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11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DF755DBBC78BFABAA37967D8286F5C670AC15F9E" xr6:coauthVersionLast="35" xr6:coauthVersionMax="35" xr10:uidLastSave="{00000000-0000-0000-0000-000000000000}"/>
  <bookViews>
    <workbookView xWindow="0" yWindow="0" windowWidth="25200" windowHeight="11850" xr2:uid="{00000000-000D-0000-FFFF-FFFF00000000}"/>
  </bookViews>
  <sheets>
    <sheet name="Database" sheetId="3" r:id="rId1"/>
    <sheet name="Index" sheetId="5" r:id="rId2"/>
    <sheet name="Addintraits" sheetId="9" r:id="rId3"/>
    <sheet name="Traitlist4" sheetId="1" r:id="rId4"/>
    <sheet name="Sources" sheetId="7" r:id="rId5"/>
  </sheets>
  <externalReferences>
    <externalReference r:id="rId6"/>
  </externalReferences>
  <definedNames>
    <definedName name="_xlnm._FilterDatabase" localSheetId="0" hidden="1">Database!$A$1:$N$9993</definedName>
    <definedName name="flower_colour">Traitlist4!$AN$3:$AN$13</definedName>
    <definedName name="frequentwaterlogging">Table57[frequentwaterlogging]</definedName>
    <definedName name="Traits">Trait[Traits]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73" i="3" l="1"/>
  <c r="D4604" i="3"/>
  <c r="D4607" i="3"/>
  <c r="D4609" i="3"/>
  <c r="D4611" i="3"/>
  <c r="D4641" i="3"/>
  <c r="D4632" i="3"/>
  <c r="D4634" i="3"/>
  <c r="D4637" i="3"/>
  <c r="D4636" i="3"/>
  <c r="D4645" i="3"/>
  <c r="D4647" i="3"/>
  <c r="D4655" i="3"/>
  <c r="D4664" i="3"/>
  <c r="D4665" i="3"/>
  <c r="D4681" i="3"/>
  <c r="D4679" i="3"/>
  <c r="D4678" i="3"/>
  <c r="I4471" i="3"/>
  <c r="I4472" i="3"/>
  <c r="I4473" i="3"/>
  <c r="I4474" i="3"/>
  <c r="I4475" i="3"/>
  <c r="I4476" i="3"/>
  <c r="I4477" i="3"/>
  <c r="I4478" i="3"/>
  <c r="I4479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4" i="3"/>
  <c r="I4576" i="3"/>
  <c r="I4577" i="3"/>
  <c r="I4580" i="3"/>
  <c r="I4480" i="3"/>
  <c r="I4592" i="3"/>
  <c r="I4594" i="3"/>
  <c r="I4595" i="3"/>
  <c r="I4596" i="3"/>
  <c r="I4598" i="3"/>
  <c r="I4600" i="3"/>
  <c r="I4602" i="3"/>
  <c r="I4605" i="3"/>
  <c r="I4607" i="3"/>
  <c r="I4609" i="3"/>
  <c r="I4611" i="3"/>
  <c r="I4613" i="3"/>
  <c r="I4614" i="3"/>
  <c r="I4616" i="3"/>
  <c r="I4618" i="3"/>
  <c r="I4620" i="3"/>
  <c r="I4622" i="3"/>
  <c r="I4624" i="3"/>
  <c r="I4626" i="3"/>
  <c r="I4629" i="3"/>
  <c r="I4632" i="3"/>
  <c r="I4634" i="3"/>
  <c r="I4637" i="3"/>
  <c r="I4639" i="3"/>
  <c r="I4641" i="3"/>
  <c r="I4643" i="3"/>
  <c r="I4645" i="3"/>
  <c r="I4647" i="3"/>
  <c r="I4649" i="3"/>
  <c r="I4650" i="3"/>
  <c r="I4655" i="3"/>
  <c r="I4657" i="3"/>
  <c r="I4658" i="3"/>
  <c r="I4660" i="3"/>
  <c r="I4661" i="3"/>
  <c r="I4662" i="3"/>
  <c r="I4665" i="3"/>
  <c r="I4667" i="3"/>
  <c r="I4670" i="3"/>
  <c r="I4674" i="3"/>
  <c r="I4681" i="3"/>
  <c r="I4575" i="3"/>
  <c r="I4578" i="3"/>
  <c r="I4579" i="3"/>
  <c r="I4581" i="3"/>
  <c r="I4582" i="3"/>
  <c r="I4583" i="3"/>
  <c r="I4584" i="3"/>
  <c r="I4585" i="3"/>
  <c r="I4586" i="3"/>
  <c r="I4587" i="3"/>
  <c r="I4588" i="3"/>
  <c r="I4589" i="3"/>
  <c r="I4590" i="3"/>
  <c r="I4591" i="3"/>
  <c r="I4593" i="3"/>
  <c r="I4597" i="3"/>
  <c r="I4599" i="3"/>
  <c r="I4601" i="3"/>
  <c r="I4603" i="3"/>
  <c r="I4606" i="3"/>
  <c r="I4608" i="3"/>
  <c r="I4610" i="3"/>
  <c r="I4612" i="3"/>
  <c r="I4615" i="3"/>
  <c r="I4617" i="3"/>
  <c r="I4619" i="3"/>
  <c r="I4621" i="3"/>
  <c r="I4623" i="3"/>
  <c r="I4625" i="3"/>
  <c r="I4627" i="3"/>
  <c r="I4628" i="3"/>
  <c r="I4630" i="3"/>
  <c r="I4631" i="3"/>
  <c r="I4633" i="3"/>
  <c r="I4635" i="3"/>
  <c r="D4685" i="3"/>
  <c r="I4686" i="3"/>
  <c r="I4684" i="3"/>
  <c r="D4684" i="3"/>
  <c r="I4683" i="3"/>
  <c r="D4683" i="3"/>
  <c r="I4682" i="3"/>
  <c r="D4682" i="3"/>
  <c r="I4680" i="3"/>
  <c r="D4680" i="3"/>
  <c r="I4677" i="3"/>
  <c r="D4677" i="3"/>
  <c r="I4676" i="3"/>
  <c r="D4676" i="3"/>
  <c r="I4675" i="3"/>
  <c r="D4675" i="3"/>
  <c r="I4673" i="3"/>
  <c r="D4673" i="3"/>
  <c r="I4672" i="3"/>
  <c r="D4672" i="3"/>
  <c r="I4671" i="3"/>
  <c r="D4671" i="3"/>
  <c r="I4669" i="3"/>
  <c r="D4669" i="3"/>
  <c r="I4668" i="3"/>
  <c r="D4668" i="3"/>
  <c r="I4666" i="3"/>
  <c r="D4666" i="3"/>
  <c r="I4663" i="3"/>
  <c r="D4663" i="3"/>
  <c r="I4659" i="3"/>
  <c r="D4659" i="3"/>
  <c r="I4656" i="3"/>
  <c r="D4656" i="3"/>
  <c r="I4654" i="3"/>
  <c r="D4654" i="3"/>
  <c r="I4653" i="3"/>
  <c r="D4653" i="3"/>
  <c r="I4652" i="3"/>
  <c r="D4652" i="3"/>
  <c r="I4651" i="3"/>
  <c r="D4651" i="3"/>
  <c r="I4648" i="3"/>
  <c r="D4648" i="3"/>
  <c r="I4646" i="3"/>
  <c r="D4646" i="3"/>
  <c r="I4644" i="3"/>
  <c r="D4644" i="3"/>
  <c r="I4642" i="3"/>
  <c r="D4642" i="3"/>
  <c r="I4640" i="3"/>
  <c r="D4640" i="3"/>
  <c r="I4638" i="3"/>
  <c r="D4638" i="3"/>
  <c r="D4635" i="3"/>
  <c r="D4633" i="3"/>
  <c r="D4631" i="3"/>
  <c r="D4630" i="3"/>
  <c r="D4628" i="3"/>
  <c r="D4627" i="3"/>
  <c r="D4625" i="3"/>
  <c r="D4623" i="3"/>
  <c r="D4621" i="3"/>
  <c r="D4619" i="3"/>
  <c r="D4617" i="3"/>
  <c r="D4615" i="3"/>
  <c r="D4612" i="3"/>
  <c r="D4610" i="3"/>
  <c r="D4608" i="3"/>
  <c r="D4606" i="3"/>
  <c r="D4603" i="3"/>
  <c r="D4601" i="3"/>
  <c r="D4599" i="3"/>
  <c r="D4597" i="3"/>
  <c r="D4593" i="3"/>
  <c r="D4591" i="3"/>
  <c r="D4590" i="3"/>
  <c r="D4589" i="3"/>
  <c r="D4588" i="3"/>
  <c r="D4587" i="3"/>
  <c r="D4586" i="3"/>
  <c r="D4585" i="3"/>
  <c r="D4584" i="3"/>
  <c r="D4583" i="3"/>
  <c r="D4582" i="3"/>
  <c r="D4581" i="3"/>
  <c r="D4579" i="3"/>
  <c r="D4578" i="3"/>
  <c r="D4575" i="3"/>
  <c r="D4573" i="3"/>
  <c r="D4480" i="3"/>
  <c r="D4566" i="3"/>
  <c r="D4550" i="3"/>
  <c r="D4543" i="3"/>
  <c r="D4536" i="3"/>
  <c r="D4534" i="3"/>
  <c r="D4529" i="3"/>
  <c r="D4525" i="3"/>
  <c r="D4523" i="3"/>
  <c r="D4522" i="3"/>
  <c r="D4520" i="3"/>
  <c r="D4518" i="3"/>
  <c r="D4502" i="3"/>
  <c r="D4499" i="3"/>
  <c r="D4497" i="3"/>
  <c r="D4495" i="3"/>
  <c r="D4491" i="3"/>
  <c r="D4478" i="3"/>
  <c r="D4465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8" i="3"/>
  <c r="I4460" i="3"/>
  <c r="I4462" i="3"/>
  <c r="I4465" i="3"/>
  <c r="I4467" i="3"/>
  <c r="I4457" i="3"/>
  <c r="I4459" i="3"/>
  <c r="I4461" i="3"/>
  <c r="I4463" i="3"/>
  <c r="I4464" i="3"/>
  <c r="I4466" i="3"/>
  <c r="I4468" i="3"/>
  <c r="I4469" i="3"/>
  <c r="I4470" i="3"/>
  <c r="D4572" i="3"/>
  <c r="D4570" i="3"/>
  <c r="D4569" i="3"/>
  <c r="D4567" i="3"/>
  <c r="D4565" i="3"/>
  <c r="D4564" i="3"/>
  <c r="D4563" i="3"/>
  <c r="D4562" i="3"/>
  <c r="D4560" i="3"/>
  <c r="D4559" i="3"/>
  <c r="D4558" i="3"/>
  <c r="D4554" i="3"/>
  <c r="D4553" i="3"/>
  <c r="D4551" i="3"/>
  <c r="D4549" i="3"/>
  <c r="D4547" i="3"/>
  <c r="D4544" i="3"/>
  <c r="D4542" i="3"/>
  <c r="D4541" i="3"/>
  <c r="D4540" i="3"/>
  <c r="D4539" i="3"/>
  <c r="D4537" i="3"/>
  <c r="D4535" i="3"/>
  <c r="D4533" i="3"/>
  <c r="D4530" i="3"/>
  <c r="D4528" i="3"/>
  <c r="D4524" i="3"/>
  <c r="D4521" i="3"/>
  <c r="D4519" i="3"/>
  <c r="D4517" i="3"/>
  <c r="D4516" i="3"/>
  <c r="D4515" i="3"/>
  <c r="D4513" i="3"/>
  <c r="D4511" i="3"/>
  <c r="D4510" i="3"/>
  <c r="D4508" i="3"/>
  <c r="D4506" i="3"/>
  <c r="D4504" i="3"/>
  <c r="D4501" i="3"/>
  <c r="D4500" i="3"/>
  <c r="D4498" i="3"/>
  <c r="D4496" i="3"/>
  <c r="D4494" i="3"/>
  <c r="D4492" i="3"/>
  <c r="D4489" i="3"/>
  <c r="D4487" i="3"/>
  <c r="D4485" i="3"/>
  <c r="D4482" i="3"/>
  <c r="D4479" i="3"/>
  <c r="D4477" i="3"/>
  <c r="D4475" i="3"/>
  <c r="D4474" i="3"/>
  <c r="D4473" i="3"/>
  <c r="D4472" i="3"/>
  <c r="D4470" i="3"/>
  <c r="D4469" i="3"/>
  <c r="D4468" i="3"/>
  <c r="D4466" i="3"/>
  <c r="D4464" i="3"/>
  <c r="D4463" i="3"/>
  <c r="D4461" i="3"/>
  <c r="D4459" i="3"/>
  <c r="D4457" i="3"/>
  <c r="D4341" i="3"/>
  <c r="D4354" i="3"/>
  <c r="D4368" i="3"/>
  <c r="D4370" i="3"/>
  <c r="D4372" i="3"/>
  <c r="D4374" i="3"/>
  <c r="D4395" i="3"/>
  <c r="D4397" i="3"/>
  <c r="D4399" i="3"/>
  <c r="D4403" i="3"/>
  <c r="D4407" i="3"/>
  <c r="D4409" i="3"/>
  <c r="D4414" i="3"/>
  <c r="D4416" i="3"/>
  <c r="D4417" i="3"/>
  <c r="D4421" i="3"/>
  <c r="D4430" i="3"/>
  <c r="D4438" i="3"/>
  <c r="D4445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92" i="3"/>
  <c r="I4293" i="3"/>
  <c r="I4294" i="3"/>
  <c r="I4295" i="3"/>
  <c r="I4296" i="3"/>
  <c r="I4297" i="3"/>
  <c r="I4298" i="3"/>
  <c r="I4299" i="3"/>
  <c r="I4300" i="3"/>
  <c r="I4301" i="3"/>
  <c r="I4302" i="3"/>
  <c r="D4456" i="3"/>
  <c r="D4454" i="3"/>
  <c r="D4452" i="3"/>
  <c r="D4446" i="3"/>
  <c r="D4444" i="3"/>
  <c r="D4443" i="3"/>
  <c r="D4442" i="3"/>
  <c r="D4440" i="3"/>
  <c r="D4437" i="3"/>
  <c r="D4436" i="3"/>
  <c r="D4435" i="3"/>
  <c r="D4434" i="3"/>
  <c r="D4433" i="3"/>
  <c r="D4431" i="3"/>
  <c r="D4429" i="3"/>
  <c r="D4425" i="3"/>
  <c r="D4422" i="3"/>
  <c r="D4420" i="3"/>
  <c r="D4418" i="3"/>
  <c r="D4415" i="3"/>
  <c r="D4413" i="3"/>
  <c r="D4410" i="3"/>
  <c r="D4408" i="3"/>
  <c r="D4406" i="3"/>
  <c r="D4404" i="3"/>
  <c r="D4402" i="3"/>
  <c r="D4400" i="3"/>
  <c r="D4398" i="3"/>
  <c r="D4396" i="3"/>
  <c r="D4394" i="3"/>
  <c r="D4393" i="3"/>
  <c r="D4391" i="3"/>
  <c r="D4389" i="3"/>
  <c r="D4387" i="3"/>
  <c r="D4385" i="3"/>
  <c r="D4383" i="3"/>
  <c r="D4381" i="3"/>
  <c r="D4379" i="3"/>
  <c r="D4377" i="3"/>
  <c r="D4375" i="3"/>
  <c r="D4373" i="3"/>
  <c r="D4371" i="3"/>
  <c r="D4369" i="3"/>
  <c r="D4367" i="3"/>
  <c r="D4365" i="3"/>
  <c r="D4363" i="3"/>
  <c r="D4361" i="3"/>
  <c r="D4357" i="3"/>
  <c r="D4355" i="3"/>
  <c r="D4353" i="3"/>
  <c r="I4351" i="3"/>
  <c r="D4351" i="3"/>
  <c r="I4350" i="3"/>
  <c r="D4350" i="3"/>
  <c r="I4348" i="3"/>
  <c r="D4348" i="3"/>
  <c r="I4347" i="3"/>
  <c r="D4347" i="3"/>
  <c r="I4346" i="3"/>
  <c r="D4346" i="3"/>
  <c r="I4345" i="3"/>
  <c r="D4345" i="3"/>
  <c r="I4344" i="3"/>
  <c r="D4344" i="3"/>
  <c r="I4342" i="3"/>
  <c r="D4342" i="3"/>
  <c r="I4340" i="3"/>
  <c r="D4340" i="3"/>
  <c r="I4339" i="3"/>
  <c r="D4339" i="3"/>
  <c r="I4337" i="3"/>
  <c r="D4337" i="3"/>
  <c r="I4335" i="3"/>
  <c r="D4335" i="3"/>
  <c r="I4332" i="3"/>
  <c r="D4332" i="3"/>
  <c r="D12537" i="3"/>
  <c r="D12538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3" i="3"/>
  <c r="I4334" i="3"/>
  <c r="I4336" i="3"/>
  <c r="I4338" i="3"/>
  <c r="I4341" i="3"/>
  <c r="I4343" i="3"/>
  <c r="I4349" i="3"/>
  <c r="I4352" i="3"/>
  <c r="D4223" i="3"/>
  <c r="D4237" i="3"/>
  <c r="D4251" i="3"/>
  <c r="D4253" i="3"/>
  <c r="D4255" i="3"/>
  <c r="D4256" i="3"/>
  <c r="D4257" i="3"/>
  <c r="D4259" i="3"/>
  <c r="D4279" i="3"/>
  <c r="D4281" i="3"/>
  <c r="D4283" i="3"/>
  <c r="D4287" i="3"/>
  <c r="D4291" i="3"/>
  <c r="D4293" i="3"/>
  <c r="D4298" i="3"/>
  <c r="D4301" i="3"/>
  <c r="D4310" i="3"/>
  <c r="D4324" i="3"/>
  <c r="D4331" i="3"/>
  <c r="D4329" i="3"/>
  <c r="D4328" i="3"/>
  <c r="D4325" i="3"/>
  <c r="D4323" i="3"/>
  <c r="D4322" i="3"/>
  <c r="D4321" i="3"/>
  <c r="D4320" i="3"/>
  <c r="D4318" i="3"/>
  <c r="D4317" i="3"/>
  <c r="D4316" i="3"/>
  <c r="D4314" i="3"/>
  <c r="D4313" i="3"/>
  <c r="D4311" i="3"/>
  <c r="D4309" i="3"/>
  <c r="D4305" i="3"/>
  <c r="D4302" i="3"/>
  <c r="D4300" i="3"/>
  <c r="D4299" i="3"/>
  <c r="D4297" i="3"/>
  <c r="D4296" i="3"/>
  <c r="D4294" i="3"/>
  <c r="D4292" i="3"/>
  <c r="D4290" i="3"/>
  <c r="D4288" i="3"/>
  <c r="D4286" i="3"/>
  <c r="D4284" i="3"/>
  <c r="D4282" i="3"/>
  <c r="D4280" i="3"/>
  <c r="D4278" i="3"/>
  <c r="D4277" i="3"/>
  <c r="D4274" i="3"/>
  <c r="D4272" i="3"/>
  <c r="D4270" i="3"/>
  <c r="D4269" i="3"/>
  <c r="D4267" i="3"/>
  <c r="D4265" i="3"/>
  <c r="D4264" i="3"/>
  <c r="D4262" i="3"/>
  <c r="D4260" i="3"/>
  <c r="D4258" i="3"/>
  <c r="D4254" i="3"/>
  <c r="D4252" i="3"/>
  <c r="D4250" i="3"/>
  <c r="D4248" i="3"/>
  <c r="D4246" i="3"/>
  <c r="D4244" i="3"/>
  <c r="D4240" i="3"/>
  <c r="D4238" i="3"/>
  <c r="D4236" i="3"/>
  <c r="D4234" i="3"/>
  <c r="D4233" i="3"/>
  <c r="D4231" i="3"/>
  <c r="D4230" i="3"/>
  <c r="D4229" i="3"/>
  <c r="D4227" i="3"/>
  <c r="D4226" i="3"/>
  <c r="I4224" i="3"/>
  <c r="D4224" i="3"/>
  <c r="I4222" i="3"/>
  <c r="D4222" i="3"/>
  <c r="I4221" i="3"/>
  <c r="D4221" i="3"/>
  <c r="I4219" i="3"/>
  <c r="D4219" i="3"/>
  <c r="I4217" i="3"/>
  <c r="D4217" i="3"/>
  <c r="I4214" i="3"/>
  <c r="D4214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5" i="3"/>
  <c r="I4216" i="3"/>
  <c r="I4218" i="3"/>
  <c r="I4220" i="3"/>
  <c r="I4223" i="3"/>
  <c r="D4108" i="3"/>
  <c r="D4114" i="3"/>
  <c r="D4121" i="3"/>
  <c r="D4135" i="3"/>
  <c r="D4137" i="3"/>
  <c r="D4138" i="3"/>
  <c r="D4140" i="3"/>
  <c r="D4141" i="3"/>
  <c r="D4142" i="3"/>
  <c r="D4143" i="3"/>
  <c r="D4145" i="3"/>
  <c r="D4163" i="3"/>
  <c r="D4165" i="3"/>
  <c r="D4167" i="3"/>
  <c r="D4168" i="3"/>
  <c r="D4169" i="3"/>
  <c r="D4173" i="3"/>
  <c r="D4176" i="3"/>
  <c r="D4178" i="3"/>
  <c r="D4182" i="3"/>
  <c r="D4184" i="3"/>
  <c r="D4187" i="3"/>
  <c r="D4194" i="3"/>
  <c r="D42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1" i="3"/>
  <c r="I4102" i="3"/>
  <c r="I4104" i="3"/>
  <c r="D4213" i="3"/>
  <c r="D4211" i="3"/>
  <c r="D4210" i="3"/>
  <c r="D4208" i="3"/>
  <c r="D4206" i="3"/>
  <c r="D4205" i="3"/>
  <c r="D4204" i="3"/>
  <c r="D4203" i="3"/>
  <c r="D4201" i="3"/>
  <c r="D4200" i="3"/>
  <c r="D4199" i="3"/>
  <c r="D4198" i="3"/>
  <c r="D4197" i="3"/>
  <c r="D4195" i="3"/>
  <c r="D4193" i="3"/>
  <c r="D4191" i="3"/>
  <c r="D4188" i="3"/>
  <c r="D4186" i="3"/>
  <c r="D4185" i="3"/>
  <c r="D4183" i="3"/>
  <c r="D4181" i="3"/>
  <c r="D4179" i="3"/>
  <c r="D4177" i="3"/>
  <c r="D4175" i="3"/>
  <c r="D4174" i="3"/>
  <c r="D4172" i="3"/>
  <c r="D4170" i="3"/>
  <c r="D4166" i="3"/>
  <c r="D4164" i="3"/>
  <c r="D4162" i="3"/>
  <c r="D4161" i="3"/>
  <c r="D4160" i="3"/>
  <c r="D4158" i="3"/>
  <c r="D4157" i="3"/>
  <c r="D4156" i="3"/>
  <c r="D4154" i="3"/>
  <c r="D4152" i="3"/>
  <c r="D4151" i="3"/>
  <c r="D4148" i="3"/>
  <c r="D4146" i="3"/>
  <c r="D4144" i="3"/>
  <c r="D4139" i="3"/>
  <c r="D4136" i="3"/>
  <c r="D4134" i="3"/>
  <c r="D4132" i="3"/>
  <c r="D4129" i="3"/>
  <c r="D4127" i="3"/>
  <c r="D4124" i="3"/>
  <c r="D4122" i="3"/>
  <c r="D4120" i="3"/>
  <c r="D4119" i="3"/>
  <c r="D4118" i="3"/>
  <c r="D4116" i="3"/>
  <c r="D4115" i="3"/>
  <c r="D4113" i="3"/>
  <c r="D4112" i="3"/>
  <c r="D4111" i="3"/>
  <c r="D4109" i="3"/>
  <c r="I4107" i="3"/>
  <c r="D4107" i="3"/>
  <c r="I4106" i="3"/>
  <c r="D4106" i="3"/>
  <c r="I4105" i="3"/>
  <c r="D4105" i="3"/>
  <c r="I4103" i="3"/>
  <c r="D4103" i="3"/>
  <c r="D4100" i="3"/>
  <c r="I4100" i="3"/>
  <c r="D4007" i="3"/>
  <c r="D4021" i="3"/>
  <c r="D4023" i="3"/>
  <c r="D4025" i="3"/>
  <c r="D4026" i="3"/>
  <c r="D4028" i="3"/>
  <c r="D4049" i="3"/>
  <c r="D4051" i="3"/>
  <c r="D4053" i="3"/>
  <c r="D4057" i="3"/>
  <c r="D4060" i="3"/>
  <c r="D4062" i="3"/>
  <c r="D4067" i="3"/>
  <c r="D4069" i="3"/>
  <c r="D4072" i="3"/>
  <c r="D4080" i="3"/>
  <c r="D4094" i="3"/>
  <c r="D4099" i="3"/>
  <c r="D4097" i="3"/>
  <c r="D4096" i="3"/>
  <c r="D4095" i="3"/>
  <c r="D4093" i="3"/>
  <c r="D4092" i="3"/>
  <c r="D4091" i="3"/>
  <c r="D4090" i="3"/>
  <c r="D4088" i="3"/>
  <c r="D4086" i="3"/>
  <c r="D4085" i="3"/>
  <c r="D4084" i="3"/>
  <c r="D4083" i="3"/>
  <c r="D4081" i="3"/>
  <c r="D4079" i="3"/>
  <c r="D4077" i="3"/>
  <c r="D4073" i="3"/>
  <c r="D4071" i="3"/>
  <c r="D4070" i="3"/>
  <c r="D4068" i="3"/>
  <c r="D4066" i="3"/>
  <c r="D4063" i="3"/>
  <c r="D4061" i="3"/>
  <c r="D4059" i="3"/>
  <c r="D4058" i="3"/>
  <c r="D4056" i="3"/>
  <c r="D4054" i="3"/>
  <c r="D4052" i="3"/>
  <c r="D4050" i="3"/>
  <c r="D4048" i="3"/>
  <c r="D4047" i="3"/>
  <c r="D4046" i="3"/>
  <c r="D4044" i="3"/>
  <c r="D4043" i="3"/>
  <c r="D4040" i="3"/>
  <c r="D4039" i="3"/>
  <c r="D4037" i="3"/>
  <c r="D4035" i="3"/>
  <c r="D4032" i="3"/>
  <c r="D4029" i="3"/>
  <c r="D4027" i="3"/>
  <c r="D4024" i="3"/>
  <c r="D4022" i="3"/>
  <c r="D4020" i="3"/>
  <c r="D4018" i="3"/>
  <c r="D4015" i="3"/>
  <c r="D4013" i="3"/>
  <c r="D4010" i="3"/>
  <c r="D4008" i="3"/>
  <c r="I4006" i="3"/>
  <c r="D4006" i="3"/>
  <c r="I4005" i="3"/>
  <c r="D4005" i="3"/>
  <c r="I4004" i="3"/>
  <c r="D4004" i="3"/>
  <c r="I4003" i="3"/>
  <c r="D4003" i="3"/>
  <c r="I4002" i="3"/>
  <c r="D4002" i="3"/>
  <c r="I4001" i="3"/>
  <c r="D4001" i="3"/>
  <c r="I4000" i="3"/>
  <c r="D4000" i="3"/>
  <c r="I3999" i="3"/>
  <c r="D3999" i="3"/>
  <c r="I3997" i="3"/>
  <c r="D3997" i="3"/>
  <c r="I3996" i="3"/>
  <c r="D3996" i="3"/>
  <c r="I3995" i="3"/>
  <c r="D3995" i="3"/>
  <c r="I3993" i="3"/>
  <c r="D3993" i="3"/>
  <c r="I3989" i="3"/>
  <c r="D3989" i="3"/>
  <c r="I3987" i="3"/>
  <c r="D3987" i="3"/>
  <c r="D12539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D3870" i="3"/>
  <c r="D3873" i="3"/>
  <c r="D3880" i="3"/>
  <c r="D3881" i="3"/>
  <c r="D3895" i="3"/>
  <c r="D3897" i="3"/>
  <c r="D3898" i="3"/>
  <c r="D3900" i="3"/>
  <c r="D3901" i="3"/>
  <c r="D3902" i="3"/>
  <c r="D3904" i="3"/>
  <c r="D3924" i="3"/>
  <c r="D3926" i="3"/>
  <c r="D3928" i="3"/>
  <c r="D3932" i="3"/>
  <c r="D3937" i="3"/>
  <c r="D3939" i="3"/>
  <c r="D3945" i="3"/>
  <c r="D3947" i="3"/>
  <c r="D3951" i="3"/>
  <c r="D3961" i="3"/>
  <c r="D3975" i="3"/>
  <c r="D3978" i="3"/>
  <c r="D3977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9" i="3"/>
  <c r="I3861" i="3"/>
  <c r="I3862" i="3"/>
  <c r="I3858" i="3"/>
  <c r="I3860" i="3"/>
  <c r="I3863" i="3"/>
  <c r="D3986" i="3"/>
  <c r="D3984" i="3"/>
  <c r="D3982" i="3"/>
  <c r="D3976" i="3"/>
  <c r="D3974" i="3"/>
  <c r="D3973" i="3"/>
  <c r="D3972" i="3"/>
  <c r="D3971" i="3"/>
  <c r="D3969" i="3"/>
  <c r="D3968" i="3"/>
  <c r="D3967" i="3"/>
  <c r="D3965" i="3"/>
  <c r="D3964" i="3"/>
  <c r="D3962" i="3"/>
  <c r="D3960" i="3"/>
  <c r="D3956" i="3"/>
  <c r="D3952" i="3"/>
  <c r="D3950" i="3"/>
  <c r="D3948" i="3"/>
  <c r="D3946" i="3"/>
  <c r="D3944" i="3"/>
  <c r="D3940" i="3"/>
  <c r="D3938" i="3"/>
  <c r="D3936" i="3"/>
  <c r="D3933" i="3"/>
  <c r="D3931" i="3"/>
  <c r="D3929" i="3"/>
  <c r="D3927" i="3"/>
  <c r="D3925" i="3"/>
  <c r="D3923" i="3"/>
  <c r="D3922" i="3"/>
  <c r="D3920" i="3"/>
  <c r="D3919" i="3"/>
  <c r="D3917" i="3"/>
  <c r="D3915" i="3"/>
  <c r="D3913" i="3"/>
  <c r="D3911" i="3"/>
  <c r="D3909" i="3"/>
  <c r="D3907" i="3"/>
  <c r="D3905" i="3"/>
  <c r="D3903" i="3"/>
  <c r="D3899" i="3"/>
  <c r="D3896" i="3"/>
  <c r="D3894" i="3"/>
  <c r="D3892" i="3"/>
  <c r="D3889" i="3"/>
  <c r="D3887" i="3"/>
  <c r="D3884" i="3"/>
  <c r="D3882" i="3"/>
  <c r="D3879" i="3"/>
  <c r="D3878" i="3"/>
  <c r="D3877" i="3"/>
  <c r="D3876" i="3"/>
  <c r="D3874" i="3"/>
  <c r="D3872" i="3"/>
  <c r="D3871" i="3"/>
  <c r="D3869" i="3"/>
  <c r="D3867" i="3"/>
  <c r="D3866" i="3"/>
  <c r="D3865" i="3"/>
  <c r="D3863" i="3"/>
  <c r="D3860" i="3"/>
  <c r="D3858" i="3"/>
  <c r="D3740" i="3"/>
  <c r="D3751" i="3"/>
  <c r="D3765" i="3"/>
  <c r="D3767" i="3"/>
  <c r="D3769" i="3"/>
  <c r="D3770" i="3"/>
  <c r="D3771" i="3"/>
  <c r="D3773" i="3"/>
  <c r="D3775" i="3"/>
  <c r="D3796" i="3"/>
  <c r="D3802" i="3"/>
  <c r="D3804" i="3"/>
  <c r="D3806" i="3"/>
  <c r="D3810" i="3"/>
  <c r="D3814" i="3"/>
  <c r="D3816" i="3"/>
  <c r="D3821" i="3"/>
  <c r="D3823" i="3"/>
  <c r="D3827" i="3"/>
  <c r="D3836" i="3"/>
  <c r="D3850" i="3"/>
  <c r="D3845" i="3"/>
  <c r="D3843" i="3"/>
  <c r="I3609" i="3"/>
  <c r="I3610" i="3"/>
  <c r="I3611" i="3"/>
  <c r="I3525" i="3"/>
  <c r="I3526" i="3"/>
  <c r="I3527" i="3"/>
  <c r="I3556" i="3"/>
  <c r="I3557" i="3"/>
  <c r="I3574" i="3"/>
  <c r="I3576" i="3"/>
  <c r="I3596" i="3"/>
  <c r="I3648" i="3"/>
  <c r="I3649" i="3"/>
  <c r="I3650" i="3"/>
  <c r="I3669" i="3"/>
  <c r="I3696" i="3"/>
  <c r="D3856" i="3"/>
  <c r="D3855" i="3"/>
  <c r="D3851" i="3"/>
  <c r="D3849" i="3"/>
  <c r="D3848" i="3"/>
  <c r="D3847" i="3"/>
  <c r="D3846" i="3"/>
  <c r="D3844" i="3"/>
  <c r="D3842" i="3"/>
  <c r="D3841" i="3"/>
  <c r="D3840" i="3"/>
  <c r="D3839" i="3"/>
  <c r="D3837" i="3"/>
  <c r="D3835" i="3"/>
  <c r="D3832" i="3"/>
  <c r="D3828" i="3"/>
  <c r="D3826" i="3"/>
  <c r="D3824" i="3"/>
  <c r="D3822" i="3"/>
  <c r="D3820" i="3"/>
  <c r="D3817" i="3"/>
  <c r="D3815" i="3"/>
  <c r="D3813" i="3"/>
  <c r="D3811" i="3"/>
  <c r="D3809" i="3"/>
  <c r="D3807" i="3"/>
  <c r="D3805" i="3"/>
  <c r="D3803" i="3"/>
  <c r="D3801" i="3"/>
  <c r="D3799" i="3"/>
  <c r="D3797" i="3"/>
  <c r="D3794" i="3"/>
  <c r="D3791" i="3"/>
  <c r="D3789" i="3"/>
  <c r="D3786" i="3"/>
  <c r="D3783" i="3"/>
  <c r="D3781" i="3"/>
  <c r="D3778" i="3"/>
  <c r="D3776" i="3"/>
  <c r="D3774" i="3"/>
  <c r="D3772" i="3"/>
  <c r="D3768" i="3"/>
  <c r="D3766" i="3"/>
  <c r="D3763" i="3"/>
  <c r="D3760" i="3"/>
  <c r="D3758" i="3"/>
  <c r="D3754" i="3"/>
  <c r="D3752" i="3"/>
  <c r="D3750" i="3"/>
  <c r="D3749" i="3"/>
  <c r="D3748" i="3"/>
  <c r="D3747" i="3"/>
  <c r="D3746" i="3"/>
  <c r="D3745" i="3"/>
  <c r="D3744" i="3"/>
  <c r="D3743" i="3"/>
  <c r="D3741" i="3"/>
  <c r="D3739" i="3"/>
  <c r="D3738" i="3"/>
  <c r="D3736" i="3"/>
  <c r="I3733" i="3"/>
  <c r="D3733" i="3"/>
  <c r="I3731" i="3"/>
  <c r="D3731" i="3"/>
  <c r="D3730" i="3"/>
  <c r="I3730" i="3"/>
  <c r="D3631" i="3"/>
  <c r="D3646" i="3"/>
  <c r="D3648" i="3"/>
  <c r="D3649" i="3"/>
  <c r="D3650" i="3"/>
  <c r="D3651" i="3"/>
  <c r="D3653" i="3"/>
  <c r="D3669" i="3"/>
  <c r="D3674" i="3"/>
  <c r="D3676" i="3"/>
  <c r="D3678" i="3"/>
  <c r="D3682" i="3"/>
  <c r="D3686" i="3"/>
  <c r="D3688" i="3"/>
  <c r="D3692" i="3"/>
  <c r="D3694" i="3"/>
  <c r="D3696" i="3"/>
  <c r="D3698" i="3"/>
  <c r="D3705" i="3"/>
  <c r="D3721" i="3"/>
  <c r="I3729" i="3"/>
  <c r="D3729" i="3"/>
  <c r="I3728" i="3"/>
  <c r="D3728" i="3"/>
  <c r="I3726" i="3"/>
  <c r="D3726" i="3"/>
  <c r="I3722" i="3"/>
  <c r="D3722" i="3"/>
  <c r="I3720" i="3"/>
  <c r="D3720" i="3"/>
  <c r="I3719" i="3"/>
  <c r="D3719" i="3"/>
  <c r="I3718" i="3"/>
  <c r="D3718" i="3"/>
  <c r="I3717" i="3"/>
  <c r="D3717" i="3"/>
  <c r="I3715" i="3"/>
  <c r="D3715" i="3"/>
  <c r="I3714" i="3"/>
  <c r="D3714" i="3"/>
  <c r="I3713" i="3"/>
  <c r="D3713" i="3"/>
  <c r="I3709" i="3"/>
  <c r="D3709" i="3"/>
  <c r="I3708" i="3"/>
  <c r="D3708" i="3"/>
  <c r="I3706" i="3"/>
  <c r="D3706" i="3"/>
  <c r="I3704" i="3"/>
  <c r="D3704" i="3"/>
  <c r="I3701" i="3"/>
  <c r="D3701" i="3"/>
  <c r="I3699" i="3"/>
  <c r="D3699" i="3"/>
  <c r="I3697" i="3"/>
  <c r="D3697" i="3"/>
  <c r="I3695" i="3"/>
  <c r="D3695" i="3"/>
  <c r="I3693" i="3"/>
  <c r="D3693" i="3"/>
  <c r="I3691" i="3"/>
  <c r="D3691" i="3"/>
  <c r="I3689" i="3"/>
  <c r="D3689" i="3"/>
  <c r="I3687" i="3"/>
  <c r="D3687" i="3"/>
  <c r="I3685" i="3"/>
  <c r="D3685" i="3"/>
  <c r="I3683" i="3"/>
  <c r="D3683" i="3"/>
  <c r="I3681" i="3"/>
  <c r="D3681" i="3"/>
  <c r="I3679" i="3"/>
  <c r="D3679" i="3"/>
  <c r="I3677" i="3"/>
  <c r="D3677" i="3"/>
  <c r="I3675" i="3"/>
  <c r="D3675" i="3"/>
  <c r="I3673" i="3"/>
  <c r="D3673" i="3"/>
  <c r="I3671" i="3"/>
  <c r="D3671" i="3"/>
  <c r="I3668" i="3"/>
  <c r="D3668" i="3"/>
  <c r="I3667" i="3"/>
  <c r="D3667" i="3"/>
  <c r="I3665" i="3"/>
  <c r="D3665" i="3"/>
  <c r="I3664" i="3"/>
  <c r="D3664" i="3"/>
  <c r="I3662" i="3"/>
  <c r="D3662" i="3"/>
  <c r="I3660" i="3"/>
  <c r="D3660" i="3"/>
  <c r="I3659" i="3"/>
  <c r="D3659" i="3"/>
  <c r="I3656" i="3"/>
  <c r="D3656" i="3"/>
  <c r="I3654" i="3"/>
  <c r="D3654" i="3"/>
  <c r="I3652" i="3"/>
  <c r="D3652" i="3"/>
  <c r="I3647" i="3"/>
  <c r="D3647" i="3"/>
  <c r="I3645" i="3"/>
  <c r="D3645" i="3"/>
  <c r="I3644" i="3"/>
  <c r="D3644" i="3"/>
  <c r="I3642" i="3"/>
  <c r="D3642" i="3"/>
  <c r="I3640" i="3"/>
  <c r="D3640" i="3"/>
  <c r="I3638" i="3"/>
  <c r="D3638" i="3"/>
  <c r="I3634" i="3"/>
  <c r="D3634" i="3"/>
  <c r="I3632" i="3"/>
  <c r="D3632" i="3"/>
  <c r="I3630" i="3"/>
  <c r="D3630" i="3"/>
  <c r="I3629" i="3"/>
  <c r="D3629" i="3"/>
  <c r="I3628" i="3"/>
  <c r="D3628" i="3"/>
  <c r="I3626" i="3"/>
  <c r="D3626" i="3"/>
  <c r="I3625" i="3"/>
  <c r="D3625" i="3"/>
  <c r="I3624" i="3"/>
  <c r="D3624" i="3"/>
  <c r="I3623" i="3"/>
  <c r="D3623" i="3"/>
  <c r="I3622" i="3"/>
  <c r="D3622" i="3"/>
  <c r="I3621" i="3"/>
  <c r="D3621" i="3"/>
  <c r="I3620" i="3"/>
  <c r="D3620" i="3"/>
  <c r="I3619" i="3"/>
  <c r="D3619" i="3"/>
  <c r="I3617" i="3"/>
  <c r="D3617" i="3"/>
  <c r="I3614" i="3"/>
  <c r="D3614" i="3"/>
  <c r="D3612" i="3"/>
  <c r="I3612" i="3"/>
  <c r="D3493" i="3"/>
  <c r="D3507" i="3"/>
  <c r="D3523" i="3"/>
  <c r="D3525" i="3"/>
  <c r="D3526" i="3"/>
  <c r="D3527" i="3"/>
  <c r="D3528" i="3"/>
  <c r="D3530" i="3"/>
  <c r="D3552" i="3"/>
  <c r="D3554" i="3"/>
  <c r="D3556" i="3"/>
  <c r="D3557" i="3"/>
  <c r="D3558" i="3"/>
  <c r="D3562" i="3"/>
  <c r="D3567" i="3"/>
  <c r="D3569" i="3"/>
  <c r="D3574" i="3"/>
  <c r="D3576" i="3"/>
  <c r="D3578" i="3"/>
  <c r="D3587" i="3"/>
  <c r="D3596" i="3"/>
  <c r="D3603" i="3"/>
  <c r="D3597" i="3"/>
  <c r="I3597" i="3"/>
  <c r="D739" i="3"/>
  <c r="I450" i="3"/>
  <c r="I451" i="3"/>
  <c r="D450" i="3"/>
  <c r="I1919" i="3"/>
  <c r="I1970" i="3"/>
  <c r="I1971" i="3"/>
  <c r="D1970" i="3"/>
  <c r="D1919" i="3"/>
  <c r="D2316" i="3"/>
  <c r="D2314" i="3"/>
  <c r="D2313" i="3"/>
  <c r="D2312" i="3"/>
  <c r="I2312" i="3"/>
  <c r="I2313" i="3"/>
  <c r="I2314" i="3"/>
  <c r="I2316" i="3"/>
  <c r="I2277" i="3"/>
  <c r="I2340" i="3"/>
  <c r="I2351" i="3"/>
  <c r="I2352" i="3"/>
  <c r="I2358" i="3"/>
  <c r="I2278" i="3"/>
  <c r="D2358" i="3"/>
  <c r="D2352" i="3"/>
  <c r="D2351" i="3"/>
  <c r="D2340" i="3"/>
  <c r="D2882" i="3"/>
  <c r="D2881" i="3"/>
  <c r="D2880" i="3"/>
  <c r="D2879" i="3"/>
  <c r="D2878" i="3"/>
  <c r="D2877" i="3"/>
  <c r="D2876" i="3"/>
  <c r="D2875" i="3"/>
  <c r="D2874" i="3"/>
  <c r="D2832" i="3"/>
  <c r="I2832" i="3"/>
  <c r="D3477" i="3"/>
  <c r="D3464" i="3"/>
  <c r="D3456" i="3"/>
  <c r="D3454" i="3"/>
  <c r="D3448" i="3"/>
  <c r="D3446" i="3"/>
  <c r="D3442" i="3"/>
  <c r="D3438" i="3"/>
  <c r="D3436" i="3"/>
  <c r="D3434" i="3"/>
  <c r="D3413" i="3"/>
  <c r="D3412" i="3"/>
  <c r="D3390" i="3"/>
  <c r="I3388" i="3"/>
  <c r="I3389" i="3"/>
  <c r="I3390" i="3"/>
  <c r="I3391" i="3"/>
  <c r="I3409" i="3"/>
  <c r="I3410" i="3"/>
  <c r="I3411" i="3"/>
  <c r="I3412" i="3"/>
  <c r="I3413" i="3"/>
  <c r="I3414" i="3"/>
  <c r="I3415" i="3"/>
  <c r="I3448" i="3"/>
  <c r="I3449" i="3"/>
  <c r="I3450" i="3"/>
  <c r="I3451" i="3"/>
  <c r="I3452" i="3"/>
  <c r="I3453" i="3"/>
  <c r="I3454" i="3"/>
  <c r="I3455" i="3"/>
  <c r="D3610" i="3"/>
  <c r="D3609" i="3"/>
  <c r="I3607" i="3"/>
  <c r="D3607" i="3"/>
  <c r="I3604" i="3"/>
  <c r="D3604" i="3"/>
  <c r="I3602" i="3"/>
  <c r="D3602" i="3"/>
  <c r="I3601" i="3"/>
  <c r="D3601" i="3"/>
  <c r="I3600" i="3"/>
  <c r="D3600" i="3"/>
  <c r="I3598" i="3"/>
  <c r="D3598" i="3"/>
  <c r="I3595" i="3"/>
  <c r="D3595" i="3"/>
  <c r="I3594" i="3"/>
  <c r="D3594" i="3"/>
  <c r="I3593" i="3"/>
  <c r="D3593" i="3"/>
  <c r="I3591" i="3"/>
  <c r="D3591" i="3"/>
  <c r="I3590" i="3"/>
  <c r="D3590" i="3"/>
  <c r="I3588" i="3"/>
  <c r="D3588" i="3"/>
  <c r="I3586" i="3"/>
  <c r="D3586" i="3"/>
  <c r="I3583" i="3"/>
  <c r="D3583" i="3"/>
  <c r="I3579" i="3"/>
  <c r="D3579" i="3"/>
  <c r="I3577" i="3"/>
  <c r="D3577" i="3"/>
  <c r="I3575" i="3"/>
  <c r="D3575" i="3"/>
  <c r="I3573" i="3"/>
  <c r="D3573" i="3"/>
  <c r="I3572" i="3"/>
  <c r="D3572" i="3"/>
  <c r="I3570" i="3"/>
  <c r="D3570" i="3"/>
  <c r="I3568" i="3"/>
  <c r="D3568" i="3"/>
  <c r="I3566" i="3"/>
  <c r="D3566" i="3"/>
  <c r="I3563" i="3"/>
  <c r="D3563" i="3"/>
  <c r="I3561" i="3"/>
  <c r="D3561" i="3"/>
  <c r="I3559" i="3"/>
  <c r="D3559" i="3"/>
  <c r="I3555" i="3"/>
  <c r="D3555" i="3"/>
  <c r="I3553" i="3"/>
  <c r="D3553" i="3"/>
  <c r="I3551" i="3"/>
  <c r="D3551" i="3"/>
  <c r="I3549" i="3"/>
  <c r="D3549" i="3"/>
  <c r="I3547" i="3"/>
  <c r="D3547" i="3"/>
  <c r="I3545" i="3"/>
  <c r="D3545" i="3"/>
  <c r="I3543" i="3"/>
  <c r="D3543" i="3"/>
  <c r="I3542" i="3"/>
  <c r="D3542" i="3"/>
  <c r="I3540" i="3"/>
  <c r="D3540" i="3"/>
  <c r="I3538" i="3"/>
  <c r="D3538" i="3"/>
  <c r="I3536" i="3"/>
  <c r="D3536" i="3"/>
  <c r="I3534" i="3"/>
  <c r="D3534" i="3"/>
  <c r="I3531" i="3"/>
  <c r="D3531" i="3"/>
  <c r="I3529" i="3"/>
  <c r="D3529" i="3"/>
  <c r="I3524" i="3"/>
  <c r="D3524" i="3"/>
  <c r="I3522" i="3"/>
  <c r="D3522" i="3"/>
  <c r="I3521" i="3"/>
  <c r="D3521" i="3"/>
  <c r="I3519" i="3"/>
  <c r="D3519" i="3"/>
  <c r="I3516" i="3"/>
  <c r="D3516" i="3"/>
  <c r="I3514" i="3"/>
  <c r="D3514" i="3"/>
  <c r="I3510" i="3"/>
  <c r="D3510" i="3"/>
  <c r="I3508" i="3"/>
  <c r="D3508" i="3"/>
  <c r="I3506" i="3"/>
  <c r="D3506" i="3"/>
  <c r="I3505" i="3"/>
  <c r="D3505" i="3"/>
  <c r="I3504" i="3"/>
  <c r="D3504" i="3"/>
  <c r="I3503" i="3"/>
  <c r="D3503" i="3"/>
  <c r="I3501" i="3"/>
  <c r="D3501" i="3"/>
  <c r="I3499" i="3"/>
  <c r="D3499" i="3"/>
  <c r="I3497" i="3"/>
  <c r="D3497" i="3"/>
  <c r="I3496" i="3"/>
  <c r="D3496" i="3"/>
  <c r="I3494" i="3"/>
  <c r="D3494" i="3"/>
  <c r="I3492" i="3"/>
  <c r="D3492" i="3"/>
  <c r="I3491" i="3"/>
  <c r="D3491" i="3"/>
  <c r="I3490" i="3"/>
  <c r="D3490" i="3"/>
  <c r="I3488" i="3"/>
  <c r="D3488" i="3"/>
  <c r="D3485" i="3"/>
  <c r="I3485" i="3"/>
  <c r="D12540" i="3"/>
  <c r="D3484" i="3"/>
  <c r="D3482" i="3"/>
  <c r="D3481" i="3"/>
  <c r="D3478" i="3"/>
  <c r="D3476" i="3"/>
  <c r="D3475" i="3"/>
  <c r="D3474" i="3"/>
  <c r="D3473" i="3"/>
  <c r="D3472" i="3"/>
  <c r="D3471" i="3"/>
  <c r="D3470" i="3"/>
  <c r="D3468" i="3"/>
  <c r="D3467" i="3"/>
  <c r="D3465" i="3"/>
  <c r="D3463" i="3"/>
  <c r="D3460" i="3"/>
  <c r="D3457" i="3"/>
  <c r="D3455" i="3"/>
  <c r="D3453" i="3"/>
  <c r="D3452" i="3"/>
  <c r="D3451" i="3"/>
  <c r="D3449" i="3"/>
  <c r="D3447" i="3"/>
  <c r="D3445" i="3"/>
  <c r="D3443" i="3"/>
  <c r="D3441" i="3"/>
  <c r="D3439" i="3"/>
  <c r="D3437" i="3"/>
  <c r="D3435" i="3"/>
  <c r="D3433" i="3"/>
  <c r="D3432" i="3"/>
  <c r="D3430" i="3"/>
  <c r="D3428" i="3"/>
  <c r="D3427" i="3"/>
  <c r="D3426" i="3"/>
  <c r="D3425" i="3"/>
  <c r="D3423" i="3"/>
  <c r="D3422" i="3"/>
  <c r="D3419" i="3"/>
  <c r="D3417" i="3"/>
  <c r="D3415" i="3"/>
  <c r="D3411" i="3"/>
  <c r="D3409" i="3"/>
  <c r="D3407" i="3"/>
  <c r="D3405" i="3"/>
  <c r="D3403" i="3"/>
  <c r="D3401" i="3"/>
  <c r="D3397" i="3"/>
  <c r="D3395" i="3"/>
  <c r="D3393" i="3"/>
  <c r="D3391" i="3"/>
  <c r="D3389" i="3"/>
  <c r="D3388" i="3"/>
  <c r="D3387" i="3"/>
  <c r="D3386" i="3"/>
  <c r="D3385" i="3"/>
  <c r="D3384" i="3"/>
  <c r="D3382" i="3"/>
  <c r="D3380" i="3"/>
  <c r="D3379" i="3"/>
  <c r="D3377" i="3"/>
  <c r="D3375" i="3"/>
  <c r="D3371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2" i="3"/>
  <c r="I3373" i="3"/>
  <c r="I3374" i="3"/>
  <c r="I3376" i="3"/>
  <c r="I3378" i="3"/>
  <c r="I3381" i="3"/>
  <c r="I3383" i="3"/>
  <c r="I3392" i="3"/>
  <c r="I3394" i="3"/>
  <c r="I3396" i="3"/>
  <c r="I3398" i="3"/>
  <c r="I3399" i="3"/>
  <c r="I3400" i="3"/>
  <c r="I3402" i="3"/>
  <c r="I3404" i="3"/>
  <c r="I3406" i="3"/>
  <c r="I3408" i="3"/>
  <c r="I3416" i="3"/>
  <c r="I3418" i="3"/>
  <c r="I3420" i="3"/>
  <c r="I3421" i="3"/>
  <c r="I3424" i="3"/>
  <c r="I3429" i="3"/>
  <c r="I3431" i="3"/>
  <c r="I3434" i="3"/>
  <c r="I3436" i="3"/>
  <c r="I3438" i="3"/>
  <c r="I3440" i="3"/>
  <c r="I3442" i="3"/>
  <c r="I3444" i="3"/>
  <c r="I3446" i="3"/>
  <c r="I3456" i="3"/>
  <c r="I3458" i="3"/>
  <c r="I3459" i="3"/>
  <c r="I3461" i="3"/>
  <c r="I3462" i="3"/>
  <c r="I3464" i="3"/>
  <c r="I3466" i="3"/>
  <c r="I3469" i="3"/>
  <c r="I3477" i="3"/>
  <c r="I3479" i="3"/>
  <c r="I3480" i="3"/>
  <c r="I3483" i="3"/>
  <c r="I3371" i="3"/>
  <c r="I3375" i="3"/>
  <c r="I3377" i="3"/>
  <c r="I3379" i="3"/>
  <c r="I3380" i="3"/>
  <c r="I3382" i="3"/>
  <c r="I3384" i="3"/>
  <c r="I3385" i="3"/>
  <c r="I3386" i="3"/>
  <c r="I3387" i="3"/>
  <c r="I3393" i="3"/>
  <c r="I3395" i="3"/>
  <c r="I3397" i="3"/>
  <c r="I3401" i="3"/>
  <c r="I3403" i="3"/>
  <c r="I3405" i="3"/>
  <c r="I3407" i="3"/>
  <c r="I3417" i="3"/>
  <c r="I3419" i="3"/>
  <c r="I3422" i="3"/>
  <c r="I3423" i="3"/>
  <c r="I3425" i="3"/>
  <c r="I3426" i="3"/>
  <c r="I3427" i="3"/>
  <c r="I3428" i="3"/>
  <c r="I3430" i="3"/>
  <c r="I3432" i="3"/>
  <c r="I3433" i="3"/>
  <c r="I3435" i="3"/>
  <c r="I3437" i="3"/>
  <c r="I3439" i="3"/>
  <c r="I3441" i="3"/>
  <c r="I3443" i="3"/>
  <c r="I3445" i="3"/>
  <c r="I3447" i="3"/>
  <c r="I3457" i="3"/>
  <c r="I3460" i="3"/>
  <c r="I3463" i="3"/>
  <c r="I3465" i="3"/>
  <c r="I3467" i="3"/>
  <c r="I3468" i="3"/>
  <c r="I3470" i="3"/>
  <c r="I3471" i="3"/>
  <c r="I3472" i="3"/>
  <c r="I3473" i="3"/>
  <c r="I3474" i="3"/>
  <c r="I3475" i="3"/>
  <c r="I3476" i="3"/>
  <c r="I3478" i="3"/>
  <c r="I3481" i="3"/>
  <c r="I3482" i="3"/>
  <c r="I3484" i="3"/>
  <c r="D12541" i="3"/>
  <c r="D3257" i="3"/>
  <c r="D3261" i="3"/>
  <c r="D3269" i="3"/>
  <c r="D3280" i="3"/>
  <c r="D3284" i="3"/>
  <c r="D3285" i="3"/>
  <c r="D3286" i="3"/>
  <c r="D3288" i="3"/>
  <c r="D3289" i="3"/>
  <c r="D3290" i="3"/>
  <c r="D3292" i="3"/>
  <c r="D3293" i="3"/>
  <c r="D3314" i="3"/>
  <c r="D3316" i="3"/>
  <c r="D3318" i="3"/>
  <c r="D3323" i="3"/>
  <c r="D3328" i="3"/>
  <c r="D3330" i="3"/>
  <c r="D3331" i="3"/>
  <c r="D3336" i="3"/>
  <c r="D3337" i="3"/>
  <c r="D3340" i="3"/>
  <c r="D3349" i="3"/>
  <c r="D3350" i="3"/>
  <c r="D3370" i="3"/>
  <c r="D3369" i="3"/>
  <c r="D3368" i="3"/>
  <c r="D3366" i="3"/>
  <c r="D3364" i="3"/>
  <c r="D3363" i="3"/>
  <c r="D3362" i="3"/>
  <c r="D3361" i="3"/>
  <c r="D3359" i="3"/>
  <c r="D3357" i="3"/>
  <c r="D3356" i="3"/>
  <c r="D3354" i="3"/>
  <c r="D3353" i="3"/>
  <c r="D3351" i="3"/>
  <c r="D3348" i="3"/>
  <c r="D3345" i="3"/>
  <c r="D3341" i="3"/>
  <c r="D3339" i="3"/>
  <c r="D3338" i="3"/>
  <c r="D3335" i="3"/>
  <c r="D3334" i="3"/>
  <c r="D3332" i="3"/>
  <c r="D3329" i="3"/>
  <c r="D3327" i="3"/>
  <c r="D3324" i="3"/>
  <c r="D3322" i="3"/>
  <c r="D3319" i="3"/>
  <c r="D3317" i="3"/>
  <c r="D3315" i="3"/>
  <c r="D3313" i="3"/>
  <c r="D3311" i="3"/>
  <c r="D3309" i="3"/>
  <c r="D3308" i="3"/>
  <c r="D3306" i="3"/>
  <c r="D3304" i="3"/>
  <c r="D3302" i="3"/>
  <c r="D3300" i="3"/>
  <c r="D3299" i="3"/>
  <c r="D3296" i="3"/>
  <c r="D3294" i="3"/>
  <c r="D3291" i="3"/>
  <c r="D3287" i="3"/>
  <c r="D3283" i="3"/>
  <c r="D3282" i="3"/>
  <c r="D3279" i="3"/>
  <c r="D3276" i="3"/>
  <c r="D3274" i="3"/>
  <c r="D3272" i="3"/>
  <c r="D3270" i="3"/>
  <c r="D3268" i="3"/>
  <c r="D3267" i="3"/>
  <c r="D3266" i="3"/>
  <c r="D3265" i="3"/>
  <c r="D3264" i="3"/>
  <c r="D3263" i="3"/>
  <c r="D3262" i="3"/>
  <c r="D3260" i="3"/>
  <c r="D3258" i="3"/>
  <c r="D3256" i="3"/>
  <c r="D3254" i="3"/>
  <c r="D3252" i="3"/>
  <c r="D3249" i="3"/>
  <c r="D3245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6" i="3"/>
  <c r="I3247" i="3"/>
  <c r="I3248" i="3"/>
  <c r="I3245" i="3"/>
  <c r="D12542" i="3"/>
  <c r="D3192" i="3"/>
  <c r="D3235" i="3"/>
  <c r="D3134" i="3"/>
  <c r="D3148" i="3"/>
  <c r="D3162" i="3"/>
  <c r="D3164" i="3"/>
  <c r="D3166" i="3"/>
  <c r="D3167" i="3"/>
  <c r="D3169" i="3"/>
  <c r="D3207" i="3"/>
  <c r="D3188" i="3"/>
  <c r="D3190" i="3"/>
  <c r="D3193" i="3"/>
  <c r="D3197" i="3"/>
  <c r="D3200" i="3"/>
  <c r="D3202" i="3"/>
  <c r="D3222" i="3"/>
  <c r="D3211" i="3"/>
  <c r="D3213" i="3"/>
  <c r="D3209" i="3"/>
  <c r="D321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7" i="3"/>
  <c r="I3129" i="3"/>
  <c r="I3131" i="3"/>
  <c r="I3134" i="3"/>
  <c r="I3136" i="3"/>
  <c r="I3137" i="3"/>
  <c r="I3140" i="3"/>
  <c r="I3144" i="3"/>
  <c r="I3148" i="3"/>
  <c r="I3150" i="3"/>
  <c r="I3152" i="3"/>
  <c r="I3153" i="3"/>
  <c r="I3154" i="3"/>
  <c r="D3244" i="3"/>
  <c r="D3242" i="3"/>
  <c r="D3239" i="3"/>
  <c r="D3236" i="3"/>
  <c r="D3234" i="3"/>
  <c r="D3233" i="3"/>
  <c r="D3232" i="3"/>
  <c r="D3231" i="3"/>
  <c r="D3229" i="3"/>
  <c r="D3228" i="3"/>
  <c r="D3227" i="3"/>
  <c r="D3226" i="3"/>
  <c r="D3225" i="3"/>
  <c r="D3223" i="3"/>
  <c r="D3221" i="3"/>
  <c r="D3217" i="3"/>
  <c r="D3212" i="3"/>
  <c r="D3208" i="3"/>
  <c r="D3206" i="3"/>
  <c r="D3205" i="3"/>
  <c r="D3203" i="3"/>
  <c r="D3201" i="3"/>
  <c r="D3199" i="3"/>
  <c r="D3198" i="3"/>
  <c r="D3196" i="3"/>
  <c r="D3194" i="3"/>
  <c r="D3191" i="3"/>
  <c r="D3189" i="3"/>
  <c r="D3187" i="3"/>
  <c r="D3185" i="3"/>
  <c r="D3183" i="3"/>
  <c r="D3182" i="3"/>
  <c r="D3180" i="3"/>
  <c r="D3179" i="3"/>
  <c r="D3177" i="3"/>
  <c r="D3175" i="3"/>
  <c r="D3174" i="3"/>
  <c r="D3172" i="3"/>
  <c r="D3170" i="3"/>
  <c r="D3168" i="3"/>
  <c r="D3165" i="3"/>
  <c r="D3163" i="3"/>
  <c r="D3161" i="3"/>
  <c r="D3159" i="3"/>
  <c r="D3157" i="3"/>
  <c r="D3155" i="3"/>
  <c r="I3151" i="3"/>
  <c r="D3151" i="3"/>
  <c r="I3149" i="3"/>
  <c r="D3149" i="3"/>
  <c r="I3147" i="3"/>
  <c r="D3147" i="3"/>
  <c r="I3146" i="3"/>
  <c r="D3146" i="3"/>
  <c r="I3145" i="3"/>
  <c r="D3145" i="3"/>
  <c r="I3143" i="3"/>
  <c r="D3143" i="3"/>
  <c r="I3142" i="3"/>
  <c r="D3142" i="3"/>
  <c r="I3141" i="3"/>
  <c r="D3141" i="3"/>
  <c r="I3139" i="3"/>
  <c r="D3139" i="3"/>
  <c r="I3138" i="3"/>
  <c r="D3138" i="3"/>
  <c r="I3135" i="3"/>
  <c r="D3135" i="3"/>
  <c r="I3133" i="3"/>
  <c r="D3133" i="3"/>
  <c r="I3132" i="3"/>
  <c r="D3132" i="3"/>
  <c r="I3130" i="3"/>
  <c r="D3130" i="3"/>
  <c r="I3128" i="3"/>
  <c r="D3128" i="3"/>
  <c r="D3126" i="3"/>
  <c r="I3126" i="3"/>
  <c r="D12543" i="3"/>
  <c r="D3006" i="3"/>
  <c r="D3018" i="3"/>
  <c r="D3036" i="3"/>
  <c r="D3035" i="3"/>
  <c r="D3038" i="3"/>
  <c r="D3039" i="3"/>
  <c r="D3040" i="3"/>
  <c r="D3042" i="3"/>
  <c r="D3063" i="3"/>
  <c r="D3065" i="3"/>
  <c r="D3067" i="3"/>
  <c r="D3074" i="3"/>
  <c r="D3077" i="3"/>
  <c r="D3078" i="3"/>
  <c r="D3079" i="3"/>
  <c r="D3081" i="3"/>
  <c r="D3086" i="3"/>
  <c r="D3087" i="3"/>
  <c r="D3090" i="3"/>
  <c r="D3099" i="3"/>
  <c r="D3100" i="3"/>
  <c r="D3101" i="3"/>
  <c r="D3102" i="3"/>
  <c r="D3104" i="3"/>
  <c r="D3118" i="3"/>
  <c r="D3116" i="3"/>
  <c r="D3033" i="3"/>
  <c r="I2896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8" i="3"/>
  <c r="I3000" i="3"/>
  <c r="I3001" i="3"/>
  <c r="I3003" i="3"/>
  <c r="I3006" i="3"/>
  <c r="I3008" i="3"/>
  <c r="I3010" i="3"/>
  <c r="I3018" i="3"/>
  <c r="I3020" i="3"/>
  <c r="D3125" i="3"/>
  <c r="D3123" i="3"/>
  <c r="D3122" i="3"/>
  <c r="D3119" i="3"/>
  <c r="D3117" i="3"/>
  <c r="D3115" i="3"/>
  <c r="D3114" i="3"/>
  <c r="D3112" i="3"/>
  <c r="D3110" i="3"/>
  <c r="D3109" i="3"/>
  <c r="D3108" i="3"/>
  <c r="D3106" i="3"/>
  <c r="D3105" i="3"/>
  <c r="D3103" i="3"/>
  <c r="D3098" i="3"/>
  <c r="D3095" i="3"/>
  <c r="D3091" i="3"/>
  <c r="D3089" i="3"/>
  <c r="D3088" i="3"/>
  <c r="D3085" i="3"/>
  <c r="D3084" i="3"/>
  <c r="D3082" i="3"/>
  <c r="D3080" i="3"/>
  <c r="D3076" i="3"/>
  <c r="D3075" i="3"/>
  <c r="D3073" i="3"/>
  <c r="D3068" i="3"/>
  <c r="D3066" i="3"/>
  <c r="D3064" i="3"/>
  <c r="D3062" i="3"/>
  <c r="D3060" i="3"/>
  <c r="D3058" i="3"/>
  <c r="D3055" i="3"/>
  <c r="D3053" i="3"/>
  <c r="D3052" i="3"/>
  <c r="D3050" i="3"/>
  <c r="D3048" i="3"/>
  <c r="D3047" i="3"/>
  <c r="D3045" i="3"/>
  <c r="D3043" i="3"/>
  <c r="D3041" i="3"/>
  <c r="D3037" i="3"/>
  <c r="D3034" i="3"/>
  <c r="D3032" i="3"/>
  <c r="D3030" i="3"/>
  <c r="D3027" i="3"/>
  <c r="D3025" i="3"/>
  <c r="D3021" i="3"/>
  <c r="D3019" i="3"/>
  <c r="D3017" i="3"/>
  <c r="D3016" i="3"/>
  <c r="D3015" i="3"/>
  <c r="D3014" i="3"/>
  <c r="D3013" i="3"/>
  <c r="D3012" i="3"/>
  <c r="D3011" i="3"/>
  <c r="D3009" i="3"/>
  <c r="D3007" i="3"/>
  <c r="D3005" i="3"/>
  <c r="D3004" i="3"/>
  <c r="D3002" i="3"/>
  <c r="D2999" i="3"/>
  <c r="I2997" i="3"/>
  <c r="I2999" i="3"/>
  <c r="I3002" i="3"/>
  <c r="I3004" i="3"/>
  <c r="I3005" i="3"/>
  <c r="I3007" i="3"/>
  <c r="I3009" i="3"/>
  <c r="I3011" i="3"/>
  <c r="I3012" i="3"/>
  <c r="I3013" i="3"/>
  <c r="I3014" i="3"/>
  <c r="I3015" i="3"/>
  <c r="I3016" i="3"/>
  <c r="I3017" i="3"/>
  <c r="I3019" i="3"/>
  <c r="D2997" i="3"/>
  <c r="D2896" i="3"/>
  <c r="D2907" i="3"/>
  <c r="D2920" i="3"/>
  <c r="D2922" i="3"/>
  <c r="D2924" i="3"/>
  <c r="D2926" i="3"/>
  <c r="D2966" i="3"/>
  <c r="D2944" i="3"/>
  <c r="D2946" i="3"/>
  <c r="D2948" i="3"/>
  <c r="D2949" i="3"/>
  <c r="D2953" i="3"/>
  <c r="D2956" i="3"/>
  <c r="D2958" i="3"/>
  <c r="D2963" i="3"/>
  <c r="D2977" i="3"/>
  <c r="D2991" i="3"/>
  <c r="D2985" i="3"/>
  <c r="D2996" i="3"/>
  <c r="D2995" i="3"/>
  <c r="D2994" i="3"/>
  <c r="D2992" i="3"/>
  <c r="D2990" i="3"/>
  <c r="D2989" i="3"/>
  <c r="D2988" i="3"/>
  <c r="D2987" i="3"/>
  <c r="D2984" i="3"/>
  <c r="D2983" i="3"/>
  <c r="D2982" i="3"/>
  <c r="D2981" i="3"/>
  <c r="D2980" i="3"/>
  <c r="D2978" i="3"/>
  <c r="D2976" i="3"/>
  <c r="D2972" i="3"/>
  <c r="D2967" i="3"/>
  <c r="D2965" i="3"/>
  <c r="D2964" i="3"/>
  <c r="D2962" i="3"/>
  <c r="D2961" i="3"/>
  <c r="D2959" i="3"/>
  <c r="D2957" i="3"/>
  <c r="D2955" i="3"/>
  <c r="D2954" i="3"/>
  <c r="D2952" i="3"/>
  <c r="D2950" i="3"/>
  <c r="D2947" i="3"/>
  <c r="D2945" i="3"/>
  <c r="D2943" i="3"/>
  <c r="D2942" i="3"/>
  <c r="D2941" i="3"/>
  <c r="D2939" i="3"/>
  <c r="D2937" i="3"/>
  <c r="D2936" i="3"/>
  <c r="D2934" i="3"/>
  <c r="D2932" i="3"/>
  <c r="D2931" i="3"/>
  <c r="D2929" i="3"/>
  <c r="D2927" i="3"/>
  <c r="D2925" i="3"/>
  <c r="D2923" i="3"/>
  <c r="D2921" i="3"/>
  <c r="D2919" i="3"/>
  <c r="D2917" i="3"/>
  <c r="D2915" i="3"/>
  <c r="D2913" i="3"/>
  <c r="D2910" i="3"/>
  <c r="I2908" i="3"/>
  <c r="D2908" i="3"/>
  <c r="I2906" i="3"/>
  <c r="D2906" i="3"/>
  <c r="I2904" i="3"/>
  <c r="D2904" i="3"/>
  <c r="I2903" i="3"/>
  <c r="D2903" i="3"/>
  <c r="I2901" i="3"/>
  <c r="D2901" i="3"/>
  <c r="I2900" i="3"/>
  <c r="D2900" i="3"/>
  <c r="I2899" i="3"/>
  <c r="D2899" i="3"/>
  <c r="I2898" i="3"/>
  <c r="D2898" i="3"/>
  <c r="I2895" i="3"/>
  <c r="D2895" i="3"/>
  <c r="I2893" i="3"/>
  <c r="D2893" i="3"/>
  <c r="I2892" i="3"/>
  <c r="D2892" i="3"/>
  <c r="I2891" i="3"/>
  <c r="D2891" i="3"/>
  <c r="I2889" i="3"/>
  <c r="D2889" i="3"/>
  <c r="I2885" i="3"/>
  <c r="D2885" i="3"/>
  <c r="I2883" i="3"/>
  <c r="D2883" i="3"/>
  <c r="D12547" i="3"/>
  <c r="D12546" i="3"/>
  <c r="D12550" i="3"/>
  <c r="D12530" i="3"/>
  <c r="D12552" i="3"/>
  <c r="D12551" i="3"/>
  <c r="D12549" i="3"/>
  <c r="D12548" i="3"/>
  <c r="D12545" i="3"/>
  <c r="D12544" i="3"/>
  <c r="I2676" i="3"/>
  <c r="I2677" i="3"/>
  <c r="I2678" i="3"/>
  <c r="I2721" i="3"/>
  <c r="I2724" i="3"/>
  <c r="I2735" i="3"/>
  <c r="D2873" i="3"/>
  <c r="D2871" i="3"/>
  <c r="D2868" i="3"/>
  <c r="D2865" i="3"/>
  <c r="D2863" i="3"/>
  <c r="D2862" i="3"/>
  <c r="D2861" i="3"/>
  <c r="D2860" i="3"/>
  <c r="D2858" i="3"/>
  <c r="D2857" i="3"/>
  <c r="D2856" i="3"/>
  <c r="D2855" i="3"/>
  <c r="D2853" i="3"/>
  <c r="D2852" i="3"/>
  <c r="D2850" i="3"/>
  <c r="D2846" i="3"/>
  <c r="D2842" i="3"/>
  <c r="D2840" i="3"/>
  <c r="D2838" i="3"/>
  <c r="D2837" i="3"/>
  <c r="D2836" i="3"/>
  <c r="D2833" i="3"/>
  <c r="D2831" i="3"/>
  <c r="D2829" i="3"/>
  <c r="D2827" i="3"/>
  <c r="D2825" i="3"/>
  <c r="D2823" i="3"/>
  <c r="D2821" i="3"/>
  <c r="D2819" i="3"/>
  <c r="D2817" i="3"/>
  <c r="D2815" i="3"/>
  <c r="D2813" i="3"/>
  <c r="D2812" i="3"/>
  <c r="D2810" i="3"/>
  <c r="D2808" i="3"/>
  <c r="D2806" i="3"/>
  <c r="D2804" i="3"/>
  <c r="D2802" i="3"/>
  <c r="D2800" i="3"/>
  <c r="D2798" i="3"/>
  <c r="D2796" i="3"/>
  <c r="D2794" i="3"/>
  <c r="D2792" i="3"/>
  <c r="D2791" i="3"/>
  <c r="D2789" i="3"/>
  <c r="D2788" i="3"/>
  <c r="D2786" i="3"/>
  <c r="D2782" i="3"/>
  <c r="D2780" i="3"/>
  <c r="D2778" i="3"/>
  <c r="D2777" i="3"/>
  <c r="D2776" i="3"/>
  <c r="D2775" i="3"/>
  <c r="D2774" i="3"/>
  <c r="D2773" i="3"/>
  <c r="D2772" i="3"/>
  <c r="D2771" i="3"/>
  <c r="D2769" i="3"/>
  <c r="D2767" i="3"/>
  <c r="D2766" i="3"/>
  <c r="D2764" i="3"/>
  <c r="D2761" i="3"/>
  <c r="I2872" i="3"/>
  <c r="I2759" i="3"/>
  <c r="I2761" i="3"/>
  <c r="I2764" i="3"/>
  <c r="I2766" i="3"/>
  <c r="I2767" i="3"/>
  <c r="I2769" i="3"/>
  <c r="I2771" i="3"/>
  <c r="I2772" i="3"/>
  <c r="I2773" i="3"/>
  <c r="I2774" i="3"/>
  <c r="I2775" i="3"/>
  <c r="I2776" i="3"/>
  <c r="I2777" i="3"/>
  <c r="I2778" i="3"/>
  <c r="I2780" i="3"/>
  <c r="I2782" i="3"/>
  <c r="I2786" i="3"/>
  <c r="I2788" i="3"/>
  <c r="I2789" i="3"/>
  <c r="I2791" i="3"/>
  <c r="I2792" i="3"/>
  <c r="I2794" i="3"/>
  <c r="I2796" i="3"/>
  <c r="I2798" i="3"/>
  <c r="I2800" i="3"/>
  <c r="I2802" i="3"/>
  <c r="I2804" i="3"/>
  <c r="I2806" i="3"/>
  <c r="I2808" i="3"/>
  <c r="I2810" i="3"/>
  <c r="I2812" i="3"/>
  <c r="I2813" i="3"/>
  <c r="I2815" i="3"/>
  <c r="I2817" i="3"/>
  <c r="I2819" i="3"/>
  <c r="I2821" i="3"/>
  <c r="I2823" i="3"/>
  <c r="I2825" i="3"/>
  <c r="I2827" i="3"/>
  <c r="I2829" i="3"/>
  <c r="I2831" i="3"/>
  <c r="I2833" i="3"/>
  <c r="I2836" i="3"/>
  <c r="I2837" i="3"/>
  <c r="I2838" i="3"/>
  <c r="I2840" i="3"/>
  <c r="I2842" i="3"/>
  <c r="I2846" i="3"/>
  <c r="I2850" i="3"/>
  <c r="I2852" i="3"/>
  <c r="I2853" i="3"/>
  <c r="I2855" i="3"/>
  <c r="I2856" i="3"/>
  <c r="I2857" i="3"/>
  <c r="I2858" i="3"/>
  <c r="I2860" i="3"/>
  <c r="I2861" i="3"/>
  <c r="I2862" i="3"/>
  <c r="I2863" i="3"/>
  <c r="I2865" i="3"/>
  <c r="I2868" i="3"/>
  <c r="I2871" i="3"/>
  <c r="I2873" i="3"/>
  <c r="D2759" i="3"/>
  <c r="D12553" i="3"/>
  <c r="D2658" i="3"/>
  <c r="D2674" i="3"/>
  <c r="D2676" i="3"/>
  <c r="D2677" i="3"/>
  <c r="D2678" i="3"/>
  <c r="D2681" i="3"/>
  <c r="D2679" i="3"/>
  <c r="D2698" i="3"/>
  <c r="D2703" i="3"/>
  <c r="D2705" i="3"/>
  <c r="D2707" i="3"/>
  <c r="D2711" i="3"/>
  <c r="D2714" i="3"/>
  <c r="D2716" i="3"/>
  <c r="D2721" i="3"/>
  <c r="D2724" i="3"/>
  <c r="D2725" i="3"/>
  <c r="D2736" i="3"/>
  <c r="D2735" i="3"/>
  <c r="D2750" i="3"/>
  <c r="I2698" i="3"/>
  <c r="D2758" i="3"/>
  <c r="D2756" i="3"/>
  <c r="D2754" i="3"/>
  <c r="D2751" i="3"/>
  <c r="D2749" i="3"/>
  <c r="D2748" i="3"/>
  <c r="D2747" i="3"/>
  <c r="D2746" i="3"/>
  <c r="D2744" i="3"/>
  <c r="D2742" i="3"/>
  <c r="D2741" i="3"/>
  <c r="D2740" i="3"/>
  <c r="D2739" i="3"/>
  <c r="D2737" i="3"/>
  <c r="D2734" i="3"/>
  <c r="D2730" i="3"/>
  <c r="D2726" i="3"/>
  <c r="D2723" i="3"/>
  <c r="D2722" i="3"/>
  <c r="D2720" i="3"/>
  <c r="D2719" i="3"/>
  <c r="D2717" i="3"/>
  <c r="D2715" i="3"/>
  <c r="D2713" i="3"/>
  <c r="D2712" i="3"/>
  <c r="D2710" i="3"/>
  <c r="D2708" i="3"/>
  <c r="D2706" i="3"/>
  <c r="D2704" i="3"/>
  <c r="D2702" i="3"/>
  <c r="D2701" i="3"/>
  <c r="D2699" i="3"/>
  <c r="D2696" i="3"/>
  <c r="D2694" i="3"/>
  <c r="D2692" i="3"/>
  <c r="D2690" i="3"/>
  <c r="D2688" i="3"/>
  <c r="D2686" i="3"/>
  <c r="D2684" i="3"/>
  <c r="D2682" i="3"/>
  <c r="D2680" i="3"/>
  <c r="D2675" i="3"/>
  <c r="D2673" i="3"/>
  <c r="D2672" i="3"/>
  <c r="D2670" i="3"/>
  <c r="D2667" i="3"/>
  <c r="D2665" i="3"/>
  <c r="D2661" i="3"/>
  <c r="D2659" i="3"/>
  <c r="D2657" i="3"/>
  <c r="D2655" i="3"/>
  <c r="D2654" i="3"/>
  <c r="D2653" i="3"/>
  <c r="D2651" i="3"/>
  <c r="D2650" i="3"/>
  <c r="D2649" i="3"/>
  <c r="D2648" i="3"/>
  <c r="D2647" i="3"/>
  <c r="D2646" i="3"/>
  <c r="D2645" i="3"/>
  <c r="D2643" i="3"/>
  <c r="D2640" i="3"/>
  <c r="I2502" i="3"/>
  <c r="I2503" i="3"/>
  <c r="I2504" i="3"/>
  <c r="I2505" i="3"/>
  <c r="I2506" i="3"/>
  <c r="I2507" i="3"/>
  <c r="I2508" i="3"/>
  <c r="I2405" i="3"/>
  <c r="I2428" i="3"/>
  <c r="I248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9" i="3"/>
  <c r="I2641" i="3"/>
  <c r="I2642" i="3"/>
  <c r="I2644" i="3"/>
  <c r="I2652" i="3"/>
  <c r="I2656" i="3"/>
  <c r="I2658" i="3"/>
  <c r="I2660" i="3"/>
  <c r="I2662" i="3"/>
  <c r="I2663" i="3"/>
  <c r="I2664" i="3"/>
  <c r="I2666" i="3"/>
  <c r="I2668" i="3"/>
  <c r="I2669" i="3"/>
  <c r="I2671" i="3"/>
  <c r="I2674" i="3"/>
  <c r="I2679" i="3"/>
  <c r="I2681" i="3"/>
  <c r="I2683" i="3"/>
  <c r="I2685" i="3"/>
  <c r="I2687" i="3"/>
  <c r="I2689" i="3"/>
  <c r="I2691" i="3"/>
  <c r="I2693" i="3"/>
  <c r="I2695" i="3"/>
  <c r="I2697" i="3"/>
  <c r="I2700" i="3"/>
  <c r="I2703" i="3"/>
  <c r="I2705" i="3"/>
  <c r="I2707" i="3"/>
  <c r="I2709" i="3"/>
  <c r="I2711" i="3"/>
  <c r="I2714" i="3"/>
  <c r="I2716" i="3"/>
  <c r="I2718" i="3"/>
  <c r="I2725" i="3"/>
  <c r="I2727" i="3"/>
  <c r="I2728" i="3"/>
  <c r="I2729" i="3"/>
  <c r="I2731" i="3"/>
  <c r="I2732" i="3"/>
  <c r="I2733" i="3"/>
  <c r="I2736" i="3"/>
  <c r="I2738" i="3"/>
  <c r="I2743" i="3"/>
  <c r="I2745" i="3"/>
  <c r="I2750" i="3"/>
  <c r="I2752" i="3"/>
  <c r="I2753" i="3"/>
  <c r="I2755" i="3"/>
  <c r="I2757" i="3"/>
  <c r="I2638" i="3"/>
  <c r="I2640" i="3"/>
  <c r="I2643" i="3"/>
  <c r="I2645" i="3"/>
  <c r="I2646" i="3"/>
  <c r="I2647" i="3"/>
  <c r="I2648" i="3"/>
  <c r="I2649" i="3"/>
  <c r="I2650" i="3"/>
  <c r="I2651" i="3"/>
  <c r="I2653" i="3"/>
  <c r="I2654" i="3"/>
  <c r="I2655" i="3"/>
  <c r="I2657" i="3"/>
  <c r="I2659" i="3"/>
  <c r="I2661" i="3"/>
  <c r="I2665" i="3"/>
  <c r="I2667" i="3"/>
  <c r="I2670" i="3"/>
  <c r="I2672" i="3"/>
  <c r="I2673" i="3"/>
  <c r="I2675" i="3"/>
  <c r="I2680" i="3"/>
  <c r="I2682" i="3"/>
  <c r="I2684" i="3"/>
  <c r="I2686" i="3"/>
  <c r="I2688" i="3"/>
  <c r="I2690" i="3"/>
  <c r="I2692" i="3"/>
  <c r="I2694" i="3"/>
  <c r="I2696" i="3"/>
  <c r="I2699" i="3"/>
  <c r="I2701" i="3"/>
  <c r="I2702" i="3"/>
  <c r="I2704" i="3"/>
  <c r="I2706" i="3"/>
  <c r="I2708" i="3"/>
  <c r="I2710" i="3"/>
  <c r="I2712" i="3"/>
  <c r="I2713" i="3"/>
  <c r="I2715" i="3"/>
  <c r="I2717" i="3"/>
  <c r="I2719" i="3"/>
  <c r="I2720" i="3"/>
  <c r="I2722" i="3"/>
  <c r="I2723" i="3"/>
  <c r="I2726" i="3"/>
  <c r="I2730" i="3"/>
  <c r="I2734" i="3"/>
  <c r="I2737" i="3"/>
  <c r="I2739" i="3"/>
  <c r="I2740" i="3"/>
  <c r="I2741" i="3"/>
  <c r="I2742" i="3"/>
  <c r="I2744" i="3"/>
  <c r="I2746" i="3"/>
  <c r="I2747" i="3"/>
  <c r="I2748" i="3"/>
  <c r="I2749" i="3"/>
  <c r="I2751" i="3"/>
  <c r="I2754" i="3"/>
  <c r="I2756" i="3"/>
  <c r="I2758" i="3"/>
  <c r="D2638" i="3"/>
  <c r="D12554" i="3"/>
  <c r="D2520" i="3"/>
  <c r="D2546" i="3"/>
  <c r="D2547" i="3"/>
  <c r="D2550" i="3"/>
  <c r="D2551" i="3"/>
  <c r="D2554" i="3"/>
  <c r="D2584" i="3"/>
  <c r="D2597" i="3"/>
  <c r="D2599" i="3"/>
  <c r="D2604" i="3"/>
  <c r="D2616" i="3"/>
  <c r="D2615" i="3"/>
  <c r="D2516" i="3"/>
  <c r="D2518" i="3"/>
  <c r="D2519" i="3"/>
  <c r="D2521" i="3"/>
  <c r="D2523" i="3"/>
  <c r="D2524" i="3"/>
  <c r="D2525" i="3"/>
  <c r="D2526" i="3"/>
  <c r="D2527" i="3"/>
  <c r="D2528" i="3"/>
  <c r="D2529" i="3"/>
  <c r="D2530" i="3"/>
  <c r="D2532" i="3"/>
  <c r="D2534" i="3"/>
  <c r="D2538" i="3"/>
  <c r="D2540" i="3"/>
  <c r="D2542" i="3"/>
  <c r="D2544" i="3"/>
  <c r="D2545" i="3"/>
  <c r="D2549" i="3"/>
  <c r="D2553" i="3"/>
  <c r="D2556" i="3"/>
  <c r="D2559" i="3"/>
  <c r="D2562" i="3"/>
  <c r="D2564" i="3"/>
  <c r="D2566" i="3"/>
  <c r="D2568" i="3"/>
  <c r="D2570" i="3"/>
  <c r="D2572" i="3"/>
  <c r="D2573" i="3"/>
  <c r="D2575" i="3"/>
  <c r="D2577" i="3"/>
  <c r="D2579" i="3"/>
  <c r="D2581" i="3"/>
  <c r="D2583" i="3"/>
  <c r="D2586" i="3"/>
  <c r="D2588" i="3"/>
  <c r="D2591" i="3"/>
  <c r="D2593" i="3"/>
  <c r="D2595" i="3"/>
  <c r="D2596" i="3"/>
  <c r="D2598" i="3"/>
  <c r="D2600" i="3"/>
  <c r="D2601" i="3"/>
  <c r="D2603" i="3"/>
  <c r="D2609" i="3"/>
  <c r="D2614" i="3"/>
  <c r="D2618" i="3"/>
  <c r="D2620" i="3"/>
  <c r="D2621" i="3"/>
  <c r="D2624" i="3"/>
  <c r="D2625" i="3"/>
  <c r="D2627" i="3"/>
  <c r="D2629" i="3"/>
  <c r="D2630" i="3"/>
  <c r="D2631" i="3"/>
  <c r="D2632" i="3"/>
  <c r="D2634" i="3"/>
  <c r="D2635" i="3"/>
  <c r="D2636" i="3"/>
  <c r="D2637" i="3"/>
  <c r="D2513" i="3"/>
  <c r="D2509" i="3"/>
  <c r="D12555" i="3"/>
  <c r="D2488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9" i="3"/>
  <c r="I2490" i="3"/>
  <c r="I2491" i="3"/>
  <c r="I2492" i="3"/>
  <c r="D2405" i="3"/>
  <c r="D2428" i="3"/>
  <c r="D2487" i="3"/>
  <c r="D2491" i="3"/>
  <c r="D2473" i="3"/>
  <c r="I2252" i="3"/>
  <c r="I2253" i="3"/>
  <c r="D2252" i="3"/>
  <c r="I2390" i="3"/>
  <c r="I2392" i="3"/>
  <c r="I2396" i="3"/>
  <c r="I2398" i="3"/>
  <c r="I2399" i="3"/>
  <c r="I2401" i="3"/>
  <c r="I2403" i="3"/>
  <c r="I2404" i="3"/>
  <c r="I2406" i="3"/>
  <c r="I2407" i="3"/>
  <c r="I2408" i="3"/>
  <c r="I2410" i="3"/>
  <c r="I2411" i="3"/>
  <c r="I2413" i="3"/>
  <c r="I2415" i="3"/>
  <c r="I2417" i="3"/>
  <c r="I2420" i="3"/>
  <c r="I2422" i="3"/>
  <c r="I2425" i="3"/>
  <c r="I2427" i="3"/>
  <c r="I2430" i="3"/>
  <c r="I2432" i="3"/>
  <c r="I2434" i="3"/>
  <c r="I2436" i="3"/>
  <c r="I2438" i="3"/>
  <c r="I2440" i="3"/>
  <c r="I2442" i="3"/>
  <c r="I2444" i="3"/>
  <c r="I2446" i="3"/>
  <c r="I2448" i="3"/>
  <c r="I2450" i="3"/>
  <c r="I2451" i="3"/>
  <c r="I2453" i="3"/>
  <c r="I2454" i="3"/>
  <c r="I2456" i="3"/>
  <c r="I2458" i="3"/>
  <c r="I2460" i="3"/>
  <c r="I2462" i="3"/>
  <c r="I2464" i="3"/>
  <c r="I2465" i="3"/>
  <c r="I2467" i="3"/>
  <c r="I2469" i="3"/>
  <c r="I2493" i="3"/>
  <c r="I2494" i="3"/>
  <c r="I2496" i="3"/>
  <c r="I2497" i="3"/>
  <c r="I2498" i="3"/>
  <c r="I2500" i="3"/>
  <c r="I2501" i="3"/>
  <c r="D2508" i="3"/>
  <c r="D2507" i="3"/>
  <c r="D2506" i="3"/>
  <c r="D2505" i="3"/>
  <c r="D2503" i="3"/>
  <c r="D2502" i="3"/>
  <c r="D2501" i="3"/>
  <c r="D2500" i="3"/>
  <c r="D2498" i="3"/>
  <c r="D2497" i="3"/>
  <c r="D2496" i="3"/>
  <c r="D2494" i="3"/>
  <c r="D2493" i="3"/>
  <c r="D2490" i="3"/>
  <c r="D2486" i="3"/>
  <c r="D2482" i="3"/>
  <c r="D2477" i="3"/>
  <c r="D2475" i="3"/>
  <c r="D2474" i="3"/>
  <c r="D2472" i="3"/>
  <c r="D2471" i="3"/>
  <c r="D2469" i="3"/>
  <c r="D2467" i="3"/>
  <c r="D2465" i="3"/>
  <c r="D2464" i="3"/>
  <c r="D2462" i="3"/>
  <c r="D2460" i="3"/>
  <c r="D2458" i="3"/>
  <c r="D2456" i="3"/>
  <c r="D2454" i="3"/>
  <c r="D2453" i="3"/>
  <c r="D2451" i="3"/>
  <c r="D2450" i="3"/>
  <c r="D2448" i="3"/>
  <c r="D2446" i="3"/>
  <c r="D2444" i="3"/>
  <c r="D2442" i="3"/>
  <c r="D2440" i="3"/>
  <c r="D2438" i="3"/>
  <c r="D2436" i="3"/>
  <c r="D2434" i="3"/>
  <c r="D2432" i="3"/>
  <c r="D2430" i="3"/>
  <c r="D2427" i="3"/>
  <c r="D2425" i="3"/>
  <c r="D2422" i="3"/>
  <c r="D2420" i="3"/>
  <c r="D2417" i="3"/>
  <c r="D2415" i="3"/>
  <c r="D2413" i="3"/>
  <c r="D2411" i="3"/>
  <c r="D2410" i="3"/>
  <c r="D2408" i="3"/>
  <c r="D2407" i="3"/>
  <c r="D2406" i="3"/>
  <c r="D2404" i="3"/>
  <c r="D2403" i="3"/>
  <c r="D2401" i="3"/>
  <c r="D2399" i="3"/>
  <c r="D2398" i="3"/>
  <c r="D2396" i="3"/>
  <c r="D2392" i="3"/>
  <c r="D2390" i="3"/>
  <c r="D12565" i="3"/>
  <c r="D12564" i="3"/>
  <c r="D12561" i="3"/>
  <c r="D12562" i="3"/>
  <c r="D12563" i="3"/>
  <c r="D12560" i="3"/>
  <c r="D12559" i="3"/>
  <c r="D12557" i="3"/>
  <c r="D12558" i="3"/>
  <c r="D12556" i="3"/>
  <c r="D2389" i="3"/>
  <c r="I2389" i="3"/>
  <c r="I2282" i="3"/>
  <c r="I2284" i="3"/>
  <c r="I2286" i="3"/>
  <c r="I2287" i="3"/>
  <c r="I2288" i="3"/>
  <c r="I2290" i="3"/>
  <c r="I2291" i="3"/>
  <c r="I2292" i="3"/>
  <c r="I2293" i="3"/>
  <c r="I2294" i="3"/>
  <c r="I2295" i="3"/>
  <c r="I2296" i="3"/>
  <c r="I2297" i="3"/>
  <c r="I2299" i="3"/>
  <c r="I2301" i="3"/>
  <c r="I2305" i="3"/>
  <c r="I2307" i="3"/>
  <c r="I2309" i="3"/>
  <c r="I2311" i="3"/>
  <c r="I2315" i="3"/>
  <c r="I2318" i="3"/>
  <c r="I2320" i="3"/>
  <c r="I2322" i="3"/>
  <c r="I2324" i="3"/>
  <c r="I2327" i="3"/>
  <c r="I2328" i="3"/>
  <c r="I2330" i="3"/>
  <c r="I2331" i="3"/>
  <c r="I2332" i="3"/>
  <c r="I2333" i="3"/>
  <c r="I2334" i="3"/>
  <c r="I2335" i="3"/>
  <c r="I2337" i="3"/>
  <c r="I2339" i="3"/>
  <c r="I2342" i="3"/>
  <c r="I2344" i="3"/>
  <c r="I2346" i="3"/>
  <c r="I2348" i="3"/>
  <c r="I2350" i="3"/>
  <c r="I2353" i="3"/>
  <c r="I2355" i="3"/>
  <c r="I2357" i="3"/>
  <c r="I2359" i="3"/>
  <c r="I2360" i="3"/>
  <c r="I2361" i="3"/>
  <c r="I2363" i="3"/>
  <c r="I2366" i="3"/>
  <c r="I2369" i="3"/>
  <c r="I2371" i="3"/>
  <c r="I2373" i="3"/>
  <c r="I2374" i="3"/>
  <c r="I2375" i="3"/>
  <c r="I2376" i="3"/>
  <c r="I2377" i="3"/>
  <c r="I2379" i="3"/>
  <c r="I2380" i="3"/>
  <c r="I2381" i="3"/>
  <c r="I2382" i="3"/>
  <c r="I2384" i="3"/>
  <c r="D2286" i="3"/>
  <c r="D2287" i="3"/>
  <c r="D2288" i="3"/>
  <c r="D2290" i="3"/>
  <c r="D2291" i="3"/>
  <c r="D2292" i="3"/>
  <c r="D2293" i="3"/>
  <c r="D2294" i="3"/>
  <c r="D2295" i="3"/>
  <c r="D2296" i="3"/>
  <c r="D2297" i="3"/>
  <c r="D2299" i="3"/>
  <c r="D2301" i="3"/>
  <c r="D2305" i="3"/>
  <c r="D2307" i="3"/>
  <c r="D2309" i="3"/>
  <c r="D2311" i="3"/>
  <c r="D2315" i="3"/>
  <c r="D2318" i="3"/>
  <c r="D2320" i="3"/>
  <c r="D2322" i="3"/>
  <c r="D2324" i="3"/>
  <c r="D2327" i="3"/>
  <c r="D2328" i="3"/>
  <c r="D2330" i="3"/>
  <c r="D2331" i="3"/>
  <c r="D2332" i="3"/>
  <c r="D2333" i="3"/>
  <c r="D2334" i="3"/>
  <c r="D2335" i="3"/>
  <c r="D2337" i="3"/>
  <c r="D2339" i="3"/>
  <c r="D2342" i="3"/>
  <c r="D2344" i="3"/>
  <c r="D2346" i="3"/>
  <c r="D2348" i="3"/>
  <c r="D2350" i="3"/>
  <c r="D2353" i="3"/>
  <c r="D2355" i="3"/>
  <c r="D2357" i="3"/>
  <c r="D2359" i="3"/>
  <c r="D2360" i="3"/>
  <c r="D2361" i="3"/>
  <c r="D2363" i="3"/>
  <c r="D2366" i="3"/>
  <c r="D2369" i="3"/>
  <c r="D2371" i="3"/>
  <c r="D2373" i="3"/>
  <c r="D2374" i="3"/>
  <c r="D2375" i="3"/>
  <c r="D2376" i="3"/>
  <c r="D2377" i="3"/>
  <c r="D2379" i="3"/>
  <c r="D2380" i="3"/>
  <c r="D2381" i="3"/>
  <c r="D2382" i="3"/>
  <c r="D2384" i="3"/>
  <c r="D2391" i="3"/>
  <c r="I2391" i="3"/>
  <c r="D2393" i="3"/>
  <c r="I2393" i="3"/>
  <c r="D2394" i="3"/>
  <c r="I2394" i="3"/>
  <c r="D2395" i="3"/>
  <c r="I2395" i="3"/>
  <c r="D2278" i="3"/>
  <c r="D2282" i="3"/>
  <c r="D2284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D2271" i="3"/>
  <c r="D2236" i="3"/>
  <c r="D2235" i="3"/>
  <c r="D2160" i="3"/>
  <c r="D2199" i="3"/>
  <c r="D2195" i="3"/>
  <c r="D2166" i="3"/>
  <c r="D2167" i="3"/>
  <c r="D2169" i="3"/>
  <c r="D2171" i="3"/>
  <c r="D2172" i="3"/>
  <c r="D2173" i="3"/>
  <c r="D2174" i="3"/>
  <c r="D2175" i="3"/>
  <c r="D2177" i="3"/>
  <c r="D2178" i="3"/>
  <c r="D2180" i="3"/>
  <c r="D2182" i="3"/>
  <c r="D2184" i="3"/>
  <c r="D2187" i="3"/>
  <c r="D2189" i="3"/>
  <c r="D2191" i="3"/>
  <c r="D2193" i="3"/>
  <c r="D2194" i="3"/>
  <c r="D2197" i="3"/>
  <c r="D2200" i="3"/>
  <c r="D2202" i="3"/>
  <c r="D2204" i="3"/>
  <c r="D2207" i="3"/>
  <c r="D2208" i="3"/>
  <c r="D2210" i="3"/>
  <c r="D2212" i="3"/>
  <c r="D2213" i="3"/>
  <c r="D2215" i="3"/>
  <c r="D2216" i="3"/>
  <c r="D2219" i="3"/>
  <c r="D2220" i="3"/>
  <c r="D2222" i="3"/>
  <c r="D2224" i="3"/>
  <c r="D2226" i="3"/>
  <c r="D2228" i="3"/>
  <c r="D2230" i="3"/>
  <c r="D2232" i="3"/>
  <c r="D2234" i="3"/>
  <c r="D2238" i="3"/>
  <c r="D2240" i="3"/>
  <c r="D2241" i="3"/>
  <c r="D2242" i="3"/>
  <c r="D2243" i="3"/>
  <c r="D2245" i="3"/>
  <c r="D2248" i="3"/>
  <c r="D2251" i="3"/>
  <c r="D2254" i="3"/>
  <c r="D2256" i="3"/>
  <c r="D2257" i="3"/>
  <c r="D2260" i="3"/>
  <c r="D2261" i="3"/>
  <c r="D2262" i="3"/>
  <c r="D2264" i="3"/>
  <c r="D2265" i="3"/>
  <c r="D2266" i="3"/>
  <c r="D2267" i="3"/>
  <c r="D2269" i="3"/>
  <c r="D2274" i="3"/>
  <c r="D2276" i="3"/>
  <c r="I2158" i="3"/>
  <c r="I2276" i="3"/>
  <c r="I12531" i="3"/>
  <c r="I12532" i="3"/>
  <c r="I2279" i="3"/>
  <c r="I2280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9" i="3"/>
  <c r="D2158" i="3"/>
  <c r="D2161" i="3"/>
  <c r="D2164" i="3"/>
  <c r="D12531" i="3"/>
  <c r="D12532" i="3"/>
  <c r="D2135" i="3"/>
  <c r="D2134" i="3"/>
  <c r="D2097" i="3"/>
  <c r="D2085" i="3"/>
  <c r="D2079" i="3"/>
  <c r="D2078" i="3"/>
  <c r="D2075" i="3"/>
  <c r="D2074" i="3"/>
  <c r="D2071" i="3"/>
  <c r="D2069" i="3"/>
  <c r="D2038" i="3"/>
  <c r="I2032" i="3"/>
  <c r="I2033" i="3"/>
  <c r="I2034" i="3"/>
  <c r="I2035" i="3"/>
  <c r="I2036" i="3"/>
  <c r="I2037" i="3"/>
  <c r="I2038" i="3"/>
  <c r="I2039" i="3"/>
  <c r="I2040" i="3"/>
  <c r="D2032" i="3"/>
  <c r="I2029" i="3"/>
  <c r="I2031" i="3"/>
  <c r="I2042" i="3"/>
  <c r="I2044" i="3"/>
  <c r="I2046" i="3"/>
  <c r="I2048" i="3"/>
  <c r="I2049" i="3"/>
  <c r="I2050" i="3"/>
  <c r="I2051" i="3"/>
  <c r="I2052" i="3"/>
  <c r="I2054" i="3"/>
  <c r="I2056" i="3"/>
  <c r="I2058" i="3"/>
  <c r="I2062" i="3"/>
  <c r="I2064" i="3"/>
  <c r="I2066" i="3"/>
  <c r="D2157" i="3"/>
  <c r="D2156" i="3"/>
  <c r="D2154" i="3"/>
  <c r="D2153" i="3"/>
  <c r="D2151" i="3"/>
  <c r="D2150" i="3"/>
  <c r="D2149" i="3"/>
  <c r="D2148" i="3"/>
  <c r="D2146" i="3"/>
  <c r="D2144" i="3"/>
  <c r="D2143" i="3"/>
  <c r="D2140" i="3"/>
  <c r="D2139" i="3"/>
  <c r="D2137" i="3"/>
  <c r="D2133" i="3"/>
  <c r="D2128" i="3"/>
  <c r="D2124" i="3"/>
  <c r="D2122" i="3"/>
  <c r="D2121" i="3"/>
  <c r="D2120" i="3"/>
  <c r="D2119" i="3"/>
  <c r="D2117" i="3"/>
  <c r="D2115" i="3"/>
  <c r="D2113" i="3"/>
  <c r="D2111" i="3"/>
  <c r="D2109" i="3"/>
  <c r="D2107" i="3"/>
  <c r="D2105" i="3"/>
  <c r="D2103" i="3"/>
  <c r="D2101" i="3"/>
  <c r="D2100" i="3"/>
  <c r="D2096" i="3"/>
  <c r="D2095" i="3"/>
  <c r="D2094" i="3"/>
  <c r="D2092" i="3"/>
  <c r="D2091" i="3"/>
  <c r="D2089" i="3"/>
  <c r="D2087" i="3"/>
  <c r="D2084" i="3"/>
  <c r="D2081" i="3"/>
  <c r="D2077" i="3"/>
  <c r="D2073" i="3"/>
  <c r="D2070" i="3"/>
  <c r="D2068" i="3"/>
  <c r="D2066" i="3"/>
  <c r="D2064" i="3"/>
  <c r="D2062" i="3"/>
  <c r="D2058" i="3"/>
  <c r="D2056" i="3"/>
  <c r="D2054" i="3"/>
  <c r="D2052" i="3"/>
  <c r="D2051" i="3"/>
  <c r="D2050" i="3"/>
  <c r="D2049" i="3"/>
  <c r="D2048" i="3"/>
  <c r="D2046" i="3"/>
  <c r="D2044" i="3"/>
  <c r="D2042" i="3"/>
  <c r="D2040" i="3"/>
  <c r="D2037" i="3"/>
  <c r="D2029" i="3"/>
  <c r="D2031" i="3"/>
  <c r="D2035" i="3"/>
  <c r="D12568" i="3"/>
  <c r="D12566" i="3"/>
  <c r="D12567" i="3"/>
  <c r="I1910" i="3"/>
  <c r="I1912" i="3"/>
  <c r="I1916" i="3"/>
  <c r="I1918" i="3"/>
  <c r="I1920" i="3"/>
  <c r="I1922" i="3"/>
  <c r="I1924" i="3"/>
  <c r="I1925" i="3"/>
  <c r="I1926" i="3"/>
  <c r="I1927" i="3"/>
  <c r="I1928" i="3"/>
  <c r="I1929" i="3"/>
  <c r="I1930" i="3"/>
  <c r="I1932" i="3"/>
  <c r="I1934" i="3"/>
  <c r="I1936" i="3"/>
  <c r="I1940" i="3"/>
  <c r="I1942" i="3"/>
  <c r="I1944" i="3"/>
  <c r="I1946" i="3"/>
  <c r="I1948" i="3"/>
  <c r="I1950" i="3"/>
  <c r="I1952" i="3"/>
  <c r="I1954" i="3"/>
  <c r="I1956" i="3"/>
  <c r="I1958" i="3"/>
  <c r="I1960" i="3"/>
  <c r="I1962" i="3"/>
  <c r="I1964" i="3"/>
  <c r="I1966" i="3"/>
  <c r="I1968" i="3"/>
  <c r="I1969" i="3"/>
  <c r="I1972" i="3"/>
  <c r="I1974" i="3"/>
  <c r="I1976" i="3"/>
  <c r="I1978" i="3"/>
  <c r="I1980" i="3"/>
  <c r="I1982" i="3"/>
  <c r="I1984" i="3"/>
  <c r="I1987" i="3"/>
  <c r="I1989" i="3"/>
  <c r="I1991" i="3"/>
  <c r="I1993" i="3"/>
  <c r="I1994" i="3"/>
  <c r="I1995" i="3"/>
  <c r="I1996" i="3"/>
  <c r="I1998" i="3"/>
  <c r="I2002" i="3"/>
  <c r="I2006" i="3"/>
  <c r="I2008" i="3"/>
  <c r="I2010" i="3"/>
  <c r="I2011" i="3"/>
  <c r="I2014" i="3"/>
  <c r="I2015" i="3"/>
  <c r="I2017" i="3"/>
  <c r="I2019" i="3"/>
  <c r="I2020" i="3"/>
  <c r="I2021" i="3"/>
  <c r="I2022" i="3"/>
  <c r="I2024" i="3"/>
  <c r="I2025" i="3"/>
  <c r="I2027" i="3"/>
  <c r="I2028" i="3"/>
  <c r="D1918" i="3"/>
  <c r="D1920" i="3"/>
  <c r="D1922" i="3"/>
  <c r="D1924" i="3"/>
  <c r="D1925" i="3"/>
  <c r="D1926" i="3"/>
  <c r="D1927" i="3"/>
  <c r="D1928" i="3"/>
  <c r="D1929" i="3"/>
  <c r="D1930" i="3"/>
  <c r="D1932" i="3"/>
  <c r="D1934" i="3"/>
  <c r="D1936" i="3"/>
  <c r="D1940" i="3"/>
  <c r="D1942" i="3"/>
  <c r="D1944" i="3"/>
  <c r="D1946" i="3"/>
  <c r="D1948" i="3"/>
  <c r="D1950" i="3"/>
  <c r="D1952" i="3"/>
  <c r="D1954" i="3"/>
  <c r="D1956" i="3"/>
  <c r="D1958" i="3"/>
  <c r="D1960" i="3"/>
  <c r="D1962" i="3"/>
  <c r="D1964" i="3"/>
  <c r="D1966" i="3"/>
  <c r="D1968" i="3"/>
  <c r="D1969" i="3"/>
  <c r="D1972" i="3"/>
  <c r="D1974" i="3"/>
  <c r="D1976" i="3"/>
  <c r="D1978" i="3"/>
  <c r="D1980" i="3"/>
  <c r="D1982" i="3"/>
  <c r="D1984" i="3"/>
  <c r="D1987" i="3"/>
  <c r="D1989" i="3"/>
  <c r="D1991" i="3"/>
  <c r="D1993" i="3"/>
  <c r="D1994" i="3"/>
  <c r="D1995" i="3"/>
  <c r="D1996" i="3"/>
  <c r="D1998" i="3"/>
  <c r="D2002" i="3"/>
  <c r="D2006" i="3"/>
  <c r="D2008" i="3"/>
  <c r="D2010" i="3"/>
  <c r="D2011" i="3"/>
  <c r="D2014" i="3"/>
  <c r="D2015" i="3"/>
  <c r="D2017" i="3"/>
  <c r="D2019" i="3"/>
  <c r="D2020" i="3"/>
  <c r="D2021" i="3"/>
  <c r="D2022" i="3"/>
  <c r="D2024" i="3"/>
  <c r="D2025" i="3"/>
  <c r="D2027" i="3"/>
  <c r="D2028" i="3"/>
  <c r="D1910" i="3"/>
  <c r="D1912" i="3"/>
  <c r="D1916" i="3"/>
  <c r="D1878" i="3"/>
  <c r="D1862" i="3"/>
  <c r="D1909" i="3"/>
  <c r="D1841" i="3"/>
  <c r="D1838" i="3"/>
  <c r="I1861" i="3"/>
  <c r="I1862" i="3"/>
  <c r="I1863" i="3"/>
  <c r="I1878" i="3"/>
  <c r="I1868" i="3"/>
  <c r="I1838" i="3"/>
  <c r="I1841" i="3"/>
  <c r="I1802" i="3"/>
  <c r="I1803" i="3"/>
  <c r="I1805" i="3"/>
  <c r="I1807" i="3"/>
  <c r="I1808" i="3"/>
  <c r="I1809" i="3"/>
  <c r="I1811" i="3"/>
  <c r="I1813" i="3"/>
  <c r="I1814" i="3"/>
  <c r="I1815" i="3"/>
  <c r="I1817" i="3"/>
  <c r="I1818" i="3"/>
  <c r="I1819" i="3"/>
  <c r="I1820" i="3"/>
  <c r="I1822" i="3"/>
  <c r="I1824" i="3"/>
  <c r="I1826" i="3"/>
  <c r="I1829" i="3"/>
  <c r="I1831" i="3"/>
  <c r="I1833" i="3"/>
  <c r="I1835" i="3"/>
  <c r="I1836" i="3"/>
  <c r="I1839" i="3"/>
  <c r="I1842" i="3"/>
  <c r="I1844" i="3"/>
  <c r="I1846" i="3"/>
  <c r="I1848" i="3"/>
  <c r="I1849" i="3"/>
  <c r="I1850" i="3"/>
  <c r="I1851" i="3"/>
  <c r="I1853" i="3"/>
  <c r="I1854" i="3"/>
  <c r="I1856" i="3"/>
  <c r="I1857" i="3"/>
  <c r="I1858" i="3"/>
  <c r="I1860" i="3"/>
  <c r="I1865" i="3"/>
  <c r="I1867" i="3"/>
  <c r="I1871" i="3"/>
  <c r="I1873" i="3"/>
  <c r="I1875" i="3"/>
  <c r="I1877" i="3"/>
  <c r="I1879" i="3"/>
  <c r="I1880" i="3"/>
  <c r="I1881" i="3"/>
  <c r="I1883" i="3"/>
  <c r="I1886" i="3"/>
  <c r="I1888" i="3"/>
  <c r="I1890" i="3"/>
  <c r="I1892" i="3"/>
  <c r="I1893" i="3"/>
  <c r="I1896" i="3"/>
  <c r="I1897" i="3"/>
  <c r="I1898" i="3"/>
  <c r="I1900" i="3"/>
  <c r="I1901" i="3"/>
  <c r="I1902" i="3"/>
  <c r="I1903" i="3"/>
  <c r="I1905" i="3"/>
  <c r="I1906" i="3"/>
  <c r="I1907" i="3"/>
  <c r="I1804" i="3"/>
  <c r="I1806" i="3"/>
  <c r="I1810" i="3"/>
  <c r="I1812" i="3"/>
  <c r="I1816" i="3"/>
  <c r="I1821" i="3"/>
  <c r="I1823" i="3"/>
  <c r="I1825" i="3"/>
  <c r="I1827" i="3"/>
  <c r="I1828" i="3"/>
  <c r="I1830" i="3"/>
  <c r="I1832" i="3"/>
  <c r="I1834" i="3"/>
  <c r="I1837" i="3"/>
  <c r="I1840" i="3"/>
  <c r="I1843" i="3"/>
  <c r="I1845" i="3"/>
  <c r="I1847" i="3"/>
  <c r="I1852" i="3"/>
  <c r="I1855" i="3"/>
  <c r="I1859" i="3"/>
  <c r="I1864" i="3"/>
  <c r="I1866" i="3"/>
  <c r="I1869" i="3"/>
  <c r="I1870" i="3"/>
  <c r="I1872" i="3"/>
  <c r="I1874" i="3"/>
  <c r="I1876" i="3"/>
  <c r="I1882" i="3"/>
  <c r="I1884" i="3"/>
  <c r="I1885" i="3"/>
  <c r="I1887" i="3"/>
  <c r="I1889" i="3"/>
  <c r="I1891" i="3"/>
  <c r="I1894" i="3"/>
  <c r="I1895" i="3"/>
  <c r="I1899" i="3"/>
  <c r="I1904" i="3"/>
  <c r="D1802" i="3"/>
  <c r="D1803" i="3"/>
  <c r="D1805" i="3"/>
  <c r="D1807" i="3"/>
  <c r="D1808" i="3"/>
  <c r="D1809" i="3"/>
  <c r="D1811" i="3"/>
  <c r="D1813" i="3"/>
  <c r="D1814" i="3"/>
  <c r="D1815" i="3"/>
  <c r="D1817" i="3"/>
  <c r="D1818" i="3"/>
  <c r="D1819" i="3"/>
  <c r="D1820" i="3"/>
  <c r="D1822" i="3"/>
  <c r="D1824" i="3"/>
  <c r="D1826" i="3"/>
  <c r="D1829" i="3"/>
  <c r="D1831" i="3"/>
  <c r="D1833" i="3"/>
  <c r="D1835" i="3"/>
  <c r="D1836" i="3"/>
  <c r="D1839" i="3"/>
  <c r="D1842" i="3"/>
  <c r="D1844" i="3"/>
  <c r="D1846" i="3"/>
  <c r="D1848" i="3"/>
  <c r="D1849" i="3"/>
  <c r="D1850" i="3"/>
  <c r="D1851" i="3"/>
  <c r="D1853" i="3"/>
  <c r="D1854" i="3"/>
  <c r="D1856" i="3"/>
  <c r="D1857" i="3"/>
  <c r="D1858" i="3"/>
  <c r="D1860" i="3"/>
  <c r="D1863" i="3"/>
  <c r="D1865" i="3"/>
  <c r="D1867" i="3"/>
  <c r="D1868" i="3"/>
  <c r="D1871" i="3"/>
  <c r="D1873" i="3"/>
  <c r="D1875" i="3"/>
  <c r="D1877" i="3"/>
  <c r="D1879" i="3"/>
  <c r="D1880" i="3"/>
  <c r="D1881" i="3"/>
  <c r="D1883" i="3"/>
  <c r="D1886" i="3"/>
  <c r="D1888" i="3"/>
  <c r="D1890" i="3"/>
  <c r="D1892" i="3"/>
  <c r="D1893" i="3"/>
  <c r="D1896" i="3"/>
  <c r="D1897" i="3"/>
  <c r="D1898" i="3"/>
  <c r="D1900" i="3"/>
  <c r="D1901" i="3"/>
  <c r="D1902" i="3"/>
  <c r="D1903" i="3"/>
  <c r="D1905" i="3"/>
  <c r="D1906" i="3"/>
  <c r="D1907" i="3"/>
  <c r="I1144" i="3"/>
  <c r="I1145" i="3"/>
  <c r="I831" i="3"/>
  <c r="I527" i="3"/>
  <c r="I496" i="3"/>
  <c r="I519" i="3"/>
  <c r="I481" i="3"/>
  <c r="I502" i="3"/>
  <c r="I507" i="3"/>
  <c r="I510" i="3"/>
  <c r="I508" i="3"/>
  <c r="I509" i="3"/>
  <c r="I486" i="3"/>
  <c r="I487" i="3"/>
  <c r="I467" i="3"/>
  <c r="I483" i="3"/>
  <c r="I484" i="3"/>
  <c r="I528" i="3"/>
  <c r="I466" i="3"/>
  <c r="I523" i="3"/>
  <c r="I524" i="3"/>
  <c r="I522" i="3"/>
  <c r="I526" i="3"/>
  <c r="I471" i="3"/>
  <c r="I475" i="3"/>
  <c r="I525" i="3"/>
  <c r="I461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434" i="3"/>
  <c r="I435" i="3"/>
  <c r="I447" i="3"/>
  <c r="I394" i="3"/>
  <c r="I449" i="3"/>
  <c r="I430" i="3"/>
  <c r="I438" i="3"/>
  <c r="I400" i="3"/>
  <c r="I415" i="3"/>
  <c r="I416" i="3"/>
  <c r="I459" i="3"/>
  <c r="I427" i="3"/>
  <c r="I428" i="3"/>
  <c r="I455" i="3"/>
  <c r="I457" i="3"/>
  <c r="I458" i="3"/>
  <c r="I454" i="3"/>
  <c r="I410" i="3"/>
  <c r="I411" i="3"/>
  <c r="I412" i="3"/>
  <c r="I453" i="3"/>
  <c r="I401" i="3"/>
  <c r="I399" i="3"/>
  <c r="I462" i="3"/>
  <c r="I463" i="3"/>
  <c r="I464" i="3"/>
  <c r="I465" i="3"/>
  <c r="I468" i="3"/>
  <c r="I469" i="3"/>
  <c r="I470" i="3"/>
  <c r="I472" i="3"/>
  <c r="I473" i="3"/>
  <c r="I474" i="3"/>
  <c r="I476" i="3"/>
  <c r="I477" i="3"/>
  <c r="I478" i="3"/>
  <c r="I479" i="3"/>
  <c r="I480" i="3"/>
  <c r="I364" i="3"/>
  <c r="I360" i="3"/>
  <c r="I348" i="3"/>
  <c r="I370" i="3"/>
  <c r="I371" i="3"/>
  <c r="I369" i="3"/>
  <c r="I345" i="3"/>
  <c r="I325" i="3"/>
  <c r="I341" i="3"/>
  <c r="I342" i="3"/>
  <c r="I343" i="3"/>
  <c r="I358" i="3"/>
  <c r="I385" i="3"/>
  <c r="I384" i="3"/>
  <c r="I388" i="3"/>
  <c r="I390" i="3"/>
  <c r="I377" i="3"/>
  <c r="I326" i="3"/>
  <c r="I379" i="3"/>
  <c r="I339" i="3"/>
  <c r="I387" i="3"/>
  <c r="I329" i="3"/>
  <c r="I392" i="3"/>
  <c r="I393" i="3"/>
  <c r="I395" i="3"/>
  <c r="I396" i="3"/>
  <c r="I397" i="3"/>
  <c r="I398" i="3"/>
  <c r="I402" i="3"/>
  <c r="I248" i="3"/>
  <c r="I249" i="3"/>
  <c r="I307" i="3"/>
  <c r="I263" i="3"/>
  <c r="I264" i="3"/>
  <c r="I282" i="3"/>
  <c r="I290" i="3"/>
  <c r="I292" i="3"/>
  <c r="I291" i="3"/>
  <c r="I277" i="3"/>
  <c r="I268" i="3"/>
  <c r="I251" i="3"/>
  <c r="I266" i="3"/>
  <c r="I310" i="3"/>
  <c r="I308" i="3"/>
  <c r="I309" i="3"/>
  <c r="I313" i="3"/>
  <c r="I302" i="3"/>
  <c r="I315" i="3"/>
  <c r="I278" i="3"/>
  <c r="I259" i="3"/>
  <c r="I261" i="3"/>
  <c r="I262" i="3"/>
  <c r="I312" i="3"/>
  <c r="I239" i="3"/>
  <c r="I316" i="3"/>
  <c r="I317" i="3"/>
  <c r="I318" i="3"/>
  <c r="I319" i="3"/>
  <c r="I320" i="3"/>
  <c r="I321" i="3"/>
  <c r="I322" i="3"/>
  <c r="I323" i="3"/>
  <c r="I324" i="3"/>
  <c r="I327" i="3"/>
  <c r="I328" i="3"/>
  <c r="I330" i="3"/>
  <c r="I331" i="3"/>
  <c r="I332" i="3"/>
  <c r="I1127" i="3"/>
  <c r="I1096" i="3"/>
  <c r="I1174" i="3"/>
  <c r="I1130" i="3"/>
  <c r="I1202" i="3"/>
  <c r="I1155" i="3"/>
  <c r="I1192" i="3"/>
  <c r="I1163" i="3"/>
  <c r="I1203" i="3"/>
  <c r="I1125" i="3"/>
  <c r="I1204" i="3"/>
  <c r="I1205" i="3"/>
  <c r="I1206" i="3"/>
  <c r="I1207" i="3"/>
  <c r="I1006" i="3"/>
  <c r="I1032" i="3"/>
  <c r="I1002" i="3"/>
  <c r="I1088" i="3"/>
  <c r="I1089" i="3"/>
  <c r="I1090" i="3"/>
  <c r="I1091" i="3"/>
  <c r="I1092" i="3"/>
  <c r="I1093" i="3"/>
  <c r="I917" i="3"/>
  <c r="I934" i="3"/>
  <c r="I913" i="3"/>
  <c r="I957" i="3"/>
  <c r="I962" i="3"/>
  <c r="I963" i="3"/>
  <c r="I715" i="3"/>
  <c r="I705" i="3"/>
  <c r="I729" i="3"/>
  <c r="I718" i="3"/>
  <c r="I704" i="3"/>
  <c r="I695" i="3"/>
  <c r="I696" i="3"/>
  <c r="I708" i="3"/>
  <c r="I709" i="3"/>
  <c r="I730" i="3"/>
  <c r="I731" i="3"/>
  <c r="I713" i="3"/>
  <c r="I736" i="3"/>
  <c r="I724" i="3"/>
  <c r="I726" i="3"/>
  <c r="I735" i="3"/>
  <c r="I690" i="3"/>
  <c r="I692" i="3"/>
  <c r="I693" i="3"/>
  <c r="I733" i="3"/>
  <c r="I683" i="3"/>
  <c r="I682" i="3"/>
  <c r="I740" i="3"/>
  <c r="I741" i="3"/>
  <c r="I661" i="3"/>
  <c r="I662" i="3"/>
  <c r="I648" i="3"/>
  <c r="I632" i="3"/>
  <c r="I629" i="3"/>
  <c r="I630" i="3"/>
  <c r="I673" i="3"/>
  <c r="I654" i="3"/>
  <c r="I655" i="3"/>
  <c r="I643" i="3"/>
  <c r="I644" i="3"/>
  <c r="I609" i="3"/>
  <c r="I666" i="3"/>
  <c r="I614" i="3"/>
  <c r="I671" i="3"/>
  <c r="I672" i="3"/>
  <c r="I665" i="3"/>
  <c r="I623" i="3"/>
  <c r="I625" i="3"/>
  <c r="I626" i="3"/>
  <c r="I605" i="3"/>
  <c r="I613" i="3"/>
  <c r="I674" i="3"/>
  <c r="I675" i="3"/>
  <c r="I676" i="3"/>
  <c r="I677" i="3"/>
  <c r="I678" i="3"/>
  <c r="I679" i="3"/>
  <c r="I680" i="3"/>
  <c r="I681" i="3"/>
  <c r="I684" i="3"/>
  <c r="I685" i="3"/>
  <c r="I604" i="3"/>
  <c r="I570" i="3"/>
  <c r="I571" i="3"/>
  <c r="I591" i="3"/>
  <c r="I576" i="3"/>
  <c r="I585" i="3"/>
  <c r="I584" i="3"/>
  <c r="I567" i="3"/>
  <c r="I568" i="3"/>
  <c r="I558" i="3"/>
  <c r="I554" i="3"/>
  <c r="I555" i="3"/>
  <c r="I556" i="3"/>
  <c r="I603" i="3"/>
  <c r="I574" i="3"/>
  <c r="I594" i="3"/>
  <c r="I593" i="3"/>
  <c r="I580" i="3"/>
  <c r="I596" i="3"/>
  <c r="I598" i="3"/>
  <c r="I606" i="3"/>
  <c r="D412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360" i="3"/>
  <c r="I1396" i="3"/>
  <c r="I1367" i="3"/>
  <c r="I1363" i="3"/>
  <c r="I1364" i="3"/>
  <c r="I1393" i="3"/>
  <c r="I1431" i="3"/>
  <c r="I1421" i="3"/>
  <c r="I1507" i="3"/>
  <c r="I1489" i="3"/>
  <c r="I1483" i="3"/>
  <c r="I1484" i="3"/>
  <c r="I1485" i="3"/>
  <c r="I1486" i="3"/>
  <c r="I1451" i="3"/>
  <c r="I1478" i="3"/>
  <c r="D1765" i="3"/>
  <c r="D1760" i="3"/>
  <c r="D1741" i="3"/>
  <c r="D1721" i="3"/>
  <c r="D1792" i="3"/>
  <c r="D1794" i="3"/>
  <c r="I1604" i="3"/>
  <c r="I1629" i="3"/>
  <c r="I1609" i="3"/>
  <c r="I1602" i="3"/>
  <c r="D1801" i="3"/>
  <c r="D1800" i="3"/>
  <c r="D1798" i="3"/>
  <c r="D1793" i="3"/>
  <c r="D1791" i="3"/>
  <c r="D1790" i="3"/>
  <c r="D1789" i="3"/>
  <c r="D1787" i="3"/>
  <c r="D1785" i="3"/>
  <c r="D1784" i="3"/>
  <c r="D1783" i="3"/>
  <c r="D1782" i="3"/>
  <c r="D1781" i="3"/>
  <c r="D1779" i="3"/>
  <c r="D1777" i="3"/>
  <c r="D1774" i="3"/>
  <c r="D1770" i="3"/>
  <c r="D1768" i="3"/>
  <c r="D1767" i="3"/>
  <c r="D1764" i="3"/>
  <c r="D1762" i="3"/>
  <c r="D1759" i="3"/>
  <c r="D1757" i="3"/>
  <c r="D1755" i="3"/>
  <c r="D1754" i="3"/>
  <c r="D1752" i="3"/>
  <c r="D1750" i="3"/>
  <c r="D1748" i="3"/>
  <c r="D1746" i="3"/>
  <c r="D1744" i="3"/>
  <c r="D1743" i="3"/>
  <c r="D1742" i="3"/>
  <c r="D1740" i="3"/>
  <c r="D1739" i="3"/>
  <c r="D1737" i="3"/>
  <c r="D1736" i="3"/>
  <c r="D1735" i="3"/>
  <c r="D1733" i="3"/>
  <c r="D1731" i="3"/>
  <c r="D1728" i="3"/>
  <c r="D1726" i="3"/>
  <c r="D1724" i="3"/>
  <c r="D1722" i="3"/>
  <c r="D1720" i="3"/>
  <c r="D1718" i="3"/>
  <c r="D1716" i="3"/>
  <c r="D1714" i="3"/>
  <c r="D1710" i="3"/>
  <c r="D1708" i="3"/>
  <c r="D1706" i="3"/>
  <c r="D1705" i="3"/>
  <c r="D1704" i="3"/>
  <c r="D1702" i="3"/>
  <c r="D1701" i="3"/>
  <c r="D1699" i="3"/>
  <c r="D1698" i="3"/>
  <c r="D1697" i="3"/>
  <c r="D1695" i="3"/>
  <c r="D1693" i="3"/>
  <c r="D1692" i="3"/>
  <c r="D1690" i="3"/>
  <c r="D1688" i="3"/>
  <c r="I1686" i="3"/>
  <c r="I1688" i="3"/>
  <c r="I1690" i="3"/>
  <c r="I1692" i="3"/>
  <c r="I1693" i="3"/>
  <c r="D1686" i="3"/>
  <c r="D12569" i="3"/>
  <c r="D12570" i="3"/>
  <c r="D12571" i="3"/>
  <c r="I615" i="3"/>
  <c r="I761" i="3"/>
  <c r="I762" i="3"/>
  <c r="D1681" i="3"/>
  <c r="D1667" i="3"/>
  <c r="D1657" i="3"/>
  <c r="D1654" i="3"/>
  <c r="D1652" i="3"/>
  <c r="D1647" i="3"/>
  <c r="D1645" i="3"/>
  <c r="D1642" i="3"/>
  <c r="D1640" i="3"/>
  <c r="D1638" i="3"/>
  <c r="D1636" i="3"/>
  <c r="D1634" i="3"/>
  <c r="D1632" i="3"/>
  <c r="D1610" i="3"/>
  <c r="D1607" i="3"/>
  <c r="D1605" i="3"/>
  <c r="D1600" i="3"/>
  <c r="D1588" i="3"/>
  <c r="D1584" i="3"/>
  <c r="D1582" i="3"/>
  <c r="D1602" i="3"/>
  <c r="D1604" i="3"/>
  <c r="D1609" i="3"/>
  <c r="D1629" i="3"/>
  <c r="D1572" i="3"/>
  <c r="D1573" i="3"/>
  <c r="D1575" i="3"/>
  <c r="D1578" i="3"/>
  <c r="D1579" i="3"/>
  <c r="D1580" i="3"/>
  <c r="D1581" i="3"/>
  <c r="D1583" i="3"/>
  <c r="D1585" i="3"/>
  <c r="D1586" i="3"/>
  <c r="D1587" i="3"/>
  <c r="D1589" i="3"/>
  <c r="D1591" i="3"/>
  <c r="D1595" i="3"/>
  <c r="D1597" i="3"/>
  <c r="D1599" i="3"/>
  <c r="D1601" i="3"/>
  <c r="D1603" i="3"/>
  <c r="D1606" i="3"/>
  <c r="D1608" i="3"/>
  <c r="D1611" i="3"/>
  <c r="D1615" i="3"/>
  <c r="D1618" i="3"/>
  <c r="D1619" i="3"/>
  <c r="D1621" i="3"/>
  <c r="D1623" i="3"/>
  <c r="D1625" i="3"/>
  <c r="D1627" i="3"/>
  <c r="D1628" i="3"/>
  <c r="D1631" i="3"/>
  <c r="D1633" i="3"/>
  <c r="D1635" i="3"/>
  <c r="D1637" i="3"/>
  <c r="D1639" i="3"/>
  <c r="D1641" i="3"/>
  <c r="D1643" i="3"/>
  <c r="D1644" i="3"/>
  <c r="D1646" i="3"/>
  <c r="D1648" i="3"/>
  <c r="D1651" i="3"/>
  <c r="D1653" i="3"/>
  <c r="D1655" i="3"/>
  <c r="D1656" i="3"/>
  <c r="D1658" i="3"/>
  <c r="D1662" i="3"/>
  <c r="D1666" i="3"/>
  <c r="D1668" i="3"/>
  <c r="D1670" i="3"/>
  <c r="D1671" i="3"/>
  <c r="D1673" i="3"/>
  <c r="D1674" i="3"/>
  <c r="D1675" i="3"/>
  <c r="D1677" i="3"/>
  <c r="D1678" i="3"/>
  <c r="D1679" i="3"/>
  <c r="D1680" i="3"/>
  <c r="D1682" i="3"/>
  <c r="D1683" i="3"/>
  <c r="D1684" i="3"/>
  <c r="D1685" i="3"/>
  <c r="D1569" i="3"/>
  <c r="D1566" i="3"/>
  <c r="D1564" i="3"/>
  <c r="I1681" i="3"/>
  <c r="I1564" i="3"/>
  <c r="I1566" i="3"/>
  <c r="I1569" i="3"/>
  <c r="I1572" i="3"/>
  <c r="I1573" i="3"/>
  <c r="I1575" i="3"/>
  <c r="I1578" i="3"/>
  <c r="I1579" i="3"/>
  <c r="I1580" i="3"/>
  <c r="I1581" i="3"/>
  <c r="I1583" i="3"/>
  <c r="I1585" i="3"/>
  <c r="I1586" i="3"/>
  <c r="I1587" i="3"/>
  <c r="I1589" i="3"/>
  <c r="I1591" i="3"/>
  <c r="I1595" i="3"/>
  <c r="I1597" i="3"/>
  <c r="I1599" i="3"/>
  <c r="I1601" i="3"/>
  <c r="I1603" i="3"/>
  <c r="I1606" i="3"/>
  <c r="I1608" i="3"/>
  <c r="I1611" i="3"/>
  <c r="I1615" i="3"/>
  <c r="I1618" i="3"/>
  <c r="I1619" i="3"/>
  <c r="I1621" i="3"/>
  <c r="I1623" i="3"/>
  <c r="I1625" i="3"/>
  <c r="I1627" i="3"/>
  <c r="I1628" i="3"/>
  <c r="I1631" i="3"/>
  <c r="I1633" i="3"/>
  <c r="I1635" i="3"/>
  <c r="I1637" i="3"/>
  <c r="I1639" i="3"/>
  <c r="I1641" i="3"/>
  <c r="I1643" i="3"/>
  <c r="I1644" i="3"/>
  <c r="I1646" i="3"/>
  <c r="I1648" i="3"/>
  <c r="I1651" i="3"/>
  <c r="I1653" i="3"/>
  <c r="I1655" i="3"/>
  <c r="I1656" i="3"/>
  <c r="I1658" i="3"/>
  <c r="I1662" i="3"/>
  <c r="I1666" i="3"/>
  <c r="I1668" i="3"/>
  <c r="I1670" i="3"/>
  <c r="I1671" i="3"/>
  <c r="I1673" i="3"/>
  <c r="I1674" i="3"/>
  <c r="I1675" i="3"/>
  <c r="I1677" i="3"/>
  <c r="I1678" i="3"/>
  <c r="I1679" i="3"/>
  <c r="I1680" i="3"/>
  <c r="I1682" i="3"/>
  <c r="I1683" i="3"/>
  <c r="I1684" i="3"/>
  <c r="I1685" i="3"/>
  <c r="I12533" i="3"/>
  <c r="I1687" i="3"/>
  <c r="I1689" i="3"/>
  <c r="I1691" i="3"/>
  <c r="D12533" i="3"/>
  <c r="D1545" i="3"/>
  <c r="D1534" i="3"/>
  <c r="D1527" i="3"/>
  <c r="D1525" i="3"/>
  <c r="D1521" i="3"/>
  <c r="D1516" i="3"/>
  <c r="D1514" i="3"/>
  <c r="D1507" i="3"/>
  <c r="D1490" i="3"/>
  <c r="D1463" i="3"/>
  <c r="D1476" i="3"/>
  <c r="D1481" i="3"/>
  <c r="D1487" i="3"/>
  <c r="D1489" i="3"/>
  <c r="D1486" i="3"/>
  <c r="D1485" i="3"/>
  <c r="D1484" i="3"/>
  <c r="D1483" i="3"/>
  <c r="D1478" i="3"/>
  <c r="D1451" i="3"/>
  <c r="D1563" i="3"/>
  <c r="D1562" i="3"/>
  <c r="D1561" i="3"/>
  <c r="D1560" i="3"/>
  <c r="D1558" i="3"/>
  <c r="D1557" i="3"/>
  <c r="D1556" i="3"/>
  <c r="D1555" i="3"/>
  <c r="D1553" i="3"/>
  <c r="D1552" i="3"/>
  <c r="D1551" i="3"/>
  <c r="D1549" i="3"/>
  <c r="D1548" i="3"/>
  <c r="D1546" i="3"/>
  <c r="D1544" i="3"/>
  <c r="D1539" i="3"/>
  <c r="D1535" i="3"/>
  <c r="D1533" i="3"/>
  <c r="D1532" i="3"/>
  <c r="D1531" i="3"/>
  <c r="D1530" i="3"/>
  <c r="D1528" i="3"/>
  <c r="D1526" i="3"/>
  <c r="D1524" i="3"/>
  <c r="D1522" i="3"/>
  <c r="D1520" i="3"/>
  <c r="D1517" i="3"/>
  <c r="D1515" i="3"/>
  <c r="D1513" i="3"/>
  <c r="D1511" i="3"/>
  <c r="D1509" i="3"/>
  <c r="D1506" i="3"/>
  <c r="D1505" i="3"/>
  <c r="D1504" i="3"/>
  <c r="D1502" i="3"/>
  <c r="D1501" i="3"/>
  <c r="D1500" i="3"/>
  <c r="D1498" i="3"/>
  <c r="D1495" i="3"/>
  <c r="D1491" i="3"/>
  <c r="D1488" i="3"/>
  <c r="D1482" i="3"/>
  <c r="D1480" i="3"/>
  <c r="D1477" i="3"/>
  <c r="D1475" i="3"/>
  <c r="D1472" i="3"/>
  <c r="D1470" i="3"/>
  <c r="D1466" i="3"/>
  <c r="D1464" i="3"/>
  <c r="D1462" i="3"/>
  <c r="D1461" i="3"/>
  <c r="D1460" i="3"/>
  <c r="D1459" i="3"/>
  <c r="D1458" i="3"/>
  <c r="D1457" i="3"/>
  <c r="D1456" i="3"/>
  <c r="D1455" i="3"/>
  <c r="D1453" i="3"/>
  <c r="D1450" i="3"/>
  <c r="D1449" i="3"/>
  <c r="D1447" i="3"/>
  <c r="D1445" i="3"/>
  <c r="D1443" i="3"/>
  <c r="I1443" i="3"/>
  <c r="I1445" i="3"/>
  <c r="I1447" i="3"/>
  <c r="I1449" i="3"/>
  <c r="I1450" i="3"/>
  <c r="I1453" i="3"/>
  <c r="I1455" i="3"/>
  <c r="I1456" i="3"/>
  <c r="I1457" i="3"/>
  <c r="I1458" i="3"/>
  <c r="I1459" i="3"/>
  <c r="I1460" i="3"/>
  <c r="I1461" i="3"/>
  <c r="I1462" i="3"/>
  <c r="I1464" i="3"/>
  <c r="I1466" i="3"/>
  <c r="I1470" i="3"/>
  <c r="I1472" i="3"/>
  <c r="I1475" i="3"/>
  <c r="I1477" i="3"/>
  <c r="I1480" i="3"/>
  <c r="I1482" i="3"/>
  <c r="I1488" i="3"/>
  <c r="I1491" i="3"/>
  <c r="I1495" i="3"/>
  <c r="I1498" i="3"/>
  <c r="I1500" i="3"/>
  <c r="I1501" i="3"/>
  <c r="I1502" i="3"/>
  <c r="I1504" i="3"/>
  <c r="I1505" i="3"/>
  <c r="I1506" i="3"/>
  <c r="I1509" i="3"/>
  <c r="I1511" i="3"/>
  <c r="I1513" i="3"/>
  <c r="I1515" i="3"/>
  <c r="I1517" i="3"/>
  <c r="I1520" i="3"/>
  <c r="I1522" i="3"/>
  <c r="I1524" i="3"/>
  <c r="I1526" i="3"/>
  <c r="I1528" i="3"/>
  <c r="I1530" i="3"/>
  <c r="I1531" i="3"/>
  <c r="I1532" i="3"/>
  <c r="I1533" i="3"/>
  <c r="I1535" i="3"/>
  <c r="I1539" i="3"/>
  <c r="I1544" i="3"/>
  <c r="I1546" i="3"/>
  <c r="I1548" i="3"/>
  <c r="I1549" i="3"/>
  <c r="I1551" i="3"/>
  <c r="I1552" i="3"/>
  <c r="I1553" i="3"/>
  <c r="I1555" i="3"/>
  <c r="I1556" i="3"/>
  <c r="I1557" i="3"/>
  <c r="I1558" i="3"/>
  <c r="I1560" i="3"/>
  <c r="I1561" i="3"/>
  <c r="I1562" i="3"/>
  <c r="I1563" i="3"/>
  <c r="I1565" i="3"/>
  <c r="I1567" i="3"/>
  <c r="I1568" i="3"/>
  <c r="D1365" i="3"/>
  <c r="D1361" i="3"/>
  <c r="D1360" i="3"/>
  <c r="D1363" i="3"/>
  <c r="D1364" i="3"/>
  <c r="D1367" i="3"/>
  <c r="D1368" i="3"/>
  <c r="D1389" i="3"/>
  <c r="D1391" i="3"/>
  <c r="D1394" i="3"/>
  <c r="D1393" i="3"/>
  <c r="D1396" i="3"/>
  <c r="D1412" i="3"/>
  <c r="D1418" i="3"/>
  <c r="D1419" i="3"/>
  <c r="D1422" i="3"/>
  <c r="D1421" i="3"/>
  <c r="D1431" i="3"/>
  <c r="I1209" i="3"/>
  <c r="I1216" i="3"/>
  <c r="I1240" i="3"/>
  <c r="I1242" i="3"/>
  <c r="I1243" i="3"/>
  <c r="I1246" i="3"/>
  <c r="I1247" i="3"/>
  <c r="I1250" i="3"/>
  <c r="I1251" i="3"/>
  <c r="I1255" i="3"/>
  <c r="I1278" i="3"/>
  <c r="I1299" i="3"/>
  <c r="I1300" i="3"/>
  <c r="I1312" i="3"/>
  <c r="I1325" i="3"/>
  <c r="I1326" i="3"/>
  <c r="I1327" i="3"/>
  <c r="I1328" i="3"/>
  <c r="I1329" i="3"/>
  <c r="I1330" i="3"/>
  <c r="I1331" i="3"/>
  <c r="I1332" i="3"/>
  <c r="I1333" i="3"/>
  <c r="I1334" i="3"/>
  <c r="I1336" i="3"/>
  <c r="I1338" i="3"/>
  <c r="I1339" i="3"/>
  <c r="I1340" i="3"/>
  <c r="I1341" i="3"/>
  <c r="I1342" i="3"/>
  <c r="I1343" i="3"/>
  <c r="I1344" i="3"/>
  <c r="I1345" i="3"/>
  <c r="I1347" i="3"/>
  <c r="I1349" i="3"/>
  <c r="I1352" i="3"/>
  <c r="I1354" i="3"/>
  <c r="I1356" i="3"/>
  <c r="I1358" i="3"/>
  <c r="I1359" i="3"/>
  <c r="I1362" i="3"/>
  <c r="I1366" i="3"/>
  <c r="I1369" i="3"/>
  <c r="I1371" i="3"/>
  <c r="I1373" i="3"/>
  <c r="I1375" i="3"/>
  <c r="I1377" i="3"/>
  <c r="I1379" i="3"/>
  <c r="I1381" i="3"/>
  <c r="I1383" i="3"/>
  <c r="I1385" i="3"/>
  <c r="I1387" i="3"/>
  <c r="I1388" i="3"/>
  <c r="I1390" i="3"/>
  <c r="I1392" i="3"/>
  <c r="I1395" i="3"/>
  <c r="I1398" i="3"/>
  <c r="I1400" i="3"/>
  <c r="I1402" i="3"/>
  <c r="I1404" i="3"/>
  <c r="I1406" i="3"/>
  <c r="I1408" i="3"/>
  <c r="I1409" i="3"/>
  <c r="I1410" i="3"/>
  <c r="I1411" i="3"/>
  <c r="I1413" i="3"/>
  <c r="I1417" i="3"/>
  <c r="I1420" i="3"/>
  <c r="I1423" i="3"/>
  <c r="I1425" i="3"/>
  <c r="I1426" i="3"/>
  <c r="I1428" i="3"/>
  <c r="I1429" i="3"/>
  <c r="I1430" i="3"/>
  <c r="I1433" i="3"/>
  <c r="I1434" i="3"/>
  <c r="I1435" i="3"/>
  <c r="I1436" i="3"/>
  <c r="I1438" i="3"/>
  <c r="I1440" i="3"/>
  <c r="I1441" i="3"/>
  <c r="I1442" i="3"/>
  <c r="D1442" i="3"/>
  <c r="D1441" i="3"/>
  <c r="D1440" i="3"/>
  <c r="D1438" i="3"/>
  <c r="D1436" i="3"/>
  <c r="D1435" i="3"/>
  <c r="D1434" i="3"/>
  <c r="D1433" i="3"/>
  <c r="D1430" i="3"/>
  <c r="D1429" i="3"/>
  <c r="D1428" i="3"/>
  <c r="D1426" i="3"/>
  <c r="D1425" i="3"/>
  <c r="D1423" i="3"/>
  <c r="D1420" i="3"/>
  <c r="D1417" i="3"/>
  <c r="D1413" i="3"/>
  <c r="D1411" i="3"/>
  <c r="D1410" i="3"/>
  <c r="D1409" i="3"/>
  <c r="D1408" i="3"/>
  <c r="D1406" i="3"/>
  <c r="D1404" i="3"/>
  <c r="D1402" i="3"/>
  <c r="D1400" i="3"/>
  <c r="D1398" i="3"/>
  <c r="D1395" i="3"/>
  <c r="D1392" i="3"/>
  <c r="D1390" i="3"/>
  <c r="D1388" i="3"/>
  <c r="D1387" i="3"/>
  <c r="D1385" i="3"/>
  <c r="D1383" i="3"/>
  <c r="D1381" i="3"/>
  <c r="D1379" i="3"/>
  <c r="D1377" i="3"/>
  <c r="D1375" i="3"/>
  <c r="D1373" i="3"/>
  <c r="D1371" i="3"/>
  <c r="D1369" i="3"/>
  <c r="D1366" i="3"/>
  <c r="D1362" i="3"/>
  <c r="D1359" i="3"/>
  <c r="D1358" i="3"/>
  <c r="D1356" i="3"/>
  <c r="D1354" i="3"/>
  <c r="D1352" i="3"/>
  <c r="D1349" i="3"/>
  <c r="D1347" i="3"/>
  <c r="D1345" i="3"/>
  <c r="D1344" i="3"/>
  <c r="D1343" i="3"/>
  <c r="D1342" i="3"/>
  <c r="D1341" i="3"/>
  <c r="D1340" i="3"/>
  <c r="D1339" i="3"/>
  <c r="D1338" i="3"/>
  <c r="D1336" i="3"/>
  <c r="D1334" i="3"/>
  <c r="D1333" i="3"/>
  <c r="D1330" i="3"/>
  <c r="D1327" i="3"/>
  <c r="D1325" i="3"/>
  <c r="D12572" i="3"/>
  <c r="D1312" i="3"/>
  <c r="D1300" i="3"/>
  <c r="D1299" i="3"/>
  <c r="D1289" i="3"/>
  <c r="D1286" i="3"/>
  <c r="D1284" i="3"/>
  <c r="D1281" i="3"/>
  <c r="D1279" i="3"/>
  <c r="D1278" i="3"/>
  <c r="D1209" i="3"/>
  <c r="D1216" i="3"/>
  <c r="D1220" i="3"/>
  <c r="D1227" i="3"/>
  <c r="D1229" i="3"/>
  <c r="D1238" i="3"/>
  <c r="D1240" i="3"/>
  <c r="D1242" i="3"/>
  <c r="D1244" i="3"/>
  <c r="D1243" i="3"/>
  <c r="D1246" i="3"/>
  <c r="D1247" i="3"/>
  <c r="D1250" i="3"/>
  <c r="D1251" i="3"/>
  <c r="D1255" i="3"/>
  <c r="D1204" i="3"/>
  <c r="I1208" i="3"/>
  <c r="I1212" i="3"/>
  <c r="I1214" i="3"/>
  <c r="I1215" i="3"/>
  <c r="I1217" i="3"/>
  <c r="I1218" i="3"/>
  <c r="I1219" i="3"/>
  <c r="I1221" i="3"/>
  <c r="I1222" i="3"/>
  <c r="I1223" i="3"/>
  <c r="I1224" i="3"/>
  <c r="I1225" i="3"/>
  <c r="I1226" i="3"/>
  <c r="I1228" i="3"/>
  <c r="I1230" i="3"/>
  <c r="I1234" i="3"/>
  <c r="I1237" i="3"/>
  <c r="I1239" i="3"/>
  <c r="I1241" i="3"/>
  <c r="I1245" i="3"/>
  <c r="I1249" i="3"/>
  <c r="I1257" i="3"/>
  <c r="I1260" i="3"/>
  <c r="I1262" i="3"/>
  <c r="I1265" i="3"/>
  <c r="I1268" i="3"/>
  <c r="I1270" i="3"/>
  <c r="I1272" i="3"/>
  <c r="I1274" i="3"/>
  <c r="I1275" i="3"/>
  <c r="I1277" i="3"/>
  <c r="I1280" i="3"/>
  <c r="I1283" i="3"/>
  <c r="I1285" i="3"/>
  <c r="I1287" i="3"/>
  <c r="I1288" i="3"/>
  <c r="I1290" i="3"/>
  <c r="I1295" i="3"/>
  <c r="I1298" i="3"/>
  <c r="I1302" i="3"/>
  <c r="I1304" i="3"/>
  <c r="I1305" i="3"/>
  <c r="I1309" i="3"/>
  <c r="I1310" i="3"/>
  <c r="I1311" i="3"/>
  <c r="I1314" i="3"/>
  <c r="I1315" i="3"/>
  <c r="I1316" i="3"/>
  <c r="I1317" i="3"/>
  <c r="I1319" i="3"/>
  <c r="I1321" i="3"/>
  <c r="I1323" i="3"/>
  <c r="I1324" i="3"/>
  <c r="D1205" i="3"/>
  <c r="D1208" i="3"/>
  <c r="D1212" i="3"/>
  <c r="D1214" i="3"/>
  <c r="D1215" i="3"/>
  <c r="D1217" i="3"/>
  <c r="D1218" i="3"/>
  <c r="D1219" i="3"/>
  <c r="D1221" i="3"/>
  <c r="D1222" i="3"/>
  <c r="D1223" i="3"/>
  <c r="D1224" i="3"/>
  <c r="D1225" i="3"/>
  <c r="D1226" i="3"/>
  <c r="D1228" i="3"/>
  <c r="D1230" i="3"/>
  <c r="D1234" i="3"/>
  <c r="D1237" i="3"/>
  <c r="D1239" i="3"/>
  <c r="D1241" i="3"/>
  <c r="D1245" i="3"/>
  <c r="D1249" i="3"/>
  <c r="D1257" i="3"/>
  <c r="D1260" i="3"/>
  <c r="D1262" i="3"/>
  <c r="D1265" i="3"/>
  <c r="D1268" i="3"/>
  <c r="D1270" i="3"/>
  <c r="D1272" i="3"/>
  <c r="D1274" i="3"/>
  <c r="D1275" i="3"/>
  <c r="D1277" i="3"/>
  <c r="D1280" i="3"/>
  <c r="D1283" i="3"/>
  <c r="D1285" i="3"/>
  <c r="D1287" i="3"/>
  <c r="D1288" i="3"/>
  <c r="D1290" i="3"/>
  <c r="D1295" i="3"/>
  <c r="D1298" i="3"/>
  <c r="D1302" i="3"/>
  <c r="D1304" i="3"/>
  <c r="D1305" i="3"/>
  <c r="D1309" i="3"/>
  <c r="D1310" i="3"/>
  <c r="D1311" i="3"/>
  <c r="D1314" i="3"/>
  <c r="D1315" i="3"/>
  <c r="D1316" i="3"/>
  <c r="D1317" i="3"/>
  <c r="D1319" i="3"/>
  <c r="D1321" i="3"/>
  <c r="D1323" i="3"/>
  <c r="D1324" i="3"/>
  <c r="D12573" i="3"/>
  <c r="D1096" i="3"/>
  <c r="D1110" i="3"/>
  <c r="D1123" i="3"/>
  <c r="D1125" i="3"/>
  <c r="D1127" i="3"/>
  <c r="D1130" i="3"/>
  <c r="D1144" i="3"/>
  <c r="D1145" i="3"/>
  <c r="D1155" i="3"/>
  <c r="D1166" i="3"/>
  <c r="D1156" i="3"/>
  <c r="D1160" i="3"/>
  <c r="D1163" i="3"/>
  <c r="D1176" i="3"/>
  <c r="D1172" i="3"/>
  <c r="D1174" i="3"/>
  <c r="D1182" i="3"/>
  <c r="D1184" i="3"/>
  <c r="D1193" i="3"/>
  <c r="D1192" i="3"/>
  <c r="D1203" i="3"/>
  <c r="D1202" i="3"/>
  <c r="D1197" i="3"/>
  <c r="D1196" i="3"/>
  <c r="D1195" i="3"/>
  <c r="D1194" i="3"/>
  <c r="D1191" i="3"/>
  <c r="D1190" i="3"/>
  <c r="D1189" i="3"/>
  <c r="D1188" i="3"/>
  <c r="D1187" i="3"/>
  <c r="D1185" i="3"/>
  <c r="D1183" i="3"/>
  <c r="D1181" i="3"/>
  <c r="D1177" i="3"/>
  <c r="D1175" i="3"/>
  <c r="D1173" i="3"/>
  <c r="D1171" i="3"/>
  <c r="D1169" i="3"/>
  <c r="D1167" i="3"/>
  <c r="D1165" i="3"/>
  <c r="D1162" i="3"/>
  <c r="D1161" i="3"/>
  <c r="D1159" i="3"/>
  <c r="D1157" i="3"/>
  <c r="D1154" i="3"/>
  <c r="D1152" i="3"/>
  <c r="D1150" i="3"/>
  <c r="D1149" i="3"/>
  <c r="D1148" i="3"/>
  <c r="D1146" i="3"/>
  <c r="D1143" i="3"/>
  <c r="D1142" i="3"/>
  <c r="D1141" i="3"/>
  <c r="D1140" i="3"/>
  <c r="D1139" i="3"/>
  <c r="D1136" i="3"/>
  <c r="D1134" i="3"/>
  <c r="D1132" i="3"/>
  <c r="D1129" i="3"/>
  <c r="D1126" i="3"/>
  <c r="D1124" i="3"/>
  <c r="D1122" i="3"/>
  <c r="D1119" i="3"/>
  <c r="D1117" i="3"/>
  <c r="D1113" i="3"/>
  <c r="D1111" i="3"/>
  <c r="D1109" i="3"/>
  <c r="D1108" i="3"/>
  <c r="D1107" i="3"/>
  <c r="D1105" i="3"/>
  <c r="D1104" i="3"/>
  <c r="D1103" i="3"/>
  <c r="D1101" i="3"/>
  <c r="D1099" i="3"/>
  <c r="D1098" i="3"/>
  <c r="D1097" i="3"/>
  <c r="D1095" i="3"/>
  <c r="D1093" i="3"/>
  <c r="D1090" i="3"/>
  <c r="D1088" i="3"/>
  <c r="I1095" i="3"/>
  <c r="I1097" i="3"/>
  <c r="I1098" i="3"/>
  <c r="I1099" i="3"/>
  <c r="I1101" i="3"/>
  <c r="I1103" i="3"/>
  <c r="I1104" i="3"/>
  <c r="I1105" i="3"/>
  <c r="I1107" i="3"/>
  <c r="I1108" i="3"/>
  <c r="I1109" i="3"/>
  <c r="I1111" i="3"/>
  <c r="I1113" i="3"/>
  <c r="I1117" i="3"/>
  <c r="I1119" i="3"/>
  <c r="I1122" i="3"/>
  <c r="I1124" i="3"/>
  <c r="I1126" i="3"/>
  <c r="I1129" i="3"/>
  <c r="I1132" i="3"/>
  <c r="I1134" i="3"/>
  <c r="I1136" i="3"/>
  <c r="I1139" i="3"/>
  <c r="I1140" i="3"/>
  <c r="I1141" i="3"/>
  <c r="I1142" i="3"/>
  <c r="I1143" i="3"/>
  <c r="I1146" i="3"/>
  <c r="I1148" i="3"/>
  <c r="I1149" i="3"/>
  <c r="I1150" i="3"/>
  <c r="I1152" i="3"/>
  <c r="I1154" i="3"/>
  <c r="I1157" i="3"/>
  <c r="I1159" i="3"/>
  <c r="I1161" i="3"/>
  <c r="I1162" i="3"/>
  <c r="I1165" i="3"/>
  <c r="I1167" i="3"/>
  <c r="I1169" i="3"/>
  <c r="I1171" i="3"/>
  <c r="I1173" i="3"/>
  <c r="I1175" i="3"/>
  <c r="I1177" i="3"/>
  <c r="I1181" i="3"/>
  <c r="I1183" i="3"/>
  <c r="I1185" i="3"/>
  <c r="I1187" i="3"/>
  <c r="I1188" i="3"/>
  <c r="I1189" i="3"/>
  <c r="I1190" i="3"/>
  <c r="I1191" i="3"/>
  <c r="I1194" i="3"/>
  <c r="I1195" i="3"/>
  <c r="I1196" i="3"/>
  <c r="I1197" i="3"/>
  <c r="D1002" i="3"/>
  <c r="D1006" i="3"/>
  <c r="D1032" i="3"/>
  <c r="D831" i="3"/>
  <c r="D1087" i="3"/>
  <c r="D1085" i="3"/>
  <c r="D1083" i="3"/>
  <c r="D1078" i="3"/>
  <c r="D1076" i="3"/>
  <c r="D1075" i="3"/>
  <c r="D1074" i="3"/>
  <c r="D1073" i="3"/>
  <c r="D1071" i="3"/>
  <c r="D1070" i="3"/>
  <c r="D1069" i="3"/>
  <c r="D1066" i="3"/>
  <c r="D1063" i="3"/>
  <c r="D1061" i="3"/>
  <c r="D1059" i="3"/>
  <c r="D1055" i="3"/>
  <c r="D1052" i="3"/>
  <c r="D1050" i="3"/>
  <c r="D1049" i="3"/>
  <c r="D1047" i="3"/>
  <c r="D1045" i="3"/>
  <c r="D1043" i="3"/>
  <c r="D1041" i="3"/>
  <c r="D1039" i="3"/>
  <c r="D1037" i="3"/>
  <c r="D1035" i="3"/>
  <c r="D1034" i="3"/>
  <c r="D1031" i="3"/>
  <c r="D1029" i="3"/>
  <c r="D1027" i="3"/>
  <c r="D1026" i="3"/>
  <c r="D1025" i="3"/>
  <c r="D1022" i="3"/>
  <c r="D1021" i="3"/>
  <c r="D1020" i="3"/>
  <c r="D1019" i="3"/>
  <c r="D1017" i="3"/>
  <c r="D1015" i="3"/>
  <c r="D1012" i="3"/>
  <c r="D1010" i="3"/>
  <c r="D1008" i="3"/>
  <c r="D1005" i="3"/>
  <c r="D1003" i="3"/>
  <c r="D1001" i="3"/>
  <c r="D999" i="3"/>
  <c r="D996" i="3"/>
  <c r="D994" i="3"/>
  <c r="D990" i="3"/>
  <c r="D988" i="3"/>
  <c r="D986" i="3"/>
  <c r="D984" i="3"/>
  <c r="D983" i="3"/>
  <c r="D981" i="3"/>
  <c r="D980" i="3"/>
  <c r="D979" i="3"/>
  <c r="D977" i="3"/>
  <c r="D975" i="3"/>
  <c r="D973" i="3"/>
  <c r="D971" i="3"/>
  <c r="D970" i="3"/>
  <c r="D968" i="3"/>
  <c r="D965" i="3"/>
  <c r="D962" i="3"/>
  <c r="I1086" i="3"/>
  <c r="I965" i="3"/>
  <c r="I968" i="3"/>
  <c r="I970" i="3"/>
  <c r="I971" i="3"/>
  <c r="I973" i="3"/>
  <c r="I975" i="3"/>
  <c r="I977" i="3"/>
  <c r="I979" i="3"/>
  <c r="I980" i="3"/>
  <c r="I981" i="3"/>
  <c r="I983" i="3"/>
  <c r="I984" i="3"/>
  <c r="I986" i="3"/>
  <c r="I988" i="3"/>
  <c r="I990" i="3"/>
  <c r="I994" i="3"/>
  <c r="I996" i="3"/>
  <c r="I999" i="3"/>
  <c r="I1001" i="3"/>
  <c r="I1003" i="3"/>
  <c r="I1005" i="3"/>
  <c r="I1008" i="3"/>
  <c r="I1010" i="3"/>
  <c r="I1012" i="3"/>
  <c r="I1015" i="3"/>
  <c r="I1017" i="3"/>
  <c r="I1019" i="3"/>
  <c r="I1020" i="3"/>
  <c r="I1021" i="3"/>
  <c r="I1022" i="3"/>
  <c r="I1025" i="3"/>
  <c r="I1026" i="3"/>
  <c r="I1027" i="3"/>
  <c r="I1029" i="3"/>
  <c r="I1031" i="3"/>
  <c r="I1034" i="3"/>
  <c r="I1035" i="3"/>
  <c r="I1037" i="3"/>
  <c r="I1039" i="3"/>
  <c r="I1041" i="3"/>
  <c r="I1043" i="3"/>
  <c r="I1045" i="3"/>
  <c r="I1047" i="3"/>
  <c r="I1049" i="3"/>
  <c r="I1050" i="3"/>
  <c r="I1052" i="3"/>
  <c r="I1055" i="3"/>
  <c r="I1059" i="3"/>
  <c r="I1061" i="3"/>
  <c r="I1063" i="3"/>
  <c r="I1066" i="3"/>
  <c r="I1069" i="3"/>
  <c r="I1070" i="3"/>
  <c r="I1071" i="3"/>
  <c r="I1073" i="3"/>
  <c r="I1074" i="3"/>
  <c r="I1075" i="3"/>
  <c r="I1076" i="3"/>
  <c r="I1078" i="3"/>
  <c r="I1083" i="3"/>
  <c r="I1085" i="3"/>
  <c r="I1087" i="3"/>
  <c r="D12574" i="3"/>
  <c r="D12575" i="3"/>
  <c r="D917" i="3"/>
  <c r="D934" i="3"/>
  <c r="D957" i="3"/>
  <c r="D872" i="3"/>
  <c r="D913" i="3"/>
  <c r="D705" i="3"/>
  <c r="I872" i="3"/>
  <c r="I12528" i="3"/>
  <c r="I12470" i="3"/>
  <c r="I12506" i="3"/>
  <c r="I12507" i="3"/>
  <c r="I12509" i="3"/>
  <c r="I12510" i="3"/>
  <c r="I12511" i="3"/>
  <c r="I12529" i="3"/>
  <c r="I744" i="3"/>
  <c r="I745" i="3"/>
  <c r="I858" i="3"/>
  <c r="I879" i="3"/>
  <c r="I884" i="3"/>
  <c r="I885" i="3"/>
  <c r="I889" i="3"/>
  <c r="I890" i="3"/>
  <c r="I891" i="3"/>
  <c r="I12534" i="3"/>
  <c r="I784" i="3"/>
  <c r="I785" i="3"/>
  <c r="I813" i="3"/>
  <c r="I816" i="3"/>
  <c r="I838" i="3"/>
  <c r="I850" i="3"/>
  <c r="I12535" i="3"/>
  <c r="I12536" i="3"/>
  <c r="I205" i="3"/>
  <c r="I231" i="3"/>
  <c r="D231" i="3"/>
  <c r="D205" i="3"/>
  <c r="D891" i="3"/>
  <c r="D890" i="3"/>
  <c r="D889" i="3"/>
  <c r="D885" i="3"/>
  <c r="D884" i="3"/>
  <c r="D879" i="3"/>
  <c r="D858" i="3"/>
  <c r="D850" i="3"/>
  <c r="D838" i="3"/>
  <c r="D816" i="3"/>
  <c r="D813" i="3"/>
  <c r="D785" i="3"/>
  <c r="D784" i="3"/>
  <c r="D741" i="3"/>
  <c r="D745" i="3"/>
  <c r="D744" i="3"/>
  <c r="I862" i="3"/>
  <c r="I863" i="3"/>
  <c r="I864" i="3"/>
  <c r="I866" i="3"/>
  <c r="I867" i="3"/>
  <c r="I868" i="3"/>
  <c r="I869" i="3"/>
  <c r="I870" i="3"/>
  <c r="I871" i="3"/>
  <c r="I873" i="3"/>
  <c r="I874" i="3"/>
  <c r="I880" i="3"/>
  <c r="I886" i="3"/>
  <c r="I888" i="3"/>
  <c r="I893" i="3"/>
  <c r="I897" i="3"/>
  <c r="I899" i="3"/>
  <c r="I900" i="3"/>
  <c r="I901" i="3"/>
  <c r="I903" i="3"/>
  <c r="I904" i="3"/>
  <c r="I906" i="3"/>
  <c r="I907" i="3"/>
  <c r="I908" i="3"/>
  <c r="I910" i="3"/>
  <c r="I912" i="3"/>
  <c r="I915" i="3"/>
  <c r="I916" i="3"/>
  <c r="I919" i="3"/>
  <c r="I920" i="3"/>
  <c r="I922" i="3"/>
  <c r="I924" i="3"/>
  <c r="I926" i="3"/>
  <c r="I928" i="3"/>
  <c r="I930" i="3"/>
  <c r="I931" i="3"/>
  <c r="I933" i="3"/>
  <c r="I939" i="3"/>
  <c r="I941" i="3"/>
  <c r="I943" i="3"/>
  <c r="I945" i="3"/>
  <c r="I946" i="3"/>
  <c r="I947" i="3"/>
  <c r="I948" i="3"/>
  <c r="I949" i="3"/>
  <c r="I951" i="3"/>
  <c r="I952" i="3"/>
  <c r="I953" i="3"/>
  <c r="I954" i="3"/>
  <c r="I956" i="3"/>
  <c r="I958" i="3"/>
  <c r="I959" i="3"/>
  <c r="I961" i="3"/>
  <c r="D12534" i="3"/>
  <c r="I855" i="3"/>
  <c r="I856" i="3"/>
  <c r="D855" i="3"/>
  <c r="D12529" i="3"/>
  <c r="D956" i="3"/>
  <c r="D958" i="3"/>
  <c r="D959" i="3"/>
  <c r="D961" i="3"/>
  <c r="D12535" i="3"/>
  <c r="D12536" i="3"/>
  <c r="D862" i="3"/>
  <c r="D863" i="3"/>
  <c r="D864" i="3"/>
  <c r="D866" i="3"/>
  <c r="D867" i="3"/>
  <c r="D868" i="3"/>
  <c r="D869" i="3"/>
  <c r="D870" i="3"/>
  <c r="D871" i="3"/>
  <c r="D873" i="3"/>
  <c r="D874" i="3"/>
  <c r="D880" i="3"/>
  <c r="D886" i="3"/>
  <c r="D888" i="3"/>
  <c r="D893" i="3"/>
  <c r="D897" i="3"/>
  <c r="D899" i="3"/>
  <c r="D900" i="3"/>
  <c r="D901" i="3"/>
  <c r="D903" i="3"/>
  <c r="D904" i="3"/>
  <c r="D906" i="3"/>
  <c r="D907" i="3"/>
  <c r="D908" i="3"/>
  <c r="D910" i="3"/>
  <c r="D912" i="3"/>
  <c r="D915" i="3"/>
  <c r="D916" i="3"/>
  <c r="D919" i="3"/>
  <c r="D920" i="3"/>
  <c r="D922" i="3"/>
  <c r="D924" i="3"/>
  <c r="D926" i="3"/>
  <c r="D928" i="3"/>
  <c r="D930" i="3"/>
  <c r="D931" i="3"/>
  <c r="D933" i="3"/>
  <c r="D939" i="3"/>
  <c r="D941" i="3"/>
  <c r="D943" i="3"/>
  <c r="D945" i="3"/>
  <c r="D946" i="3"/>
  <c r="D947" i="3"/>
  <c r="D948" i="3"/>
  <c r="D949" i="3"/>
  <c r="D951" i="3"/>
  <c r="D952" i="3"/>
  <c r="D953" i="3"/>
  <c r="D954" i="3"/>
  <c r="I743" i="3"/>
  <c r="I749" i="3"/>
  <c r="I751" i="3"/>
  <c r="I753" i="3"/>
  <c r="I755" i="3"/>
  <c r="I756" i="3"/>
  <c r="I757" i="3"/>
  <c r="I758" i="3"/>
  <c r="I760" i="3"/>
  <c r="I763" i="3"/>
  <c r="I764" i="3"/>
  <c r="I766" i="3"/>
  <c r="I768" i="3"/>
  <c r="I772" i="3"/>
  <c r="I774" i="3"/>
  <c r="I777" i="3"/>
  <c r="I779" i="3"/>
  <c r="I781" i="3"/>
  <c r="I783" i="3"/>
  <c r="I789" i="3"/>
  <c r="I796" i="3"/>
  <c r="I799" i="3"/>
  <c r="I803" i="3"/>
  <c r="I805" i="3"/>
  <c r="I807" i="3"/>
  <c r="I809" i="3"/>
  <c r="I810" i="3"/>
  <c r="I812" i="3"/>
  <c r="I815" i="3"/>
  <c r="I818" i="3"/>
  <c r="I819" i="3"/>
  <c r="I820" i="3"/>
  <c r="I821" i="3"/>
  <c r="I833" i="3"/>
  <c r="I835" i="3"/>
  <c r="I836" i="3"/>
  <c r="I837" i="3"/>
  <c r="I839" i="3"/>
  <c r="I840" i="3"/>
  <c r="I842" i="3"/>
  <c r="I843" i="3"/>
  <c r="I844" i="3"/>
  <c r="I845" i="3"/>
  <c r="I847" i="3"/>
  <c r="I849" i="3"/>
  <c r="I852" i="3"/>
  <c r="I854" i="3"/>
  <c r="D740" i="3"/>
  <c r="D743" i="3"/>
  <c r="D749" i="3"/>
  <c r="D751" i="3"/>
  <c r="D753" i="3"/>
  <c r="D755" i="3"/>
  <c r="D756" i="3"/>
  <c r="D757" i="3"/>
  <c r="D758" i="3"/>
  <c r="D760" i="3"/>
  <c r="D762" i="3"/>
  <c r="D763" i="3"/>
  <c r="D764" i="3"/>
  <c r="D766" i="3"/>
  <c r="D768" i="3"/>
  <c r="D772" i="3"/>
  <c r="D774" i="3"/>
  <c r="D777" i="3"/>
  <c r="D779" i="3"/>
  <c r="D781" i="3"/>
  <c r="D783" i="3"/>
  <c r="D789" i="3"/>
  <c r="D796" i="3"/>
  <c r="D799" i="3"/>
  <c r="D803" i="3"/>
  <c r="D805" i="3"/>
  <c r="D807" i="3"/>
  <c r="D809" i="3"/>
  <c r="D810" i="3"/>
  <c r="D812" i="3"/>
  <c r="D815" i="3"/>
  <c r="D818" i="3"/>
  <c r="D819" i="3"/>
  <c r="D820" i="3"/>
  <c r="D821" i="3"/>
  <c r="D833" i="3"/>
  <c r="D835" i="3"/>
  <c r="D836" i="3"/>
  <c r="D837" i="3"/>
  <c r="D839" i="3"/>
  <c r="D840" i="3"/>
  <c r="D842" i="3"/>
  <c r="D843" i="3"/>
  <c r="D844" i="3"/>
  <c r="D845" i="3"/>
  <c r="D847" i="3"/>
  <c r="D849" i="3"/>
  <c r="D852" i="3"/>
  <c r="D854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690" i="3"/>
  <c r="D724" i="3"/>
  <c r="D735" i="3"/>
  <c r="D730" i="3"/>
  <c r="D731" i="3"/>
  <c r="D736" i="3"/>
  <c r="D718" i="3"/>
  <c r="D682" i="3"/>
  <c r="D713" i="3"/>
  <c r="D715" i="3"/>
  <c r="D709" i="3"/>
  <c r="D708" i="3"/>
  <c r="D733" i="3"/>
  <c r="D695" i="3"/>
  <c r="D696" i="3"/>
  <c r="D692" i="3"/>
  <c r="D693" i="3"/>
  <c r="D726" i="3"/>
  <c r="D704" i="3"/>
  <c r="D729" i="3"/>
  <c r="D683" i="3"/>
  <c r="D671" i="3"/>
  <c r="D672" i="3"/>
  <c r="D673" i="3"/>
  <c r="D615" i="3"/>
  <c r="D614" i="3"/>
  <c r="D666" i="3"/>
  <c r="D644" i="3"/>
  <c r="D643" i="3"/>
  <c r="D648" i="3"/>
  <c r="D655" i="3"/>
  <c r="D662" i="3"/>
  <c r="D654" i="3"/>
  <c r="D632" i="3"/>
  <c r="D629" i="3"/>
  <c r="D630" i="3"/>
  <c r="D626" i="3"/>
  <c r="D625" i="3"/>
  <c r="D623" i="3"/>
  <c r="D661" i="3"/>
  <c r="D665" i="3"/>
  <c r="D613" i="3"/>
  <c r="D609" i="3"/>
  <c r="D605" i="3"/>
  <c r="D576" i="3"/>
  <c r="D598" i="3"/>
  <c r="D584" i="3"/>
  <c r="D585" i="3"/>
  <c r="D568" i="3"/>
  <c r="D570" i="3"/>
  <c r="D594" i="3"/>
  <c r="D593" i="3"/>
  <c r="D558" i="3"/>
  <c r="D571" i="3"/>
  <c r="D603" i="3"/>
  <c r="D555" i="3"/>
  <c r="D580" i="3"/>
  <c r="D596" i="3"/>
  <c r="D591" i="3"/>
  <c r="D574" i="3"/>
  <c r="D553" i="3"/>
  <c r="D554" i="3"/>
  <c r="D556" i="3"/>
  <c r="D539" i="3"/>
  <c r="D549" i="3"/>
  <c r="D567" i="3"/>
  <c r="D536" i="3"/>
  <c r="D550" i="3"/>
  <c r="D551" i="3"/>
  <c r="D537" i="3"/>
  <c r="D540" i="3"/>
  <c r="D530" i="3"/>
  <c r="D509" i="3"/>
  <c r="D508" i="3"/>
  <c r="D510" i="3"/>
  <c r="D486" i="3"/>
  <c r="D481" i="3"/>
  <c r="D524" i="3"/>
  <c r="D525" i="3"/>
  <c r="D496" i="3"/>
  <c r="D528" i="3"/>
  <c r="D523" i="3"/>
  <c r="D522" i="3"/>
  <c r="D526" i="3"/>
  <c r="D519" i="3"/>
  <c r="D507" i="3"/>
  <c r="D502" i="3"/>
  <c r="D475" i="3"/>
  <c r="D471" i="3"/>
  <c r="D467" i="3"/>
  <c r="D487" i="3"/>
  <c r="D484" i="3"/>
  <c r="D483" i="3"/>
  <c r="D461" i="3"/>
  <c r="D466" i="3"/>
  <c r="D438" i="3"/>
  <c r="D449" i="3"/>
  <c r="D457" i="3"/>
  <c r="D453" i="3"/>
  <c r="D454" i="3"/>
  <c r="D451" i="3"/>
  <c r="D455" i="3"/>
  <c r="D459" i="3"/>
  <c r="D458" i="3"/>
  <c r="D416" i="3"/>
  <c r="D435" i="3"/>
  <c r="D434" i="3"/>
  <c r="D447" i="3"/>
  <c r="D428" i="3"/>
  <c r="D430" i="3"/>
  <c r="D427" i="3"/>
  <c r="D394" i="3"/>
  <c r="D415" i="3"/>
  <c r="D410" i="3"/>
  <c r="D411" i="3"/>
  <c r="D400" i="3"/>
  <c r="D401" i="3"/>
  <c r="D399" i="3"/>
  <c r="D387" i="3"/>
  <c r="D371" i="3"/>
  <c r="D369" i="3"/>
  <c r="D370" i="3"/>
  <c r="D390" i="3"/>
  <c r="D384" i="3"/>
  <c r="D385" i="3"/>
  <c r="D388" i="3"/>
  <c r="D379" i="3"/>
  <c r="D377" i="3"/>
  <c r="D341" i="3"/>
  <c r="D325" i="3"/>
  <c r="D342" i="3"/>
  <c r="D364" i="3"/>
  <c r="D360" i="3"/>
  <c r="D358" i="3"/>
  <c r="D348" i="3"/>
  <c r="D345" i="3"/>
  <c r="D343" i="3"/>
  <c r="D339" i="3"/>
  <c r="D328" i="3"/>
  <c r="D327" i="3"/>
  <c r="D329" i="3"/>
  <c r="D326" i="3"/>
  <c r="D309" i="3"/>
  <c r="D248" i="3"/>
  <c r="D307" i="3"/>
  <c r="D278" i="3"/>
  <c r="D308" i="3"/>
  <c r="D292" i="3"/>
  <c r="D291" i="3"/>
  <c r="D282" i="3"/>
  <c r="D290" i="3"/>
  <c r="D277" i="3"/>
  <c r="D313" i="3"/>
  <c r="D251" i="3"/>
  <c r="D302" i="3"/>
  <c r="D310" i="3"/>
  <c r="D312" i="3"/>
  <c r="D249" i="3"/>
  <c r="D264" i="3"/>
  <c r="D263" i="3"/>
  <c r="D315" i="3"/>
  <c r="D266" i="3"/>
  <c r="D268" i="3"/>
  <c r="D259" i="3"/>
  <c r="D261" i="3"/>
  <c r="D262" i="3"/>
  <c r="D239" i="3"/>
  <c r="I69" i="3"/>
  <c r="I70" i="3"/>
  <c r="I66" i="3"/>
  <c r="I72" i="3"/>
  <c r="I71" i="3"/>
  <c r="I73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92" i="3"/>
  <c r="I93" i="3"/>
  <c r="I88" i="3"/>
  <c r="I89" i="3"/>
  <c r="I90" i="3"/>
  <c r="I94" i="3"/>
  <c r="I9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1" i="3"/>
  <c r="I152" i="3"/>
  <c r="I153" i="3"/>
  <c r="I149" i="3"/>
  <c r="I148" i="3"/>
  <c r="I154" i="3"/>
  <c r="I150" i="3"/>
  <c r="I155" i="3"/>
  <c r="I156" i="3"/>
  <c r="I157" i="3"/>
  <c r="I158" i="3"/>
  <c r="I159" i="3"/>
  <c r="I160" i="3"/>
  <c r="I163" i="3"/>
  <c r="I164" i="3"/>
  <c r="I169" i="3"/>
  <c r="I162" i="3"/>
  <c r="I165" i="3"/>
  <c r="I161" i="3"/>
  <c r="I166" i="3"/>
  <c r="I168" i="3"/>
  <c r="I167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77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6" i="3"/>
  <c r="I215" i="3"/>
  <c r="I216" i="3"/>
  <c r="I217" i="3"/>
  <c r="I204" i="3"/>
  <c r="I207" i="3"/>
  <c r="I208" i="3"/>
  <c r="I209" i="3"/>
  <c r="I210" i="3"/>
  <c r="I211" i="3"/>
  <c r="I212" i="3"/>
  <c r="I213" i="3"/>
  <c r="I214" i="3"/>
  <c r="I218" i="3"/>
  <c r="I219" i="3"/>
  <c r="I220" i="3"/>
  <c r="I221" i="3"/>
  <c r="I222" i="3"/>
  <c r="I223" i="3"/>
  <c r="I224" i="3"/>
  <c r="I225" i="3"/>
  <c r="I228" i="3"/>
  <c r="I229" i="3"/>
  <c r="I226" i="3"/>
  <c r="I227" i="3"/>
  <c r="I230" i="3"/>
  <c r="I232" i="3"/>
  <c r="I233" i="3"/>
  <c r="I234" i="3"/>
  <c r="I235" i="3"/>
  <c r="I236" i="3"/>
  <c r="I237" i="3"/>
  <c r="I238" i="3"/>
  <c r="D235" i="3"/>
  <c r="D199" i="3"/>
  <c r="D229" i="3"/>
  <c r="D182" i="3"/>
  <c r="D226" i="3"/>
  <c r="D227" i="3"/>
  <c r="D232" i="3"/>
  <c r="D167" i="3"/>
  <c r="D216" i="3"/>
  <c r="D217" i="3"/>
  <c r="D215" i="3"/>
  <c r="D209" i="3"/>
  <c r="D204" i="3"/>
  <c r="D165" i="3"/>
  <c r="D185" i="3"/>
  <c r="D211" i="3"/>
  <c r="D186" i="3"/>
  <c r="D177" i="3"/>
  <c r="D161" i="3"/>
  <c r="D173" i="3"/>
  <c r="D172" i="3"/>
  <c r="D162" i="3"/>
  <c r="D168" i="3"/>
  <c r="D184" i="3"/>
  <c r="D166" i="3"/>
  <c r="D159" i="3"/>
  <c r="D157" i="3"/>
  <c r="D148" i="3"/>
  <c r="D149" i="3"/>
  <c r="D150" i="3"/>
  <c r="D152" i="3"/>
  <c r="D145" i="3"/>
  <c r="D88" i="3"/>
  <c r="D136" i="3"/>
  <c r="D123" i="3"/>
  <c r="D91" i="3"/>
  <c r="D94" i="3"/>
  <c r="D90" i="3"/>
  <c r="D132" i="3"/>
  <c r="D130" i="3"/>
  <c r="D127" i="3"/>
  <c r="D124" i="3"/>
  <c r="D110" i="3"/>
  <c r="D89" i="3"/>
  <c r="D93" i="3"/>
  <c r="D102" i="3"/>
  <c r="D105" i="3"/>
  <c r="D104" i="3"/>
  <c r="D106" i="3"/>
  <c r="D107" i="3"/>
  <c r="D87" i="3"/>
  <c r="D82" i="3"/>
  <c r="D155" i="3"/>
  <c r="D84" i="3"/>
  <c r="D83" i="3"/>
  <c r="D75" i="3"/>
  <c r="D70" i="3"/>
  <c r="D66" i="3"/>
  <c r="I12491" i="3"/>
  <c r="I12492" i="3"/>
  <c r="D12491" i="3"/>
  <c r="I41" i="3"/>
  <c r="D41" i="3"/>
  <c r="I55" i="3"/>
  <c r="I47" i="3"/>
  <c r="D55" i="3"/>
  <c r="I52" i="3"/>
  <c r="I53" i="3"/>
  <c r="I54" i="3"/>
  <c r="D52" i="3"/>
  <c r="D54" i="3"/>
  <c r="D53" i="3"/>
  <c r="I67" i="3"/>
  <c r="I68" i="3"/>
  <c r="I62" i="3"/>
  <c r="D68" i="3"/>
  <c r="D67" i="3"/>
  <c r="I74" i="3"/>
  <c r="D74" i="3"/>
  <c r="D63" i="3"/>
  <c r="E63" i="3"/>
  <c r="F63" i="3"/>
  <c r="D71" i="3"/>
  <c r="D73" i="3"/>
  <c r="I18" i="3"/>
  <c r="I19" i="3"/>
  <c r="I20" i="3"/>
  <c r="I21" i="3"/>
  <c r="D18" i="3"/>
  <c r="I44" i="3"/>
  <c r="D44" i="3"/>
  <c r="D20" i="3"/>
  <c r="I28" i="3"/>
  <c r="D28" i="3"/>
  <c r="D57" i="3"/>
  <c r="I49" i="3"/>
  <c r="I57" i="3"/>
  <c r="I58" i="3"/>
  <c r="D40" i="3"/>
  <c r="I40" i="3"/>
  <c r="D49" i="3"/>
  <c r="I24" i="3"/>
  <c r="D24" i="3"/>
  <c r="I10" i="3"/>
  <c r="D10" i="3"/>
  <c r="D8" i="3"/>
  <c r="I5" i="3"/>
  <c r="I6" i="3"/>
  <c r="D5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I12525" i="3"/>
  <c r="I12523" i="3"/>
  <c r="I12520" i="3"/>
  <c r="D12470" i="3"/>
  <c r="I12516" i="3"/>
  <c r="D12506" i="3"/>
  <c r="D12507" i="3"/>
  <c r="D12466" i="3"/>
  <c r="I12466" i="3"/>
  <c r="D12499" i="3"/>
  <c r="D12500" i="3"/>
  <c r="I12499" i="3"/>
  <c r="I12500" i="3"/>
  <c r="I12501" i="3"/>
  <c r="D12495" i="3"/>
  <c r="I12495" i="3"/>
  <c r="D12488" i="3"/>
  <c r="D12489" i="3"/>
  <c r="D12490" i="3"/>
  <c r="D12492" i="3"/>
  <c r="I12490" i="3"/>
  <c r="I12488" i="3"/>
  <c r="D12487" i="3"/>
  <c r="I12487" i="3"/>
  <c r="D12446" i="3"/>
  <c r="D12445" i="3"/>
  <c r="I12446" i="3"/>
  <c r="I12483" i="3"/>
  <c r="D12483" i="3"/>
  <c r="D12472" i="3"/>
  <c r="D12469" i="3"/>
  <c r="I12472" i="3"/>
  <c r="I12445" i="3"/>
  <c r="I12469" i="3"/>
  <c r="D12468" i="3"/>
  <c r="I12468" i="3"/>
  <c r="I12463" i="3"/>
  <c r="D12463" i="3"/>
  <c r="D12462" i="3"/>
  <c r="I12462" i="3"/>
  <c r="D12461" i="3"/>
  <c r="I12461" i="3"/>
  <c r="I12457" i="3"/>
  <c r="I12458" i="3"/>
  <c r="D12458" i="3"/>
  <c r="D12457" i="3"/>
  <c r="D12440" i="3"/>
  <c r="I12440" i="3"/>
  <c r="I12438" i="3"/>
  <c r="D12438" i="3"/>
  <c r="I12437" i="3"/>
  <c r="I12439" i="3"/>
  <c r="I12441" i="3"/>
  <c r="I12442" i="3"/>
  <c r="I12443" i="3"/>
  <c r="I12444" i="3"/>
  <c r="I12447" i="3"/>
  <c r="I12448" i="3"/>
  <c r="I12449" i="3"/>
  <c r="I12450" i="3"/>
  <c r="I12451" i="3"/>
  <c r="I12452" i="3"/>
  <c r="I12453" i="3"/>
  <c r="I12454" i="3"/>
  <c r="I12455" i="3"/>
  <c r="I12456" i="3"/>
  <c r="I12459" i="3"/>
  <c r="I12460" i="3"/>
  <c r="I12464" i="3"/>
  <c r="I12465" i="3"/>
  <c r="I12467" i="3"/>
  <c r="I12471" i="3"/>
  <c r="I12473" i="3"/>
  <c r="I12474" i="3"/>
  <c r="I12475" i="3"/>
  <c r="I12476" i="3"/>
  <c r="I12477" i="3"/>
  <c r="I12478" i="3"/>
  <c r="I12479" i="3"/>
  <c r="I12480" i="3"/>
  <c r="I12481" i="3"/>
  <c r="I12482" i="3"/>
  <c r="I12484" i="3"/>
  <c r="I12485" i="3"/>
  <c r="I12486" i="3"/>
  <c r="I12489" i="3"/>
  <c r="I12493" i="3"/>
  <c r="I12494" i="3"/>
  <c r="I12496" i="3"/>
  <c r="I12497" i="3"/>
  <c r="I12498" i="3"/>
  <c r="I12502" i="3"/>
  <c r="I12503" i="3"/>
  <c r="I12504" i="3"/>
  <c r="I12505" i="3"/>
  <c r="I12508" i="3"/>
  <c r="I12512" i="3"/>
  <c r="I12513" i="3"/>
  <c r="I12514" i="3"/>
  <c r="I12515" i="3"/>
  <c r="I12517" i="3"/>
  <c r="I12518" i="3"/>
  <c r="I12519" i="3"/>
  <c r="I12521" i="3"/>
  <c r="I12522" i="3"/>
  <c r="I12524" i="3"/>
  <c r="I12526" i="3"/>
  <c r="I12527" i="3"/>
  <c r="D12437" i="3"/>
  <c r="D12439" i="3"/>
  <c r="D12441" i="3"/>
  <c r="D12442" i="3"/>
  <c r="D12443" i="3"/>
  <c r="D12444" i="3"/>
  <c r="D12447" i="3"/>
  <c r="D12448" i="3"/>
  <c r="D12449" i="3"/>
  <c r="D12450" i="3"/>
  <c r="D12451" i="3"/>
  <c r="D12452" i="3"/>
  <c r="D12453" i="3"/>
  <c r="D12454" i="3"/>
  <c r="D12455" i="3"/>
  <c r="D12456" i="3"/>
  <c r="D12459" i="3"/>
  <c r="D12460" i="3"/>
  <c r="D12464" i="3"/>
  <c r="D12465" i="3"/>
  <c r="D12467" i="3"/>
  <c r="D12471" i="3"/>
  <c r="D12473" i="3"/>
  <c r="D12474" i="3"/>
  <c r="D12475" i="3"/>
  <c r="D12476" i="3"/>
  <c r="D12477" i="3"/>
  <c r="D12478" i="3"/>
  <c r="D12479" i="3"/>
  <c r="D12480" i="3"/>
  <c r="D12481" i="3"/>
  <c r="D12482" i="3"/>
  <c r="D12484" i="3"/>
  <c r="D12485" i="3"/>
  <c r="D12486" i="3"/>
  <c r="D12493" i="3"/>
  <c r="D12494" i="3"/>
  <c r="D12496" i="3"/>
  <c r="D12497" i="3"/>
  <c r="D12498" i="3"/>
  <c r="D12501" i="3"/>
  <c r="D12502" i="3"/>
  <c r="D12503" i="3"/>
  <c r="D12504" i="3"/>
  <c r="D12505" i="3"/>
  <c r="D12508" i="3"/>
  <c r="I23" i="3"/>
  <c r="I265" i="3"/>
  <c r="I340" i="3"/>
  <c r="I414" i="3"/>
  <c r="I482" i="3"/>
  <c r="I628" i="3"/>
  <c r="I694" i="3"/>
  <c r="I782" i="3"/>
  <c r="I887" i="3"/>
  <c r="I1004" i="3"/>
  <c r="I1128" i="3"/>
  <c r="I1244" i="3"/>
  <c r="I1361" i="3"/>
  <c r="I1481" i="3"/>
  <c r="I1605" i="3"/>
  <c r="I1949" i="3"/>
  <c r="I2317" i="3"/>
  <c r="I2431" i="3"/>
  <c r="I2793" i="3"/>
  <c r="I3523" i="3"/>
  <c r="I3646" i="3"/>
  <c r="I4705" i="3"/>
  <c r="I4757" i="3"/>
  <c r="I4813" i="3"/>
  <c r="I4867" i="3"/>
  <c r="I4918" i="3"/>
  <c r="I4969" i="3"/>
  <c r="I5024" i="3"/>
  <c r="I5085" i="3"/>
  <c r="I5136" i="3"/>
  <c r="I5186" i="3"/>
  <c r="I5231" i="3"/>
  <c r="I5289" i="3"/>
  <c r="I5341" i="3"/>
  <c r="I5397" i="3"/>
  <c r="I5450" i="3"/>
  <c r="I5503" i="3"/>
  <c r="I5564" i="3"/>
  <c r="I5630" i="3"/>
  <c r="I5684" i="3"/>
  <c r="I5734" i="3"/>
  <c r="I5791" i="3"/>
  <c r="I5844" i="3"/>
  <c r="I5894" i="3"/>
  <c r="I5941" i="3"/>
  <c r="I5996" i="3"/>
  <c r="I6048" i="3"/>
  <c r="I6103" i="3"/>
  <c r="I6157" i="3"/>
  <c r="I6218" i="3"/>
  <c r="I6276" i="3"/>
  <c r="I6321" i="3"/>
  <c r="I6373" i="3"/>
  <c r="I6424" i="3"/>
  <c r="I6479" i="3"/>
  <c r="I6523" i="3"/>
  <c r="I6574" i="3"/>
  <c r="I6628" i="3"/>
  <c r="I6684" i="3"/>
  <c r="I6740" i="3"/>
  <c r="I6792" i="3"/>
  <c r="I6843" i="3"/>
  <c r="I6844" i="3"/>
  <c r="I6900" i="3"/>
  <c r="I6953" i="3"/>
  <c r="I7014" i="3"/>
  <c r="I7015" i="3"/>
  <c r="I7085" i="3"/>
  <c r="I7135" i="3"/>
  <c r="I7185" i="3"/>
  <c r="I7241" i="3"/>
  <c r="I7297" i="3"/>
  <c r="I7340" i="3"/>
  <c r="I7391" i="3"/>
  <c r="I7392" i="3"/>
  <c r="I7455" i="3"/>
  <c r="I7505" i="3"/>
  <c r="I7559" i="3"/>
  <c r="I7607" i="3"/>
  <c r="I7661" i="3"/>
  <c r="I7708" i="3"/>
  <c r="I7765" i="3"/>
  <c r="I7819" i="3"/>
  <c r="I7867" i="3"/>
  <c r="I7916" i="3"/>
  <c r="I7963" i="3"/>
  <c r="I8000" i="3"/>
  <c r="I8044" i="3"/>
  <c r="I8083" i="3"/>
  <c r="I8137" i="3"/>
  <c r="I8175" i="3"/>
  <c r="I8227" i="3"/>
  <c r="I8277" i="3"/>
  <c r="I8327" i="3"/>
  <c r="I8364" i="3"/>
  <c r="I8413" i="3"/>
  <c r="I8414" i="3"/>
  <c r="I8481" i="3"/>
  <c r="I8528" i="3"/>
  <c r="I8569" i="3"/>
  <c r="I8614" i="3"/>
  <c r="I8661" i="3"/>
  <c r="I8718" i="3"/>
  <c r="I8776" i="3"/>
  <c r="I8836" i="3"/>
  <c r="I8900" i="3"/>
  <c r="I8964" i="3"/>
  <c r="I9032" i="3"/>
  <c r="I9097" i="3"/>
  <c r="I9158" i="3"/>
  <c r="I9222" i="3"/>
  <c r="I9291" i="3"/>
  <c r="I9358" i="3"/>
  <c r="I9424" i="3"/>
  <c r="I9485" i="3"/>
  <c r="I9548" i="3"/>
  <c r="I9612" i="3"/>
  <c r="I9677" i="3"/>
  <c r="I9740" i="3"/>
  <c r="I9804" i="3"/>
  <c r="I9869" i="3"/>
  <c r="I9938" i="3"/>
  <c r="I10007" i="3"/>
  <c r="I10076" i="3"/>
  <c r="I10144" i="3"/>
  <c r="I10210" i="3"/>
  <c r="I10276" i="3"/>
  <c r="I10346" i="3"/>
  <c r="I10347" i="3"/>
  <c r="I10428" i="3"/>
  <c r="I10491" i="3"/>
  <c r="I10556" i="3"/>
  <c r="I10622" i="3"/>
  <c r="I10687" i="3"/>
  <c r="I10752" i="3"/>
  <c r="I10819" i="3"/>
  <c r="I10885" i="3"/>
  <c r="I10953" i="3"/>
  <c r="I11021" i="3"/>
  <c r="I11088" i="3"/>
  <c r="I11153" i="3"/>
  <c r="I11222" i="3"/>
  <c r="I11293" i="3"/>
  <c r="I11363" i="3"/>
  <c r="I11432" i="3"/>
  <c r="I11500" i="3"/>
  <c r="I11573" i="3"/>
  <c r="I11641" i="3"/>
  <c r="I11707" i="3"/>
  <c r="I11775" i="3"/>
  <c r="I11844" i="3"/>
  <c r="I11915" i="3"/>
  <c r="I11984" i="3"/>
  <c r="I12049" i="3"/>
  <c r="I12117" i="3"/>
  <c r="I12186" i="3"/>
  <c r="I12256" i="3"/>
  <c r="I12322" i="3"/>
  <c r="I12385" i="3"/>
  <c r="I48" i="3"/>
  <c r="I288" i="3"/>
  <c r="I367" i="3"/>
  <c r="I436" i="3"/>
  <c r="I505" i="3"/>
  <c r="I582" i="3"/>
  <c r="I651" i="3"/>
  <c r="I716" i="3"/>
  <c r="I814" i="3"/>
  <c r="I923" i="3"/>
  <c r="I1042" i="3"/>
  <c r="I1166" i="3"/>
  <c r="I1279" i="3"/>
  <c r="I1405" i="3"/>
  <c r="I1527" i="3"/>
  <c r="I1647" i="3"/>
  <c r="I1990" i="3"/>
  <c r="I2354" i="3"/>
  <c r="I2468" i="3"/>
  <c r="I3569" i="3"/>
  <c r="I3688" i="3"/>
  <c r="I4725" i="3"/>
  <c r="I4775" i="3"/>
  <c r="I4833" i="3"/>
  <c r="I4886" i="3"/>
  <c r="I4936" i="3"/>
  <c r="I4985" i="3"/>
  <c r="I5046" i="3"/>
  <c r="I5104" i="3"/>
  <c r="I5151" i="3"/>
  <c r="I5200" i="3"/>
  <c r="I5252" i="3"/>
  <c r="I5306" i="3"/>
  <c r="I5362" i="3"/>
  <c r="I5416" i="3"/>
  <c r="I5471" i="3"/>
  <c r="I5523" i="3"/>
  <c r="I5586" i="3"/>
  <c r="I5650" i="3"/>
  <c r="I5703" i="3"/>
  <c r="I5755" i="3"/>
  <c r="I5808" i="3"/>
  <c r="I5864" i="3"/>
  <c r="I5910" i="3"/>
  <c r="I5960" i="3"/>
  <c r="I6015" i="3"/>
  <c r="I6068" i="3"/>
  <c r="I6118" i="3"/>
  <c r="I6175" i="3"/>
  <c r="I6241" i="3"/>
  <c r="I6294" i="3"/>
  <c r="I6344" i="3"/>
  <c r="I6392" i="3"/>
  <c r="I6444" i="3"/>
  <c r="I6496" i="3"/>
  <c r="I6540" i="3"/>
  <c r="I6592" i="3"/>
  <c r="I6654" i="3"/>
  <c r="I6705" i="3"/>
  <c r="I6760" i="3"/>
  <c r="I6807" i="3"/>
  <c r="I6868" i="3"/>
  <c r="I6869" i="3"/>
  <c r="I6919" i="3"/>
  <c r="I6973" i="3"/>
  <c r="I7043" i="3"/>
  <c r="I7044" i="3"/>
  <c r="I7103" i="3"/>
  <c r="I7153" i="3"/>
  <c r="I7207" i="3"/>
  <c r="I7261" i="3"/>
  <c r="I7311" i="3"/>
  <c r="I7356" i="3"/>
  <c r="I7417" i="3"/>
  <c r="I7418" i="3"/>
  <c r="I7470" i="3"/>
  <c r="I7529" i="3"/>
  <c r="I7576" i="3"/>
  <c r="I7629" i="3"/>
  <c r="I7678" i="3"/>
  <c r="I7727" i="3"/>
  <c r="I7785" i="3"/>
  <c r="I7834" i="3"/>
  <c r="I7883" i="3"/>
  <c r="I7934" i="3"/>
  <c r="I7976" i="3"/>
  <c r="I8016" i="3"/>
  <c r="I8056" i="3"/>
  <c r="I8101" i="3"/>
  <c r="I8147" i="3"/>
  <c r="I8195" i="3"/>
  <c r="I8248" i="3"/>
  <c r="I8295" i="3"/>
  <c r="I8343" i="3"/>
  <c r="I8379" i="3"/>
  <c r="I8439" i="3"/>
  <c r="I8440" i="3"/>
  <c r="I8499" i="3"/>
  <c r="I8544" i="3"/>
  <c r="I8585" i="3"/>
  <c r="I8628" i="3"/>
  <c r="I8683" i="3"/>
  <c r="I8740" i="3"/>
  <c r="I8799" i="3"/>
  <c r="I8861" i="3"/>
  <c r="I8925" i="3"/>
  <c r="I8988" i="3"/>
  <c r="I9060" i="3"/>
  <c r="I9122" i="3"/>
  <c r="I9182" i="3"/>
  <c r="I9251" i="3"/>
  <c r="I9316" i="3"/>
  <c r="I9385" i="3"/>
  <c r="I9449" i="3"/>
  <c r="I9511" i="3"/>
  <c r="I9574" i="3"/>
  <c r="I9639" i="3"/>
  <c r="I9704" i="3"/>
  <c r="I9766" i="3"/>
  <c r="I9831" i="3"/>
  <c r="I9895" i="3"/>
  <c r="I9965" i="3"/>
  <c r="I10035" i="3"/>
  <c r="I10107" i="3"/>
  <c r="I10171" i="3"/>
  <c r="I10237" i="3"/>
  <c r="I10303" i="3"/>
  <c r="I10381" i="3"/>
  <c r="I10382" i="3"/>
  <c r="I10455" i="3"/>
  <c r="I10516" i="3"/>
  <c r="I10582" i="3"/>
  <c r="I10649" i="3"/>
  <c r="I10714" i="3"/>
  <c r="I10779" i="3"/>
  <c r="I10846" i="3"/>
  <c r="I10914" i="3"/>
  <c r="I10980" i="3"/>
  <c r="I11048" i="3"/>
  <c r="I11115" i="3"/>
  <c r="I11179" i="3"/>
  <c r="I11250" i="3"/>
  <c r="I11320" i="3"/>
  <c r="I11390" i="3"/>
  <c r="I11460" i="3"/>
  <c r="I11528" i="3"/>
  <c r="I11600" i="3"/>
  <c r="I11668" i="3"/>
  <c r="I11734" i="3"/>
  <c r="I11801" i="3"/>
  <c r="I11870" i="3"/>
  <c r="I11941" i="3"/>
  <c r="I12011" i="3"/>
  <c r="I12076" i="3"/>
  <c r="I12144" i="3"/>
  <c r="I12212" i="3"/>
  <c r="I12282" i="3"/>
  <c r="I12349" i="3"/>
  <c r="I12411" i="3"/>
  <c r="I287" i="3"/>
  <c r="I366" i="3"/>
  <c r="I433" i="3"/>
  <c r="I504" i="3"/>
  <c r="I581" i="3"/>
  <c r="I650" i="3"/>
  <c r="I714" i="3"/>
  <c r="I811" i="3"/>
  <c r="I921" i="3"/>
  <c r="I1040" i="3"/>
  <c r="I1164" i="3"/>
  <c r="I1276" i="3"/>
  <c r="I1403" i="3"/>
  <c r="I1525" i="3"/>
  <c r="I1645" i="3"/>
  <c r="I1988" i="3"/>
  <c r="I2466" i="3"/>
  <c r="I2830" i="3"/>
  <c r="I3567" i="3"/>
  <c r="I3686" i="3"/>
  <c r="I4724" i="3"/>
  <c r="I4774" i="3"/>
  <c r="I4832" i="3"/>
  <c r="I4885" i="3"/>
  <c r="I4935" i="3"/>
  <c r="I4984" i="3"/>
  <c r="I5045" i="3"/>
  <c r="I5103" i="3"/>
  <c r="I5150" i="3"/>
  <c r="I5199" i="3"/>
  <c r="I5251" i="3"/>
  <c r="I5305" i="3"/>
  <c r="I5361" i="3"/>
  <c r="I5415" i="3"/>
  <c r="I5470" i="3"/>
  <c r="I5522" i="3"/>
  <c r="I5585" i="3"/>
  <c r="I5649" i="3"/>
  <c r="I5702" i="3"/>
  <c r="I5754" i="3"/>
  <c r="I5807" i="3"/>
  <c r="I5863" i="3"/>
  <c r="I5909" i="3"/>
  <c r="I5959" i="3"/>
  <c r="I6014" i="3"/>
  <c r="I6067" i="3"/>
  <c r="I6117" i="3"/>
  <c r="I6174" i="3"/>
  <c r="I6240" i="3"/>
  <c r="I6293" i="3"/>
  <c r="I6343" i="3"/>
  <c r="I6391" i="3"/>
  <c r="I6443" i="3"/>
  <c r="I6495" i="3"/>
  <c r="I6539" i="3"/>
  <c r="I6591" i="3"/>
  <c r="I6653" i="3"/>
  <c r="I6704" i="3"/>
  <c r="I6759" i="3"/>
  <c r="I6806" i="3"/>
  <c r="I6866" i="3"/>
  <c r="I6867" i="3"/>
  <c r="I6918" i="3"/>
  <c r="I6972" i="3"/>
  <c r="I7041" i="3"/>
  <c r="I7042" i="3"/>
  <c r="I7102" i="3"/>
  <c r="I7152" i="3"/>
  <c r="I7206" i="3"/>
  <c r="I7260" i="3"/>
  <c r="I7310" i="3"/>
  <c r="I7355" i="3"/>
  <c r="I7415" i="3"/>
  <c r="I7416" i="3"/>
  <c r="I7469" i="3"/>
  <c r="I7528" i="3"/>
  <c r="I7575" i="3"/>
  <c r="I7628" i="3"/>
  <c r="I7677" i="3"/>
  <c r="I7726" i="3"/>
  <c r="I7784" i="3"/>
  <c r="I7833" i="3"/>
  <c r="I7882" i="3"/>
  <c r="I7933" i="3"/>
  <c r="I7975" i="3"/>
  <c r="I8015" i="3"/>
  <c r="I8055" i="3"/>
  <c r="I8100" i="3"/>
  <c r="I8146" i="3"/>
  <c r="I8194" i="3"/>
  <c r="I8247" i="3"/>
  <c r="I8294" i="3"/>
  <c r="I8342" i="3"/>
  <c r="I8378" i="3"/>
  <c r="I8437" i="3"/>
  <c r="I8438" i="3"/>
  <c r="I8498" i="3"/>
  <c r="I8543" i="3"/>
  <c r="I8584" i="3"/>
  <c r="I8627" i="3"/>
  <c r="I8682" i="3"/>
  <c r="I8739" i="3"/>
  <c r="I8798" i="3"/>
  <c r="I8860" i="3"/>
  <c r="I8924" i="3"/>
  <c r="I8987" i="3"/>
  <c r="I9059" i="3"/>
  <c r="I9121" i="3"/>
  <c r="I9181" i="3"/>
  <c r="I9250" i="3"/>
  <c r="I9315" i="3"/>
  <c r="I9384" i="3"/>
  <c r="I9448" i="3"/>
  <c r="I9510" i="3"/>
  <c r="I9573" i="3"/>
  <c r="I9638" i="3"/>
  <c r="I9703" i="3"/>
  <c r="I9765" i="3"/>
  <c r="I9830" i="3"/>
  <c r="I9894" i="3"/>
  <c r="I9964" i="3"/>
  <c r="I10034" i="3"/>
  <c r="I10106" i="3"/>
  <c r="I10170" i="3"/>
  <c r="I10236" i="3"/>
  <c r="I10302" i="3"/>
  <c r="I10379" i="3"/>
  <c r="I10380" i="3"/>
  <c r="I10454" i="3"/>
  <c r="I10515" i="3"/>
  <c r="I10581" i="3"/>
  <c r="I10648" i="3"/>
  <c r="I10713" i="3"/>
  <c r="I10778" i="3"/>
  <c r="I10845" i="3"/>
  <c r="I10913" i="3"/>
  <c r="I10979" i="3"/>
  <c r="I11047" i="3"/>
  <c r="I11114" i="3"/>
  <c r="I11178" i="3"/>
  <c r="I11249" i="3"/>
  <c r="I11319" i="3"/>
  <c r="I11389" i="3"/>
  <c r="I11459" i="3"/>
  <c r="I11527" i="3"/>
  <c r="I11599" i="3"/>
  <c r="I11667" i="3"/>
  <c r="I11733" i="3"/>
  <c r="I11800" i="3"/>
  <c r="I11869" i="3"/>
  <c r="I11940" i="3"/>
  <c r="I12010" i="3"/>
  <c r="I12075" i="3"/>
  <c r="I12143" i="3"/>
  <c r="I12211" i="3"/>
  <c r="I12281" i="3"/>
  <c r="I12348" i="3"/>
  <c r="I12410" i="3"/>
  <c r="I39" i="3"/>
  <c r="I281" i="3"/>
  <c r="I359" i="3"/>
  <c r="I429" i="3"/>
  <c r="I499" i="3"/>
  <c r="I575" i="3"/>
  <c r="I645" i="3"/>
  <c r="I710" i="3"/>
  <c r="I804" i="3"/>
  <c r="I914" i="3"/>
  <c r="I1033" i="3"/>
  <c r="I1156" i="3"/>
  <c r="I1269" i="3"/>
  <c r="I1394" i="3"/>
  <c r="I1516" i="3"/>
  <c r="I1638" i="3"/>
  <c r="I1979" i="3"/>
  <c r="I2343" i="3"/>
  <c r="I2459" i="3"/>
  <c r="I2822" i="3"/>
  <c r="I3558" i="3"/>
  <c r="I3678" i="3"/>
  <c r="I4719" i="3"/>
  <c r="I4769" i="3"/>
  <c r="I4828" i="3"/>
  <c r="I4880" i="3"/>
  <c r="I4931" i="3"/>
  <c r="I4981" i="3"/>
  <c r="I5039" i="3"/>
  <c r="I5097" i="3"/>
  <c r="I5146" i="3"/>
  <c r="I5196" i="3"/>
  <c r="I5246" i="3"/>
  <c r="I5301" i="3"/>
  <c r="I5357" i="3"/>
  <c r="I5412" i="3"/>
  <c r="I5464" i="3"/>
  <c r="I5518" i="3"/>
  <c r="I5581" i="3"/>
  <c r="I5643" i="3"/>
  <c r="I5697" i="3"/>
  <c r="I5750" i="3"/>
  <c r="I5803" i="3"/>
  <c r="I5859" i="3"/>
  <c r="I5905" i="3"/>
  <c r="I5955" i="3"/>
  <c r="I6010" i="3"/>
  <c r="I6064" i="3"/>
  <c r="I6113" i="3"/>
  <c r="I6168" i="3"/>
  <c r="I6233" i="3"/>
  <c r="I6290" i="3"/>
  <c r="I6339" i="3"/>
  <c r="I6387" i="3"/>
  <c r="I6436" i="3"/>
  <c r="I6490" i="3"/>
  <c r="I6535" i="3"/>
  <c r="I6587" i="3"/>
  <c r="I6646" i="3"/>
  <c r="I6698" i="3"/>
  <c r="I6754" i="3"/>
  <c r="I6803" i="3"/>
  <c r="I6860" i="3"/>
  <c r="I6861" i="3"/>
  <c r="I6913" i="3"/>
  <c r="I6966" i="3"/>
  <c r="I7034" i="3"/>
  <c r="I7035" i="3"/>
  <c r="I7097" i="3"/>
  <c r="I7147" i="3"/>
  <c r="I7200" i="3"/>
  <c r="I7255" i="3"/>
  <c r="I7306" i="3"/>
  <c r="I7351" i="3"/>
  <c r="I7408" i="3"/>
  <c r="I7409" i="3"/>
  <c r="I7464" i="3"/>
  <c r="I7522" i="3"/>
  <c r="I7572" i="3"/>
  <c r="I7623" i="3"/>
  <c r="I7671" i="3"/>
  <c r="I7721" i="3"/>
  <c r="I7780" i="3"/>
  <c r="I7828" i="3"/>
  <c r="I7879" i="3"/>
  <c r="I7929" i="3"/>
  <c r="I7971" i="3"/>
  <c r="I8011" i="3"/>
  <c r="I8052" i="3"/>
  <c r="I8095" i="3"/>
  <c r="I8143" i="3"/>
  <c r="I8189" i="3"/>
  <c r="I8241" i="3"/>
  <c r="I8290" i="3"/>
  <c r="I8339" i="3"/>
  <c r="I8373" i="3"/>
  <c r="I8432" i="3"/>
  <c r="I8433" i="3"/>
  <c r="I8493" i="3"/>
  <c r="I8539" i="3"/>
  <c r="I8580" i="3"/>
  <c r="I8623" i="3"/>
  <c r="I8677" i="3"/>
  <c r="I8734" i="3"/>
  <c r="I8793" i="3"/>
  <c r="I8855" i="3"/>
  <c r="I8919" i="3"/>
  <c r="I8983" i="3"/>
  <c r="I9052" i="3"/>
  <c r="I9116" i="3"/>
  <c r="I9177" i="3"/>
  <c r="I9244" i="3"/>
  <c r="I9310" i="3"/>
  <c r="I9378" i="3"/>
  <c r="I9442" i="3"/>
  <c r="I9505" i="3"/>
  <c r="I9567" i="3"/>
  <c r="I9632" i="3"/>
  <c r="I9697" i="3"/>
  <c r="I9760" i="3"/>
  <c r="I9824" i="3"/>
  <c r="I9889" i="3"/>
  <c r="I9959" i="3"/>
  <c r="I10029" i="3"/>
  <c r="I10096" i="3"/>
  <c r="I10164" i="3"/>
  <c r="I10230" i="3"/>
  <c r="I10296" i="3"/>
  <c r="I10371" i="3"/>
  <c r="I10372" i="3"/>
  <c r="I10448" i="3"/>
  <c r="I10511" i="3"/>
  <c r="I10576" i="3"/>
  <c r="I10642" i="3"/>
  <c r="I10707" i="3"/>
  <c r="I10773" i="3"/>
  <c r="I10839" i="3"/>
  <c r="I10905" i="3"/>
  <c r="I10973" i="3"/>
  <c r="I11041" i="3"/>
  <c r="I11108" i="3"/>
  <c r="I11173" i="3"/>
  <c r="I11242" i="3"/>
  <c r="I11313" i="3"/>
  <c r="I11383" i="3"/>
  <c r="I11452" i="3"/>
  <c r="I11521" i="3"/>
  <c r="I11593" i="3"/>
  <c r="I11661" i="3"/>
  <c r="I11727" i="3"/>
  <c r="I11795" i="3"/>
  <c r="I11864" i="3"/>
  <c r="I11935" i="3"/>
  <c r="I12004" i="3"/>
  <c r="I12069" i="3"/>
  <c r="I12137" i="3"/>
  <c r="I12206" i="3"/>
  <c r="I12276" i="3"/>
  <c r="I12342" i="3"/>
  <c r="I12405" i="3"/>
  <c r="I38" i="3"/>
  <c r="I280" i="3"/>
  <c r="I357" i="3"/>
  <c r="I426" i="3"/>
  <c r="I498" i="3"/>
  <c r="I573" i="3"/>
  <c r="I642" i="3"/>
  <c r="I707" i="3"/>
  <c r="I802" i="3"/>
  <c r="I911" i="3"/>
  <c r="I1030" i="3"/>
  <c r="I1153" i="3"/>
  <c r="I1267" i="3"/>
  <c r="I1391" i="3"/>
  <c r="I1514" i="3"/>
  <c r="I1636" i="3"/>
  <c r="I1977" i="3"/>
  <c r="I2341" i="3"/>
  <c r="I2457" i="3"/>
  <c r="I2820" i="3"/>
  <c r="I3554" i="3"/>
  <c r="I3676" i="3"/>
  <c r="I4718" i="3"/>
  <c r="I4768" i="3"/>
  <c r="I4827" i="3"/>
  <c r="I4879" i="3"/>
  <c r="I4930" i="3"/>
  <c r="I4980" i="3"/>
  <c r="I5038" i="3"/>
  <c r="I5096" i="3"/>
  <c r="I5145" i="3"/>
  <c r="I5195" i="3"/>
  <c r="I5245" i="3"/>
  <c r="I5300" i="3"/>
  <c r="I5356" i="3"/>
  <c r="I5411" i="3"/>
  <c r="I5463" i="3"/>
  <c r="I5517" i="3"/>
  <c r="I5580" i="3"/>
  <c r="I5642" i="3"/>
  <c r="I5696" i="3"/>
  <c r="I5749" i="3"/>
  <c r="I5802" i="3"/>
  <c r="I5858" i="3"/>
  <c r="I5904" i="3"/>
  <c r="I5954" i="3"/>
  <c r="I6009" i="3"/>
  <c r="I6063" i="3"/>
  <c r="I6112" i="3"/>
  <c r="I6167" i="3"/>
  <c r="I6232" i="3"/>
  <c r="I6289" i="3"/>
  <c r="I6338" i="3"/>
  <c r="I6386" i="3"/>
  <c r="I6435" i="3"/>
  <c r="I6489" i="3"/>
  <c r="I6534" i="3"/>
  <c r="I6586" i="3"/>
  <c r="I6645" i="3"/>
  <c r="I6697" i="3"/>
  <c r="I6753" i="3"/>
  <c r="I6802" i="3"/>
  <c r="I6858" i="3"/>
  <c r="I6859" i="3"/>
  <c r="I6912" i="3"/>
  <c r="I6965" i="3"/>
  <c r="I7032" i="3"/>
  <c r="I7033" i="3"/>
  <c r="I7096" i="3"/>
  <c r="I7146" i="3"/>
  <c r="I7199" i="3"/>
  <c r="I7254" i="3"/>
  <c r="I7305" i="3"/>
  <c r="I7350" i="3"/>
  <c r="I7406" i="3"/>
  <c r="I7407" i="3"/>
  <c r="I7463" i="3"/>
  <c r="I7521" i="3"/>
  <c r="I7571" i="3"/>
  <c r="I7622" i="3"/>
  <c r="I7670" i="3"/>
  <c r="I7720" i="3"/>
  <c r="I7779" i="3"/>
  <c r="I7827" i="3"/>
  <c r="I7878" i="3"/>
  <c r="I7928" i="3"/>
  <c r="I7970" i="3"/>
  <c r="I8010" i="3"/>
  <c r="I8051" i="3"/>
  <c r="I8094" i="3"/>
  <c r="I8142" i="3"/>
  <c r="I8188" i="3"/>
  <c r="I8240" i="3"/>
  <c r="I8289" i="3"/>
  <c r="I8338" i="3"/>
  <c r="I8372" i="3"/>
  <c r="I8430" i="3"/>
  <c r="I8431" i="3"/>
  <c r="I8492" i="3"/>
  <c r="I8538" i="3"/>
  <c r="I8579" i="3"/>
  <c r="I8622" i="3"/>
  <c r="I8676" i="3"/>
  <c r="I8733" i="3"/>
  <c r="I8792" i="3"/>
  <c r="I8854" i="3"/>
  <c r="I8918" i="3"/>
  <c r="I8982" i="3"/>
  <c r="I9051" i="3"/>
  <c r="I9115" i="3"/>
  <c r="I9176" i="3"/>
  <c r="I9243" i="3"/>
  <c r="I9309" i="3"/>
  <c r="I9377" i="3"/>
  <c r="I9441" i="3"/>
  <c r="I9504" i="3"/>
  <c r="I9566" i="3"/>
  <c r="I9631" i="3"/>
  <c r="I9696" i="3"/>
  <c r="I9759" i="3"/>
  <c r="I9823" i="3"/>
  <c r="I9888" i="3"/>
  <c r="I9958" i="3"/>
  <c r="I10028" i="3"/>
  <c r="I10095" i="3"/>
  <c r="I10163" i="3"/>
  <c r="I10229" i="3"/>
  <c r="I10295" i="3"/>
  <c r="I10369" i="3"/>
  <c r="I10370" i="3"/>
  <c r="I10447" i="3"/>
  <c r="I10510" i="3"/>
  <c r="I10575" i="3"/>
  <c r="I10641" i="3"/>
  <c r="I10706" i="3"/>
  <c r="I10772" i="3"/>
  <c r="I10838" i="3"/>
  <c r="I10904" i="3"/>
  <c r="I10972" i="3"/>
  <c r="I11040" i="3"/>
  <c r="I11107" i="3"/>
  <c r="I11172" i="3"/>
  <c r="I11241" i="3"/>
  <c r="I11312" i="3"/>
  <c r="I11382" i="3"/>
  <c r="I11451" i="3"/>
  <c r="I11520" i="3"/>
  <c r="I11592" i="3"/>
  <c r="I11660" i="3"/>
  <c r="I11726" i="3"/>
  <c r="I11794" i="3"/>
  <c r="I11863" i="3"/>
  <c r="I11934" i="3"/>
  <c r="I12003" i="3"/>
  <c r="I12068" i="3"/>
  <c r="I12136" i="3"/>
  <c r="I12205" i="3"/>
  <c r="I12275" i="3"/>
  <c r="I12341" i="3"/>
  <c r="I12404" i="3"/>
  <c r="I314" i="3"/>
  <c r="I389" i="3"/>
  <c r="I456" i="3"/>
  <c r="I597" i="3"/>
  <c r="I667" i="3"/>
  <c r="I737" i="3"/>
  <c r="I846" i="3"/>
  <c r="I955" i="3"/>
  <c r="I1077" i="3"/>
  <c r="I1198" i="3"/>
  <c r="I1318" i="3"/>
  <c r="I1437" i="3"/>
  <c r="I1559" i="3"/>
  <c r="I2023" i="3"/>
  <c r="I2383" i="3"/>
  <c r="I2864" i="3"/>
  <c r="I3603" i="3"/>
  <c r="I3721" i="3"/>
  <c r="I4739" i="3"/>
  <c r="I4792" i="3"/>
  <c r="I4849" i="3"/>
  <c r="I4899" i="3"/>
  <c r="I4954" i="3"/>
  <c r="I5003" i="3"/>
  <c r="I5061" i="3"/>
  <c r="I5119" i="3"/>
  <c r="I5167" i="3"/>
  <c r="I5214" i="3"/>
  <c r="I5267" i="3"/>
  <c r="I5322" i="3"/>
  <c r="I5374" i="3"/>
  <c r="I5432" i="3"/>
  <c r="I5485" i="3"/>
  <c r="I5537" i="3"/>
  <c r="I5605" i="3"/>
  <c r="I5666" i="3"/>
  <c r="I5717" i="3"/>
  <c r="I5768" i="3"/>
  <c r="I5824" i="3"/>
  <c r="I5876" i="3"/>
  <c r="I5922" i="3"/>
  <c r="I5975" i="3"/>
  <c r="I6030" i="3"/>
  <c r="I6083" i="3"/>
  <c r="I6137" i="3"/>
  <c r="I6191" i="3"/>
  <c r="I6255" i="3"/>
  <c r="I6308" i="3"/>
  <c r="I6358" i="3"/>
  <c r="I6406" i="3"/>
  <c r="I6460" i="3"/>
  <c r="I6506" i="3"/>
  <c r="I6554" i="3"/>
  <c r="I6609" i="3"/>
  <c r="I6669" i="3"/>
  <c r="I6721" i="3"/>
  <c r="I6775" i="3"/>
  <c r="I6821" i="3"/>
  <c r="I6883" i="3"/>
  <c r="I6884" i="3"/>
  <c r="I6933" i="3"/>
  <c r="I6988" i="3"/>
  <c r="I7064" i="3"/>
  <c r="I7065" i="3"/>
  <c r="I7119" i="3"/>
  <c r="I7166" i="3"/>
  <c r="I7222" i="3"/>
  <c r="I7279" i="3"/>
  <c r="I7323" i="3"/>
  <c r="I7371" i="3"/>
  <c r="I7433" i="3"/>
  <c r="I7434" i="3"/>
  <c r="I7486" i="3"/>
  <c r="I7543" i="3"/>
  <c r="I7588" i="3"/>
  <c r="I7644" i="3"/>
  <c r="I7691" i="3"/>
  <c r="I7746" i="3"/>
  <c r="I7801" i="3"/>
  <c r="I7851" i="3"/>
  <c r="I7898" i="3"/>
  <c r="I7948" i="3"/>
  <c r="I7986" i="3"/>
  <c r="I8030" i="3"/>
  <c r="I8066" i="3"/>
  <c r="I8118" i="3"/>
  <c r="I8158" i="3"/>
  <c r="I8206" i="3"/>
  <c r="I8263" i="3"/>
  <c r="I8309" i="3"/>
  <c r="I8354" i="3"/>
  <c r="I8390" i="3"/>
  <c r="I8461" i="3"/>
  <c r="I8462" i="3"/>
  <c r="I8512" i="3"/>
  <c r="I8556" i="3"/>
  <c r="I8595" i="3"/>
  <c r="I8644" i="3"/>
  <c r="I8698" i="3"/>
  <c r="I8755" i="3"/>
  <c r="I8815" i="3"/>
  <c r="I8878" i="3"/>
  <c r="I8941" i="3"/>
  <c r="I9008" i="3"/>
  <c r="I9078" i="3"/>
  <c r="I9140" i="3"/>
  <c r="I9202" i="3"/>
  <c r="I9269" i="3"/>
  <c r="I9334" i="3"/>
  <c r="I9403" i="3"/>
  <c r="I9467" i="3"/>
  <c r="I9531" i="3"/>
  <c r="I9593" i="3"/>
  <c r="I9657" i="3"/>
  <c r="I9722" i="3"/>
  <c r="I9786" i="3"/>
  <c r="I9853" i="3"/>
  <c r="I9916" i="3"/>
  <c r="I9985" i="3"/>
  <c r="I10055" i="3"/>
  <c r="I10125" i="3"/>
  <c r="I10191" i="3"/>
  <c r="I10255" i="3"/>
  <c r="I10320" i="3"/>
  <c r="I10404" i="3"/>
  <c r="I10405" i="3"/>
  <c r="I10474" i="3"/>
  <c r="I10538" i="3"/>
  <c r="I10603" i="3"/>
  <c r="I10667" i="3"/>
  <c r="I10734" i="3"/>
  <c r="I10800" i="3"/>
  <c r="I10865" i="3"/>
  <c r="I10933" i="3"/>
  <c r="I11001" i="3"/>
  <c r="I11066" i="3"/>
  <c r="I11134" i="3"/>
  <c r="I11200" i="3"/>
  <c r="I11271" i="3"/>
  <c r="I11340" i="3"/>
  <c r="I11411" i="3"/>
  <c r="I11479" i="3"/>
  <c r="I11550" i="3"/>
  <c r="I11618" i="3"/>
  <c r="I11686" i="3"/>
  <c r="I11752" i="3"/>
  <c r="I11823" i="3"/>
  <c r="I11892" i="3"/>
  <c r="I11962" i="3"/>
  <c r="I12029" i="3"/>
  <c r="I12097" i="3"/>
  <c r="I12163" i="3"/>
  <c r="I12234" i="3"/>
  <c r="I12303" i="3"/>
  <c r="I12367" i="3"/>
  <c r="I12431" i="3"/>
  <c r="I56" i="3"/>
  <c r="I293" i="3"/>
  <c r="I372" i="3"/>
  <c r="I441" i="3"/>
  <c r="I511" i="3"/>
  <c r="I586" i="3"/>
  <c r="I653" i="3"/>
  <c r="I721" i="3"/>
  <c r="I822" i="3"/>
  <c r="I932" i="3"/>
  <c r="I1051" i="3"/>
  <c r="I1176" i="3"/>
  <c r="I1289" i="3"/>
  <c r="I1412" i="3"/>
  <c r="I1534" i="3"/>
  <c r="I1657" i="3"/>
  <c r="I1997" i="3"/>
  <c r="I2362" i="3"/>
  <c r="I2841" i="3"/>
  <c r="I3578" i="3"/>
  <c r="I3698" i="3"/>
  <c r="I4727" i="3"/>
  <c r="I4777" i="3"/>
  <c r="I4835" i="3"/>
  <c r="I4888" i="3"/>
  <c r="I4938" i="3"/>
  <c r="I4987" i="3"/>
  <c r="I5049" i="3"/>
  <c r="I5106" i="3"/>
  <c r="I5153" i="3"/>
  <c r="I5202" i="3"/>
  <c r="I5257" i="3"/>
  <c r="I5308" i="3"/>
  <c r="I5365" i="3"/>
  <c r="I5418" i="3"/>
  <c r="I5473" i="3"/>
  <c r="I5525" i="3"/>
  <c r="I5590" i="3"/>
  <c r="I5652" i="3"/>
  <c r="I5706" i="3"/>
  <c r="I5757" i="3"/>
  <c r="I5810" i="3"/>
  <c r="I5867" i="3"/>
  <c r="I5913" i="3"/>
  <c r="I5965" i="3"/>
  <c r="I6017" i="3"/>
  <c r="I6070" i="3"/>
  <c r="I6122" i="3"/>
  <c r="I6177" i="3"/>
  <c r="I6245" i="3"/>
  <c r="I6296" i="3"/>
  <c r="I6346" i="3"/>
  <c r="I6396" i="3"/>
  <c r="I6446" i="3"/>
  <c r="I6498" i="3"/>
  <c r="I6542" i="3"/>
  <c r="I6596" i="3"/>
  <c r="I6657" i="3"/>
  <c r="I6707" i="3"/>
  <c r="I6765" i="3"/>
  <c r="I6811" i="3"/>
  <c r="I6871" i="3"/>
  <c r="I6872" i="3"/>
  <c r="I6922" i="3"/>
  <c r="I6975" i="3"/>
  <c r="I7049" i="3"/>
  <c r="I7050" i="3"/>
  <c r="I7105" i="3"/>
  <c r="I7155" i="3"/>
  <c r="I7209" i="3"/>
  <c r="I7265" i="3"/>
  <c r="I7313" i="3"/>
  <c r="I7358" i="3"/>
  <c r="I7422" i="3"/>
  <c r="I7423" i="3"/>
  <c r="I7472" i="3"/>
  <c r="I7531" i="3"/>
  <c r="I7580" i="3"/>
  <c r="I7633" i="3"/>
  <c r="I7680" i="3"/>
  <c r="I7731" i="3"/>
  <c r="I7788" i="3"/>
  <c r="I7837" i="3"/>
  <c r="I7887" i="3"/>
  <c r="I7938" i="3"/>
  <c r="I7978" i="3"/>
  <c r="I8019" i="3"/>
  <c r="I8058" i="3"/>
  <c r="I8103" i="3"/>
  <c r="I8149" i="3"/>
  <c r="I8197" i="3"/>
  <c r="I8250" i="3"/>
  <c r="I8299" i="3"/>
  <c r="I8347" i="3"/>
  <c r="I8381" i="3"/>
  <c r="I8444" i="3"/>
  <c r="I8445" i="3"/>
  <c r="I8501" i="3"/>
  <c r="I8546" i="3"/>
  <c r="I8587" i="3"/>
  <c r="I8630" i="3"/>
  <c r="I8686" i="3"/>
  <c r="I8743" i="3"/>
  <c r="I8802" i="3"/>
  <c r="I8864" i="3"/>
  <c r="I8928" i="3"/>
  <c r="I8993" i="3"/>
  <c r="I9063" i="3"/>
  <c r="I9125" i="3"/>
  <c r="I9187" i="3"/>
  <c r="I9254" i="3"/>
  <c r="I9319" i="3"/>
  <c r="I9388" i="3"/>
  <c r="I9452" i="3"/>
  <c r="I9516" i="3"/>
  <c r="I9577" i="3"/>
  <c r="I9642" i="3"/>
  <c r="I9707" i="3"/>
  <c r="I9771" i="3"/>
  <c r="I9836" i="3"/>
  <c r="I9900" i="3"/>
  <c r="I9970" i="3"/>
  <c r="I10040" i="3"/>
  <c r="I10110" i="3"/>
  <c r="I10174" i="3"/>
  <c r="I10240" i="3"/>
  <c r="I10306" i="3"/>
  <c r="I10385" i="3"/>
  <c r="I10386" i="3"/>
  <c r="I10458" i="3"/>
  <c r="I10521" i="3"/>
  <c r="I10587" i="3"/>
  <c r="I10652" i="3"/>
  <c r="I10717" i="3"/>
  <c r="I10784" i="3"/>
  <c r="I10849" i="3"/>
  <c r="I10917" i="3"/>
  <c r="I10985" i="3"/>
  <c r="I11051" i="3"/>
  <c r="I11118" i="3"/>
  <c r="I11184" i="3"/>
  <c r="I11253" i="3"/>
  <c r="I11323" i="3"/>
  <c r="I11393" i="3"/>
  <c r="I11463" i="3"/>
  <c r="I11531" i="3"/>
  <c r="I11603" i="3"/>
  <c r="I11671" i="3"/>
  <c r="I11737" i="3"/>
  <c r="I11806" i="3"/>
  <c r="I11875" i="3"/>
  <c r="I11944" i="3"/>
  <c r="I12014" i="3"/>
  <c r="I12081" i="3"/>
  <c r="I12147" i="3"/>
  <c r="I12217" i="3"/>
  <c r="I12287" i="3"/>
  <c r="I12352" i="3"/>
  <c r="I12415" i="3"/>
  <c r="D23" i="3"/>
  <c r="D108" i="3"/>
  <c r="D183" i="3"/>
  <c r="D265" i="3"/>
  <c r="D340" i="3"/>
  <c r="D414" i="3"/>
  <c r="D482" i="3"/>
  <c r="D552" i="3"/>
  <c r="D628" i="3"/>
  <c r="D694" i="3"/>
  <c r="D782" i="3"/>
  <c r="D887" i="3"/>
  <c r="D1004" i="3"/>
  <c r="D1128" i="3"/>
  <c r="D1723" i="3"/>
  <c r="D1837" i="3"/>
  <c r="D1949" i="3"/>
  <c r="D2072" i="3"/>
  <c r="D2196" i="3"/>
  <c r="D2317" i="3"/>
  <c r="D2431" i="3"/>
  <c r="D2548" i="3"/>
  <c r="D2793" i="3"/>
  <c r="D3410" i="3"/>
  <c r="D4705" i="3"/>
  <c r="D4757" i="3"/>
  <c r="D4813" i="3"/>
  <c r="D4867" i="3"/>
  <c r="D4918" i="3"/>
  <c r="D4969" i="3"/>
  <c r="D5024" i="3"/>
  <c r="D5085" i="3"/>
  <c r="D5136" i="3"/>
  <c r="D5186" i="3"/>
  <c r="D5231" i="3"/>
  <c r="D5289" i="3"/>
  <c r="D5341" i="3"/>
  <c r="D5397" i="3"/>
  <c r="D5450" i="3"/>
  <c r="D5503" i="3"/>
  <c r="D5564" i="3"/>
  <c r="D5630" i="3"/>
  <c r="D5684" i="3"/>
  <c r="D5734" i="3"/>
  <c r="D5791" i="3"/>
  <c r="D5844" i="3"/>
  <c r="D5894" i="3"/>
  <c r="D5941" i="3"/>
  <c r="D5996" i="3"/>
  <c r="D6048" i="3"/>
  <c r="D6103" i="3"/>
  <c r="D6157" i="3"/>
  <c r="D6218" i="3"/>
  <c r="D6276" i="3"/>
  <c r="D6321" i="3"/>
  <c r="D6373" i="3"/>
  <c r="D6424" i="3"/>
  <c r="D6479" i="3"/>
  <c r="D6523" i="3"/>
  <c r="D6574" i="3"/>
  <c r="D6628" i="3"/>
  <c r="D6684" i="3"/>
  <c r="D6740" i="3"/>
  <c r="D6792" i="3"/>
  <c r="D6843" i="3"/>
  <c r="D6844" i="3"/>
  <c r="D6900" i="3"/>
  <c r="D6953" i="3"/>
  <c r="D7014" i="3"/>
  <c r="D7015" i="3"/>
  <c r="D7085" i="3"/>
  <c r="D7135" i="3"/>
  <c r="D7185" i="3"/>
  <c r="D7241" i="3"/>
  <c r="D7297" i="3"/>
  <c r="D7340" i="3"/>
  <c r="D7391" i="3"/>
  <c r="D7392" i="3"/>
  <c r="D7455" i="3"/>
  <c r="D7505" i="3"/>
  <c r="D7559" i="3"/>
  <c r="D7607" i="3"/>
  <c r="D7661" i="3"/>
  <c r="D7708" i="3"/>
  <c r="D7765" i="3"/>
  <c r="D7819" i="3"/>
  <c r="D7867" i="3"/>
  <c r="D7916" i="3"/>
  <c r="D7963" i="3"/>
  <c r="D8000" i="3"/>
  <c r="D8044" i="3"/>
  <c r="D8083" i="3"/>
  <c r="D8137" i="3"/>
  <c r="D8175" i="3"/>
  <c r="D8227" i="3"/>
  <c r="D8277" i="3"/>
  <c r="D8327" i="3"/>
  <c r="D8364" i="3"/>
  <c r="D8413" i="3"/>
  <c r="D8414" i="3"/>
  <c r="D8481" i="3"/>
  <c r="D8528" i="3"/>
  <c r="D8569" i="3"/>
  <c r="D8614" i="3"/>
  <c r="D8661" i="3"/>
  <c r="D8718" i="3"/>
  <c r="D8776" i="3"/>
  <c r="D8836" i="3"/>
  <c r="D8900" i="3"/>
  <c r="D8964" i="3"/>
  <c r="D9032" i="3"/>
  <c r="D9097" i="3"/>
  <c r="D9158" i="3"/>
  <c r="D9222" i="3"/>
  <c r="D9291" i="3"/>
  <c r="D9358" i="3"/>
  <c r="D9424" i="3"/>
  <c r="D9485" i="3"/>
  <c r="D9548" i="3"/>
  <c r="D9612" i="3"/>
  <c r="D9677" i="3"/>
  <c r="D9740" i="3"/>
  <c r="D9804" i="3"/>
  <c r="D9869" i="3"/>
  <c r="D9938" i="3"/>
  <c r="D10007" i="3"/>
  <c r="D10076" i="3"/>
  <c r="D10144" i="3"/>
  <c r="D10210" i="3"/>
  <c r="D10276" i="3"/>
  <c r="D10346" i="3"/>
  <c r="D10347" i="3"/>
  <c r="D10428" i="3"/>
  <c r="D10491" i="3"/>
  <c r="D10556" i="3"/>
  <c r="D10622" i="3"/>
  <c r="D10687" i="3"/>
  <c r="D10752" i="3"/>
  <c r="D10819" i="3"/>
  <c r="D10885" i="3"/>
  <c r="D10953" i="3"/>
  <c r="D11021" i="3"/>
  <c r="D11088" i="3"/>
  <c r="D11153" i="3"/>
  <c r="D11222" i="3"/>
  <c r="D11293" i="3"/>
  <c r="D11363" i="3"/>
  <c r="D11432" i="3"/>
  <c r="D11500" i="3"/>
  <c r="D11573" i="3"/>
  <c r="D11641" i="3"/>
  <c r="D11707" i="3"/>
  <c r="D11775" i="3"/>
  <c r="D11844" i="3"/>
  <c r="D11915" i="3"/>
  <c r="D11984" i="3"/>
  <c r="D12049" i="3"/>
  <c r="D12117" i="3"/>
  <c r="D12186" i="3"/>
  <c r="D12256" i="3"/>
  <c r="D12322" i="3"/>
  <c r="D12385" i="3"/>
  <c r="D48" i="3"/>
  <c r="D131" i="3"/>
  <c r="D213" i="3"/>
  <c r="D288" i="3"/>
  <c r="D367" i="3"/>
  <c r="D436" i="3"/>
  <c r="D505" i="3"/>
  <c r="D582" i="3"/>
  <c r="D651" i="3"/>
  <c r="D716" i="3"/>
  <c r="D814" i="3"/>
  <c r="D923" i="3"/>
  <c r="D1042" i="3"/>
  <c r="D1405" i="3"/>
  <c r="D1758" i="3"/>
  <c r="D1874" i="3"/>
  <c r="D1990" i="3"/>
  <c r="D2116" i="3"/>
  <c r="D2237" i="3"/>
  <c r="D2354" i="3"/>
  <c r="D2468" i="3"/>
  <c r="D2594" i="3"/>
  <c r="D4725" i="3"/>
  <c r="D4775" i="3"/>
  <c r="D4833" i="3"/>
  <c r="D4886" i="3"/>
  <c r="D4936" i="3"/>
  <c r="D4985" i="3"/>
  <c r="D5046" i="3"/>
  <c r="D5104" i="3"/>
  <c r="D5151" i="3"/>
  <c r="D5200" i="3"/>
  <c r="D5252" i="3"/>
  <c r="D5306" i="3"/>
  <c r="D5362" i="3"/>
  <c r="D5416" i="3"/>
  <c r="D5471" i="3"/>
  <c r="D5523" i="3"/>
  <c r="D5586" i="3"/>
  <c r="D5650" i="3"/>
  <c r="D5703" i="3"/>
  <c r="D5755" i="3"/>
  <c r="D5808" i="3"/>
  <c r="D5864" i="3"/>
  <c r="D5910" i="3"/>
  <c r="D5960" i="3"/>
  <c r="D6015" i="3"/>
  <c r="D6068" i="3"/>
  <c r="D6118" i="3"/>
  <c r="D6175" i="3"/>
  <c r="D6241" i="3"/>
  <c r="D6294" i="3"/>
  <c r="D6344" i="3"/>
  <c r="D6392" i="3"/>
  <c r="D6444" i="3"/>
  <c r="D6496" i="3"/>
  <c r="D6540" i="3"/>
  <c r="D6592" i="3"/>
  <c r="D6654" i="3"/>
  <c r="D6705" i="3"/>
  <c r="D6760" i="3"/>
  <c r="D6807" i="3"/>
  <c r="D6868" i="3"/>
  <c r="D6869" i="3"/>
  <c r="D6919" i="3"/>
  <c r="D6973" i="3"/>
  <c r="D7043" i="3"/>
  <c r="D7044" i="3"/>
  <c r="D7103" i="3"/>
  <c r="D7153" i="3"/>
  <c r="D7207" i="3"/>
  <c r="D7261" i="3"/>
  <c r="D7311" i="3"/>
  <c r="D7356" i="3"/>
  <c r="D7417" i="3"/>
  <c r="D7418" i="3"/>
  <c r="D7470" i="3"/>
  <c r="D7529" i="3"/>
  <c r="D7576" i="3"/>
  <c r="D7629" i="3"/>
  <c r="D7678" i="3"/>
  <c r="D7727" i="3"/>
  <c r="D7785" i="3"/>
  <c r="D7834" i="3"/>
  <c r="D7883" i="3"/>
  <c r="D7934" i="3"/>
  <c r="D7976" i="3"/>
  <c r="D8016" i="3"/>
  <c r="D8056" i="3"/>
  <c r="D8101" i="3"/>
  <c r="D8147" i="3"/>
  <c r="D8195" i="3"/>
  <c r="D8248" i="3"/>
  <c r="D8295" i="3"/>
  <c r="D8343" i="3"/>
  <c r="D8379" i="3"/>
  <c r="D8439" i="3"/>
  <c r="D8440" i="3"/>
  <c r="D8499" i="3"/>
  <c r="D8544" i="3"/>
  <c r="D8585" i="3"/>
  <c r="D8628" i="3"/>
  <c r="D8683" i="3"/>
  <c r="D8740" i="3"/>
  <c r="D8799" i="3"/>
  <c r="D8861" i="3"/>
  <c r="D8925" i="3"/>
  <c r="D8988" i="3"/>
  <c r="D9060" i="3"/>
  <c r="D9122" i="3"/>
  <c r="D9182" i="3"/>
  <c r="D9251" i="3"/>
  <c r="D9316" i="3"/>
  <c r="D9385" i="3"/>
  <c r="D9449" i="3"/>
  <c r="D9511" i="3"/>
  <c r="D9574" i="3"/>
  <c r="D9639" i="3"/>
  <c r="D9704" i="3"/>
  <c r="D9766" i="3"/>
  <c r="D9831" i="3"/>
  <c r="D9895" i="3"/>
  <c r="D9965" i="3"/>
  <c r="D10035" i="3"/>
  <c r="D10107" i="3"/>
  <c r="D10171" i="3"/>
  <c r="D10237" i="3"/>
  <c r="D10303" i="3"/>
  <c r="D10381" i="3"/>
  <c r="D10382" i="3"/>
  <c r="D10455" i="3"/>
  <c r="D10516" i="3"/>
  <c r="D10582" i="3"/>
  <c r="D10649" i="3"/>
  <c r="D10714" i="3"/>
  <c r="D10779" i="3"/>
  <c r="D10846" i="3"/>
  <c r="D10914" i="3"/>
  <c r="D10980" i="3"/>
  <c r="D11048" i="3"/>
  <c r="D11115" i="3"/>
  <c r="D11179" i="3"/>
  <c r="D11250" i="3"/>
  <c r="D11320" i="3"/>
  <c r="D11390" i="3"/>
  <c r="D11460" i="3"/>
  <c r="D11528" i="3"/>
  <c r="D11600" i="3"/>
  <c r="D11668" i="3"/>
  <c r="D11734" i="3"/>
  <c r="D11801" i="3"/>
  <c r="D11870" i="3"/>
  <c r="D11941" i="3"/>
  <c r="D12011" i="3"/>
  <c r="D12076" i="3"/>
  <c r="D12144" i="3"/>
  <c r="D12212" i="3"/>
  <c r="D12282" i="3"/>
  <c r="D12349" i="3"/>
  <c r="D12411" i="3"/>
  <c r="D47" i="3"/>
  <c r="D129" i="3"/>
  <c r="D212" i="3"/>
  <c r="D287" i="3"/>
  <c r="D366" i="3"/>
  <c r="D433" i="3"/>
  <c r="D504" i="3"/>
  <c r="D581" i="3"/>
  <c r="D650" i="3"/>
  <c r="D714" i="3"/>
  <c r="D811" i="3"/>
  <c r="D921" i="3"/>
  <c r="D1040" i="3"/>
  <c r="D1164" i="3"/>
  <c r="D1276" i="3"/>
  <c r="D1403" i="3"/>
  <c r="D1756" i="3"/>
  <c r="D1872" i="3"/>
  <c r="D1988" i="3"/>
  <c r="D2114" i="3"/>
  <c r="D2233" i="3"/>
  <c r="D2466" i="3"/>
  <c r="D2592" i="3"/>
  <c r="D2830" i="3"/>
  <c r="D4724" i="3"/>
  <c r="D4774" i="3"/>
  <c r="D4832" i="3"/>
  <c r="D4885" i="3"/>
  <c r="D4935" i="3"/>
  <c r="D4984" i="3"/>
  <c r="D5045" i="3"/>
  <c r="D5103" i="3"/>
  <c r="D5150" i="3"/>
  <c r="D5199" i="3"/>
  <c r="D5251" i="3"/>
  <c r="D5305" i="3"/>
  <c r="D5361" i="3"/>
  <c r="D5415" i="3"/>
  <c r="D5470" i="3"/>
  <c r="D5522" i="3"/>
  <c r="D5585" i="3"/>
  <c r="D5649" i="3"/>
  <c r="D5702" i="3"/>
  <c r="D5754" i="3"/>
  <c r="D5807" i="3"/>
  <c r="D5863" i="3"/>
  <c r="D5909" i="3"/>
  <c r="D5959" i="3"/>
  <c r="D6014" i="3"/>
  <c r="D6067" i="3"/>
  <c r="D6117" i="3"/>
  <c r="D6174" i="3"/>
  <c r="D6240" i="3"/>
  <c r="D6293" i="3"/>
  <c r="D6343" i="3"/>
  <c r="D6391" i="3"/>
  <c r="D6443" i="3"/>
  <c r="D6495" i="3"/>
  <c r="D6539" i="3"/>
  <c r="D6591" i="3"/>
  <c r="D6653" i="3"/>
  <c r="D6704" i="3"/>
  <c r="D6759" i="3"/>
  <c r="D6806" i="3"/>
  <c r="D6866" i="3"/>
  <c r="D6867" i="3"/>
  <c r="D6918" i="3"/>
  <c r="D6972" i="3"/>
  <c r="D7041" i="3"/>
  <c r="D7042" i="3"/>
  <c r="D7102" i="3"/>
  <c r="D7152" i="3"/>
  <c r="D7206" i="3"/>
  <c r="D7260" i="3"/>
  <c r="D7310" i="3"/>
  <c r="D7355" i="3"/>
  <c r="D7415" i="3"/>
  <c r="D7416" i="3"/>
  <c r="D7469" i="3"/>
  <c r="D7528" i="3"/>
  <c r="D7575" i="3"/>
  <c r="D7628" i="3"/>
  <c r="D7677" i="3"/>
  <c r="D7726" i="3"/>
  <c r="D7784" i="3"/>
  <c r="D7833" i="3"/>
  <c r="D7882" i="3"/>
  <c r="D7933" i="3"/>
  <c r="D7975" i="3"/>
  <c r="D8015" i="3"/>
  <c r="D8055" i="3"/>
  <c r="D8100" i="3"/>
  <c r="D8146" i="3"/>
  <c r="D8194" i="3"/>
  <c r="D8247" i="3"/>
  <c r="D8294" i="3"/>
  <c r="D8342" i="3"/>
  <c r="D8378" i="3"/>
  <c r="D8437" i="3"/>
  <c r="D8438" i="3"/>
  <c r="D8498" i="3"/>
  <c r="D8543" i="3"/>
  <c r="D8584" i="3"/>
  <c r="D8627" i="3"/>
  <c r="D8682" i="3"/>
  <c r="D8739" i="3"/>
  <c r="D8798" i="3"/>
  <c r="D8860" i="3"/>
  <c r="D8924" i="3"/>
  <c r="D8987" i="3"/>
  <c r="D9059" i="3"/>
  <c r="D9121" i="3"/>
  <c r="D9181" i="3"/>
  <c r="D9250" i="3"/>
  <c r="D9315" i="3"/>
  <c r="D9384" i="3"/>
  <c r="D9448" i="3"/>
  <c r="D9510" i="3"/>
  <c r="D9573" i="3"/>
  <c r="D9638" i="3"/>
  <c r="D9703" i="3"/>
  <c r="D9765" i="3"/>
  <c r="D9830" i="3"/>
  <c r="D9894" i="3"/>
  <c r="D9964" i="3"/>
  <c r="D10034" i="3"/>
  <c r="D10106" i="3"/>
  <c r="D10170" i="3"/>
  <c r="D10236" i="3"/>
  <c r="D10302" i="3"/>
  <c r="D10379" i="3"/>
  <c r="D10380" i="3"/>
  <c r="D10454" i="3"/>
  <c r="D10515" i="3"/>
  <c r="D10581" i="3"/>
  <c r="D10648" i="3"/>
  <c r="D10713" i="3"/>
  <c r="D10778" i="3"/>
  <c r="D10845" i="3"/>
  <c r="D10913" i="3"/>
  <c r="D10979" i="3"/>
  <c r="D11047" i="3"/>
  <c r="D11114" i="3"/>
  <c r="D11178" i="3"/>
  <c r="D11249" i="3"/>
  <c r="D11319" i="3"/>
  <c r="D11389" i="3"/>
  <c r="D11459" i="3"/>
  <c r="D11527" i="3"/>
  <c r="D11599" i="3"/>
  <c r="D11667" i="3"/>
  <c r="D11733" i="3"/>
  <c r="D11800" i="3"/>
  <c r="D11869" i="3"/>
  <c r="D11940" i="3"/>
  <c r="D12010" i="3"/>
  <c r="D12075" i="3"/>
  <c r="D12143" i="3"/>
  <c r="D12211" i="3"/>
  <c r="D12281" i="3"/>
  <c r="D12348" i="3"/>
  <c r="D12410" i="3"/>
  <c r="D39" i="3"/>
  <c r="D125" i="3"/>
  <c r="D206" i="3"/>
  <c r="D281" i="3"/>
  <c r="D359" i="3"/>
  <c r="D429" i="3"/>
  <c r="D499" i="3"/>
  <c r="D575" i="3"/>
  <c r="D645" i="3"/>
  <c r="D710" i="3"/>
  <c r="D804" i="3"/>
  <c r="D914" i="3"/>
  <c r="D1033" i="3"/>
  <c r="D1269" i="3"/>
  <c r="D1749" i="3"/>
  <c r="D1864" i="3"/>
  <c r="D1979" i="3"/>
  <c r="D2106" i="3"/>
  <c r="D2225" i="3"/>
  <c r="D2343" i="3"/>
  <c r="D2459" i="3"/>
  <c r="D2582" i="3"/>
  <c r="D2822" i="3"/>
  <c r="D4719" i="3"/>
  <c r="D4769" i="3"/>
  <c r="D4828" i="3"/>
  <c r="D4880" i="3"/>
  <c r="D4931" i="3"/>
  <c r="D4981" i="3"/>
  <c r="D5039" i="3"/>
  <c r="D5097" i="3"/>
  <c r="D5146" i="3"/>
  <c r="D5196" i="3"/>
  <c r="D5246" i="3"/>
  <c r="D5301" i="3"/>
  <c r="D5357" i="3"/>
  <c r="D5412" i="3"/>
  <c r="D5464" i="3"/>
  <c r="D5518" i="3"/>
  <c r="D5581" i="3"/>
  <c r="D5643" i="3"/>
  <c r="D5697" i="3"/>
  <c r="D5750" i="3"/>
  <c r="D5803" i="3"/>
  <c r="D5859" i="3"/>
  <c r="D5905" i="3"/>
  <c r="D5955" i="3"/>
  <c r="D6010" i="3"/>
  <c r="D6064" i="3"/>
  <c r="D6113" i="3"/>
  <c r="D6168" i="3"/>
  <c r="D6233" i="3"/>
  <c r="D6290" i="3"/>
  <c r="D6339" i="3"/>
  <c r="D6387" i="3"/>
  <c r="D6436" i="3"/>
  <c r="D6490" i="3"/>
  <c r="D6535" i="3"/>
  <c r="D6587" i="3"/>
  <c r="D6646" i="3"/>
  <c r="D6698" i="3"/>
  <c r="D6754" i="3"/>
  <c r="D6803" i="3"/>
  <c r="D6860" i="3"/>
  <c r="D6861" i="3"/>
  <c r="D6913" i="3"/>
  <c r="D6966" i="3"/>
  <c r="D7034" i="3"/>
  <c r="D7035" i="3"/>
  <c r="D7097" i="3"/>
  <c r="D7147" i="3"/>
  <c r="D7200" i="3"/>
  <c r="D7255" i="3"/>
  <c r="D7306" i="3"/>
  <c r="D7351" i="3"/>
  <c r="D7408" i="3"/>
  <c r="D7409" i="3"/>
  <c r="D7464" i="3"/>
  <c r="D7522" i="3"/>
  <c r="D7572" i="3"/>
  <c r="D7623" i="3"/>
  <c r="D7671" i="3"/>
  <c r="D7721" i="3"/>
  <c r="D7780" i="3"/>
  <c r="D7828" i="3"/>
  <c r="D7879" i="3"/>
  <c r="D7929" i="3"/>
  <c r="D7971" i="3"/>
  <c r="D8011" i="3"/>
  <c r="D8052" i="3"/>
  <c r="D8095" i="3"/>
  <c r="D8143" i="3"/>
  <c r="D8189" i="3"/>
  <c r="D8241" i="3"/>
  <c r="D8290" i="3"/>
  <c r="D8339" i="3"/>
  <c r="D8373" i="3"/>
  <c r="D8432" i="3"/>
  <c r="D8433" i="3"/>
  <c r="D8493" i="3"/>
  <c r="D8539" i="3"/>
  <c r="D8580" i="3"/>
  <c r="D8623" i="3"/>
  <c r="D8677" i="3"/>
  <c r="D8734" i="3"/>
  <c r="D8793" i="3"/>
  <c r="D8855" i="3"/>
  <c r="D8919" i="3"/>
  <c r="D8983" i="3"/>
  <c r="D9052" i="3"/>
  <c r="D9116" i="3"/>
  <c r="D9177" i="3"/>
  <c r="D9244" i="3"/>
  <c r="D9310" i="3"/>
  <c r="D9378" i="3"/>
  <c r="D9442" i="3"/>
  <c r="D9505" i="3"/>
  <c r="D9567" i="3"/>
  <c r="D9632" i="3"/>
  <c r="D9697" i="3"/>
  <c r="D9760" i="3"/>
  <c r="D9824" i="3"/>
  <c r="D9889" i="3"/>
  <c r="D9959" i="3"/>
  <c r="D10029" i="3"/>
  <c r="D10096" i="3"/>
  <c r="D10164" i="3"/>
  <c r="D10230" i="3"/>
  <c r="D10296" i="3"/>
  <c r="D10371" i="3"/>
  <c r="D10372" i="3"/>
  <c r="D10448" i="3"/>
  <c r="D10511" i="3"/>
  <c r="D10576" i="3"/>
  <c r="D10642" i="3"/>
  <c r="D10707" i="3"/>
  <c r="D10773" i="3"/>
  <c r="D10839" i="3"/>
  <c r="D10905" i="3"/>
  <c r="D10973" i="3"/>
  <c r="D11041" i="3"/>
  <c r="D11108" i="3"/>
  <c r="D11173" i="3"/>
  <c r="D11242" i="3"/>
  <c r="D11313" i="3"/>
  <c r="D11383" i="3"/>
  <c r="D11452" i="3"/>
  <c r="D11521" i="3"/>
  <c r="D11593" i="3"/>
  <c r="D11661" i="3"/>
  <c r="D11727" i="3"/>
  <c r="D11795" i="3"/>
  <c r="D11864" i="3"/>
  <c r="D11935" i="3"/>
  <c r="D12004" i="3"/>
  <c r="D12069" i="3"/>
  <c r="D12137" i="3"/>
  <c r="D12206" i="3"/>
  <c r="D12276" i="3"/>
  <c r="D12342" i="3"/>
  <c r="D12405" i="3"/>
  <c r="D38" i="3"/>
  <c r="D122" i="3"/>
  <c r="D203" i="3"/>
  <c r="D280" i="3"/>
  <c r="D357" i="3"/>
  <c r="D426" i="3"/>
  <c r="D498" i="3"/>
  <c r="D573" i="3"/>
  <c r="D642" i="3"/>
  <c r="D707" i="3"/>
  <c r="D802" i="3"/>
  <c r="D911" i="3"/>
  <c r="D1030" i="3"/>
  <c r="D1153" i="3"/>
  <c r="D1267" i="3"/>
  <c r="D1747" i="3"/>
  <c r="D1861" i="3"/>
  <c r="D1977" i="3"/>
  <c r="D2104" i="3"/>
  <c r="D2223" i="3"/>
  <c r="D2341" i="3"/>
  <c r="D2457" i="3"/>
  <c r="D2580" i="3"/>
  <c r="D2820" i="3"/>
  <c r="D4718" i="3"/>
  <c r="D4768" i="3"/>
  <c r="D4827" i="3"/>
  <c r="D4879" i="3"/>
  <c r="D4930" i="3"/>
  <c r="D4980" i="3"/>
  <c r="D5038" i="3"/>
  <c r="D5096" i="3"/>
  <c r="D5145" i="3"/>
  <c r="D5195" i="3"/>
  <c r="D5245" i="3"/>
  <c r="D5300" i="3"/>
  <c r="D5356" i="3"/>
  <c r="D5411" i="3"/>
  <c r="D5463" i="3"/>
  <c r="D5517" i="3"/>
  <c r="D5580" i="3"/>
  <c r="D5642" i="3"/>
  <c r="D5696" i="3"/>
  <c r="D5749" i="3"/>
  <c r="D5802" i="3"/>
  <c r="D5858" i="3"/>
  <c r="D5904" i="3"/>
  <c r="D5954" i="3"/>
  <c r="D6009" i="3"/>
  <c r="D6063" i="3"/>
  <c r="D6112" i="3"/>
  <c r="D6167" i="3"/>
  <c r="D6232" i="3"/>
  <c r="D6289" i="3"/>
  <c r="D6338" i="3"/>
  <c r="D6386" i="3"/>
  <c r="D6435" i="3"/>
  <c r="D6489" i="3"/>
  <c r="D6534" i="3"/>
  <c r="D6586" i="3"/>
  <c r="D6645" i="3"/>
  <c r="D6697" i="3"/>
  <c r="D6753" i="3"/>
  <c r="D6802" i="3"/>
  <c r="D6858" i="3"/>
  <c r="D6859" i="3"/>
  <c r="D6912" i="3"/>
  <c r="D6965" i="3"/>
  <c r="D7032" i="3"/>
  <c r="D7033" i="3"/>
  <c r="D7096" i="3"/>
  <c r="D7146" i="3"/>
  <c r="D7199" i="3"/>
  <c r="D7254" i="3"/>
  <c r="D7305" i="3"/>
  <c r="D7350" i="3"/>
  <c r="D7406" i="3"/>
  <c r="D7407" i="3"/>
  <c r="D7463" i="3"/>
  <c r="D7521" i="3"/>
  <c r="D7571" i="3"/>
  <c r="D7622" i="3"/>
  <c r="D7670" i="3"/>
  <c r="D7720" i="3"/>
  <c r="D7779" i="3"/>
  <c r="D7827" i="3"/>
  <c r="D7878" i="3"/>
  <c r="D7928" i="3"/>
  <c r="D7970" i="3"/>
  <c r="D8010" i="3"/>
  <c r="D8051" i="3"/>
  <c r="D8094" i="3"/>
  <c r="D8142" i="3"/>
  <c r="D8188" i="3"/>
  <c r="D8240" i="3"/>
  <c r="D8289" i="3"/>
  <c r="D8338" i="3"/>
  <c r="D8372" i="3"/>
  <c r="D8430" i="3"/>
  <c r="D8431" i="3"/>
  <c r="D8492" i="3"/>
  <c r="D8538" i="3"/>
  <c r="D8579" i="3"/>
  <c r="D8622" i="3"/>
  <c r="D8676" i="3"/>
  <c r="D8733" i="3"/>
  <c r="D8792" i="3"/>
  <c r="D8854" i="3"/>
  <c r="D8918" i="3"/>
  <c r="D8982" i="3"/>
  <c r="D9051" i="3"/>
  <c r="D9115" i="3"/>
  <c r="D9176" i="3"/>
  <c r="D9243" i="3"/>
  <c r="D9309" i="3"/>
  <c r="D9377" i="3"/>
  <c r="D9441" i="3"/>
  <c r="D9504" i="3"/>
  <c r="D9566" i="3"/>
  <c r="D9631" i="3"/>
  <c r="D9696" i="3"/>
  <c r="D9759" i="3"/>
  <c r="D9823" i="3"/>
  <c r="D9888" i="3"/>
  <c r="D9958" i="3"/>
  <c r="D10028" i="3"/>
  <c r="D10095" i="3"/>
  <c r="D10163" i="3"/>
  <c r="D10229" i="3"/>
  <c r="D10295" i="3"/>
  <c r="D10369" i="3"/>
  <c r="D10370" i="3"/>
  <c r="D10447" i="3"/>
  <c r="D10510" i="3"/>
  <c r="D10575" i="3"/>
  <c r="D10641" i="3"/>
  <c r="D10706" i="3"/>
  <c r="D10772" i="3"/>
  <c r="D10838" i="3"/>
  <c r="D10904" i="3"/>
  <c r="D10972" i="3"/>
  <c r="D11040" i="3"/>
  <c r="D11107" i="3"/>
  <c r="D11172" i="3"/>
  <c r="D11241" i="3"/>
  <c r="D11312" i="3"/>
  <c r="D11382" i="3"/>
  <c r="D11451" i="3"/>
  <c r="D11520" i="3"/>
  <c r="D11592" i="3"/>
  <c r="D11660" i="3"/>
  <c r="D11726" i="3"/>
  <c r="D11794" i="3"/>
  <c r="D11863" i="3"/>
  <c r="D11934" i="3"/>
  <c r="D12003" i="3"/>
  <c r="D12068" i="3"/>
  <c r="D12136" i="3"/>
  <c r="D12205" i="3"/>
  <c r="D12275" i="3"/>
  <c r="D12341" i="3"/>
  <c r="D12404" i="3"/>
  <c r="D72" i="3"/>
  <c r="D151" i="3"/>
  <c r="D233" i="3"/>
  <c r="D314" i="3"/>
  <c r="D389" i="3"/>
  <c r="D456" i="3"/>
  <c r="D527" i="3"/>
  <c r="D597" i="3"/>
  <c r="D667" i="3"/>
  <c r="D737" i="3"/>
  <c r="D846" i="3"/>
  <c r="D955" i="3"/>
  <c r="D1077" i="3"/>
  <c r="D1198" i="3"/>
  <c r="D1318" i="3"/>
  <c r="D1437" i="3"/>
  <c r="D1559" i="3"/>
  <c r="D1904" i="3"/>
  <c r="D2023" i="3"/>
  <c r="D2152" i="3"/>
  <c r="D2268" i="3"/>
  <c r="D2383" i="3"/>
  <c r="D2504" i="3"/>
  <c r="D2633" i="3"/>
  <c r="D2864" i="3"/>
  <c r="D3365" i="3"/>
  <c r="D4739" i="3"/>
  <c r="D4792" i="3"/>
  <c r="D4849" i="3"/>
  <c r="D4899" i="3"/>
  <c r="D4954" i="3"/>
  <c r="D5003" i="3"/>
  <c r="D5061" i="3"/>
  <c r="D5119" i="3"/>
  <c r="D5167" i="3"/>
  <c r="D5214" i="3"/>
  <c r="D5267" i="3"/>
  <c r="D5322" i="3"/>
  <c r="D5374" i="3"/>
  <c r="D5432" i="3"/>
  <c r="D5485" i="3"/>
  <c r="D5537" i="3"/>
  <c r="D5605" i="3"/>
  <c r="D5666" i="3"/>
  <c r="D5717" i="3"/>
  <c r="D5768" i="3"/>
  <c r="D5824" i="3"/>
  <c r="D5876" i="3"/>
  <c r="D5922" i="3"/>
  <c r="D5975" i="3"/>
  <c r="D6030" i="3"/>
  <c r="D6083" i="3"/>
  <c r="D6137" i="3"/>
  <c r="D6191" i="3"/>
  <c r="D6255" i="3"/>
  <c r="D6308" i="3"/>
  <c r="D6358" i="3"/>
  <c r="D6406" i="3"/>
  <c r="D6460" i="3"/>
  <c r="D6506" i="3"/>
  <c r="D6554" i="3"/>
  <c r="D6609" i="3"/>
  <c r="D6669" i="3"/>
  <c r="D6721" i="3"/>
  <c r="D6775" i="3"/>
  <c r="D6821" i="3"/>
  <c r="D6883" i="3"/>
  <c r="D6884" i="3"/>
  <c r="D6933" i="3"/>
  <c r="D6988" i="3"/>
  <c r="D7064" i="3"/>
  <c r="D7065" i="3"/>
  <c r="D7119" i="3"/>
  <c r="D7166" i="3"/>
  <c r="D7222" i="3"/>
  <c r="D7279" i="3"/>
  <c r="D7323" i="3"/>
  <c r="D7371" i="3"/>
  <c r="D7433" i="3"/>
  <c r="D7434" i="3"/>
  <c r="D7486" i="3"/>
  <c r="D7543" i="3"/>
  <c r="D7588" i="3"/>
  <c r="D7644" i="3"/>
  <c r="D7691" i="3"/>
  <c r="D7746" i="3"/>
  <c r="D7801" i="3"/>
  <c r="D7851" i="3"/>
  <c r="D7898" i="3"/>
  <c r="D7948" i="3"/>
  <c r="D7986" i="3"/>
  <c r="D8030" i="3"/>
  <c r="D8066" i="3"/>
  <c r="D8118" i="3"/>
  <c r="D8158" i="3"/>
  <c r="D8206" i="3"/>
  <c r="D8263" i="3"/>
  <c r="D8309" i="3"/>
  <c r="D8354" i="3"/>
  <c r="D8390" i="3"/>
  <c r="D8461" i="3"/>
  <c r="D8462" i="3"/>
  <c r="D8512" i="3"/>
  <c r="D8556" i="3"/>
  <c r="D8595" i="3"/>
  <c r="D8644" i="3"/>
  <c r="D8698" i="3"/>
  <c r="D8755" i="3"/>
  <c r="D8815" i="3"/>
  <c r="D8878" i="3"/>
  <c r="D8941" i="3"/>
  <c r="D9008" i="3"/>
  <c r="D9078" i="3"/>
  <c r="D9140" i="3"/>
  <c r="D9202" i="3"/>
  <c r="D9269" i="3"/>
  <c r="D9334" i="3"/>
  <c r="D9403" i="3"/>
  <c r="D9467" i="3"/>
  <c r="D9531" i="3"/>
  <c r="D9593" i="3"/>
  <c r="D9657" i="3"/>
  <c r="D9722" i="3"/>
  <c r="D9786" i="3"/>
  <c r="D9853" i="3"/>
  <c r="D9916" i="3"/>
  <c r="D9985" i="3"/>
  <c r="D10055" i="3"/>
  <c r="D10125" i="3"/>
  <c r="D10191" i="3"/>
  <c r="D10255" i="3"/>
  <c r="D10320" i="3"/>
  <c r="D10404" i="3"/>
  <c r="D10405" i="3"/>
  <c r="D10474" i="3"/>
  <c r="D10538" i="3"/>
  <c r="D10603" i="3"/>
  <c r="D10667" i="3"/>
  <c r="D10734" i="3"/>
  <c r="D10800" i="3"/>
  <c r="D10865" i="3"/>
  <c r="D10933" i="3"/>
  <c r="D11001" i="3"/>
  <c r="D11066" i="3"/>
  <c r="D11134" i="3"/>
  <c r="D11200" i="3"/>
  <c r="D11271" i="3"/>
  <c r="D11340" i="3"/>
  <c r="D11411" i="3"/>
  <c r="D11479" i="3"/>
  <c r="D11550" i="3"/>
  <c r="D11618" i="3"/>
  <c r="D11686" i="3"/>
  <c r="D11752" i="3"/>
  <c r="D11823" i="3"/>
  <c r="D11892" i="3"/>
  <c r="D11962" i="3"/>
  <c r="D12029" i="3"/>
  <c r="D12097" i="3"/>
  <c r="D12163" i="3"/>
  <c r="D12234" i="3"/>
  <c r="D12303" i="3"/>
  <c r="D12367" i="3"/>
  <c r="D12431" i="3"/>
  <c r="D56" i="3"/>
  <c r="D137" i="3"/>
  <c r="D218" i="3"/>
  <c r="D293" i="3"/>
  <c r="D372" i="3"/>
  <c r="D441" i="3"/>
  <c r="D511" i="3"/>
  <c r="D586" i="3"/>
  <c r="D653" i="3"/>
  <c r="D721" i="3"/>
  <c r="D822" i="3"/>
  <c r="D932" i="3"/>
  <c r="D1051" i="3"/>
  <c r="D1769" i="3"/>
  <c r="D1882" i="3"/>
  <c r="D1997" i="3"/>
  <c r="D2123" i="3"/>
  <c r="D2244" i="3"/>
  <c r="D2362" i="3"/>
  <c r="D2476" i="3"/>
  <c r="D2602" i="3"/>
  <c r="D2841" i="3"/>
  <c r="D4727" i="3"/>
  <c r="D4777" i="3"/>
  <c r="D4835" i="3"/>
  <c r="D4888" i="3"/>
  <c r="D4938" i="3"/>
  <c r="D4987" i="3"/>
  <c r="D5049" i="3"/>
  <c r="D5106" i="3"/>
  <c r="D5153" i="3"/>
  <c r="D5202" i="3"/>
  <c r="D5257" i="3"/>
  <c r="D5308" i="3"/>
  <c r="D5365" i="3"/>
  <c r="D5418" i="3"/>
  <c r="D5473" i="3"/>
  <c r="D5525" i="3"/>
  <c r="D5590" i="3"/>
  <c r="D5652" i="3"/>
  <c r="D5706" i="3"/>
  <c r="D5757" i="3"/>
  <c r="D5810" i="3"/>
  <c r="D5867" i="3"/>
  <c r="D5913" i="3"/>
  <c r="D5965" i="3"/>
  <c r="D6017" i="3"/>
  <c r="D6070" i="3"/>
  <c r="D6122" i="3"/>
  <c r="D6177" i="3"/>
  <c r="D6245" i="3"/>
  <c r="D6296" i="3"/>
  <c r="D6346" i="3"/>
  <c r="D6396" i="3"/>
  <c r="D6446" i="3"/>
  <c r="D6498" i="3"/>
  <c r="D6542" i="3"/>
  <c r="D6596" i="3"/>
  <c r="D6657" i="3"/>
  <c r="D6707" i="3"/>
  <c r="D6765" i="3"/>
  <c r="D6811" i="3"/>
  <c r="D6871" i="3"/>
  <c r="D6872" i="3"/>
  <c r="D6922" i="3"/>
  <c r="D6975" i="3"/>
  <c r="D7049" i="3"/>
  <c r="D7050" i="3"/>
  <c r="D7105" i="3"/>
  <c r="D7155" i="3"/>
  <c r="D7209" i="3"/>
  <c r="D7265" i="3"/>
  <c r="D7313" i="3"/>
  <c r="D7358" i="3"/>
  <c r="D7422" i="3"/>
  <c r="D7423" i="3"/>
  <c r="D7472" i="3"/>
  <c r="D7531" i="3"/>
  <c r="D7580" i="3"/>
  <c r="D7633" i="3"/>
  <c r="D7680" i="3"/>
  <c r="D7731" i="3"/>
  <c r="D7788" i="3"/>
  <c r="D7837" i="3"/>
  <c r="D7887" i="3"/>
  <c r="D7938" i="3"/>
  <c r="D7978" i="3"/>
  <c r="D8019" i="3"/>
  <c r="D8058" i="3"/>
  <c r="D8103" i="3"/>
  <c r="D8149" i="3"/>
  <c r="D8197" i="3"/>
  <c r="D8250" i="3"/>
  <c r="D8299" i="3"/>
  <c r="D8347" i="3"/>
  <c r="D8381" i="3"/>
  <c r="D8444" i="3"/>
  <c r="D8445" i="3"/>
  <c r="D8501" i="3"/>
  <c r="D8546" i="3"/>
  <c r="D8587" i="3"/>
  <c r="D8630" i="3"/>
  <c r="D8686" i="3"/>
  <c r="D8743" i="3"/>
  <c r="D8802" i="3"/>
  <c r="D8864" i="3"/>
  <c r="D8928" i="3"/>
  <c r="D8993" i="3"/>
  <c r="D9063" i="3"/>
  <c r="D9125" i="3"/>
  <c r="D9187" i="3"/>
  <c r="D9254" i="3"/>
  <c r="D9319" i="3"/>
  <c r="D9388" i="3"/>
  <c r="D9452" i="3"/>
  <c r="D9516" i="3"/>
  <c r="D9577" i="3"/>
  <c r="D9642" i="3"/>
  <c r="D9707" i="3"/>
  <c r="D9771" i="3"/>
  <c r="D9836" i="3"/>
  <c r="D9900" i="3"/>
  <c r="D9970" i="3"/>
  <c r="D10040" i="3"/>
  <c r="D10110" i="3"/>
  <c r="D10174" i="3"/>
  <c r="D10240" i="3"/>
  <c r="D10306" i="3"/>
  <c r="D10385" i="3"/>
  <c r="D10386" i="3"/>
  <c r="D10458" i="3"/>
  <c r="D10521" i="3"/>
  <c r="D10587" i="3"/>
  <c r="D10652" i="3"/>
  <c r="D10717" i="3"/>
  <c r="D10784" i="3"/>
  <c r="D10849" i="3"/>
  <c r="D10917" i="3"/>
  <c r="D10985" i="3"/>
  <c r="D11051" i="3"/>
  <c r="D11118" i="3"/>
  <c r="D11184" i="3"/>
  <c r="D11253" i="3"/>
  <c r="D11323" i="3"/>
  <c r="D11393" i="3"/>
  <c r="D11463" i="3"/>
  <c r="D11531" i="3"/>
  <c r="D11603" i="3"/>
  <c r="D11671" i="3"/>
  <c r="D11737" i="3"/>
  <c r="D11806" i="3"/>
  <c r="D11875" i="3"/>
  <c r="D11944" i="3"/>
  <c r="D12014" i="3"/>
  <c r="D12081" i="3"/>
  <c r="D12147" i="3"/>
  <c r="D12217" i="3"/>
  <c r="D12287" i="3"/>
  <c r="D12352" i="3"/>
  <c r="D12415" i="3"/>
  <c r="G2897" i="9"/>
  <c r="F2897" i="9"/>
  <c r="E2897" i="9"/>
  <c r="G2896" i="9"/>
  <c r="F2896" i="9"/>
  <c r="E2896" i="9"/>
  <c r="G2895" i="9"/>
  <c r="F2895" i="9"/>
  <c r="E2895" i="9"/>
  <c r="G2894" i="9"/>
  <c r="F2894" i="9"/>
  <c r="E2894" i="9"/>
  <c r="G2893" i="9"/>
  <c r="F2893" i="9"/>
  <c r="E2893" i="9"/>
  <c r="G2892" i="9"/>
  <c r="F2892" i="9"/>
  <c r="E2892" i="9"/>
  <c r="G2891" i="9"/>
  <c r="F2891" i="9"/>
  <c r="E2891" i="9"/>
  <c r="G2890" i="9"/>
  <c r="F2890" i="9"/>
  <c r="E2890" i="9"/>
  <c r="G2889" i="9"/>
  <c r="F2889" i="9"/>
  <c r="E2889" i="9"/>
  <c r="G2888" i="9"/>
  <c r="F2888" i="9"/>
  <c r="E2888" i="9"/>
  <c r="G2887" i="9"/>
  <c r="F2887" i="9"/>
  <c r="E2887" i="9"/>
  <c r="G2886" i="9"/>
  <c r="F2886" i="9"/>
  <c r="E2886" i="9"/>
  <c r="G2885" i="9"/>
  <c r="F2885" i="9"/>
  <c r="E2885" i="9"/>
  <c r="G2884" i="9"/>
  <c r="F2884" i="9"/>
  <c r="E2884" i="9"/>
  <c r="G2883" i="9"/>
  <c r="F2883" i="9"/>
  <c r="E2883" i="9"/>
  <c r="G2882" i="9"/>
  <c r="F2882" i="9"/>
  <c r="E2882" i="9"/>
  <c r="G2881" i="9"/>
  <c r="F2881" i="9"/>
  <c r="E2881" i="9"/>
  <c r="G2880" i="9"/>
  <c r="F2880" i="9"/>
  <c r="E2880" i="9"/>
  <c r="G2879" i="9"/>
  <c r="F2879" i="9"/>
  <c r="E2879" i="9"/>
  <c r="G2878" i="9"/>
  <c r="F2878" i="9"/>
  <c r="E2878" i="9"/>
  <c r="G2877" i="9"/>
  <c r="F2877" i="9"/>
  <c r="E2877" i="9"/>
  <c r="G2876" i="9"/>
  <c r="F2876" i="9"/>
  <c r="E2876" i="9"/>
  <c r="G2875" i="9"/>
  <c r="F2875" i="9"/>
  <c r="E2875" i="9"/>
  <c r="G2874" i="9"/>
  <c r="F2874" i="9"/>
  <c r="E2874" i="9"/>
  <c r="G2873" i="9"/>
  <c r="F2873" i="9"/>
  <c r="E2873" i="9"/>
  <c r="G2872" i="9"/>
  <c r="F2872" i="9"/>
  <c r="E2872" i="9"/>
  <c r="G2871" i="9"/>
  <c r="F2871" i="9"/>
  <c r="E2871" i="9"/>
  <c r="G2870" i="9"/>
  <c r="F2870" i="9"/>
  <c r="E2870" i="9"/>
  <c r="G2869" i="9"/>
  <c r="F2869" i="9"/>
  <c r="E2869" i="9"/>
  <c r="G2868" i="9"/>
  <c r="F2868" i="9"/>
  <c r="E2868" i="9"/>
  <c r="G2867" i="9"/>
  <c r="F2867" i="9"/>
  <c r="E2867" i="9"/>
  <c r="G2866" i="9"/>
  <c r="F2866" i="9"/>
  <c r="E2866" i="9"/>
  <c r="G2865" i="9"/>
  <c r="F2865" i="9"/>
  <c r="E2865" i="9"/>
  <c r="G2864" i="9"/>
  <c r="F2864" i="9"/>
  <c r="E2864" i="9"/>
  <c r="G2863" i="9"/>
  <c r="F2863" i="9"/>
  <c r="E2863" i="9"/>
  <c r="G2862" i="9"/>
  <c r="F2862" i="9"/>
  <c r="E2862" i="9"/>
  <c r="G2861" i="9"/>
  <c r="F2861" i="9"/>
  <c r="E2861" i="9"/>
  <c r="G2860" i="9"/>
  <c r="F2860" i="9"/>
  <c r="E2860" i="9"/>
  <c r="G2859" i="9"/>
  <c r="F2859" i="9"/>
  <c r="E2859" i="9"/>
  <c r="G2858" i="9"/>
  <c r="F2858" i="9"/>
  <c r="E2858" i="9"/>
  <c r="G2857" i="9"/>
  <c r="F2857" i="9"/>
  <c r="E2857" i="9"/>
  <c r="G2856" i="9"/>
  <c r="F2856" i="9"/>
  <c r="E2856" i="9"/>
  <c r="G2855" i="9"/>
  <c r="F2855" i="9"/>
  <c r="E2855" i="9"/>
  <c r="G2854" i="9"/>
  <c r="F2854" i="9"/>
  <c r="E2854" i="9"/>
  <c r="G2853" i="9"/>
  <c r="F2853" i="9"/>
  <c r="E2853" i="9"/>
  <c r="G2852" i="9"/>
  <c r="F2852" i="9"/>
  <c r="E2852" i="9"/>
  <c r="G2851" i="9"/>
  <c r="F2851" i="9"/>
  <c r="E2851" i="9"/>
  <c r="G2850" i="9"/>
  <c r="F2850" i="9"/>
  <c r="E2850" i="9"/>
  <c r="G2849" i="9"/>
  <c r="F2849" i="9"/>
  <c r="E2849" i="9"/>
  <c r="G2848" i="9"/>
  <c r="F2848" i="9"/>
  <c r="E2848" i="9"/>
  <c r="G2847" i="9"/>
  <c r="F2847" i="9"/>
  <c r="E2847" i="9"/>
  <c r="G2846" i="9"/>
  <c r="F2846" i="9"/>
  <c r="E2846" i="9"/>
  <c r="G2845" i="9"/>
  <c r="F2845" i="9"/>
  <c r="E2845" i="9"/>
  <c r="G2844" i="9"/>
  <c r="F2844" i="9"/>
  <c r="E2844" i="9"/>
  <c r="G2843" i="9"/>
  <c r="F2843" i="9"/>
  <c r="E2843" i="9"/>
  <c r="G2842" i="9"/>
  <c r="F2842" i="9"/>
  <c r="E2842" i="9"/>
  <c r="G2841" i="9"/>
  <c r="F2841" i="9"/>
  <c r="E2841" i="9"/>
  <c r="G2840" i="9"/>
  <c r="F2840" i="9"/>
  <c r="E2840" i="9"/>
  <c r="G2839" i="9"/>
  <c r="F2839" i="9"/>
  <c r="E2839" i="9"/>
  <c r="G2838" i="9"/>
  <c r="F2838" i="9"/>
  <c r="E2838" i="9"/>
  <c r="G2837" i="9"/>
  <c r="F2837" i="9"/>
  <c r="E2837" i="9"/>
  <c r="G2836" i="9"/>
  <c r="F2836" i="9"/>
  <c r="E2836" i="9"/>
  <c r="G2835" i="9"/>
  <c r="F2835" i="9"/>
  <c r="E2835" i="9"/>
  <c r="G2834" i="9"/>
  <c r="F2834" i="9"/>
  <c r="E2834" i="9"/>
  <c r="G2833" i="9"/>
  <c r="F2833" i="9"/>
  <c r="E2833" i="9"/>
  <c r="G2832" i="9"/>
  <c r="F2832" i="9"/>
  <c r="E2832" i="9"/>
  <c r="G2831" i="9"/>
  <c r="F2831" i="9"/>
  <c r="E2831" i="9"/>
  <c r="G2830" i="9"/>
  <c r="F2830" i="9"/>
  <c r="E2830" i="9"/>
  <c r="G2829" i="9"/>
  <c r="F2829" i="9"/>
  <c r="E2829" i="9"/>
  <c r="G2828" i="9"/>
  <c r="F2828" i="9"/>
  <c r="E2828" i="9"/>
  <c r="G2827" i="9"/>
  <c r="F2827" i="9"/>
  <c r="E2827" i="9"/>
  <c r="G2826" i="9"/>
  <c r="F2826" i="9"/>
  <c r="E2826" i="9"/>
  <c r="G2825" i="9"/>
  <c r="F2825" i="9"/>
  <c r="E2825" i="9"/>
  <c r="G2824" i="9"/>
  <c r="F2824" i="9"/>
  <c r="E2824" i="9"/>
  <c r="G2823" i="9"/>
  <c r="F2823" i="9"/>
  <c r="E2823" i="9"/>
  <c r="G2822" i="9"/>
  <c r="F2822" i="9"/>
  <c r="E2822" i="9"/>
  <c r="G2821" i="9"/>
  <c r="F2821" i="9"/>
  <c r="E2821" i="9"/>
  <c r="G2820" i="9"/>
  <c r="F2820" i="9"/>
  <c r="E2820" i="9"/>
  <c r="G2819" i="9"/>
  <c r="F2819" i="9"/>
  <c r="E2819" i="9"/>
  <c r="G2818" i="9"/>
  <c r="F2818" i="9"/>
  <c r="E2818" i="9"/>
  <c r="G2817" i="9"/>
  <c r="F2817" i="9"/>
  <c r="E2817" i="9"/>
  <c r="G2816" i="9"/>
  <c r="F2816" i="9"/>
  <c r="E2816" i="9"/>
  <c r="G2815" i="9"/>
  <c r="F2815" i="9"/>
  <c r="E2815" i="9"/>
  <c r="G2814" i="9"/>
  <c r="F2814" i="9"/>
  <c r="E2814" i="9"/>
  <c r="G2813" i="9"/>
  <c r="F2813" i="9"/>
  <c r="E2813" i="9"/>
  <c r="G2812" i="9"/>
  <c r="F2812" i="9"/>
  <c r="E2812" i="9"/>
  <c r="G2811" i="9"/>
  <c r="F2811" i="9"/>
  <c r="E2811" i="9"/>
  <c r="G2810" i="9"/>
  <c r="F2810" i="9"/>
  <c r="E2810" i="9"/>
  <c r="G2809" i="9"/>
  <c r="F2809" i="9"/>
  <c r="E2809" i="9"/>
  <c r="G2808" i="9"/>
  <c r="F2808" i="9"/>
  <c r="E2808" i="9"/>
  <c r="G2807" i="9"/>
  <c r="F2807" i="9"/>
  <c r="E2807" i="9"/>
  <c r="G2806" i="9"/>
  <c r="F2806" i="9"/>
  <c r="E2806" i="9"/>
  <c r="G2805" i="9"/>
  <c r="F2805" i="9"/>
  <c r="E2805" i="9"/>
  <c r="G2804" i="9"/>
  <c r="F2804" i="9"/>
  <c r="E2804" i="9"/>
  <c r="G2803" i="9"/>
  <c r="F2803" i="9"/>
  <c r="E2803" i="9"/>
  <c r="G2802" i="9"/>
  <c r="F2802" i="9"/>
  <c r="E2802" i="9"/>
  <c r="G2801" i="9"/>
  <c r="F2801" i="9"/>
  <c r="E2801" i="9"/>
  <c r="G2800" i="9"/>
  <c r="F2800" i="9"/>
  <c r="E2800" i="9"/>
  <c r="G2799" i="9"/>
  <c r="F2799" i="9"/>
  <c r="E2799" i="9"/>
  <c r="G2798" i="9"/>
  <c r="F2798" i="9"/>
  <c r="E2798" i="9"/>
  <c r="G2797" i="9"/>
  <c r="F2797" i="9"/>
  <c r="E2797" i="9"/>
  <c r="G2796" i="9"/>
  <c r="F2796" i="9"/>
  <c r="E2796" i="9"/>
  <c r="G2795" i="9"/>
  <c r="F2795" i="9"/>
  <c r="E2795" i="9"/>
  <c r="G2794" i="9"/>
  <c r="F2794" i="9"/>
  <c r="E2794" i="9"/>
  <c r="G2793" i="9"/>
  <c r="F2793" i="9"/>
  <c r="E2793" i="9"/>
  <c r="G2792" i="9"/>
  <c r="F2792" i="9"/>
  <c r="E2792" i="9"/>
  <c r="G2791" i="9"/>
  <c r="F2791" i="9"/>
  <c r="E2791" i="9"/>
  <c r="G2790" i="9"/>
  <c r="F2790" i="9"/>
  <c r="E2790" i="9"/>
  <c r="G2789" i="9"/>
  <c r="F2789" i="9"/>
  <c r="E2789" i="9"/>
  <c r="G2788" i="9"/>
  <c r="F2788" i="9"/>
  <c r="E2788" i="9"/>
  <c r="G2787" i="9"/>
  <c r="F2787" i="9"/>
  <c r="E2787" i="9"/>
  <c r="G2786" i="9"/>
  <c r="F2786" i="9"/>
  <c r="E2786" i="9"/>
  <c r="G2785" i="9"/>
  <c r="F2785" i="9"/>
  <c r="E2785" i="9"/>
  <c r="G2784" i="9"/>
  <c r="F2784" i="9"/>
  <c r="E2784" i="9"/>
  <c r="G2783" i="9"/>
  <c r="F2783" i="9"/>
  <c r="E2783" i="9"/>
  <c r="G2782" i="9"/>
  <c r="F2782" i="9"/>
  <c r="E2782" i="9"/>
  <c r="G2781" i="9"/>
  <c r="F2781" i="9"/>
  <c r="E2781" i="9"/>
  <c r="G2780" i="9"/>
  <c r="F2780" i="9"/>
  <c r="E2780" i="9"/>
  <c r="G2779" i="9"/>
  <c r="F2779" i="9"/>
  <c r="E2779" i="9"/>
  <c r="G2778" i="9"/>
  <c r="F2778" i="9"/>
  <c r="E2778" i="9"/>
  <c r="G2777" i="9"/>
  <c r="F2777" i="9"/>
  <c r="E2777" i="9"/>
  <c r="G2776" i="9"/>
  <c r="F2776" i="9"/>
  <c r="E2776" i="9"/>
  <c r="G2775" i="9"/>
  <c r="F2775" i="9"/>
  <c r="E2775" i="9"/>
  <c r="G2774" i="9"/>
  <c r="F2774" i="9"/>
  <c r="E2774" i="9"/>
  <c r="G2773" i="9"/>
  <c r="F2773" i="9"/>
  <c r="E2773" i="9"/>
  <c r="G2772" i="9"/>
  <c r="F2772" i="9"/>
  <c r="E2772" i="9"/>
  <c r="G2771" i="9"/>
  <c r="F2771" i="9"/>
  <c r="E2771" i="9"/>
  <c r="G2770" i="9"/>
  <c r="F2770" i="9"/>
  <c r="E2770" i="9"/>
  <c r="G2769" i="9"/>
  <c r="F2769" i="9"/>
  <c r="E2769" i="9"/>
  <c r="G2768" i="9"/>
  <c r="F2768" i="9"/>
  <c r="E2768" i="9"/>
  <c r="G2767" i="9"/>
  <c r="F2767" i="9"/>
  <c r="E2767" i="9"/>
  <c r="G2766" i="9"/>
  <c r="F2766" i="9"/>
  <c r="E2766" i="9"/>
  <c r="G2765" i="9"/>
  <c r="F2765" i="9"/>
  <c r="E2765" i="9"/>
  <c r="G2764" i="9"/>
  <c r="F2764" i="9"/>
  <c r="E2764" i="9"/>
  <c r="G2763" i="9"/>
  <c r="F2763" i="9"/>
  <c r="E2763" i="9"/>
  <c r="G2762" i="9"/>
  <c r="F2762" i="9"/>
  <c r="E2762" i="9"/>
  <c r="G2761" i="9"/>
  <c r="F2761" i="9"/>
  <c r="E2761" i="9"/>
  <c r="G2760" i="9"/>
  <c r="F2760" i="9"/>
  <c r="E2760" i="9"/>
  <c r="G2759" i="9"/>
  <c r="F2759" i="9"/>
  <c r="E2759" i="9"/>
  <c r="G2758" i="9"/>
  <c r="F2758" i="9"/>
  <c r="E2758" i="9"/>
  <c r="G2757" i="9"/>
  <c r="F2757" i="9"/>
  <c r="E2757" i="9"/>
  <c r="G2756" i="9"/>
  <c r="F2756" i="9"/>
  <c r="E2756" i="9"/>
  <c r="G2755" i="9"/>
  <c r="F2755" i="9"/>
  <c r="E2755" i="9"/>
  <c r="G2754" i="9"/>
  <c r="F2754" i="9"/>
  <c r="E2754" i="9"/>
  <c r="G2753" i="9"/>
  <c r="F2753" i="9"/>
  <c r="E2753" i="9"/>
  <c r="G2752" i="9"/>
  <c r="F2752" i="9"/>
  <c r="E2752" i="9"/>
  <c r="G2751" i="9"/>
  <c r="F2751" i="9"/>
  <c r="E2751" i="9"/>
  <c r="G2750" i="9"/>
  <c r="F2750" i="9"/>
  <c r="E2750" i="9"/>
  <c r="G2749" i="9"/>
  <c r="F2749" i="9"/>
  <c r="E2749" i="9"/>
  <c r="G2748" i="9"/>
  <c r="F2748" i="9"/>
  <c r="E2748" i="9"/>
  <c r="G2747" i="9"/>
  <c r="F2747" i="9"/>
  <c r="E2747" i="9"/>
  <c r="G2746" i="9"/>
  <c r="F2746" i="9"/>
  <c r="E2746" i="9"/>
  <c r="G2745" i="9"/>
  <c r="F2745" i="9"/>
  <c r="E2745" i="9"/>
  <c r="G2744" i="9"/>
  <c r="F2744" i="9"/>
  <c r="E2744" i="9"/>
  <c r="G2743" i="9"/>
  <c r="F2743" i="9"/>
  <c r="E2743" i="9"/>
  <c r="G2742" i="9"/>
  <c r="F2742" i="9"/>
  <c r="E2742" i="9"/>
  <c r="G2741" i="9"/>
  <c r="F2741" i="9"/>
  <c r="E2741" i="9"/>
  <c r="G2740" i="9"/>
  <c r="F2740" i="9"/>
  <c r="E2740" i="9"/>
  <c r="G2739" i="9"/>
  <c r="F2739" i="9"/>
  <c r="E2739" i="9"/>
  <c r="G2738" i="9"/>
  <c r="F2738" i="9"/>
  <c r="E2738" i="9"/>
  <c r="G2737" i="9"/>
  <c r="F2737" i="9"/>
  <c r="E2737" i="9"/>
  <c r="G2736" i="9"/>
  <c r="F2736" i="9"/>
  <c r="E2736" i="9"/>
  <c r="G2735" i="9"/>
  <c r="F2735" i="9"/>
  <c r="E2735" i="9"/>
  <c r="G2734" i="9"/>
  <c r="F2734" i="9"/>
  <c r="E2734" i="9"/>
  <c r="G2733" i="9"/>
  <c r="F2733" i="9"/>
  <c r="E2733" i="9"/>
  <c r="G2732" i="9"/>
  <c r="F2732" i="9"/>
  <c r="E2732" i="9"/>
  <c r="G2731" i="9"/>
  <c r="F2731" i="9"/>
  <c r="E2731" i="9"/>
  <c r="G2730" i="9"/>
  <c r="F2730" i="9"/>
  <c r="E2730" i="9"/>
  <c r="G2729" i="9"/>
  <c r="F2729" i="9"/>
  <c r="E2729" i="9"/>
  <c r="G2728" i="9"/>
  <c r="F2728" i="9"/>
  <c r="E2728" i="9"/>
  <c r="G2727" i="9"/>
  <c r="F2727" i="9"/>
  <c r="E2727" i="9"/>
  <c r="G2726" i="9"/>
  <c r="F2726" i="9"/>
  <c r="E2726" i="9"/>
  <c r="G2725" i="9"/>
  <c r="F2725" i="9"/>
  <c r="E2725" i="9"/>
  <c r="G2724" i="9"/>
  <c r="F2724" i="9"/>
  <c r="E2724" i="9"/>
  <c r="G2723" i="9"/>
  <c r="F2723" i="9"/>
  <c r="E2723" i="9"/>
  <c r="G2722" i="9"/>
  <c r="F2722" i="9"/>
  <c r="E2722" i="9"/>
  <c r="G2721" i="9"/>
  <c r="F2721" i="9"/>
  <c r="E2721" i="9"/>
  <c r="G2720" i="9"/>
  <c r="F2720" i="9"/>
  <c r="E2720" i="9"/>
  <c r="G2719" i="9"/>
  <c r="F2719" i="9"/>
  <c r="E2719" i="9"/>
  <c r="G2718" i="9"/>
  <c r="F2718" i="9"/>
  <c r="E2718" i="9"/>
  <c r="G2717" i="9"/>
  <c r="F2717" i="9"/>
  <c r="E2717" i="9"/>
  <c r="G2716" i="9"/>
  <c r="F2716" i="9"/>
  <c r="E2716" i="9"/>
  <c r="G2715" i="9"/>
  <c r="F2715" i="9"/>
  <c r="E2715" i="9"/>
  <c r="G2714" i="9"/>
  <c r="F2714" i="9"/>
  <c r="E2714" i="9"/>
  <c r="G2713" i="9"/>
  <c r="F2713" i="9"/>
  <c r="E2713" i="9"/>
  <c r="G2712" i="9"/>
  <c r="F2712" i="9"/>
  <c r="E2712" i="9"/>
  <c r="G2711" i="9"/>
  <c r="F2711" i="9"/>
  <c r="E2711" i="9"/>
  <c r="G2710" i="9"/>
  <c r="F2710" i="9"/>
  <c r="E2710" i="9"/>
  <c r="G2709" i="9"/>
  <c r="F2709" i="9"/>
  <c r="E2709" i="9"/>
  <c r="G2708" i="9"/>
  <c r="F2708" i="9"/>
  <c r="E2708" i="9"/>
  <c r="G2707" i="9"/>
  <c r="F2707" i="9"/>
  <c r="E2707" i="9"/>
  <c r="G2706" i="9"/>
  <c r="F2706" i="9"/>
  <c r="E2706" i="9"/>
  <c r="G2705" i="9"/>
  <c r="F2705" i="9"/>
  <c r="E2705" i="9"/>
  <c r="G2704" i="9"/>
  <c r="F2704" i="9"/>
  <c r="E2704" i="9"/>
  <c r="G2703" i="9"/>
  <c r="F2703" i="9"/>
  <c r="E2703" i="9"/>
  <c r="G2702" i="9"/>
  <c r="F2702" i="9"/>
  <c r="E2702" i="9"/>
  <c r="G2701" i="9"/>
  <c r="F2701" i="9"/>
  <c r="E2701" i="9"/>
  <c r="G2700" i="9"/>
  <c r="F2700" i="9"/>
  <c r="E2700" i="9"/>
  <c r="G2699" i="9"/>
  <c r="F2699" i="9"/>
  <c r="E2699" i="9"/>
  <c r="G2698" i="9"/>
  <c r="F2698" i="9"/>
  <c r="E2698" i="9"/>
  <c r="G2697" i="9"/>
  <c r="F2697" i="9"/>
  <c r="E2697" i="9"/>
  <c r="G2696" i="9"/>
  <c r="F2696" i="9"/>
  <c r="E2696" i="9"/>
  <c r="G2695" i="9"/>
  <c r="F2695" i="9"/>
  <c r="E2695" i="9"/>
  <c r="G2694" i="9"/>
  <c r="F2694" i="9"/>
  <c r="E2694" i="9"/>
  <c r="G2693" i="9"/>
  <c r="F2693" i="9"/>
  <c r="E2693" i="9"/>
  <c r="G2692" i="9"/>
  <c r="F2692" i="9"/>
  <c r="E2692" i="9"/>
  <c r="G2691" i="9"/>
  <c r="F2691" i="9"/>
  <c r="E2691" i="9"/>
  <c r="G2690" i="9"/>
  <c r="F2690" i="9"/>
  <c r="E2690" i="9"/>
  <c r="G2689" i="9"/>
  <c r="F2689" i="9"/>
  <c r="E2689" i="9"/>
  <c r="G2688" i="9"/>
  <c r="F2688" i="9"/>
  <c r="E2688" i="9"/>
  <c r="G2687" i="9"/>
  <c r="F2687" i="9"/>
  <c r="E2687" i="9"/>
  <c r="G2686" i="9"/>
  <c r="F2686" i="9"/>
  <c r="E2686" i="9"/>
  <c r="G2685" i="9"/>
  <c r="F2685" i="9"/>
  <c r="E2685" i="9"/>
  <c r="G2684" i="9"/>
  <c r="F2684" i="9"/>
  <c r="E2684" i="9"/>
  <c r="G2683" i="9"/>
  <c r="F2683" i="9"/>
  <c r="E2683" i="9"/>
  <c r="G2682" i="9"/>
  <c r="F2682" i="9"/>
  <c r="E2682" i="9"/>
  <c r="G2681" i="9"/>
  <c r="F2681" i="9"/>
  <c r="E2681" i="9"/>
  <c r="G2680" i="9"/>
  <c r="F2680" i="9"/>
  <c r="E2680" i="9"/>
  <c r="G2679" i="9"/>
  <c r="F2679" i="9"/>
  <c r="E2679" i="9"/>
  <c r="G2678" i="9"/>
  <c r="F2678" i="9"/>
  <c r="E2678" i="9"/>
  <c r="G2677" i="9"/>
  <c r="F2677" i="9"/>
  <c r="E2677" i="9"/>
  <c r="G2676" i="9"/>
  <c r="F2676" i="9"/>
  <c r="E2676" i="9"/>
  <c r="G2675" i="9"/>
  <c r="F2675" i="9"/>
  <c r="E2675" i="9"/>
  <c r="G2674" i="9"/>
  <c r="F2674" i="9"/>
  <c r="E2674" i="9"/>
  <c r="G2673" i="9"/>
  <c r="F2673" i="9"/>
  <c r="E2673" i="9"/>
  <c r="G2672" i="9"/>
  <c r="F2672" i="9"/>
  <c r="E2672" i="9"/>
  <c r="G2671" i="9"/>
  <c r="F2671" i="9"/>
  <c r="E2671" i="9"/>
  <c r="G2670" i="9"/>
  <c r="F2670" i="9"/>
  <c r="E2670" i="9"/>
  <c r="G2669" i="9"/>
  <c r="F2669" i="9"/>
  <c r="E2669" i="9"/>
  <c r="G2668" i="9"/>
  <c r="F2668" i="9"/>
  <c r="E2668" i="9"/>
  <c r="G2667" i="9"/>
  <c r="F2667" i="9"/>
  <c r="E2667" i="9"/>
  <c r="G2666" i="9"/>
  <c r="F2666" i="9"/>
  <c r="E2666" i="9"/>
  <c r="G2665" i="9"/>
  <c r="F2665" i="9"/>
  <c r="E2665" i="9"/>
  <c r="G2664" i="9"/>
  <c r="F2664" i="9"/>
  <c r="E2664" i="9"/>
  <c r="G2663" i="9"/>
  <c r="F2663" i="9"/>
  <c r="E2663" i="9"/>
  <c r="G2662" i="9"/>
  <c r="F2662" i="9"/>
  <c r="E2662" i="9"/>
  <c r="G2661" i="9"/>
  <c r="F2661" i="9"/>
  <c r="E2661" i="9"/>
  <c r="G2660" i="9"/>
  <c r="F2660" i="9"/>
  <c r="E2660" i="9"/>
  <c r="G2659" i="9"/>
  <c r="F2659" i="9"/>
  <c r="E2659" i="9"/>
  <c r="G2658" i="9"/>
  <c r="F2658" i="9"/>
  <c r="E2658" i="9"/>
  <c r="G2657" i="9"/>
  <c r="F2657" i="9"/>
  <c r="E2657" i="9"/>
  <c r="G2656" i="9"/>
  <c r="F2656" i="9"/>
  <c r="E2656" i="9"/>
  <c r="G2655" i="9"/>
  <c r="F2655" i="9"/>
  <c r="E2655" i="9"/>
  <c r="G2654" i="9"/>
  <c r="F2654" i="9"/>
  <c r="E2654" i="9"/>
  <c r="G2653" i="9"/>
  <c r="F2653" i="9"/>
  <c r="E2653" i="9"/>
  <c r="G2652" i="9"/>
  <c r="F2652" i="9"/>
  <c r="E2652" i="9"/>
  <c r="G2651" i="9"/>
  <c r="F2651" i="9"/>
  <c r="E2651" i="9"/>
  <c r="G2650" i="9"/>
  <c r="F2650" i="9"/>
  <c r="E2650" i="9"/>
  <c r="G2649" i="9"/>
  <c r="F2649" i="9"/>
  <c r="E2649" i="9"/>
  <c r="G2648" i="9"/>
  <c r="F2648" i="9"/>
  <c r="E2648" i="9"/>
  <c r="G2647" i="9"/>
  <c r="F2647" i="9"/>
  <c r="E2647" i="9"/>
  <c r="G2646" i="9"/>
  <c r="F2646" i="9"/>
  <c r="E2646" i="9"/>
  <c r="G2645" i="9"/>
  <c r="F2645" i="9"/>
  <c r="E2645" i="9"/>
  <c r="G2644" i="9"/>
  <c r="F2644" i="9"/>
  <c r="E2644" i="9"/>
  <c r="G2643" i="9"/>
  <c r="F2643" i="9"/>
  <c r="E2643" i="9"/>
  <c r="G2642" i="9"/>
  <c r="F2642" i="9"/>
  <c r="E2642" i="9"/>
  <c r="G2641" i="9"/>
  <c r="F2641" i="9"/>
  <c r="E2641" i="9"/>
  <c r="G2640" i="9"/>
  <c r="F2640" i="9"/>
  <c r="E2640" i="9"/>
  <c r="G2639" i="9"/>
  <c r="F2639" i="9"/>
  <c r="E2639" i="9"/>
  <c r="G2638" i="9"/>
  <c r="F2638" i="9"/>
  <c r="E2638" i="9"/>
  <c r="G2637" i="9"/>
  <c r="F2637" i="9"/>
  <c r="E2637" i="9"/>
  <c r="G2636" i="9"/>
  <c r="F2636" i="9"/>
  <c r="E2636" i="9"/>
  <c r="G2635" i="9"/>
  <c r="F2635" i="9"/>
  <c r="E2635" i="9"/>
  <c r="G2634" i="9"/>
  <c r="F2634" i="9"/>
  <c r="E2634" i="9"/>
  <c r="G2633" i="9"/>
  <c r="F2633" i="9"/>
  <c r="E2633" i="9"/>
  <c r="G2632" i="9"/>
  <c r="F2632" i="9"/>
  <c r="E2632" i="9"/>
  <c r="G2631" i="9"/>
  <c r="F2631" i="9"/>
  <c r="E2631" i="9"/>
  <c r="G2630" i="9"/>
  <c r="F2630" i="9"/>
  <c r="E2630" i="9"/>
  <c r="G2629" i="9"/>
  <c r="F2629" i="9"/>
  <c r="E2629" i="9"/>
  <c r="G2628" i="9"/>
  <c r="F2628" i="9"/>
  <c r="E2628" i="9"/>
  <c r="G2627" i="9"/>
  <c r="F2627" i="9"/>
  <c r="E2627" i="9"/>
  <c r="G2626" i="9"/>
  <c r="F2626" i="9"/>
  <c r="E2626" i="9"/>
  <c r="G2625" i="9"/>
  <c r="F2625" i="9"/>
  <c r="E2625" i="9"/>
  <c r="G2624" i="9"/>
  <c r="F2624" i="9"/>
  <c r="E2624" i="9"/>
  <c r="G2623" i="9"/>
  <c r="F2623" i="9"/>
  <c r="E2623" i="9"/>
  <c r="G2622" i="9"/>
  <c r="F2622" i="9"/>
  <c r="E2622" i="9"/>
  <c r="G2621" i="9"/>
  <c r="F2621" i="9"/>
  <c r="E2621" i="9"/>
  <c r="G2620" i="9"/>
  <c r="F2620" i="9"/>
  <c r="E2620" i="9"/>
  <c r="G2619" i="9"/>
  <c r="F2619" i="9"/>
  <c r="E2619" i="9"/>
  <c r="G2618" i="9"/>
  <c r="F2618" i="9"/>
  <c r="E2618" i="9"/>
  <c r="G2617" i="9"/>
  <c r="F2617" i="9"/>
  <c r="E2617" i="9"/>
  <c r="G2616" i="9"/>
  <c r="F2616" i="9"/>
  <c r="E2616" i="9"/>
  <c r="G2615" i="9"/>
  <c r="F2615" i="9"/>
  <c r="E2615" i="9"/>
  <c r="G2614" i="9"/>
  <c r="F2614" i="9"/>
  <c r="E2614" i="9"/>
  <c r="G2613" i="9"/>
  <c r="F2613" i="9"/>
  <c r="E2613" i="9"/>
  <c r="G2612" i="9"/>
  <c r="F2612" i="9"/>
  <c r="E2612" i="9"/>
  <c r="G2611" i="9"/>
  <c r="F2611" i="9"/>
  <c r="E2611" i="9"/>
  <c r="G2610" i="9"/>
  <c r="F2610" i="9"/>
  <c r="E2610" i="9"/>
  <c r="G2609" i="9"/>
  <c r="F2609" i="9"/>
  <c r="E2609" i="9"/>
  <c r="G2608" i="9"/>
  <c r="F2608" i="9"/>
  <c r="E2608" i="9"/>
  <c r="G2607" i="9"/>
  <c r="F2607" i="9"/>
  <c r="E2607" i="9"/>
  <c r="G2606" i="9"/>
  <c r="F2606" i="9"/>
  <c r="E2606" i="9"/>
  <c r="G2605" i="9"/>
  <c r="F2605" i="9"/>
  <c r="E2605" i="9"/>
  <c r="G2604" i="9"/>
  <c r="F2604" i="9"/>
  <c r="E2604" i="9"/>
  <c r="G2603" i="9"/>
  <c r="F2603" i="9"/>
  <c r="E2603" i="9"/>
  <c r="G2602" i="9"/>
  <c r="F2602" i="9"/>
  <c r="E2602" i="9"/>
  <c r="G2601" i="9"/>
  <c r="F2601" i="9"/>
  <c r="E2601" i="9"/>
  <c r="G2600" i="9"/>
  <c r="F2600" i="9"/>
  <c r="E2600" i="9"/>
  <c r="G2599" i="9"/>
  <c r="F2599" i="9"/>
  <c r="E2599" i="9"/>
  <c r="G2598" i="9"/>
  <c r="F2598" i="9"/>
  <c r="E2598" i="9"/>
  <c r="G2597" i="9"/>
  <c r="F2597" i="9"/>
  <c r="E2597" i="9"/>
  <c r="G2596" i="9"/>
  <c r="F2596" i="9"/>
  <c r="E2596" i="9"/>
  <c r="G2595" i="9"/>
  <c r="F2595" i="9"/>
  <c r="E2595" i="9"/>
  <c r="G2594" i="9"/>
  <c r="F2594" i="9"/>
  <c r="E2594" i="9"/>
  <c r="G2593" i="9"/>
  <c r="F2593" i="9"/>
  <c r="E2593" i="9"/>
  <c r="G2592" i="9"/>
  <c r="F2592" i="9"/>
  <c r="E2592" i="9"/>
  <c r="G2591" i="9"/>
  <c r="F2591" i="9"/>
  <c r="E2591" i="9"/>
  <c r="G2590" i="9"/>
  <c r="F2590" i="9"/>
  <c r="E2590" i="9"/>
  <c r="G2589" i="9"/>
  <c r="F2589" i="9"/>
  <c r="E2589" i="9"/>
  <c r="G2588" i="9"/>
  <c r="F2588" i="9"/>
  <c r="E2588" i="9"/>
  <c r="G2587" i="9"/>
  <c r="F2587" i="9"/>
  <c r="E2587" i="9"/>
  <c r="G2586" i="9"/>
  <c r="F2586" i="9"/>
  <c r="E2586" i="9"/>
  <c r="G2585" i="9"/>
  <c r="F2585" i="9"/>
  <c r="E2585" i="9"/>
  <c r="G2584" i="9"/>
  <c r="F2584" i="9"/>
  <c r="E2584" i="9"/>
  <c r="G2583" i="9"/>
  <c r="F2583" i="9"/>
  <c r="E2583" i="9"/>
  <c r="G2582" i="9"/>
  <c r="F2582" i="9"/>
  <c r="E2582" i="9"/>
  <c r="G2581" i="9"/>
  <c r="F2581" i="9"/>
  <c r="E2581" i="9"/>
  <c r="G2580" i="9"/>
  <c r="F2580" i="9"/>
  <c r="E2580" i="9"/>
  <c r="G2579" i="9"/>
  <c r="F2579" i="9"/>
  <c r="E2579" i="9"/>
  <c r="G2578" i="9"/>
  <c r="F2578" i="9"/>
  <c r="E2578" i="9"/>
  <c r="G2577" i="9"/>
  <c r="F2577" i="9"/>
  <c r="E2577" i="9"/>
  <c r="G2576" i="9"/>
  <c r="F2576" i="9"/>
  <c r="E2576" i="9"/>
  <c r="G2575" i="9"/>
  <c r="F2575" i="9"/>
  <c r="E2575" i="9"/>
  <c r="G2574" i="9"/>
  <c r="F2574" i="9"/>
  <c r="E2574" i="9"/>
  <c r="G2573" i="9"/>
  <c r="F2573" i="9"/>
  <c r="E2573" i="9"/>
  <c r="G2572" i="9"/>
  <c r="F2572" i="9"/>
  <c r="E2572" i="9"/>
  <c r="G2571" i="9"/>
  <c r="F2571" i="9"/>
  <c r="E2571" i="9"/>
  <c r="G2570" i="9"/>
  <c r="F2570" i="9"/>
  <c r="E2570" i="9"/>
  <c r="G2569" i="9"/>
  <c r="F2569" i="9"/>
  <c r="E2569" i="9"/>
  <c r="G2568" i="9"/>
  <c r="F2568" i="9"/>
  <c r="E2568" i="9"/>
  <c r="G2567" i="9"/>
  <c r="F2567" i="9"/>
  <c r="E2567" i="9"/>
  <c r="G2566" i="9"/>
  <c r="F2566" i="9"/>
  <c r="E2566" i="9"/>
  <c r="G2565" i="9"/>
  <c r="F2565" i="9"/>
  <c r="E2565" i="9"/>
  <c r="G2564" i="9"/>
  <c r="F2564" i="9"/>
  <c r="E2564" i="9"/>
  <c r="G2563" i="9"/>
  <c r="F2563" i="9"/>
  <c r="E2563" i="9"/>
  <c r="G2562" i="9"/>
  <c r="F2562" i="9"/>
  <c r="E2562" i="9"/>
  <c r="G2561" i="9"/>
  <c r="F2561" i="9"/>
  <c r="E2561" i="9"/>
  <c r="G2560" i="9"/>
  <c r="F2560" i="9"/>
  <c r="E2560" i="9"/>
  <c r="G2559" i="9"/>
  <c r="F2559" i="9"/>
  <c r="E2559" i="9"/>
  <c r="G2558" i="9"/>
  <c r="F2558" i="9"/>
  <c r="E2558" i="9"/>
  <c r="G2557" i="9"/>
  <c r="F2557" i="9"/>
  <c r="E2557" i="9"/>
  <c r="G2556" i="9"/>
  <c r="F2556" i="9"/>
  <c r="E2556" i="9"/>
  <c r="G2555" i="9"/>
  <c r="F2555" i="9"/>
  <c r="E2555" i="9"/>
  <c r="G2554" i="9"/>
  <c r="F2554" i="9"/>
  <c r="E2554" i="9"/>
  <c r="G2553" i="9"/>
  <c r="F2553" i="9"/>
  <c r="E2553" i="9"/>
  <c r="G2552" i="9"/>
  <c r="F2552" i="9"/>
  <c r="E2552" i="9"/>
  <c r="G2551" i="9"/>
  <c r="F2551" i="9"/>
  <c r="E2551" i="9"/>
  <c r="G2550" i="9"/>
  <c r="F2550" i="9"/>
  <c r="E2550" i="9"/>
  <c r="G2549" i="9"/>
  <c r="F2549" i="9"/>
  <c r="E2549" i="9"/>
  <c r="G2548" i="9"/>
  <c r="F2548" i="9"/>
  <c r="E2548" i="9"/>
  <c r="G2547" i="9"/>
  <c r="F2547" i="9"/>
  <c r="E2547" i="9"/>
  <c r="G2546" i="9"/>
  <c r="F2546" i="9"/>
  <c r="E2546" i="9"/>
  <c r="G2545" i="9"/>
  <c r="F2545" i="9"/>
  <c r="E2545" i="9"/>
  <c r="G2544" i="9"/>
  <c r="F2544" i="9"/>
  <c r="E2544" i="9"/>
  <c r="G2543" i="9"/>
  <c r="F2543" i="9"/>
  <c r="E2543" i="9"/>
  <c r="G2542" i="9"/>
  <c r="F2542" i="9"/>
  <c r="E2542" i="9"/>
  <c r="G2541" i="9"/>
  <c r="F2541" i="9"/>
  <c r="E2541" i="9"/>
  <c r="G2540" i="9"/>
  <c r="F2540" i="9"/>
  <c r="E2540" i="9"/>
  <c r="G2539" i="9"/>
  <c r="F2539" i="9"/>
  <c r="E2539" i="9"/>
  <c r="G2538" i="9"/>
  <c r="F2538" i="9"/>
  <c r="E2538" i="9"/>
  <c r="G2537" i="9"/>
  <c r="F2537" i="9"/>
  <c r="E2537" i="9"/>
  <c r="G2536" i="9"/>
  <c r="F2536" i="9"/>
  <c r="E2536" i="9"/>
  <c r="G2535" i="9"/>
  <c r="F2535" i="9"/>
  <c r="E2535" i="9"/>
  <c r="G2534" i="9"/>
  <c r="F2534" i="9"/>
  <c r="E2534" i="9"/>
  <c r="G2533" i="9"/>
  <c r="F2533" i="9"/>
  <c r="E2533" i="9"/>
  <c r="G2532" i="9"/>
  <c r="F2532" i="9"/>
  <c r="E2532" i="9"/>
  <c r="G2531" i="9"/>
  <c r="F2531" i="9"/>
  <c r="E2531" i="9"/>
  <c r="G2530" i="9"/>
  <c r="F2530" i="9"/>
  <c r="E2530" i="9"/>
  <c r="G2529" i="9"/>
  <c r="F2529" i="9"/>
  <c r="E2529" i="9"/>
  <c r="G2528" i="9"/>
  <c r="F2528" i="9"/>
  <c r="E2528" i="9"/>
  <c r="G2527" i="9"/>
  <c r="F2527" i="9"/>
  <c r="E2527" i="9"/>
  <c r="G2526" i="9"/>
  <c r="F2526" i="9"/>
  <c r="E2526" i="9"/>
  <c r="G2525" i="9"/>
  <c r="F2525" i="9"/>
  <c r="E2525" i="9"/>
  <c r="G2524" i="9"/>
  <c r="F2524" i="9"/>
  <c r="E2524" i="9"/>
  <c r="G2523" i="9"/>
  <c r="F2523" i="9"/>
  <c r="E2523" i="9"/>
  <c r="G2522" i="9"/>
  <c r="F2522" i="9"/>
  <c r="E2522" i="9"/>
  <c r="G2521" i="9"/>
  <c r="F2521" i="9"/>
  <c r="E2521" i="9"/>
  <c r="G2520" i="9"/>
  <c r="F2520" i="9"/>
  <c r="E2520" i="9"/>
  <c r="G2519" i="9"/>
  <c r="F2519" i="9"/>
  <c r="E2519" i="9"/>
  <c r="G2518" i="9"/>
  <c r="F2518" i="9"/>
  <c r="E2518" i="9"/>
  <c r="G2517" i="9"/>
  <c r="F2517" i="9"/>
  <c r="E2517" i="9"/>
  <c r="G2516" i="9"/>
  <c r="F2516" i="9"/>
  <c r="E2516" i="9"/>
  <c r="G2515" i="9"/>
  <c r="F2515" i="9"/>
  <c r="E2515" i="9"/>
  <c r="G2514" i="9"/>
  <c r="F2514" i="9"/>
  <c r="E2514" i="9"/>
  <c r="G2513" i="9"/>
  <c r="F2513" i="9"/>
  <c r="E2513" i="9"/>
  <c r="G2512" i="9"/>
  <c r="F2512" i="9"/>
  <c r="E2512" i="9"/>
  <c r="G2511" i="9"/>
  <c r="F2511" i="9"/>
  <c r="E2511" i="9"/>
  <c r="G2510" i="9"/>
  <c r="F2510" i="9"/>
  <c r="E2510" i="9"/>
  <c r="G2509" i="9"/>
  <c r="F2509" i="9"/>
  <c r="E2509" i="9"/>
  <c r="G2508" i="9"/>
  <c r="F2508" i="9"/>
  <c r="E2508" i="9"/>
  <c r="G2507" i="9"/>
  <c r="F2507" i="9"/>
  <c r="E2507" i="9"/>
  <c r="G2506" i="9"/>
  <c r="F2506" i="9"/>
  <c r="E2506" i="9"/>
  <c r="G2505" i="9"/>
  <c r="F2505" i="9"/>
  <c r="E2505" i="9"/>
  <c r="G2504" i="9"/>
  <c r="F2504" i="9"/>
  <c r="E2504" i="9"/>
  <c r="G2503" i="9"/>
  <c r="F2503" i="9"/>
  <c r="E2503" i="9"/>
  <c r="G2502" i="9"/>
  <c r="F2502" i="9"/>
  <c r="E2502" i="9"/>
  <c r="G2501" i="9"/>
  <c r="F2501" i="9"/>
  <c r="E2501" i="9"/>
  <c r="G2500" i="9"/>
  <c r="F2500" i="9"/>
  <c r="E2500" i="9"/>
  <c r="G2499" i="9"/>
  <c r="F2499" i="9"/>
  <c r="E2499" i="9"/>
  <c r="G2498" i="9"/>
  <c r="F2498" i="9"/>
  <c r="E2498" i="9"/>
  <c r="G2497" i="9"/>
  <c r="F2497" i="9"/>
  <c r="E2497" i="9"/>
  <c r="G2496" i="9"/>
  <c r="F2496" i="9"/>
  <c r="E2496" i="9"/>
  <c r="G2495" i="9"/>
  <c r="F2495" i="9"/>
  <c r="E2495" i="9"/>
  <c r="G2494" i="9"/>
  <c r="F2494" i="9"/>
  <c r="E2494" i="9"/>
  <c r="G2493" i="9"/>
  <c r="F2493" i="9"/>
  <c r="E2493" i="9"/>
  <c r="G2492" i="9"/>
  <c r="F2492" i="9"/>
  <c r="E2492" i="9"/>
  <c r="G2491" i="9"/>
  <c r="F2491" i="9"/>
  <c r="E2491" i="9"/>
  <c r="G2490" i="9"/>
  <c r="F2490" i="9"/>
  <c r="E2490" i="9"/>
  <c r="G2489" i="9"/>
  <c r="F2489" i="9"/>
  <c r="E2489" i="9"/>
  <c r="G2488" i="9"/>
  <c r="F2488" i="9"/>
  <c r="E2488" i="9"/>
  <c r="G2487" i="9"/>
  <c r="F2487" i="9"/>
  <c r="E2487" i="9"/>
  <c r="G2486" i="9"/>
  <c r="F2486" i="9"/>
  <c r="E2486" i="9"/>
  <c r="G2485" i="9"/>
  <c r="F2485" i="9"/>
  <c r="E2485" i="9"/>
  <c r="G2484" i="9"/>
  <c r="F2484" i="9"/>
  <c r="E2484" i="9"/>
  <c r="G2483" i="9"/>
  <c r="F2483" i="9"/>
  <c r="E2483" i="9"/>
  <c r="G2482" i="9"/>
  <c r="F2482" i="9"/>
  <c r="E2482" i="9"/>
  <c r="G2481" i="9"/>
  <c r="F2481" i="9"/>
  <c r="E2481" i="9"/>
  <c r="G2480" i="9"/>
  <c r="F2480" i="9"/>
  <c r="E2480" i="9"/>
  <c r="G2479" i="9"/>
  <c r="F2479" i="9"/>
  <c r="E2479" i="9"/>
  <c r="G2478" i="9"/>
  <c r="F2478" i="9"/>
  <c r="E2478" i="9"/>
  <c r="G2477" i="9"/>
  <c r="F2477" i="9"/>
  <c r="E2477" i="9"/>
  <c r="G2476" i="9"/>
  <c r="F2476" i="9"/>
  <c r="E2476" i="9"/>
  <c r="G2475" i="9"/>
  <c r="F2475" i="9"/>
  <c r="E2475" i="9"/>
  <c r="G2474" i="9"/>
  <c r="F2474" i="9"/>
  <c r="E2474" i="9"/>
  <c r="G2473" i="9"/>
  <c r="F2473" i="9"/>
  <c r="E2473" i="9"/>
  <c r="G2472" i="9"/>
  <c r="F2472" i="9"/>
  <c r="E2472" i="9"/>
  <c r="G2471" i="9"/>
  <c r="F2471" i="9"/>
  <c r="E2471" i="9"/>
  <c r="G2470" i="9"/>
  <c r="F2470" i="9"/>
  <c r="E2470" i="9"/>
  <c r="G2469" i="9"/>
  <c r="F2469" i="9"/>
  <c r="E2469" i="9"/>
  <c r="G2468" i="9"/>
  <c r="F2468" i="9"/>
  <c r="E2468" i="9"/>
  <c r="G2467" i="9"/>
  <c r="F2467" i="9"/>
  <c r="E2467" i="9"/>
  <c r="G2466" i="9"/>
  <c r="F2466" i="9"/>
  <c r="E2466" i="9"/>
  <c r="G2465" i="9"/>
  <c r="F2465" i="9"/>
  <c r="E2465" i="9"/>
  <c r="G2464" i="9"/>
  <c r="F2464" i="9"/>
  <c r="E2464" i="9"/>
  <c r="G2463" i="9"/>
  <c r="F2463" i="9"/>
  <c r="E2463" i="9"/>
  <c r="G2462" i="9"/>
  <c r="F2462" i="9"/>
  <c r="E2462" i="9"/>
  <c r="G2461" i="9"/>
  <c r="F2461" i="9"/>
  <c r="E2461" i="9"/>
  <c r="G2460" i="9"/>
  <c r="F2460" i="9"/>
  <c r="E2460" i="9"/>
  <c r="G2459" i="9"/>
  <c r="F2459" i="9"/>
  <c r="E2459" i="9"/>
  <c r="G2458" i="9"/>
  <c r="F2458" i="9"/>
  <c r="E2458" i="9"/>
  <c r="G2457" i="9"/>
  <c r="F2457" i="9"/>
  <c r="E2457" i="9"/>
  <c r="G2456" i="9"/>
  <c r="F2456" i="9"/>
  <c r="E2456" i="9"/>
  <c r="G2455" i="9"/>
  <c r="F2455" i="9"/>
  <c r="E2455" i="9"/>
  <c r="G2454" i="9"/>
  <c r="F2454" i="9"/>
  <c r="E2454" i="9"/>
  <c r="G2453" i="9"/>
  <c r="F2453" i="9"/>
  <c r="E2453" i="9"/>
  <c r="G2452" i="9"/>
  <c r="F2452" i="9"/>
  <c r="E2452" i="9"/>
  <c r="G2451" i="9"/>
  <c r="F2451" i="9"/>
  <c r="E2451" i="9"/>
  <c r="G2450" i="9"/>
  <c r="F2450" i="9"/>
  <c r="E2450" i="9"/>
  <c r="G2449" i="9"/>
  <c r="F2449" i="9"/>
  <c r="E2449" i="9"/>
  <c r="G2448" i="9"/>
  <c r="F2448" i="9"/>
  <c r="E2448" i="9"/>
  <c r="G2447" i="9"/>
  <c r="F2447" i="9"/>
  <c r="E2447" i="9"/>
  <c r="G2446" i="9"/>
  <c r="F2446" i="9"/>
  <c r="E2446" i="9"/>
  <c r="G2445" i="9"/>
  <c r="F2445" i="9"/>
  <c r="E2445" i="9"/>
  <c r="G2444" i="9"/>
  <c r="F2444" i="9"/>
  <c r="E2444" i="9"/>
  <c r="G2443" i="9"/>
  <c r="F2443" i="9"/>
  <c r="E2443" i="9"/>
  <c r="G2442" i="9"/>
  <c r="F2442" i="9"/>
  <c r="E2442" i="9"/>
  <c r="G2441" i="9"/>
  <c r="F2441" i="9"/>
  <c r="E2441" i="9"/>
  <c r="G2440" i="9"/>
  <c r="F2440" i="9"/>
  <c r="E2440" i="9"/>
  <c r="G2439" i="9"/>
  <c r="F2439" i="9"/>
  <c r="E2439" i="9"/>
  <c r="G2438" i="9"/>
  <c r="F2438" i="9"/>
  <c r="E2438" i="9"/>
  <c r="G2437" i="9"/>
  <c r="F2437" i="9"/>
  <c r="E2437" i="9"/>
  <c r="G2436" i="9"/>
  <c r="F2436" i="9"/>
  <c r="E2436" i="9"/>
  <c r="G2435" i="9"/>
  <c r="F2435" i="9"/>
  <c r="E2435" i="9"/>
  <c r="G2434" i="9"/>
  <c r="F2434" i="9"/>
  <c r="E2434" i="9"/>
  <c r="G2433" i="9"/>
  <c r="F2433" i="9"/>
  <c r="E2433" i="9"/>
  <c r="G2432" i="9"/>
  <c r="F2432" i="9"/>
  <c r="E2432" i="9"/>
  <c r="G2431" i="9"/>
  <c r="F2431" i="9"/>
  <c r="E2431" i="9"/>
  <c r="G2430" i="9"/>
  <c r="F2430" i="9"/>
  <c r="E2430" i="9"/>
  <c r="G2429" i="9"/>
  <c r="F2429" i="9"/>
  <c r="E2429" i="9"/>
  <c r="G2428" i="9"/>
  <c r="F2428" i="9"/>
  <c r="E2428" i="9"/>
  <c r="G2427" i="9"/>
  <c r="F2427" i="9"/>
  <c r="E2427" i="9"/>
  <c r="G2426" i="9"/>
  <c r="F2426" i="9"/>
  <c r="E2426" i="9"/>
  <c r="G2425" i="9"/>
  <c r="F2425" i="9"/>
  <c r="E2425" i="9"/>
  <c r="G2424" i="9"/>
  <c r="F2424" i="9"/>
  <c r="E2424" i="9"/>
  <c r="G2423" i="9"/>
  <c r="F2423" i="9"/>
  <c r="E2423" i="9"/>
  <c r="G2422" i="9"/>
  <c r="F2422" i="9"/>
  <c r="E2422" i="9"/>
  <c r="G2421" i="9"/>
  <c r="F2421" i="9"/>
  <c r="E2421" i="9"/>
  <c r="G2420" i="9"/>
  <c r="F2420" i="9"/>
  <c r="E2420" i="9"/>
  <c r="G2419" i="9"/>
  <c r="F2419" i="9"/>
  <c r="E2419" i="9"/>
  <c r="G2418" i="9"/>
  <c r="F2418" i="9"/>
  <c r="E2418" i="9"/>
  <c r="G2417" i="9"/>
  <c r="F2417" i="9"/>
  <c r="E2417" i="9"/>
  <c r="G2416" i="9"/>
  <c r="F2416" i="9"/>
  <c r="E2416" i="9"/>
  <c r="G2415" i="9"/>
  <c r="F2415" i="9"/>
  <c r="E2415" i="9"/>
  <c r="G2414" i="9"/>
  <c r="F2414" i="9"/>
  <c r="E2414" i="9"/>
  <c r="G2413" i="9"/>
  <c r="F2413" i="9"/>
  <c r="E2413" i="9"/>
  <c r="G2412" i="9"/>
  <c r="F2412" i="9"/>
  <c r="E2412" i="9"/>
  <c r="G2411" i="9"/>
  <c r="F2411" i="9"/>
  <c r="E2411" i="9"/>
  <c r="G2410" i="9"/>
  <c r="F2410" i="9"/>
  <c r="E2410" i="9"/>
  <c r="G2409" i="9"/>
  <c r="F2409" i="9"/>
  <c r="E2409" i="9"/>
  <c r="G2408" i="9"/>
  <c r="F2408" i="9"/>
  <c r="E2408" i="9"/>
  <c r="G2407" i="9"/>
  <c r="F2407" i="9"/>
  <c r="E2407" i="9"/>
  <c r="G2406" i="9"/>
  <c r="F2406" i="9"/>
  <c r="E2406" i="9"/>
  <c r="G2405" i="9"/>
  <c r="F2405" i="9"/>
  <c r="E2405" i="9"/>
  <c r="G2404" i="9"/>
  <c r="F2404" i="9"/>
  <c r="E2404" i="9"/>
  <c r="G2403" i="9"/>
  <c r="F2403" i="9"/>
  <c r="E2403" i="9"/>
  <c r="G2402" i="9"/>
  <c r="F2402" i="9"/>
  <c r="E2402" i="9"/>
  <c r="G2401" i="9"/>
  <c r="F2401" i="9"/>
  <c r="E2401" i="9"/>
  <c r="G2400" i="9"/>
  <c r="F2400" i="9"/>
  <c r="E2400" i="9"/>
  <c r="G2399" i="9"/>
  <c r="F2399" i="9"/>
  <c r="E2399" i="9"/>
  <c r="G2398" i="9"/>
  <c r="F2398" i="9"/>
  <c r="E2398" i="9"/>
  <c r="G2397" i="9"/>
  <c r="F2397" i="9"/>
  <c r="E2397" i="9"/>
  <c r="G2396" i="9"/>
  <c r="F2396" i="9"/>
  <c r="E2396" i="9"/>
  <c r="G2395" i="9"/>
  <c r="F2395" i="9"/>
  <c r="E2395" i="9"/>
  <c r="G2394" i="9"/>
  <c r="F2394" i="9"/>
  <c r="E2394" i="9"/>
  <c r="G2393" i="9"/>
  <c r="F2393" i="9"/>
  <c r="E2393" i="9"/>
  <c r="G2392" i="9"/>
  <c r="F2392" i="9"/>
  <c r="E2392" i="9"/>
  <c r="G2391" i="9"/>
  <c r="F2391" i="9"/>
  <c r="E2391" i="9"/>
  <c r="G2390" i="9"/>
  <c r="F2390" i="9"/>
  <c r="E2390" i="9"/>
  <c r="G2389" i="9"/>
  <c r="F2389" i="9"/>
  <c r="E2389" i="9"/>
  <c r="G2388" i="9"/>
  <c r="F2388" i="9"/>
  <c r="E2388" i="9"/>
  <c r="G2387" i="9"/>
  <c r="F2387" i="9"/>
  <c r="E2387" i="9"/>
  <c r="G2386" i="9"/>
  <c r="F2386" i="9"/>
  <c r="E2386" i="9"/>
  <c r="G2385" i="9"/>
  <c r="F2385" i="9"/>
  <c r="E2385" i="9"/>
  <c r="G2384" i="9"/>
  <c r="F2384" i="9"/>
  <c r="E2384" i="9"/>
  <c r="G2383" i="9"/>
  <c r="F2383" i="9"/>
  <c r="E2383" i="9"/>
  <c r="G2382" i="9"/>
  <c r="F2382" i="9"/>
  <c r="E2382" i="9"/>
  <c r="G2381" i="9"/>
  <c r="F2381" i="9"/>
  <c r="E2381" i="9"/>
  <c r="G2380" i="9"/>
  <c r="F2380" i="9"/>
  <c r="E2380" i="9"/>
  <c r="G2379" i="9"/>
  <c r="F2379" i="9"/>
  <c r="E2379" i="9"/>
  <c r="G2378" i="9"/>
  <c r="F2378" i="9"/>
  <c r="E2378" i="9"/>
  <c r="G2377" i="9"/>
  <c r="F2377" i="9"/>
  <c r="E2377" i="9"/>
  <c r="G2376" i="9"/>
  <c r="F2376" i="9"/>
  <c r="E2376" i="9"/>
  <c r="G2375" i="9"/>
  <c r="F2375" i="9"/>
  <c r="E2375" i="9"/>
  <c r="G2374" i="9"/>
  <c r="F2374" i="9"/>
  <c r="E2374" i="9"/>
  <c r="G2373" i="9"/>
  <c r="F2373" i="9"/>
  <c r="E2373" i="9"/>
  <c r="G2372" i="9"/>
  <c r="F2372" i="9"/>
  <c r="E2372" i="9"/>
  <c r="G2371" i="9"/>
  <c r="F2371" i="9"/>
  <c r="E2371" i="9"/>
  <c r="G2370" i="9"/>
  <c r="F2370" i="9"/>
  <c r="E2370" i="9"/>
  <c r="G2369" i="9"/>
  <c r="F2369" i="9"/>
  <c r="E2369" i="9"/>
  <c r="G2368" i="9"/>
  <c r="F2368" i="9"/>
  <c r="E2368" i="9"/>
  <c r="G2367" i="9"/>
  <c r="F2367" i="9"/>
  <c r="E2367" i="9"/>
  <c r="G2366" i="9"/>
  <c r="F2366" i="9"/>
  <c r="E2366" i="9"/>
  <c r="G2365" i="9"/>
  <c r="F2365" i="9"/>
  <c r="E2365" i="9"/>
  <c r="G2364" i="9"/>
  <c r="F2364" i="9"/>
  <c r="E2364" i="9"/>
  <c r="G2363" i="9"/>
  <c r="F2363" i="9"/>
  <c r="E2363" i="9"/>
  <c r="G2362" i="9"/>
  <c r="F2362" i="9"/>
  <c r="E2362" i="9"/>
  <c r="G2361" i="9"/>
  <c r="F2361" i="9"/>
  <c r="E2361" i="9"/>
  <c r="G2360" i="9"/>
  <c r="F2360" i="9"/>
  <c r="E2360" i="9"/>
  <c r="G2359" i="9"/>
  <c r="F2359" i="9"/>
  <c r="E2359" i="9"/>
  <c r="G2358" i="9"/>
  <c r="F2358" i="9"/>
  <c r="E2358" i="9"/>
  <c r="G2357" i="9"/>
  <c r="F2357" i="9"/>
  <c r="E2357" i="9"/>
  <c r="G2356" i="9"/>
  <c r="F2356" i="9"/>
  <c r="E2356" i="9"/>
  <c r="G2355" i="9"/>
  <c r="F2355" i="9"/>
  <c r="E2355" i="9"/>
  <c r="G2354" i="9"/>
  <c r="F2354" i="9"/>
  <c r="E2354" i="9"/>
  <c r="G2353" i="9"/>
  <c r="F2353" i="9"/>
  <c r="E2353" i="9"/>
  <c r="G2352" i="9"/>
  <c r="F2352" i="9"/>
  <c r="E2352" i="9"/>
  <c r="G2351" i="9"/>
  <c r="F2351" i="9"/>
  <c r="E2351" i="9"/>
  <c r="G2350" i="9"/>
  <c r="F2350" i="9"/>
  <c r="E2350" i="9"/>
  <c r="G2349" i="9"/>
  <c r="F2349" i="9"/>
  <c r="E2349" i="9"/>
  <c r="G2348" i="9"/>
  <c r="F2348" i="9"/>
  <c r="E2348" i="9"/>
  <c r="G2347" i="9"/>
  <c r="F2347" i="9"/>
  <c r="E2347" i="9"/>
  <c r="G2346" i="9"/>
  <c r="F2346" i="9"/>
  <c r="E2346" i="9"/>
  <c r="G2345" i="9"/>
  <c r="F2345" i="9"/>
  <c r="E2345" i="9"/>
  <c r="G2344" i="9"/>
  <c r="F2344" i="9"/>
  <c r="E2344" i="9"/>
  <c r="G2343" i="9"/>
  <c r="F2343" i="9"/>
  <c r="E2343" i="9"/>
  <c r="G2342" i="9"/>
  <c r="F2342" i="9"/>
  <c r="E2342" i="9"/>
  <c r="G2341" i="9"/>
  <c r="F2341" i="9"/>
  <c r="E2341" i="9"/>
  <c r="G2340" i="9"/>
  <c r="F2340" i="9"/>
  <c r="E2340" i="9"/>
  <c r="G2339" i="9"/>
  <c r="F2339" i="9"/>
  <c r="E2339" i="9"/>
  <c r="G2338" i="9"/>
  <c r="F2338" i="9"/>
  <c r="E2338" i="9"/>
  <c r="G2337" i="9"/>
  <c r="F2337" i="9"/>
  <c r="E2337" i="9"/>
  <c r="G2336" i="9"/>
  <c r="F2336" i="9"/>
  <c r="E2336" i="9"/>
  <c r="G2335" i="9"/>
  <c r="F2335" i="9"/>
  <c r="E2335" i="9"/>
  <c r="G2334" i="9"/>
  <c r="F2334" i="9"/>
  <c r="E2334" i="9"/>
  <c r="G2333" i="9"/>
  <c r="F2333" i="9"/>
  <c r="E2333" i="9"/>
  <c r="G2332" i="9"/>
  <c r="F2332" i="9"/>
  <c r="E2332" i="9"/>
  <c r="G2331" i="9"/>
  <c r="F2331" i="9"/>
  <c r="E2331" i="9"/>
  <c r="G2330" i="9"/>
  <c r="F2330" i="9"/>
  <c r="E2330" i="9"/>
  <c r="G2329" i="9"/>
  <c r="F2329" i="9"/>
  <c r="E2329" i="9"/>
  <c r="G2328" i="9"/>
  <c r="F2328" i="9"/>
  <c r="E2328" i="9"/>
  <c r="G2327" i="9"/>
  <c r="F2327" i="9"/>
  <c r="E2327" i="9"/>
  <c r="G2326" i="9"/>
  <c r="F2326" i="9"/>
  <c r="E2326" i="9"/>
  <c r="G2325" i="9"/>
  <c r="F2325" i="9"/>
  <c r="E2325" i="9"/>
  <c r="G2324" i="9"/>
  <c r="F2324" i="9"/>
  <c r="E2324" i="9"/>
  <c r="G2323" i="9"/>
  <c r="F2323" i="9"/>
  <c r="E2323" i="9"/>
  <c r="G2322" i="9"/>
  <c r="F2322" i="9"/>
  <c r="E2322" i="9"/>
  <c r="G2321" i="9"/>
  <c r="F2321" i="9"/>
  <c r="E2321" i="9"/>
  <c r="G2320" i="9"/>
  <c r="F2320" i="9"/>
  <c r="E2320" i="9"/>
  <c r="G2319" i="9"/>
  <c r="F2319" i="9"/>
  <c r="E2319" i="9"/>
  <c r="G2318" i="9"/>
  <c r="F2318" i="9"/>
  <c r="E2318" i="9"/>
  <c r="G2317" i="9"/>
  <c r="F2317" i="9"/>
  <c r="E2317" i="9"/>
  <c r="G2316" i="9"/>
  <c r="F2316" i="9"/>
  <c r="E2316" i="9"/>
  <c r="G2315" i="9"/>
  <c r="F2315" i="9"/>
  <c r="E2315" i="9"/>
  <c r="G2314" i="9"/>
  <c r="F2314" i="9"/>
  <c r="E2314" i="9"/>
  <c r="G2313" i="9"/>
  <c r="F2313" i="9"/>
  <c r="E2313" i="9"/>
  <c r="G2312" i="9"/>
  <c r="F2312" i="9"/>
  <c r="E2312" i="9"/>
  <c r="G2311" i="9"/>
  <c r="F2311" i="9"/>
  <c r="E2311" i="9"/>
  <c r="G2310" i="9"/>
  <c r="F2310" i="9"/>
  <c r="E2310" i="9"/>
  <c r="G2309" i="9"/>
  <c r="F2309" i="9"/>
  <c r="E2309" i="9"/>
  <c r="G2308" i="9"/>
  <c r="F2308" i="9"/>
  <c r="E2308" i="9"/>
  <c r="G2307" i="9"/>
  <c r="F2307" i="9"/>
  <c r="E2307" i="9"/>
  <c r="G2306" i="9"/>
  <c r="F2306" i="9"/>
  <c r="E2306" i="9"/>
  <c r="G2305" i="9"/>
  <c r="F2305" i="9"/>
  <c r="E2305" i="9"/>
  <c r="G2304" i="9"/>
  <c r="F2304" i="9"/>
  <c r="E2304" i="9"/>
  <c r="G2303" i="9"/>
  <c r="F2303" i="9"/>
  <c r="E2303" i="9"/>
  <c r="G2302" i="9"/>
  <c r="F2302" i="9"/>
  <c r="E2302" i="9"/>
  <c r="G2301" i="9"/>
  <c r="F2301" i="9"/>
  <c r="E2301" i="9"/>
  <c r="G2300" i="9"/>
  <c r="F2300" i="9"/>
  <c r="E2300" i="9"/>
  <c r="G2299" i="9"/>
  <c r="F2299" i="9"/>
  <c r="E2299" i="9"/>
  <c r="G2298" i="9"/>
  <c r="F2298" i="9"/>
  <c r="E2298" i="9"/>
  <c r="G2297" i="9"/>
  <c r="F2297" i="9"/>
  <c r="E2297" i="9"/>
  <c r="G2296" i="9"/>
  <c r="F2296" i="9"/>
  <c r="E2296" i="9"/>
  <c r="G2295" i="9"/>
  <c r="F2295" i="9"/>
  <c r="E2295" i="9"/>
  <c r="G2294" i="9"/>
  <c r="F2294" i="9"/>
  <c r="E2294" i="9"/>
  <c r="G2293" i="9"/>
  <c r="F2293" i="9"/>
  <c r="E2293" i="9"/>
  <c r="G2292" i="9"/>
  <c r="F2292" i="9"/>
  <c r="E2292" i="9"/>
  <c r="G2291" i="9"/>
  <c r="F2291" i="9"/>
  <c r="E2291" i="9"/>
  <c r="G2290" i="9"/>
  <c r="F2290" i="9"/>
  <c r="E2290" i="9"/>
  <c r="G2289" i="9"/>
  <c r="F2289" i="9"/>
  <c r="E2289" i="9"/>
  <c r="G2288" i="9"/>
  <c r="F2288" i="9"/>
  <c r="E2288" i="9"/>
  <c r="G2287" i="9"/>
  <c r="F2287" i="9"/>
  <c r="E2287" i="9"/>
  <c r="G2286" i="9"/>
  <c r="F2286" i="9"/>
  <c r="E2286" i="9"/>
  <c r="G2285" i="9"/>
  <c r="F2285" i="9"/>
  <c r="E2285" i="9"/>
  <c r="G2284" i="9"/>
  <c r="F2284" i="9"/>
  <c r="E2284" i="9"/>
  <c r="G2283" i="9"/>
  <c r="F2283" i="9"/>
  <c r="E2283" i="9"/>
  <c r="G2282" i="9"/>
  <c r="F2282" i="9"/>
  <c r="E2282" i="9"/>
  <c r="G2281" i="9"/>
  <c r="F2281" i="9"/>
  <c r="E2281" i="9"/>
  <c r="G2280" i="9"/>
  <c r="F2280" i="9"/>
  <c r="E2280" i="9"/>
  <c r="G2279" i="9"/>
  <c r="F2279" i="9"/>
  <c r="E2279" i="9"/>
  <c r="G2278" i="9"/>
  <c r="F2278" i="9"/>
  <c r="E2278" i="9"/>
  <c r="G2277" i="9"/>
  <c r="F2277" i="9"/>
  <c r="E2277" i="9"/>
  <c r="G2276" i="9"/>
  <c r="F2276" i="9"/>
  <c r="E2276" i="9"/>
  <c r="G2275" i="9"/>
  <c r="F2275" i="9"/>
  <c r="E2275" i="9"/>
  <c r="G2274" i="9"/>
  <c r="F2274" i="9"/>
  <c r="E2274" i="9"/>
  <c r="G2273" i="9"/>
  <c r="F2273" i="9"/>
  <c r="E2273" i="9"/>
  <c r="G2272" i="9"/>
  <c r="F2272" i="9"/>
  <c r="E2272" i="9"/>
  <c r="G2271" i="9"/>
  <c r="F2271" i="9"/>
  <c r="E2271" i="9"/>
  <c r="G2270" i="9"/>
  <c r="F2270" i="9"/>
  <c r="E2270" i="9"/>
  <c r="G2269" i="9"/>
  <c r="F2269" i="9"/>
  <c r="E2269" i="9"/>
  <c r="G2268" i="9"/>
  <c r="F2268" i="9"/>
  <c r="E2268" i="9"/>
  <c r="G2267" i="9"/>
  <c r="F2267" i="9"/>
  <c r="E2267" i="9"/>
  <c r="G2266" i="9"/>
  <c r="F2266" i="9"/>
  <c r="E2266" i="9"/>
  <c r="G2265" i="9"/>
  <c r="F2265" i="9"/>
  <c r="E2265" i="9"/>
  <c r="G2264" i="9"/>
  <c r="F2264" i="9"/>
  <c r="E2264" i="9"/>
  <c r="G2263" i="9"/>
  <c r="F2263" i="9"/>
  <c r="E2263" i="9"/>
  <c r="G2262" i="9"/>
  <c r="F2262" i="9"/>
  <c r="E2262" i="9"/>
  <c r="G2261" i="9"/>
  <c r="F2261" i="9"/>
  <c r="E2261" i="9"/>
  <c r="G2260" i="9"/>
  <c r="F2260" i="9"/>
  <c r="E2260" i="9"/>
  <c r="G2259" i="9"/>
  <c r="F2259" i="9"/>
  <c r="E2259" i="9"/>
  <c r="G2258" i="9"/>
  <c r="F2258" i="9"/>
  <c r="E2258" i="9"/>
  <c r="G2257" i="9"/>
  <c r="F2257" i="9"/>
  <c r="E2257" i="9"/>
  <c r="G2256" i="9"/>
  <c r="F2256" i="9"/>
  <c r="E2256" i="9"/>
  <c r="G2255" i="9"/>
  <c r="F2255" i="9"/>
  <c r="E2255" i="9"/>
  <c r="G2254" i="9"/>
  <c r="F2254" i="9"/>
  <c r="E2254" i="9"/>
  <c r="G2253" i="9"/>
  <c r="F2253" i="9"/>
  <c r="E2253" i="9"/>
  <c r="G2252" i="9"/>
  <c r="F2252" i="9"/>
  <c r="E2252" i="9"/>
  <c r="G2251" i="9"/>
  <c r="F2251" i="9"/>
  <c r="E2251" i="9"/>
  <c r="G2250" i="9"/>
  <c r="F2250" i="9"/>
  <c r="E2250" i="9"/>
  <c r="G2249" i="9"/>
  <c r="F2249" i="9"/>
  <c r="E2249" i="9"/>
  <c r="G2248" i="9"/>
  <c r="F2248" i="9"/>
  <c r="E2248" i="9"/>
  <c r="G2247" i="9"/>
  <c r="F2247" i="9"/>
  <c r="E2247" i="9"/>
  <c r="G2246" i="9"/>
  <c r="F2246" i="9"/>
  <c r="E2246" i="9"/>
  <c r="G2245" i="9"/>
  <c r="F2245" i="9"/>
  <c r="E2245" i="9"/>
  <c r="G2244" i="9"/>
  <c r="F2244" i="9"/>
  <c r="E2244" i="9"/>
  <c r="G2243" i="9"/>
  <c r="F2243" i="9"/>
  <c r="E2243" i="9"/>
  <c r="G2242" i="9"/>
  <c r="F2242" i="9"/>
  <c r="E2242" i="9"/>
  <c r="G2241" i="9"/>
  <c r="F2241" i="9"/>
  <c r="E2241" i="9"/>
  <c r="G2240" i="9"/>
  <c r="F2240" i="9"/>
  <c r="E2240" i="9"/>
  <c r="G2239" i="9"/>
  <c r="F2239" i="9"/>
  <c r="E2239" i="9"/>
  <c r="G2238" i="9"/>
  <c r="F2238" i="9"/>
  <c r="E2238" i="9"/>
  <c r="G2237" i="9"/>
  <c r="F2237" i="9"/>
  <c r="E2237" i="9"/>
  <c r="G2236" i="9"/>
  <c r="F2236" i="9"/>
  <c r="E2236" i="9"/>
  <c r="G2235" i="9"/>
  <c r="F2235" i="9"/>
  <c r="E2235" i="9"/>
  <c r="G2234" i="9"/>
  <c r="F2234" i="9"/>
  <c r="E2234" i="9"/>
  <c r="G2233" i="9"/>
  <c r="F2233" i="9"/>
  <c r="E2233" i="9"/>
  <c r="G2232" i="9"/>
  <c r="F2232" i="9"/>
  <c r="E2232" i="9"/>
  <c r="G2231" i="9"/>
  <c r="F2231" i="9"/>
  <c r="E2231" i="9"/>
  <c r="G2230" i="9"/>
  <c r="F2230" i="9"/>
  <c r="E2230" i="9"/>
  <c r="G2229" i="9"/>
  <c r="F2229" i="9"/>
  <c r="E2229" i="9"/>
  <c r="G2228" i="9"/>
  <c r="F2228" i="9"/>
  <c r="E2228" i="9"/>
  <c r="G2227" i="9"/>
  <c r="F2227" i="9"/>
  <c r="E2227" i="9"/>
  <c r="G2226" i="9"/>
  <c r="F2226" i="9"/>
  <c r="E2226" i="9"/>
  <c r="G2225" i="9"/>
  <c r="F2225" i="9"/>
  <c r="E2225" i="9"/>
  <c r="G2224" i="9"/>
  <c r="F2224" i="9"/>
  <c r="E2224" i="9"/>
  <c r="G2223" i="9"/>
  <c r="F2223" i="9"/>
  <c r="E2223" i="9"/>
  <c r="G2222" i="9"/>
  <c r="F2222" i="9"/>
  <c r="E2222" i="9"/>
  <c r="G2221" i="9"/>
  <c r="F2221" i="9"/>
  <c r="E2221" i="9"/>
  <c r="G2220" i="9"/>
  <c r="F2220" i="9"/>
  <c r="E2220" i="9"/>
  <c r="G2219" i="9"/>
  <c r="F2219" i="9"/>
  <c r="E2219" i="9"/>
  <c r="G2218" i="9"/>
  <c r="F2218" i="9"/>
  <c r="E2218" i="9"/>
  <c r="G2217" i="9"/>
  <c r="F2217" i="9"/>
  <c r="E2217" i="9"/>
  <c r="G2216" i="9"/>
  <c r="F2216" i="9"/>
  <c r="E2216" i="9"/>
  <c r="G2215" i="9"/>
  <c r="F2215" i="9"/>
  <c r="E2215" i="9"/>
  <c r="G2214" i="9"/>
  <c r="F2214" i="9"/>
  <c r="E2214" i="9"/>
  <c r="G2213" i="9"/>
  <c r="F2213" i="9"/>
  <c r="E2213" i="9"/>
  <c r="G2212" i="9"/>
  <c r="F2212" i="9"/>
  <c r="E2212" i="9"/>
  <c r="G2211" i="9"/>
  <c r="F2211" i="9"/>
  <c r="E2211" i="9"/>
  <c r="G2210" i="9"/>
  <c r="F2210" i="9"/>
  <c r="E2210" i="9"/>
  <c r="G2209" i="9"/>
  <c r="F2209" i="9"/>
  <c r="E2209" i="9"/>
  <c r="G2208" i="9"/>
  <c r="F2208" i="9"/>
  <c r="E2208" i="9"/>
  <c r="G2207" i="9"/>
  <c r="F2207" i="9"/>
  <c r="E2207" i="9"/>
  <c r="G2206" i="9"/>
  <c r="F2206" i="9"/>
  <c r="E2206" i="9"/>
  <c r="G2205" i="9"/>
  <c r="F2205" i="9"/>
  <c r="E2205" i="9"/>
  <c r="G2204" i="9"/>
  <c r="F2204" i="9"/>
  <c r="E2204" i="9"/>
  <c r="G2203" i="9"/>
  <c r="F2203" i="9"/>
  <c r="E2203" i="9"/>
  <c r="G2202" i="9"/>
  <c r="F2202" i="9"/>
  <c r="E2202" i="9"/>
  <c r="G2201" i="9"/>
  <c r="F2201" i="9"/>
  <c r="E2201" i="9"/>
  <c r="G2200" i="9"/>
  <c r="F2200" i="9"/>
  <c r="E2200" i="9"/>
  <c r="G2199" i="9"/>
  <c r="F2199" i="9"/>
  <c r="E2199" i="9"/>
  <c r="G2198" i="9"/>
  <c r="F2198" i="9"/>
  <c r="E2198" i="9"/>
  <c r="G2197" i="9"/>
  <c r="F2197" i="9"/>
  <c r="E2197" i="9"/>
  <c r="G2196" i="9"/>
  <c r="F2196" i="9"/>
  <c r="E2196" i="9"/>
  <c r="G2195" i="9"/>
  <c r="F2195" i="9"/>
  <c r="E2195" i="9"/>
  <c r="G2194" i="9"/>
  <c r="F2194" i="9"/>
  <c r="E2194" i="9"/>
  <c r="G2193" i="9"/>
  <c r="F2193" i="9"/>
  <c r="E2193" i="9"/>
  <c r="G2192" i="9"/>
  <c r="F2192" i="9"/>
  <c r="E2192" i="9"/>
  <c r="G2191" i="9"/>
  <c r="F2191" i="9"/>
  <c r="E2191" i="9"/>
  <c r="G2190" i="9"/>
  <c r="F2190" i="9"/>
  <c r="E2190" i="9"/>
  <c r="G2189" i="9"/>
  <c r="F2189" i="9"/>
  <c r="E2189" i="9"/>
  <c r="G2188" i="9"/>
  <c r="F2188" i="9"/>
  <c r="E2188" i="9"/>
  <c r="G2187" i="9"/>
  <c r="F2187" i="9"/>
  <c r="E2187" i="9"/>
  <c r="G2186" i="9"/>
  <c r="F2186" i="9"/>
  <c r="E2186" i="9"/>
  <c r="G2185" i="9"/>
  <c r="F2185" i="9"/>
  <c r="E2185" i="9"/>
  <c r="G2184" i="9"/>
  <c r="F2184" i="9"/>
  <c r="E2184" i="9"/>
  <c r="G2183" i="9"/>
  <c r="F2183" i="9"/>
  <c r="E2183" i="9"/>
  <c r="G2182" i="9"/>
  <c r="F2182" i="9"/>
  <c r="E2182" i="9"/>
  <c r="G2181" i="9"/>
  <c r="F2181" i="9"/>
  <c r="E2181" i="9"/>
  <c r="G2180" i="9"/>
  <c r="F2180" i="9"/>
  <c r="E2180" i="9"/>
  <c r="G2179" i="9"/>
  <c r="F2179" i="9"/>
  <c r="E2179" i="9"/>
  <c r="G2178" i="9"/>
  <c r="F2178" i="9"/>
  <c r="E2178" i="9"/>
  <c r="G2177" i="9"/>
  <c r="F2177" i="9"/>
  <c r="E2177" i="9"/>
  <c r="G2176" i="9"/>
  <c r="F2176" i="9"/>
  <c r="E2176" i="9"/>
  <c r="G2175" i="9"/>
  <c r="F2175" i="9"/>
  <c r="E2175" i="9"/>
  <c r="G2174" i="9"/>
  <c r="F2174" i="9"/>
  <c r="E2174" i="9"/>
  <c r="G2173" i="9"/>
  <c r="F2173" i="9"/>
  <c r="E2173" i="9"/>
  <c r="G2172" i="9"/>
  <c r="F2172" i="9"/>
  <c r="E2172" i="9"/>
  <c r="G2171" i="9"/>
  <c r="F2171" i="9"/>
  <c r="E2171" i="9"/>
  <c r="G2170" i="9"/>
  <c r="F2170" i="9"/>
  <c r="E2170" i="9"/>
  <c r="G2169" i="9"/>
  <c r="F2169" i="9"/>
  <c r="E2169" i="9"/>
  <c r="G2168" i="9"/>
  <c r="F2168" i="9"/>
  <c r="E2168" i="9"/>
  <c r="G2167" i="9"/>
  <c r="F2167" i="9"/>
  <c r="E2167" i="9"/>
  <c r="G2166" i="9"/>
  <c r="F2166" i="9"/>
  <c r="E2166" i="9"/>
  <c r="G2165" i="9"/>
  <c r="F2165" i="9"/>
  <c r="E2165" i="9"/>
  <c r="G2164" i="9"/>
  <c r="F2164" i="9"/>
  <c r="E2164" i="9"/>
  <c r="G2163" i="9"/>
  <c r="F2163" i="9"/>
  <c r="E2163" i="9"/>
  <c r="G2162" i="9"/>
  <c r="F2162" i="9"/>
  <c r="E2162" i="9"/>
  <c r="G2161" i="9"/>
  <c r="F2161" i="9"/>
  <c r="E2161" i="9"/>
  <c r="G2160" i="9"/>
  <c r="F2160" i="9"/>
  <c r="E2160" i="9"/>
  <c r="G2159" i="9"/>
  <c r="F2159" i="9"/>
  <c r="E2159" i="9"/>
  <c r="G2158" i="9"/>
  <c r="F2158" i="9"/>
  <c r="E2158" i="9"/>
  <c r="G2157" i="9"/>
  <c r="F2157" i="9"/>
  <c r="E2157" i="9"/>
  <c r="G2156" i="9"/>
  <c r="F2156" i="9"/>
  <c r="E2156" i="9"/>
  <c r="G2155" i="9"/>
  <c r="F2155" i="9"/>
  <c r="E2155" i="9"/>
  <c r="G2154" i="9"/>
  <c r="F2154" i="9"/>
  <c r="E2154" i="9"/>
  <c r="G2153" i="9"/>
  <c r="F2153" i="9"/>
  <c r="E2153" i="9"/>
  <c r="G2152" i="9"/>
  <c r="F2152" i="9"/>
  <c r="E2152" i="9"/>
  <c r="G2151" i="9"/>
  <c r="F2151" i="9"/>
  <c r="E2151" i="9"/>
  <c r="G2150" i="9"/>
  <c r="F2150" i="9"/>
  <c r="E2150" i="9"/>
  <c r="G2149" i="9"/>
  <c r="F2149" i="9"/>
  <c r="E2149" i="9"/>
  <c r="G2148" i="9"/>
  <c r="F2148" i="9"/>
  <c r="E2148" i="9"/>
  <c r="G2147" i="9"/>
  <c r="F2147" i="9"/>
  <c r="E2147" i="9"/>
  <c r="G2146" i="9"/>
  <c r="F2146" i="9"/>
  <c r="E2146" i="9"/>
  <c r="G2145" i="9"/>
  <c r="F2145" i="9"/>
  <c r="E2145" i="9"/>
  <c r="G2144" i="9"/>
  <c r="F2144" i="9"/>
  <c r="E2144" i="9"/>
  <c r="G2143" i="9"/>
  <c r="F2143" i="9"/>
  <c r="E2143" i="9"/>
  <c r="G2142" i="9"/>
  <c r="F2142" i="9"/>
  <c r="E2142" i="9"/>
  <c r="G2141" i="9"/>
  <c r="F2141" i="9"/>
  <c r="E2141" i="9"/>
  <c r="G2140" i="9"/>
  <c r="F2140" i="9"/>
  <c r="E2140" i="9"/>
  <c r="G2139" i="9"/>
  <c r="F2139" i="9"/>
  <c r="E2139" i="9"/>
  <c r="G2138" i="9"/>
  <c r="F2138" i="9"/>
  <c r="E2138" i="9"/>
  <c r="G2137" i="9"/>
  <c r="F2137" i="9"/>
  <c r="E2137" i="9"/>
  <c r="G2136" i="9"/>
  <c r="F2136" i="9"/>
  <c r="E2136" i="9"/>
  <c r="G2135" i="9"/>
  <c r="F2135" i="9"/>
  <c r="E2135" i="9"/>
  <c r="G2134" i="9"/>
  <c r="F2134" i="9"/>
  <c r="E2134" i="9"/>
  <c r="G2133" i="9"/>
  <c r="F2133" i="9"/>
  <c r="E2133" i="9"/>
  <c r="G2132" i="9"/>
  <c r="F2132" i="9"/>
  <c r="E2132" i="9"/>
  <c r="G2131" i="9"/>
  <c r="F2131" i="9"/>
  <c r="E2131" i="9"/>
  <c r="G2130" i="9"/>
  <c r="F2130" i="9"/>
  <c r="E2130" i="9"/>
  <c r="G2129" i="9"/>
  <c r="F2129" i="9"/>
  <c r="E2129" i="9"/>
  <c r="G2128" i="9"/>
  <c r="F2128" i="9"/>
  <c r="E2128" i="9"/>
  <c r="G2127" i="9"/>
  <c r="F2127" i="9"/>
  <c r="E2127" i="9"/>
  <c r="G2126" i="9"/>
  <c r="F2126" i="9"/>
  <c r="E2126" i="9"/>
  <c r="G2125" i="9"/>
  <c r="F2125" i="9"/>
  <c r="E2125" i="9"/>
  <c r="G2124" i="9"/>
  <c r="F2124" i="9"/>
  <c r="E2124" i="9"/>
  <c r="G2123" i="9"/>
  <c r="F2123" i="9"/>
  <c r="E2123" i="9"/>
  <c r="G2122" i="9"/>
  <c r="F2122" i="9"/>
  <c r="E2122" i="9"/>
  <c r="G2121" i="9"/>
  <c r="F2121" i="9"/>
  <c r="E2121" i="9"/>
  <c r="G2120" i="9"/>
  <c r="F2120" i="9"/>
  <c r="E2120" i="9"/>
  <c r="G2119" i="9"/>
  <c r="F2119" i="9"/>
  <c r="E2119" i="9"/>
  <c r="G2118" i="9"/>
  <c r="F2118" i="9"/>
  <c r="E2118" i="9"/>
  <c r="G2117" i="9"/>
  <c r="F2117" i="9"/>
  <c r="E2117" i="9"/>
  <c r="G2116" i="9"/>
  <c r="F2116" i="9"/>
  <c r="E2116" i="9"/>
  <c r="G2115" i="9"/>
  <c r="F2115" i="9"/>
  <c r="E2115" i="9"/>
  <c r="G2114" i="9"/>
  <c r="F2114" i="9"/>
  <c r="E2114" i="9"/>
  <c r="G2113" i="9"/>
  <c r="F2113" i="9"/>
  <c r="E2113" i="9"/>
  <c r="G2112" i="9"/>
  <c r="F2112" i="9"/>
  <c r="E2112" i="9"/>
  <c r="G2111" i="9"/>
  <c r="F2111" i="9"/>
  <c r="E2111" i="9"/>
  <c r="G2110" i="9"/>
  <c r="F2110" i="9"/>
  <c r="E2110" i="9"/>
  <c r="G2109" i="9"/>
  <c r="F2109" i="9"/>
  <c r="E2109" i="9"/>
  <c r="G2108" i="9"/>
  <c r="F2108" i="9"/>
  <c r="E2108" i="9"/>
  <c r="G2107" i="9"/>
  <c r="F2107" i="9"/>
  <c r="E2107" i="9"/>
  <c r="G2106" i="9"/>
  <c r="F2106" i="9"/>
  <c r="E2106" i="9"/>
  <c r="G2105" i="9"/>
  <c r="F2105" i="9"/>
  <c r="E2105" i="9"/>
  <c r="G2104" i="9"/>
  <c r="F2104" i="9"/>
  <c r="E2104" i="9"/>
  <c r="G2103" i="9"/>
  <c r="F2103" i="9"/>
  <c r="E2103" i="9"/>
  <c r="G2102" i="9"/>
  <c r="F2102" i="9"/>
  <c r="E2102" i="9"/>
  <c r="G2101" i="9"/>
  <c r="F2101" i="9"/>
  <c r="E2101" i="9"/>
  <c r="G2100" i="9"/>
  <c r="F2100" i="9"/>
  <c r="E2100" i="9"/>
  <c r="G2099" i="9"/>
  <c r="F2099" i="9"/>
  <c r="E2099" i="9"/>
  <c r="G2098" i="9"/>
  <c r="F2098" i="9"/>
  <c r="E2098" i="9"/>
  <c r="G2097" i="9"/>
  <c r="F2097" i="9"/>
  <c r="E2097" i="9"/>
  <c r="G2096" i="9"/>
  <c r="F2096" i="9"/>
  <c r="E2096" i="9"/>
  <c r="G2095" i="9"/>
  <c r="F2095" i="9"/>
  <c r="E2095" i="9"/>
  <c r="G2094" i="9"/>
  <c r="F2094" i="9"/>
  <c r="E2094" i="9"/>
  <c r="G2093" i="9"/>
  <c r="F2093" i="9"/>
  <c r="E2093" i="9"/>
  <c r="G2092" i="9"/>
  <c r="F2092" i="9"/>
  <c r="E2092" i="9"/>
  <c r="G2091" i="9"/>
  <c r="F2091" i="9"/>
  <c r="E2091" i="9"/>
  <c r="G2090" i="9"/>
  <c r="F2090" i="9"/>
  <c r="E2090" i="9"/>
  <c r="G2089" i="9"/>
  <c r="F2089" i="9"/>
  <c r="E2089" i="9"/>
  <c r="G2088" i="9"/>
  <c r="F2088" i="9"/>
  <c r="E2088" i="9"/>
  <c r="G2087" i="9"/>
  <c r="F2087" i="9"/>
  <c r="E2087" i="9"/>
  <c r="G2086" i="9"/>
  <c r="F2086" i="9"/>
  <c r="E2086" i="9"/>
  <c r="G2085" i="9"/>
  <c r="F2085" i="9"/>
  <c r="E2085" i="9"/>
  <c r="G2084" i="9"/>
  <c r="F2084" i="9"/>
  <c r="E2084" i="9"/>
  <c r="G2083" i="9"/>
  <c r="F2083" i="9"/>
  <c r="E2083" i="9"/>
  <c r="G2082" i="9"/>
  <c r="F2082" i="9"/>
  <c r="E2082" i="9"/>
  <c r="G2081" i="9"/>
  <c r="F2081" i="9"/>
  <c r="E2081" i="9"/>
  <c r="G2080" i="9"/>
  <c r="F2080" i="9"/>
  <c r="E2080" i="9"/>
  <c r="G2079" i="9"/>
  <c r="F2079" i="9"/>
  <c r="E2079" i="9"/>
  <c r="G2078" i="9"/>
  <c r="F2078" i="9"/>
  <c r="E2078" i="9"/>
  <c r="G2077" i="9"/>
  <c r="F2077" i="9"/>
  <c r="E2077" i="9"/>
  <c r="G2076" i="9"/>
  <c r="F2076" i="9"/>
  <c r="E2076" i="9"/>
  <c r="G2075" i="9"/>
  <c r="F2075" i="9"/>
  <c r="E2075" i="9"/>
  <c r="G2074" i="9"/>
  <c r="F2074" i="9"/>
  <c r="E2074" i="9"/>
  <c r="G2073" i="9"/>
  <c r="F2073" i="9"/>
  <c r="E2073" i="9"/>
  <c r="G2072" i="9"/>
  <c r="F2072" i="9"/>
  <c r="E2072" i="9"/>
  <c r="G2071" i="9"/>
  <c r="F2071" i="9"/>
  <c r="E2071" i="9"/>
  <c r="G2070" i="9"/>
  <c r="F2070" i="9"/>
  <c r="E2070" i="9"/>
  <c r="G2069" i="9"/>
  <c r="F2069" i="9"/>
  <c r="E2069" i="9"/>
  <c r="G2068" i="9"/>
  <c r="F2068" i="9"/>
  <c r="E2068" i="9"/>
  <c r="G2067" i="9"/>
  <c r="F2067" i="9"/>
  <c r="E2067" i="9"/>
  <c r="G2066" i="9"/>
  <c r="F2066" i="9"/>
  <c r="E2066" i="9"/>
  <c r="G2065" i="9"/>
  <c r="F2065" i="9"/>
  <c r="E2065" i="9"/>
  <c r="G2064" i="9"/>
  <c r="F2064" i="9"/>
  <c r="E2064" i="9"/>
  <c r="G2063" i="9"/>
  <c r="F2063" i="9"/>
  <c r="E2063" i="9"/>
  <c r="G2062" i="9"/>
  <c r="F2062" i="9"/>
  <c r="E2062" i="9"/>
  <c r="G2061" i="9"/>
  <c r="F2061" i="9"/>
  <c r="E2061" i="9"/>
  <c r="G2060" i="9"/>
  <c r="F2060" i="9"/>
  <c r="E2060" i="9"/>
  <c r="G2059" i="9"/>
  <c r="F2059" i="9"/>
  <c r="E2059" i="9"/>
  <c r="G2058" i="9"/>
  <c r="F2058" i="9"/>
  <c r="E2058" i="9"/>
  <c r="G2057" i="9"/>
  <c r="F2057" i="9"/>
  <c r="E2057" i="9"/>
  <c r="G2056" i="9"/>
  <c r="F2056" i="9"/>
  <c r="E2056" i="9"/>
  <c r="G2055" i="9"/>
  <c r="F2055" i="9"/>
  <c r="E2055" i="9"/>
  <c r="G2054" i="9"/>
  <c r="F2054" i="9"/>
  <c r="E2054" i="9"/>
  <c r="G2053" i="9"/>
  <c r="F2053" i="9"/>
  <c r="E2053" i="9"/>
  <c r="G2052" i="9"/>
  <c r="F2052" i="9"/>
  <c r="E2052" i="9"/>
  <c r="G2051" i="9"/>
  <c r="F2051" i="9"/>
  <c r="E2051" i="9"/>
  <c r="G2050" i="9"/>
  <c r="F2050" i="9"/>
  <c r="E2050" i="9"/>
  <c r="G2049" i="9"/>
  <c r="F2049" i="9"/>
  <c r="E2049" i="9"/>
  <c r="G2048" i="9"/>
  <c r="F2048" i="9"/>
  <c r="E2048" i="9"/>
  <c r="G2047" i="9"/>
  <c r="F2047" i="9"/>
  <c r="E2047" i="9"/>
  <c r="G2046" i="9"/>
  <c r="F2046" i="9"/>
  <c r="E2046" i="9"/>
  <c r="G2045" i="9"/>
  <c r="F2045" i="9"/>
  <c r="E2045" i="9"/>
  <c r="G2044" i="9"/>
  <c r="F2044" i="9"/>
  <c r="E2044" i="9"/>
  <c r="G2043" i="9"/>
  <c r="F2043" i="9"/>
  <c r="E2043" i="9"/>
  <c r="G2042" i="9"/>
  <c r="F2042" i="9"/>
  <c r="E2042" i="9"/>
  <c r="G2041" i="9"/>
  <c r="F2041" i="9"/>
  <c r="E2041" i="9"/>
  <c r="G2040" i="9"/>
  <c r="F2040" i="9"/>
  <c r="E2040" i="9"/>
  <c r="G2039" i="9"/>
  <c r="F2039" i="9"/>
  <c r="E2039" i="9"/>
  <c r="G2038" i="9"/>
  <c r="F2038" i="9"/>
  <c r="E2038" i="9"/>
  <c r="G2037" i="9"/>
  <c r="F2037" i="9"/>
  <c r="E2037" i="9"/>
  <c r="G2036" i="9"/>
  <c r="F2036" i="9"/>
  <c r="E2036" i="9"/>
  <c r="G2035" i="9"/>
  <c r="F2035" i="9"/>
  <c r="E2035" i="9"/>
  <c r="G2034" i="9"/>
  <c r="F2034" i="9"/>
  <c r="E2034" i="9"/>
  <c r="G2033" i="9"/>
  <c r="F2033" i="9"/>
  <c r="E2033" i="9"/>
  <c r="G2032" i="9"/>
  <c r="F2032" i="9"/>
  <c r="E2032" i="9"/>
  <c r="G2031" i="9"/>
  <c r="F2031" i="9"/>
  <c r="E2031" i="9"/>
  <c r="G2030" i="9"/>
  <c r="F2030" i="9"/>
  <c r="E2030" i="9"/>
  <c r="G2029" i="9"/>
  <c r="F2029" i="9"/>
  <c r="E2029" i="9"/>
  <c r="G2028" i="9"/>
  <c r="F2028" i="9"/>
  <c r="E2028" i="9"/>
  <c r="G2027" i="9"/>
  <c r="F2027" i="9"/>
  <c r="E2027" i="9"/>
  <c r="G2026" i="9"/>
  <c r="F2026" i="9"/>
  <c r="E2026" i="9"/>
  <c r="G2025" i="9"/>
  <c r="F2025" i="9"/>
  <c r="E2025" i="9"/>
  <c r="G2024" i="9"/>
  <c r="F2024" i="9"/>
  <c r="E2024" i="9"/>
  <c r="G2023" i="9"/>
  <c r="F2023" i="9"/>
  <c r="E2023" i="9"/>
  <c r="G2022" i="9"/>
  <c r="F2022" i="9"/>
  <c r="E2022" i="9"/>
  <c r="G2021" i="9"/>
  <c r="F2021" i="9"/>
  <c r="E2021" i="9"/>
  <c r="G2020" i="9"/>
  <c r="F2020" i="9"/>
  <c r="E2020" i="9"/>
  <c r="G2019" i="9"/>
  <c r="F2019" i="9"/>
  <c r="E2019" i="9"/>
  <c r="G2018" i="9"/>
  <c r="F2018" i="9"/>
  <c r="E2018" i="9"/>
  <c r="G2017" i="9"/>
  <c r="F2017" i="9"/>
  <c r="E2017" i="9"/>
  <c r="G2016" i="9"/>
  <c r="F2016" i="9"/>
  <c r="E2016" i="9"/>
  <c r="G2015" i="9"/>
  <c r="F2015" i="9"/>
  <c r="E2015" i="9"/>
  <c r="G2014" i="9"/>
  <c r="F2014" i="9"/>
  <c r="E2014" i="9"/>
  <c r="G2013" i="9"/>
  <c r="F2013" i="9"/>
  <c r="E2013" i="9"/>
  <c r="G2012" i="9"/>
  <c r="F2012" i="9"/>
  <c r="E2012" i="9"/>
  <c r="G2011" i="9"/>
  <c r="F2011" i="9"/>
  <c r="E2011" i="9"/>
  <c r="G2010" i="9"/>
  <c r="F2010" i="9"/>
  <c r="E2010" i="9"/>
  <c r="G2009" i="9"/>
  <c r="F2009" i="9"/>
  <c r="E2009" i="9"/>
  <c r="G2008" i="9"/>
  <c r="F2008" i="9"/>
  <c r="E2008" i="9"/>
  <c r="G2007" i="9"/>
  <c r="F2007" i="9"/>
  <c r="E2007" i="9"/>
  <c r="G2006" i="9"/>
  <c r="F2006" i="9"/>
  <c r="E2006" i="9"/>
  <c r="G2005" i="9"/>
  <c r="F2005" i="9"/>
  <c r="E2005" i="9"/>
  <c r="G2004" i="9"/>
  <c r="F2004" i="9"/>
  <c r="E2004" i="9"/>
  <c r="G2003" i="9"/>
  <c r="F2003" i="9"/>
  <c r="E2003" i="9"/>
  <c r="G2002" i="9"/>
  <c r="F2002" i="9"/>
  <c r="E2002" i="9"/>
  <c r="G2001" i="9"/>
  <c r="F2001" i="9"/>
  <c r="E2001" i="9"/>
  <c r="G2000" i="9"/>
  <c r="F2000" i="9"/>
  <c r="E2000" i="9"/>
  <c r="G1999" i="9"/>
  <c r="F1999" i="9"/>
  <c r="E1999" i="9"/>
  <c r="G1998" i="9"/>
  <c r="F1998" i="9"/>
  <c r="E1998" i="9"/>
  <c r="G1997" i="9"/>
  <c r="F1997" i="9"/>
  <c r="E1997" i="9"/>
  <c r="G1996" i="9"/>
  <c r="F1996" i="9"/>
  <c r="E1996" i="9"/>
  <c r="G1995" i="9"/>
  <c r="F1995" i="9"/>
  <c r="E1995" i="9"/>
  <c r="G1994" i="9"/>
  <c r="F1994" i="9"/>
  <c r="E1994" i="9"/>
  <c r="G1993" i="9"/>
  <c r="F1993" i="9"/>
  <c r="E1993" i="9"/>
  <c r="G1992" i="9"/>
  <c r="F1992" i="9"/>
  <c r="E1992" i="9"/>
  <c r="G1991" i="9"/>
  <c r="F1991" i="9"/>
  <c r="E1991" i="9"/>
  <c r="G1990" i="9"/>
  <c r="F1990" i="9"/>
  <c r="E1990" i="9"/>
  <c r="G1989" i="9"/>
  <c r="F1989" i="9"/>
  <c r="E1989" i="9"/>
  <c r="G1988" i="9"/>
  <c r="F1988" i="9"/>
  <c r="E1988" i="9"/>
  <c r="G1987" i="9"/>
  <c r="F1987" i="9"/>
  <c r="E1987" i="9"/>
  <c r="G1986" i="9"/>
  <c r="F1986" i="9"/>
  <c r="E1986" i="9"/>
  <c r="G1985" i="9"/>
  <c r="F1985" i="9"/>
  <c r="E1985" i="9"/>
  <c r="G1984" i="9"/>
  <c r="F1984" i="9"/>
  <c r="E1984" i="9"/>
  <c r="G1983" i="9"/>
  <c r="F1983" i="9"/>
  <c r="E1983" i="9"/>
  <c r="G1982" i="9"/>
  <c r="F1982" i="9"/>
  <c r="E1982" i="9"/>
  <c r="G1981" i="9"/>
  <c r="F1981" i="9"/>
  <c r="E1981" i="9"/>
  <c r="G1980" i="9"/>
  <c r="F1980" i="9"/>
  <c r="E1980" i="9"/>
  <c r="G1979" i="9"/>
  <c r="F1979" i="9"/>
  <c r="E1979" i="9"/>
  <c r="G1978" i="9"/>
  <c r="F1978" i="9"/>
  <c r="E1978" i="9"/>
  <c r="G1977" i="9"/>
  <c r="F1977" i="9"/>
  <c r="E1977" i="9"/>
  <c r="G1976" i="9"/>
  <c r="F1976" i="9"/>
  <c r="E1976" i="9"/>
  <c r="G1975" i="9"/>
  <c r="F1975" i="9"/>
  <c r="E1975" i="9"/>
  <c r="G1974" i="9"/>
  <c r="F1974" i="9"/>
  <c r="E1974" i="9"/>
  <c r="G1973" i="9"/>
  <c r="F1973" i="9"/>
  <c r="E1973" i="9"/>
  <c r="G1972" i="9"/>
  <c r="F1972" i="9"/>
  <c r="E1972" i="9"/>
  <c r="G1971" i="9"/>
  <c r="F1971" i="9"/>
  <c r="E1971" i="9"/>
  <c r="G1970" i="9"/>
  <c r="F1970" i="9"/>
  <c r="E1970" i="9"/>
  <c r="G1969" i="9"/>
  <c r="F1969" i="9"/>
  <c r="E1969" i="9"/>
  <c r="G1968" i="9"/>
  <c r="F1968" i="9"/>
  <c r="E1968" i="9"/>
  <c r="G1967" i="9"/>
  <c r="F1967" i="9"/>
  <c r="E1967" i="9"/>
  <c r="G1966" i="9"/>
  <c r="F1966" i="9"/>
  <c r="E1966" i="9"/>
  <c r="G1965" i="9"/>
  <c r="F1965" i="9"/>
  <c r="E1965" i="9"/>
  <c r="G1964" i="9"/>
  <c r="F1964" i="9"/>
  <c r="E1964" i="9"/>
  <c r="G1963" i="9"/>
  <c r="F1963" i="9"/>
  <c r="E1963" i="9"/>
  <c r="G1962" i="9"/>
  <c r="F1962" i="9"/>
  <c r="E1962" i="9"/>
  <c r="G1961" i="9"/>
  <c r="F1961" i="9"/>
  <c r="E1961" i="9"/>
  <c r="G1960" i="9"/>
  <c r="F1960" i="9"/>
  <c r="E1960" i="9"/>
  <c r="G1959" i="9"/>
  <c r="F1959" i="9"/>
  <c r="E1959" i="9"/>
  <c r="G1958" i="9"/>
  <c r="F1958" i="9"/>
  <c r="E1958" i="9"/>
  <c r="G1957" i="9"/>
  <c r="F1957" i="9"/>
  <c r="E1957" i="9"/>
  <c r="G1956" i="9"/>
  <c r="F1956" i="9"/>
  <c r="E1956" i="9"/>
  <c r="G1955" i="9"/>
  <c r="F1955" i="9"/>
  <c r="E1955" i="9"/>
  <c r="G1954" i="9"/>
  <c r="F1954" i="9"/>
  <c r="E1954" i="9"/>
  <c r="G1953" i="9"/>
  <c r="F1953" i="9"/>
  <c r="E1953" i="9"/>
  <c r="G1952" i="9"/>
  <c r="F1952" i="9"/>
  <c r="E1952" i="9"/>
  <c r="G1951" i="9"/>
  <c r="F1951" i="9"/>
  <c r="E1951" i="9"/>
  <c r="G1950" i="9"/>
  <c r="F1950" i="9"/>
  <c r="E1950" i="9"/>
  <c r="G1949" i="9"/>
  <c r="F1949" i="9"/>
  <c r="E1949" i="9"/>
  <c r="G1948" i="9"/>
  <c r="F1948" i="9"/>
  <c r="E1948" i="9"/>
  <c r="G1947" i="9"/>
  <c r="F1947" i="9"/>
  <c r="E1947" i="9"/>
  <c r="G1946" i="9"/>
  <c r="F1946" i="9"/>
  <c r="E1946" i="9"/>
  <c r="G1945" i="9"/>
  <c r="F1945" i="9"/>
  <c r="E1945" i="9"/>
  <c r="G1944" i="9"/>
  <c r="F1944" i="9"/>
  <c r="E1944" i="9"/>
  <c r="G1943" i="9"/>
  <c r="F1943" i="9"/>
  <c r="E1943" i="9"/>
  <c r="G1942" i="9"/>
  <c r="F1942" i="9"/>
  <c r="E1942" i="9"/>
  <c r="G1941" i="9"/>
  <c r="F1941" i="9"/>
  <c r="E1941" i="9"/>
  <c r="G1940" i="9"/>
  <c r="F1940" i="9"/>
  <c r="E1940" i="9"/>
  <c r="G1939" i="9"/>
  <c r="F1939" i="9"/>
  <c r="E1939" i="9"/>
  <c r="G1938" i="9"/>
  <c r="F1938" i="9"/>
  <c r="E1938" i="9"/>
  <c r="G1937" i="9"/>
  <c r="F1937" i="9"/>
  <c r="E1937" i="9"/>
  <c r="G1936" i="9"/>
  <c r="F1936" i="9"/>
  <c r="E1936" i="9"/>
  <c r="G1935" i="9"/>
  <c r="F1935" i="9"/>
  <c r="E1935" i="9"/>
  <c r="G1934" i="9"/>
  <c r="F1934" i="9"/>
  <c r="E1934" i="9"/>
  <c r="G1933" i="9"/>
  <c r="F1933" i="9"/>
  <c r="E1933" i="9"/>
  <c r="G1932" i="9"/>
  <c r="F1932" i="9"/>
  <c r="E1932" i="9"/>
  <c r="G1931" i="9"/>
  <c r="F1931" i="9"/>
  <c r="E1931" i="9"/>
  <c r="G1930" i="9"/>
  <c r="F1930" i="9"/>
  <c r="E1930" i="9"/>
  <c r="G1929" i="9"/>
  <c r="F1929" i="9"/>
  <c r="E1929" i="9"/>
  <c r="G1928" i="9"/>
  <c r="F1928" i="9"/>
  <c r="E1928" i="9"/>
  <c r="G1927" i="9"/>
  <c r="F1927" i="9"/>
  <c r="E1927" i="9"/>
  <c r="G1926" i="9"/>
  <c r="F1926" i="9"/>
  <c r="E1926" i="9"/>
  <c r="G1925" i="9"/>
  <c r="F1925" i="9"/>
  <c r="E1925" i="9"/>
  <c r="G1924" i="9"/>
  <c r="F1924" i="9"/>
  <c r="E1924" i="9"/>
  <c r="G1923" i="9"/>
  <c r="F1923" i="9"/>
  <c r="E1923" i="9"/>
  <c r="G1922" i="9"/>
  <c r="F1922" i="9"/>
  <c r="E1922" i="9"/>
  <c r="G1921" i="9"/>
  <c r="F1921" i="9"/>
  <c r="E1921" i="9"/>
  <c r="G1920" i="9"/>
  <c r="F1920" i="9"/>
  <c r="E1920" i="9"/>
  <c r="G1919" i="9"/>
  <c r="F1919" i="9"/>
  <c r="E1919" i="9"/>
  <c r="G1918" i="9"/>
  <c r="F1918" i="9"/>
  <c r="E1918" i="9"/>
  <c r="G1917" i="9"/>
  <c r="F1917" i="9"/>
  <c r="E1917" i="9"/>
  <c r="G1916" i="9"/>
  <c r="F1916" i="9"/>
  <c r="E1916" i="9"/>
  <c r="G1915" i="9"/>
  <c r="F1915" i="9"/>
  <c r="E1915" i="9"/>
  <c r="G1914" i="9"/>
  <c r="F1914" i="9"/>
  <c r="E1914" i="9"/>
  <c r="G1913" i="9"/>
  <c r="F1913" i="9"/>
  <c r="E1913" i="9"/>
  <c r="G1912" i="9"/>
  <c r="F1912" i="9"/>
  <c r="E1912" i="9"/>
  <c r="G1911" i="9"/>
  <c r="F1911" i="9"/>
  <c r="E1911" i="9"/>
  <c r="G1910" i="9"/>
  <c r="F1910" i="9"/>
  <c r="E1910" i="9"/>
  <c r="G1909" i="9"/>
  <c r="F1909" i="9"/>
  <c r="E1909" i="9"/>
  <c r="G1908" i="9"/>
  <c r="F1908" i="9"/>
  <c r="E1908" i="9"/>
  <c r="G1907" i="9"/>
  <c r="F1907" i="9"/>
  <c r="E1907" i="9"/>
  <c r="G1906" i="9"/>
  <c r="F1906" i="9"/>
  <c r="E1906" i="9"/>
  <c r="G1905" i="9"/>
  <c r="F1905" i="9"/>
  <c r="E1905" i="9"/>
  <c r="G1904" i="9"/>
  <c r="F1904" i="9"/>
  <c r="E1904" i="9"/>
  <c r="G1903" i="9"/>
  <c r="F1903" i="9"/>
  <c r="E1903" i="9"/>
  <c r="G1902" i="9"/>
  <c r="F1902" i="9"/>
  <c r="E1902" i="9"/>
  <c r="G1901" i="9"/>
  <c r="F1901" i="9"/>
  <c r="E1901" i="9"/>
  <c r="G1900" i="9"/>
  <c r="F1900" i="9"/>
  <c r="E1900" i="9"/>
  <c r="G1899" i="9"/>
  <c r="F1899" i="9"/>
  <c r="E1899" i="9"/>
  <c r="G1898" i="9"/>
  <c r="F1898" i="9"/>
  <c r="E1898" i="9"/>
  <c r="G1897" i="9"/>
  <c r="F1897" i="9"/>
  <c r="E1897" i="9"/>
  <c r="G1896" i="9"/>
  <c r="F1896" i="9"/>
  <c r="E1896" i="9"/>
  <c r="G1895" i="9"/>
  <c r="F1895" i="9"/>
  <c r="E1895" i="9"/>
  <c r="G1894" i="9"/>
  <c r="F1894" i="9"/>
  <c r="E1894" i="9"/>
  <c r="G1893" i="9"/>
  <c r="F1893" i="9"/>
  <c r="E1893" i="9"/>
  <c r="G1892" i="9"/>
  <c r="F1892" i="9"/>
  <c r="E1892" i="9"/>
  <c r="G1891" i="9"/>
  <c r="F1891" i="9"/>
  <c r="E1891" i="9"/>
  <c r="G1890" i="9"/>
  <c r="F1890" i="9"/>
  <c r="E1890" i="9"/>
  <c r="G1889" i="9"/>
  <c r="F1889" i="9"/>
  <c r="E1889" i="9"/>
  <c r="G1888" i="9"/>
  <c r="F1888" i="9"/>
  <c r="E1888" i="9"/>
  <c r="G1887" i="9"/>
  <c r="F1887" i="9"/>
  <c r="E1887" i="9"/>
  <c r="G1886" i="9"/>
  <c r="F1886" i="9"/>
  <c r="E1886" i="9"/>
  <c r="G1885" i="9"/>
  <c r="F1885" i="9"/>
  <c r="E1885" i="9"/>
  <c r="G1884" i="9"/>
  <c r="F1884" i="9"/>
  <c r="E1884" i="9"/>
  <c r="G1883" i="9"/>
  <c r="F1883" i="9"/>
  <c r="E1883" i="9"/>
  <c r="G1882" i="9"/>
  <c r="F1882" i="9"/>
  <c r="E1882" i="9"/>
  <c r="G1881" i="9"/>
  <c r="F1881" i="9"/>
  <c r="E1881" i="9"/>
  <c r="G1880" i="9"/>
  <c r="F1880" i="9"/>
  <c r="E1880" i="9"/>
  <c r="G1879" i="9"/>
  <c r="F1879" i="9"/>
  <c r="E1879" i="9"/>
  <c r="G1878" i="9"/>
  <c r="F1878" i="9"/>
  <c r="E1878" i="9"/>
  <c r="G1877" i="9"/>
  <c r="F1877" i="9"/>
  <c r="E1877" i="9"/>
  <c r="G1876" i="9"/>
  <c r="F1876" i="9"/>
  <c r="E1876" i="9"/>
  <c r="G1875" i="9"/>
  <c r="F1875" i="9"/>
  <c r="E1875" i="9"/>
  <c r="G1874" i="9"/>
  <c r="F1874" i="9"/>
  <c r="E1874" i="9"/>
  <c r="G1873" i="9"/>
  <c r="F1873" i="9"/>
  <c r="E1873" i="9"/>
  <c r="G1872" i="9"/>
  <c r="F1872" i="9"/>
  <c r="E1872" i="9"/>
  <c r="G1871" i="9"/>
  <c r="F1871" i="9"/>
  <c r="E1871" i="9"/>
  <c r="G1870" i="9"/>
  <c r="F1870" i="9"/>
  <c r="E1870" i="9"/>
  <c r="G1869" i="9"/>
  <c r="F1869" i="9"/>
  <c r="E1869" i="9"/>
  <c r="G1868" i="9"/>
  <c r="F1868" i="9"/>
  <c r="E1868" i="9"/>
  <c r="G1867" i="9"/>
  <c r="F1867" i="9"/>
  <c r="E1867" i="9"/>
  <c r="G1866" i="9"/>
  <c r="F1866" i="9"/>
  <c r="E1866" i="9"/>
  <c r="G1865" i="9"/>
  <c r="F1865" i="9"/>
  <c r="E1865" i="9"/>
  <c r="G1864" i="9"/>
  <c r="F1864" i="9"/>
  <c r="E1864" i="9"/>
  <c r="G1863" i="9"/>
  <c r="F1863" i="9"/>
  <c r="E1863" i="9"/>
  <c r="G1862" i="9"/>
  <c r="F1862" i="9"/>
  <c r="E1862" i="9"/>
  <c r="G1861" i="9"/>
  <c r="F1861" i="9"/>
  <c r="E1861" i="9"/>
  <c r="G1860" i="9"/>
  <c r="F1860" i="9"/>
  <c r="E1860" i="9"/>
  <c r="G1859" i="9"/>
  <c r="F1859" i="9"/>
  <c r="E1859" i="9"/>
  <c r="G1858" i="9"/>
  <c r="F1858" i="9"/>
  <c r="E1858" i="9"/>
  <c r="G1857" i="9"/>
  <c r="F1857" i="9"/>
  <c r="E1857" i="9"/>
  <c r="G1856" i="9"/>
  <c r="F1856" i="9"/>
  <c r="E1856" i="9"/>
  <c r="G1855" i="9"/>
  <c r="F1855" i="9"/>
  <c r="E1855" i="9"/>
  <c r="G1854" i="9"/>
  <c r="F1854" i="9"/>
  <c r="E1854" i="9"/>
  <c r="G1853" i="9"/>
  <c r="F1853" i="9"/>
  <c r="E1853" i="9"/>
  <c r="G1852" i="9"/>
  <c r="F1852" i="9"/>
  <c r="E1852" i="9"/>
  <c r="G1851" i="9"/>
  <c r="F1851" i="9"/>
  <c r="E1851" i="9"/>
  <c r="G1850" i="9"/>
  <c r="F1850" i="9"/>
  <c r="E1850" i="9"/>
  <c r="G1849" i="9"/>
  <c r="F1849" i="9"/>
  <c r="E1849" i="9"/>
  <c r="G1848" i="9"/>
  <c r="F1848" i="9"/>
  <c r="E1848" i="9"/>
  <c r="G1847" i="9"/>
  <c r="F1847" i="9"/>
  <c r="E1847" i="9"/>
  <c r="G1846" i="9"/>
  <c r="F1846" i="9"/>
  <c r="E1846" i="9"/>
  <c r="G1845" i="9"/>
  <c r="F1845" i="9"/>
  <c r="E1845" i="9"/>
  <c r="G1844" i="9"/>
  <c r="F1844" i="9"/>
  <c r="E1844" i="9"/>
  <c r="G1843" i="9"/>
  <c r="F1843" i="9"/>
  <c r="E1843" i="9"/>
  <c r="G1842" i="9"/>
  <c r="F1842" i="9"/>
  <c r="E1842" i="9"/>
  <c r="G1841" i="9"/>
  <c r="F1841" i="9"/>
  <c r="E1841" i="9"/>
  <c r="G1840" i="9"/>
  <c r="F1840" i="9"/>
  <c r="E1840" i="9"/>
  <c r="G1839" i="9"/>
  <c r="F1839" i="9"/>
  <c r="E1839" i="9"/>
  <c r="G1838" i="9"/>
  <c r="F1838" i="9"/>
  <c r="E1838" i="9"/>
  <c r="G1837" i="9"/>
  <c r="F1837" i="9"/>
  <c r="E1837" i="9"/>
  <c r="G1836" i="9"/>
  <c r="F1836" i="9"/>
  <c r="E1836" i="9"/>
  <c r="G1835" i="9"/>
  <c r="F1835" i="9"/>
  <c r="E1835" i="9"/>
  <c r="G1834" i="9"/>
  <c r="F1834" i="9"/>
  <c r="E1834" i="9"/>
  <c r="G1833" i="9"/>
  <c r="F1833" i="9"/>
  <c r="E1833" i="9"/>
  <c r="G1832" i="9"/>
  <c r="F1832" i="9"/>
  <c r="E1832" i="9"/>
  <c r="G1831" i="9"/>
  <c r="F1831" i="9"/>
  <c r="E1831" i="9"/>
  <c r="G1830" i="9"/>
  <c r="F1830" i="9"/>
  <c r="E1830" i="9"/>
  <c r="G1829" i="9"/>
  <c r="F1829" i="9"/>
  <c r="E1829" i="9"/>
  <c r="G1828" i="9"/>
  <c r="F1828" i="9"/>
  <c r="E1828" i="9"/>
  <c r="G1827" i="9"/>
  <c r="F1827" i="9"/>
  <c r="E1827" i="9"/>
  <c r="G1826" i="9"/>
  <c r="F1826" i="9"/>
  <c r="E1826" i="9"/>
  <c r="G1825" i="9"/>
  <c r="F1825" i="9"/>
  <c r="E1825" i="9"/>
  <c r="G1824" i="9"/>
  <c r="F1824" i="9"/>
  <c r="E1824" i="9"/>
  <c r="G1823" i="9"/>
  <c r="F1823" i="9"/>
  <c r="E1823" i="9"/>
  <c r="G1822" i="9"/>
  <c r="F1822" i="9"/>
  <c r="E1822" i="9"/>
  <c r="G1821" i="9"/>
  <c r="F1821" i="9"/>
  <c r="E1821" i="9"/>
  <c r="G1820" i="9"/>
  <c r="F1820" i="9"/>
  <c r="E1820" i="9"/>
  <c r="G1819" i="9"/>
  <c r="F1819" i="9"/>
  <c r="E1819" i="9"/>
  <c r="G1818" i="9"/>
  <c r="F1818" i="9"/>
  <c r="E1818" i="9"/>
  <c r="G1817" i="9"/>
  <c r="F1817" i="9"/>
  <c r="E1817" i="9"/>
  <c r="G1816" i="9"/>
  <c r="F1816" i="9"/>
  <c r="E1816" i="9"/>
  <c r="G1815" i="9"/>
  <c r="F1815" i="9"/>
  <c r="E1815" i="9"/>
  <c r="G1814" i="9"/>
  <c r="F1814" i="9"/>
  <c r="E1814" i="9"/>
  <c r="G1813" i="9"/>
  <c r="F1813" i="9"/>
  <c r="E1813" i="9"/>
  <c r="G1812" i="9"/>
  <c r="F1812" i="9"/>
  <c r="E1812" i="9"/>
  <c r="G1811" i="9"/>
  <c r="F1811" i="9"/>
  <c r="E1811" i="9"/>
  <c r="G1810" i="9"/>
  <c r="F1810" i="9"/>
  <c r="E1810" i="9"/>
  <c r="G1809" i="9"/>
  <c r="F1809" i="9"/>
  <c r="E1809" i="9"/>
  <c r="G1808" i="9"/>
  <c r="F1808" i="9"/>
  <c r="E1808" i="9"/>
  <c r="G1807" i="9"/>
  <c r="F1807" i="9"/>
  <c r="E1807" i="9"/>
  <c r="G1806" i="9"/>
  <c r="F1806" i="9"/>
  <c r="E1806" i="9"/>
  <c r="G1805" i="9"/>
  <c r="F1805" i="9"/>
  <c r="E1805" i="9"/>
  <c r="G1804" i="9"/>
  <c r="F1804" i="9"/>
  <c r="E1804" i="9"/>
  <c r="G1803" i="9"/>
  <c r="F1803" i="9"/>
  <c r="E1803" i="9"/>
  <c r="G1802" i="9"/>
  <c r="F1802" i="9"/>
  <c r="E1802" i="9"/>
  <c r="G1801" i="9"/>
  <c r="F1801" i="9"/>
  <c r="E1801" i="9"/>
  <c r="G1800" i="9"/>
  <c r="F1800" i="9"/>
  <c r="E1800" i="9"/>
  <c r="G1799" i="9"/>
  <c r="F1799" i="9"/>
  <c r="E1799" i="9"/>
  <c r="G1798" i="9"/>
  <c r="F1798" i="9"/>
  <c r="E1798" i="9"/>
  <c r="G1797" i="9"/>
  <c r="F1797" i="9"/>
  <c r="E1797" i="9"/>
  <c r="G1796" i="9"/>
  <c r="F1796" i="9"/>
  <c r="E1796" i="9"/>
  <c r="G1795" i="9"/>
  <c r="F1795" i="9"/>
  <c r="E1795" i="9"/>
  <c r="G1794" i="9"/>
  <c r="F1794" i="9"/>
  <c r="E1794" i="9"/>
  <c r="G1793" i="9"/>
  <c r="F1793" i="9"/>
  <c r="E1793" i="9"/>
  <c r="G1792" i="9"/>
  <c r="F1792" i="9"/>
  <c r="E1792" i="9"/>
  <c r="G1791" i="9"/>
  <c r="F1791" i="9"/>
  <c r="E1791" i="9"/>
  <c r="G1790" i="9"/>
  <c r="F1790" i="9"/>
  <c r="E1790" i="9"/>
  <c r="G1789" i="9"/>
  <c r="F1789" i="9"/>
  <c r="E1789" i="9"/>
  <c r="G1788" i="9"/>
  <c r="F1788" i="9"/>
  <c r="E1788" i="9"/>
  <c r="G1787" i="9"/>
  <c r="F1787" i="9"/>
  <c r="E1787" i="9"/>
  <c r="G1786" i="9"/>
  <c r="F1786" i="9"/>
  <c r="E1786" i="9"/>
  <c r="G1785" i="9"/>
  <c r="F1785" i="9"/>
  <c r="E1785" i="9"/>
  <c r="G1784" i="9"/>
  <c r="F1784" i="9"/>
  <c r="E1784" i="9"/>
  <c r="G1783" i="9"/>
  <c r="F1783" i="9"/>
  <c r="E1783" i="9"/>
  <c r="G1782" i="9"/>
  <c r="F1782" i="9"/>
  <c r="E1782" i="9"/>
  <c r="G1781" i="9"/>
  <c r="F1781" i="9"/>
  <c r="E1781" i="9"/>
  <c r="G1780" i="9"/>
  <c r="F1780" i="9"/>
  <c r="E1780" i="9"/>
  <c r="G1779" i="9"/>
  <c r="F1779" i="9"/>
  <c r="E1779" i="9"/>
  <c r="G1778" i="9"/>
  <c r="F1778" i="9"/>
  <c r="E1778" i="9"/>
  <c r="G1777" i="9"/>
  <c r="F1777" i="9"/>
  <c r="E1777" i="9"/>
  <c r="G1776" i="9"/>
  <c r="F1776" i="9"/>
  <c r="E1776" i="9"/>
  <c r="G1775" i="9"/>
  <c r="F1775" i="9"/>
  <c r="E1775" i="9"/>
  <c r="G1774" i="9"/>
  <c r="F1774" i="9"/>
  <c r="E1774" i="9"/>
  <c r="G1773" i="9"/>
  <c r="F1773" i="9"/>
  <c r="E1773" i="9"/>
  <c r="G1772" i="9"/>
  <c r="F1772" i="9"/>
  <c r="E1772" i="9"/>
  <c r="G1771" i="9"/>
  <c r="F1771" i="9"/>
  <c r="E1771" i="9"/>
  <c r="G1770" i="9"/>
  <c r="F1770" i="9"/>
  <c r="E1770" i="9"/>
  <c r="G1769" i="9"/>
  <c r="F1769" i="9"/>
  <c r="E1769" i="9"/>
  <c r="G1768" i="9"/>
  <c r="F1768" i="9"/>
  <c r="E1768" i="9"/>
  <c r="G1767" i="9"/>
  <c r="F1767" i="9"/>
  <c r="E1767" i="9"/>
  <c r="G1766" i="9"/>
  <c r="F1766" i="9"/>
  <c r="E1766" i="9"/>
  <c r="G1765" i="9"/>
  <c r="F1765" i="9"/>
  <c r="E1765" i="9"/>
  <c r="G1764" i="9"/>
  <c r="F1764" i="9"/>
  <c r="E1764" i="9"/>
  <c r="G1763" i="9"/>
  <c r="F1763" i="9"/>
  <c r="E1763" i="9"/>
  <c r="G1762" i="9"/>
  <c r="F1762" i="9"/>
  <c r="E1762" i="9"/>
  <c r="G1761" i="9"/>
  <c r="F1761" i="9"/>
  <c r="E1761" i="9"/>
  <c r="G1760" i="9"/>
  <c r="F1760" i="9"/>
  <c r="E1760" i="9"/>
  <c r="G1759" i="9"/>
  <c r="F1759" i="9"/>
  <c r="E1759" i="9"/>
  <c r="G1758" i="9"/>
  <c r="F1758" i="9"/>
  <c r="E1758" i="9"/>
  <c r="G1757" i="9"/>
  <c r="F1757" i="9"/>
  <c r="E1757" i="9"/>
  <c r="G1756" i="9"/>
  <c r="F1756" i="9"/>
  <c r="E1756" i="9"/>
  <c r="G1755" i="9"/>
  <c r="F1755" i="9"/>
  <c r="E1755" i="9"/>
  <c r="G1754" i="9"/>
  <c r="F1754" i="9"/>
  <c r="E1754" i="9"/>
  <c r="G1753" i="9"/>
  <c r="F1753" i="9"/>
  <c r="E1753" i="9"/>
  <c r="G1752" i="9"/>
  <c r="F1752" i="9"/>
  <c r="E1752" i="9"/>
  <c r="G1751" i="9"/>
  <c r="F1751" i="9"/>
  <c r="E1751" i="9"/>
  <c r="G1750" i="9"/>
  <c r="F1750" i="9"/>
  <c r="E1750" i="9"/>
  <c r="G1749" i="9"/>
  <c r="F1749" i="9"/>
  <c r="E1749" i="9"/>
  <c r="G1748" i="9"/>
  <c r="F1748" i="9"/>
  <c r="E1748" i="9"/>
  <c r="G1747" i="9"/>
  <c r="F1747" i="9"/>
  <c r="E1747" i="9"/>
  <c r="G1746" i="9"/>
  <c r="F1746" i="9"/>
  <c r="E1746" i="9"/>
  <c r="G1745" i="9"/>
  <c r="F1745" i="9"/>
  <c r="E1745" i="9"/>
  <c r="G1744" i="9"/>
  <c r="F1744" i="9"/>
  <c r="E1744" i="9"/>
  <c r="G1743" i="9"/>
  <c r="F1743" i="9"/>
  <c r="E1743" i="9"/>
  <c r="G1742" i="9"/>
  <c r="F1742" i="9"/>
  <c r="E1742" i="9"/>
  <c r="G1741" i="9"/>
  <c r="F1741" i="9"/>
  <c r="E1741" i="9"/>
  <c r="G1740" i="9"/>
  <c r="F1740" i="9"/>
  <c r="E1740" i="9"/>
  <c r="G1739" i="9"/>
  <c r="F1739" i="9"/>
  <c r="E1739" i="9"/>
  <c r="G1738" i="9"/>
  <c r="F1738" i="9"/>
  <c r="E1738" i="9"/>
  <c r="G1737" i="9"/>
  <c r="F1737" i="9"/>
  <c r="E1737" i="9"/>
  <c r="G1736" i="9"/>
  <c r="F1736" i="9"/>
  <c r="E1736" i="9"/>
  <c r="G1735" i="9"/>
  <c r="F1735" i="9"/>
  <c r="E1735" i="9"/>
  <c r="G1734" i="9"/>
  <c r="F1734" i="9"/>
  <c r="E1734" i="9"/>
  <c r="G1733" i="9"/>
  <c r="F1733" i="9"/>
  <c r="E1733" i="9"/>
  <c r="G1732" i="9"/>
  <c r="F1732" i="9"/>
  <c r="E1732" i="9"/>
  <c r="G1731" i="9"/>
  <c r="F1731" i="9"/>
  <c r="E1731" i="9"/>
  <c r="G1730" i="9"/>
  <c r="F1730" i="9"/>
  <c r="E1730" i="9"/>
  <c r="G1729" i="9"/>
  <c r="F1729" i="9"/>
  <c r="E1729" i="9"/>
  <c r="G1728" i="9"/>
  <c r="F1728" i="9"/>
  <c r="E1728" i="9"/>
  <c r="G1727" i="9"/>
  <c r="F1727" i="9"/>
  <c r="E1727" i="9"/>
  <c r="G1726" i="9"/>
  <c r="F1726" i="9"/>
  <c r="E1726" i="9"/>
  <c r="G1725" i="9"/>
  <c r="F1725" i="9"/>
  <c r="E1725" i="9"/>
  <c r="G1724" i="9"/>
  <c r="F1724" i="9"/>
  <c r="E1724" i="9"/>
  <c r="G1723" i="9"/>
  <c r="F1723" i="9"/>
  <c r="E1723" i="9"/>
  <c r="G1722" i="9"/>
  <c r="F1722" i="9"/>
  <c r="E1722" i="9"/>
  <c r="G1721" i="9"/>
  <c r="F1721" i="9"/>
  <c r="E1721" i="9"/>
  <c r="G1720" i="9"/>
  <c r="F1720" i="9"/>
  <c r="E1720" i="9"/>
  <c r="G1719" i="9"/>
  <c r="F1719" i="9"/>
  <c r="E1719" i="9"/>
  <c r="G1718" i="9"/>
  <c r="F1718" i="9"/>
  <c r="E1718" i="9"/>
  <c r="G1717" i="9"/>
  <c r="F1717" i="9"/>
  <c r="E1717" i="9"/>
  <c r="G1716" i="9"/>
  <c r="F1716" i="9"/>
  <c r="E1716" i="9"/>
  <c r="G1715" i="9"/>
  <c r="F1715" i="9"/>
  <c r="E1715" i="9"/>
  <c r="G1714" i="9"/>
  <c r="F1714" i="9"/>
  <c r="E1714" i="9"/>
  <c r="G1713" i="9"/>
  <c r="F1713" i="9"/>
  <c r="E1713" i="9"/>
  <c r="G1712" i="9"/>
  <c r="F1712" i="9"/>
  <c r="E1712" i="9"/>
  <c r="G1711" i="9"/>
  <c r="F1711" i="9"/>
  <c r="E1711" i="9"/>
  <c r="G1710" i="9"/>
  <c r="F1710" i="9"/>
  <c r="E1710" i="9"/>
  <c r="G1709" i="9"/>
  <c r="F1709" i="9"/>
  <c r="E1709" i="9"/>
  <c r="G1708" i="9"/>
  <c r="F1708" i="9"/>
  <c r="E1708" i="9"/>
  <c r="G1707" i="9"/>
  <c r="F1707" i="9"/>
  <c r="E1707" i="9"/>
  <c r="G1706" i="9"/>
  <c r="F1706" i="9"/>
  <c r="E1706" i="9"/>
  <c r="G1705" i="9"/>
  <c r="F1705" i="9"/>
  <c r="E1705" i="9"/>
  <c r="G1704" i="9"/>
  <c r="F1704" i="9"/>
  <c r="E1704" i="9"/>
  <c r="G1703" i="9"/>
  <c r="F1703" i="9"/>
  <c r="E1703" i="9"/>
  <c r="G1702" i="9"/>
  <c r="F1702" i="9"/>
  <c r="E1702" i="9"/>
  <c r="G1701" i="9"/>
  <c r="F1701" i="9"/>
  <c r="E1701" i="9"/>
  <c r="G1700" i="9"/>
  <c r="F1700" i="9"/>
  <c r="E1700" i="9"/>
  <c r="G1699" i="9"/>
  <c r="F1699" i="9"/>
  <c r="E1699" i="9"/>
  <c r="G1698" i="9"/>
  <c r="F1698" i="9"/>
  <c r="E1698" i="9"/>
  <c r="G1697" i="9"/>
  <c r="F1697" i="9"/>
  <c r="E1697" i="9"/>
  <c r="G1696" i="9"/>
  <c r="F1696" i="9"/>
  <c r="E1696" i="9"/>
  <c r="G1695" i="9"/>
  <c r="F1695" i="9"/>
  <c r="E1695" i="9"/>
  <c r="G1694" i="9"/>
  <c r="F1694" i="9"/>
  <c r="E1694" i="9"/>
  <c r="G1693" i="9"/>
  <c r="F1693" i="9"/>
  <c r="E1693" i="9"/>
  <c r="G1692" i="9"/>
  <c r="F1692" i="9"/>
  <c r="E1692" i="9"/>
  <c r="G1691" i="9"/>
  <c r="F1691" i="9"/>
  <c r="E1691" i="9"/>
  <c r="G1690" i="9"/>
  <c r="F1690" i="9"/>
  <c r="E1690" i="9"/>
  <c r="G1689" i="9"/>
  <c r="F1689" i="9"/>
  <c r="E1689" i="9"/>
  <c r="G1688" i="9"/>
  <c r="F1688" i="9"/>
  <c r="E1688" i="9"/>
  <c r="G1687" i="9"/>
  <c r="F1687" i="9"/>
  <c r="E1687" i="9"/>
  <c r="G1686" i="9"/>
  <c r="F1686" i="9"/>
  <c r="E1686" i="9"/>
  <c r="G1685" i="9"/>
  <c r="F1685" i="9"/>
  <c r="E1685" i="9"/>
  <c r="G1684" i="9"/>
  <c r="F1684" i="9"/>
  <c r="E1684" i="9"/>
  <c r="G1683" i="9"/>
  <c r="F1683" i="9"/>
  <c r="E1683" i="9"/>
  <c r="G1682" i="9"/>
  <c r="F1682" i="9"/>
  <c r="E1682" i="9"/>
  <c r="G1681" i="9"/>
  <c r="F1681" i="9"/>
  <c r="E1681" i="9"/>
  <c r="G1680" i="9"/>
  <c r="F1680" i="9"/>
  <c r="E1680" i="9"/>
  <c r="G1679" i="9"/>
  <c r="F1679" i="9"/>
  <c r="E1679" i="9"/>
  <c r="G1678" i="9"/>
  <c r="F1678" i="9"/>
  <c r="E1678" i="9"/>
  <c r="G1677" i="9"/>
  <c r="F1677" i="9"/>
  <c r="E1677" i="9"/>
  <c r="G1676" i="9"/>
  <c r="F1676" i="9"/>
  <c r="E1676" i="9"/>
  <c r="G1675" i="9"/>
  <c r="F1675" i="9"/>
  <c r="E1675" i="9"/>
  <c r="G1674" i="9"/>
  <c r="F1674" i="9"/>
  <c r="E1674" i="9"/>
  <c r="G1673" i="9"/>
  <c r="F1673" i="9"/>
  <c r="E1673" i="9"/>
  <c r="G1672" i="9"/>
  <c r="F1672" i="9"/>
  <c r="E1672" i="9"/>
  <c r="G1671" i="9"/>
  <c r="F1671" i="9"/>
  <c r="E1671" i="9"/>
  <c r="G1670" i="9"/>
  <c r="F1670" i="9"/>
  <c r="E1670" i="9"/>
  <c r="G1669" i="9"/>
  <c r="F1669" i="9"/>
  <c r="E1669" i="9"/>
  <c r="G1668" i="9"/>
  <c r="F1668" i="9"/>
  <c r="E1668" i="9"/>
  <c r="G1667" i="9"/>
  <c r="F1667" i="9"/>
  <c r="E1667" i="9"/>
  <c r="G1666" i="9"/>
  <c r="F1666" i="9"/>
  <c r="E1666" i="9"/>
  <c r="G1665" i="9"/>
  <c r="F1665" i="9"/>
  <c r="E1665" i="9"/>
  <c r="G1664" i="9"/>
  <c r="F1664" i="9"/>
  <c r="E1664" i="9"/>
  <c r="G1663" i="9"/>
  <c r="F1663" i="9"/>
  <c r="E1663" i="9"/>
  <c r="G1662" i="9"/>
  <c r="F1662" i="9"/>
  <c r="E1662" i="9"/>
  <c r="G1661" i="9"/>
  <c r="F1661" i="9"/>
  <c r="E1661" i="9"/>
  <c r="G1660" i="9"/>
  <c r="F1660" i="9"/>
  <c r="E1660" i="9"/>
  <c r="G1659" i="9"/>
  <c r="F1659" i="9"/>
  <c r="E1659" i="9"/>
  <c r="G1658" i="9"/>
  <c r="F1658" i="9"/>
  <c r="E1658" i="9"/>
  <c r="G1657" i="9"/>
  <c r="F1657" i="9"/>
  <c r="E1657" i="9"/>
  <c r="G1656" i="9"/>
  <c r="F1656" i="9"/>
  <c r="E1656" i="9"/>
  <c r="G1655" i="9"/>
  <c r="F1655" i="9"/>
  <c r="E1655" i="9"/>
  <c r="G1654" i="9"/>
  <c r="F1654" i="9"/>
  <c r="E1654" i="9"/>
  <c r="G1653" i="9"/>
  <c r="F1653" i="9"/>
  <c r="E1653" i="9"/>
  <c r="G1652" i="9"/>
  <c r="F1652" i="9"/>
  <c r="E1652" i="9"/>
  <c r="G1651" i="9"/>
  <c r="F1651" i="9"/>
  <c r="E1651" i="9"/>
  <c r="G1650" i="9"/>
  <c r="F1650" i="9"/>
  <c r="E1650" i="9"/>
  <c r="G1649" i="9"/>
  <c r="F1649" i="9"/>
  <c r="E1649" i="9"/>
  <c r="G1648" i="9"/>
  <c r="F1648" i="9"/>
  <c r="E1648" i="9"/>
  <c r="G1647" i="9"/>
  <c r="F1647" i="9"/>
  <c r="E1647" i="9"/>
  <c r="G1646" i="9"/>
  <c r="F1646" i="9"/>
  <c r="E1646" i="9"/>
  <c r="G1645" i="9"/>
  <c r="F1645" i="9"/>
  <c r="E1645" i="9"/>
  <c r="G1644" i="9"/>
  <c r="F1644" i="9"/>
  <c r="E1644" i="9"/>
  <c r="G1643" i="9"/>
  <c r="F1643" i="9"/>
  <c r="E1643" i="9"/>
  <c r="G1642" i="9"/>
  <c r="F1642" i="9"/>
  <c r="E1642" i="9"/>
  <c r="G1641" i="9"/>
  <c r="F1641" i="9"/>
  <c r="E1641" i="9"/>
  <c r="G1640" i="9"/>
  <c r="F1640" i="9"/>
  <c r="E1640" i="9"/>
  <c r="G1639" i="9"/>
  <c r="F1639" i="9"/>
  <c r="E1639" i="9"/>
  <c r="G1638" i="9"/>
  <c r="F1638" i="9"/>
  <c r="E1638" i="9"/>
  <c r="G1637" i="9"/>
  <c r="F1637" i="9"/>
  <c r="E1637" i="9"/>
  <c r="G1636" i="9"/>
  <c r="F1636" i="9"/>
  <c r="E1636" i="9"/>
  <c r="G1635" i="9"/>
  <c r="F1635" i="9"/>
  <c r="E1635" i="9"/>
  <c r="G1634" i="9"/>
  <c r="F1634" i="9"/>
  <c r="E1634" i="9"/>
  <c r="G1633" i="9"/>
  <c r="F1633" i="9"/>
  <c r="E1633" i="9"/>
  <c r="G1632" i="9"/>
  <c r="F1632" i="9"/>
  <c r="E1632" i="9"/>
  <c r="G1631" i="9"/>
  <c r="F1631" i="9"/>
  <c r="E1631" i="9"/>
  <c r="D2" i="3"/>
  <c r="D3" i="3"/>
  <c r="D4" i="3"/>
  <c r="D6" i="3"/>
  <c r="D7" i="3"/>
  <c r="D9" i="3"/>
  <c r="D11" i="3"/>
  <c r="D12" i="3"/>
  <c r="D13" i="3"/>
  <c r="D14" i="3"/>
  <c r="D15" i="3"/>
  <c r="D16" i="3"/>
  <c r="D17" i="3"/>
  <c r="D19" i="3"/>
  <c r="D21" i="3"/>
  <c r="D22" i="3"/>
  <c r="D25" i="3"/>
  <c r="D26" i="3"/>
  <c r="D27" i="3"/>
  <c r="D29" i="3"/>
  <c r="D30" i="3"/>
  <c r="D31" i="3"/>
  <c r="D32" i="3"/>
  <c r="D33" i="3"/>
  <c r="D34" i="3"/>
  <c r="D35" i="3"/>
  <c r="D36" i="3"/>
  <c r="D37" i="3"/>
  <c r="D42" i="3"/>
  <c r="D43" i="3"/>
  <c r="D45" i="3"/>
  <c r="D46" i="3"/>
  <c r="D50" i="3"/>
  <c r="D51" i="3"/>
  <c r="D58" i="3"/>
  <c r="D59" i="3"/>
  <c r="D60" i="3"/>
  <c r="D61" i="3"/>
  <c r="D62" i="3"/>
  <c r="D64" i="3"/>
  <c r="D65" i="3"/>
  <c r="D69" i="3"/>
  <c r="D76" i="3"/>
  <c r="D77" i="3"/>
  <c r="D78" i="3"/>
  <c r="D79" i="3"/>
  <c r="D80" i="3"/>
  <c r="D81" i="3"/>
  <c r="D85" i="3"/>
  <c r="D86" i="3"/>
  <c r="D92" i="3"/>
  <c r="D95" i="3"/>
  <c r="D96" i="3"/>
  <c r="D97" i="3"/>
  <c r="D98" i="3"/>
  <c r="D99" i="3"/>
  <c r="D100" i="3"/>
  <c r="D101" i="3"/>
  <c r="D103" i="3"/>
  <c r="D109" i="3"/>
  <c r="D111" i="3"/>
  <c r="D112" i="3"/>
  <c r="D113" i="3"/>
  <c r="D114" i="3"/>
  <c r="D115" i="3"/>
  <c r="D116" i="3"/>
  <c r="D117" i="3"/>
  <c r="D118" i="3"/>
  <c r="D119" i="3"/>
  <c r="D120" i="3"/>
  <c r="D121" i="3"/>
  <c r="D126" i="3"/>
  <c r="D128" i="3"/>
  <c r="D133" i="3"/>
  <c r="D134" i="3"/>
  <c r="D135" i="3"/>
  <c r="D138" i="3"/>
  <c r="D139" i="3"/>
  <c r="D140" i="3"/>
  <c r="D141" i="3"/>
  <c r="D142" i="3"/>
  <c r="D143" i="3"/>
  <c r="D144" i="3"/>
  <c r="D146" i="3"/>
  <c r="D147" i="3"/>
  <c r="D153" i="3"/>
  <c r="D154" i="3"/>
  <c r="D156" i="3"/>
  <c r="D158" i="3"/>
  <c r="D160" i="3"/>
  <c r="D163" i="3"/>
  <c r="D164" i="3"/>
  <c r="D169" i="3"/>
  <c r="D170" i="3"/>
  <c r="D171" i="3"/>
  <c r="D174" i="3"/>
  <c r="D175" i="3"/>
  <c r="D176" i="3"/>
  <c r="D178" i="3"/>
  <c r="D179" i="3"/>
  <c r="D180" i="3"/>
  <c r="D181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200" i="3"/>
  <c r="D201" i="3"/>
  <c r="D202" i="3"/>
  <c r="D207" i="3"/>
  <c r="D208" i="3"/>
  <c r="D210" i="3"/>
  <c r="D214" i="3"/>
  <c r="D219" i="3"/>
  <c r="D220" i="3"/>
  <c r="D221" i="3"/>
  <c r="D222" i="3"/>
  <c r="D223" i="3"/>
  <c r="D224" i="3"/>
  <c r="D225" i="3"/>
  <c r="D228" i="3"/>
  <c r="D230" i="3"/>
  <c r="D234" i="3"/>
  <c r="D236" i="3"/>
  <c r="D237" i="3"/>
  <c r="D238" i="3"/>
  <c r="D240" i="3"/>
  <c r="D241" i="3"/>
  <c r="D242" i="3"/>
  <c r="D243" i="3"/>
  <c r="D244" i="3"/>
  <c r="D245" i="3"/>
  <c r="D246" i="3"/>
  <c r="D247" i="3"/>
  <c r="D250" i="3"/>
  <c r="D252" i="3"/>
  <c r="D253" i="3"/>
  <c r="D254" i="3"/>
  <c r="D255" i="3"/>
  <c r="D256" i="3"/>
  <c r="D257" i="3"/>
  <c r="D258" i="3"/>
  <c r="D260" i="3"/>
  <c r="D267" i="3"/>
  <c r="D269" i="3"/>
  <c r="D270" i="3"/>
  <c r="D271" i="3"/>
  <c r="D272" i="3"/>
  <c r="D273" i="3"/>
  <c r="D274" i="3"/>
  <c r="D275" i="3"/>
  <c r="D276" i="3"/>
  <c r="D279" i="3"/>
  <c r="D283" i="3"/>
  <c r="D284" i="3"/>
  <c r="D285" i="3"/>
  <c r="D286" i="3"/>
  <c r="D289" i="3"/>
  <c r="D294" i="3"/>
  <c r="D295" i="3"/>
  <c r="D296" i="3"/>
  <c r="D297" i="3"/>
  <c r="D298" i="3"/>
  <c r="D299" i="3"/>
  <c r="D300" i="3"/>
  <c r="D301" i="3"/>
  <c r="D303" i="3"/>
  <c r="D304" i="3"/>
  <c r="D305" i="3"/>
  <c r="D306" i="3"/>
  <c r="D311" i="3"/>
  <c r="D316" i="3"/>
  <c r="D317" i="3"/>
  <c r="D318" i="3"/>
  <c r="D319" i="3"/>
  <c r="D320" i="3"/>
  <c r="D321" i="3"/>
  <c r="D322" i="3"/>
  <c r="D323" i="3"/>
  <c r="D324" i="3"/>
  <c r="D330" i="3"/>
  <c r="D331" i="3"/>
  <c r="D332" i="3"/>
  <c r="D333" i="3"/>
  <c r="D334" i="3"/>
  <c r="D335" i="3"/>
  <c r="D336" i="3"/>
  <c r="D337" i="3"/>
  <c r="D338" i="3"/>
  <c r="D344" i="3"/>
  <c r="D346" i="3"/>
  <c r="D347" i="3"/>
  <c r="D349" i="3"/>
  <c r="D350" i="3"/>
  <c r="D351" i="3"/>
  <c r="D352" i="3"/>
  <c r="D353" i="3"/>
  <c r="D354" i="3"/>
  <c r="D355" i="3"/>
  <c r="D356" i="3"/>
  <c r="D361" i="3"/>
  <c r="D362" i="3"/>
  <c r="D363" i="3"/>
  <c r="D365" i="3"/>
  <c r="D368" i="3"/>
  <c r="D373" i="3"/>
  <c r="D374" i="3"/>
  <c r="D375" i="3"/>
  <c r="D376" i="3"/>
  <c r="D378" i="3"/>
  <c r="D380" i="3"/>
  <c r="D381" i="3"/>
  <c r="D382" i="3"/>
  <c r="D383" i="3"/>
  <c r="D386" i="3"/>
  <c r="D391" i="3"/>
  <c r="D392" i="3"/>
  <c r="D393" i="3"/>
  <c r="D395" i="3"/>
  <c r="D396" i="3"/>
  <c r="D397" i="3"/>
  <c r="D398" i="3"/>
  <c r="D402" i="3"/>
  <c r="D403" i="3"/>
  <c r="D404" i="3"/>
  <c r="D405" i="3"/>
  <c r="D406" i="3"/>
  <c r="D407" i="3"/>
  <c r="D408" i="3"/>
  <c r="D409" i="3"/>
  <c r="D413" i="3"/>
  <c r="D417" i="3"/>
  <c r="D418" i="3"/>
  <c r="D419" i="3"/>
  <c r="D420" i="3"/>
  <c r="D421" i="3"/>
  <c r="D422" i="3"/>
  <c r="D423" i="3"/>
  <c r="D424" i="3"/>
  <c r="D425" i="3"/>
  <c r="D431" i="3"/>
  <c r="D432" i="3"/>
  <c r="D437" i="3"/>
  <c r="D439" i="3"/>
  <c r="D440" i="3"/>
  <c r="D442" i="3"/>
  <c r="D443" i="3"/>
  <c r="D444" i="3"/>
  <c r="D445" i="3"/>
  <c r="D446" i="3"/>
  <c r="D448" i="3"/>
  <c r="D452" i="3"/>
  <c r="D460" i="3"/>
  <c r="D462" i="3"/>
  <c r="D463" i="3"/>
  <c r="D464" i="3"/>
  <c r="D465" i="3"/>
  <c r="D468" i="3"/>
  <c r="D469" i="3"/>
  <c r="D470" i="3"/>
  <c r="D472" i="3"/>
  <c r="D473" i="3"/>
  <c r="D474" i="3"/>
  <c r="D476" i="3"/>
  <c r="D477" i="3"/>
  <c r="D478" i="3"/>
  <c r="D479" i="3"/>
  <c r="D480" i="3"/>
  <c r="D485" i="3"/>
  <c r="D488" i="3"/>
  <c r="D489" i="3"/>
  <c r="D490" i="3"/>
  <c r="D491" i="3"/>
  <c r="D492" i="3"/>
  <c r="D493" i="3"/>
  <c r="D494" i="3"/>
  <c r="D495" i="3"/>
  <c r="D497" i="3"/>
  <c r="D500" i="3"/>
  <c r="D501" i="3"/>
  <c r="D503" i="3"/>
  <c r="D506" i="3"/>
  <c r="D512" i="3"/>
  <c r="D513" i="3"/>
  <c r="D514" i="3"/>
  <c r="D515" i="3"/>
  <c r="D516" i="3"/>
  <c r="D517" i="3"/>
  <c r="D518" i="3"/>
  <c r="D520" i="3"/>
  <c r="D521" i="3"/>
  <c r="D529" i="3"/>
  <c r="D531" i="3"/>
  <c r="D532" i="3"/>
  <c r="D533" i="3"/>
  <c r="D534" i="3"/>
  <c r="D535" i="3"/>
  <c r="D538" i="3"/>
  <c r="D541" i="3"/>
  <c r="D542" i="3"/>
  <c r="D543" i="3"/>
  <c r="D544" i="3"/>
  <c r="D545" i="3"/>
  <c r="D546" i="3"/>
  <c r="D547" i="3"/>
  <c r="D548" i="3"/>
  <c r="D557" i="3"/>
  <c r="D559" i="3"/>
  <c r="D560" i="3"/>
  <c r="D561" i="3"/>
  <c r="D562" i="3"/>
  <c r="D563" i="3"/>
  <c r="D564" i="3"/>
  <c r="D565" i="3"/>
  <c r="D566" i="3"/>
  <c r="D569" i="3"/>
  <c r="D572" i="3"/>
  <c r="D577" i="3"/>
  <c r="D578" i="3"/>
  <c r="D579" i="3"/>
  <c r="D583" i="3"/>
  <c r="D587" i="3"/>
  <c r="D588" i="3"/>
  <c r="D589" i="3"/>
  <c r="D590" i="3"/>
  <c r="D592" i="3"/>
  <c r="D595" i="3"/>
  <c r="D599" i="3"/>
  <c r="D600" i="3"/>
  <c r="D601" i="3"/>
  <c r="D602" i="3"/>
  <c r="D604" i="3"/>
  <c r="D606" i="3"/>
  <c r="D607" i="3"/>
  <c r="D608" i="3"/>
  <c r="D610" i="3"/>
  <c r="D611" i="3"/>
  <c r="D612" i="3"/>
  <c r="D616" i="3"/>
  <c r="D617" i="3"/>
  <c r="D618" i="3"/>
  <c r="D619" i="3"/>
  <c r="D620" i="3"/>
  <c r="D621" i="3"/>
  <c r="D622" i="3"/>
  <c r="D624" i="3"/>
  <c r="D627" i="3"/>
  <c r="D631" i="3"/>
  <c r="D633" i="3"/>
  <c r="D634" i="3"/>
  <c r="D635" i="3"/>
  <c r="D636" i="3"/>
  <c r="D637" i="3"/>
  <c r="D638" i="3"/>
  <c r="D639" i="3"/>
  <c r="D640" i="3"/>
  <c r="D641" i="3"/>
  <c r="D646" i="3"/>
  <c r="D647" i="3"/>
  <c r="D649" i="3"/>
  <c r="D652" i="3"/>
  <c r="D656" i="3"/>
  <c r="D657" i="3"/>
  <c r="D658" i="3"/>
  <c r="D659" i="3"/>
  <c r="D660" i="3"/>
  <c r="D663" i="3"/>
  <c r="D664" i="3"/>
  <c r="D668" i="3"/>
  <c r="D669" i="3"/>
  <c r="D670" i="3"/>
  <c r="D674" i="3"/>
  <c r="D675" i="3"/>
  <c r="D676" i="3"/>
  <c r="D677" i="3"/>
  <c r="D678" i="3"/>
  <c r="D679" i="3"/>
  <c r="D680" i="3"/>
  <c r="D681" i="3"/>
  <c r="D684" i="3"/>
  <c r="D685" i="3"/>
  <c r="D686" i="3"/>
  <c r="D687" i="3"/>
  <c r="D688" i="3"/>
  <c r="D689" i="3"/>
  <c r="D691" i="3"/>
  <c r="D697" i="3"/>
  <c r="D698" i="3"/>
  <c r="D699" i="3"/>
  <c r="D700" i="3"/>
  <c r="D701" i="3"/>
  <c r="D702" i="3"/>
  <c r="D703" i="3"/>
  <c r="D706" i="3"/>
  <c r="D711" i="3"/>
  <c r="D712" i="3"/>
  <c r="D717" i="3"/>
  <c r="D719" i="3"/>
  <c r="D720" i="3"/>
  <c r="D722" i="3"/>
  <c r="D723" i="3"/>
  <c r="D725" i="3"/>
  <c r="D727" i="3"/>
  <c r="D728" i="3"/>
  <c r="D732" i="3"/>
  <c r="D734" i="3"/>
  <c r="D738" i="3"/>
  <c r="D742" i="3"/>
  <c r="D746" i="3"/>
  <c r="D747" i="3"/>
  <c r="D748" i="3"/>
  <c r="D750" i="3"/>
  <c r="D752" i="3"/>
  <c r="D754" i="3"/>
  <c r="D759" i="3"/>
  <c r="D761" i="3"/>
  <c r="D765" i="3"/>
  <c r="D767" i="3"/>
  <c r="D769" i="3"/>
  <c r="D770" i="3"/>
  <c r="D771" i="3"/>
  <c r="D773" i="3"/>
  <c r="D775" i="3"/>
  <c r="D776" i="3"/>
  <c r="D778" i="3"/>
  <c r="D780" i="3"/>
  <c r="D786" i="3"/>
  <c r="D787" i="3"/>
  <c r="D788" i="3"/>
  <c r="D790" i="3"/>
  <c r="D791" i="3"/>
  <c r="D792" i="3"/>
  <c r="D793" i="3"/>
  <c r="D794" i="3"/>
  <c r="D795" i="3"/>
  <c r="D797" i="3"/>
  <c r="D798" i="3"/>
  <c r="D800" i="3"/>
  <c r="D801" i="3"/>
  <c r="D806" i="3"/>
  <c r="D808" i="3"/>
  <c r="D817" i="3"/>
  <c r="D823" i="3"/>
  <c r="D824" i="3"/>
  <c r="D825" i="3"/>
  <c r="D826" i="3"/>
  <c r="D827" i="3"/>
  <c r="D828" i="3"/>
  <c r="D829" i="3"/>
  <c r="D830" i="3"/>
  <c r="D832" i="3"/>
  <c r="D834" i="3"/>
  <c r="D841" i="3"/>
  <c r="D848" i="3"/>
  <c r="D851" i="3"/>
  <c r="D853" i="3"/>
  <c r="D856" i="3"/>
  <c r="D857" i="3"/>
  <c r="D859" i="3"/>
  <c r="D860" i="3"/>
  <c r="D861" i="3"/>
  <c r="D865" i="3"/>
  <c r="D875" i="3"/>
  <c r="D876" i="3"/>
  <c r="D877" i="3"/>
  <c r="D878" i="3"/>
  <c r="D881" i="3"/>
  <c r="D882" i="3"/>
  <c r="D883" i="3"/>
  <c r="D892" i="3"/>
  <c r="D894" i="3"/>
  <c r="D895" i="3"/>
  <c r="D896" i="3"/>
  <c r="D898" i="3"/>
  <c r="D902" i="3"/>
  <c r="D905" i="3"/>
  <c r="D909" i="3"/>
  <c r="D918" i="3"/>
  <c r="D925" i="3"/>
  <c r="D927" i="3"/>
  <c r="D929" i="3"/>
  <c r="D935" i="3"/>
  <c r="D936" i="3"/>
  <c r="D937" i="3"/>
  <c r="D938" i="3"/>
  <c r="D940" i="3"/>
  <c r="D942" i="3"/>
  <c r="D944" i="3"/>
  <c r="D950" i="3"/>
  <c r="D960" i="3"/>
  <c r="D963" i="3"/>
  <c r="D964" i="3"/>
  <c r="D966" i="3"/>
  <c r="D967" i="3"/>
  <c r="D969" i="3"/>
  <c r="D972" i="3"/>
  <c r="D974" i="3"/>
  <c r="D976" i="3"/>
  <c r="D978" i="3"/>
  <c r="D982" i="3"/>
  <c r="D985" i="3"/>
  <c r="D987" i="3"/>
  <c r="D989" i="3"/>
  <c r="D991" i="3"/>
  <c r="D992" i="3"/>
  <c r="D993" i="3"/>
  <c r="D995" i="3"/>
  <c r="D997" i="3"/>
  <c r="D998" i="3"/>
  <c r="D1000" i="3"/>
  <c r="D1007" i="3"/>
  <c r="D1009" i="3"/>
  <c r="D1011" i="3"/>
  <c r="D1013" i="3"/>
  <c r="D1014" i="3"/>
  <c r="D1016" i="3"/>
  <c r="D1018" i="3"/>
  <c r="D1023" i="3"/>
  <c r="D1024" i="3"/>
  <c r="D1028" i="3"/>
  <c r="D1036" i="3"/>
  <c r="D1038" i="3"/>
  <c r="D1044" i="3"/>
  <c r="D1046" i="3"/>
  <c r="D1048" i="3"/>
  <c r="D1053" i="3"/>
  <c r="D1054" i="3"/>
  <c r="D1056" i="3"/>
  <c r="D1057" i="3"/>
  <c r="D1058" i="3"/>
  <c r="D1060" i="3"/>
  <c r="D1062" i="3"/>
  <c r="D1064" i="3"/>
  <c r="D1065" i="3"/>
  <c r="D1067" i="3"/>
  <c r="D1068" i="3"/>
  <c r="D1072" i="3"/>
  <c r="D1079" i="3"/>
  <c r="D1080" i="3"/>
  <c r="D1081" i="3"/>
  <c r="D1082" i="3"/>
  <c r="D1084" i="3"/>
  <c r="D1086" i="3"/>
  <c r="D1089" i="3"/>
  <c r="D1091" i="3"/>
  <c r="D1092" i="3"/>
  <c r="D1094" i="3"/>
  <c r="D1100" i="3"/>
  <c r="D1102" i="3"/>
  <c r="D1106" i="3"/>
  <c r="D1112" i="3"/>
  <c r="D1114" i="3"/>
  <c r="D1115" i="3"/>
  <c r="D1116" i="3"/>
  <c r="D1118" i="3"/>
  <c r="D1120" i="3"/>
  <c r="D1121" i="3"/>
  <c r="D1131" i="3"/>
  <c r="D1133" i="3"/>
  <c r="D1135" i="3"/>
  <c r="D1137" i="3"/>
  <c r="D1138" i="3"/>
  <c r="D1147" i="3"/>
  <c r="D1151" i="3"/>
  <c r="D1158" i="3"/>
  <c r="D1168" i="3"/>
  <c r="D1170" i="3"/>
  <c r="D1178" i="3"/>
  <c r="D1179" i="3"/>
  <c r="D1180" i="3"/>
  <c r="D1186" i="3"/>
  <c r="D1199" i="3"/>
  <c r="D1200" i="3"/>
  <c r="D1201" i="3"/>
  <c r="D1206" i="3"/>
  <c r="D1207" i="3"/>
  <c r="D1210" i="3"/>
  <c r="D1211" i="3"/>
  <c r="D1213" i="3"/>
  <c r="D1231" i="3"/>
  <c r="D1232" i="3"/>
  <c r="D1233" i="3"/>
  <c r="D1235" i="3"/>
  <c r="D1236" i="3"/>
  <c r="D1248" i="3"/>
  <c r="D1252" i="3"/>
  <c r="D1253" i="3"/>
  <c r="D1254" i="3"/>
  <c r="D1256" i="3"/>
  <c r="D1258" i="3"/>
  <c r="D1259" i="3"/>
  <c r="D1261" i="3"/>
  <c r="D1263" i="3"/>
  <c r="D1264" i="3"/>
  <c r="D1266" i="3"/>
  <c r="D1271" i="3"/>
  <c r="D1273" i="3"/>
  <c r="D1282" i="3"/>
  <c r="D1291" i="3"/>
  <c r="D1292" i="3"/>
  <c r="D1293" i="3"/>
  <c r="D1294" i="3"/>
  <c r="D1296" i="3"/>
  <c r="D1297" i="3"/>
  <c r="D1301" i="3"/>
  <c r="D1303" i="3"/>
  <c r="D1306" i="3"/>
  <c r="D1307" i="3"/>
  <c r="D1308" i="3"/>
  <c r="D1313" i="3"/>
  <c r="D1320" i="3"/>
  <c r="D1322" i="3"/>
  <c r="D1326" i="3"/>
  <c r="D1328" i="3"/>
  <c r="D1329" i="3"/>
  <c r="D1331" i="3"/>
  <c r="D1332" i="3"/>
  <c r="D1335" i="3"/>
  <c r="D1337" i="3"/>
  <c r="D1346" i="3"/>
  <c r="D1348" i="3"/>
  <c r="D1350" i="3"/>
  <c r="D1351" i="3"/>
  <c r="D1353" i="3"/>
  <c r="D1355" i="3"/>
  <c r="D1357" i="3"/>
  <c r="D1370" i="3"/>
  <c r="D1372" i="3"/>
  <c r="D1374" i="3"/>
  <c r="D1376" i="3"/>
  <c r="D1378" i="3"/>
  <c r="D1380" i="3"/>
  <c r="D1382" i="3"/>
  <c r="D1384" i="3"/>
  <c r="D1386" i="3"/>
  <c r="D1397" i="3"/>
  <c r="D1399" i="3"/>
  <c r="D1401" i="3"/>
  <c r="D1407" i="3"/>
  <c r="D1414" i="3"/>
  <c r="D1415" i="3"/>
  <c r="D1416" i="3"/>
  <c r="D1424" i="3"/>
  <c r="D1427" i="3"/>
  <c r="D1432" i="3"/>
  <c r="D1439" i="3"/>
  <c r="D1444" i="3"/>
  <c r="D1446" i="3"/>
  <c r="D1448" i="3"/>
  <c r="D1452" i="3"/>
  <c r="D1454" i="3"/>
  <c r="D1465" i="3"/>
  <c r="D1467" i="3"/>
  <c r="D1468" i="3"/>
  <c r="D1469" i="3"/>
  <c r="D1471" i="3"/>
  <c r="D1473" i="3"/>
  <c r="D1474" i="3"/>
  <c r="D1479" i="3"/>
  <c r="D1492" i="3"/>
  <c r="D1493" i="3"/>
  <c r="D1494" i="3"/>
  <c r="D1496" i="3"/>
  <c r="D1497" i="3"/>
  <c r="D1499" i="3"/>
  <c r="D1503" i="3"/>
  <c r="D1508" i="3"/>
  <c r="D1510" i="3"/>
  <c r="D1512" i="3"/>
  <c r="D1518" i="3"/>
  <c r="D1519" i="3"/>
  <c r="D1523" i="3"/>
  <c r="D1529" i="3"/>
  <c r="D1536" i="3"/>
  <c r="D1537" i="3"/>
  <c r="D1538" i="3"/>
  <c r="D1540" i="3"/>
  <c r="D1541" i="3"/>
  <c r="D1542" i="3"/>
  <c r="D1543" i="3"/>
  <c r="D1547" i="3"/>
  <c r="D1550" i="3"/>
  <c r="D1554" i="3"/>
  <c r="D1565" i="3"/>
  <c r="D1567" i="3"/>
  <c r="D1568" i="3"/>
  <c r="D1570" i="3"/>
  <c r="D1571" i="3"/>
  <c r="D1574" i="3"/>
  <c r="D1576" i="3"/>
  <c r="D1577" i="3"/>
  <c r="D1590" i="3"/>
  <c r="D1592" i="3"/>
  <c r="D1593" i="3"/>
  <c r="D1594" i="3"/>
  <c r="D1596" i="3"/>
  <c r="D1598" i="3"/>
  <c r="D1612" i="3"/>
  <c r="D1613" i="3"/>
  <c r="D1614" i="3"/>
  <c r="D1616" i="3"/>
  <c r="D1617" i="3"/>
  <c r="D1620" i="3"/>
  <c r="D1622" i="3"/>
  <c r="D1624" i="3"/>
  <c r="D1626" i="3"/>
  <c r="D1630" i="3"/>
  <c r="D1649" i="3"/>
  <c r="D1650" i="3"/>
  <c r="D1659" i="3"/>
  <c r="D1660" i="3"/>
  <c r="D1661" i="3"/>
  <c r="D1663" i="3"/>
  <c r="D1664" i="3"/>
  <c r="D1665" i="3"/>
  <c r="D1669" i="3"/>
  <c r="D1672" i="3"/>
  <c r="D1676" i="3"/>
  <c r="D1687" i="3"/>
  <c r="D1689" i="3"/>
  <c r="D1691" i="3"/>
  <c r="D1694" i="3"/>
  <c r="D1696" i="3"/>
  <c r="D1700" i="3"/>
  <c r="D1703" i="3"/>
  <c r="D1707" i="3"/>
  <c r="D1709" i="3"/>
  <c r="D1711" i="3"/>
  <c r="D1712" i="3"/>
  <c r="D1713" i="3"/>
  <c r="D1715" i="3"/>
  <c r="D1717" i="3"/>
  <c r="D1719" i="3"/>
  <c r="D1725" i="3"/>
  <c r="D1727" i="3"/>
  <c r="D1729" i="3"/>
  <c r="D1730" i="3"/>
  <c r="D1732" i="3"/>
  <c r="D1734" i="3"/>
  <c r="D1738" i="3"/>
  <c r="D1745" i="3"/>
  <c r="D1751" i="3"/>
  <c r="D1753" i="3"/>
  <c r="D1761" i="3"/>
  <c r="D1763" i="3"/>
  <c r="D1766" i="3"/>
  <c r="D1771" i="3"/>
  <c r="D1772" i="3"/>
  <c r="D1773" i="3"/>
  <c r="D1775" i="3"/>
  <c r="D1776" i="3"/>
  <c r="D1778" i="3"/>
  <c r="D1780" i="3"/>
  <c r="D1786" i="3"/>
  <c r="D1788" i="3"/>
  <c r="D1795" i="3"/>
  <c r="D1796" i="3"/>
  <c r="D1797" i="3"/>
  <c r="D1799" i="3"/>
  <c r="D1804" i="3"/>
  <c r="D1806" i="3"/>
  <c r="D1810" i="3"/>
  <c r="D1812" i="3"/>
  <c r="D1816" i="3"/>
  <c r="D1821" i="3"/>
  <c r="D1823" i="3"/>
  <c r="D1825" i="3"/>
  <c r="D1827" i="3"/>
  <c r="D1828" i="3"/>
  <c r="D1830" i="3"/>
  <c r="D1832" i="3"/>
  <c r="D1834" i="3"/>
  <c r="D1840" i="3"/>
  <c r="D1843" i="3"/>
  <c r="D1845" i="3"/>
  <c r="D1847" i="3"/>
  <c r="D1852" i="3"/>
  <c r="D1855" i="3"/>
  <c r="D1859" i="3"/>
  <c r="D1866" i="3"/>
  <c r="D1869" i="3"/>
  <c r="D1870" i="3"/>
  <c r="D1876" i="3"/>
  <c r="D1884" i="3"/>
  <c r="D1885" i="3"/>
  <c r="D1887" i="3"/>
  <c r="D1889" i="3"/>
  <c r="D1891" i="3"/>
  <c r="D1894" i="3"/>
  <c r="D1895" i="3"/>
  <c r="D1899" i="3"/>
  <c r="D1908" i="3"/>
  <c r="D1911" i="3"/>
  <c r="D1913" i="3"/>
  <c r="D1914" i="3"/>
  <c r="D1915" i="3"/>
  <c r="D1917" i="3"/>
  <c r="D1921" i="3"/>
  <c r="D1923" i="3"/>
  <c r="D1931" i="3"/>
  <c r="D1933" i="3"/>
  <c r="D1935" i="3"/>
  <c r="D1937" i="3"/>
  <c r="D1938" i="3"/>
  <c r="D1939" i="3"/>
  <c r="D1941" i="3"/>
  <c r="D1943" i="3"/>
  <c r="D1945" i="3"/>
  <c r="D1947" i="3"/>
  <c r="D1951" i="3"/>
  <c r="D1953" i="3"/>
  <c r="D1955" i="3"/>
  <c r="D1957" i="3"/>
  <c r="D1959" i="3"/>
  <c r="D1961" i="3"/>
  <c r="D1963" i="3"/>
  <c r="D1965" i="3"/>
  <c r="D1967" i="3"/>
  <c r="D1971" i="3"/>
  <c r="D1973" i="3"/>
  <c r="D1975" i="3"/>
  <c r="D1981" i="3"/>
  <c r="D1983" i="3"/>
  <c r="D1985" i="3"/>
  <c r="D1986" i="3"/>
  <c r="D1992" i="3"/>
  <c r="D1999" i="3"/>
  <c r="D2000" i="3"/>
  <c r="D2001" i="3"/>
  <c r="D2003" i="3"/>
  <c r="D2004" i="3"/>
  <c r="D2005" i="3"/>
  <c r="D2007" i="3"/>
  <c r="D2009" i="3"/>
  <c r="D2012" i="3"/>
  <c r="D2013" i="3"/>
  <c r="D2016" i="3"/>
  <c r="D2018" i="3"/>
  <c r="D2026" i="3"/>
  <c r="D2030" i="3"/>
  <c r="D2033" i="3"/>
  <c r="D2034" i="3"/>
  <c r="D2036" i="3"/>
  <c r="D2039" i="3"/>
  <c r="D2041" i="3"/>
  <c r="D2043" i="3"/>
  <c r="D2045" i="3"/>
  <c r="D2047" i="3"/>
  <c r="D2053" i="3"/>
  <c r="D2055" i="3"/>
  <c r="D2057" i="3"/>
  <c r="D2059" i="3"/>
  <c r="D2060" i="3"/>
  <c r="D2061" i="3"/>
  <c r="D2063" i="3"/>
  <c r="D2065" i="3"/>
  <c r="D2067" i="3"/>
  <c r="D2076" i="3"/>
  <c r="D2080" i="3"/>
  <c r="D2082" i="3"/>
  <c r="D2083" i="3"/>
  <c r="D2086" i="3"/>
  <c r="D2088" i="3"/>
  <c r="D2090" i="3"/>
  <c r="D2093" i="3"/>
  <c r="D2098" i="3"/>
  <c r="D2099" i="3"/>
  <c r="D2102" i="3"/>
  <c r="D2108" i="3"/>
  <c r="D2110" i="3"/>
  <c r="D2112" i="3"/>
  <c r="D2118" i="3"/>
  <c r="D2125" i="3"/>
  <c r="D2126" i="3"/>
  <c r="D2127" i="3"/>
  <c r="D2129" i="3"/>
  <c r="D2130" i="3"/>
  <c r="D2131" i="3"/>
  <c r="D2132" i="3"/>
  <c r="D2136" i="3"/>
  <c r="D2138" i="3"/>
  <c r="D2141" i="3"/>
  <c r="D2142" i="3"/>
  <c r="D2145" i="3"/>
  <c r="D2147" i="3"/>
  <c r="D2155" i="3"/>
  <c r="D2159" i="3"/>
  <c r="D2162" i="3"/>
  <c r="D2163" i="3"/>
  <c r="D2165" i="3"/>
  <c r="D2168" i="3"/>
  <c r="D2170" i="3"/>
  <c r="D2176" i="3"/>
  <c r="D2179" i="3"/>
  <c r="D2181" i="3"/>
  <c r="D2183" i="3"/>
  <c r="D2185" i="3"/>
  <c r="D2186" i="3"/>
  <c r="D2188" i="3"/>
  <c r="D2190" i="3"/>
  <c r="D2192" i="3"/>
  <c r="D2198" i="3"/>
  <c r="D2201" i="3"/>
  <c r="D2203" i="3"/>
  <c r="D2205" i="3"/>
  <c r="D2206" i="3"/>
  <c r="D2209" i="3"/>
  <c r="D2211" i="3"/>
  <c r="D2214" i="3"/>
  <c r="D2217" i="3"/>
  <c r="D2218" i="3"/>
  <c r="D2221" i="3"/>
  <c r="D2227" i="3"/>
  <c r="D2229" i="3"/>
  <c r="D2231" i="3"/>
  <c r="D2239" i="3"/>
  <c r="D2246" i="3"/>
  <c r="D2247" i="3"/>
  <c r="D2249" i="3"/>
  <c r="D2250" i="3"/>
  <c r="D2253" i="3"/>
  <c r="D2255" i="3"/>
  <c r="D2258" i="3"/>
  <c r="D2259" i="3"/>
  <c r="D2263" i="3"/>
  <c r="D2270" i="3"/>
  <c r="D2272" i="3"/>
  <c r="D2273" i="3"/>
  <c r="D2275" i="3"/>
  <c r="D2277" i="3"/>
  <c r="D2279" i="3"/>
  <c r="D2280" i="3"/>
  <c r="D2281" i="3"/>
  <c r="D2283" i="3"/>
  <c r="D2285" i="3"/>
  <c r="D2289" i="3"/>
  <c r="D2298" i="3"/>
  <c r="D2300" i="3"/>
  <c r="D2302" i="3"/>
  <c r="D2303" i="3"/>
  <c r="D2304" i="3"/>
  <c r="D2306" i="3"/>
  <c r="D2308" i="3"/>
  <c r="D2310" i="3"/>
  <c r="D2319" i="3"/>
  <c r="D2321" i="3"/>
  <c r="D2323" i="3"/>
  <c r="D2325" i="3"/>
  <c r="D2326" i="3"/>
  <c r="D2329" i="3"/>
  <c r="D2336" i="3"/>
  <c r="D2338" i="3"/>
  <c r="D2345" i="3"/>
  <c r="D2347" i="3"/>
  <c r="D2349" i="3"/>
  <c r="D2356" i="3"/>
  <c r="D2364" i="3"/>
  <c r="D2365" i="3"/>
  <c r="D2367" i="3"/>
  <c r="D2368" i="3"/>
  <c r="D2370" i="3"/>
  <c r="D2372" i="3"/>
  <c r="D2378" i="3"/>
  <c r="D2385" i="3"/>
  <c r="D2386" i="3"/>
  <c r="D2387" i="3"/>
  <c r="D2388" i="3"/>
  <c r="D2397" i="3"/>
  <c r="D2400" i="3"/>
  <c r="D2402" i="3"/>
  <c r="D2409" i="3"/>
  <c r="D2412" i="3"/>
  <c r="D2414" i="3"/>
  <c r="D2416" i="3"/>
  <c r="D2418" i="3"/>
  <c r="D2419" i="3"/>
  <c r="D2421" i="3"/>
  <c r="D2423" i="3"/>
  <c r="D2424" i="3"/>
  <c r="D2426" i="3"/>
  <c r="D2429" i="3"/>
  <c r="D2433" i="3"/>
  <c r="D2435" i="3"/>
  <c r="D2437" i="3"/>
  <c r="D2439" i="3"/>
  <c r="D2441" i="3"/>
  <c r="D2443" i="3"/>
  <c r="D2445" i="3"/>
  <c r="D2447" i="3"/>
  <c r="D2449" i="3"/>
  <c r="D2452" i="3"/>
  <c r="D2455" i="3"/>
  <c r="D2461" i="3"/>
  <c r="D2463" i="3"/>
  <c r="D2470" i="3"/>
  <c r="D2478" i="3"/>
  <c r="D2479" i="3"/>
  <c r="D2480" i="3"/>
  <c r="D2481" i="3"/>
  <c r="D2483" i="3"/>
  <c r="D2484" i="3"/>
  <c r="D2485" i="3"/>
  <c r="D2489" i="3"/>
  <c r="D2492" i="3"/>
  <c r="D2495" i="3"/>
  <c r="D2499" i="3"/>
  <c r="D2510" i="3"/>
  <c r="D2511" i="3"/>
  <c r="D2512" i="3"/>
  <c r="D2514" i="3"/>
  <c r="D2515" i="3"/>
  <c r="D2517" i="3"/>
  <c r="D2522" i="3"/>
  <c r="D2531" i="3"/>
  <c r="D2533" i="3"/>
  <c r="D2535" i="3"/>
  <c r="D2536" i="3"/>
  <c r="D2537" i="3"/>
  <c r="D2539" i="3"/>
  <c r="D2541" i="3"/>
  <c r="D2543" i="3"/>
  <c r="D2552" i="3"/>
  <c r="D2555" i="3"/>
  <c r="D2557" i="3"/>
  <c r="D2558" i="3"/>
  <c r="D2560" i="3"/>
  <c r="D2561" i="3"/>
  <c r="D2563" i="3"/>
  <c r="D2565" i="3"/>
  <c r="D2567" i="3"/>
  <c r="D2569" i="3"/>
  <c r="D2571" i="3"/>
  <c r="D2574" i="3"/>
  <c r="D2576" i="3"/>
  <c r="D2578" i="3"/>
  <c r="D2585" i="3"/>
  <c r="D2587" i="3"/>
  <c r="D2589" i="3"/>
  <c r="D2590" i="3"/>
  <c r="D2605" i="3"/>
  <c r="D2606" i="3"/>
  <c r="D2607" i="3"/>
  <c r="D2608" i="3"/>
  <c r="D2610" i="3"/>
  <c r="D2611" i="3"/>
  <c r="D2612" i="3"/>
  <c r="D2613" i="3"/>
  <c r="D2617" i="3"/>
  <c r="D2619" i="3"/>
  <c r="D2622" i="3"/>
  <c r="D2623" i="3"/>
  <c r="D2626" i="3"/>
  <c r="D2628" i="3"/>
  <c r="D2639" i="3"/>
  <c r="D2641" i="3"/>
  <c r="D2642" i="3"/>
  <c r="D2644" i="3"/>
  <c r="D2652" i="3"/>
  <c r="D2656" i="3"/>
  <c r="D2660" i="3"/>
  <c r="D2662" i="3"/>
  <c r="D2663" i="3"/>
  <c r="D2664" i="3"/>
  <c r="D2666" i="3"/>
  <c r="D2668" i="3"/>
  <c r="D2669" i="3"/>
  <c r="D2671" i="3"/>
  <c r="D2683" i="3"/>
  <c r="D2685" i="3"/>
  <c r="D2687" i="3"/>
  <c r="D2689" i="3"/>
  <c r="D2691" i="3"/>
  <c r="D2693" i="3"/>
  <c r="D2695" i="3"/>
  <c r="D2697" i="3"/>
  <c r="D2700" i="3"/>
  <c r="D2709" i="3"/>
  <c r="D2718" i="3"/>
  <c r="D2727" i="3"/>
  <c r="D2728" i="3"/>
  <c r="D2729" i="3"/>
  <c r="D2731" i="3"/>
  <c r="D2732" i="3"/>
  <c r="D2733" i="3"/>
  <c r="D2738" i="3"/>
  <c r="D2743" i="3"/>
  <c r="D2745" i="3"/>
  <c r="D2752" i="3"/>
  <c r="D2753" i="3"/>
  <c r="D2755" i="3"/>
  <c r="D2757" i="3"/>
  <c r="D2760" i="3"/>
  <c r="D2762" i="3"/>
  <c r="D2763" i="3"/>
  <c r="D2765" i="3"/>
  <c r="D2768" i="3"/>
  <c r="D2770" i="3"/>
  <c r="D2779" i="3"/>
  <c r="D2781" i="3"/>
  <c r="D2783" i="3"/>
  <c r="D2784" i="3"/>
  <c r="D2785" i="3"/>
  <c r="D2787" i="3"/>
  <c r="D2790" i="3"/>
  <c r="D2795" i="3"/>
  <c r="D2797" i="3"/>
  <c r="D2799" i="3"/>
  <c r="D2801" i="3"/>
  <c r="D2803" i="3"/>
  <c r="D2805" i="3"/>
  <c r="D2807" i="3"/>
  <c r="D2809" i="3"/>
  <c r="D2811" i="3"/>
  <c r="D2814" i="3"/>
  <c r="D2816" i="3"/>
  <c r="D2818" i="3"/>
  <c r="D2824" i="3"/>
  <c r="D2826" i="3"/>
  <c r="D2828" i="3"/>
  <c r="D2834" i="3"/>
  <c r="D2835" i="3"/>
  <c r="D2839" i="3"/>
  <c r="D2843" i="3"/>
  <c r="D2844" i="3"/>
  <c r="D2845" i="3"/>
  <c r="D2847" i="3"/>
  <c r="D2848" i="3"/>
  <c r="D2849" i="3"/>
  <c r="D2851" i="3"/>
  <c r="D2854" i="3"/>
  <c r="D2859" i="3"/>
  <c r="D2866" i="3"/>
  <c r="D2867" i="3"/>
  <c r="D2869" i="3"/>
  <c r="D2870" i="3"/>
  <c r="D2872" i="3"/>
  <c r="D2884" i="3"/>
  <c r="D2886" i="3"/>
  <c r="D2887" i="3"/>
  <c r="D2888" i="3"/>
  <c r="D2890" i="3"/>
  <c r="D2894" i="3"/>
  <c r="D2897" i="3"/>
  <c r="D2902" i="3"/>
  <c r="D2905" i="3"/>
  <c r="D2909" i="3"/>
  <c r="D2911" i="3"/>
  <c r="D2912" i="3"/>
  <c r="D2914" i="3"/>
  <c r="D2916" i="3"/>
  <c r="D2918" i="3"/>
  <c r="D2928" i="3"/>
  <c r="D2930" i="3"/>
  <c r="D2933" i="3"/>
  <c r="D2935" i="3"/>
  <c r="D2938" i="3"/>
  <c r="D2940" i="3"/>
  <c r="D2951" i="3"/>
  <c r="D2960" i="3"/>
  <c r="D2968" i="3"/>
  <c r="D2969" i="3"/>
  <c r="D2970" i="3"/>
  <c r="D2971" i="3"/>
  <c r="D2973" i="3"/>
  <c r="D2974" i="3"/>
  <c r="D2975" i="3"/>
  <c r="D2979" i="3"/>
  <c r="D2986" i="3"/>
  <c r="D2993" i="3"/>
  <c r="D2998" i="3"/>
  <c r="D3000" i="3"/>
  <c r="D3001" i="3"/>
  <c r="D3003" i="3"/>
  <c r="D3008" i="3"/>
  <c r="D3010" i="3"/>
  <c r="D3020" i="3"/>
  <c r="D3022" i="3"/>
  <c r="D3023" i="3"/>
  <c r="D3024" i="3"/>
  <c r="D3026" i="3"/>
  <c r="D3028" i="3"/>
  <c r="D3029" i="3"/>
  <c r="D3031" i="3"/>
  <c r="D3044" i="3"/>
  <c r="D3046" i="3"/>
  <c r="D3049" i="3"/>
  <c r="D3051" i="3"/>
  <c r="D3054" i="3"/>
  <c r="D3056" i="3"/>
  <c r="D3057" i="3"/>
  <c r="D3059" i="3"/>
  <c r="D3061" i="3"/>
  <c r="D3069" i="3"/>
  <c r="D3070" i="3"/>
  <c r="D3071" i="3"/>
  <c r="D3072" i="3"/>
  <c r="D3083" i="3"/>
  <c r="D3092" i="3"/>
  <c r="D3093" i="3"/>
  <c r="D3094" i="3"/>
  <c r="D3096" i="3"/>
  <c r="D3097" i="3"/>
  <c r="D3107" i="3"/>
  <c r="D3111" i="3"/>
  <c r="D3113" i="3"/>
  <c r="D3120" i="3"/>
  <c r="D3121" i="3"/>
  <c r="D3124" i="3"/>
  <c r="D3127" i="3"/>
  <c r="D3129" i="3"/>
  <c r="D3131" i="3"/>
  <c r="D3136" i="3"/>
  <c r="D3137" i="3"/>
  <c r="D3140" i="3"/>
  <c r="D3144" i="3"/>
  <c r="D3150" i="3"/>
  <c r="D3152" i="3"/>
  <c r="D3153" i="3"/>
  <c r="D3154" i="3"/>
  <c r="D3156" i="3"/>
  <c r="D3158" i="3"/>
  <c r="D3160" i="3"/>
  <c r="D3171" i="3"/>
  <c r="D3173" i="3"/>
  <c r="D3176" i="3"/>
  <c r="D3178" i="3"/>
  <c r="D3181" i="3"/>
  <c r="D3184" i="3"/>
  <c r="D3186" i="3"/>
  <c r="D3195" i="3"/>
  <c r="D3204" i="3"/>
  <c r="D3214" i="3"/>
  <c r="D3215" i="3"/>
  <c r="D3216" i="3"/>
  <c r="D3218" i="3"/>
  <c r="D3219" i="3"/>
  <c r="D3220" i="3"/>
  <c r="D3224" i="3"/>
  <c r="D3230" i="3"/>
  <c r="D3237" i="3"/>
  <c r="D3238" i="3"/>
  <c r="D3240" i="3"/>
  <c r="D3241" i="3"/>
  <c r="D3243" i="3"/>
  <c r="D3246" i="3"/>
  <c r="D3247" i="3"/>
  <c r="D3248" i="3"/>
  <c r="D3250" i="3"/>
  <c r="D3251" i="3"/>
  <c r="D3253" i="3"/>
  <c r="D3255" i="3"/>
  <c r="D3259" i="3"/>
  <c r="D3271" i="3"/>
  <c r="D3273" i="3"/>
  <c r="D3275" i="3"/>
  <c r="D3277" i="3"/>
  <c r="D3278" i="3"/>
  <c r="D3281" i="3"/>
  <c r="D3295" i="3"/>
  <c r="D3297" i="3"/>
  <c r="D3298" i="3"/>
  <c r="D3301" i="3"/>
  <c r="D3303" i="3"/>
  <c r="D3305" i="3"/>
  <c r="D3307" i="3"/>
  <c r="D3310" i="3"/>
  <c r="D3312" i="3"/>
  <c r="D3320" i="3"/>
  <c r="D3321" i="3"/>
  <c r="D3325" i="3"/>
  <c r="D3326" i="3"/>
  <c r="D3333" i="3"/>
  <c r="D3342" i="3"/>
  <c r="D3343" i="3"/>
  <c r="D3344" i="3"/>
  <c r="D3346" i="3"/>
  <c r="D3347" i="3"/>
  <c r="D3352" i="3"/>
  <c r="D3355" i="3"/>
  <c r="D3358" i="3"/>
  <c r="D3360" i="3"/>
  <c r="D3367" i="3"/>
  <c r="D3372" i="3"/>
  <c r="D3373" i="3"/>
  <c r="D3374" i="3"/>
  <c r="D3376" i="3"/>
  <c r="D3378" i="3"/>
  <c r="D3381" i="3"/>
  <c r="D3383" i="3"/>
  <c r="D3392" i="3"/>
  <c r="D3394" i="3"/>
  <c r="D3396" i="3"/>
  <c r="D3398" i="3"/>
  <c r="D3399" i="3"/>
  <c r="D3400" i="3"/>
  <c r="D3402" i="3"/>
  <c r="D3404" i="3"/>
  <c r="D3406" i="3"/>
  <c r="D3408" i="3"/>
  <c r="D3414" i="3"/>
  <c r="D3416" i="3"/>
  <c r="D3418" i="3"/>
  <c r="D3420" i="3"/>
  <c r="D3421" i="3"/>
  <c r="D3424" i="3"/>
  <c r="D3429" i="3"/>
  <c r="D3431" i="3"/>
  <c r="D3440" i="3"/>
  <c r="D3444" i="3"/>
  <c r="D3450" i="3"/>
  <c r="D3458" i="3"/>
  <c r="D3459" i="3"/>
  <c r="D3461" i="3"/>
  <c r="D3462" i="3"/>
  <c r="D3466" i="3"/>
  <c r="D3469" i="3"/>
  <c r="D3479" i="3"/>
  <c r="D3480" i="3"/>
  <c r="D3483" i="3"/>
  <c r="D3486" i="3"/>
  <c r="D3487" i="3"/>
  <c r="D3489" i="3"/>
  <c r="D3495" i="3"/>
  <c r="D3498" i="3"/>
  <c r="D3500" i="3"/>
  <c r="D3502" i="3"/>
  <c r="D3509" i="3"/>
  <c r="D3511" i="3"/>
  <c r="D3512" i="3"/>
  <c r="D3513" i="3"/>
  <c r="D3515" i="3"/>
  <c r="D3517" i="3"/>
  <c r="D3518" i="3"/>
  <c r="D3520" i="3"/>
  <c r="D3532" i="3"/>
  <c r="D3533" i="3"/>
  <c r="D3535" i="3"/>
  <c r="D3537" i="3"/>
  <c r="D3539" i="3"/>
  <c r="D3541" i="3"/>
  <c r="D3544" i="3"/>
  <c r="D3546" i="3"/>
  <c r="D3548" i="3"/>
  <c r="D3550" i="3"/>
  <c r="D3560" i="3"/>
  <c r="D3564" i="3"/>
  <c r="D3565" i="3"/>
  <c r="D3571" i="3"/>
  <c r="D3580" i="3"/>
  <c r="D3581" i="3"/>
  <c r="D3582" i="3"/>
  <c r="D3584" i="3"/>
  <c r="D3585" i="3"/>
  <c r="D3589" i="3"/>
  <c r="D3592" i="3"/>
  <c r="D3599" i="3"/>
  <c r="D3605" i="3"/>
  <c r="D3606" i="3"/>
  <c r="D3608" i="3"/>
  <c r="D3611" i="3"/>
  <c r="D3613" i="3"/>
  <c r="D3615" i="3"/>
  <c r="D3616" i="3"/>
  <c r="D3618" i="3"/>
  <c r="D3627" i="3"/>
  <c r="D3633" i="3"/>
  <c r="D3635" i="3"/>
  <c r="D3636" i="3"/>
  <c r="D3637" i="3"/>
  <c r="D3639" i="3"/>
  <c r="D3641" i="3"/>
  <c r="D3643" i="3"/>
  <c r="D3655" i="3"/>
  <c r="D3657" i="3"/>
  <c r="D3658" i="3"/>
  <c r="D3661" i="3"/>
  <c r="D3663" i="3"/>
  <c r="D3666" i="3"/>
  <c r="D3670" i="3"/>
  <c r="D3672" i="3"/>
  <c r="D3680" i="3"/>
  <c r="D3684" i="3"/>
  <c r="D3690" i="3"/>
  <c r="D3700" i="3"/>
  <c r="D3702" i="3"/>
  <c r="D3703" i="3"/>
  <c r="D3707" i="3"/>
  <c r="D3710" i="3"/>
  <c r="D3711" i="3"/>
  <c r="D3712" i="3"/>
  <c r="D3716" i="3"/>
  <c r="D3723" i="3"/>
  <c r="D3724" i="3"/>
  <c r="D3725" i="3"/>
  <c r="D3727" i="3"/>
  <c r="D3732" i="3"/>
  <c r="D3734" i="3"/>
  <c r="D3735" i="3"/>
  <c r="D3737" i="3"/>
  <c r="D3742" i="3"/>
  <c r="D3753" i="3"/>
  <c r="D3755" i="3"/>
  <c r="D3756" i="3"/>
  <c r="D3757" i="3"/>
  <c r="D3759" i="3"/>
  <c r="D3761" i="3"/>
  <c r="D3762" i="3"/>
  <c r="D3764" i="3"/>
  <c r="D3777" i="3"/>
  <c r="D3779" i="3"/>
  <c r="D3780" i="3"/>
  <c r="D3782" i="3"/>
  <c r="D3784" i="3"/>
  <c r="D3785" i="3"/>
  <c r="D3787" i="3"/>
  <c r="D3788" i="3"/>
  <c r="D3790" i="3"/>
  <c r="D3792" i="3"/>
  <c r="D3793" i="3"/>
  <c r="D3795" i="3"/>
  <c r="D3798" i="3"/>
  <c r="D3800" i="3"/>
  <c r="D3808" i="3"/>
  <c r="D3812" i="3"/>
  <c r="D3818" i="3"/>
  <c r="D3819" i="3"/>
  <c r="D3825" i="3"/>
  <c r="D3829" i="3"/>
  <c r="D3830" i="3"/>
  <c r="D3831" i="3"/>
  <c r="D3833" i="3"/>
  <c r="D3834" i="3"/>
  <c r="D3838" i="3"/>
  <c r="D3852" i="3"/>
  <c r="D3853" i="3"/>
  <c r="D3854" i="3"/>
  <c r="D3857" i="3"/>
  <c r="D3859" i="3"/>
  <c r="D3861" i="3"/>
  <c r="D3862" i="3"/>
  <c r="D3864" i="3"/>
  <c r="D3868" i="3"/>
  <c r="D3875" i="3"/>
  <c r="D3883" i="3"/>
  <c r="D3885" i="3"/>
  <c r="D3886" i="3"/>
  <c r="D3888" i="3"/>
  <c r="D3890" i="3"/>
  <c r="D3891" i="3"/>
  <c r="D3893" i="3"/>
  <c r="D3906" i="3"/>
  <c r="D3908" i="3"/>
  <c r="D3910" i="3"/>
  <c r="D3912" i="3"/>
  <c r="D3914" i="3"/>
  <c r="D3916" i="3"/>
  <c r="D3918" i="3"/>
  <c r="D3921" i="3"/>
  <c r="D3930" i="3"/>
  <c r="D3934" i="3"/>
  <c r="D3935" i="3"/>
  <c r="D3941" i="3"/>
  <c r="D3942" i="3"/>
  <c r="D3943" i="3"/>
  <c r="D3949" i="3"/>
  <c r="D3953" i="3"/>
  <c r="D3954" i="3"/>
  <c r="D3955" i="3"/>
  <c r="D3957" i="3"/>
  <c r="D3958" i="3"/>
  <c r="D3959" i="3"/>
  <c r="D3963" i="3"/>
  <c r="D3966" i="3"/>
  <c r="D3970" i="3"/>
  <c r="D3979" i="3"/>
  <c r="D3980" i="3"/>
  <c r="D3981" i="3"/>
  <c r="D3983" i="3"/>
  <c r="D3985" i="3"/>
  <c r="D3988" i="3"/>
  <c r="D3990" i="3"/>
  <c r="D3991" i="3"/>
  <c r="D3992" i="3"/>
  <c r="D3994" i="3"/>
  <c r="D3998" i="3"/>
  <c r="D4009" i="3"/>
  <c r="D4011" i="3"/>
  <c r="D4012" i="3"/>
  <c r="D4014" i="3"/>
  <c r="D4016" i="3"/>
  <c r="D4017" i="3"/>
  <c r="D4019" i="3"/>
  <c r="D4030" i="3"/>
  <c r="D4031" i="3"/>
  <c r="D4033" i="3"/>
  <c r="D4034" i="3"/>
  <c r="D4036" i="3"/>
  <c r="D4038" i="3"/>
  <c r="D4041" i="3"/>
  <c r="D4042" i="3"/>
  <c r="D4045" i="3"/>
  <c r="D4055" i="3"/>
  <c r="D4064" i="3"/>
  <c r="D4065" i="3"/>
  <c r="D4074" i="3"/>
  <c r="D4075" i="3"/>
  <c r="D4076" i="3"/>
  <c r="D4078" i="3"/>
  <c r="D4082" i="3"/>
  <c r="D4087" i="3"/>
  <c r="D4089" i="3"/>
  <c r="D4098" i="3"/>
  <c r="D4101" i="3"/>
  <c r="D4102" i="3"/>
  <c r="D4104" i="3"/>
  <c r="D4110" i="3"/>
  <c r="D4117" i="3"/>
  <c r="D4123" i="3"/>
  <c r="D4125" i="3"/>
  <c r="D4126" i="3"/>
  <c r="D4128" i="3"/>
  <c r="D4130" i="3"/>
  <c r="D4131" i="3"/>
  <c r="D4133" i="3"/>
  <c r="D4147" i="3"/>
  <c r="D4149" i="3"/>
  <c r="D4150" i="3"/>
  <c r="D4153" i="3"/>
  <c r="D4155" i="3"/>
  <c r="D4159" i="3"/>
  <c r="D4171" i="3"/>
  <c r="D4180" i="3"/>
  <c r="D4189" i="3"/>
  <c r="D4190" i="3"/>
  <c r="D4192" i="3"/>
  <c r="D4196" i="3"/>
  <c r="D4202" i="3"/>
  <c r="D4209" i="3"/>
  <c r="D4212" i="3"/>
  <c r="D4215" i="3"/>
  <c r="D4216" i="3"/>
  <c r="D4218" i="3"/>
  <c r="D4220" i="3"/>
  <c r="D4225" i="3"/>
  <c r="D4228" i="3"/>
  <c r="D4232" i="3"/>
  <c r="D4235" i="3"/>
  <c r="D4239" i="3"/>
  <c r="D4241" i="3"/>
  <c r="D4242" i="3"/>
  <c r="D4243" i="3"/>
  <c r="D4245" i="3"/>
  <c r="D4247" i="3"/>
  <c r="D4249" i="3"/>
  <c r="D4261" i="3"/>
  <c r="D4263" i="3"/>
  <c r="D4266" i="3"/>
  <c r="D4268" i="3"/>
  <c r="D4271" i="3"/>
  <c r="D4273" i="3"/>
  <c r="D4275" i="3"/>
  <c r="D4276" i="3"/>
  <c r="D4285" i="3"/>
  <c r="D4289" i="3"/>
  <c r="D4295" i="3"/>
  <c r="D4303" i="3"/>
  <c r="D4304" i="3"/>
  <c r="D4306" i="3"/>
  <c r="D4307" i="3"/>
  <c r="D4308" i="3"/>
  <c r="D4312" i="3"/>
  <c r="D4315" i="3"/>
  <c r="D4319" i="3"/>
  <c r="D4326" i="3"/>
  <c r="D4327" i="3"/>
  <c r="D4330" i="3"/>
  <c r="D4333" i="3"/>
  <c r="D4334" i="3"/>
  <c r="D4336" i="3"/>
  <c r="D4338" i="3"/>
  <c r="D4343" i="3"/>
  <c r="D4349" i="3"/>
  <c r="D4352" i="3"/>
  <c r="D4356" i="3"/>
  <c r="D4358" i="3"/>
  <c r="D4359" i="3"/>
  <c r="D4360" i="3"/>
  <c r="D4362" i="3"/>
  <c r="D4364" i="3"/>
  <c r="D4366" i="3"/>
  <c r="D4376" i="3"/>
  <c r="D4378" i="3"/>
  <c r="D4380" i="3"/>
  <c r="D4382" i="3"/>
  <c r="D4384" i="3"/>
  <c r="D4386" i="3"/>
  <c r="D4388" i="3"/>
  <c r="D4390" i="3"/>
  <c r="D4392" i="3"/>
  <c r="D4401" i="3"/>
  <c r="D4405" i="3"/>
  <c r="D4411" i="3"/>
  <c r="D4412" i="3"/>
  <c r="D4419" i="3"/>
  <c r="D4423" i="3"/>
  <c r="D4424" i="3"/>
  <c r="D4426" i="3"/>
  <c r="D4427" i="3"/>
  <c r="D4428" i="3"/>
  <c r="D4432" i="3"/>
  <c r="D4439" i="3"/>
  <c r="D4441" i="3"/>
  <c r="D4447" i="3"/>
  <c r="D4448" i="3"/>
  <c r="D4449" i="3"/>
  <c r="D4450" i="3"/>
  <c r="D4451" i="3"/>
  <c r="D4453" i="3"/>
  <c r="D4455" i="3"/>
  <c r="D4458" i="3"/>
  <c r="D4460" i="3"/>
  <c r="D4462" i="3"/>
  <c r="D4467" i="3"/>
  <c r="D4471" i="3"/>
  <c r="D4476" i="3"/>
  <c r="D4481" i="3"/>
  <c r="D4483" i="3"/>
  <c r="D4484" i="3"/>
  <c r="D4486" i="3"/>
  <c r="D4488" i="3"/>
  <c r="D4490" i="3"/>
  <c r="D4493" i="3"/>
  <c r="D4503" i="3"/>
  <c r="D4505" i="3"/>
  <c r="D4507" i="3"/>
  <c r="D4509" i="3"/>
  <c r="D4512" i="3"/>
  <c r="D4514" i="3"/>
  <c r="D4526" i="3"/>
  <c r="D4527" i="3"/>
  <c r="D4531" i="3"/>
  <c r="D4532" i="3"/>
  <c r="D4538" i="3"/>
  <c r="D4545" i="3"/>
  <c r="D4546" i="3"/>
  <c r="D4548" i="3"/>
  <c r="D4552" i="3"/>
  <c r="D4555" i="3"/>
  <c r="D4556" i="3"/>
  <c r="D4557" i="3"/>
  <c r="D4561" i="3"/>
  <c r="D4568" i="3"/>
  <c r="D4571" i="3"/>
  <c r="D4574" i="3"/>
  <c r="D4576" i="3"/>
  <c r="D4577" i="3"/>
  <c r="D4580" i="3"/>
  <c r="D4592" i="3"/>
  <c r="D4594" i="3"/>
  <c r="D4595" i="3"/>
  <c r="D4596" i="3"/>
  <c r="D4598" i="3"/>
  <c r="D4600" i="3"/>
  <c r="D4602" i="3"/>
  <c r="D4605" i="3"/>
  <c r="D4613" i="3"/>
  <c r="D4614" i="3"/>
  <c r="D4616" i="3"/>
  <c r="D4618" i="3"/>
  <c r="D4620" i="3"/>
  <c r="D4622" i="3"/>
  <c r="D4624" i="3"/>
  <c r="D4626" i="3"/>
  <c r="D4629" i="3"/>
  <c r="D4639" i="3"/>
  <c r="D4643" i="3"/>
  <c r="D4649" i="3"/>
  <c r="D4650" i="3"/>
  <c r="D4657" i="3"/>
  <c r="D4658" i="3"/>
  <c r="D4660" i="3"/>
  <c r="D4661" i="3"/>
  <c r="D4662" i="3"/>
  <c r="D4667" i="3"/>
  <c r="D4670" i="3"/>
  <c r="D4674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20" i="3"/>
  <c r="D4721" i="3"/>
  <c r="D4722" i="3"/>
  <c r="D4723" i="3"/>
  <c r="D4726" i="3"/>
  <c r="D4728" i="3"/>
  <c r="D4729" i="3"/>
  <c r="D4730" i="3"/>
  <c r="D4731" i="3"/>
  <c r="D4732" i="3"/>
  <c r="D4733" i="3"/>
  <c r="D4734" i="3"/>
  <c r="D4735" i="3"/>
  <c r="D4736" i="3"/>
  <c r="D4737" i="3"/>
  <c r="D4738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8" i="3"/>
  <c r="D4759" i="3"/>
  <c r="D4760" i="3"/>
  <c r="D4761" i="3"/>
  <c r="D4762" i="3"/>
  <c r="D4763" i="3"/>
  <c r="D4764" i="3"/>
  <c r="D4765" i="3"/>
  <c r="D4766" i="3"/>
  <c r="D4767" i="3"/>
  <c r="D4770" i="3"/>
  <c r="D4771" i="3"/>
  <c r="D4772" i="3"/>
  <c r="D4773" i="3"/>
  <c r="D4776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9" i="3"/>
  <c r="D4830" i="3"/>
  <c r="D4831" i="3"/>
  <c r="D4834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8" i="3"/>
  <c r="D4869" i="3"/>
  <c r="D4870" i="3"/>
  <c r="D4871" i="3"/>
  <c r="D4872" i="3"/>
  <c r="D4873" i="3"/>
  <c r="D4874" i="3"/>
  <c r="D4875" i="3"/>
  <c r="D4876" i="3"/>
  <c r="D4877" i="3"/>
  <c r="D4878" i="3"/>
  <c r="D4881" i="3"/>
  <c r="D4882" i="3"/>
  <c r="D4883" i="3"/>
  <c r="D4884" i="3"/>
  <c r="D4887" i="3"/>
  <c r="D4889" i="3"/>
  <c r="D4890" i="3"/>
  <c r="D4891" i="3"/>
  <c r="D4892" i="3"/>
  <c r="D4893" i="3"/>
  <c r="D4894" i="3"/>
  <c r="D4895" i="3"/>
  <c r="D4896" i="3"/>
  <c r="D4897" i="3"/>
  <c r="D4898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9" i="3"/>
  <c r="D4920" i="3"/>
  <c r="D4921" i="3"/>
  <c r="D4922" i="3"/>
  <c r="D4923" i="3"/>
  <c r="D4924" i="3"/>
  <c r="D4925" i="3"/>
  <c r="D4926" i="3"/>
  <c r="D4927" i="3"/>
  <c r="D4928" i="3"/>
  <c r="D4929" i="3"/>
  <c r="D4932" i="3"/>
  <c r="D4933" i="3"/>
  <c r="D4934" i="3"/>
  <c r="D4937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70" i="3"/>
  <c r="D4971" i="3"/>
  <c r="D4972" i="3"/>
  <c r="D4973" i="3"/>
  <c r="D4974" i="3"/>
  <c r="D4975" i="3"/>
  <c r="D4976" i="3"/>
  <c r="D4977" i="3"/>
  <c r="D4978" i="3"/>
  <c r="D4979" i="3"/>
  <c r="D4982" i="3"/>
  <c r="D4983" i="3"/>
  <c r="D4986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40" i="3"/>
  <c r="D5041" i="3"/>
  <c r="D5042" i="3"/>
  <c r="D5043" i="3"/>
  <c r="D5044" i="3"/>
  <c r="D5047" i="3"/>
  <c r="D5048" i="3"/>
  <c r="D5050" i="3"/>
  <c r="D5051" i="3"/>
  <c r="D5052" i="3"/>
  <c r="D5053" i="3"/>
  <c r="D5054" i="3"/>
  <c r="D5055" i="3"/>
  <c r="D5056" i="3"/>
  <c r="D5057" i="3"/>
  <c r="D5058" i="3"/>
  <c r="D5059" i="3"/>
  <c r="D5060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6" i="3"/>
  <c r="D5087" i="3"/>
  <c r="D5088" i="3"/>
  <c r="D5089" i="3"/>
  <c r="D5090" i="3"/>
  <c r="D5091" i="3"/>
  <c r="D5092" i="3"/>
  <c r="D5093" i="3"/>
  <c r="D5094" i="3"/>
  <c r="D5095" i="3"/>
  <c r="D5098" i="3"/>
  <c r="D5099" i="3"/>
  <c r="D5100" i="3"/>
  <c r="D5101" i="3"/>
  <c r="D5102" i="3"/>
  <c r="D5105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7" i="3"/>
  <c r="D5138" i="3"/>
  <c r="D5139" i="3"/>
  <c r="D5140" i="3"/>
  <c r="D5141" i="3"/>
  <c r="D5142" i="3"/>
  <c r="D5143" i="3"/>
  <c r="D5144" i="3"/>
  <c r="D5147" i="3"/>
  <c r="D5148" i="3"/>
  <c r="D5149" i="3"/>
  <c r="D5152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7" i="3"/>
  <c r="D5188" i="3"/>
  <c r="D5189" i="3"/>
  <c r="D5190" i="3"/>
  <c r="D5191" i="3"/>
  <c r="D5192" i="3"/>
  <c r="D5193" i="3"/>
  <c r="D5194" i="3"/>
  <c r="D5197" i="3"/>
  <c r="D5198" i="3"/>
  <c r="D5201" i="3"/>
  <c r="D5203" i="3"/>
  <c r="D5204" i="3"/>
  <c r="D5205" i="3"/>
  <c r="D5206" i="3"/>
  <c r="D5207" i="3"/>
  <c r="D5208" i="3"/>
  <c r="D5209" i="3"/>
  <c r="D5210" i="3"/>
  <c r="D5211" i="3"/>
  <c r="D5212" i="3"/>
  <c r="D5213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7" i="3"/>
  <c r="D5248" i="3"/>
  <c r="D5249" i="3"/>
  <c r="D5250" i="3"/>
  <c r="D5253" i="3"/>
  <c r="D5254" i="3"/>
  <c r="D5255" i="3"/>
  <c r="D5256" i="3"/>
  <c r="D5258" i="3"/>
  <c r="D5259" i="3"/>
  <c r="D5260" i="3"/>
  <c r="D5261" i="3"/>
  <c r="D5262" i="3"/>
  <c r="D5263" i="3"/>
  <c r="D5264" i="3"/>
  <c r="D5265" i="3"/>
  <c r="D5266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90" i="3"/>
  <c r="D5291" i="3"/>
  <c r="D5292" i="3"/>
  <c r="D5293" i="3"/>
  <c r="D5294" i="3"/>
  <c r="D5295" i="3"/>
  <c r="D5296" i="3"/>
  <c r="D5297" i="3"/>
  <c r="D5298" i="3"/>
  <c r="D5299" i="3"/>
  <c r="D5302" i="3"/>
  <c r="D5303" i="3"/>
  <c r="D5304" i="3"/>
  <c r="D5307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8" i="3"/>
  <c r="D5359" i="3"/>
  <c r="D5360" i="3"/>
  <c r="D5363" i="3"/>
  <c r="D5364" i="3"/>
  <c r="D5366" i="3"/>
  <c r="D5367" i="3"/>
  <c r="D5368" i="3"/>
  <c r="D5369" i="3"/>
  <c r="D5370" i="3"/>
  <c r="D5371" i="3"/>
  <c r="D5372" i="3"/>
  <c r="D5373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3" i="3"/>
  <c r="D5414" i="3"/>
  <c r="D5417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5" i="3"/>
  <c r="D5466" i="3"/>
  <c r="D5467" i="3"/>
  <c r="D5468" i="3"/>
  <c r="D5469" i="3"/>
  <c r="D5472" i="3"/>
  <c r="D5474" i="3"/>
  <c r="D5475" i="3"/>
  <c r="D5476" i="3"/>
  <c r="D5477" i="3"/>
  <c r="D5478" i="3"/>
  <c r="D5479" i="3"/>
  <c r="D5480" i="3"/>
  <c r="D5481" i="3"/>
  <c r="D5482" i="3"/>
  <c r="D5483" i="3"/>
  <c r="D5484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9" i="3"/>
  <c r="D5520" i="3"/>
  <c r="D5521" i="3"/>
  <c r="D5524" i="3"/>
  <c r="D5526" i="3"/>
  <c r="D5527" i="3"/>
  <c r="D5528" i="3"/>
  <c r="D5529" i="3"/>
  <c r="D5530" i="3"/>
  <c r="D5531" i="3"/>
  <c r="D5532" i="3"/>
  <c r="D5533" i="3"/>
  <c r="D5534" i="3"/>
  <c r="D5535" i="3"/>
  <c r="D5536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2" i="3"/>
  <c r="D5583" i="3"/>
  <c r="D5584" i="3"/>
  <c r="D5587" i="3"/>
  <c r="D5588" i="3"/>
  <c r="D5589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1" i="3"/>
  <c r="D5632" i="3"/>
  <c r="D5633" i="3"/>
  <c r="D5634" i="3"/>
  <c r="D5635" i="3"/>
  <c r="D5636" i="3"/>
  <c r="D5637" i="3"/>
  <c r="D5638" i="3"/>
  <c r="D5639" i="3"/>
  <c r="D5640" i="3"/>
  <c r="D5641" i="3"/>
  <c r="D5644" i="3"/>
  <c r="D5645" i="3"/>
  <c r="D5646" i="3"/>
  <c r="D5647" i="3"/>
  <c r="D5648" i="3"/>
  <c r="D5651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5" i="3"/>
  <c r="D5686" i="3"/>
  <c r="D5687" i="3"/>
  <c r="D5688" i="3"/>
  <c r="D5689" i="3"/>
  <c r="D5690" i="3"/>
  <c r="D5691" i="3"/>
  <c r="D5692" i="3"/>
  <c r="D5693" i="3"/>
  <c r="D5694" i="3"/>
  <c r="D5695" i="3"/>
  <c r="D5698" i="3"/>
  <c r="D5699" i="3"/>
  <c r="D5700" i="3"/>
  <c r="D5701" i="3"/>
  <c r="D5704" i="3"/>
  <c r="D5705" i="3"/>
  <c r="D5707" i="3"/>
  <c r="D5708" i="3"/>
  <c r="D5709" i="3"/>
  <c r="D5710" i="3"/>
  <c r="D5711" i="3"/>
  <c r="D5712" i="3"/>
  <c r="D5713" i="3"/>
  <c r="D5714" i="3"/>
  <c r="D5715" i="3"/>
  <c r="D5716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51" i="3"/>
  <c r="D5752" i="3"/>
  <c r="D5753" i="3"/>
  <c r="D5756" i="3"/>
  <c r="D5758" i="3"/>
  <c r="D5759" i="3"/>
  <c r="D5760" i="3"/>
  <c r="D5761" i="3"/>
  <c r="D5762" i="3"/>
  <c r="D5763" i="3"/>
  <c r="D5764" i="3"/>
  <c r="D5765" i="3"/>
  <c r="D5766" i="3"/>
  <c r="D5767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2" i="3"/>
  <c r="D5793" i="3"/>
  <c r="D5794" i="3"/>
  <c r="D5795" i="3"/>
  <c r="D5796" i="3"/>
  <c r="D5797" i="3"/>
  <c r="D5798" i="3"/>
  <c r="D5799" i="3"/>
  <c r="D5800" i="3"/>
  <c r="D5801" i="3"/>
  <c r="D5804" i="3"/>
  <c r="D5805" i="3"/>
  <c r="D5806" i="3"/>
  <c r="D5809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60" i="3"/>
  <c r="D5861" i="3"/>
  <c r="D5862" i="3"/>
  <c r="D5865" i="3"/>
  <c r="D5866" i="3"/>
  <c r="D5868" i="3"/>
  <c r="D5869" i="3"/>
  <c r="D5870" i="3"/>
  <c r="D5871" i="3"/>
  <c r="D5872" i="3"/>
  <c r="D5873" i="3"/>
  <c r="D5874" i="3"/>
  <c r="D5875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5" i="3"/>
  <c r="D5896" i="3"/>
  <c r="D5897" i="3"/>
  <c r="D5898" i="3"/>
  <c r="D5899" i="3"/>
  <c r="D5900" i="3"/>
  <c r="D5901" i="3"/>
  <c r="D5902" i="3"/>
  <c r="D5903" i="3"/>
  <c r="D5906" i="3"/>
  <c r="D5907" i="3"/>
  <c r="D5908" i="3"/>
  <c r="D5911" i="3"/>
  <c r="D5912" i="3"/>
  <c r="D5914" i="3"/>
  <c r="D5915" i="3"/>
  <c r="D5916" i="3"/>
  <c r="D5917" i="3"/>
  <c r="D5918" i="3"/>
  <c r="D5919" i="3"/>
  <c r="D5920" i="3"/>
  <c r="D5921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6" i="3"/>
  <c r="D5957" i="3"/>
  <c r="D5958" i="3"/>
  <c r="D5961" i="3"/>
  <c r="D5962" i="3"/>
  <c r="D5963" i="3"/>
  <c r="D5964" i="3"/>
  <c r="D5966" i="3"/>
  <c r="D5967" i="3"/>
  <c r="D5968" i="3"/>
  <c r="D5969" i="3"/>
  <c r="D5970" i="3"/>
  <c r="D5971" i="3"/>
  <c r="D5972" i="3"/>
  <c r="D5973" i="3"/>
  <c r="D5974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11" i="3"/>
  <c r="D6012" i="3"/>
  <c r="D6013" i="3"/>
  <c r="D6016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5" i="3"/>
  <c r="D6066" i="3"/>
  <c r="D6069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4" i="3"/>
  <c r="D6105" i="3"/>
  <c r="D6106" i="3"/>
  <c r="D6107" i="3"/>
  <c r="D6108" i="3"/>
  <c r="D6109" i="3"/>
  <c r="D6110" i="3"/>
  <c r="D6111" i="3"/>
  <c r="D6114" i="3"/>
  <c r="D6115" i="3"/>
  <c r="D6116" i="3"/>
  <c r="D6119" i="3"/>
  <c r="D6120" i="3"/>
  <c r="D6121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8" i="3"/>
  <c r="D6159" i="3"/>
  <c r="D6160" i="3"/>
  <c r="D6161" i="3"/>
  <c r="D6162" i="3"/>
  <c r="D6163" i="3"/>
  <c r="D6164" i="3"/>
  <c r="D6165" i="3"/>
  <c r="D6166" i="3"/>
  <c r="D6169" i="3"/>
  <c r="D6170" i="3"/>
  <c r="D6171" i="3"/>
  <c r="D6172" i="3"/>
  <c r="D6173" i="3"/>
  <c r="D6176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4" i="3"/>
  <c r="D6235" i="3"/>
  <c r="D6236" i="3"/>
  <c r="D6237" i="3"/>
  <c r="D6238" i="3"/>
  <c r="D6239" i="3"/>
  <c r="D6242" i="3"/>
  <c r="D6243" i="3"/>
  <c r="D6244" i="3"/>
  <c r="D6246" i="3"/>
  <c r="D6247" i="3"/>
  <c r="D6248" i="3"/>
  <c r="D6249" i="3"/>
  <c r="D6250" i="3"/>
  <c r="D6251" i="3"/>
  <c r="D6252" i="3"/>
  <c r="D6253" i="3"/>
  <c r="D6254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91" i="3"/>
  <c r="D6292" i="3"/>
  <c r="D6295" i="3"/>
  <c r="D6297" i="3"/>
  <c r="D6298" i="3"/>
  <c r="D6299" i="3"/>
  <c r="D6300" i="3"/>
  <c r="D6301" i="3"/>
  <c r="D6302" i="3"/>
  <c r="D6303" i="3"/>
  <c r="D6304" i="3"/>
  <c r="D6305" i="3"/>
  <c r="D6306" i="3"/>
  <c r="D6307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40" i="3"/>
  <c r="D6341" i="3"/>
  <c r="D6342" i="3"/>
  <c r="D6345" i="3"/>
  <c r="D6347" i="3"/>
  <c r="D6348" i="3"/>
  <c r="D6349" i="3"/>
  <c r="D6350" i="3"/>
  <c r="D6351" i="3"/>
  <c r="D6352" i="3"/>
  <c r="D6353" i="3"/>
  <c r="D6354" i="3"/>
  <c r="D6355" i="3"/>
  <c r="D6356" i="3"/>
  <c r="D6357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8" i="3"/>
  <c r="D6389" i="3"/>
  <c r="D6390" i="3"/>
  <c r="D6393" i="3"/>
  <c r="D6394" i="3"/>
  <c r="D6395" i="3"/>
  <c r="D6397" i="3"/>
  <c r="D6398" i="3"/>
  <c r="D6399" i="3"/>
  <c r="D6400" i="3"/>
  <c r="D6401" i="3"/>
  <c r="D6402" i="3"/>
  <c r="D6403" i="3"/>
  <c r="D6404" i="3"/>
  <c r="D6405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5" i="3"/>
  <c r="D6426" i="3"/>
  <c r="D6427" i="3"/>
  <c r="D6428" i="3"/>
  <c r="D6429" i="3"/>
  <c r="D6430" i="3"/>
  <c r="D6431" i="3"/>
  <c r="D6432" i="3"/>
  <c r="D6433" i="3"/>
  <c r="D6434" i="3"/>
  <c r="D6437" i="3"/>
  <c r="D6438" i="3"/>
  <c r="D6439" i="3"/>
  <c r="D6440" i="3"/>
  <c r="D6441" i="3"/>
  <c r="D6442" i="3"/>
  <c r="D6445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80" i="3"/>
  <c r="D6481" i="3"/>
  <c r="D6482" i="3"/>
  <c r="D6483" i="3"/>
  <c r="D6484" i="3"/>
  <c r="D6485" i="3"/>
  <c r="D6486" i="3"/>
  <c r="D6487" i="3"/>
  <c r="D6488" i="3"/>
  <c r="D6491" i="3"/>
  <c r="D6492" i="3"/>
  <c r="D6493" i="3"/>
  <c r="D6494" i="3"/>
  <c r="D6497" i="3"/>
  <c r="D6499" i="3"/>
  <c r="D6500" i="3"/>
  <c r="D6501" i="3"/>
  <c r="D6502" i="3"/>
  <c r="D6503" i="3"/>
  <c r="D6504" i="3"/>
  <c r="D6505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4" i="3"/>
  <c r="D6525" i="3"/>
  <c r="D6526" i="3"/>
  <c r="D6527" i="3"/>
  <c r="D6528" i="3"/>
  <c r="D6529" i="3"/>
  <c r="D6530" i="3"/>
  <c r="D6531" i="3"/>
  <c r="D6532" i="3"/>
  <c r="D6533" i="3"/>
  <c r="D6536" i="3"/>
  <c r="D6537" i="3"/>
  <c r="D6538" i="3"/>
  <c r="D6541" i="3"/>
  <c r="D6543" i="3"/>
  <c r="D6544" i="3"/>
  <c r="D6545" i="3"/>
  <c r="D6546" i="3"/>
  <c r="D6547" i="3"/>
  <c r="D6548" i="3"/>
  <c r="D6549" i="3"/>
  <c r="D6550" i="3"/>
  <c r="D6551" i="3"/>
  <c r="D6552" i="3"/>
  <c r="D6553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5" i="3"/>
  <c r="D6576" i="3"/>
  <c r="D6577" i="3"/>
  <c r="D6578" i="3"/>
  <c r="D6579" i="3"/>
  <c r="D6580" i="3"/>
  <c r="D6581" i="3"/>
  <c r="D6582" i="3"/>
  <c r="D6583" i="3"/>
  <c r="D6584" i="3"/>
  <c r="D6585" i="3"/>
  <c r="D6588" i="3"/>
  <c r="D6589" i="3"/>
  <c r="D6590" i="3"/>
  <c r="D6593" i="3"/>
  <c r="D6594" i="3"/>
  <c r="D6595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7" i="3"/>
  <c r="D6648" i="3"/>
  <c r="D6649" i="3"/>
  <c r="D6650" i="3"/>
  <c r="D6651" i="3"/>
  <c r="D6652" i="3"/>
  <c r="D6655" i="3"/>
  <c r="D6656" i="3"/>
  <c r="D6658" i="3"/>
  <c r="D6659" i="3"/>
  <c r="D6660" i="3"/>
  <c r="D6661" i="3"/>
  <c r="D6662" i="3"/>
  <c r="D6663" i="3"/>
  <c r="D6664" i="3"/>
  <c r="D6665" i="3"/>
  <c r="D6666" i="3"/>
  <c r="D6667" i="3"/>
  <c r="D6668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9" i="3"/>
  <c r="D6700" i="3"/>
  <c r="D6701" i="3"/>
  <c r="D6702" i="3"/>
  <c r="D6703" i="3"/>
  <c r="D6706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5" i="3"/>
  <c r="D6756" i="3"/>
  <c r="D6757" i="3"/>
  <c r="D6758" i="3"/>
  <c r="D6761" i="3"/>
  <c r="D6762" i="3"/>
  <c r="D6763" i="3"/>
  <c r="D6764" i="3"/>
  <c r="D6766" i="3"/>
  <c r="D6767" i="3"/>
  <c r="D6768" i="3"/>
  <c r="D6769" i="3"/>
  <c r="D6770" i="3"/>
  <c r="D6771" i="3"/>
  <c r="D6772" i="3"/>
  <c r="D6773" i="3"/>
  <c r="D6774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3" i="3"/>
  <c r="D6794" i="3"/>
  <c r="D6795" i="3"/>
  <c r="D6796" i="3"/>
  <c r="D6797" i="3"/>
  <c r="D6798" i="3"/>
  <c r="D6799" i="3"/>
  <c r="D6800" i="3"/>
  <c r="D6801" i="3"/>
  <c r="D6804" i="3"/>
  <c r="D6805" i="3"/>
  <c r="D6808" i="3"/>
  <c r="D6809" i="3"/>
  <c r="D6810" i="3"/>
  <c r="D6812" i="3"/>
  <c r="D6813" i="3"/>
  <c r="D6814" i="3"/>
  <c r="D6815" i="3"/>
  <c r="D6816" i="3"/>
  <c r="D6817" i="3"/>
  <c r="D6818" i="3"/>
  <c r="D6819" i="3"/>
  <c r="D6820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62" i="3"/>
  <c r="D6863" i="3"/>
  <c r="D6864" i="3"/>
  <c r="D6865" i="3"/>
  <c r="D6870" i="3"/>
  <c r="D6873" i="3"/>
  <c r="D6874" i="3"/>
  <c r="D6875" i="3"/>
  <c r="D6876" i="3"/>
  <c r="D6877" i="3"/>
  <c r="D6878" i="3"/>
  <c r="D6879" i="3"/>
  <c r="D6880" i="3"/>
  <c r="D6881" i="3"/>
  <c r="D6882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1" i="3"/>
  <c r="D6902" i="3"/>
  <c r="D6903" i="3"/>
  <c r="D6904" i="3"/>
  <c r="D6905" i="3"/>
  <c r="D6906" i="3"/>
  <c r="D6907" i="3"/>
  <c r="D6908" i="3"/>
  <c r="D6909" i="3"/>
  <c r="D6910" i="3"/>
  <c r="D6911" i="3"/>
  <c r="D6914" i="3"/>
  <c r="D6915" i="3"/>
  <c r="D6916" i="3"/>
  <c r="D6917" i="3"/>
  <c r="D6920" i="3"/>
  <c r="D6921" i="3"/>
  <c r="D6923" i="3"/>
  <c r="D6924" i="3"/>
  <c r="D6925" i="3"/>
  <c r="D6926" i="3"/>
  <c r="D6927" i="3"/>
  <c r="D6928" i="3"/>
  <c r="D6929" i="3"/>
  <c r="D6930" i="3"/>
  <c r="D6931" i="3"/>
  <c r="D6932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4" i="3"/>
  <c r="D6955" i="3"/>
  <c r="D6956" i="3"/>
  <c r="D6957" i="3"/>
  <c r="D6958" i="3"/>
  <c r="D6959" i="3"/>
  <c r="D6960" i="3"/>
  <c r="D6961" i="3"/>
  <c r="D6962" i="3"/>
  <c r="D6963" i="3"/>
  <c r="D6964" i="3"/>
  <c r="D6967" i="3"/>
  <c r="D6968" i="3"/>
  <c r="D6969" i="3"/>
  <c r="D6970" i="3"/>
  <c r="D6971" i="3"/>
  <c r="D6974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6" i="3"/>
  <c r="D7037" i="3"/>
  <c r="D7038" i="3"/>
  <c r="D7039" i="3"/>
  <c r="D7040" i="3"/>
  <c r="D7045" i="3"/>
  <c r="D7046" i="3"/>
  <c r="D7047" i="3"/>
  <c r="D7048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6" i="3"/>
  <c r="D7087" i="3"/>
  <c r="D7088" i="3"/>
  <c r="D7089" i="3"/>
  <c r="D7090" i="3"/>
  <c r="D7091" i="3"/>
  <c r="D7092" i="3"/>
  <c r="D7093" i="3"/>
  <c r="D7094" i="3"/>
  <c r="D7095" i="3"/>
  <c r="D7098" i="3"/>
  <c r="D7099" i="3"/>
  <c r="D7100" i="3"/>
  <c r="D7101" i="3"/>
  <c r="D7104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6" i="3"/>
  <c r="D7137" i="3"/>
  <c r="D7138" i="3"/>
  <c r="D7139" i="3"/>
  <c r="D7140" i="3"/>
  <c r="D7141" i="3"/>
  <c r="D7142" i="3"/>
  <c r="D7143" i="3"/>
  <c r="D7144" i="3"/>
  <c r="D7145" i="3"/>
  <c r="D7148" i="3"/>
  <c r="D7149" i="3"/>
  <c r="D7150" i="3"/>
  <c r="D7151" i="3"/>
  <c r="D7154" i="3"/>
  <c r="D7156" i="3"/>
  <c r="D7157" i="3"/>
  <c r="D7158" i="3"/>
  <c r="D7159" i="3"/>
  <c r="D7160" i="3"/>
  <c r="D7161" i="3"/>
  <c r="D7162" i="3"/>
  <c r="D7163" i="3"/>
  <c r="D7164" i="3"/>
  <c r="D7165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201" i="3"/>
  <c r="D7202" i="3"/>
  <c r="D7203" i="3"/>
  <c r="D7204" i="3"/>
  <c r="D7205" i="3"/>
  <c r="D7208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6" i="3"/>
  <c r="D7257" i="3"/>
  <c r="D7258" i="3"/>
  <c r="D7259" i="3"/>
  <c r="D7262" i="3"/>
  <c r="D7263" i="3"/>
  <c r="D7264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8" i="3"/>
  <c r="D7299" i="3"/>
  <c r="D7300" i="3"/>
  <c r="D7301" i="3"/>
  <c r="D7302" i="3"/>
  <c r="D7303" i="3"/>
  <c r="D7304" i="3"/>
  <c r="D7307" i="3"/>
  <c r="D7308" i="3"/>
  <c r="D7309" i="3"/>
  <c r="D7312" i="3"/>
  <c r="D7314" i="3"/>
  <c r="D7315" i="3"/>
  <c r="D7316" i="3"/>
  <c r="D7317" i="3"/>
  <c r="D7318" i="3"/>
  <c r="D7319" i="3"/>
  <c r="D7320" i="3"/>
  <c r="D7321" i="3"/>
  <c r="D7322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1" i="3"/>
  <c r="D7342" i="3"/>
  <c r="D7343" i="3"/>
  <c r="D7344" i="3"/>
  <c r="D7345" i="3"/>
  <c r="D7346" i="3"/>
  <c r="D7347" i="3"/>
  <c r="D7348" i="3"/>
  <c r="D7349" i="3"/>
  <c r="D7352" i="3"/>
  <c r="D7353" i="3"/>
  <c r="D7354" i="3"/>
  <c r="D7357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10" i="3"/>
  <c r="D7411" i="3"/>
  <c r="D7412" i="3"/>
  <c r="D7413" i="3"/>
  <c r="D7414" i="3"/>
  <c r="D7419" i="3"/>
  <c r="D7420" i="3"/>
  <c r="D7421" i="3"/>
  <c r="D7424" i="3"/>
  <c r="D7425" i="3"/>
  <c r="D7426" i="3"/>
  <c r="D7427" i="3"/>
  <c r="D7428" i="3"/>
  <c r="D7429" i="3"/>
  <c r="D7430" i="3"/>
  <c r="D7431" i="3"/>
  <c r="D7432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6" i="3"/>
  <c r="D7457" i="3"/>
  <c r="D7458" i="3"/>
  <c r="D7459" i="3"/>
  <c r="D7460" i="3"/>
  <c r="D7461" i="3"/>
  <c r="D7462" i="3"/>
  <c r="D7465" i="3"/>
  <c r="D7466" i="3"/>
  <c r="D7467" i="3"/>
  <c r="D7468" i="3"/>
  <c r="D7471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3" i="3"/>
  <c r="D7524" i="3"/>
  <c r="D7525" i="3"/>
  <c r="D7526" i="3"/>
  <c r="D7527" i="3"/>
  <c r="D7530" i="3"/>
  <c r="D7532" i="3"/>
  <c r="D7533" i="3"/>
  <c r="D7534" i="3"/>
  <c r="D7535" i="3"/>
  <c r="D7536" i="3"/>
  <c r="D7537" i="3"/>
  <c r="D7538" i="3"/>
  <c r="D7539" i="3"/>
  <c r="D7540" i="3"/>
  <c r="D7541" i="3"/>
  <c r="D7542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60" i="3"/>
  <c r="D7561" i="3"/>
  <c r="D7562" i="3"/>
  <c r="D7563" i="3"/>
  <c r="D7564" i="3"/>
  <c r="D7565" i="3"/>
  <c r="D7566" i="3"/>
  <c r="D7567" i="3"/>
  <c r="D7568" i="3"/>
  <c r="D7569" i="3"/>
  <c r="D7570" i="3"/>
  <c r="D7573" i="3"/>
  <c r="D7574" i="3"/>
  <c r="D7577" i="3"/>
  <c r="D7578" i="3"/>
  <c r="D7579" i="3"/>
  <c r="D7581" i="3"/>
  <c r="D7582" i="3"/>
  <c r="D7583" i="3"/>
  <c r="D7584" i="3"/>
  <c r="D7585" i="3"/>
  <c r="D7586" i="3"/>
  <c r="D7587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4" i="3"/>
  <c r="D7625" i="3"/>
  <c r="D7626" i="3"/>
  <c r="D7627" i="3"/>
  <c r="D7630" i="3"/>
  <c r="D7631" i="3"/>
  <c r="D7632" i="3"/>
  <c r="D7634" i="3"/>
  <c r="D7635" i="3"/>
  <c r="D7636" i="3"/>
  <c r="D7637" i="3"/>
  <c r="D7638" i="3"/>
  <c r="D7639" i="3"/>
  <c r="D7640" i="3"/>
  <c r="D7641" i="3"/>
  <c r="D7642" i="3"/>
  <c r="D7643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2" i="3"/>
  <c r="D7663" i="3"/>
  <c r="D7664" i="3"/>
  <c r="D7665" i="3"/>
  <c r="D7666" i="3"/>
  <c r="D7667" i="3"/>
  <c r="D7668" i="3"/>
  <c r="D7669" i="3"/>
  <c r="D7672" i="3"/>
  <c r="D7673" i="3"/>
  <c r="D7674" i="3"/>
  <c r="D7675" i="3"/>
  <c r="D7676" i="3"/>
  <c r="D7679" i="3"/>
  <c r="D7681" i="3"/>
  <c r="D7682" i="3"/>
  <c r="D7683" i="3"/>
  <c r="D7684" i="3"/>
  <c r="D7685" i="3"/>
  <c r="D7686" i="3"/>
  <c r="D7687" i="3"/>
  <c r="D7688" i="3"/>
  <c r="D7689" i="3"/>
  <c r="D7690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9" i="3"/>
  <c r="D7710" i="3"/>
  <c r="D7711" i="3"/>
  <c r="D7712" i="3"/>
  <c r="D7713" i="3"/>
  <c r="D7714" i="3"/>
  <c r="D7715" i="3"/>
  <c r="D7716" i="3"/>
  <c r="D7717" i="3"/>
  <c r="D7718" i="3"/>
  <c r="D7719" i="3"/>
  <c r="D7722" i="3"/>
  <c r="D7723" i="3"/>
  <c r="D7724" i="3"/>
  <c r="D7725" i="3"/>
  <c r="D7728" i="3"/>
  <c r="D7729" i="3"/>
  <c r="D7730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81" i="3"/>
  <c r="D7782" i="3"/>
  <c r="D7783" i="3"/>
  <c r="D7786" i="3"/>
  <c r="D7787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20" i="3"/>
  <c r="D7821" i="3"/>
  <c r="D7822" i="3"/>
  <c r="D7823" i="3"/>
  <c r="D7824" i="3"/>
  <c r="D7825" i="3"/>
  <c r="D7826" i="3"/>
  <c r="D7829" i="3"/>
  <c r="D7830" i="3"/>
  <c r="D7831" i="3"/>
  <c r="D7832" i="3"/>
  <c r="D7835" i="3"/>
  <c r="D7836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8" i="3"/>
  <c r="D7869" i="3"/>
  <c r="D7870" i="3"/>
  <c r="D7871" i="3"/>
  <c r="D7872" i="3"/>
  <c r="D7873" i="3"/>
  <c r="D7874" i="3"/>
  <c r="D7875" i="3"/>
  <c r="D7876" i="3"/>
  <c r="D7877" i="3"/>
  <c r="D7880" i="3"/>
  <c r="D7881" i="3"/>
  <c r="D7884" i="3"/>
  <c r="D7885" i="3"/>
  <c r="D7886" i="3"/>
  <c r="D7888" i="3"/>
  <c r="D7889" i="3"/>
  <c r="D7890" i="3"/>
  <c r="D7891" i="3"/>
  <c r="D7892" i="3"/>
  <c r="D7893" i="3"/>
  <c r="D7894" i="3"/>
  <c r="D7895" i="3"/>
  <c r="D7896" i="3"/>
  <c r="D7897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7" i="3"/>
  <c r="D7918" i="3"/>
  <c r="D7919" i="3"/>
  <c r="D7920" i="3"/>
  <c r="D7921" i="3"/>
  <c r="D7922" i="3"/>
  <c r="D7923" i="3"/>
  <c r="D7924" i="3"/>
  <c r="D7925" i="3"/>
  <c r="D7926" i="3"/>
  <c r="D7927" i="3"/>
  <c r="D7930" i="3"/>
  <c r="D7931" i="3"/>
  <c r="D7932" i="3"/>
  <c r="D7935" i="3"/>
  <c r="D7936" i="3"/>
  <c r="D7937" i="3"/>
  <c r="D7939" i="3"/>
  <c r="D7940" i="3"/>
  <c r="D7941" i="3"/>
  <c r="D7942" i="3"/>
  <c r="D7943" i="3"/>
  <c r="D7944" i="3"/>
  <c r="D7945" i="3"/>
  <c r="D7946" i="3"/>
  <c r="D7947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4" i="3"/>
  <c r="D7965" i="3"/>
  <c r="D7966" i="3"/>
  <c r="D7967" i="3"/>
  <c r="D7968" i="3"/>
  <c r="D7969" i="3"/>
  <c r="D7972" i="3"/>
  <c r="D7973" i="3"/>
  <c r="D7974" i="3"/>
  <c r="D7977" i="3"/>
  <c r="D7979" i="3"/>
  <c r="D7980" i="3"/>
  <c r="D7981" i="3"/>
  <c r="D7982" i="3"/>
  <c r="D7983" i="3"/>
  <c r="D7984" i="3"/>
  <c r="D7985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1" i="3"/>
  <c r="D8002" i="3"/>
  <c r="D8003" i="3"/>
  <c r="D8004" i="3"/>
  <c r="D8005" i="3"/>
  <c r="D8006" i="3"/>
  <c r="D8007" i="3"/>
  <c r="D8008" i="3"/>
  <c r="D8009" i="3"/>
  <c r="D8012" i="3"/>
  <c r="D8013" i="3"/>
  <c r="D8014" i="3"/>
  <c r="D8017" i="3"/>
  <c r="D8018" i="3"/>
  <c r="D8020" i="3"/>
  <c r="D8021" i="3"/>
  <c r="D8022" i="3"/>
  <c r="D8023" i="3"/>
  <c r="D8024" i="3"/>
  <c r="D8025" i="3"/>
  <c r="D8026" i="3"/>
  <c r="D8027" i="3"/>
  <c r="D8028" i="3"/>
  <c r="D8029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5" i="3"/>
  <c r="D8046" i="3"/>
  <c r="D8047" i="3"/>
  <c r="D8048" i="3"/>
  <c r="D8049" i="3"/>
  <c r="D8050" i="3"/>
  <c r="D8053" i="3"/>
  <c r="D8054" i="3"/>
  <c r="D8057" i="3"/>
  <c r="D8059" i="3"/>
  <c r="D8060" i="3"/>
  <c r="D8061" i="3"/>
  <c r="D8062" i="3"/>
  <c r="D8063" i="3"/>
  <c r="D8064" i="3"/>
  <c r="D8065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4" i="3"/>
  <c r="D8085" i="3"/>
  <c r="D8086" i="3"/>
  <c r="D8087" i="3"/>
  <c r="D8088" i="3"/>
  <c r="D8089" i="3"/>
  <c r="D8090" i="3"/>
  <c r="D8091" i="3"/>
  <c r="D8092" i="3"/>
  <c r="D8093" i="3"/>
  <c r="D8096" i="3"/>
  <c r="D8097" i="3"/>
  <c r="D8098" i="3"/>
  <c r="D8099" i="3"/>
  <c r="D8102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8" i="3"/>
  <c r="D8139" i="3"/>
  <c r="D8140" i="3"/>
  <c r="D8141" i="3"/>
  <c r="D8144" i="3"/>
  <c r="D8145" i="3"/>
  <c r="D8148" i="3"/>
  <c r="D8150" i="3"/>
  <c r="D8151" i="3"/>
  <c r="D8152" i="3"/>
  <c r="D8153" i="3"/>
  <c r="D8154" i="3"/>
  <c r="D8155" i="3"/>
  <c r="D8156" i="3"/>
  <c r="D8157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90" i="3"/>
  <c r="D8191" i="3"/>
  <c r="D8192" i="3"/>
  <c r="D8193" i="3"/>
  <c r="D8196" i="3"/>
  <c r="D8198" i="3"/>
  <c r="D8199" i="3"/>
  <c r="D8200" i="3"/>
  <c r="D8201" i="3"/>
  <c r="D8202" i="3"/>
  <c r="D8203" i="3"/>
  <c r="D8204" i="3"/>
  <c r="D8205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2" i="3"/>
  <c r="D8243" i="3"/>
  <c r="D8244" i="3"/>
  <c r="D8245" i="3"/>
  <c r="D8246" i="3"/>
  <c r="D8249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8" i="3"/>
  <c r="D8279" i="3"/>
  <c r="D8280" i="3"/>
  <c r="D8281" i="3"/>
  <c r="D8282" i="3"/>
  <c r="D8283" i="3"/>
  <c r="D8284" i="3"/>
  <c r="D8285" i="3"/>
  <c r="D8286" i="3"/>
  <c r="D8287" i="3"/>
  <c r="D8288" i="3"/>
  <c r="D8291" i="3"/>
  <c r="D8292" i="3"/>
  <c r="D8293" i="3"/>
  <c r="D8296" i="3"/>
  <c r="D8297" i="3"/>
  <c r="D8298" i="3"/>
  <c r="D8300" i="3"/>
  <c r="D8301" i="3"/>
  <c r="D8302" i="3"/>
  <c r="D8303" i="3"/>
  <c r="D8304" i="3"/>
  <c r="D8305" i="3"/>
  <c r="D8306" i="3"/>
  <c r="D8307" i="3"/>
  <c r="D8308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8" i="3"/>
  <c r="D8329" i="3"/>
  <c r="D8330" i="3"/>
  <c r="D8331" i="3"/>
  <c r="D8332" i="3"/>
  <c r="D8333" i="3"/>
  <c r="D8334" i="3"/>
  <c r="D8335" i="3"/>
  <c r="D8336" i="3"/>
  <c r="D8337" i="3"/>
  <c r="D8340" i="3"/>
  <c r="D8341" i="3"/>
  <c r="D8344" i="3"/>
  <c r="D8345" i="3"/>
  <c r="D8346" i="3"/>
  <c r="D8348" i="3"/>
  <c r="D8349" i="3"/>
  <c r="D8350" i="3"/>
  <c r="D8351" i="3"/>
  <c r="D8352" i="3"/>
  <c r="D8353" i="3"/>
  <c r="D8355" i="3"/>
  <c r="D8356" i="3"/>
  <c r="D8357" i="3"/>
  <c r="D8358" i="3"/>
  <c r="D8359" i="3"/>
  <c r="D8360" i="3"/>
  <c r="D8361" i="3"/>
  <c r="D8362" i="3"/>
  <c r="D8363" i="3"/>
  <c r="D8365" i="3"/>
  <c r="D8366" i="3"/>
  <c r="D8367" i="3"/>
  <c r="D8368" i="3"/>
  <c r="D8369" i="3"/>
  <c r="D8370" i="3"/>
  <c r="D8371" i="3"/>
  <c r="D8374" i="3"/>
  <c r="D8375" i="3"/>
  <c r="D8376" i="3"/>
  <c r="D8377" i="3"/>
  <c r="D8380" i="3"/>
  <c r="D8382" i="3"/>
  <c r="D8383" i="3"/>
  <c r="D8384" i="3"/>
  <c r="D8385" i="3"/>
  <c r="D8386" i="3"/>
  <c r="D8387" i="3"/>
  <c r="D8388" i="3"/>
  <c r="D8389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4" i="3"/>
  <c r="D8435" i="3"/>
  <c r="D8436" i="3"/>
  <c r="D8441" i="3"/>
  <c r="D8442" i="3"/>
  <c r="D8443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2" i="3"/>
  <c r="D8483" i="3"/>
  <c r="D8484" i="3"/>
  <c r="D8485" i="3"/>
  <c r="D8486" i="3"/>
  <c r="D8487" i="3"/>
  <c r="D8488" i="3"/>
  <c r="D8489" i="3"/>
  <c r="D8490" i="3"/>
  <c r="D8491" i="3"/>
  <c r="D8494" i="3"/>
  <c r="D8495" i="3"/>
  <c r="D8496" i="3"/>
  <c r="D8497" i="3"/>
  <c r="D8500" i="3"/>
  <c r="D8502" i="3"/>
  <c r="D8503" i="3"/>
  <c r="D8504" i="3"/>
  <c r="D8505" i="3"/>
  <c r="D8506" i="3"/>
  <c r="D8507" i="3"/>
  <c r="D8508" i="3"/>
  <c r="D8509" i="3"/>
  <c r="D8510" i="3"/>
  <c r="D8511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9" i="3"/>
  <c r="D8530" i="3"/>
  <c r="D8531" i="3"/>
  <c r="D8532" i="3"/>
  <c r="D8533" i="3"/>
  <c r="D8534" i="3"/>
  <c r="D8535" i="3"/>
  <c r="D8536" i="3"/>
  <c r="D8537" i="3"/>
  <c r="D8540" i="3"/>
  <c r="D8541" i="3"/>
  <c r="D8542" i="3"/>
  <c r="D8545" i="3"/>
  <c r="D8547" i="3"/>
  <c r="D8548" i="3"/>
  <c r="D8549" i="3"/>
  <c r="D8550" i="3"/>
  <c r="D8551" i="3"/>
  <c r="D8552" i="3"/>
  <c r="D8553" i="3"/>
  <c r="D8554" i="3"/>
  <c r="D8555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70" i="3"/>
  <c r="D8571" i="3"/>
  <c r="D8572" i="3"/>
  <c r="D8573" i="3"/>
  <c r="D8574" i="3"/>
  <c r="D8575" i="3"/>
  <c r="D8576" i="3"/>
  <c r="D8577" i="3"/>
  <c r="D8578" i="3"/>
  <c r="D8581" i="3"/>
  <c r="D8582" i="3"/>
  <c r="D8583" i="3"/>
  <c r="D8586" i="3"/>
  <c r="D8588" i="3"/>
  <c r="D8589" i="3"/>
  <c r="D8590" i="3"/>
  <c r="D8591" i="3"/>
  <c r="D8592" i="3"/>
  <c r="D8593" i="3"/>
  <c r="D8594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5" i="3"/>
  <c r="D8616" i="3"/>
  <c r="D8617" i="3"/>
  <c r="D8618" i="3"/>
  <c r="D8619" i="3"/>
  <c r="D8620" i="3"/>
  <c r="D8621" i="3"/>
  <c r="D8624" i="3"/>
  <c r="D8625" i="3"/>
  <c r="D8626" i="3"/>
  <c r="D8629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8" i="3"/>
  <c r="D8679" i="3"/>
  <c r="D8680" i="3"/>
  <c r="D8681" i="3"/>
  <c r="D8684" i="3"/>
  <c r="D8685" i="3"/>
  <c r="D8687" i="3"/>
  <c r="D8688" i="3"/>
  <c r="D8689" i="3"/>
  <c r="D8690" i="3"/>
  <c r="D8691" i="3"/>
  <c r="D8692" i="3"/>
  <c r="D8693" i="3"/>
  <c r="D8694" i="3"/>
  <c r="D8695" i="3"/>
  <c r="D8696" i="3"/>
  <c r="D8697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5" i="3"/>
  <c r="D8736" i="3"/>
  <c r="D8737" i="3"/>
  <c r="D8738" i="3"/>
  <c r="D8741" i="3"/>
  <c r="D8742" i="3"/>
  <c r="D8744" i="3"/>
  <c r="D8745" i="3"/>
  <c r="D8746" i="3"/>
  <c r="D8747" i="3"/>
  <c r="D8748" i="3"/>
  <c r="D8749" i="3"/>
  <c r="D8750" i="3"/>
  <c r="D8751" i="3"/>
  <c r="D8752" i="3"/>
  <c r="D8753" i="3"/>
  <c r="D8754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4" i="3"/>
  <c r="D8795" i="3"/>
  <c r="D8796" i="3"/>
  <c r="D8797" i="3"/>
  <c r="D8800" i="3"/>
  <c r="D8801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6" i="3"/>
  <c r="D8857" i="3"/>
  <c r="D8858" i="3"/>
  <c r="D8859" i="3"/>
  <c r="D8862" i="3"/>
  <c r="D8863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20" i="3"/>
  <c r="D8921" i="3"/>
  <c r="D8922" i="3"/>
  <c r="D8923" i="3"/>
  <c r="D8926" i="3"/>
  <c r="D8927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4" i="3"/>
  <c r="D8985" i="3"/>
  <c r="D8986" i="3"/>
  <c r="D8989" i="3"/>
  <c r="D8990" i="3"/>
  <c r="D8991" i="3"/>
  <c r="D8992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3" i="3"/>
  <c r="D9054" i="3"/>
  <c r="D9055" i="3"/>
  <c r="D9056" i="3"/>
  <c r="D9057" i="3"/>
  <c r="D9058" i="3"/>
  <c r="D9061" i="3"/>
  <c r="D9062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7" i="3"/>
  <c r="D9118" i="3"/>
  <c r="D9119" i="3"/>
  <c r="D9120" i="3"/>
  <c r="D9123" i="3"/>
  <c r="D9124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8" i="3"/>
  <c r="D9179" i="3"/>
  <c r="D9180" i="3"/>
  <c r="D9183" i="3"/>
  <c r="D9184" i="3"/>
  <c r="D9185" i="3"/>
  <c r="D9186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5" i="3"/>
  <c r="D9246" i="3"/>
  <c r="D9247" i="3"/>
  <c r="D9248" i="3"/>
  <c r="D9249" i="3"/>
  <c r="D9252" i="3"/>
  <c r="D9253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11" i="3"/>
  <c r="D9312" i="3"/>
  <c r="D9313" i="3"/>
  <c r="D9314" i="3"/>
  <c r="D9317" i="3"/>
  <c r="D9318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9" i="3"/>
  <c r="D9380" i="3"/>
  <c r="D9381" i="3"/>
  <c r="D9382" i="3"/>
  <c r="D9383" i="3"/>
  <c r="D9386" i="3"/>
  <c r="D9387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3" i="3"/>
  <c r="D9444" i="3"/>
  <c r="D9445" i="3"/>
  <c r="D9446" i="3"/>
  <c r="D9447" i="3"/>
  <c r="D9450" i="3"/>
  <c r="D9451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6" i="3"/>
  <c r="D9507" i="3"/>
  <c r="D9508" i="3"/>
  <c r="D9509" i="3"/>
  <c r="D9512" i="3"/>
  <c r="D9513" i="3"/>
  <c r="D9514" i="3"/>
  <c r="D9515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8" i="3"/>
  <c r="D9569" i="3"/>
  <c r="D9570" i="3"/>
  <c r="D9571" i="3"/>
  <c r="D9572" i="3"/>
  <c r="D9575" i="3"/>
  <c r="D9576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3" i="3"/>
  <c r="D9634" i="3"/>
  <c r="D9635" i="3"/>
  <c r="D9636" i="3"/>
  <c r="D9637" i="3"/>
  <c r="D9640" i="3"/>
  <c r="D9641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8" i="3"/>
  <c r="D9699" i="3"/>
  <c r="D9700" i="3"/>
  <c r="D9701" i="3"/>
  <c r="D9702" i="3"/>
  <c r="D9705" i="3"/>
  <c r="D9706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61" i="3"/>
  <c r="D9762" i="3"/>
  <c r="D9763" i="3"/>
  <c r="D9764" i="3"/>
  <c r="D9767" i="3"/>
  <c r="D9768" i="3"/>
  <c r="D9769" i="3"/>
  <c r="D9770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5" i="3"/>
  <c r="D9826" i="3"/>
  <c r="D9827" i="3"/>
  <c r="D9828" i="3"/>
  <c r="D9829" i="3"/>
  <c r="D9832" i="3"/>
  <c r="D9833" i="3"/>
  <c r="D9834" i="3"/>
  <c r="D9835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90" i="3"/>
  <c r="D9891" i="3"/>
  <c r="D9892" i="3"/>
  <c r="D9893" i="3"/>
  <c r="D9896" i="3"/>
  <c r="D9897" i="3"/>
  <c r="D9898" i="3"/>
  <c r="D9899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60" i="3"/>
  <c r="D9961" i="3"/>
  <c r="D9962" i="3"/>
  <c r="D9963" i="3"/>
  <c r="D9966" i="3"/>
  <c r="D9967" i="3"/>
  <c r="D9968" i="3"/>
  <c r="D9969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30" i="3"/>
  <c r="D10031" i="3"/>
  <c r="D10032" i="3"/>
  <c r="D10033" i="3"/>
  <c r="D10036" i="3"/>
  <c r="D10037" i="3"/>
  <c r="D10038" i="3"/>
  <c r="D10039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7" i="3"/>
  <c r="D10098" i="3"/>
  <c r="D10099" i="3"/>
  <c r="D10100" i="3"/>
  <c r="D10101" i="3"/>
  <c r="D10102" i="3"/>
  <c r="D10103" i="3"/>
  <c r="D10104" i="3"/>
  <c r="D10105" i="3"/>
  <c r="D10108" i="3"/>
  <c r="D10109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5" i="3"/>
  <c r="D10166" i="3"/>
  <c r="D10167" i="3"/>
  <c r="D10168" i="3"/>
  <c r="D10169" i="3"/>
  <c r="D10172" i="3"/>
  <c r="D10173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31" i="3"/>
  <c r="D10232" i="3"/>
  <c r="D10233" i="3"/>
  <c r="D10234" i="3"/>
  <c r="D10235" i="3"/>
  <c r="D10238" i="3"/>
  <c r="D10239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7" i="3"/>
  <c r="D10298" i="3"/>
  <c r="D10299" i="3"/>
  <c r="D10300" i="3"/>
  <c r="D10301" i="3"/>
  <c r="D10304" i="3"/>
  <c r="D10305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73" i="3"/>
  <c r="D10374" i="3"/>
  <c r="D10375" i="3"/>
  <c r="D10376" i="3"/>
  <c r="D10377" i="3"/>
  <c r="D10378" i="3"/>
  <c r="D10383" i="3"/>
  <c r="D10384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9" i="3"/>
  <c r="D10450" i="3"/>
  <c r="D10451" i="3"/>
  <c r="D10452" i="3"/>
  <c r="D10453" i="3"/>
  <c r="D10456" i="3"/>
  <c r="D10457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2" i="3"/>
  <c r="D10513" i="3"/>
  <c r="D10514" i="3"/>
  <c r="D10517" i="3"/>
  <c r="D10518" i="3"/>
  <c r="D10519" i="3"/>
  <c r="D10520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7" i="3"/>
  <c r="D10578" i="3"/>
  <c r="D10579" i="3"/>
  <c r="D10580" i="3"/>
  <c r="D10583" i="3"/>
  <c r="D10584" i="3"/>
  <c r="D10585" i="3"/>
  <c r="D10586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3" i="3"/>
  <c r="D10644" i="3"/>
  <c r="D10645" i="3"/>
  <c r="D10646" i="3"/>
  <c r="D10647" i="3"/>
  <c r="D10650" i="3"/>
  <c r="D10651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8" i="3"/>
  <c r="D10709" i="3"/>
  <c r="D10710" i="3"/>
  <c r="D10711" i="3"/>
  <c r="D10712" i="3"/>
  <c r="D10715" i="3"/>
  <c r="D10716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4" i="3"/>
  <c r="D10775" i="3"/>
  <c r="D10776" i="3"/>
  <c r="D10777" i="3"/>
  <c r="D10780" i="3"/>
  <c r="D10781" i="3"/>
  <c r="D10782" i="3"/>
  <c r="D10783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40" i="3"/>
  <c r="D10841" i="3"/>
  <c r="D10842" i="3"/>
  <c r="D10843" i="3"/>
  <c r="D10844" i="3"/>
  <c r="D10847" i="3"/>
  <c r="D10848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6" i="3"/>
  <c r="D10907" i="3"/>
  <c r="D10908" i="3"/>
  <c r="D10909" i="3"/>
  <c r="D10910" i="3"/>
  <c r="D10911" i="3"/>
  <c r="D10912" i="3"/>
  <c r="D10915" i="3"/>
  <c r="D10916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4" i="3"/>
  <c r="D10975" i="3"/>
  <c r="D10976" i="3"/>
  <c r="D10977" i="3"/>
  <c r="D10978" i="3"/>
  <c r="D10981" i="3"/>
  <c r="D10982" i="3"/>
  <c r="D10983" i="3"/>
  <c r="D10984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2" i="3"/>
  <c r="D11043" i="3"/>
  <c r="D11044" i="3"/>
  <c r="D11045" i="3"/>
  <c r="D11046" i="3"/>
  <c r="D11049" i="3"/>
  <c r="D11050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9" i="3"/>
  <c r="D11110" i="3"/>
  <c r="D11111" i="3"/>
  <c r="D11112" i="3"/>
  <c r="D11113" i="3"/>
  <c r="D11116" i="3"/>
  <c r="D11117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4" i="3"/>
  <c r="D11175" i="3"/>
  <c r="D11176" i="3"/>
  <c r="D11177" i="3"/>
  <c r="D11180" i="3"/>
  <c r="D11181" i="3"/>
  <c r="D11182" i="3"/>
  <c r="D11183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3" i="3"/>
  <c r="D11244" i="3"/>
  <c r="D11245" i="3"/>
  <c r="D11246" i="3"/>
  <c r="D11247" i="3"/>
  <c r="D11248" i="3"/>
  <c r="D11251" i="3"/>
  <c r="D11252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4" i="3"/>
  <c r="D11315" i="3"/>
  <c r="D11316" i="3"/>
  <c r="D11317" i="3"/>
  <c r="D11318" i="3"/>
  <c r="D11321" i="3"/>
  <c r="D11322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4" i="3"/>
  <c r="D11385" i="3"/>
  <c r="D11386" i="3"/>
  <c r="D11387" i="3"/>
  <c r="D11388" i="3"/>
  <c r="D11391" i="3"/>
  <c r="D11392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3" i="3"/>
  <c r="D11454" i="3"/>
  <c r="D11455" i="3"/>
  <c r="D11456" i="3"/>
  <c r="D11457" i="3"/>
  <c r="D11458" i="3"/>
  <c r="D11461" i="3"/>
  <c r="D11462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2" i="3"/>
  <c r="D11523" i="3"/>
  <c r="D11524" i="3"/>
  <c r="D11525" i="3"/>
  <c r="D11526" i="3"/>
  <c r="D11529" i="3"/>
  <c r="D11530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4" i="3"/>
  <c r="D11595" i="3"/>
  <c r="D11596" i="3"/>
  <c r="D11597" i="3"/>
  <c r="D11598" i="3"/>
  <c r="D11601" i="3"/>
  <c r="D11602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2" i="3"/>
  <c r="D11663" i="3"/>
  <c r="D11664" i="3"/>
  <c r="D11665" i="3"/>
  <c r="D11666" i="3"/>
  <c r="D11669" i="3"/>
  <c r="D11670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8" i="3"/>
  <c r="D11729" i="3"/>
  <c r="D11730" i="3"/>
  <c r="D11731" i="3"/>
  <c r="D11732" i="3"/>
  <c r="D11735" i="3"/>
  <c r="D11736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6" i="3"/>
  <c r="D11797" i="3"/>
  <c r="D11798" i="3"/>
  <c r="D11799" i="3"/>
  <c r="D11802" i="3"/>
  <c r="D11803" i="3"/>
  <c r="D11804" i="3"/>
  <c r="D11805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5" i="3"/>
  <c r="D11866" i="3"/>
  <c r="D11867" i="3"/>
  <c r="D11868" i="3"/>
  <c r="D11871" i="3"/>
  <c r="D11872" i="3"/>
  <c r="D11873" i="3"/>
  <c r="D11874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6" i="3"/>
  <c r="D11937" i="3"/>
  <c r="D11938" i="3"/>
  <c r="D11939" i="3"/>
  <c r="D11942" i="3"/>
  <c r="D11943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5" i="3"/>
  <c r="D12006" i="3"/>
  <c r="D12007" i="3"/>
  <c r="D12008" i="3"/>
  <c r="D12009" i="3"/>
  <c r="D12012" i="3"/>
  <c r="D12013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70" i="3"/>
  <c r="D12071" i="3"/>
  <c r="D12072" i="3"/>
  <c r="D12073" i="3"/>
  <c r="D12074" i="3"/>
  <c r="D12077" i="3"/>
  <c r="D12078" i="3"/>
  <c r="D12079" i="3"/>
  <c r="D12080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8" i="3"/>
  <c r="D12139" i="3"/>
  <c r="D12140" i="3"/>
  <c r="D12141" i="3"/>
  <c r="D12142" i="3"/>
  <c r="D12145" i="3"/>
  <c r="D12146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7" i="3"/>
  <c r="D12208" i="3"/>
  <c r="D12209" i="3"/>
  <c r="D12210" i="3"/>
  <c r="D12213" i="3"/>
  <c r="D12214" i="3"/>
  <c r="D12215" i="3"/>
  <c r="D12216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7" i="3"/>
  <c r="D12278" i="3"/>
  <c r="D12279" i="3"/>
  <c r="D12280" i="3"/>
  <c r="D12283" i="3"/>
  <c r="D12284" i="3"/>
  <c r="D12285" i="3"/>
  <c r="D12286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3" i="3"/>
  <c r="D12344" i="3"/>
  <c r="D12345" i="3"/>
  <c r="D12346" i="3"/>
  <c r="D12347" i="3"/>
  <c r="D12350" i="3"/>
  <c r="D12351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6" i="3"/>
  <c r="D12407" i="3"/>
  <c r="D12408" i="3"/>
  <c r="D12409" i="3"/>
  <c r="D12412" i="3"/>
  <c r="D12413" i="3"/>
  <c r="D12414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2" i="3"/>
  <c r="D12433" i="3"/>
  <c r="D12434" i="3"/>
  <c r="D12435" i="3"/>
  <c r="D12436" i="3"/>
  <c r="G1630" i="9"/>
  <c r="F1630" i="9"/>
  <c r="E1630" i="9"/>
  <c r="G1629" i="9"/>
  <c r="F1629" i="9"/>
  <c r="E1629" i="9"/>
  <c r="G1628" i="9"/>
  <c r="F1628" i="9"/>
  <c r="E1628" i="9"/>
  <c r="G1627" i="9"/>
  <c r="F1627" i="9"/>
  <c r="E1627" i="9"/>
  <c r="G1626" i="9"/>
  <c r="F1626" i="9"/>
  <c r="E1626" i="9"/>
  <c r="G1625" i="9"/>
  <c r="F1625" i="9"/>
  <c r="E1625" i="9"/>
  <c r="G1624" i="9"/>
  <c r="F1624" i="9"/>
  <c r="E1624" i="9"/>
  <c r="G1623" i="9"/>
  <c r="F1623" i="9"/>
  <c r="E1623" i="9"/>
  <c r="G1622" i="9"/>
  <c r="F1622" i="9"/>
  <c r="E1622" i="9"/>
  <c r="G1621" i="9"/>
  <c r="F1621" i="9"/>
  <c r="E1621" i="9"/>
  <c r="G1620" i="9"/>
  <c r="F1620" i="9"/>
  <c r="E1620" i="9"/>
  <c r="G1619" i="9"/>
  <c r="F1619" i="9"/>
  <c r="E1619" i="9"/>
  <c r="G1618" i="9"/>
  <c r="F1618" i="9"/>
  <c r="E1618" i="9"/>
  <c r="G1617" i="9"/>
  <c r="F1617" i="9"/>
  <c r="E1617" i="9"/>
  <c r="G1616" i="9"/>
  <c r="F1616" i="9"/>
  <c r="E1616" i="9"/>
  <c r="G1615" i="9"/>
  <c r="F1615" i="9"/>
  <c r="E1615" i="9"/>
  <c r="G1614" i="9"/>
  <c r="F1614" i="9"/>
  <c r="E1614" i="9"/>
  <c r="G1613" i="9"/>
  <c r="F1613" i="9"/>
  <c r="E1613" i="9"/>
  <c r="G1612" i="9"/>
  <c r="F1612" i="9"/>
  <c r="E1612" i="9"/>
  <c r="G1611" i="9"/>
  <c r="F1611" i="9"/>
  <c r="E1611" i="9"/>
  <c r="G1610" i="9"/>
  <c r="F1610" i="9"/>
  <c r="E1610" i="9"/>
  <c r="G1609" i="9"/>
  <c r="F1609" i="9"/>
  <c r="E1609" i="9"/>
  <c r="G1608" i="9"/>
  <c r="F1608" i="9"/>
  <c r="E1608" i="9"/>
  <c r="G1607" i="9"/>
  <c r="F1607" i="9"/>
  <c r="E1607" i="9"/>
  <c r="G1606" i="9"/>
  <c r="F1606" i="9"/>
  <c r="E1606" i="9"/>
  <c r="G1605" i="9"/>
  <c r="F1605" i="9"/>
  <c r="E1605" i="9"/>
  <c r="G1604" i="9"/>
  <c r="F1604" i="9"/>
  <c r="E1604" i="9"/>
  <c r="G1603" i="9"/>
  <c r="F1603" i="9"/>
  <c r="E1603" i="9"/>
  <c r="G1602" i="9"/>
  <c r="F1602" i="9"/>
  <c r="E1602" i="9"/>
  <c r="G1601" i="9"/>
  <c r="F1601" i="9"/>
  <c r="E1601" i="9"/>
  <c r="G1600" i="9"/>
  <c r="F1600" i="9"/>
  <c r="E1600" i="9"/>
  <c r="G1599" i="9"/>
  <c r="F1599" i="9"/>
  <c r="E1599" i="9"/>
  <c r="G1598" i="9"/>
  <c r="F1598" i="9"/>
  <c r="E1598" i="9"/>
  <c r="G1597" i="9"/>
  <c r="F1597" i="9"/>
  <c r="E1597" i="9"/>
  <c r="G1596" i="9"/>
  <c r="F1596" i="9"/>
  <c r="E1596" i="9"/>
  <c r="G1595" i="9"/>
  <c r="F1595" i="9"/>
  <c r="E1595" i="9"/>
  <c r="G1594" i="9"/>
  <c r="F1594" i="9"/>
  <c r="E1594" i="9"/>
  <c r="G1593" i="9"/>
  <c r="F1593" i="9"/>
  <c r="E1593" i="9"/>
  <c r="G1592" i="9"/>
  <c r="F1592" i="9"/>
  <c r="E1592" i="9"/>
  <c r="G1591" i="9"/>
  <c r="F1591" i="9"/>
  <c r="E1591" i="9"/>
  <c r="G1590" i="9"/>
  <c r="F1590" i="9"/>
  <c r="E1590" i="9"/>
  <c r="G1589" i="9"/>
  <c r="F1589" i="9"/>
  <c r="E1589" i="9"/>
  <c r="G1588" i="9"/>
  <c r="F1588" i="9"/>
  <c r="E1588" i="9"/>
  <c r="G1587" i="9"/>
  <c r="F1587" i="9"/>
  <c r="E1587" i="9"/>
  <c r="G1586" i="9"/>
  <c r="F1586" i="9"/>
  <c r="E1586" i="9"/>
  <c r="G1585" i="9"/>
  <c r="F1585" i="9"/>
  <c r="E1585" i="9"/>
  <c r="G1584" i="9"/>
  <c r="F1584" i="9"/>
  <c r="E1584" i="9"/>
  <c r="G1583" i="9"/>
  <c r="F1583" i="9"/>
  <c r="E1583" i="9"/>
  <c r="G1582" i="9"/>
  <c r="F1582" i="9"/>
  <c r="E1582" i="9"/>
  <c r="G1581" i="9"/>
  <c r="F1581" i="9"/>
  <c r="E1581" i="9"/>
  <c r="G1580" i="9"/>
  <c r="F1580" i="9"/>
  <c r="E1580" i="9"/>
  <c r="G1579" i="9"/>
  <c r="F1579" i="9"/>
  <c r="E1579" i="9"/>
  <c r="G1578" i="9"/>
  <c r="F1578" i="9"/>
  <c r="E1578" i="9"/>
  <c r="G1577" i="9"/>
  <c r="F1577" i="9"/>
  <c r="E1577" i="9"/>
  <c r="G1576" i="9"/>
  <c r="F1576" i="9"/>
  <c r="E1576" i="9"/>
  <c r="G1575" i="9"/>
  <c r="F1575" i="9"/>
  <c r="E1575" i="9"/>
  <c r="G1574" i="9"/>
  <c r="F1574" i="9"/>
  <c r="E1574" i="9"/>
  <c r="G1573" i="9"/>
  <c r="F1573" i="9"/>
  <c r="E1573" i="9"/>
  <c r="G1572" i="9"/>
  <c r="F1572" i="9"/>
  <c r="E1572" i="9"/>
  <c r="G1571" i="9"/>
  <c r="F1571" i="9"/>
  <c r="E1571" i="9"/>
  <c r="G1570" i="9"/>
  <c r="F1570" i="9"/>
  <c r="E1570" i="9"/>
  <c r="G1569" i="9"/>
  <c r="F1569" i="9"/>
  <c r="E1569" i="9"/>
  <c r="G1568" i="9"/>
  <c r="F1568" i="9"/>
  <c r="E1568" i="9"/>
  <c r="G1567" i="9"/>
  <c r="F1567" i="9"/>
  <c r="E1567" i="9"/>
  <c r="G1566" i="9"/>
  <c r="F1566" i="9"/>
  <c r="E1566" i="9"/>
  <c r="G1565" i="9"/>
  <c r="F1565" i="9"/>
  <c r="E1565" i="9"/>
  <c r="G1564" i="9"/>
  <c r="F1564" i="9"/>
  <c r="E1564" i="9"/>
  <c r="G1563" i="9"/>
  <c r="F1563" i="9"/>
  <c r="E1563" i="9"/>
  <c r="G1562" i="9"/>
  <c r="F1562" i="9"/>
  <c r="E1562" i="9"/>
  <c r="G1561" i="9"/>
  <c r="F1561" i="9"/>
  <c r="E1561" i="9"/>
  <c r="G1560" i="9"/>
  <c r="F1560" i="9"/>
  <c r="E1560" i="9"/>
  <c r="G1559" i="9"/>
  <c r="F1559" i="9"/>
  <c r="E1559" i="9"/>
  <c r="G1558" i="9"/>
  <c r="F1558" i="9"/>
  <c r="E1558" i="9"/>
  <c r="G1557" i="9"/>
  <c r="F1557" i="9"/>
  <c r="E1557" i="9"/>
  <c r="G1556" i="9"/>
  <c r="F1556" i="9"/>
  <c r="E1556" i="9"/>
  <c r="G1555" i="9"/>
  <c r="F1555" i="9"/>
  <c r="E1555" i="9"/>
  <c r="G1554" i="9"/>
  <c r="F1554" i="9"/>
  <c r="E1554" i="9"/>
  <c r="G1553" i="9"/>
  <c r="F1553" i="9"/>
  <c r="E1553" i="9"/>
  <c r="G1552" i="9"/>
  <c r="F1552" i="9"/>
  <c r="E1552" i="9"/>
  <c r="G1551" i="9"/>
  <c r="F1551" i="9"/>
  <c r="E1551" i="9"/>
  <c r="G1550" i="9"/>
  <c r="F1550" i="9"/>
  <c r="E1550" i="9"/>
  <c r="G1549" i="9"/>
  <c r="F1549" i="9"/>
  <c r="E1549" i="9"/>
  <c r="G1548" i="9"/>
  <c r="F1548" i="9"/>
  <c r="E1548" i="9"/>
  <c r="G1547" i="9"/>
  <c r="F1547" i="9"/>
  <c r="E1547" i="9"/>
  <c r="G1546" i="9"/>
  <c r="F1546" i="9"/>
  <c r="E1546" i="9"/>
  <c r="G1545" i="9"/>
  <c r="F1545" i="9"/>
  <c r="E1545" i="9"/>
  <c r="G1544" i="9"/>
  <c r="F1544" i="9"/>
  <c r="E1544" i="9"/>
  <c r="G1543" i="9"/>
  <c r="F1543" i="9"/>
  <c r="E1543" i="9"/>
  <c r="G1542" i="9"/>
  <c r="F1542" i="9"/>
  <c r="E1542" i="9"/>
  <c r="G1541" i="9"/>
  <c r="F1541" i="9"/>
  <c r="E1541" i="9"/>
  <c r="G1540" i="9"/>
  <c r="F1540" i="9"/>
  <c r="E1540" i="9"/>
  <c r="G1539" i="9"/>
  <c r="F1539" i="9"/>
  <c r="E1539" i="9"/>
  <c r="G1538" i="9"/>
  <c r="F1538" i="9"/>
  <c r="E1538" i="9"/>
  <c r="G1537" i="9"/>
  <c r="F1537" i="9"/>
  <c r="E1537" i="9"/>
  <c r="G1536" i="9"/>
  <c r="F1536" i="9"/>
  <c r="E1536" i="9"/>
  <c r="G1535" i="9"/>
  <c r="F1535" i="9"/>
  <c r="E1535" i="9"/>
  <c r="G1534" i="9"/>
  <c r="F1534" i="9"/>
  <c r="E1534" i="9"/>
  <c r="G1533" i="9"/>
  <c r="F1533" i="9"/>
  <c r="E1533" i="9"/>
  <c r="G1532" i="9"/>
  <c r="F1532" i="9"/>
  <c r="E1532" i="9"/>
  <c r="G1531" i="9"/>
  <c r="F1531" i="9"/>
  <c r="E1531" i="9"/>
  <c r="G1530" i="9"/>
  <c r="F1530" i="9"/>
  <c r="E1530" i="9"/>
  <c r="G1529" i="9"/>
  <c r="F1529" i="9"/>
  <c r="E1529" i="9"/>
  <c r="G1528" i="9"/>
  <c r="F1528" i="9"/>
  <c r="E1528" i="9"/>
  <c r="G1527" i="9"/>
  <c r="F1527" i="9"/>
  <c r="E1527" i="9"/>
  <c r="G1526" i="9"/>
  <c r="F1526" i="9"/>
  <c r="E1526" i="9"/>
  <c r="G1525" i="9"/>
  <c r="F1525" i="9"/>
  <c r="E1525" i="9"/>
  <c r="G1524" i="9"/>
  <c r="F1524" i="9"/>
  <c r="E1524" i="9"/>
  <c r="G1523" i="9"/>
  <c r="F1523" i="9"/>
  <c r="E1523" i="9"/>
  <c r="G1522" i="9"/>
  <c r="F1522" i="9"/>
  <c r="E1522" i="9"/>
  <c r="G1521" i="9"/>
  <c r="F1521" i="9"/>
  <c r="E1521" i="9"/>
  <c r="G1520" i="9"/>
  <c r="F1520" i="9"/>
  <c r="E1520" i="9"/>
  <c r="G1519" i="9"/>
  <c r="F1519" i="9"/>
  <c r="E1519" i="9"/>
  <c r="G1518" i="9"/>
  <c r="F1518" i="9"/>
  <c r="E1518" i="9"/>
  <c r="G1517" i="9"/>
  <c r="F1517" i="9"/>
  <c r="E1517" i="9"/>
  <c r="G1516" i="9"/>
  <c r="F1516" i="9"/>
  <c r="E1516" i="9"/>
  <c r="G1515" i="9"/>
  <c r="F1515" i="9"/>
  <c r="E1515" i="9"/>
  <c r="G1514" i="9"/>
  <c r="F1514" i="9"/>
  <c r="E1514" i="9"/>
  <c r="G1513" i="9"/>
  <c r="F1513" i="9"/>
  <c r="E1513" i="9"/>
  <c r="G1512" i="9"/>
  <c r="F1512" i="9"/>
  <c r="E1512" i="9"/>
  <c r="G1511" i="9"/>
  <c r="F1511" i="9"/>
  <c r="E1511" i="9"/>
  <c r="G1510" i="9"/>
  <c r="F1510" i="9"/>
  <c r="E1510" i="9"/>
  <c r="G1509" i="9"/>
  <c r="F1509" i="9"/>
  <c r="E1509" i="9"/>
  <c r="G1508" i="9"/>
  <c r="F1508" i="9"/>
  <c r="E1508" i="9"/>
  <c r="G1507" i="9"/>
  <c r="F1507" i="9"/>
  <c r="E1507" i="9"/>
  <c r="G1506" i="9"/>
  <c r="F1506" i="9"/>
  <c r="E1506" i="9"/>
  <c r="G1505" i="9"/>
  <c r="F1505" i="9"/>
  <c r="E1505" i="9"/>
  <c r="G1504" i="9"/>
  <c r="F1504" i="9"/>
  <c r="E1504" i="9"/>
  <c r="G1503" i="9"/>
  <c r="F1503" i="9"/>
  <c r="E1503" i="9"/>
  <c r="G1502" i="9"/>
  <c r="F1502" i="9"/>
  <c r="E1502" i="9"/>
  <c r="G1501" i="9"/>
  <c r="F1501" i="9"/>
  <c r="E1501" i="9"/>
  <c r="G1500" i="9"/>
  <c r="F1500" i="9"/>
  <c r="E1500" i="9"/>
  <c r="G1499" i="9"/>
  <c r="F1499" i="9"/>
  <c r="E1499" i="9"/>
  <c r="G1498" i="9"/>
  <c r="F1498" i="9"/>
  <c r="E1498" i="9"/>
  <c r="G1497" i="9"/>
  <c r="F1497" i="9"/>
  <c r="E1497" i="9"/>
  <c r="G1496" i="9"/>
  <c r="F1496" i="9"/>
  <c r="E1496" i="9"/>
  <c r="G1495" i="9"/>
  <c r="F1495" i="9"/>
  <c r="E1495" i="9"/>
  <c r="G1494" i="9"/>
  <c r="F1494" i="9"/>
  <c r="E1494" i="9"/>
  <c r="G1493" i="9"/>
  <c r="F1493" i="9"/>
  <c r="E1493" i="9"/>
  <c r="G1492" i="9"/>
  <c r="F1492" i="9"/>
  <c r="E1492" i="9"/>
  <c r="G1491" i="9"/>
  <c r="F1491" i="9"/>
  <c r="E1491" i="9"/>
  <c r="G1490" i="9"/>
  <c r="F1490" i="9"/>
  <c r="E1490" i="9"/>
  <c r="G1489" i="9"/>
  <c r="F1489" i="9"/>
  <c r="E1489" i="9"/>
  <c r="G1488" i="9"/>
  <c r="F1488" i="9"/>
  <c r="E1488" i="9"/>
  <c r="G1487" i="9"/>
  <c r="F1487" i="9"/>
  <c r="E1487" i="9"/>
  <c r="G1486" i="9"/>
  <c r="F1486" i="9"/>
  <c r="E1486" i="9"/>
  <c r="G1485" i="9"/>
  <c r="F1485" i="9"/>
  <c r="E1485" i="9"/>
  <c r="G1484" i="9"/>
  <c r="F1484" i="9"/>
  <c r="E1484" i="9"/>
  <c r="G1483" i="9"/>
  <c r="F1483" i="9"/>
  <c r="E1483" i="9"/>
  <c r="G1482" i="9"/>
  <c r="F1482" i="9"/>
  <c r="E1482" i="9"/>
  <c r="G1481" i="9"/>
  <c r="F1481" i="9"/>
  <c r="E1481" i="9"/>
  <c r="G1480" i="9"/>
  <c r="F1480" i="9"/>
  <c r="E1480" i="9"/>
  <c r="G1479" i="9"/>
  <c r="F1479" i="9"/>
  <c r="E1479" i="9"/>
  <c r="G1478" i="9"/>
  <c r="F1478" i="9"/>
  <c r="E1478" i="9"/>
  <c r="G1477" i="9"/>
  <c r="F1477" i="9"/>
  <c r="E1477" i="9"/>
  <c r="G1476" i="9"/>
  <c r="F1476" i="9"/>
  <c r="E1476" i="9"/>
  <c r="G1475" i="9"/>
  <c r="F1475" i="9"/>
  <c r="E1475" i="9"/>
  <c r="G1474" i="9"/>
  <c r="F1474" i="9"/>
  <c r="E1474" i="9"/>
  <c r="G1473" i="9"/>
  <c r="F1473" i="9"/>
  <c r="E1473" i="9"/>
  <c r="G1472" i="9"/>
  <c r="F1472" i="9"/>
  <c r="E1472" i="9"/>
  <c r="G1471" i="9"/>
  <c r="F1471" i="9"/>
  <c r="E1471" i="9"/>
  <c r="G1470" i="9"/>
  <c r="F1470" i="9"/>
  <c r="E1470" i="9"/>
  <c r="G1469" i="9"/>
  <c r="F1469" i="9"/>
  <c r="E1469" i="9"/>
  <c r="G1468" i="9"/>
  <c r="F1468" i="9"/>
  <c r="E1468" i="9"/>
  <c r="G1467" i="9"/>
  <c r="F1467" i="9"/>
  <c r="E1467" i="9"/>
  <c r="G1466" i="9"/>
  <c r="F1466" i="9"/>
  <c r="E1466" i="9"/>
  <c r="G1465" i="9"/>
  <c r="F1465" i="9"/>
  <c r="E1465" i="9"/>
  <c r="G1464" i="9"/>
  <c r="F1464" i="9"/>
  <c r="E1464" i="9"/>
  <c r="G1463" i="9"/>
  <c r="F1463" i="9"/>
  <c r="E1463" i="9"/>
  <c r="G1462" i="9"/>
  <c r="F1462" i="9"/>
  <c r="E1462" i="9"/>
  <c r="G1461" i="9"/>
  <c r="F1461" i="9"/>
  <c r="E1461" i="9"/>
  <c r="G1460" i="9"/>
  <c r="F1460" i="9"/>
  <c r="E1460" i="9"/>
  <c r="G1459" i="9"/>
  <c r="F1459" i="9"/>
  <c r="E1459" i="9"/>
  <c r="G1458" i="9"/>
  <c r="F1458" i="9"/>
  <c r="E1458" i="9"/>
  <c r="G1457" i="9"/>
  <c r="F1457" i="9"/>
  <c r="E1457" i="9"/>
  <c r="G1456" i="9"/>
  <c r="F1456" i="9"/>
  <c r="E1456" i="9"/>
  <c r="G1455" i="9"/>
  <c r="F1455" i="9"/>
  <c r="E1455" i="9"/>
  <c r="G1454" i="9"/>
  <c r="F1454" i="9"/>
  <c r="E1454" i="9"/>
  <c r="G1453" i="9"/>
  <c r="F1453" i="9"/>
  <c r="E1453" i="9"/>
  <c r="G1452" i="9"/>
  <c r="F1452" i="9"/>
  <c r="E1452" i="9"/>
  <c r="G1451" i="9"/>
  <c r="F1451" i="9"/>
  <c r="E1451" i="9"/>
  <c r="G1450" i="9"/>
  <c r="F1450" i="9"/>
  <c r="E1450" i="9"/>
  <c r="G1449" i="9"/>
  <c r="F1449" i="9"/>
  <c r="E1449" i="9"/>
  <c r="G1448" i="9"/>
  <c r="F1448" i="9"/>
  <c r="E1448" i="9"/>
  <c r="G1447" i="9"/>
  <c r="F1447" i="9"/>
  <c r="E1447" i="9"/>
  <c r="G1446" i="9"/>
  <c r="F1446" i="9"/>
  <c r="E1446" i="9"/>
  <c r="G1445" i="9"/>
  <c r="F1445" i="9"/>
  <c r="E1445" i="9"/>
  <c r="G1444" i="9"/>
  <c r="F1444" i="9"/>
  <c r="E1444" i="9"/>
  <c r="G1443" i="9"/>
  <c r="F1443" i="9"/>
  <c r="E1443" i="9"/>
  <c r="G1442" i="9"/>
  <c r="F1442" i="9"/>
  <c r="E1442" i="9"/>
  <c r="G1441" i="9"/>
  <c r="F1441" i="9"/>
  <c r="E1441" i="9"/>
  <c r="G1440" i="9"/>
  <c r="F1440" i="9"/>
  <c r="E1440" i="9"/>
  <c r="G1439" i="9"/>
  <c r="F1439" i="9"/>
  <c r="E1439" i="9"/>
  <c r="G1438" i="9"/>
  <c r="F1438" i="9"/>
  <c r="E1438" i="9"/>
  <c r="G1437" i="9"/>
  <c r="F1437" i="9"/>
  <c r="E1437" i="9"/>
  <c r="G1436" i="9"/>
  <c r="F1436" i="9"/>
  <c r="E1436" i="9"/>
  <c r="G1435" i="9"/>
  <c r="F1435" i="9"/>
  <c r="E1435" i="9"/>
  <c r="G1434" i="9"/>
  <c r="F1434" i="9"/>
  <c r="E1434" i="9"/>
  <c r="G1433" i="9"/>
  <c r="F1433" i="9"/>
  <c r="E1433" i="9"/>
  <c r="G1432" i="9"/>
  <c r="F1432" i="9"/>
  <c r="E1432" i="9"/>
  <c r="G1431" i="9"/>
  <c r="F1431" i="9"/>
  <c r="E1431" i="9"/>
  <c r="G1430" i="9"/>
  <c r="F1430" i="9"/>
  <c r="E1430" i="9"/>
  <c r="G1429" i="9"/>
  <c r="F1429" i="9"/>
  <c r="E1429" i="9"/>
  <c r="G1428" i="9"/>
  <c r="F1428" i="9"/>
  <c r="E1428" i="9"/>
  <c r="G1427" i="9"/>
  <c r="F1427" i="9"/>
  <c r="E1427" i="9"/>
  <c r="G1426" i="9"/>
  <c r="F1426" i="9"/>
  <c r="E1426" i="9"/>
  <c r="G1425" i="9"/>
  <c r="F1425" i="9"/>
  <c r="E1425" i="9"/>
  <c r="G1424" i="9"/>
  <c r="F1424" i="9"/>
  <c r="E1424" i="9"/>
  <c r="G1423" i="9"/>
  <c r="F1423" i="9"/>
  <c r="E1423" i="9"/>
  <c r="G1422" i="9"/>
  <c r="F1422" i="9"/>
  <c r="E1422" i="9"/>
  <c r="G1421" i="9"/>
  <c r="F1421" i="9"/>
  <c r="E1421" i="9"/>
  <c r="G1420" i="9"/>
  <c r="F1420" i="9"/>
  <c r="E1420" i="9"/>
  <c r="G1419" i="9"/>
  <c r="F1419" i="9"/>
  <c r="E1419" i="9"/>
  <c r="G1418" i="9"/>
  <c r="F1418" i="9"/>
  <c r="E1418" i="9"/>
  <c r="G1417" i="9"/>
  <c r="F1417" i="9"/>
  <c r="E1417" i="9"/>
  <c r="G1416" i="9"/>
  <c r="F1416" i="9"/>
  <c r="E1416" i="9"/>
  <c r="G1415" i="9"/>
  <c r="F1415" i="9"/>
  <c r="E1415" i="9"/>
  <c r="G1414" i="9"/>
  <c r="F1414" i="9"/>
  <c r="E1414" i="9"/>
  <c r="G1413" i="9"/>
  <c r="F1413" i="9"/>
  <c r="E1413" i="9"/>
  <c r="G1412" i="9"/>
  <c r="F1412" i="9"/>
  <c r="E1412" i="9"/>
  <c r="G1411" i="9"/>
  <c r="F1411" i="9"/>
  <c r="E1411" i="9"/>
  <c r="G1410" i="9"/>
  <c r="F1410" i="9"/>
  <c r="E1410" i="9"/>
  <c r="G1409" i="9"/>
  <c r="F1409" i="9"/>
  <c r="E1409" i="9"/>
  <c r="G1408" i="9"/>
  <c r="F1408" i="9"/>
  <c r="E1408" i="9"/>
  <c r="G1407" i="9"/>
  <c r="F1407" i="9"/>
  <c r="E1407" i="9"/>
  <c r="G1406" i="9"/>
  <c r="F1406" i="9"/>
  <c r="E1406" i="9"/>
  <c r="G1405" i="9"/>
  <c r="F1405" i="9"/>
  <c r="E1405" i="9"/>
  <c r="G1404" i="9"/>
  <c r="F1404" i="9"/>
  <c r="E1404" i="9"/>
  <c r="G1403" i="9"/>
  <c r="F1403" i="9"/>
  <c r="E1403" i="9"/>
  <c r="G1402" i="9"/>
  <c r="F1402" i="9"/>
  <c r="E1402" i="9"/>
  <c r="G1401" i="9"/>
  <c r="F1401" i="9"/>
  <c r="E1401" i="9"/>
  <c r="G1400" i="9"/>
  <c r="F1400" i="9"/>
  <c r="E1400" i="9"/>
  <c r="G1399" i="9"/>
  <c r="F1399" i="9"/>
  <c r="E1399" i="9"/>
  <c r="G1398" i="9"/>
  <c r="F1398" i="9"/>
  <c r="E1398" i="9"/>
  <c r="G1397" i="9"/>
  <c r="F1397" i="9"/>
  <c r="E1397" i="9"/>
  <c r="G1396" i="9"/>
  <c r="F1396" i="9"/>
  <c r="E1396" i="9"/>
  <c r="G1395" i="9"/>
  <c r="F1395" i="9"/>
  <c r="E1395" i="9"/>
  <c r="G1394" i="9"/>
  <c r="F1394" i="9"/>
  <c r="E1394" i="9"/>
  <c r="G1393" i="9"/>
  <c r="F1393" i="9"/>
  <c r="E1393" i="9"/>
  <c r="G1392" i="9"/>
  <c r="F1392" i="9"/>
  <c r="E1392" i="9"/>
  <c r="G1391" i="9"/>
  <c r="F1391" i="9"/>
  <c r="E1391" i="9"/>
  <c r="G1390" i="9"/>
  <c r="F1390" i="9"/>
  <c r="E1390" i="9"/>
  <c r="G1389" i="9"/>
  <c r="F1389" i="9"/>
  <c r="E1389" i="9"/>
  <c r="G1388" i="9"/>
  <c r="F1388" i="9"/>
  <c r="E1388" i="9"/>
  <c r="G1387" i="9"/>
  <c r="F1387" i="9"/>
  <c r="E1387" i="9"/>
  <c r="G1386" i="9"/>
  <c r="F1386" i="9"/>
  <c r="E1386" i="9"/>
  <c r="G1385" i="9"/>
  <c r="F1385" i="9"/>
  <c r="E1385" i="9"/>
  <c r="G1384" i="9"/>
  <c r="F1384" i="9"/>
  <c r="E1384" i="9"/>
  <c r="G1383" i="9"/>
  <c r="F1383" i="9"/>
  <c r="E1383" i="9"/>
  <c r="G1382" i="9"/>
  <c r="F1382" i="9"/>
  <c r="E1382" i="9"/>
  <c r="G1381" i="9"/>
  <c r="F1381" i="9"/>
  <c r="E1381" i="9"/>
  <c r="G1380" i="9"/>
  <c r="F1380" i="9"/>
  <c r="E1380" i="9"/>
  <c r="G1379" i="9"/>
  <c r="F1379" i="9"/>
  <c r="E1379" i="9"/>
  <c r="G1378" i="9"/>
  <c r="F1378" i="9"/>
  <c r="E1378" i="9"/>
  <c r="G1377" i="9"/>
  <c r="F1377" i="9"/>
  <c r="E1377" i="9"/>
  <c r="G1376" i="9"/>
  <c r="F1376" i="9"/>
  <c r="E1376" i="9"/>
  <c r="G1375" i="9"/>
  <c r="F1375" i="9"/>
  <c r="E1375" i="9"/>
  <c r="G1374" i="9"/>
  <c r="F1374" i="9"/>
  <c r="E1374" i="9"/>
  <c r="G1373" i="9"/>
  <c r="F1373" i="9"/>
  <c r="E1373" i="9"/>
  <c r="G1372" i="9"/>
  <c r="F1372" i="9"/>
  <c r="E1372" i="9"/>
  <c r="G1371" i="9"/>
  <c r="F1371" i="9"/>
  <c r="E1371" i="9"/>
  <c r="G1370" i="9"/>
  <c r="F1370" i="9"/>
  <c r="E1370" i="9"/>
  <c r="G1369" i="9"/>
  <c r="F1369" i="9"/>
  <c r="E1369" i="9"/>
  <c r="G1368" i="9"/>
  <c r="F1368" i="9"/>
  <c r="E1368" i="9"/>
  <c r="G1367" i="9"/>
  <c r="F1367" i="9"/>
  <c r="E1367" i="9"/>
  <c r="G1366" i="9"/>
  <c r="F1366" i="9"/>
  <c r="E1366" i="9"/>
  <c r="G1365" i="9"/>
  <c r="F1365" i="9"/>
  <c r="E1365" i="9"/>
  <c r="G1364" i="9"/>
  <c r="F1364" i="9"/>
  <c r="E1364" i="9"/>
  <c r="G1363" i="9"/>
  <c r="F1363" i="9"/>
  <c r="E1363" i="9"/>
  <c r="G1362" i="9"/>
  <c r="F1362" i="9"/>
  <c r="E1362" i="9"/>
  <c r="G1361" i="9"/>
  <c r="F1361" i="9"/>
  <c r="E1361" i="9"/>
  <c r="G1360" i="9"/>
  <c r="F1360" i="9"/>
  <c r="E1360" i="9"/>
  <c r="G1359" i="9"/>
  <c r="F1359" i="9"/>
  <c r="E1359" i="9"/>
  <c r="G1358" i="9"/>
  <c r="F1358" i="9"/>
  <c r="E1358" i="9"/>
  <c r="G1357" i="9"/>
  <c r="F1357" i="9"/>
  <c r="E1357" i="9"/>
  <c r="G1356" i="9"/>
  <c r="F1356" i="9"/>
  <c r="E1356" i="9"/>
  <c r="G1355" i="9"/>
  <c r="F1355" i="9"/>
  <c r="E1355" i="9"/>
  <c r="G1354" i="9"/>
  <c r="F1354" i="9"/>
  <c r="E1354" i="9"/>
  <c r="G1353" i="9"/>
  <c r="F1353" i="9"/>
  <c r="E1353" i="9"/>
  <c r="G1352" i="9"/>
  <c r="F1352" i="9"/>
  <c r="E1352" i="9"/>
  <c r="G1351" i="9"/>
  <c r="F1351" i="9"/>
  <c r="E1351" i="9"/>
  <c r="G1350" i="9"/>
  <c r="F1350" i="9"/>
  <c r="E1350" i="9"/>
  <c r="G1349" i="9"/>
  <c r="F1349" i="9"/>
  <c r="E1349" i="9"/>
  <c r="G1348" i="9"/>
  <c r="F1348" i="9"/>
  <c r="E1348" i="9"/>
  <c r="G1347" i="9"/>
  <c r="F1347" i="9"/>
  <c r="E1347" i="9"/>
  <c r="G1346" i="9"/>
  <c r="F1346" i="9"/>
  <c r="E1346" i="9"/>
  <c r="G1345" i="9"/>
  <c r="F1345" i="9"/>
  <c r="E1345" i="9"/>
  <c r="G1344" i="9"/>
  <c r="F1344" i="9"/>
  <c r="E1344" i="9"/>
  <c r="G1343" i="9"/>
  <c r="F1343" i="9"/>
  <c r="E1343" i="9"/>
  <c r="G1342" i="9"/>
  <c r="F1342" i="9"/>
  <c r="E1342" i="9"/>
  <c r="G1341" i="9"/>
  <c r="F1341" i="9"/>
  <c r="E1341" i="9"/>
  <c r="G1340" i="9"/>
  <c r="F1340" i="9"/>
  <c r="E1340" i="9"/>
  <c r="G1339" i="9"/>
  <c r="F1339" i="9"/>
  <c r="E1339" i="9"/>
  <c r="G1338" i="9"/>
  <c r="F1338" i="9"/>
  <c r="E1338" i="9"/>
  <c r="G1337" i="9"/>
  <c r="F1337" i="9"/>
  <c r="E1337" i="9"/>
  <c r="G1336" i="9"/>
  <c r="F1336" i="9"/>
  <c r="E1336" i="9"/>
  <c r="G1335" i="9"/>
  <c r="F1335" i="9"/>
  <c r="E1335" i="9"/>
  <c r="G1334" i="9"/>
  <c r="F1334" i="9"/>
  <c r="E1334" i="9"/>
  <c r="G1333" i="9"/>
  <c r="F1333" i="9"/>
  <c r="E1333" i="9"/>
  <c r="G1332" i="9"/>
  <c r="F1332" i="9"/>
  <c r="E1332" i="9"/>
  <c r="G1331" i="9"/>
  <c r="F1331" i="9"/>
  <c r="E1331" i="9"/>
  <c r="G1330" i="9"/>
  <c r="F1330" i="9"/>
  <c r="E1330" i="9"/>
  <c r="G1329" i="9"/>
  <c r="F1329" i="9"/>
  <c r="E1329" i="9"/>
  <c r="G1328" i="9"/>
  <c r="F1328" i="9"/>
  <c r="E1328" i="9"/>
  <c r="G1327" i="9"/>
  <c r="F1327" i="9"/>
  <c r="E1327" i="9"/>
  <c r="G1326" i="9"/>
  <c r="F1326" i="9"/>
  <c r="E1326" i="9"/>
  <c r="G1325" i="9"/>
  <c r="F1325" i="9"/>
  <c r="E1325" i="9"/>
  <c r="G1324" i="9"/>
  <c r="F1324" i="9"/>
  <c r="E1324" i="9"/>
  <c r="G1323" i="9"/>
  <c r="F1323" i="9"/>
  <c r="E1323" i="9"/>
  <c r="G1322" i="9"/>
  <c r="F1322" i="9"/>
  <c r="E1322" i="9"/>
  <c r="G1321" i="9"/>
  <c r="F1321" i="9"/>
  <c r="E1321" i="9"/>
  <c r="G1320" i="9"/>
  <c r="F1320" i="9"/>
  <c r="E1320" i="9"/>
  <c r="G1319" i="9"/>
  <c r="F1319" i="9"/>
  <c r="E1319" i="9"/>
  <c r="G1318" i="9"/>
  <c r="F1318" i="9"/>
  <c r="E1318" i="9"/>
  <c r="G1317" i="9"/>
  <c r="F1317" i="9"/>
  <c r="E1317" i="9"/>
  <c r="G1316" i="9"/>
  <c r="F1316" i="9"/>
  <c r="E1316" i="9"/>
  <c r="G1315" i="9"/>
  <c r="F1315" i="9"/>
  <c r="E1315" i="9"/>
  <c r="G1314" i="9"/>
  <c r="F1314" i="9"/>
  <c r="E1314" i="9"/>
  <c r="G1313" i="9"/>
  <c r="F1313" i="9"/>
  <c r="E1313" i="9"/>
  <c r="G1312" i="9"/>
  <c r="F1312" i="9"/>
  <c r="E1312" i="9"/>
  <c r="G1311" i="9"/>
  <c r="F1311" i="9"/>
  <c r="E1311" i="9"/>
  <c r="G1310" i="9"/>
  <c r="F1310" i="9"/>
  <c r="E1310" i="9"/>
  <c r="G1309" i="9"/>
  <c r="F1309" i="9"/>
  <c r="E1309" i="9"/>
  <c r="G1308" i="9"/>
  <c r="F1308" i="9"/>
  <c r="E1308" i="9"/>
  <c r="G1307" i="9"/>
  <c r="F1307" i="9"/>
  <c r="E1307" i="9"/>
  <c r="G1306" i="9"/>
  <c r="F1306" i="9"/>
  <c r="E1306" i="9"/>
  <c r="G1305" i="9"/>
  <c r="F1305" i="9"/>
  <c r="E1305" i="9"/>
  <c r="G1304" i="9"/>
  <c r="F1304" i="9"/>
  <c r="E1304" i="9"/>
  <c r="G1303" i="9"/>
  <c r="F1303" i="9"/>
  <c r="E1303" i="9"/>
  <c r="G1302" i="9"/>
  <c r="F1302" i="9"/>
  <c r="E1302" i="9"/>
  <c r="G1301" i="9"/>
  <c r="F1301" i="9"/>
  <c r="E1301" i="9"/>
  <c r="G1300" i="9"/>
  <c r="F1300" i="9"/>
  <c r="E1300" i="9"/>
  <c r="G1299" i="9"/>
  <c r="F1299" i="9"/>
  <c r="E1299" i="9"/>
  <c r="G1298" i="9"/>
  <c r="F1298" i="9"/>
  <c r="E1298" i="9"/>
  <c r="G1297" i="9"/>
  <c r="F1297" i="9"/>
  <c r="E1297" i="9"/>
  <c r="G1296" i="9"/>
  <c r="F1296" i="9"/>
  <c r="E1296" i="9"/>
  <c r="G1295" i="9"/>
  <c r="F1295" i="9"/>
  <c r="E1295" i="9"/>
  <c r="G1294" i="9"/>
  <c r="F1294" i="9"/>
  <c r="E1294" i="9"/>
  <c r="G1293" i="9"/>
  <c r="F1293" i="9"/>
  <c r="E1293" i="9"/>
  <c r="G1292" i="9"/>
  <c r="F1292" i="9"/>
  <c r="E1292" i="9"/>
  <c r="G1291" i="9"/>
  <c r="F1291" i="9"/>
  <c r="E1291" i="9"/>
  <c r="G1290" i="9"/>
  <c r="F1290" i="9"/>
  <c r="E1290" i="9"/>
  <c r="G1289" i="9"/>
  <c r="F1289" i="9"/>
  <c r="E1289" i="9"/>
  <c r="G1288" i="9"/>
  <c r="F1288" i="9"/>
  <c r="E1288" i="9"/>
  <c r="G1287" i="9"/>
  <c r="F1287" i="9"/>
  <c r="E1287" i="9"/>
  <c r="G1286" i="9"/>
  <c r="F1286" i="9"/>
  <c r="E1286" i="9"/>
  <c r="G1285" i="9"/>
  <c r="F1285" i="9"/>
  <c r="E1285" i="9"/>
  <c r="G1284" i="9"/>
  <c r="F1284" i="9"/>
  <c r="E1284" i="9"/>
  <c r="G1283" i="9"/>
  <c r="F1283" i="9"/>
  <c r="E1283" i="9"/>
  <c r="G1282" i="9"/>
  <c r="F1282" i="9"/>
  <c r="E1282" i="9"/>
  <c r="G1281" i="9"/>
  <c r="F1281" i="9"/>
  <c r="E1281" i="9"/>
  <c r="G1280" i="9"/>
  <c r="F1280" i="9"/>
  <c r="E1280" i="9"/>
  <c r="G1279" i="9"/>
  <c r="F1279" i="9"/>
  <c r="E1279" i="9"/>
  <c r="G1278" i="9"/>
  <c r="F1278" i="9"/>
  <c r="E1278" i="9"/>
  <c r="G1277" i="9"/>
  <c r="F1277" i="9"/>
  <c r="E1277" i="9"/>
  <c r="G1276" i="9"/>
  <c r="F1276" i="9"/>
  <c r="E1276" i="9"/>
  <c r="G1275" i="9"/>
  <c r="F1275" i="9"/>
  <c r="E1275" i="9"/>
  <c r="G1274" i="9"/>
  <c r="F1274" i="9"/>
  <c r="E1274" i="9"/>
  <c r="G1273" i="9"/>
  <c r="F1273" i="9"/>
  <c r="E1273" i="9"/>
  <c r="G1272" i="9"/>
  <c r="F1272" i="9"/>
  <c r="E1272" i="9"/>
  <c r="G1271" i="9"/>
  <c r="F1271" i="9"/>
  <c r="E1271" i="9"/>
  <c r="G1270" i="9"/>
  <c r="F1270" i="9"/>
  <c r="E1270" i="9"/>
  <c r="G1269" i="9"/>
  <c r="F1269" i="9"/>
  <c r="E1269" i="9"/>
  <c r="G1268" i="9"/>
  <c r="F1268" i="9"/>
  <c r="E1268" i="9"/>
  <c r="G1267" i="9"/>
  <c r="F1267" i="9"/>
  <c r="E1267" i="9"/>
  <c r="G1266" i="9"/>
  <c r="F1266" i="9"/>
  <c r="E1266" i="9"/>
  <c r="G1265" i="9"/>
  <c r="F1265" i="9"/>
  <c r="E1265" i="9"/>
  <c r="G1264" i="9"/>
  <c r="F1264" i="9"/>
  <c r="E1264" i="9"/>
  <c r="G1263" i="9"/>
  <c r="F1263" i="9"/>
  <c r="E1263" i="9"/>
  <c r="G1262" i="9"/>
  <c r="F1262" i="9"/>
  <c r="E1262" i="9"/>
  <c r="G1261" i="9"/>
  <c r="F1261" i="9"/>
  <c r="E1261" i="9"/>
  <c r="G1260" i="9"/>
  <c r="F1260" i="9"/>
  <c r="E1260" i="9"/>
  <c r="G1259" i="9"/>
  <c r="F1259" i="9"/>
  <c r="E1259" i="9"/>
  <c r="G1258" i="9"/>
  <c r="F1258" i="9"/>
  <c r="E1258" i="9"/>
  <c r="G1257" i="9"/>
  <c r="F1257" i="9"/>
  <c r="E1257" i="9"/>
  <c r="G1256" i="9"/>
  <c r="F1256" i="9"/>
  <c r="E1256" i="9"/>
  <c r="G1255" i="9"/>
  <c r="F1255" i="9"/>
  <c r="E1255" i="9"/>
  <c r="G1254" i="9"/>
  <c r="F1254" i="9"/>
  <c r="E1254" i="9"/>
  <c r="G1253" i="9"/>
  <c r="F1253" i="9"/>
  <c r="E1253" i="9"/>
  <c r="G1252" i="9"/>
  <c r="F1252" i="9"/>
  <c r="E1252" i="9"/>
  <c r="G1251" i="9"/>
  <c r="F1251" i="9"/>
  <c r="E1251" i="9"/>
  <c r="G1250" i="9"/>
  <c r="F1250" i="9"/>
  <c r="E1250" i="9"/>
  <c r="G1249" i="9"/>
  <c r="F1249" i="9"/>
  <c r="E1249" i="9"/>
  <c r="G1248" i="9"/>
  <c r="F1248" i="9"/>
  <c r="E1248" i="9"/>
  <c r="G1247" i="9"/>
  <c r="F1247" i="9"/>
  <c r="E1247" i="9"/>
  <c r="G1246" i="9"/>
  <c r="F1246" i="9"/>
  <c r="E1246" i="9"/>
  <c r="G1245" i="9"/>
  <c r="F1245" i="9"/>
  <c r="E1245" i="9"/>
  <c r="G1244" i="9"/>
  <c r="F1244" i="9"/>
  <c r="E1244" i="9"/>
  <c r="G1243" i="9"/>
  <c r="F1243" i="9"/>
  <c r="E1243" i="9"/>
  <c r="G1242" i="9"/>
  <c r="F1242" i="9"/>
  <c r="E1242" i="9"/>
  <c r="G1241" i="9"/>
  <c r="F1241" i="9"/>
  <c r="E1241" i="9"/>
  <c r="G1240" i="9"/>
  <c r="F1240" i="9"/>
  <c r="E1240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G1234" i="9"/>
  <c r="F1234" i="9"/>
  <c r="E1234" i="9"/>
  <c r="G1233" i="9"/>
  <c r="F1233" i="9"/>
  <c r="E1233" i="9"/>
  <c r="G1232" i="9"/>
  <c r="F1232" i="9"/>
  <c r="E1232" i="9"/>
  <c r="G1231" i="9"/>
  <c r="F1231" i="9"/>
  <c r="E1231" i="9"/>
  <c r="G1230" i="9"/>
  <c r="F1230" i="9"/>
  <c r="E1230" i="9"/>
  <c r="G1229" i="9"/>
  <c r="F1229" i="9"/>
  <c r="E1229" i="9"/>
  <c r="G1228" i="9"/>
  <c r="F1228" i="9"/>
  <c r="E1228" i="9"/>
  <c r="G1227" i="9"/>
  <c r="F1227" i="9"/>
  <c r="E1227" i="9"/>
  <c r="G1226" i="9"/>
  <c r="F1226" i="9"/>
  <c r="E1226" i="9"/>
  <c r="G1225" i="9"/>
  <c r="F1225" i="9"/>
  <c r="E1225" i="9"/>
  <c r="G1224" i="9"/>
  <c r="F1224" i="9"/>
  <c r="E1224" i="9"/>
  <c r="G1223" i="9"/>
  <c r="F1223" i="9"/>
  <c r="E1223" i="9"/>
  <c r="G1222" i="9"/>
  <c r="F1222" i="9"/>
  <c r="E1222" i="9"/>
  <c r="G1221" i="9"/>
  <c r="F1221" i="9"/>
  <c r="E1221" i="9"/>
  <c r="G1220" i="9"/>
  <c r="F1220" i="9"/>
  <c r="E1220" i="9"/>
  <c r="G1219" i="9"/>
  <c r="F1219" i="9"/>
  <c r="E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78" i="9"/>
  <c r="F878" i="9"/>
  <c r="E878" i="9"/>
  <c r="G877" i="9"/>
  <c r="F877" i="9"/>
  <c r="E877" i="9"/>
  <c r="G876" i="9"/>
  <c r="F876" i="9"/>
  <c r="E876" i="9"/>
  <c r="G875" i="9"/>
  <c r="F875" i="9"/>
  <c r="E875" i="9"/>
  <c r="G874" i="9"/>
  <c r="F874" i="9"/>
  <c r="E874" i="9"/>
  <c r="G873" i="9"/>
  <c r="F873" i="9"/>
  <c r="E873" i="9"/>
  <c r="G872" i="9"/>
  <c r="F872" i="9"/>
  <c r="E872" i="9"/>
  <c r="G871" i="9"/>
  <c r="F871" i="9"/>
  <c r="E871" i="9"/>
  <c r="G870" i="9"/>
  <c r="F870" i="9"/>
  <c r="E870" i="9"/>
  <c r="G869" i="9"/>
  <c r="F869" i="9"/>
  <c r="E869" i="9"/>
  <c r="G868" i="9"/>
  <c r="F868" i="9"/>
  <c r="E868" i="9"/>
  <c r="G867" i="9"/>
  <c r="F867" i="9"/>
  <c r="E867" i="9"/>
  <c r="G866" i="9"/>
  <c r="F866" i="9"/>
  <c r="E866" i="9"/>
  <c r="G865" i="9"/>
  <c r="F865" i="9"/>
  <c r="E865" i="9"/>
  <c r="G864" i="9"/>
  <c r="F864" i="9"/>
  <c r="E864" i="9"/>
  <c r="G863" i="9"/>
  <c r="F863" i="9"/>
  <c r="E863" i="9"/>
  <c r="G862" i="9"/>
  <c r="F862" i="9"/>
  <c r="E862" i="9"/>
  <c r="G861" i="9"/>
  <c r="F861" i="9"/>
  <c r="E861" i="9"/>
  <c r="G860" i="9"/>
  <c r="F860" i="9"/>
  <c r="E860" i="9"/>
  <c r="G859" i="9"/>
  <c r="F859" i="9"/>
  <c r="E859" i="9"/>
  <c r="G858" i="9"/>
  <c r="F858" i="9"/>
  <c r="E858" i="9"/>
  <c r="G857" i="9"/>
  <c r="F857" i="9"/>
  <c r="E857" i="9"/>
  <c r="G856" i="9"/>
  <c r="F856" i="9"/>
  <c r="E856" i="9"/>
  <c r="G855" i="9"/>
  <c r="F855" i="9"/>
  <c r="E855" i="9"/>
  <c r="G854" i="9"/>
  <c r="F854" i="9"/>
  <c r="E854" i="9"/>
  <c r="G853" i="9"/>
  <c r="F853" i="9"/>
  <c r="E853" i="9"/>
  <c r="G852" i="9"/>
  <c r="F852" i="9"/>
  <c r="E852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I37" i="3"/>
  <c r="I279" i="3"/>
  <c r="I356" i="3"/>
  <c r="I425" i="3"/>
  <c r="I497" i="3"/>
  <c r="I572" i="3"/>
  <c r="I641" i="3"/>
  <c r="I706" i="3"/>
  <c r="I801" i="3"/>
  <c r="I909" i="3"/>
  <c r="I1028" i="3"/>
  <c r="I1151" i="3"/>
  <c r="I1266" i="3"/>
  <c r="I1389" i="3"/>
  <c r="I1512" i="3"/>
  <c r="I1634" i="3"/>
  <c r="I1975" i="3"/>
  <c r="I2338" i="3"/>
  <c r="I2455" i="3"/>
  <c r="I2818" i="3"/>
  <c r="I3552" i="3"/>
  <c r="I3674" i="3"/>
  <c r="I4717" i="3"/>
  <c r="I4767" i="3"/>
  <c r="I4826" i="3"/>
  <c r="I4878" i="3"/>
  <c r="I4929" i="3"/>
  <c r="I4979" i="3"/>
  <c r="I5037" i="3"/>
  <c r="I5095" i="3"/>
  <c r="I5144" i="3"/>
  <c r="I5194" i="3"/>
  <c r="I5244" i="3"/>
  <c r="I5299" i="3"/>
  <c r="I5355" i="3"/>
  <c r="I5410" i="3"/>
  <c r="I5462" i="3"/>
  <c r="I5516" i="3"/>
  <c r="I5579" i="3"/>
  <c r="I5641" i="3"/>
  <c r="I5695" i="3"/>
  <c r="I5748" i="3"/>
  <c r="I5801" i="3"/>
  <c r="I5857" i="3"/>
  <c r="I5903" i="3"/>
  <c r="I5953" i="3"/>
  <c r="I6008" i="3"/>
  <c r="I6062" i="3"/>
  <c r="I6111" i="3"/>
  <c r="I6166" i="3"/>
  <c r="I6231" i="3"/>
  <c r="I6288" i="3"/>
  <c r="I6337" i="3"/>
  <c r="I6385" i="3"/>
  <c r="I6434" i="3"/>
  <c r="I6488" i="3"/>
  <c r="I6533" i="3"/>
  <c r="I6585" i="3"/>
  <c r="I6644" i="3"/>
  <c r="I6696" i="3"/>
  <c r="I6752" i="3"/>
  <c r="I6801" i="3"/>
  <c r="I6856" i="3"/>
  <c r="I6857" i="3"/>
  <c r="I6911" i="3"/>
  <c r="I6964" i="3"/>
  <c r="I7030" i="3"/>
  <c r="I7031" i="3"/>
  <c r="I7095" i="3"/>
  <c r="I7145" i="3"/>
  <c r="I7198" i="3"/>
  <c r="I7253" i="3"/>
  <c r="I7304" i="3"/>
  <c r="I7349" i="3"/>
  <c r="I7404" i="3"/>
  <c r="I7405" i="3"/>
  <c r="I7462" i="3"/>
  <c r="I7520" i="3"/>
  <c r="I7570" i="3"/>
  <c r="I7621" i="3"/>
  <c r="I7669" i="3"/>
  <c r="I7719" i="3"/>
  <c r="I7778" i="3"/>
  <c r="I7826" i="3"/>
  <c r="I7877" i="3"/>
  <c r="I7927" i="3"/>
  <c r="I7969" i="3"/>
  <c r="I8009" i="3"/>
  <c r="I8050" i="3"/>
  <c r="I8093" i="3"/>
  <c r="I8141" i="3"/>
  <c r="I8187" i="3"/>
  <c r="I8239" i="3"/>
  <c r="I8288" i="3"/>
  <c r="I8337" i="3"/>
  <c r="I8371" i="3"/>
  <c r="I8428" i="3"/>
  <c r="I8429" i="3"/>
  <c r="I8491" i="3"/>
  <c r="I8537" i="3"/>
  <c r="I8578" i="3"/>
  <c r="I8621" i="3"/>
  <c r="I8675" i="3"/>
  <c r="I8732" i="3"/>
  <c r="I8791" i="3"/>
  <c r="I8853" i="3"/>
  <c r="I8917" i="3"/>
  <c r="I8981" i="3"/>
  <c r="I9050" i="3"/>
  <c r="I9114" i="3"/>
  <c r="I9175" i="3"/>
  <c r="I9242" i="3"/>
  <c r="I9308" i="3"/>
  <c r="I9376" i="3"/>
  <c r="I9440" i="3"/>
  <c r="I9503" i="3"/>
  <c r="I9565" i="3"/>
  <c r="I9630" i="3"/>
  <c r="I9695" i="3"/>
  <c r="I9758" i="3"/>
  <c r="I9822" i="3"/>
  <c r="I9887" i="3"/>
  <c r="I9957" i="3"/>
  <c r="I10027" i="3"/>
  <c r="I10094" i="3"/>
  <c r="I10162" i="3"/>
  <c r="I10228" i="3"/>
  <c r="I10294" i="3"/>
  <c r="I10367" i="3"/>
  <c r="I10368" i="3"/>
  <c r="I10446" i="3"/>
  <c r="I10509" i="3"/>
  <c r="I10574" i="3"/>
  <c r="I10640" i="3"/>
  <c r="I10705" i="3"/>
  <c r="I10771" i="3"/>
  <c r="I10837" i="3"/>
  <c r="I10903" i="3"/>
  <c r="I10971" i="3"/>
  <c r="I11039" i="3"/>
  <c r="I11106" i="3"/>
  <c r="I11171" i="3"/>
  <c r="I11240" i="3"/>
  <c r="I11311" i="3"/>
  <c r="I11381" i="3"/>
  <c r="I11450" i="3"/>
  <c r="I11519" i="3"/>
  <c r="I11591" i="3"/>
  <c r="I11659" i="3"/>
  <c r="I11725" i="3"/>
  <c r="I11793" i="3"/>
  <c r="I11862" i="3"/>
  <c r="I11933" i="3"/>
  <c r="I12002" i="3"/>
  <c r="I12067" i="3"/>
  <c r="I12135" i="3"/>
  <c r="I12204" i="3"/>
  <c r="I12274" i="3"/>
  <c r="I12340" i="3"/>
  <c r="I12403" i="3"/>
  <c r="L9399" i="3"/>
  <c r="E2" i="5"/>
  <c r="I12374" i="3"/>
  <c r="I12429" i="3"/>
  <c r="I63" i="3"/>
  <c r="I303" i="3"/>
  <c r="I380" i="3"/>
  <c r="I446" i="3"/>
  <c r="I518" i="3"/>
  <c r="I590" i="3"/>
  <c r="I660" i="3"/>
  <c r="I727" i="3"/>
  <c r="I832" i="3"/>
  <c r="I942" i="3"/>
  <c r="I1060" i="3"/>
  <c r="I1184" i="3"/>
  <c r="I1301" i="3"/>
  <c r="I1422" i="3"/>
  <c r="I1545" i="3"/>
  <c r="I1667" i="3"/>
  <c r="I2007" i="3"/>
  <c r="I2370" i="3"/>
  <c r="I2851" i="3"/>
  <c r="I3587" i="3"/>
  <c r="I3705" i="3"/>
  <c r="I4734" i="3"/>
  <c r="I4786" i="3"/>
  <c r="I4842" i="3"/>
  <c r="I4894" i="3"/>
  <c r="I4948" i="3"/>
  <c r="I4995" i="3"/>
  <c r="I5056" i="3"/>
  <c r="I5114" i="3"/>
  <c r="I5161" i="3"/>
  <c r="I5209" i="3"/>
  <c r="I5263" i="3"/>
  <c r="I5317" i="3"/>
  <c r="I5370" i="3"/>
  <c r="I5426" i="3"/>
  <c r="I5479" i="3"/>
  <c r="I5533" i="3"/>
  <c r="I5599" i="3"/>
  <c r="I5660" i="3"/>
  <c r="I5712" i="3"/>
  <c r="I5763" i="3"/>
  <c r="I5819" i="3"/>
  <c r="I5872" i="3"/>
  <c r="I5918" i="3"/>
  <c r="I5972" i="3"/>
  <c r="I6025" i="3"/>
  <c r="I6077" i="3"/>
  <c r="I6131" i="3"/>
  <c r="I6185" i="3"/>
  <c r="I6251" i="3"/>
  <c r="I6303" i="3"/>
  <c r="I6353" i="3"/>
  <c r="I6402" i="3"/>
  <c r="I6455" i="3"/>
  <c r="I6503" i="3"/>
  <c r="I6548" i="3"/>
  <c r="I6603" i="3"/>
  <c r="I6664" i="3"/>
  <c r="I6715" i="3"/>
  <c r="I6770" i="3"/>
  <c r="I6817" i="3"/>
  <c r="I6878" i="3"/>
  <c r="I6879" i="3"/>
  <c r="I6929" i="3"/>
  <c r="I6983" i="3"/>
  <c r="I7057" i="3"/>
  <c r="I7058" i="3"/>
  <c r="I7114" i="3"/>
  <c r="I7162" i="3"/>
  <c r="I7216" i="3"/>
  <c r="I7273" i="3"/>
  <c r="I7319" i="3"/>
  <c r="I7366" i="3"/>
  <c r="I7429" i="3"/>
  <c r="I7430" i="3"/>
  <c r="I7477" i="3"/>
  <c r="I7538" i="3"/>
  <c r="I7585" i="3"/>
  <c r="I7639" i="3"/>
  <c r="I7687" i="3"/>
  <c r="I7741" i="3"/>
  <c r="I7795" i="3"/>
  <c r="I7846" i="3"/>
  <c r="I7894" i="3"/>
  <c r="I7943" i="3"/>
  <c r="I7983" i="3"/>
  <c r="I8026" i="3"/>
  <c r="I8063" i="3"/>
  <c r="I8113" i="3"/>
  <c r="I8153" i="3"/>
  <c r="I8202" i="3"/>
  <c r="I8258" i="3"/>
  <c r="I8304" i="3"/>
  <c r="I8352" i="3"/>
  <c r="I8386" i="3"/>
  <c r="I8453" i="3"/>
  <c r="I8454" i="3"/>
  <c r="I8509" i="3"/>
  <c r="I8552" i="3"/>
  <c r="I8592" i="3"/>
  <c r="I8639" i="3"/>
  <c r="I8692" i="3"/>
  <c r="I8749" i="3"/>
  <c r="I8809" i="3"/>
  <c r="I8872" i="3"/>
  <c r="I8935" i="3"/>
  <c r="I9002" i="3"/>
  <c r="I9072" i="3"/>
  <c r="I9133" i="3"/>
  <c r="I9195" i="3"/>
  <c r="I9263" i="3"/>
  <c r="I9327" i="3"/>
  <c r="I9396" i="3"/>
  <c r="I9460" i="3"/>
  <c r="I9524" i="3"/>
  <c r="I9585" i="3"/>
  <c r="I9650" i="3"/>
  <c r="I9715" i="3"/>
  <c r="I9779" i="3"/>
  <c r="I9844" i="3"/>
  <c r="I9908" i="3"/>
  <c r="I9978" i="3"/>
  <c r="I10048" i="3"/>
  <c r="I10118" i="3"/>
  <c r="I10183" i="3"/>
  <c r="I10248" i="3"/>
  <c r="I10313" i="3"/>
  <c r="I10395" i="3"/>
  <c r="I10396" i="3"/>
  <c r="I10466" i="3"/>
  <c r="I10531" i="3"/>
  <c r="I10595" i="3"/>
  <c r="I10660" i="3"/>
  <c r="I10726" i="3"/>
  <c r="I10793" i="3"/>
  <c r="I10857" i="3"/>
  <c r="I10926" i="3"/>
  <c r="I10993" i="3"/>
  <c r="I11059" i="3"/>
  <c r="I11126" i="3"/>
  <c r="I11192" i="3"/>
  <c r="I11262" i="3"/>
  <c r="I11332" i="3"/>
  <c r="I11402" i="3"/>
  <c r="I11471" i="3"/>
  <c r="I11540" i="3"/>
  <c r="I11611" i="3"/>
  <c r="I11679" i="3"/>
  <c r="I11745" i="3"/>
  <c r="I11816" i="3"/>
  <c r="I11884" i="3"/>
  <c r="I11954" i="3"/>
  <c r="I12022" i="3"/>
  <c r="I12089" i="3"/>
  <c r="I12156" i="3"/>
  <c r="I12227" i="3"/>
  <c r="I12296" i="3"/>
  <c r="I12360" i="3"/>
  <c r="I12425" i="3"/>
  <c r="G12425" i="3"/>
  <c r="F12425" i="3"/>
  <c r="E12425" i="3"/>
  <c r="G12360" i="3"/>
  <c r="F12360" i="3"/>
  <c r="E12360" i="3"/>
  <c r="G12296" i="3"/>
  <c r="F12296" i="3"/>
  <c r="E12296" i="3"/>
  <c r="G12227" i="3"/>
  <c r="F12227" i="3"/>
  <c r="E12227" i="3"/>
  <c r="G12156" i="3"/>
  <c r="F12156" i="3"/>
  <c r="E12156" i="3"/>
  <c r="G12089" i="3"/>
  <c r="F12089" i="3"/>
  <c r="E12089" i="3"/>
  <c r="G12022" i="3"/>
  <c r="F12022" i="3"/>
  <c r="E12022" i="3"/>
  <c r="G11954" i="3"/>
  <c r="F11954" i="3"/>
  <c r="E11954" i="3"/>
  <c r="G11884" i="3"/>
  <c r="F11884" i="3"/>
  <c r="E11884" i="3"/>
  <c r="G11816" i="3"/>
  <c r="F11816" i="3"/>
  <c r="E11816" i="3"/>
  <c r="G11745" i="3"/>
  <c r="F11745" i="3"/>
  <c r="E11745" i="3"/>
  <c r="G11679" i="3"/>
  <c r="F11679" i="3"/>
  <c r="E11679" i="3"/>
  <c r="G11611" i="3"/>
  <c r="F11611" i="3"/>
  <c r="E11611" i="3"/>
  <c r="G11540" i="3"/>
  <c r="F11540" i="3"/>
  <c r="E11540" i="3"/>
  <c r="G11471" i="3"/>
  <c r="F11471" i="3"/>
  <c r="E11471" i="3"/>
  <c r="G11402" i="3"/>
  <c r="F11402" i="3"/>
  <c r="E11402" i="3"/>
  <c r="G11332" i="3"/>
  <c r="F11332" i="3"/>
  <c r="E11332" i="3"/>
  <c r="G11262" i="3"/>
  <c r="F11262" i="3"/>
  <c r="E11262" i="3"/>
  <c r="G11192" i="3"/>
  <c r="F11192" i="3"/>
  <c r="E11192" i="3"/>
  <c r="G11126" i="3"/>
  <c r="F11126" i="3"/>
  <c r="E11126" i="3"/>
  <c r="G11059" i="3"/>
  <c r="F11059" i="3"/>
  <c r="E11059" i="3"/>
  <c r="G10993" i="3"/>
  <c r="F10993" i="3"/>
  <c r="E10993" i="3"/>
  <c r="G10926" i="3"/>
  <c r="F10926" i="3"/>
  <c r="E10926" i="3"/>
  <c r="G10857" i="3"/>
  <c r="F10857" i="3"/>
  <c r="E10857" i="3"/>
  <c r="G10793" i="3"/>
  <c r="F10793" i="3"/>
  <c r="E10793" i="3"/>
  <c r="G10726" i="3"/>
  <c r="F10726" i="3"/>
  <c r="E10726" i="3"/>
  <c r="G10660" i="3"/>
  <c r="F10660" i="3"/>
  <c r="E10660" i="3"/>
  <c r="G10595" i="3"/>
  <c r="F10595" i="3"/>
  <c r="E10595" i="3"/>
  <c r="G10531" i="3"/>
  <c r="F10531" i="3"/>
  <c r="E10531" i="3"/>
  <c r="G10466" i="3"/>
  <c r="F10466" i="3"/>
  <c r="E10466" i="3"/>
  <c r="G10396" i="3"/>
  <c r="F10396" i="3"/>
  <c r="E10396" i="3"/>
  <c r="G10395" i="3"/>
  <c r="F10395" i="3"/>
  <c r="E10395" i="3"/>
  <c r="G10313" i="3"/>
  <c r="F10313" i="3"/>
  <c r="E10313" i="3"/>
  <c r="G10248" i="3"/>
  <c r="F10248" i="3"/>
  <c r="E10248" i="3"/>
  <c r="G10183" i="3"/>
  <c r="F10183" i="3"/>
  <c r="E10183" i="3"/>
  <c r="G10118" i="3"/>
  <c r="F10118" i="3"/>
  <c r="E10118" i="3"/>
  <c r="G10048" i="3"/>
  <c r="F10048" i="3"/>
  <c r="E10048" i="3"/>
  <c r="G9978" i="3"/>
  <c r="F9978" i="3"/>
  <c r="E9978" i="3"/>
  <c r="G9908" i="3"/>
  <c r="F9908" i="3"/>
  <c r="E9908" i="3"/>
  <c r="G9844" i="3"/>
  <c r="F9844" i="3"/>
  <c r="E9844" i="3"/>
  <c r="G9779" i="3"/>
  <c r="F9779" i="3"/>
  <c r="E9779" i="3"/>
  <c r="G9715" i="3"/>
  <c r="F9715" i="3"/>
  <c r="E9715" i="3"/>
  <c r="G9650" i="3"/>
  <c r="F9650" i="3"/>
  <c r="E9650" i="3"/>
  <c r="G9585" i="3"/>
  <c r="F9585" i="3"/>
  <c r="E9585" i="3"/>
  <c r="G9524" i="3"/>
  <c r="F9524" i="3"/>
  <c r="E9524" i="3"/>
  <c r="G9460" i="3"/>
  <c r="F9460" i="3"/>
  <c r="E9460" i="3"/>
  <c r="G9396" i="3"/>
  <c r="F9396" i="3"/>
  <c r="E9396" i="3"/>
  <c r="G9327" i="3"/>
  <c r="F9327" i="3"/>
  <c r="E9327" i="3"/>
  <c r="G9263" i="3"/>
  <c r="F9263" i="3"/>
  <c r="E9263" i="3"/>
  <c r="G9195" i="3"/>
  <c r="F9195" i="3"/>
  <c r="E9195" i="3"/>
  <c r="G9133" i="3"/>
  <c r="F9133" i="3"/>
  <c r="E9133" i="3"/>
  <c r="G9072" i="3"/>
  <c r="F9072" i="3"/>
  <c r="E9072" i="3"/>
  <c r="G9002" i="3"/>
  <c r="F9002" i="3"/>
  <c r="E9002" i="3"/>
  <c r="G8935" i="3"/>
  <c r="F8935" i="3"/>
  <c r="E8935" i="3"/>
  <c r="G8872" i="3"/>
  <c r="F8872" i="3"/>
  <c r="E8872" i="3"/>
  <c r="G8809" i="3"/>
  <c r="F8809" i="3"/>
  <c r="E8809" i="3"/>
  <c r="G8749" i="3"/>
  <c r="F8749" i="3"/>
  <c r="E8749" i="3"/>
  <c r="G8692" i="3"/>
  <c r="F8692" i="3"/>
  <c r="E8692" i="3"/>
  <c r="G8592" i="3"/>
  <c r="F8592" i="3"/>
  <c r="E8592" i="3"/>
  <c r="G8454" i="3"/>
  <c r="F8454" i="3"/>
  <c r="E8454" i="3"/>
  <c r="G8453" i="3"/>
  <c r="F8453" i="3"/>
  <c r="E8453" i="3"/>
  <c r="G8352" i="3"/>
  <c r="F8352" i="3"/>
  <c r="E8352" i="3"/>
  <c r="G8304" i="3"/>
  <c r="F8304" i="3"/>
  <c r="E8304" i="3"/>
  <c r="G8202" i="3"/>
  <c r="F8202" i="3"/>
  <c r="E8202" i="3"/>
  <c r="G7943" i="3"/>
  <c r="F7943" i="3"/>
  <c r="E7943" i="3"/>
  <c r="G7795" i="3"/>
  <c r="F7795" i="3"/>
  <c r="E7795" i="3"/>
  <c r="G7639" i="3"/>
  <c r="F7639" i="3"/>
  <c r="E7639" i="3"/>
  <c r="G7585" i="3"/>
  <c r="F7585" i="3"/>
  <c r="E7585" i="3"/>
  <c r="G7538" i="3"/>
  <c r="F7538" i="3"/>
  <c r="E7538" i="3"/>
  <c r="G7430" i="3"/>
  <c r="F7430" i="3"/>
  <c r="E7430" i="3"/>
  <c r="G7429" i="3"/>
  <c r="F7429" i="3"/>
  <c r="E7429" i="3"/>
  <c r="G7273" i="3"/>
  <c r="F7273" i="3"/>
  <c r="E7273" i="3"/>
  <c r="G7216" i="3"/>
  <c r="F7216" i="3"/>
  <c r="E7216" i="3"/>
  <c r="G7058" i="3"/>
  <c r="F7058" i="3"/>
  <c r="E7058" i="3"/>
  <c r="G7057" i="3"/>
  <c r="F7057" i="3"/>
  <c r="E7057" i="3"/>
  <c r="G6983" i="3"/>
  <c r="F6983" i="3"/>
  <c r="E6983" i="3"/>
  <c r="G6770" i="3"/>
  <c r="F6770" i="3"/>
  <c r="E6770" i="3"/>
  <c r="G6664" i="3"/>
  <c r="F6664" i="3"/>
  <c r="E6664" i="3"/>
  <c r="G6603" i="3"/>
  <c r="F6603" i="3"/>
  <c r="E6603" i="3"/>
  <c r="G6548" i="3"/>
  <c r="F6548" i="3"/>
  <c r="E6548" i="3"/>
  <c r="G6402" i="3"/>
  <c r="F6402" i="3"/>
  <c r="E6402" i="3"/>
  <c r="G6353" i="3"/>
  <c r="F6353" i="3"/>
  <c r="E6353" i="3"/>
  <c r="G6303" i="3"/>
  <c r="F6303" i="3"/>
  <c r="E6303" i="3"/>
  <c r="G6251" i="3"/>
  <c r="F6251" i="3"/>
  <c r="E6251" i="3"/>
  <c r="G6185" i="3"/>
  <c r="F6185" i="3"/>
  <c r="E6185" i="3"/>
  <c r="G6077" i="3"/>
  <c r="F6077" i="3"/>
  <c r="E6077" i="3"/>
  <c r="G6025" i="3"/>
  <c r="F6025" i="3"/>
  <c r="E6025" i="3"/>
  <c r="G5972" i="3"/>
  <c r="F5972" i="3"/>
  <c r="E5972" i="3"/>
  <c r="G5918" i="3"/>
  <c r="F5918" i="3"/>
  <c r="E5918" i="3"/>
  <c r="G5872" i="3"/>
  <c r="F5872" i="3"/>
  <c r="E5872" i="3"/>
  <c r="G5763" i="3"/>
  <c r="F5763" i="3"/>
  <c r="E5763" i="3"/>
  <c r="G5712" i="3"/>
  <c r="F5712" i="3"/>
  <c r="E5712" i="3"/>
  <c r="G5660" i="3"/>
  <c r="F5660" i="3"/>
  <c r="E5660" i="3"/>
  <c r="G5599" i="3"/>
  <c r="G5533" i="3"/>
  <c r="F5533" i="3"/>
  <c r="E5533" i="3"/>
  <c r="G5479" i="3"/>
  <c r="F5479" i="3"/>
  <c r="E5479" i="3"/>
  <c r="G5370" i="3"/>
  <c r="F5370" i="3"/>
  <c r="E5370" i="3"/>
  <c r="G5263" i="3"/>
  <c r="F5263" i="3"/>
  <c r="E5263" i="3"/>
  <c r="G5209" i="3"/>
  <c r="F5209" i="3"/>
  <c r="E5209" i="3"/>
  <c r="G5114" i="3"/>
  <c r="F5114" i="3"/>
  <c r="E5114" i="3"/>
  <c r="G5056" i="3"/>
  <c r="F5056" i="3"/>
  <c r="E5056" i="3"/>
  <c r="G4894" i="3"/>
  <c r="F4894" i="3"/>
  <c r="E4894" i="3"/>
  <c r="G4842" i="3"/>
  <c r="F4842" i="3"/>
  <c r="E4842" i="3"/>
  <c r="F4665" i="3"/>
  <c r="E4665" i="3"/>
  <c r="G4430" i="3"/>
  <c r="F4430" i="3"/>
  <c r="E4430" i="3"/>
  <c r="G4310" i="3"/>
  <c r="F4310" i="3"/>
  <c r="E4310" i="3"/>
  <c r="F3961" i="3"/>
  <c r="E3961" i="3"/>
  <c r="G3836" i="3"/>
  <c r="F3836" i="3"/>
  <c r="E3836" i="3"/>
  <c r="G3705" i="3"/>
  <c r="F3705" i="3"/>
  <c r="E3705" i="3"/>
  <c r="G3587" i="3"/>
  <c r="F3587" i="3"/>
  <c r="E3587" i="3"/>
  <c r="G3464" i="3"/>
  <c r="F3464" i="3"/>
  <c r="E3464" i="3"/>
  <c r="G3350" i="3"/>
  <c r="F3350" i="3"/>
  <c r="E3350" i="3"/>
  <c r="G3222" i="3"/>
  <c r="F3222" i="3"/>
  <c r="E3222" i="3"/>
  <c r="G3102" i="3"/>
  <c r="F3102" i="3"/>
  <c r="E3102" i="3"/>
  <c r="G2851" i="3"/>
  <c r="E2851" i="3"/>
  <c r="G2736" i="3"/>
  <c r="F2736" i="3"/>
  <c r="E2736" i="3"/>
  <c r="G2617" i="3"/>
  <c r="F2617" i="3"/>
  <c r="E2617" i="3"/>
  <c r="G2489" i="3"/>
  <c r="F2489" i="3"/>
  <c r="E2489" i="3"/>
  <c r="G2253" i="3"/>
  <c r="F2253" i="3"/>
  <c r="E2253" i="3"/>
  <c r="F2136" i="3"/>
  <c r="E2136" i="3"/>
  <c r="G2007" i="3"/>
  <c r="F2007" i="3"/>
  <c r="E2007" i="3"/>
  <c r="G1667" i="3"/>
  <c r="F1667" i="3"/>
  <c r="E1667" i="3"/>
  <c r="G1545" i="3"/>
  <c r="F1545" i="3"/>
  <c r="E1545" i="3"/>
  <c r="G1422" i="3"/>
  <c r="F1422" i="3"/>
  <c r="E1422" i="3"/>
  <c r="F1301" i="3"/>
  <c r="E1301" i="3"/>
  <c r="G832" i="3"/>
  <c r="F832" i="3"/>
  <c r="E832" i="3"/>
  <c r="G660" i="3"/>
  <c r="F660" i="3"/>
  <c r="E660" i="3"/>
  <c r="F590" i="3"/>
  <c r="E590" i="3"/>
  <c r="G518" i="3"/>
  <c r="F518" i="3"/>
  <c r="E518" i="3"/>
  <c r="G224" i="3"/>
  <c r="F224" i="3"/>
  <c r="E224" i="3"/>
  <c r="G144" i="3"/>
  <c r="F144" i="3"/>
  <c r="E144" i="3"/>
  <c r="G63" i="3"/>
  <c r="E3" i="5"/>
  <c r="F3" i="5"/>
  <c r="G3" i="5"/>
  <c r="E4" i="5"/>
  <c r="F4" i="5"/>
  <c r="G4" i="5"/>
  <c r="E8" i="5"/>
  <c r="F8" i="5"/>
  <c r="G8" i="5"/>
  <c r="E9" i="5"/>
  <c r="F9" i="5"/>
  <c r="G9" i="5"/>
  <c r="E10" i="5"/>
  <c r="F10" i="5"/>
  <c r="G10" i="5"/>
  <c r="E12" i="5"/>
  <c r="F12" i="5"/>
  <c r="G12" i="5"/>
  <c r="E16" i="5"/>
  <c r="F16" i="5"/>
  <c r="G16" i="5"/>
  <c r="E17" i="5"/>
  <c r="F17" i="5"/>
  <c r="G17" i="5"/>
  <c r="E18" i="5"/>
  <c r="F18" i="5"/>
  <c r="G18" i="5"/>
  <c r="E19" i="5"/>
  <c r="F19" i="5"/>
  <c r="G19" i="5"/>
  <c r="E22" i="5"/>
  <c r="F22" i="5"/>
  <c r="G22" i="5"/>
  <c r="E23" i="5"/>
  <c r="F23" i="5"/>
  <c r="G23" i="5"/>
  <c r="E24" i="5"/>
  <c r="F24" i="5"/>
  <c r="G24" i="5"/>
  <c r="E26" i="5"/>
  <c r="F26" i="5"/>
  <c r="G26" i="5"/>
  <c r="E27" i="5"/>
  <c r="F27" i="5"/>
  <c r="G27" i="5"/>
  <c r="E28" i="5"/>
  <c r="F28" i="5"/>
  <c r="G28" i="5"/>
  <c r="E29" i="5"/>
  <c r="F29" i="5"/>
  <c r="G29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41" i="5"/>
  <c r="F41" i="5"/>
  <c r="G41" i="5"/>
  <c r="E42" i="5"/>
  <c r="F42" i="5"/>
  <c r="G42" i="5"/>
  <c r="E44" i="5"/>
  <c r="F44" i="5"/>
  <c r="G44" i="5"/>
  <c r="E47" i="5"/>
  <c r="F47" i="5"/>
  <c r="G47" i="5"/>
  <c r="E48" i="5"/>
  <c r="F48" i="5"/>
  <c r="G48" i="5"/>
  <c r="E51" i="5"/>
  <c r="F51" i="5"/>
  <c r="G51" i="5"/>
  <c r="E52" i="5"/>
  <c r="F52" i="5"/>
  <c r="G52" i="5"/>
  <c r="E54" i="5"/>
  <c r="F54" i="5"/>
  <c r="G54" i="5"/>
  <c r="E55" i="5"/>
  <c r="F55" i="5"/>
  <c r="G55" i="5"/>
  <c r="E57" i="5"/>
  <c r="F57" i="5"/>
  <c r="G57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9" i="5"/>
  <c r="F79" i="5"/>
  <c r="G79" i="5"/>
  <c r="E80" i="5"/>
  <c r="F80" i="5"/>
  <c r="G80" i="5"/>
  <c r="E81" i="5"/>
  <c r="F81" i="5"/>
  <c r="G81" i="5"/>
  <c r="E83" i="5"/>
  <c r="F83" i="5"/>
  <c r="G83" i="5"/>
  <c r="E88" i="5"/>
  <c r="F88" i="5"/>
  <c r="G88" i="5"/>
  <c r="E89" i="5"/>
  <c r="F89" i="5"/>
  <c r="G89" i="5"/>
  <c r="E90" i="5"/>
  <c r="F90" i="5"/>
  <c r="G90" i="5"/>
  <c r="E93" i="5"/>
  <c r="F93" i="5"/>
  <c r="G93" i="5"/>
  <c r="E94" i="5"/>
  <c r="F94" i="5"/>
  <c r="G94" i="5"/>
  <c r="E97" i="5"/>
  <c r="F97" i="5"/>
  <c r="G97" i="5"/>
  <c r="E98" i="5"/>
  <c r="F98" i="5"/>
  <c r="G98" i="5"/>
  <c r="E100" i="5"/>
  <c r="F100" i="5"/>
  <c r="G100" i="5"/>
  <c r="E101" i="5"/>
  <c r="F101" i="5"/>
  <c r="G101" i="5"/>
  <c r="E102" i="5"/>
  <c r="F102" i="5"/>
  <c r="G102" i="5"/>
  <c r="E105" i="5"/>
  <c r="F105" i="5"/>
  <c r="G105" i="5"/>
  <c r="E108" i="5"/>
  <c r="F108" i="5"/>
  <c r="G108" i="5"/>
  <c r="E114" i="5"/>
  <c r="F114" i="5"/>
  <c r="G114" i="5"/>
  <c r="E116" i="5"/>
  <c r="F116" i="5"/>
  <c r="G116" i="5"/>
  <c r="E117" i="5"/>
  <c r="F117" i="5"/>
  <c r="G117" i="5"/>
  <c r="E119" i="5"/>
  <c r="F119" i="5"/>
  <c r="G119" i="5"/>
  <c r="E120" i="5"/>
  <c r="F120" i="5"/>
  <c r="G120" i="5"/>
  <c r="E123" i="5"/>
  <c r="F123" i="5"/>
  <c r="G123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G2" i="5"/>
  <c r="F2" i="5"/>
  <c r="I12408" i="3"/>
  <c r="I12345" i="3"/>
  <c r="I12279" i="3"/>
  <c r="I12209" i="3"/>
  <c r="I12140" i="3"/>
  <c r="I12072" i="3"/>
  <c r="I12007" i="3"/>
  <c r="I11938" i="3"/>
  <c r="I11867" i="3"/>
  <c r="I11798" i="3"/>
  <c r="I11730" i="3"/>
  <c r="I11664" i="3"/>
  <c r="I11596" i="3"/>
  <c r="I11524" i="3"/>
  <c r="I11456" i="3"/>
  <c r="I11386" i="3"/>
  <c r="I11316" i="3"/>
  <c r="I11246" i="3"/>
  <c r="I11176" i="3"/>
  <c r="I11111" i="3"/>
  <c r="I11044" i="3"/>
  <c r="I10976" i="3"/>
  <c r="I10910" i="3"/>
  <c r="I10842" i="3"/>
  <c r="I10776" i="3"/>
  <c r="I10710" i="3"/>
  <c r="I10645" i="3"/>
  <c r="I10579" i="3"/>
  <c r="I10514" i="3"/>
  <c r="I10451" i="3"/>
  <c r="I10376" i="3"/>
  <c r="I10375" i="3"/>
  <c r="I10299" i="3"/>
  <c r="I10233" i="3"/>
  <c r="I10167" i="3"/>
  <c r="I10103" i="3"/>
  <c r="I10032" i="3"/>
  <c r="I9962" i="3"/>
  <c r="I9892" i="3"/>
  <c r="I9827" i="3"/>
  <c r="I9763" i="3"/>
  <c r="I9700" i="3"/>
  <c r="I9635" i="3"/>
  <c r="I9570" i="3"/>
  <c r="I9508" i="3"/>
  <c r="I9445" i="3"/>
  <c r="I9381" i="3"/>
  <c r="I9312" i="3"/>
  <c r="I9247" i="3"/>
  <c r="I9179" i="3"/>
  <c r="I9118" i="3"/>
  <c r="I9056" i="3"/>
  <c r="I8985" i="3"/>
  <c r="I8921" i="3"/>
  <c r="I8857" i="3"/>
  <c r="I8795" i="3"/>
  <c r="I8736" i="3"/>
  <c r="I8679" i="3"/>
  <c r="I8625" i="3"/>
  <c r="I8582" i="3"/>
  <c r="I8541" i="3"/>
  <c r="I8496" i="3"/>
  <c r="I8436" i="3"/>
  <c r="I8435" i="3"/>
  <c r="I8375" i="3"/>
  <c r="I8341" i="3"/>
  <c r="I8292" i="3"/>
  <c r="I8245" i="3"/>
  <c r="I8192" i="3"/>
  <c r="I8145" i="3"/>
  <c r="I8097" i="3"/>
  <c r="I8054" i="3"/>
  <c r="I8013" i="3"/>
  <c r="I7974" i="3"/>
  <c r="I7931" i="3"/>
  <c r="I7881" i="3"/>
  <c r="I7831" i="3"/>
  <c r="I7782" i="3"/>
  <c r="I7724" i="3"/>
  <c r="I7674" i="3"/>
  <c r="I7625" i="3"/>
  <c r="I7574" i="3"/>
  <c r="I7526" i="3"/>
  <c r="I7467" i="3"/>
  <c r="I7412" i="3"/>
  <c r="I7411" i="3"/>
  <c r="I7353" i="3"/>
  <c r="I7308" i="3"/>
  <c r="I7257" i="3"/>
  <c r="I7203" i="3"/>
  <c r="I7150" i="3"/>
  <c r="I7100" i="3"/>
  <c r="I7039" i="3"/>
  <c r="I7038" i="3"/>
  <c r="I6969" i="3"/>
  <c r="I6916" i="3"/>
  <c r="I6864" i="3"/>
  <c r="I6863" i="3"/>
  <c r="I6805" i="3"/>
  <c r="I6757" i="3"/>
  <c r="I6702" i="3"/>
  <c r="I6649" i="3"/>
  <c r="I6589" i="3"/>
  <c r="I6537" i="3"/>
  <c r="I6493" i="3"/>
  <c r="I6441" i="3"/>
  <c r="I6389" i="3"/>
  <c r="I6341" i="3"/>
  <c r="I6292" i="3"/>
  <c r="I6236" i="3"/>
  <c r="I6171" i="3"/>
  <c r="I6115" i="3"/>
  <c r="I6066" i="3"/>
  <c r="I6013" i="3"/>
  <c r="I5957" i="3"/>
  <c r="I5907" i="3"/>
  <c r="I5861" i="3"/>
  <c r="I5805" i="3"/>
  <c r="I5752" i="3"/>
  <c r="I5699" i="3"/>
  <c r="I5646" i="3"/>
  <c r="I5583" i="3"/>
  <c r="I5520" i="3"/>
  <c r="I5467" i="3"/>
  <c r="I5414" i="3"/>
  <c r="I5360" i="3"/>
  <c r="I5304" i="3"/>
  <c r="I5249" i="3"/>
  <c r="I5198" i="3"/>
  <c r="I5148" i="3"/>
  <c r="I5102" i="3"/>
  <c r="I5043" i="3"/>
  <c r="I4983" i="3"/>
  <c r="I4933" i="3"/>
  <c r="I4882" i="3"/>
  <c r="I4830" i="3"/>
  <c r="I4772" i="3"/>
  <c r="I4721" i="3"/>
  <c r="I3682" i="3"/>
  <c r="I3562" i="3"/>
  <c r="I2826" i="3"/>
  <c r="I2463" i="3"/>
  <c r="I2347" i="3"/>
  <c r="I1983" i="3"/>
  <c r="I1642" i="3"/>
  <c r="I1521" i="3"/>
  <c r="I1399" i="3"/>
  <c r="I1273" i="3"/>
  <c r="I1160" i="3"/>
  <c r="I1036" i="3"/>
  <c r="I918" i="3"/>
  <c r="I808" i="3"/>
  <c r="I712" i="3"/>
  <c r="I647" i="3"/>
  <c r="I578" i="3"/>
  <c r="I501" i="3"/>
  <c r="I432" i="3"/>
  <c r="I363" i="3"/>
  <c r="I284" i="3"/>
  <c r="I43" i="3"/>
  <c r="I12387" i="3"/>
  <c r="I12324" i="3"/>
  <c r="I12258" i="3"/>
  <c r="I12188" i="3"/>
  <c r="I12119" i="3"/>
  <c r="I12051" i="3"/>
  <c r="I11986" i="3"/>
  <c r="I11917" i="3"/>
  <c r="I11846" i="3"/>
  <c r="I11777" i="3"/>
  <c r="I11709" i="3"/>
  <c r="I11643" i="3"/>
  <c r="I11575" i="3"/>
  <c r="I11502" i="3"/>
  <c r="I11434" i="3"/>
  <c r="I11365" i="3"/>
  <c r="I11295" i="3"/>
  <c r="I11224" i="3"/>
  <c r="I11155" i="3"/>
  <c r="I11090" i="3"/>
  <c r="I11023" i="3"/>
  <c r="I10955" i="3"/>
  <c r="I10887" i="3"/>
  <c r="I10821" i="3"/>
  <c r="I10754" i="3"/>
  <c r="I10689" i="3"/>
  <c r="I10624" i="3"/>
  <c r="I10558" i="3"/>
  <c r="I10493" i="3"/>
  <c r="I10430" i="3"/>
  <c r="I10351" i="3"/>
  <c r="I10350" i="3"/>
  <c r="I10278" i="3"/>
  <c r="I10212" i="3"/>
  <c r="I10146" i="3"/>
  <c r="I10078" i="3"/>
  <c r="I10009" i="3"/>
  <c r="I9940" i="3"/>
  <c r="I9871" i="3"/>
  <c r="I9806" i="3"/>
  <c r="I9742" i="3"/>
  <c r="I9679" i="3"/>
  <c r="I9614" i="3"/>
  <c r="I9550" i="3"/>
  <c r="I9487" i="3"/>
  <c r="I9426" i="3"/>
  <c r="I9360" i="3"/>
  <c r="I9293" i="3"/>
  <c r="I9224" i="3"/>
  <c r="I9160" i="3"/>
  <c r="I9099" i="3"/>
  <c r="I9034" i="3"/>
  <c r="I8966" i="3"/>
  <c r="I8902" i="3"/>
  <c r="I8838" i="3"/>
  <c r="I8778" i="3"/>
  <c r="I8720" i="3"/>
  <c r="I8663" i="3"/>
  <c r="I8616" i="3"/>
  <c r="I8571" i="3"/>
  <c r="I8530" i="3"/>
  <c r="I8483" i="3"/>
  <c r="I8418" i="3"/>
  <c r="I8417" i="3"/>
  <c r="I8366" i="3"/>
  <c r="I8329" i="3"/>
  <c r="I8279" i="3"/>
  <c r="I8229" i="3"/>
  <c r="I8177" i="3"/>
  <c r="I8139" i="3"/>
  <c r="I8085" i="3"/>
  <c r="I8046" i="3"/>
  <c r="I8002" i="3"/>
  <c r="I7965" i="3"/>
  <c r="I7918" i="3"/>
  <c r="I7869" i="3"/>
  <c r="I7821" i="3"/>
  <c r="I7767" i="3"/>
  <c r="I7710" i="3"/>
  <c r="I7663" i="3"/>
  <c r="I7609" i="3"/>
  <c r="I7561" i="3"/>
  <c r="I7507" i="3"/>
  <c r="I7457" i="3"/>
  <c r="I7396" i="3"/>
  <c r="I7395" i="3"/>
  <c r="I7342" i="3"/>
  <c r="I7299" i="3"/>
  <c r="I7243" i="3"/>
  <c r="I7187" i="3"/>
  <c r="I7137" i="3"/>
  <c r="I7087" i="3"/>
  <c r="I7019" i="3"/>
  <c r="I7018" i="3"/>
  <c r="I6955" i="3"/>
  <c r="I6902" i="3"/>
  <c r="I6848" i="3"/>
  <c r="I6847" i="3"/>
  <c r="I6794" i="3"/>
  <c r="I6742" i="3"/>
  <c r="I6686" i="3"/>
  <c r="I6630" i="3"/>
  <c r="I6576" i="3"/>
  <c r="I6525" i="3"/>
  <c r="I6481" i="3"/>
  <c r="I6426" i="3"/>
  <c r="I6375" i="3"/>
  <c r="I6323" i="3"/>
  <c r="I6278" i="3"/>
  <c r="I6220" i="3"/>
  <c r="I6159" i="3"/>
  <c r="I6105" i="3"/>
  <c r="I6050" i="3"/>
  <c r="I5998" i="3"/>
  <c r="I5943" i="3"/>
  <c r="I5896" i="3"/>
  <c r="I5846" i="3"/>
  <c r="I5793" i="3"/>
  <c r="I5736" i="3"/>
  <c r="I5686" i="3"/>
  <c r="I5632" i="3"/>
  <c r="I5566" i="3"/>
  <c r="I5505" i="3"/>
  <c r="I5452" i="3"/>
  <c r="I5399" i="3"/>
  <c r="I5343" i="3"/>
  <c r="I5291" i="3"/>
  <c r="I5233" i="3"/>
  <c r="I5188" i="3"/>
  <c r="I5138" i="3"/>
  <c r="I5087" i="3"/>
  <c r="I5026" i="3"/>
  <c r="I4971" i="3"/>
  <c r="I4920" i="3"/>
  <c r="I4869" i="3"/>
  <c r="I4815" i="3"/>
  <c r="I4759" i="3"/>
  <c r="I4707" i="3"/>
  <c r="I3653" i="3"/>
  <c r="I3530" i="3"/>
  <c r="I2797" i="3"/>
  <c r="I2435" i="3"/>
  <c r="I2321" i="3"/>
  <c r="I1953" i="3"/>
  <c r="I1610" i="3"/>
  <c r="I1490" i="3"/>
  <c r="I1368" i="3"/>
  <c r="I1252" i="3"/>
  <c r="I1133" i="3"/>
  <c r="I1009" i="3"/>
  <c r="I894" i="3"/>
  <c r="I787" i="3"/>
  <c r="I698" i="3"/>
  <c r="I633" i="3"/>
  <c r="I559" i="3"/>
  <c r="I488" i="3"/>
  <c r="I418" i="3"/>
  <c r="I346" i="3"/>
  <c r="I269" i="3"/>
  <c r="I26" i="3"/>
  <c r="I12386" i="3"/>
  <c r="I12323" i="3"/>
  <c r="I12257" i="3"/>
  <c r="I12187" i="3"/>
  <c r="I12118" i="3"/>
  <c r="I12050" i="3"/>
  <c r="I11985" i="3"/>
  <c r="I11916" i="3"/>
  <c r="I11845" i="3"/>
  <c r="I11776" i="3"/>
  <c r="I11708" i="3"/>
  <c r="I11642" i="3"/>
  <c r="I11574" i="3"/>
  <c r="I11501" i="3"/>
  <c r="I11433" i="3"/>
  <c r="I11364" i="3"/>
  <c r="I11294" i="3"/>
  <c r="I11223" i="3"/>
  <c r="I11154" i="3"/>
  <c r="I11089" i="3"/>
  <c r="I11022" i="3"/>
  <c r="I10954" i="3"/>
  <c r="I10886" i="3"/>
  <c r="I10820" i="3"/>
  <c r="I10753" i="3"/>
  <c r="I10688" i="3"/>
  <c r="I10623" i="3"/>
  <c r="I10557" i="3"/>
  <c r="I10492" i="3"/>
  <c r="I10429" i="3"/>
  <c r="I10349" i="3"/>
  <c r="I10348" i="3"/>
  <c r="I10277" i="3"/>
  <c r="I10211" i="3"/>
  <c r="I10145" i="3"/>
  <c r="I10077" i="3"/>
  <c r="I10008" i="3"/>
  <c r="I9939" i="3"/>
  <c r="I9870" i="3"/>
  <c r="I9805" i="3"/>
  <c r="I9741" i="3"/>
  <c r="I9678" i="3"/>
  <c r="I9613" i="3"/>
  <c r="I9549" i="3"/>
  <c r="I9486" i="3"/>
  <c r="I9425" i="3"/>
  <c r="I9359" i="3"/>
  <c r="I9292" i="3"/>
  <c r="I9223" i="3"/>
  <c r="I9159" i="3"/>
  <c r="I9098" i="3"/>
  <c r="I9033" i="3"/>
  <c r="I8965" i="3"/>
  <c r="I8901" i="3"/>
  <c r="I8837" i="3"/>
  <c r="I8777" i="3"/>
  <c r="I8719" i="3"/>
  <c r="I8662" i="3"/>
  <c r="I8615" i="3"/>
  <c r="I8570" i="3"/>
  <c r="I8529" i="3"/>
  <c r="I8482" i="3"/>
  <c r="I8416" i="3"/>
  <c r="I8415" i="3"/>
  <c r="I8365" i="3"/>
  <c r="I8328" i="3"/>
  <c r="I8278" i="3"/>
  <c r="I8228" i="3"/>
  <c r="I8176" i="3"/>
  <c r="I8138" i="3"/>
  <c r="I8084" i="3"/>
  <c r="I8045" i="3"/>
  <c r="I8001" i="3"/>
  <c r="I7964" i="3"/>
  <c r="I7917" i="3"/>
  <c r="I7868" i="3"/>
  <c r="I7820" i="3"/>
  <c r="I7766" i="3"/>
  <c r="I7709" i="3"/>
  <c r="I7662" i="3"/>
  <c r="I7608" i="3"/>
  <c r="I7560" i="3"/>
  <c r="I7506" i="3"/>
  <c r="I7456" i="3"/>
  <c r="I7394" i="3"/>
  <c r="I7393" i="3"/>
  <c r="I7341" i="3"/>
  <c r="I7298" i="3"/>
  <c r="I7242" i="3"/>
  <c r="I7186" i="3"/>
  <c r="I7136" i="3"/>
  <c r="I7086" i="3"/>
  <c r="I7017" i="3"/>
  <c r="I7016" i="3"/>
  <c r="I6954" i="3"/>
  <c r="I6901" i="3"/>
  <c r="I6846" i="3"/>
  <c r="I6845" i="3"/>
  <c r="I6793" i="3"/>
  <c r="I6741" i="3"/>
  <c r="I6685" i="3"/>
  <c r="I6629" i="3"/>
  <c r="I6575" i="3"/>
  <c r="I6524" i="3"/>
  <c r="I6480" i="3"/>
  <c r="I6425" i="3"/>
  <c r="I6374" i="3"/>
  <c r="I6322" i="3"/>
  <c r="I6277" i="3"/>
  <c r="I6219" i="3"/>
  <c r="I6158" i="3"/>
  <c r="I6104" i="3"/>
  <c r="I6049" i="3"/>
  <c r="I5997" i="3"/>
  <c r="I5942" i="3"/>
  <c r="I5895" i="3"/>
  <c r="I5845" i="3"/>
  <c r="I5792" i="3"/>
  <c r="I5735" i="3"/>
  <c r="I5685" i="3"/>
  <c r="I5631" i="3"/>
  <c r="I5565" i="3"/>
  <c r="I5504" i="3"/>
  <c r="I5451" i="3"/>
  <c r="I5398" i="3"/>
  <c r="I5342" i="3"/>
  <c r="I5290" i="3"/>
  <c r="I5232" i="3"/>
  <c r="I5187" i="3"/>
  <c r="I5137" i="3"/>
  <c r="I5086" i="3"/>
  <c r="I5025" i="3"/>
  <c r="I4970" i="3"/>
  <c r="I4919" i="3"/>
  <c r="I4868" i="3"/>
  <c r="I4814" i="3"/>
  <c r="I4758" i="3"/>
  <c r="I4706" i="3"/>
  <c r="I3651" i="3"/>
  <c r="I3528" i="3"/>
  <c r="I2795" i="3"/>
  <c r="I2433" i="3"/>
  <c r="I2319" i="3"/>
  <c r="I1951" i="3"/>
  <c r="I1607" i="3"/>
  <c r="I1487" i="3"/>
  <c r="I1365" i="3"/>
  <c r="I1248" i="3"/>
  <c r="I1131" i="3"/>
  <c r="I1007" i="3"/>
  <c r="I892" i="3"/>
  <c r="I786" i="3"/>
  <c r="I697" i="3"/>
  <c r="I631" i="3"/>
  <c r="I557" i="3"/>
  <c r="I485" i="3"/>
  <c r="I417" i="3"/>
  <c r="I344" i="3"/>
  <c r="I267" i="3"/>
  <c r="I25" i="3"/>
  <c r="I12383" i="3"/>
  <c r="I12320" i="3"/>
  <c r="I12254" i="3"/>
  <c r="I12184" i="3"/>
  <c r="I12115" i="3"/>
  <c r="I12047" i="3"/>
  <c r="I11982" i="3"/>
  <c r="I11913" i="3"/>
  <c r="I11842" i="3"/>
  <c r="I11773" i="3"/>
  <c r="I11705" i="3"/>
  <c r="I11639" i="3"/>
  <c r="I11571" i="3"/>
  <c r="I11498" i="3"/>
  <c r="I11430" i="3"/>
  <c r="I11361" i="3"/>
  <c r="I11291" i="3"/>
  <c r="I11220" i="3"/>
  <c r="I11151" i="3"/>
  <c r="I11086" i="3"/>
  <c r="I11019" i="3"/>
  <c r="I10951" i="3"/>
  <c r="I10883" i="3"/>
  <c r="I10816" i="3"/>
  <c r="I10750" i="3"/>
  <c r="I10685" i="3"/>
  <c r="I10620" i="3"/>
  <c r="I10554" i="3"/>
  <c r="I10489" i="3"/>
  <c r="I10426" i="3"/>
  <c r="I10344" i="3"/>
  <c r="I10343" i="3"/>
  <c r="I10274" i="3"/>
  <c r="I10208" i="3"/>
  <c r="I10142" i="3"/>
  <c r="I10074" i="3"/>
  <c r="I10005" i="3"/>
  <c r="I9936" i="3"/>
  <c r="I9867" i="3"/>
  <c r="I9802" i="3"/>
  <c r="I9738" i="3"/>
  <c r="I9675" i="3"/>
  <c r="I9610" i="3"/>
  <c r="I9546" i="3"/>
  <c r="I9483" i="3"/>
  <c r="I9422" i="3"/>
  <c r="I9356" i="3"/>
  <c r="I9289" i="3"/>
  <c r="I9220" i="3"/>
  <c r="I9156" i="3"/>
  <c r="I9095" i="3"/>
  <c r="I9030" i="3"/>
  <c r="I8962" i="3"/>
  <c r="I8898" i="3"/>
  <c r="I8834" i="3"/>
  <c r="I8774" i="3"/>
  <c r="I8716" i="3"/>
  <c r="I8659" i="3"/>
  <c r="I8613" i="3"/>
  <c r="I8568" i="3"/>
  <c r="I8526" i="3"/>
  <c r="I8480" i="3"/>
  <c r="I8412" i="3"/>
  <c r="I8411" i="3"/>
  <c r="I8363" i="3"/>
  <c r="I8326" i="3"/>
  <c r="I8276" i="3"/>
  <c r="I8226" i="3"/>
  <c r="I8174" i="3"/>
  <c r="I8135" i="3"/>
  <c r="I8082" i="3"/>
  <c r="I8043" i="3"/>
  <c r="I7999" i="3"/>
  <c r="I7962" i="3"/>
  <c r="I7915" i="3"/>
  <c r="I7865" i="3"/>
  <c r="I7818" i="3"/>
  <c r="I7764" i="3"/>
  <c r="I7707" i="3"/>
  <c r="I7660" i="3"/>
  <c r="I7606" i="3"/>
  <c r="I7557" i="3"/>
  <c r="I7503" i="3"/>
  <c r="I7454" i="3"/>
  <c r="I7390" i="3"/>
  <c r="I7389" i="3"/>
  <c r="I7339" i="3"/>
  <c r="I7296" i="3"/>
  <c r="I7239" i="3"/>
  <c r="I7184" i="3"/>
  <c r="I7134" i="3"/>
  <c r="I7084" i="3"/>
  <c r="I7013" i="3"/>
  <c r="I7012" i="3"/>
  <c r="I6951" i="3"/>
  <c r="I6899" i="3"/>
  <c r="I6841" i="3"/>
  <c r="I6840" i="3"/>
  <c r="I6791" i="3"/>
  <c r="I6739" i="3"/>
  <c r="I6683" i="3"/>
  <c r="I6627" i="3"/>
  <c r="I6572" i="3"/>
  <c r="I6522" i="3"/>
  <c r="I6478" i="3"/>
  <c r="I6423" i="3"/>
  <c r="I6372" i="3"/>
  <c r="I6320" i="3"/>
  <c r="I6274" i="3"/>
  <c r="I6217" i="3"/>
  <c r="I6155" i="3"/>
  <c r="I6102" i="3"/>
  <c r="I6047" i="3"/>
  <c r="I5994" i="3"/>
  <c r="I5939" i="3"/>
  <c r="I5893" i="3"/>
  <c r="I5843" i="3"/>
  <c r="I5790" i="3"/>
  <c r="I5733" i="3"/>
  <c r="I5683" i="3"/>
  <c r="I5629" i="3"/>
  <c r="I5561" i="3"/>
  <c r="I5502" i="3"/>
  <c r="I5448" i="3"/>
  <c r="I5396" i="3"/>
  <c r="I5340" i="3"/>
  <c r="I5288" i="3"/>
  <c r="I5230" i="3"/>
  <c r="I5185" i="3"/>
  <c r="I5135" i="3"/>
  <c r="I5084" i="3"/>
  <c r="I5023" i="3"/>
  <c r="I4968" i="3"/>
  <c r="I4917" i="3"/>
  <c r="I4866" i="3"/>
  <c r="I4812" i="3"/>
  <c r="I4756" i="3"/>
  <c r="I4703" i="3"/>
  <c r="I3643" i="3"/>
  <c r="I3520" i="3"/>
  <c r="I2790" i="3"/>
  <c r="I2426" i="3"/>
  <c r="I2310" i="3"/>
  <c r="I1945" i="3"/>
  <c r="I1600" i="3"/>
  <c r="I1476" i="3"/>
  <c r="I1357" i="3"/>
  <c r="I1238" i="3"/>
  <c r="I1123" i="3"/>
  <c r="I1000" i="3"/>
  <c r="I883" i="3"/>
  <c r="I778" i="3"/>
  <c r="I691" i="3"/>
  <c r="I624" i="3"/>
  <c r="I338" i="3"/>
  <c r="I260" i="3"/>
  <c r="I12380" i="3"/>
  <c r="I12317" i="3"/>
  <c r="I12250" i="3"/>
  <c r="I12181" i="3"/>
  <c r="I12112" i="3"/>
  <c r="I12043" i="3"/>
  <c r="I11979" i="3"/>
  <c r="I11910" i="3"/>
  <c r="I11839" i="3"/>
  <c r="I11770" i="3"/>
  <c r="I11702" i="3"/>
  <c r="I11636" i="3"/>
  <c r="I11568" i="3"/>
  <c r="I11495" i="3"/>
  <c r="I11427" i="3"/>
  <c r="I11358" i="3"/>
  <c r="I11288" i="3"/>
  <c r="I11217" i="3"/>
  <c r="I11148" i="3"/>
  <c r="I11083" i="3"/>
  <c r="I11016" i="3"/>
  <c r="I10948" i="3"/>
  <c r="I10880" i="3"/>
  <c r="I10812" i="3"/>
  <c r="I10747" i="3"/>
  <c r="I10682" i="3"/>
  <c r="I10617" i="3"/>
  <c r="I10551" i="3"/>
  <c r="I10486" i="3"/>
  <c r="I10422" i="3"/>
  <c r="I10340" i="3"/>
  <c r="I10339" i="3"/>
  <c r="I10271" i="3"/>
  <c r="I10205" i="3"/>
  <c r="I10139" i="3"/>
  <c r="I10071" i="3"/>
  <c r="I10002" i="3"/>
  <c r="I9933" i="3"/>
  <c r="I9864" i="3"/>
  <c r="I9799" i="3"/>
  <c r="I9735" i="3"/>
  <c r="I9672" i="3"/>
  <c r="I9607" i="3"/>
  <c r="I9543" i="3"/>
  <c r="I9480" i="3"/>
  <c r="I9419" i="3"/>
  <c r="I9353" i="3"/>
  <c r="I9286" i="3"/>
  <c r="I9217" i="3"/>
  <c r="I9153" i="3"/>
  <c r="I9092" i="3"/>
  <c r="I9027" i="3"/>
  <c r="I8959" i="3"/>
  <c r="I8895" i="3"/>
  <c r="I8831" i="3"/>
  <c r="I8771" i="3"/>
  <c r="I8713" i="3"/>
  <c r="I8656" i="3"/>
  <c r="I8611" i="3"/>
  <c r="I8566" i="3"/>
  <c r="I8524" i="3"/>
  <c r="I8478" i="3"/>
  <c r="I8408" i="3"/>
  <c r="I8407" i="3"/>
  <c r="I8362" i="3"/>
  <c r="I8324" i="3"/>
  <c r="I8274" i="3"/>
  <c r="I8223" i="3"/>
  <c r="I8171" i="3"/>
  <c r="I8132" i="3"/>
  <c r="I8079" i="3"/>
  <c r="I8042" i="3"/>
  <c r="I7997" i="3"/>
  <c r="I7960" i="3"/>
  <c r="I7912" i="3"/>
  <c r="I7862" i="3"/>
  <c r="I7816" i="3"/>
  <c r="I7762" i="3"/>
  <c r="I7705" i="3"/>
  <c r="I7658" i="3"/>
  <c r="I7604" i="3"/>
  <c r="I7554" i="3"/>
  <c r="I7500" i="3"/>
  <c r="I7452" i="3"/>
  <c r="I7386" i="3"/>
  <c r="I7385" i="3"/>
  <c r="I7337" i="3"/>
  <c r="I7293" i="3"/>
  <c r="I7236" i="3"/>
  <c r="I7181" i="3"/>
  <c r="I7131" i="3"/>
  <c r="I7081" i="3"/>
  <c r="I7009" i="3"/>
  <c r="I7008" i="3"/>
  <c r="I6949" i="3"/>
  <c r="I6897" i="3"/>
  <c r="I6837" i="3"/>
  <c r="I6836" i="3"/>
  <c r="I6788" i="3"/>
  <c r="I6735" i="3"/>
  <c r="I6681" i="3"/>
  <c r="I6624" i="3"/>
  <c r="I6568" i="3"/>
  <c r="I6519" i="3"/>
  <c r="I6475" i="3"/>
  <c r="I6421" i="3"/>
  <c r="I6370" i="3"/>
  <c r="I6318" i="3"/>
  <c r="I6272" i="3"/>
  <c r="I6213" i="3"/>
  <c r="I6153" i="3"/>
  <c r="I6099" i="3"/>
  <c r="I6044" i="3"/>
  <c r="I5992" i="3"/>
  <c r="I5937" i="3"/>
  <c r="I5891" i="3"/>
  <c r="I5840" i="3"/>
  <c r="I5788" i="3"/>
  <c r="I5731" i="3"/>
  <c r="I5680" i="3"/>
  <c r="I5626" i="3"/>
  <c r="I5558" i="3"/>
  <c r="I5500" i="3"/>
  <c r="I5445" i="3"/>
  <c r="I5393" i="3"/>
  <c r="I5337" i="3"/>
  <c r="I5285" i="3"/>
  <c r="I5228" i="3"/>
  <c r="I5181" i="3"/>
  <c r="I5133" i="3"/>
  <c r="I5081" i="3"/>
  <c r="I5020" i="3"/>
  <c r="I4966" i="3"/>
  <c r="I4914" i="3"/>
  <c r="I4863" i="3"/>
  <c r="I4809" i="3"/>
  <c r="I4753" i="3"/>
  <c r="I4699" i="3"/>
  <c r="I3639" i="3"/>
  <c r="I3515" i="3"/>
  <c r="I2787" i="3"/>
  <c r="I2421" i="3"/>
  <c r="I2306" i="3"/>
  <c r="I2063" i="3"/>
  <c r="I1941" i="3"/>
  <c r="I1596" i="3"/>
  <c r="I1471" i="3"/>
  <c r="I1353" i="3"/>
  <c r="I1235" i="3"/>
  <c r="I1118" i="3"/>
  <c r="I995" i="3"/>
  <c r="I773" i="3"/>
  <c r="I688" i="3"/>
  <c r="I621" i="3"/>
  <c r="I407" i="3"/>
  <c r="I335" i="3"/>
  <c r="I257" i="3"/>
  <c r="I16" i="3"/>
  <c r="I12376" i="3"/>
  <c r="I12313" i="3"/>
  <c r="I12246" i="3"/>
  <c r="I12177" i="3"/>
  <c r="I12108" i="3"/>
  <c r="I12039" i="3"/>
  <c r="I11975" i="3"/>
  <c r="I11906" i="3"/>
  <c r="I11835" i="3"/>
  <c r="I11766" i="3"/>
  <c r="I11698" i="3"/>
  <c r="I11632" i="3"/>
  <c r="I11564" i="3"/>
  <c r="I11491" i="3"/>
  <c r="I11423" i="3"/>
  <c r="I11354" i="3"/>
  <c r="I11284" i="3"/>
  <c r="I11213" i="3"/>
  <c r="I11144" i="3"/>
  <c r="I11079" i="3"/>
  <c r="I11012" i="3"/>
  <c r="I10944" i="3"/>
  <c r="I10876" i="3"/>
  <c r="I10808" i="3"/>
  <c r="I10743" i="3"/>
  <c r="I10678" i="3"/>
  <c r="I10613" i="3"/>
  <c r="I10547" i="3"/>
  <c r="I10482" i="3"/>
  <c r="I10418" i="3"/>
  <c r="I10335" i="3"/>
  <c r="I10334" i="3"/>
  <c r="I10267" i="3"/>
  <c r="I10201" i="3"/>
  <c r="I10135" i="3"/>
  <c r="I10067" i="3"/>
  <c r="I9998" i="3"/>
  <c r="I9929" i="3"/>
  <c r="I9860" i="3"/>
  <c r="I9795" i="3"/>
  <c r="I9731" i="3"/>
  <c r="I9668" i="3"/>
  <c r="I9603" i="3"/>
  <c r="I9539" i="3"/>
  <c r="I9476" i="3"/>
  <c r="I9415" i="3"/>
  <c r="I9349" i="3"/>
  <c r="I9282" i="3"/>
  <c r="I9213" i="3"/>
  <c r="I9149" i="3"/>
  <c r="I9088" i="3"/>
  <c r="I9023" i="3"/>
  <c r="I8955" i="3"/>
  <c r="I8891" i="3"/>
  <c r="I8827" i="3"/>
  <c r="I8767" i="3"/>
  <c r="I8709" i="3"/>
  <c r="I8652" i="3"/>
  <c r="I8607" i="3"/>
  <c r="I8562" i="3"/>
  <c r="I8520" i="3"/>
  <c r="I8474" i="3"/>
  <c r="I8403" i="3"/>
  <c r="I8402" i="3"/>
  <c r="I8361" i="3"/>
  <c r="I8320" i="3"/>
  <c r="I8271" i="3"/>
  <c r="I8219" i="3"/>
  <c r="I8167" i="3"/>
  <c r="I8129" i="3"/>
  <c r="I8075" i="3"/>
  <c r="I8040" i="3"/>
  <c r="I7993" i="3"/>
  <c r="I7957" i="3"/>
  <c r="I7908" i="3"/>
  <c r="I7858" i="3"/>
  <c r="I7812" i="3"/>
  <c r="I7759" i="3"/>
  <c r="I7701" i="3"/>
  <c r="I7655" i="3"/>
  <c r="I7600" i="3"/>
  <c r="I7551" i="3"/>
  <c r="I7496" i="3"/>
  <c r="I7448" i="3"/>
  <c r="I7381" i="3"/>
  <c r="I7380" i="3"/>
  <c r="I7333" i="3"/>
  <c r="I7289" i="3"/>
  <c r="I7232" i="3"/>
  <c r="I7178" i="3"/>
  <c r="I7128" i="3"/>
  <c r="I7077" i="3"/>
  <c r="I7004" i="3"/>
  <c r="I7003" i="3"/>
  <c r="I6945" i="3"/>
  <c r="I6893" i="3"/>
  <c r="I6833" i="3"/>
  <c r="I6832" i="3"/>
  <c r="I6785" i="3"/>
  <c r="I6732" i="3"/>
  <c r="I6678" i="3"/>
  <c r="I6620" i="3"/>
  <c r="I6564" i="3"/>
  <c r="I6515" i="3"/>
  <c r="I6472" i="3"/>
  <c r="I6417" i="3"/>
  <c r="I6366" i="3"/>
  <c r="I6314" i="3"/>
  <c r="I6268" i="3"/>
  <c r="I6209" i="3"/>
  <c r="I6149" i="3"/>
  <c r="I6095" i="3"/>
  <c r="I6041" i="3"/>
  <c r="I5988" i="3"/>
  <c r="I5933" i="3"/>
  <c r="I5887" i="3"/>
  <c r="I5836" i="3"/>
  <c r="I5785" i="3"/>
  <c r="I5728" i="3"/>
  <c r="I5677" i="3"/>
  <c r="I5622" i="3"/>
  <c r="I5554" i="3"/>
  <c r="I5496" i="3"/>
  <c r="I5441" i="3"/>
  <c r="I5389" i="3"/>
  <c r="I5333" i="3"/>
  <c r="I5281" i="3"/>
  <c r="I5224" i="3"/>
  <c r="I5177" i="3"/>
  <c r="I5129" i="3"/>
  <c r="I5077" i="3"/>
  <c r="I5016" i="3"/>
  <c r="I4962" i="3"/>
  <c r="I4910" i="3"/>
  <c r="I4859" i="3"/>
  <c r="I4805" i="3"/>
  <c r="I4750" i="3"/>
  <c r="I4695" i="3"/>
  <c r="I3633" i="3"/>
  <c r="I3509" i="3"/>
  <c r="I2909" i="3"/>
  <c r="I2781" i="3"/>
  <c r="I2416" i="3"/>
  <c r="I2300" i="3"/>
  <c r="I2057" i="3"/>
  <c r="I1935" i="3"/>
  <c r="I1590" i="3"/>
  <c r="I1465" i="3"/>
  <c r="I1348" i="3"/>
  <c r="I1229" i="3"/>
  <c r="I1112" i="3"/>
  <c r="I989" i="3"/>
  <c r="I876" i="3"/>
  <c r="I767" i="3"/>
  <c r="I617" i="3"/>
  <c r="I403" i="3"/>
  <c r="I253" i="3"/>
  <c r="I12" i="3"/>
  <c r="I12375" i="3"/>
  <c r="I12312" i="3"/>
  <c r="I12245" i="3"/>
  <c r="I12176" i="3"/>
  <c r="I12107" i="3"/>
  <c r="I12038" i="3"/>
  <c r="I11974" i="3"/>
  <c r="I11905" i="3"/>
  <c r="I11834" i="3"/>
  <c r="I11765" i="3"/>
  <c r="I11697" i="3"/>
  <c r="I11631" i="3"/>
  <c r="I11563" i="3"/>
  <c r="I11490" i="3"/>
  <c r="I11422" i="3"/>
  <c r="I11353" i="3"/>
  <c r="I11283" i="3"/>
  <c r="I11212" i="3"/>
  <c r="I11143" i="3"/>
  <c r="I11078" i="3"/>
  <c r="I11011" i="3"/>
  <c r="I10943" i="3"/>
  <c r="I10875" i="3"/>
  <c r="I10807" i="3"/>
  <c r="I10742" i="3"/>
  <c r="I10677" i="3"/>
  <c r="I10612" i="3"/>
  <c r="I10546" i="3"/>
  <c r="I10481" i="3"/>
  <c r="I10417" i="3"/>
  <c r="I10333" i="3"/>
  <c r="I10332" i="3"/>
  <c r="I10266" i="3"/>
  <c r="I10200" i="3"/>
  <c r="I10134" i="3"/>
  <c r="I10066" i="3"/>
  <c r="I9997" i="3"/>
  <c r="I9928" i="3"/>
  <c r="I9859" i="3"/>
  <c r="I9794" i="3"/>
  <c r="I9730" i="3"/>
  <c r="I9667" i="3"/>
  <c r="I9602" i="3"/>
  <c r="I9538" i="3"/>
  <c r="I9475" i="3"/>
  <c r="I9414" i="3"/>
  <c r="I9348" i="3"/>
  <c r="I9281" i="3"/>
  <c r="I9212" i="3"/>
  <c r="I9148" i="3"/>
  <c r="I9087" i="3"/>
  <c r="I9022" i="3"/>
  <c r="I8954" i="3"/>
  <c r="I8890" i="3"/>
  <c r="I8826" i="3"/>
  <c r="I8766" i="3"/>
  <c r="I8708" i="3"/>
  <c r="I8651" i="3"/>
  <c r="I8606" i="3"/>
  <c r="I8561" i="3"/>
  <c r="I8519" i="3"/>
  <c r="I8473" i="3"/>
  <c r="I8401" i="3"/>
  <c r="I8400" i="3"/>
  <c r="I8360" i="3"/>
  <c r="I8319" i="3"/>
  <c r="I8270" i="3"/>
  <c r="I8218" i="3"/>
  <c r="I8166" i="3"/>
  <c r="I8128" i="3"/>
  <c r="I8074" i="3"/>
  <c r="I8039" i="3"/>
  <c r="I7992" i="3"/>
  <c r="I7956" i="3"/>
  <c r="I7907" i="3"/>
  <c r="I7857" i="3"/>
  <c r="I7811" i="3"/>
  <c r="I7758" i="3"/>
  <c r="I7700" i="3"/>
  <c r="I7654" i="3"/>
  <c r="I7599" i="3"/>
  <c r="I7550" i="3"/>
  <c r="I7495" i="3"/>
  <c r="I7447" i="3"/>
  <c r="I7379" i="3"/>
  <c r="I7378" i="3"/>
  <c r="I7332" i="3"/>
  <c r="I7288" i="3"/>
  <c r="I7231" i="3"/>
  <c r="I7177" i="3"/>
  <c r="I7127" i="3"/>
  <c r="I7076" i="3"/>
  <c r="I7002" i="3"/>
  <c r="I7001" i="3"/>
  <c r="I6944" i="3"/>
  <c r="I6892" i="3"/>
  <c r="I6831" i="3"/>
  <c r="I6830" i="3"/>
  <c r="I6784" i="3"/>
  <c r="I6731" i="3"/>
  <c r="I6677" i="3"/>
  <c r="I6619" i="3"/>
  <c r="I6563" i="3"/>
  <c r="I6514" i="3"/>
  <c r="I6471" i="3"/>
  <c r="I6416" i="3"/>
  <c r="I6365" i="3"/>
  <c r="I6313" i="3"/>
  <c r="I6267" i="3"/>
  <c r="I6208" i="3"/>
  <c r="I6148" i="3"/>
  <c r="I6094" i="3"/>
  <c r="I6040" i="3"/>
  <c r="I5987" i="3"/>
  <c r="I5932" i="3"/>
  <c r="I5886" i="3"/>
  <c r="I5835" i="3"/>
  <c r="I5784" i="3"/>
  <c r="I5727" i="3"/>
  <c r="I5676" i="3"/>
  <c r="I5621" i="3"/>
  <c r="I5553" i="3"/>
  <c r="I5495" i="3"/>
  <c r="I5440" i="3"/>
  <c r="I5388" i="3"/>
  <c r="I5332" i="3"/>
  <c r="I5280" i="3"/>
  <c r="I5223" i="3"/>
  <c r="I5176" i="3"/>
  <c r="I5128" i="3"/>
  <c r="I5076" i="3"/>
  <c r="I5015" i="3"/>
  <c r="I4961" i="3"/>
  <c r="I4909" i="3"/>
  <c r="I4858" i="3"/>
  <c r="I4804" i="3"/>
  <c r="I4749" i="3"/>
  <c r="I4694" i="3"/>
  <c r="I4007" i="3"/>
  <c r="I3631" i="3"/>
  <c r="I3507" i="3"/>
  <c r="I2907" i="3"/>
  <c r="I2779" i="3"/>
  <c r="I2414" i="3"/>
  <c r="I2298" i="3"/>
  <c r="I2055" i="3"/>
  <c r="I1933" i="3"/>
  <c r="I1588" i="3"/>
  <c r="I1463" i="3"/>
  <c r="I1346" i="3"/>
  <c r="I1227" i="3"/>
  <c r="I1110" i="3"/>
  <c r="I987" i="3"/>
  <c r="I875" i="3"/>
  <c r="I765" i="3"/>
  <c r="I616" i="3"/>
  <c r="I252" i="3"/>
  <c r="I11" i="3"/>
  <c r="I12435" i="3"/>
  <c r="I12436" i="3"/>
  <c r="I12434" i="3"/>
  <c r="I12433" i="3"/>
  <c r="I12432" i="3"/>
  <c r="I12430" i="3"/>
  <c r="I12428" i="3"/>
  <c r="I12427" i="3"/>
  <c r="I12426" i="3"/>
  <c r="I12424" i="3"/>
  <c r="I12423" i="3"/>
  <c r="I12422" i="3"/>
  <c r="I12421" i="3"/>
  <c r="I12420" i="3"/>
  <c r="I12419" i="3"/>
  <c r="I12418" i="3"/>
  <c r="I12417" i="3"/>
  <c r="I12416" i="3"/>
  <c r="I12413" i="3"/>
  <c r="I12412" i="3"/>
  <c r="I12414" i="3"/>
  <c r="I12409" i="3"/>
  <c r="I12407" i="3"/>
  <c r="I12406" i="3"/>
  <c r="I12402" i="3"/>
  <c r="I12401" i="3"/>
  <c r="I12400" i="3"/>
  <c r="I12399" i="3"/>
  <c r="I12398" i="3"/>
  <c r="I12397" i="3"/>
  <c r="I12396" i="3"/>
  <c r="I12395" i="3"/>
  <c r="I12394" i="3"/>
  <c r="I12393" i="3"/>
  <c r="I12392" i="3"/>
  <c r="I12391" i="3"/>
  <c r="I12390" i="3"/>
  <c r="I12389" i="3"/>
  <c r="I12388" i="3"/>
  <c r="I12384" i="3"/>
  <c r="I12382" i="3"/>
  <c r="I12381" i="3"/>
  <c r="I12379" i="3"/>
  <c r="I12378" i="3"/>
  <c r="I12377" i="3"/>
  <c r="I12373" i="3"/>
  <c r="I12372" i="3"/>
  <c r="I12371" i="3"/>
  <c r="I12370" i="3"/>
  <c r="I12369" i="3"/>
  <c r="I12368" i="3"/>
  <c r="I12366" i="3"/>
  <c r="I12365" i="3"/>
  <c r="I12364" i="3"/>
  <c r="I12363" i="3"/>
  <c r="I12362" i="3"/>
  <c r="I12361" i="3"/>
  <c r="I12359" i="3"/>
  <c r="I12358" i="3"/>
  <c r="I12357" i="3"/>
  <c r="I12356" i="3"/>
  <c r="I12355" i="3"/>
  <c r="I12354" i="3"/>
  <c r="I12353" i="3"/>
  <c r="I12351" i="3"/>
  <c r="I12350" i="3"/>
  <c r="I12347" i="3"/>
  <c r="I12346" i="3"/>
  <c r="I12344" i="3"/>
  <c r="I12343" i="3"/>
  <c r="I12339" i="3"/>
  <c r="I12338" i="3"/>
  <c r="I12337" i="3"/>
  <c r="I12336" i="3"/>
  <c r="I12335" i="3"/>
  <c r="I12334" i="3"/>
  <c r="I12333" i="3"/>
  <c r="I12332" i="3"/>
  <c r="I12331" i="3"/>
  <c r="I12330" i="3"/>
  <c r="I12329" i="3"/>
  <c r="I12328" i="3"/>
  <c r="I12327" i="3"/>
  <c r="I12326" i="3"/>
  <c r="I12325" i="3"/>
  <c r="I12321" i="3"/>
  <c r="I12319" i="3"/>
  <c r="I12318" i="3"/>
  <c r="I12316" i="3"/>
  <c r="I12315" i="3"/>
  <c r="I12314" i="3"/>
  <c r="I12311" i="3"/>
  <c r="I12310" i="3"/>
  <c r="I12309" i="3"/>
  <c r="I12308" i="3"/>
  <c r="I12307" i="3"/>
  <c r="I12306" i="3"/>
  <c r="I12304" i="3"/>
  <c r="I12302" i="3"/>
  <c r="I12301" i="3"/>
  <c r="I12300" i="3"/>
  <c r="I12299" i="3"/>
  <c r="I12298" i="3"/>
  <c r="I12297" i="3"/>
  <c r="I12295" i="3"/>
  <c r="I12294" i="3"/>
  <c r="I12293" i="3"/>
  <c r="I12292" i="3"/>
  <c r="I12291" i="3"/>
  <c r="I12290" i="3"/>
  <c r="I12289" i="3"/>
  <c r="I12288" i="3"/>
  <c r="I12284" i="3"/>
  <c r="I12283" i="3"/>
  <c r="I12280" i="3"/>
  <c r="I12285" i="3"/>
  <c r="I12286" i="3"/>
  <c r="I12278" i="3"/>
  <c r="I12277" i="3"/>
  <c r="I12273" i="3"/>
  <c r="I12272" i="3"/>
  <c r="I12271" i="3"/>
  <c r="I12270" i="3"/>
  <c r="I12269" i="3"/>
  <c r="I12268" i="3"/>
  <c r="I12267" i="3"/>
  <c r="I12266" i="3"/>
  <c r="I12265" i="3"/>
  <c r="I12264" i="3"/>
  <c r="I12263" i="3"/>
  <c r="I12262" i="3"/>
  <c r="I12261" i="3"/>
  <c r="I12260" i="3"/>
  <c r="I12259" i="3"/>
  <c r="I12255" i="3"/>
  <c r="I12252" i="3"/>
  <c r="I12251" i="3"/>
  <c r="I12253" i="3"/>
  <c r="I12249" i="3"/>
  <c r="I12248" i="3"/>
  <c r="I12247" i="3"/>
  <c r="I12243" i="3"/>
  <c r="I12305" i="3"/>
  <c r="I12244" i="3"/>
  <c r="I12242" i="3"/>
  <c r="I12241" i="3"/>
  <c r="I12240" i="3"/>
  <c r="I12239" i="3"/>
  <c r="I12238" i="3"/>
  <c r="I12237" i="3"/>
  <c r="I12236" i="3"/>
  <c r="I12235" i="3"/>
  <c r="I12233" i="3"/>
  <c r="I12232" i="3"/>
  <c r="I12231" i="3"/>
  <c r="I12230" i="3"/>
  <c r="I12229" i="3"/>
  <c r="I12228" i="3"/>
  <c r="I12226" i="3"/>
  <c r="I12225" i="3"/>
  <c r="I12224" i="3"/>
  <c r="I12223" i="3"/>
  <c r="I12222" i="3"/>
  <c r="I12221" i="3"/>
  <c r="I12220" i="3"/>
  <c r="I12219" i="3"/>
  <c r="I12218" i="3"/>
  <c r="I12214" i="3"/>
  <c r="I12213" i="3"/>
  <c r="I12210" i="3"/>
  <c r="I12215" i="3"/>
  <c r="I12216" i="3"/>
  <c r="I12208" i="3"/>
  <c r="I12207" i="3"/>
  <c r="I12203" i="3"/>
  <c r="I12202" i="3"/>
  <c r="I12201" i="3"/>
  <c r="I12200" i="3"/>
  <c r="I12199" i="3"/>
  <c r="I12198" i="3"/>
  <c r="I12197" i="3"/>
  <c r="I12196" i="3"/>
  <c r="I12195" i="3"/>
  <c r="I12194" i="3"/>
  <c r="I12193" i="3"/>
  <c r="I12192" i="3"/>
  <c r="I12191" i="3"/>
  <c r="I12190" i="3"/>
  <c r="I12189" i="3"/>
  <c r="I12185" i="3"/>
  <c r="I12183" i="3"/>
  <c r="I12182" i="3"/>
  <c r="I12180" i="3"/>
  <c r="I12179" i="3"/>
  <c r="I12178" i="3"/>
  <c r="I12170" i="3"/>
  <c r="I12175" i="3"/>
  <c r="I12174" i="3"/>
  <c r="I12172" i="3"/>
  <c r="I12173" i="3"/>
  <c r="I12171" i="3"/>
  <c r="I12169" i="3"/>
  <c r="I12168" i="3"/>
  <c r="I12167" i="3"/>
  <c r="I12166" i="3"/>
  <c r="I12165" i="3"/>
  <c r="I12164" i="3"/>
  <c r="I12162" i="3"/>
  <c r="I12161" i="3"/>
  <c r="I12160" i="3"/>
  <c r="I12159" i="3"/>
  <c r="I12158" i="3"/>
  <c r="I12157" i="3"/>
  <c r="I12155" i="3"/>
  <c r="I12154" i="3"/>
  <c r="I12153" i="3"/>
  <c r="I12152" i="3"/>
  <c r="I12151" i="3"/>
  <c r="I12150" i="3"/>
  <c r="I12149" i="3"/>
  <c r="I12148" i="3"/>
  <c r="I12146" i="3"/>
  <c r="I12145" i="3"/>
  <c r="I12142" i="3"/>
  <c r="I12141" i="3"/>
  <c r="I12139" i="3"/>
  <c r="I12138" i="3"/>
  <c r="I12134" i="3"/>
  <c r="I12133" i="3"/>
  <c r="I12132" i="3"/>
  <c r="I12131" i="3"/>
  <c r="I12130" i="3"/>
  <c r="I12129" i="3"/>
  <c r="I12128" i="3"/>
  <c r="I12127" i="3"/>
  <c r="I12126" i="3"/>
  <c r="I12125" i="3"/>
  <c r="I12124" i="3"/>
  <c r="I12123" i="3"/>
  <c r="I12122" i="3"/>
  <c r="I12121" i="3"/>
  <c r="I12120" i="3"/>
  <c r="I12116" i="3"/>
  <c r="I12114" i="3"/>
  <c r="I12113" i="3"/>
  <c r="I12111" i="3"/>
  <c r="I12110" i="3"/>
  <c r="I12109" i="3"/>
  <c r="I12103" i="3"/>
  <c r="I12104" i="3"/>
  <c r="I12105" i="3"/>
  <c r="I12106" i="3"/>
  <c r="I12102" i="3"/>
  <c r="I12101" i="3"/>
  <c r="I12100" i="3"/>
  <c r="I12099" i="3"/>
  <c r="I12098" i="3"/>
  <c r="I12095" i="3"/>
  <c r="I12096" i="3"/>
  <c r="I12094" i="3"/>
  <c r="I12093" i="3"/>
  <c r="I12092" i="3"/>
  <c r="I12091" i="3"/>
  <c r="I12090" i="3"/>
  <c r="I12088" i="3"/>
  <c r="I12087" i="3"/>
  <c r="I12086" i="3"/>
  <c r="I12085" i="3"/>
  <c r="I12084" i="3"/>
  <c r="I12083" i="3"/>
  <c r="I12082" i="3"/>
  <c r="I12078" i="3"/>
  <c r="I12077" i="3"/>
  <c r="I12079" i="3"/>
  <c r="I12080" i="3"/>
  <c r="I12074" i="3"/>
  <c r="I12073" i="3"/>
  <c r="I12071" i="3"/>
  <c r="I12070" i="3"/>
  <c r="I12066" i="3"/>
  <c r="I12065" i="3"/>
  <c r="I12064" i="3"/>
  <c r="I12063" i="3"/>
  <c r="I12062" i="3"/>
  <c r="I12061" i="3"/>
  <c r="I12060" i="3"/>
  <c r="I12059" i="3"/>
  <c r="I12058" i="3"/>
  <c r="I12057" i="3"/>
  <c r="I12056" i="3"/>
  <c r="I12055" i="3"/>
  <c r="I12054" i="3"/>
  <c r="I12053" i="3"/>
  <c r="I12052" i="3"/>
  <c r="I12048" i="3"/>
  <c r="I12046" i="3"/>
  <c r="I12045" i="3"/>
  <c r="I12044" i="3"/>
  <c r="I12042" i="3"/>
  <c r="I12041" i="3"/>
  <c r="I12040" i="3"/>
  <c r="I12037" i="3"/>
  <c r="I12036" i="3"/>
  <c r="I12035" i="3"/>
  <c r="I12034" i="3"/>
  <c r="I12033" i="3"/>
  <c r="I12032" i="3"/>
  <c r="I12031" i="3"/>
  <c r="I12030" i="3"/>
  <c r="I12028" i="3"/>
  <c r="I12027" i="3"/>
  <c r="I12026" i="3"/>
  <c r="I12025" i="3"/>
  <c r="I12024" i="3"/>
  <c r="I12023" i="3"/>
  <c r="I12021" i="3"/>
  <c r="I12020" i="3"/>
  <c r="I12019" i="3"/>
  <c r="I12018" i="3"/>
  <c r="I12017" i="3"/>
  <c r="I12016" i="3"/>
  <c r="I12015" i="3"/>
  <c r="I12013" i="3"/>
  <c r="I12012" i="3"/>
  <c r="I12009" i="3"/>
  <c r="I12008" i="3"/>
  <c r="I12006" i="3"/>
  <c r="I12005" i="3"/>
  <c r="I12001" i="3"/>
  <c r="I12000" i="3"/>
  <c r="I11999" i="3"/>
  <c r="I11998" i="3"/>
  <c r="I11997" i="3"/>
  <c r="I11996" i="3"/>
  <c r="I11995" i="3"/>
  <c r="I11994" i="3"/>
  <c r="I11993" i="3"/>
  <c r="I11992" i="3"/>
  <c r="I11991" i="3"/>
  <c r="I11990" i="3"/>
  <c r="I11989" i="3"/>
  <c r="I11988" i="3"/>
  <c r="I11987" i="3"/>
  <c r="I11983" i="3"/>
  <c r="I11981" i="3"/>
  <c r="I11980" i="3"/>
  <c r="I11978" i="3"/>
  <c r="I11977" i="3"/>
  <c r="I11976" i="3"/>
  <c r="I11973" i="3"/>
  <c r="I11969" i="3"/>
  <c r="I11970" i="3"/>
  <c r="I11972" i="3"/>
  <c r="I11971" i="3"/>
  <c r="I11968" i="3"/>
  <c r="I11967" i="3"/>
  <c r="I11966" i="3"/>
  <c r="I11965" i="3"/>
  <c r="I11964" i="3"/>
  <c r="I11963" i="3"/>
  <c r="I11960" i="3"/>
  <c r="I11961" i="3"/>
  <c r="I11959" i="3"/>
  <c r="I11958" i="3"/>
  <c r="I11957" i="3"/>
  <c r="I11956" i="3"/>
  <c r="I11955" i="3"/>
  <c r="I11953" i="3"/>
  <c r="I11952" i="3"/>
  <c r="I11951" i="3"/>
  <c r="I11950" i="3"/>
  <c r="I11948" i="3"/>
  <c r="I11947" i="3"/>
  <c r="I11946" i="3"/>
  <c r="I11945" i="3"/>
  <c r="I11943" i="3"/>
  <c r="I11942" i="3"/>
  <c r="I11939" i="3"/>
  <c r="I11949" i="3"/>
  <c r="I11937" i="3"/>
  <c r="I11936" i="3"/>
  <c r="I11932" i="3"/>
  <c r="I11931" i="3"/>
  <c r="I11930" i="3"/>
  <c r="I11929" i="3"/>
  <c r="I11928" i="3"/>
  <c r="I11927" i="3"/>
  <c r="I11926" i="3"/>
  <c r="I11925" i="3"/>
  <c r="I11924" i="3"/>
  <c r="I11923" i="3"/>
  <c r="I11922" i="3"/>
  <c r="I11921" i="3"/>
  <c r="I11920" i="3"/>
  <c r="I11919" i="3"/>
  <c r="I11918" i="3"/>
  <c r="I11914" i="3"/>
  <c r="I11912" i="3"/>
  <c r="I11911" i="3"/>
  <c r="I11909" i="3"/>
  <c r="I11908" i="3"/>
  <c r="I11907" i="3"/>
  <c r="I11904" i="3"/>
  <c r="I11899" i="3"/>
  <c r="I11900" i="3"/>
  <c r="I11901" i="3"/>
  <c r="I11903" i="3"/>
  <c r="I11902" i="3"/>
  <c r="I11898" i="3"/>
  <c r="I11897" i="3"/>
  <c r="I11896" i="3"/>
  <c r="I11895" i="3"/>
  <c r="I11894" i="3"/>
  <c r="I11890" i="3"/>
  <c r="I11893" i="3"/>
  <c r="I11891" i="3"/>
  <c r="I11889" i="3"/>
  <c r="I11888" i="3"/>
  <c r="I11887" i="3"/>
  <c r="I11886" i="3"/>
  <c r="I11885" i="3"/>
  <c r="I11883" i="3"/>
  <c r="I11882" i="3"/>
  <c r="I11881" i="3"/>
  <c r="I11880" i="3"/>
  <c r="I11879" i="3"/>
  <c r="I11878" i="3"/>
  <c r="I11877" i="3"/>
  <c r="I11876" i="3"/>
  <c r="I11872" i="3"/>
  <c r="I11871" i="3"/>
  <c r="I11868" i="3"/>
  <c r="I11873" i="3"/>
  <c r="I11874" i="3"/>
  <c r="I11866" i="3"/>
  <c r="I11865" i="3"/>
  <c r="I11861" i="3"/>
  <c r="I11860" i="3"/>
  <c r="I11859" i="3"/>
  <c r="I11858" i="3"/>
  <c r="I11857" i="3"/>
  <c r="I11856" i="3"/>
  <c r="I11855" i="3"/>
  <c r="I11854" i="3"/>
  <c r="I11853" i="3"/>
  <c r="I11852" i="3"/>
  <c r="I11851" i="3"/>
  <c r="I11850" i="3"/>
  <c r="I11849" i="3"/>
  <c r="I11848" i="3"/>
  <c r="I11847" i="3"/>
  <c r="I11843" i="3"/>
  <c r="I11841" i="3"/>
  <c r="I11840" i="3"/>
  <c r="I11838" i="3"/>
  <c r="I11837" i="3"/>
  <c r="I11836" i="3"/>
  <c r="I11831" i="3"/>
  <c r="I11832" i="3"/>
  <c r="I11833" i="3"/>
  <c r="I11830" i="3"/>
  <c r="I11829" i="3"/>
  <c r="I11828" i="3"/>
  <c r="I11827" i="3"/>
  <c r="I11826" i="3"/>
  <c r="I11825" i="3"/>
  <c r="I11824" i="3"/>
  <c r="I11822" i="3"/>
  <c r="I11821" i="3"/>
  <c r="I11820" i="3"/>
  <c r="I11819" i="3"/>
  <c r="I11818" i="3"/>
  <c r="I11817" i="3"/>
  <c r="I11815" i="3"/>
  <c r="I11814" i="3"/>
  <c r="I11813" i="3"/>
  <c r="I11812" i="3"/>
  <c r="I11811" i="3"/>
  <c r="I11810" i="3"/>
  <c r="I11809" i="3"/>
  <c r="I11808" i="3"/>
  <c r="I11807" i="3"/>
  <c r="I11803" i="3"/>
  <c r="I11802" i="3"/>
  <c r="I11799" i="3"/>
  <c r="I11804" i="3"/>
  <c r="I11805" i="3"/>
  <c r="I11797" i="3"/>
  <c r="I11796" i="3"/>
  <c r="I11792" i="3"/>
  <c r="I11791" i="3"/>
  <c r="I11790" i="3"/>
  <c r="I11789" i="3"/>
  <c r="I11788" i="3"/>
  <c r="I11787" i="3"/>
  <c r="I11786" i="3"/>
  <c r="I11785" i="3"/>
  <c r="I11784" i="3"/>
  <c r="I11783" i="3"/>
  <c r="I11782" i="3"/>
  <c r="I11781" i="3"/>
  <c r="I11780" i="3"/>
  <c r="I11779" i="3"/>
  <c r="I11778" i="3"/>
  <c r="I11774" i="3"/>
  <c r="I11772" i="3"/>
  <c r="I11771" i="3"/>
  <c r="I11769" i="3"/>
  <c r="I11768" i="3"/>
  <c r="I11767" i="3"/>
  <c r="I11758" i="3"/>
  <c r="I11763" i="3"/>
  <c r="I11762" i="3"/>
  <c r="I11760" i="3"/>
  <c r="I11761" i="3"/>
  <c r="I11764" i="3"/>
  <c r="I11759" i="3"/>
  <c r="I11757" i="3"/>
  <c r="I11756" i="3"/>
  <c r="I11755" i="3"/>
  <c r="I11754" i="3"/>
  <c r="I11753" i="3"/>
  <c r="I11751" i="3"/>
  <c r="I11750" i="3"/>
  <c r="I11749" i="3"/>
  <c r="I11748" i="3"/>
  <c r="I11747" i="3"/>
  <c r="I11746" i="3"/>
  <c r="I11744" i="3"/>
  <c r="I11743" i="3"/>
  <c r="I11742" i="3"/>
  <c r="I11741" i="3"/>
  <c r="I11740" i="3"/>
  <c r="I11739" i="3"/>
  <c r="I11738" i="3"/>
  <c r="I11736" i="3"/>
  <c r="I11735" i="3"/>
  <c r="I11732" i="3"/>
  <c r="I11731" i="3"/>
  <c r="I11729" i="3"/>
  <c r="I11728" i="3"/>
  <c r="I11724" i="3"/>
  <c r="I11723" i="3"/>
  <c r="I11722" i="3"/>
  <c r="I11721" i="3"/>
  <c r="I11720" i="3"/>
  <c r="I11719" i="3"/>
  <c r="I11718" i="3"/>
  <c r="I11717" i="3"/>
  <c r="I11716" i="3"/>
  <c r="I11715" i="3"/>
  <c r="I11714" i="3"/>
  <c r="I11713" i="3"/>
  <c r="I11712" i="3"/>
  <c r="I11711" i="3"/>
  <c r="I11710" i="3"/>
  <c r="I11706" i="3"/>
  <c r="I11704" i="3"/>
  <c r="I11703" i="3"/>
  <c r="I11701" i="3"/>
  <c r="I11700" i="3"/>
  <c r="I11699" i="3"/>
  <c r="I11695" i="3"/>
  <c r="I11696" i="3"/>
  <c r="I11694" i="3"/>
  <c r="I11693" i="3"/>
  <c r="I11692" i="3"/>
  <c r="I11691" i="3"/>
  <c r="I11690" i="3"/>
  <c r="I11688" i="3"/>
  <c r="I11689" i="3"/>
  <c r="I11687" i="3"/>
  <c r="I11685" i="3"/>
  <c r="I11684" i="3"/>
  <c r="I11683" i="3"/>
  <c r="I11682" i="3"/>
  <c r="I11681" i="3"/>
  <c r="I11680" i="3"/>
  <c r="I11678" i="3"/>
  <c r="I11677" i="3"/>
  <c r="I11676" i="3"/>
  <c r="I11675" i="3"/>
  <c r="I11674" i="3"/>
  <c r="I11673" i="3"/>
  <c r="I11672" i="3"/>
  <c r="I11670" i="3"/>
  <c r="I11669" i="3"/>
  <c r="I11666" i="3"/>
  <c r="I11665" i="3"/>
  <c r="I11663" i="3"/>
  <c r="I11662" i="3"/>
  <c r="I11658" i="3"/>
  <c r="I11657" i="3"/>
  <c r="I11656" i="3"/>
  <c r="I11655" i="3"/>
  <c r="I11654" i="3"/>
  <c r="I11653" i="3"/>
  <c r="I11652" i="3"/>
  <c r="I11651" i="3"/>
  <c r="I11650" i="3"/>
  <c r="I11649" i="3"/>
  <c r="I11648" i="3"/>
  <c r="I11647" i="3"/>
  <c r="I11646" i="3"/>
  <c r="I11645" i="3"/>
  <c r="I11644" i="3"/>
  <c r="I11640" i="3"/>
  <c r="I11637" i="3"/>
  <c r="I11638" i="3"/>
  <c r="I11635" i="3"/>
  <c r="I11634" i="3"/>
  <c r="I11633" i="3"/>
  <c r="I11630" i="3"/>
  <c r="I11629" i="3"/>
  <c r="I11626" i="3"/>
  <c r="I11627" i="3"/>
  <c r="I11628" i="3"/>
  <c r="I11625" i="3"/>
  <c r="I11624" i="3"/>
  <c r="I11623" i="3"/>
  <c r="I11622" i="3"/>
  <c r="I11621" i="3"/>
  <c r="I11620" i="3"/>
  <c r="I11619" i="3"/>
  <c r="I11617" i="3"/>
  <c r="I11616" i="3"/>
  <c r="I11615" i="3"/>
  <c r="I11614" i="3"/>
  <c r="I11613" i="3"/>
  <c r="I11612" i="3"/>
  <c r="I11610" i="3"/>
  <c r="I11609" i="3"/>
  <c r="I11608" i="3"/>
  <c r="I11607" i="3"/>
  <c r="I11606" i="3"/>
  <c r="I11605" i="3"/>
  <c r="I11604" i="3"/>
  <c r="I11602" i="3"/>
  <c r="I11601" i="3"/>
  <c r="I11598" i="3"/>
  <c r="I11597" i="3"/>
  <c r="I11595" i="3"/>
  <c r="I11594" i="3"/>
  <c r="I11590" i="3"/>
  <c r="I11589" i="3"/>
  <c r="I11588" i="3"/>
  <c r="I11587" i="3"/>
  <c r="I11586" i="3"/>
  <c r="I11585" i="3"/>
  <c r="I11584" i="3"/>
  <c r="I11583" i="3"/>
  <c r="I11582" i="3"/>
  <c r="I11581" i="3"/>
  <c r="I11580" i="3"/>
  <c r="I11579" i="3"/>
  <c r="I11578" i="3"/>
  <c r="I11577" i="3"/>
  <c r="I11576" i="3"/>
  <c r="I11572" i="3"/>
  <c r="I11570" i="3"/>
  <c r="I11569" i="3"/>
  <c r="I11567" i="3"/>
  <c r="I11566" i="3"/>
  <c r="I11565" i="3"/>
  <c r="I11561" i="3"/>
  <c r="I11559" i="3"/>
  <c r="I11558" i="3"/>
  <c r="I11560" i="3"/>
  <c r="I11562" i="3"/>
  <c r="I11557" i="3"/>
  <c r="I11556" i="3"/>
  <c r="I11555" i="3"/>
  <c r="I11554" i="3"/>
  <c r="I11553" i="3"/>
  <c r="I11551" i="3"/>
  <c r="I11552" i="3"/>
  <c r="I11548" i="3"/>
  <c r="I11547" i="3"/>
  <c r="I11549" i="3"/>
  <c r="I11546" i="3"/>
  <c r="I11545" i="3"/>
  <c r="I11544" i="3"/>
  <c r="I11543" i="3"/>
  <c r="I11542" i="3"/>
  <c r="I11541" i="3"/>
  <c r="I11539" i="3"/>
  <c r="I11538" i="3"/>
  <c r="I11537" i="3"/>
  <c r="I11536" i="3"/>
  <c r="I11535" i="3"/>
  <c r="I11534" i="3"/>
  <c r="I11533" i="3"/>
  <c r="I11532" i="3"/>
  <c r="I11530" i="3"/>
  <c r="I11529" i="3"/>
  <c r="I11526" i="3"/>
  <c r="I11525" i="3"/>
  <c r="I11523" i="3"/>
  <c r="I11522" i="3"/>
  <c r="I11518" i="3"/>
  <c r="I11517" i="3"/>
  <c r="I11516" i="3"/>
  <c r="I11515" i="3"/>
  <c r="I11514" i="3"/>
  <c r="I11513" i="3"/>
  <c r="I11512" i="3"/>
  <c r="I11511" i="3"/>
  <c r="I11510" i="3"/>
  <c r="I11509" i="3"/>
  <c r="I11508" i="3"/>
  <c r="I11507" i="3"/>
  <c r="I11506" i="3"/>
  <c r="I11505" i="3"/>
  <c r="I11504" i="3"/>
  <c r="I11503" i="3"/>
  <c r="I11499" i="3"/>
  <c r="I11497" i="3"/>
  <c r="I11496" i="3"/>
  <c r="I11494" i="3"/>
  <c r="I11493" i="3"/>
  <c r="I11492" i="3"/>
  <c r="I11488" i="3"/>
  <c r="I11489" i="3"/>
  <c r="I11487" i="3"/>
  <c r="I11486" i="3"/>
  <c r="I11485" i="3"/>
  <c r="I11484" i="3"/>
  <c r="I11483" i="3"/>
  <c r="I11482" i="3"/>
  <c r="I11481" i="3"/>
  <c r="I11480" i="3"/>
  <c r="I11478" i="3"/>
  <c r="I11477" i="3"/>
  <c r="I11476" i="3"/>
  <c r="I11475" i="3"/>
  <c r="I11474" i="3"/>
  <c r="I11473" i="3"/>
  <c r="I11472" i="3"/>
  <c r="I11470" i="3"/>
  <c r="I11469" i="3"/>
  <c r="I11468" i="3"/>
  <c r="I11467" i="3"/>
  <c r="I11466" i="3"/>
  <c r="I11465" i="3"/>
  <c r="I11464" i="3"/>
  <c r="I11462" i="3"/>
  <c r="I11461" i="3"/>
  <c r="I11458" i="3"/>
  <c r="I11457" i="3"/>
  <c r="I11455" i="3"/>
  <c r="I11454" i="3"/>
  <c r="I11453" i="3"/>
  <c r="I11449" i="3"/>
  <c r="I11448" i="3"/>
  <c r="I11447" i="3"/>
  <c r="I11446" i="3"/>
  <c r="I11445" i="3"/>
  <c r="I11444" i="3"/>
  <c r="I11443" i="3"/>
  <c r="I11442" i="3"/>
  <c r="I11441" i="3"/>
  <c r="I11440" i="3"/>
  <c r="I11439" i="3"/>
  <c r="I11438" i="3"/>
  <c r="I11437" i="3"/>
  <c r="I11436" i="3"/>
  <c r="I11435" i="3"/>
  <c r="I11431" i="3"/>
  <c r="I11429" i="3"/>
  <c r="I11428" i="3"/>
  <c r="I11426" i="3"/>
  <c r="I11425" i="3"/>
  <c r="I11424" i="3"/>
  <c r="I11419" i="3"/>
  <c r="I11420" i="3"/>
  <c r="I11421" i="3"/>
  <c r="I11418" i="3"/>
  <c r="I11417" i="3"/>
  <c r="I11416" i="3"/>
  <c r="I11415" i="3"/>
  <c r="I11413" i="3"/>
  <c r="I11414" i="3"/>
  <c r="I11409" i="3"/>
  <c r="I11412" i="3"/>
  <c r="I11408" i="3"/>
  <c r="I11410" i="3"/>
  <c r="I11407" i="3"/>
  <c r="I11406" i="3"/>
  <c r="I11405" i="3"/>
  <c r="I11404" i="3"/>
  <c r="I11403" i="3"/>
  <c r="I11401" i="3"/>
  <c r="I11400" i="3"/>
  <c r="I11399" i="3"/>
  <c r="I11398" i="3"/>
  <c r="I11397" i="3"/>
  <c r="I11396" i="3"/>
  <c r="I11395" i="3"/>
  <c r="I11394" i="3"/>
  <c r="I11392" i="3"/>
  <c r="I11391" i="3"/>
  <c r="I11388" i="3"/>
  <c r="I11387" i="3"/>
  <c r="I11385" i="3"/>
  <c r="I11384" i="3"/>
  <c r="I11380" i="3"/>
  <c r="I11379" i="3"/>
  <c r="I11378" i="3"/>
  <c r="I11377" i="3"/>
  <c r="I11376" i="3"/>
  <c r="I11375" i="3"/>
  <c r="I11374" i="3"/>
  <c r="I11373" i="3"/>
  <c r="I11372" i="3"/>
  <c r="I11371" i="3"/>
  <c r="I11370" i="3"/>
  <c r="I11369" i="3"/>
  <c r="I11368" i="3"/>
  <c r="I11367" i="3"/>
  <c r="I11366" i="3"/>
  <c r="I11362" i="3"/>
  <c r="I11360" i="3"/>
  <c r="I11359" i="3"/>
  <c r="I11357" i="3"/>
  <c r="I11356" i="3"/>
  <c r="I11355" i="3"/>
  <c r="I11351" i="3"/>
  <c r="I11350" i="3"/>
  <c r="I11349" i="3"/>
  <c r="I11352" i="3"/>
  <c r="I11347" i="3"/>
  <c r="I11348" i="3"/>
  <c r="I11346" i="3"/>
  <c r="I11345" i="3"/>
  <c r="I11344" i="3"/>
  <c r="I11343" i="3"/>
  <c r="I11342" i="3"/>
  <c r="I11341" i="3"/>
  <c r="I11338" i="3"/>
  <c r="I11339" i="3"/>
  <c r="I11337" i="3"/>
  <c r="I11336" i="3"/>
  <c r="I11335" i="3"/>
  <c r="I11334" i="3"/>
  <c r="I11333" i="3"/>
  <c r="I11331" i="3"/>
  <c r="I11330" i="3"/>
  <c r="I11329" i="3"/>
  <c r="I11328" i="3"/>
  <c r="I11327" i="3"/>
  <c r="I11326" i="3"/>
  <c r="I11325" i="3"/>
  <c r="I11324" i="3"/>
  <c r="I11322" i="3"/>
  <c r="I11321" i="3"/>
  <c r="I11318" i="3"/>
  <c r="I11317" i="3"/>
  <c r="I11315" i="3"/>
  <c r="I11314" i="3"/>
  <c r="I11310" i="3"/>
  <c r="I11309" i="3"/>
  <c r="I11308" i="3"/>
  <c r="I11307" i="3"/>
  <c r="I11306" i="3"/>
  <c r="I11305" i="3"/>
  <c r="I11304" i="3"/>
  <c r="I11303" i="3"/>
  <c r="I11302" i="3"/>
  <c r="I11301" i="3"/>
  <c r="I11300" i="3"/>
  <c r="I11299" i="3"/>
  <c r="I11298" i="3"/>
  <c r="I11297" i="3"/>
  <c r="I11296" i="3"/>
  <c r="I11292" i="3"/>
  <c r="I11290" i="3"/>
  <c r="I11289" i="3"/>
  <c r="I11287" i="3"/>
  <c r="I11286" i="3"/>
  <c r="I11285" i="3"/>
  <c r="I11279" i="3"/>
  <c r="I11280" i="3"/>
  <c r="I11281" i="3"/>
  <c r="I11278" i="3"/>
  <c r="I11282" i="3"/>
  <c r="I11277" i="3"/>
  <c r="I11276" i="3"/>
  <c r="I11275" i="3"/>
  <c r="I11274" i="3"/>
  <c r="I11273" i="3"/>
  <c r="I11272" i="3"/>
  <c r="I11269" i="3"/>
  <c r="I11268" i="3"/>
  <c r="I11270" i="3"/>
  <c r="I11267" i="3"/>
  <c r="I11266" i="3"/>
  <c r="I11265" i="3"/>
  <c r="I11264" i="3"/>
  <c r="I11263" i="3"/>
  <c r="I11261" i="3"/>
  <c r="I11260" i="3"/>
  <c r="I11259" i="3"/>
  <c r="I11258" i="3"/>
  <c r="I11257" i="3"/>
  <c r="I11256" i="3"/>
  <c r="I11255" i="3"/>
  <c r="I11254" i="3"/>
  <c r="I11252" i="3"/>
  <c r="I11251" i="3"/>
  <c r="I11248" i="3"/>
  <c r="I11247" i="3"/>
  <c r="I11245" i="3"/>
  <c r="I11244" i="3"/>
  <c r="I11243" i="3"/>
  <c r="I11239" i="3"/>
  <c r="I11238" i="3"/>
  <c r="I11237" i="3"/>
  <c r="I11236" i="3"/>
  <c r="I11235" i="3"/>
  <c r="I11234" i="3"/>
  <c r="I11233" i="3"/>
  <c r="I11232" i="3"/>
  <c r="I11231" i="3"/>
  <c r="I11230" i="3"/>
  <c r="I11229" i="3"/>
  <c r="I11228" i="3"/>
  <c r="I11227" i="3"/>
  <c r="I11226" i="3"/>
  <c r="I11225" i="3"/>
  <c r="I11221" i="3"/>
  <c r="I11219" i="3"/>
  <c r="I11218" i="3"/>
  <c r="I11216" i="3"/>
  <c r="I11215" i="3"/>
  <c r="I11214" i="3"/>
  <c r="I11209" i="3"/>
  <c r="I11210" i="3"/>
  <c r="I11208" i="3"/>
  <c r="I11211" i="3"/>
  <c r="I11207" i="3"/>
  <c r="I11206" i="3"/>
  <c r="I11205" i="3"/>
  <c r="I11204" i="3"/>
  <c r="I11203" i="3"/>
  <c r="I11202" i="3"/>
  <c r="I11198" i="3"/>
  <c r="I11201" i="3"/>
  <c r="I11199" i="3"/>
  <c r="I11197" i="3"/>
  <c r="I11196" i="3"/>
  <c r="I11195" i="3"/>
  <c r="I11194" i="3"/>
  <c r="I11193" i="3"/>
  <c r="I11191" i="3"/>
  <c r="I11190" i="3"/>
  <c r="I11189" i="3"/>
  <c r="I11188" i="3"/>
  <c r="I11187" i="3"/>
  <c r="I11186" i="3"/>
  <c r="I11185" i="3"/>
  <c r="I11181" i="3"/>
  <c r="I11180" i="3"/>
  <c r="I11177" i="3"/>
  <c r="I11182" i="3"/>
  <c r="I11183" i="3"/>
  <c r="I11175" i="3"/>
  <c r="I11174" i="3"/>
  <c r="I11170" i="3"/>
  <c r="I11169" i="3"/>
  <c r="I11168" i="3"/>
  <c r="I11167" i="3"/>
  <c r="I11166" i="3"/>
  <c r="I11165" i="3"/>
  <c r="I11164" i="3"/>
  <c r="I11163" i="3"/>
  <c r="I11162" i="3"/>
  <c r="I11161" i="3"/>
  <c r="I11160" i="3"/>
  <c r="I11159" i="3"/>
  <c r="I11158" i="3"/>
  <c r="I11157" i="3"/>
  <c r="I11156" i="3"/>
  <c r="I11152" i="3"/>
  <c r="I11150" i="3"/>
  <c r="I11149" i="3"/>
  <c r="I11147" i="3"/>
  <c r="I11146" i="3"/>
  <c r="I11145" i="3"/>
  <c r="I11141" i="3"/>
  <c r="I11142" i="3"/>
  <c r="I11140" i="3"/>
  <c r="I11139" i="3"/>
  <c r="I11138" i="3"/>
  <c r="I11137" i="3"/>
  <c r="I11136" i="3"/>
  <c r="I11135" i="3"/>
  <c r="I11132" i="3"/>
  <c r="I11133" i="3"/>
  <c r="I11131" i="3"/>
  <c r="I11130" i="3"/>
  <c r="I11129" i="3"/>
  <c r="I11128" i="3"/>
  <c r="I11127" i="3"/>
  <c r="I11125" i="3"/>
  <c r="I11124" i="3"/>
  <c r="I11123" i="3"/>
  <c r="I11122" i="3"/>
  <c r="I11121" i="3"/>
  <c r="I11120" i="3"/>
  <c r="I11119" i="3"/>
  <c r="I11117" i="3"/>
  <c r="I11116" i="3"/>
  <c r="I11113" i="3"/>
  <c r="I11112" i="3"/>
  <c r="I11110" i="3"/>
  <c r="I11109" i="3"/>
  <c r="I11105" i="3"/>
  <c r="I11104" i="3"/>
  <c r="I11103" i="3"/>
  <c r="I11102" i="3"/>
  <c r="I11101" i="3"/>
  <c r="I11100" i="3"/>
  <c r="I11099" i="3"/>
  <c r="I11098" i="3"/>
  <c r="I11097" i="3"/>
  <c r="I11096" i="3"/>
  <c r="I11095" i="3"/>
  <c r="I11094" i="3"/>
  <c r="I11093" i="3"/>
  <c r="I11092" i="3"/>
  <c r="I11091" i="3"/>
  <c r="I11087" i="3"/>
  <c r="I11085" i="3"/>
  <c r="I11084" i="3"/>
  <c r="I11082" i="3"/>
  <c r="I11081" i="3"/>
  <c r="I11080" i="3"/>
  <c r="I11077" i="3"/>
  <c r="I11073" i="3"/>
  <c r="I11076" i="3"/>
  <c r="I11074" i="3"/>
  <c r="I11075" i="3"/>
  <c r="I11072" i="3"/>
  <c r="I11071" i="3"/>
  <c r="I11070" i="3"/>
  <c r="I11069" i="3"/>
  <c r="I11068" i="3"/>
  <c r="I11067" i="3"/>
  <c r="I11065" i="3"/>
  <c r="I11064" i="3"/>
  <c r="I11063" i="3"/>
  <c r="I11062" i="3"/>
  <c r="I11061" i="3"/>
  <c r="I11060" i="3"/>
  <c r="I11058" i="3"/>
  <c r="I11057" i="3"/>
  <c r="I11056" i="3"/>
  <c r="I11055" i="3"/>
  <c r="I11054" i="3"/>
  <c r="I11053" i="3"/>
  <c r="I11052" i="3"/>
  <c r="I11050" i="3"/>
  <c r="I11049" i="3"/>
  <c r="I11046" i="3"/>
  <c r="I11045" i="3"/>
  <c r="I11043" i="3"/>
  <c r="I11042" i="3"/>
  <c r="I11038" i="3"/>
  <c r="I11037" i="3"/>
  <c r="I11036" i="3"/>
  <c r="I11035" i="3"/>
  <c r="I11034" i="3"/>
  <c r="I11033" i="3"/>
  <c r="I11032" i="3"/>
  <c r="I11031" i="3"/>
  <c r="I11030" i="3"/>
  <c r="I11029" i="3"/>
  <c r="I11028" i="3"/>
  <c r="I11027" i="3"/>
  <c r="I11026" i="3"/>
  <c r="I11025" i="3"/>
  <c r="I11024" i="3"/>
  <c r="I11020" i="3"/>
  <c r="I11018" i="3"/>
  <c r="I11017" i="3"/>
  <c r="I11015" i="3"/>
  <c r="I11014" i="3"/>
  <c r="I11013" i="3"/>
  <c r="I11008" i="3"/>
  <c r="I11010" i="3"/>
  <c r="I11009" i="3"/>
  <c r="I11007" i="3"/>
  <c r="I11006" i="3"/>
  <c r="I11005" i="3"/>
  <c r="I11004" i="3"/>
  <c r="I11003" i="3"/>
  <c r="I11002" i="3"/>
  <c r="I10999" i="3"/>
  <c r="I11000" i="3"/>
  <c r="I10998" i="3"/>
  <c r="I10997" i="3"/>
  <c r="I10996" i="3"/>
  <c r="I10995" i="3"/>
  <c r="I10994" i="3"/>
  <c r="I10992" i="3"/>
  <c r="I10991" i="3"/>
  <c r="I10990" i="3"/>
  <c r="I10989" i="3"/>
  <c r="I10988" i="3"/>
  <c r="I10987" i="3"/>
  <c r="I10986" i="3"/>
  <c r="I10983" i="3"/>
  <c r="I10982" i="3"/>
  <c r="I10981" i="3"/>
  <c r="I10978" i="3"/>
  <c r="I10984" i="3"/>
  <c r="I10977" i="3"/>
  <c r="I10975" i="3"/>
  <c r="I10974" i="3"/>
  <c r="I10970" i="3"/>
  <c r="I10969" i="3"/>
  <c r="I10968" i="3"/>
  <c r="I10967" i="3"/>
  <c r="I10966" i="3"/>
  <c r="I10965" i="3"/>
  <c r="I10964" i="3"/>
  <c r="I10963" i="3"/>
  <c r="I10962" i="3"/>
  <c r="I10961" i="3"/>
  <c r="I10960" i="3"/>
  <c r="I10959" i="3"/>
  <c r="I10958" i="3"/>
  <c r="I10957" i="3"/>
  <c r="I10956" i="3"/>
  <c r="I10952" i="3"/>
  <c r="I10950" i="3"/>
  <c r="I10949" i="3"/>
  <c r="I10947" i="3"/>
  <c r="I10946" i="3"/>
  <c r="I10945" i="3"/>
  <c r="I10942" i="3"/>
  <c r="I10941" i="3"/>
  <c r="I10940" i="3"/>
  <c r="I10939" i="3"/>
  <c r="I10938" i="3"/>
  <c r="I10937" i="3"/>
  <c r="I10936" i="3"/>
  <c r="I10935" i="3"/>
  <c r="I10934" i="3"/>
  <c r="I10932" i="3"/>
  <c r="I10931" i="3"/>
  <c r="I10930" i="3"/>
  <c r="I10929" i="3"/>
  <c r="I10928" i="3"/>
  <c r="I10927" i="3"/>
  <c r="I10925" i="3"/>
  <c r="I10924" i="3"/>
  <c r="I10923" i="3"/>
  <c r="I10922" i="3"/>
  <c r="I10921" i="3"/>
  <c r="I10920" i="3"/>
  <c r="I10919" i="3"/>
  <c r="I10918" i="3"/>
  <c r="I10916" i="3"/>
  <c r="I10915" i="3"/>
  <c r="I10912" i="3"/>
  <c r="I10911" i="3"/>
  <c r="I10909" i="3"/>
  <c r="I10908" i="3"/>
  <c r="I10907" i="3"/>
  <c r="I10906" i="3"/>
  <c r="I10902" i="3"/>
  <c r="I10901" i="3"/>
  <c r="I10900" i="3"/>
  <c r="I10899" i="3"/>
  <c r="I10898" i="3"/>
  <c r="I10897" i="3"/>
  <c r="I10896" i="3"/>
  <c r="I10895" i="3"/>
  <c r="I10894" i="3"/>
  <c r="I10893" i="3"/>
  <c r="I10892" i="3"/>
  <c r="I10891" i="3"/>
  <c r="I10890" i="3"/>
  <c r="I10889" i="3"/>
  <c r="I10888" i="3"/>
  <c r="I10884" i="3"/>
  <c r="I10882" i="3"/>
  <c r="I10881" i="3"/>
  <c r="I10879" i="3"/>
  <c r="I10878" i="3"/>
  <c r="I10877" i="3"/>
  <c r="I10873" i="3"/>
  <c r="I10874" i="3"/>
  <c r="I10872" i="3"/>
  <c r="I10871" i="3"/>
  <c r="I10870" i="3"/>
  <c r="I10869" i="3"/>
  <c r="I10868" i="3"/>
  <c r="I10867" i="3"/>
  <c r="I10863" i="3"/>
  <c r="I10866" i="3"/>
  <c r="I10864" i="3"/>
  <c r="I10862" i="3"/>
  <c r="I10861" i="3"/>
  <c r="I10860" i="3"/>
  <c r="I10859" i="3"/>
  <c r="I10858" i="3"/>
  <c r="I10856" i="3"/>
  <c r="I10855" i="3"/>
  <c r="I10854" i="3"/>
  <c r="I10853" i="3"/>
  <c r="I10852" i="3"/>
  <c r="I10851" i="3"/>
  <c r="I10850" i="3"/>
  <c r="I10848" i="3"/>
  <c r="I10847" i="3"/>
  <c r="I10844" i="3"/>
  <c r="I10843" i="3"/>
  <c r="I10841" i="3"/>
  <c r="I10840" i="3"/>
  <c r="I10836" i="3"/>
  <c r="I10835" i="3"/>
  <c r="I10834" i="3"/>
  <c r="I10833" i="3"/>
  <c r="I10832" i="3"/>
  <c r="I10831" i="3"/>
  <c r="I10830" i="3"/>
  <c r="I10829" i="3"/>
  <c r="I10828" i="3"/>
  <c r="I10827" i="3"/>
  <c r="I10826" i="3"/>
  <c r="I10825" i="3"/>
  <c r="I10824" i="3"/>
  <c r="I10823" i="3"/>
  <c r="I10822" i="3"/>
  <c r="I10818" i="3"/>
  <c r="I10817" i="3"/>
  <c r="I10815" i="3"/>
  <c r="I10814" i="3"/>
  <c r="I10813" i="3"/>
  <c r="I10811" i="3"/>
  <c r="I10810" i="3"/>
  <c r="I10809" i="3"/>
  <c r="I10806" i="3"/>
  <c r="I10805" i="3"/>
  <c r="I10804" i="3"/>
  <c r="I10803" i="3"/>
  <c r="I10802" i="3"/>
  <c r="I10801" i="3"/>
  <c r="I10799" i="3"/>
  <c r="I10798" i="3"/>
  <c r="I10797" i="3"/>
  <c r="I10796" i="3"/>
  <c r="I10795" i="3"/>
  <c r="I10794" i="3"/>
  <c r="I10792" i="3"/>
  <c r="I10791" i="3"/>
  <c r="I10790" i="3"/>
  <c r="I10789" i="3"/>
  <c r="I10788" i="3"/>
  <c r="I10787" i="3"/>
  <c r="I10786" i="3"/>
  <c r="I10785" i="3"/>
  <c r="I10781" i="3"/>
  <c r="I10780" i="3"/>
  <c r="I10777" i="3"/>
  <c r="I10782" i="3"/>
  <c r="I10783" i="3"/>
  <c r="I10775" i="3"/>
  <c r="I10774" i="3"/>
  <c r="I10770" i="3"/>
  <c r="I10769" i="3"/>
  <c r="I10768" i="3"/>
  <c r="I10767" i="3"/>
  <c r="I10766" i="3"/>
  <c r="I10765" i="3"/>
  <c r="I10764" i="3"/>
  <c r="I10763" i="3"/>
  <c r="I10762" i="3"/>
  <c r="I10761" i="3"/>
  <c r="I10760" i="3"/>
  <c r="I10759" i="3"/>
  <c r="I10758" i="3"/>
  <c r="I10757" i="3"/>
  <c r="I10756" i="3"/>
  <c r="I10755" i="3"/>
  <c r="I10751" i="3"/>
  <c r="I10749" i="3"/>
  <c r="I10748" i="3"/>
  <c r="I10746" i="3"/>
  <c r="I10745" i="3"/>
  <c r="I10744" i="3"/>
  <c r="I10741" i="3"/>
  <c r="I10740" i="3"/>
  <c r="I10739" i="3"/>
  <c r="I10738" i="3"/>
  <c r="I10737" i="3"/>
  <c r="I10736" i="3"/>
  <c r="I10735" i="3"/>
  <c r="I10732" i="3"/>
  <c r="I10733" i="3"/>
  <c r="I10731" i="3"/>
  <c r="I10730" i="3"/>
  <c r="I10729" i="3"/>
  <c r="I10728" i="3"/>
  <c r="I10727" i="3"/>
  <c r="I10725" i="3"/>
  <c r="I10724" i="3"/>
  <c r="I10723" i="3"/>
  <c r="I10722" i="3"/>
  <c r="I10721" i="3"/>
  <c r="I10720" i="3"/>
  <c r="I10719" i="3"/>
  <c r="I10718" i="3"/>
  <c r="I10716" i="3"/>
  <c r="I10715" i="3"/>
  <c r="I10712" i="3"/>
  <c r="I10711" i="3"/>
  <c r="I10709" i="3"/>
  <c r="I10708" i="3"/>
  <c r="I10704" i="3"/>
  <c r="I10703" i="3"/>
  <c r="I10702" i="3"/>
  <c r="I10701" i="3"/>
  <c r="I10700" i="3"/>
  <c r="I10699" i="3"/>
  <c r="I10698" i="3"/>
  <c r="I10697" i="3"/>
  <c r="I10696" i="3"/>
  <c r="I10695" i="3"/>
  <c r="I10694" i="3"/>
  <c r="I10693" i="3"/>
  <c r="I10692" i="3"/>
  <c r="I10691" i="3"/>
  <c r="I10690" i="3"/>
  <c r="I10686" i="3"/>
  <c r="I10684" i="3"/>
  <c r="I10683" i="3"/>
  <c r="I10681" i="3"/>
  <c r="I10680" i="3"/>
  <c r="I10679" i="3"/>
  <c r="I10675" i="3"/>
  <c r="I10676" i="3"/>
  <c r="I10674" i="3"/>
  <c r="I10673" i="3"/>
  <c r="I10672" i="3"/>
  <c r="I10671" i="3"/>
  <c r="I10670" i="3"/>
  <c r="I10669" i="3"/>
  <c r="I10668" i="3"/>
  <c r="I10666" i="3"/>
  <c r="I10665" i="3"/>
  <c r="I10664" i="3"/>
  <c r="I10663" i="3"/>
  <c r="I10662" i="3"/>
  <c r="I10661" i="3"/>
  <c r="I10659" i="3"/>
  <c r="I10658" i="3"/>
  <c r="I10657" i="3"/>
  <c r="I10656" i="3"/>
  <c r="I10655" i="3"/>
  <c r="I10654" i="3"/>
  <c r="I10653" i="3"/>
  <c r="I10651" i="3"/>
  <c r="I10650" i="3"/>
  <c r="I10647" i="3"/>
  <c r="I10646" i="3"/>
  <c r="I10644" i="3"/>
  <c r="I10643" i="3"/>
  <c r="I10639" i="3"/>
  <c r="I10638" i="3"/>
  <c r="I10637" i="3"/>
  <c r="I10636" i="3"/>
  <c r="I10635" i="3"/>
  <c r="I10634" i="3"/>
  <c r="I10633" i="3"/>
  <c r="I10632" i="3"/>
  <c r="I10631" i="3"/>
  <c r="I10630" i="3"/>
  <c r="I10629" i="3"/>
  <c r="I10628" i="3"/>
  <c r="I10627" i="3"/>
  <c r="I10626" i="3"/>
  <c r="I10625" i="3"/>
  <c r="I10621" i="3"/>
  <c r="I10619" i="3"/>
  <c r="I10618" i="3"/>
  <c r="I10616" i="3"/>
  <c r="I10615" i="3"/>
  <c r="I10614" i="3"/>
  <c r="I10611" i="3"/>
  <c r="I10610" i="3"/>
  <c r="I10609" i="3"/>
  <c r="I10608" i="3"/>
  <c r="I10607" i="3"/>
  <c r="I10606" i="3"/>
  <c r="I10605" i="3"/>
  <c r="I10604" i="3"/>
  <c r="I10602" i="3"/>
  <c r="I10601" i="3"/>
  <c r="I10600" i="3"/>
  <c r="I10599" i="3"/>
  <c r="I10598" i="3"/>
  <c r="I10597" i="3"/>
  <c r="I10596" i="3"/>
  <c r="I10594" i="3"/>
  <c r="I10593" i="3"/>
  <c r="I10592" i="3"/>
  <c r="I10591" i="3"/>
  <c r="I10590" i="3"/>
  <c r="I10589" i="3"/>
  <c r="I10588" i="3"/>
  <c r="I10584" i="3"/>
  <c r="I10583" i="3"/>
  <c r="I10580" i="3"/>
  <c r="I10585" i="3"/>
  <c r="I10586" i="3"/>
  <c r="I10578" i="3"/>
  <c r="I10577" i="3"/>
  <c r="I10573" i="3"/>
  <c r="I10572" i="3"/>
  <c r="I10571" i="3"/>
  <c r="I10570" i="3"/>
  <c r="I10569" i="3"/>
  <c r="I10568" i="3"/>
  <c r="I10567" i="3"/>
  <c r="I10566" i="3"/>
  <c r="I10565" i="3"/>
  <c r="I10564" i="3"/>
  <c r="I10563" i="3"/>
  <c r="I10562" i="3"/>
  <c r="I10561" i="3"/>
  <c r="I10560" i="3"/>
  <c r="I10559" i="3"/>
  <c r="I10555" i="3"/>
  <c r="I10553" i="3"/>
  <c r="I10552" i="3"/>
  <c r="I10550" i="3"/>
  <c r="I10549" i="3"/>
  <c r="I10548" i="3"/>
  <c r="I10545" i="3"/>
  <c r="I10544" i="3"/>
  <c r="I10543" i="3"/>
  <c r="I10542" i="3"/>
  <c r="I10541" i="3"/>
  <c r="I10540" i="3"/>
  <c r="I10539" i="3"/>
  <c r="I10537" i="3"/>
  <c r="I10536" i="3"/>
  <c r="I10535" i="3"/>
  <c r="I10534" i="3"/>
  <c r="I10533" i="3"/>
  <c r="I10532" i="3"/>
  <c r="I10530" i="3"/>
  <c r="I10529" i="3"/>
  <c r="I10528" i="3"/>
  <c r="I10527" i="3"/>
  <c r="I10525" i="3"/>
  <c r="I10524" i="3"/>
  <c r="I10523" i="3"/>
  <c r="I10522" i="3"/>
  <c r="I10518" i="3"/>
  <c r="I10517" i="3"/>
  <c r="I10526" i="3"/>
  <c r="I10519" i="3"/>
  <c r="I10520" i="3"/>
  <c r="I10513" i="3"/>
  <c r="I10512" i="3"/>
  <c r="I10508" i="3"/>
  <c r="I10507" i="3"/>
  <c r="I10506" i="3"/>
  <c r="I10505" i="3"/>
  <c r="I10504" i="3"/>
  <c r="I10503" i="3"/>
  <c r="I10502" i="3"/>
  <c r="I10501" i="3"/>
  <c r="I10500" i="3"/>
  <c r="I10499" i="3"/>
  <c r="I10498" i="3"/>
  <c r="I10497" i="3"/>
  <c r="I10496" i="3"/>
  <c r="I10495" i="3"/>
  <c r="I10494" i="3"/>
  <c r="I10490" i="3"/>
  <c r="I10488" i="3"/>
  <c r="I10487" i="3"/>
  <c r="I10485" i="3"/>
  <c r="I10484" i="3"/>
  <c r="I10483" i="3"/>
  <c r="I10480" i="3"/>
  <c r="I10479" i="3"/>
  <c r="I10478" i="3"/>
  <c r="I10477" i="3"/>
  <c r="I10476" i="3"/>
  <c r="I10475" i="3"/>
  <c r="I10472" i="3"/>
  <c r="I10473" i="3"/>
  <c r="I10471" i="3"/>
  <c r="I10470" i="3"/>
  <c r="I10469" i="3"/>
  <c r="I10468" i="3"/>
  <c r="I10467" i="3"/>
  <c r="I10465" i="3"/>
  <c r="I10464" i="3"/>
  <c r="I10463" i="3"/>
  <c r="I10462" i="3"/>
  <c r="I10461" i="3"/>
  <c r="I10460" i="3"/>
  <c r="I10459" i="3"/>
  <c r="I10457" i="3"/>
  <c r="I10456" i="3"/>
  <c r="I10453" i="3"/>
  <c r="I10452" i="3"/>
  <c r="I10450" i="3"/>
  <c r="I10449" i="3"/>
  <c r="I10445" i="3"/>
  <c r="I10444" i="3"/>
  <c r="I10443" i="3"/>
  <c r="I10442" i="3"/>
  <c r="I10441" i="3"/>
  <c r="I10440" i="3"/>
  <c r="I10439" i="3"/>
  <c r="I10438" i="3"/>
  <c r="I10437" i="3"/>
  <c r="I10436" i="3"/>
  <c r="I10435" i="3"/>
  <c r="I10434" i="3"/>
  <c r="I10433" i="3"/>
  <c r="I10432" i="3"/>
  <c r="I10431" i="3"/>
  <c r="I10427" i="3"/>
  <c r="I10425" i="3"/>
  <c r="I10424" i="3"/>
  <c r="I10423" i="3"/>
  <c r="I10421" i="3"/>
  <c r="I10420" i="3"/>
  <c r="I10419" i="3"/>
  <c r="I10416" i="3"/>
  <c r="I10415" i="3"/>
  <c r="I10414" i="3"/>
  <c r="I10413" i="3"/>
  <c r="I10412" i="3"/>
  <c r="I10411" i="3"/>
  <c r="I10410" i="3"/>
  <c r="I10409" i="3"/>
  <c r="I10402" i="3"/>
  <c r="I10408" i="3"/>
  <c r="I10407" i="3"/>
  <c r="I10406" i="3"/>
  <c r="I10403" i="3"/>
  <c r="I10401" i="3"/>
  <c r="I10400" i="3"/>
  <c r="I10399" i="3"/>
  <c r="I10398" i="3"/>
  <c r="I10397" i="3"/>
  <c r="I10394" i="3"/>
  <c r="I10393" i="3"/>
  <c r="I10392" i="3"/>
  <c r="I10391" i="3"/>
  <c r="I10390" i="3"/>
  <c r="I10389" i="3"/>
  <c r="I10388" i="3"/>
  <c r="I10387" i="3"/>
  <c r="I10384" i="3"/>
  <c r="I10383" i="3"/>
  <c r="I10378" i="3"/>
  <c r="I10377" i="3"/>
  <c r="I10374" i="3"/>
  <c r="I10373" i="3"/>
  <c r="I10366" i="3"/>
  <c r="I10365" i="3"/>
  <c r="I10364" i="3"/>
  <c r="I10363" i="3"/>
  <c r="I10362" i="3"/>
  <c r="I10361" i="3"/>
  <c r="I10360" i="3"/>
  <c r="I10359" i="3"/>
  <c r="I10358" i="3"/>
  <c r="I10357" i="3"/>
  <c r="I10356" i="3"/>
  <c r="I10355" i="3"/>
  <c r="I10354" i="3"/>
  <c r="I10353" i="3"/>
  <c r="I10352" i="3"/>
  <c r="I10345" i="3"/>
  <c r="I10342" i="3"/>
  <c r="I10341" i="3"/>
  <c r="I10338" i="3"/>
  <c r="I10337" i="3"/>
  <c r="I10336" i="3"/>
  <c r="I10327" i="3"/>
  <c r="I10328" i="3"/>
  <c r="I10329" i="3"/>
  <c r="I10330" i="3"/>
  <c r="I10331" i="3"/>
  <c r="I10326" i="3"/>
  <c r="I10325" i="3"/>
  <c r="I10324" i="3"/>
  <c r="I10323" i="3"/>
  <c r="I10322" i="3"/>
  <c r="I10321" i="3"/>
  <c r="I10319" i="3"/>
  <c r="I10318" i="3"/>
  <c r="I10317" i="3"/>
  <c r="I10316" i="3"/>
  <c r="I10315" i="3"/>
  <c r="I10314" i="3"/>
  <c r="I10312" i="3"/>
  <c r="I10311" i="3"/>
  <c r="I10310" i="3"/>
  <c r="I10309" i="3"/>
  <c r="I10308" i="3"/>
  <c r="I10307" i="3"/>
  <c r="I10305" i="3"/>
  <c r="I10304" i="3"/>
  <c r="I10301" i="3"/>
  <c r="I10300" i="3"/>
  <c r="I10298" i="3"/>
  <c r="I10297" i="3"/>
  <c r="I10293" i="3"/>
  <c r="I10292" i="3"/>
  <c r="I10291" i="3"/>
  <c r="I10290" i="3"/>
  <c r="I10289" i="3"/>
  <c r="I10288" i="3"/>
  <c r="I10287" i="3"/>
  <c r="I10286" i="3"/>
  <c r="I10285" i="3"/>
  <c r="I10284" i="3"/>
  <c r="I10283" i="3"/>
  <c r="I10282" i="3"/>
  <c r="I10281" i="3"/>
  <c r="I10280" i="3"/>
  <c r="I10279" i="3"/>
  <c r="I10275" i="3"/>
  <c r="I10273" i="3"/>
  <c r="I10272" i="3"/>
  <c r="I10270" i="3"/>
  <c r="I10269" i="3"/>
  <c r="I10268" i="3"/>
  <c r="I10265" i="3"/>
  <c r="I10262" i="3"/>
  <c r="I10263" i="3"/>
  <c r="I10264" i="3"/>
  <c r="I10261" i="3"/>
  <c r="I10260" i="3"/>
  <c r="I10259" i="3"/>
  <c r="I10258" i="3"/>
  <c r="I10257" i="3"/>
  <c r="I10256" i="3"/>
  <c r="I10254" i="3"/>
  <c r="I10253" i="3"/>
  <c r="I10252" i="3"/>
  <c r="I10251" i="3"/>
  <c r="I10250" i="3"/>
  <c r="I10249" i="3"/>
  <c r="I10247" i="3"/>
  <c r="I10246" i="3"/>
  <c r="I10245" i="3"/>
  <c r="I10244" i="3"/>
  <c r="I10243" i="3"/>
  <c r="I10242" i="3"/>
  <c r="I10241" i="3"/>
  <c r="I10239" i="3"/>
  <c r="I10238" i="3"/>
  <c r="I10235" i="3"/>
  <c r="I10234" i="3"/>
  <c r="I10232" i="3"/>
  <c r="I10231" i="3"/>
  <c r="I10227" i="3"/>
  <c r="I10226" i="3"/>
  <c r="I10225" i="3"/>
  <c r="I10224" i="3"/>
  <c r="I10223" i="3"/>
  <c r="I10222" i="3"/>
  <c r="I10221" i="3"/>
  <c r="I10220" i="3"/>
  <c r="I10219" i="3"/>
  <c r="I10218" i="3"/>
  <c r="I10217" i="3"/>
  <c r="I10216" i="3"/>
  <c r="I10215" i="3"/>
  <c r="I10214" i="3"/>
  <c r="I10213" i="3"/>
  <c r="I10209" i="3"/>
  <c r="I10207" i="3"/>
  <c r="I10206" i="3"/>
  <c r="I10204" i="3"/>
  <c r="I10203" i="3"/>
  <c r="I10202" i="3"/>
  <c r="I10197" i="3"/>
  <c r="I10198" i="3"/>
  <c r="I10199" i="3"/>
  <c r="I10196" i="3"/>
  <c r="I10195" i="3"/>
  <c r="I10194" i="3"/>
  <c r="I10193" i="3"/>
  <c r="I10192" i="3"/>
  <c r="I10189" i="3"/>
  <c r="I10190" i="3"/>
  <c r="I10188" i="3"/>
  <c r="I10187" i="3"/>
  <c r="I10186" i="3"/>
  <c r="I10185" i="3"/>
  <c r="I10184" i="3"/>
  <c r="I10182" i="3"/>
  <c r="I10181" i="3"/>
  <c r="I10180" i="3"/>
  <c r="I10179" i="3"/>
  <c r="I10178" i="3"/>
  <c r="I10177" i="3"/>
  <c r="I10176" i="3"/>
  <c r="I10175" i="3"/>
  <c r="I10173" i="3"/>
  <c r="I10172" i="3"/>
  <c r="I10169" i="3"/>
  <c r="I10168" i="3"/>
  <c r="I10166" i="3"/>
  <c r="I10165" i="3"/>
  <c r="I10161" i="3"/>
  <c r="I10160" i="3"/>
  <c r="I10159" i="3"/>
  <c r="I10158" i="3"/>
  <c r="I10157" i="3"/>
  <c r="I10156" i="3"/>
  <c r="I10155" i="3"/>
  <c r="I10154" i="3"/>
  <c r="I10153" i="3"/>
  <c r="I10152" i="3"/>
  <c r="I10151" i="3"/>
  <c r="I10150" i="3"/>
  <c r="I10149" i="3"/>
  <c r="I10148" i="3"/>
  <c r="I10147" i="3"/>
  <c r="I10143" i="3"/>
  <c r="I10141" i="3"/>
  <c r="I10140" i="3"/>
  <c r="I10138" i="3"/>
  <c r="I10137" i="3"/>
  <c r="I10136" i="3"/>
  <c r="I10133" i="3"/>
  <c r="I10132" i="3"/>
  <c r="I10131" i="3"/>
  <c r="I10130" i="3"/>
  <c r="I10129" i="3"/>
  <c r="I10127" i="3"/>
  <c r="I10128" i="3"/>
  <c r="I10126" i="3"/>
  <c r="I10124" i="3"/>
  <c r="I10123" i="3"/>
  <c r="I10122" i="3"/>
  <c r="I10121" i="3"/>
  <c r="I10120" i="3"/>
  <c r="I10119" i="3"/>
  <c r="I10117" i="3"/>
  <c r="I10116" i="3"/>
  <c r="I10115" i="3"/>
  <c r="I10114" i="3"/>
  <c r="I10113" i="3"/>
  <c r="I10112" i="3"/>
  <c r="I10111" i="3"/>
  <c r="I10109" i="3"/>
  <c r="I10108" i="3"/>
  <c r="I10105" i="3"/>
  <c r="I10104" i="3"/>
  <c r="I10102" i="3"/>
  <c r="I10101" i="3"/>
  <c r="I10100" i="3"/>
  <c r="I10099" i="3"/>
  <c r="I10098" i="3"/>
  <c r="I10097" i="3"/>
  <c r="I10093" i="3"/>
  <c r="I10092" i="3"/>
  <c r="I10091" i="3"/>
  <c r="I10090" i="3"/>
  <c r="I10089" i="3"/>
  <c r="I10088" i="3"/>
  <c r="I10087" i="3"/>
  <c r="I10086" i="3"/>
  <c r="I10085" i="3"/>
  <c r="I10084" i="3"/>
  <c r="I10083" i="3"/>
  <c r="I10082" i="3"/>
  <c r="I10081" i="3"/>
  <c r="I10080" i="3"/>
  <c r="I10079" i="3"/>
  <c r="I10075" i="3"/>
  <c r="I10073" i="3"/>
  <c r="I10072" i="3"/>
  <c r="I10070" i="3"/>
  <c r="I10069" i="3"/>
  <c r="I10068" i="3"/>
  <c r="I10064" i="3"/>
  <c r="I10065" i="3"/>
  <c r="I10061" i="3"/>
  <c r="I10062" i="3"/>
  <c r="I10063" i="3"/>
  <c r="I10060" i="3"/>
  <c r="I10059" i="3"/>
  <c r="I10058" i="3"/>
  <c r="I10057" i="3"/>
  <c r="I10056" i="3"/>
  <c r="I10054" i="3"/>
  <c r="I10053" i="3"/>
  <c r="I10052" i="3"/>
  <c r="I10051" i="3"/>
  <c r="I10050" i="3"/>
  <c r="I10049" i="3"/>
  <c r="I10047" i="3"/>
  <c r="I10046" i="3"/>
  <c r="I10045" i="3"/>
  <c r="I10044" i="3"/>
  <c r="I10043" i="3"/>
  <c r="I10042" i="3"/>
  <c r="I10041" i="3"/>
  <c r="I10037" i="3"/>
  <c r="I10036" i="3"/>
  <c r="I10038" i="3"/>
  <c r="I10039" i="3"/>
  <c r="I10033" i="3"/>
  <c r="I10031" i="3"/>
  <c r="I10030" i="3"/>
  <c r="I10026" i="3"/>
  <c r="I10025" i="3"/>
  <c r="I10024" i="3"/>
  <c r="I10023" i="3"/>
  <c r="I10022" i="3"/>
  <c r="I10021" i="3"/>
  <c r="I10020" i="3"/>
  <c r="I10019" i="3"/>
  <c r="I10018" i="3"/>
  <c r="I10017" i="3"/>
  <c r="I10016" i="3"/>
  <c r="I10015" i="3"/>
  <c r="I10014" i="3"/>
  <c r="I10013" i="3"/>
  <c r="I10012" i="3"/>
  <c r="I10011" i="3"/>
  <c r="I10010" i="3"/>
  <c r="I10006" i="3"/>
  <c r="I10004" i="3"/>
  <c r="I10003" i="3"/>
  <c r="I10001" i="3"/>
  <c r="I10000" i="3"/>
  <c r="I9999" i="3"/>
  <c r="I9995" i="3"/>
  <c r="I9996" i="3"/>
  <c r="I9993" i="3"/>
  <c r="I9994" i="3"/>
  <c r="I9992" i="3"/>
  <c r="I9991" i="3"/>
  <c r="I9990" i="3"/>
  <c r="I9989" i="3"/>
  <c r="I9988" i="3"/>
  <c r="I9987" i="3"/>
  <c r="I9986" i="3"/>
  <c r="I9984" i="3"/>
  <c r="I9983" i="3"/>
  <c r="I9982" i="3"/>
  <c r="I9981" i="3"/>
  <c r="I9980" i="3"/>
  <c r="I9979" i="3"/>
  <c r="I9977" i="3"/>
  <c r="I9976" i="3"/>
  <c r="I9975" i="3"/>
  <c r="I9974" i="3"/>
  <c r="I9973" i="3"/>
  <c r="I9972" i="3"/>
  <c r="I9971" i="3"/>
  <c r="I9967" i="3"/>
  <c r="I9966" i="3"/>
  <c r="I9963" i="3"/>
  <c r="I9968" i="3"/>
  <c r="I9969" i="3"/>
  <c r="I9961" i="3"/>
  <c r="I9960" i="3"/>
  <c r="I9956" i="3"/>
  <c r="I9955" i="3"/>
  <c r="I9954" i="3"/>
  <c r="I9953" i="3"/>
  <c r="I9952" i="3"/>
  <c r="I9951" i="3"/>
  <c r="I9950" i="3"/>
  <c r="I9949" i="3"/>
  <c r="I9948" i="3"/>
  <c r="I9947" i="3"/>
  <c r="I9946" i="3"/>
  <c r="I9945" i="3"/>
  <c r="I9944" i="3"/>
  <c r="I9943" i="3"/>
  <c r="I9942" i="3"/>
  <c r="I9941" i="3"/>
  <c r="I9937" i="3"/>
  <c r="I9935" i="3"/>
  <c r="I9934" i="3"/>
  <c r="I9932" i="3"/>
  <c r="I9931" i="3"/>
  <c r="I9930" i="3"/>
  <c r="I9925" i="3"/>
  <c r="I9927" i="3"/>
  <c r="I9926" i="3"/>
  <c r="I9924" i="3"/>
  <c r="I9923" i="3"/>
  <c r="I9922" i="3"/>
  <c r="I9921" i="3"/>
  <c r="I9920" i="3"/>
  <c r="I9919" i="3"/>
  <c r="I9918" i="3"/>
  <c r="I9917" i="3"/>
  <c r="I9915" i="3"/>
  <c r="I9914" i="3"/>
  <c r="I9913" i="3"/>
  <c r="I9912" i="3"/>
  <c r="I9911" i="3"/>
  <c r="I9910" i="3"/>
  <c r="I9909" i="3"/>
  <c r="I9907" i="3"/>
  <c r="I9906" i="3"/>
  <c r="I9905" i="3"/>
  <c r="I9904" i="3"/>
  <c r="I9903" i="3"/>
  <c r="I9902" i="3"/>
  <c r="I9901" i="3"/>
  <c r="I9897" i="3"/>
  <c r="I9896" i="3"/>
  <c r="I9893" i="3"/>
  <c r="I9898" i="3"/>
  <c r="I9899" i="3"/>
  <c r="I9891" i="3"/>
  <c r="I9890" i="3"/>
  <c r="I9886" i="3"/>
  <c r="I9885" i="3"/>
  <c r="I9884" i="3"/>
  <c r="I9883" i="3"/>
  <c r="I9882" i="3"/>
  <c r="I9881" i="3"/>
  <c r="I9880" i="3"/>
  <c r="I9879" i="3"/>
  <c r="I9878" i="3"/>
  <c r="I9877" i="3"/>
  <c r="I9876" i="3"/>
  <c r="I9875" i="3"/>
  <c r="I9874" i="3"/>
  <c r="I9873" i="3"/>
  <c r="I9872" i="3"/>
  <c r="I9868" i="3"/>
  <c r="I9866" i="3"/>
  <c r="I9865" i="3"/>
  <c r="I9863" i="3"/>
  <c r="I9862" i="3"/>
  <c r="I9861" i="3"/>
  <c r="I9858" i="3"/>
  <c r="I9857" i="3"/>
  <c r="I9856" i="3"/>
  <c r="I9855" i="3"/>
  <c r="I9854" i="3"/>
  <c r="I9852" i="3"/>
  <c r="I9851" i="3"/>
  <c r="I9850" i="3"/>
  <c r="I9849" i="3"/>
  <c r="I9848" i="3"/>
  <c r="I9847" i="3"/>
  <c r="I9846" i="3"/>
  <c r="I9845" i="3"/>
  <c r="I9843" i="3"/>
  <c r="I9842" i="3"/>
  <c r="I9841" i="3"/>
  <c r="I9840" i="3"/>
  <c r="I9839" i="3"/>
  <c r="I9838" i="3"/>
  <c r="I9837" i="3"/>
  <c r="I9833" i="3"/>
  <c r="I9832" i="3"/>
  <c r="I9829" i="3"/>
  <c r="I9828" i="3"/>
  <c r="I9834" i="3"/>
  <c r="I9835" i="3"/>
  <c r="I9826" i="3"/>
  <c r="I9825" i="3"/>
  <c r="I9821" i="3"/>
  <c r="I9820" i="3"/>
  <c r="I9819" i="3"/>
  <c r="I9818" i="3"/>
  <c r="I9817" i="3"/>
  <c r="I9816" i="3"/>
  <c r="I9815" i="3"/>
  <c r="I9814" i="3"/>
  <c r="I9813" i="3"/>
  <c r="I9812" i="3"/>
  <c r="I9811" i="3"/>
  <c r="I9810" i="3"/>
  <c r="I9809" i="3"/>
  <c r="I9808" i="3"/>
  <c r="I9807" i="3"/>
  <c r="I9803" i="3"/>
  <c r="I9801" i="3"/>
  <c r="I9800" i="3"/>
  <c r="I9798" i="3"/>
  <c r="I9797" i="3"/>
  <c r="I9796" i="3"/>
  <c r="I9793" i="3"/>
  <c r="I9792" i="3"/>
  <c r="I9791" i="3"/>
  <c r="I9790" i="3"/>
  <c r="I9789" i="3"/>
  <c r="I9788" i="3"/>
  <c r="I9787" i="3"/>
  <c r="I9785" i="3"/>
  <c r="I9784" i="3"/>
  <c r="I9783" i="3"/>
  <c r="I9782" i="3"/>
  <c r="I9781" i="3"/>
  <c r="I9780" i="3"/>
  <c r="I9778" i="3"/>
  <c r="I9777" i="3"/>
  <c r="I9776" i="3"/>
  <c r="I9775" i="3"/>
  <c r="I9774" i="3"/>
  <c r="I9773" i="3"/>
  <c r="I9772" i="3"/>
  <c r="I9768" i="3"/>
  <c r="I9767" i="3"/>
  <c r="I9769" i="3"/>
  <c r="I9770" i="3"/>
  <c r="I9764" i="3"/>
  <c r="I9762" i="3"/>
  <c r="I9761" i="3"/>
  <c r="I9757" i="3"/>
  <c r="I9756" i="3"/>
  <c r="I9755" i="3"/>
  <c r="I9754" i="3"/>
  <c r="I9753" i="3"/>
  <c r="I9752" i="3"/>
  <c r="I9751" i="3"/>
  <c r="I9750" i="3"/>
  <c r="I9749" i="3"/>
  <c r="I9748" i="3"/>
  <c r="I9747" i="3"/>
  <c r="I9746" i="3"/>
  <c r="I9745" i="3"/>
  <c r="I9744" i="3"/>
  <c r="I9743" i="3"/>
  <c r="I9739" i="3"/>
  <c r="I9737" i="3"/>
  <c r="I9736" i="3"/>
  <c r="I9734" i="3"/>
  <c r="I9733" i="3"/>
  <c r="I9732" i="3"/>
  <c r="I9729" i="3"/>
  <c r="I9728" i="3"/>
  <c r="I9727" i="3"/>
  <c r="I9726" i="3"/>
  <c r="I9725" i="3"/>
  <c r="I9724" i="3"/>
  <c r="I9723" i="3"/>
  <c r="I9721" i="3"/>
  <c r="I9720" i="3"/>
  <c r="I9719" i="3"/>
  <c r="I9718" i="3"/>
  <c r="I9717" i="3"/>
  <c r="I9716" i="3"/>
  <c r="I9714" i="3"/>
  <c r="I9713" i="3"/>
  <c r="I9712" i="3"/>
  <c r="I9711" i="3"/>
  <c r="I9710" i="3"/>
  <c r="I9709" i="3"/>
  <c r="I9708" i="3"/>
  <c r="I9706" i="3"/>
  <c r="I9705" i="3"/>
  <c r="I9702" i="3"/>
  <c r="I9701" i="3"/>
  <c r="I9699" i="3"/>
  <c r="I9698" i="3"/>
  <c r="I9694" i="3"/>
  <c r="I9693" i="3"/>
  <c r="I9692" i="3"/>
  <c r="I9691" i="3"/>
  <c r="I9690" i="3"/>
  <c r="I9689" i="3"/>
  <c r="I9688" i="3"/>
  <c r="I9687" i="3"/>
  <c r="I9686" i="3"/>
  <c r="I9685" i="3"/>
  <c r="I9684" i="3"/>
  <c r="I9683" i="3"/>
  <c r="I9682" i="3"/>
  <c r="I9681" i="3"/>
  <c r="I9680" i="3"/>
  <c r="I9676" i="3"/>
  <c r="I9674" i="3"/>
  <c r="I9673" i="3"/>
  <c r="I9671" i="3"/>
  <c r="I9670" i="3"/>
  <c r="I9669" i="3"/>
  <c r="I9664" i="3"/>
  <c r="I9665" i="3"/>
  <c r="I9666" i="3"/>
  <c r="I9663" i="3"/>
  <c r="I9662" i="3"/>
  <c r="I9661" i="3"/>
  <c r="I9660" i="3"/>
  <c r="I9659" i="3"/>
  <c r="I9658" i="3"/>
  <c r="I9656" i="3"/>
  <c r="I9655" i="3"/>
  <c r="I9654" i="3"/>
  <c r="I9653" i="3"/>
  <c r="I9652" i="3"/>
  <c r="I9651" i="3"/>
  <c r="I9649" i="3"/>
  <c r="I9648" i="3"/>
  <c r="I9647" i="3"/>
  <c r="I9646" i="3"/>
  <c r="I9645" i="3"/>
  <c r="I9644" i="3"/>
  <c r="I9643" i="3"/>
  <c r="I9641" i="3"/>
  <c r="I9640" i="3"/>
  <c r="I9637" i="3"/>
  <c r="I9636" i="3"/>
  <c r="I9634" i="3"/>
  <c r="I9633" i="3"/>
  <c r="I9629" i="3"/>
  <c r="I9628" i="3"/>
  <c r="I9627" i="3"/>
  <c r="I9626" i="3"/>
  <c r="I9625" i="3"/>
  <c r="I9624" i="3"/>
  <c r="I9623" i="3"/>
  <c r="I9622" i="3"/>
  <c r="I9621" i="3"/>
  <c r="I9620" i="3"/>
  <c r="I9619" i="3"/>
  <c r="I9618" i="3"/>
  <c r="I9617" i="3"/>
  <c r="I9616" i="3"/>
  <c r="I9615" i="3"/>
  <c r="I9611" i="3"/>
  <c r="I9609" i="3"/>
  <c r="I9608" i="3"/>
  <c r="I9606" i="3"/>
  <c r="I9605" i="3"/>
  <c r="I9604" i="3"/>
  <c r="I9600" i="3"/>
  <c r="I9601" i="3"/>
  <c r="I9599" i="3"/>
  <c r="I9598" i="3"/>
  <c r="I9597" i="3"/>
  <c r="I9596" i="3"/>
  <c r="I9595" i="3"/>
  <c r="I9591" i="3"/>
  <c r="I9594" i="3"/>
  <c r="I9592" i="3"/>
  <c r="I9590" i="3"/>
  <c r="I9589" i="3"/>
  <c r="I9588" i="3"/>
  <c r="I9587" i="3"/>
  <c r="I9586" i="3"/>
  <c r="I9584" i="3"/>
  <c r="I9583" i="3"/>
  <c r="I9582" i="3"/>
  <c r="I9581" i="3"/>
  <c r="I9580" i="3"/>
  <c r="I9579" i="3"/>
  <c r="I9578" i="3"/>
  <c r="I9576" i="3"/>
  <c r="I9575" i="3"/>
  <c r="I9572" i="3"/>
  <c r="I9571" i="3"/>
  <c r="I9569" i="3"/>
  <c r="I9568" i="3"/>
  <c r="I9564" i="3"/>
  <c r="I9563" i="3"/>
  <c r="I9562" i="3"/>
  <c r="I9561" i="3"/>
  <c r="I9560" i="3"/>
  <c r="I9559" i="3"/>
  <c r="I9558" i="3"/>
  <c r="I9557" i="3"/>
  <c r="I9556" i="3"/>
  <c r="I9555" i="3"/>
  <c r="I9554" i="3"/>
  <c r="I9553" i="3"/>
  <c r="I9552" i="3"/>
  <c r="I9551" i="3"/>
  <c r="I9547" i="3"/>
  <c r="I9545" i="3"/>
  <c r="I9544" i="3"/>
  <c r="I9542" i="3"/>
  <c r="I9541" i="3"/>
  <c r="I9540" i="3"/>
  <c r="I9537" i="3"/>
  <c r="I9536" i="3"/>
  <c r="I9535" i="3"/>
  <c r="I9534" i="3"/>
  <c r="I9533" i="3"/>
  <c r="I9532" i="3"/>
  <c r="I9530" i="3"/>
  <c r="I9529" i="3"/>
  <c r="I9528" i="3"/>
  <c r="I9527" i="3"/>
  <c r="I9526" i="3"/>
  <c r="I9525" i="3"/>
  <c r="I9523" i="3"/>
  <c r="I9522" i="3"/>
  <c r="I9521" i="3"/>
  <c r="I9520" i="3"/>
  <c r="I9519" i="3"/>
  <c r="I9518" i="3"/>
  <c r="I9517" i="3"/>
  <c r="I9513" i="3"/>
  <c r="I9512" i="3"/>
  <c r="I9509" i="3"/>
  <c r="I9514" i="3"/>
  <c r="I9515" i="3"/>
  <c r="I9507" i="3"/>
  <c r="I9506" i="3"/>
  <c r="I9502" i="3"/>
  <c r="I9501" i="3"/>
  <c r="I9500" i="3"/>
  <c r="I9499" i="3"/>
  <c r="I9498" i="3"/>
  <c r="I9497" i="3"/>
  <c r="I9496" i="3"/>
  <c r="I9495" i="3"/>
  <c r="I9494" i="3"/>
  <c r="I9493" i="3"/>
  <c r="I9492" i="3"/>
  <c r="I9491" i="3"/>
  <c r="I9490" i="3"/>
  <c r="I9489" i="3"/>
  <c r="I9488" i="3"/>
  <c r="I9484" i="3"/>
  <c r="I9482" i="3"/>
  <c r="I9481" i="3"/>
  <c r="I9479" i="3"/>
  <c r="I9478" i="3"/>
  <c r="I9477" i="3"/>
  <c r="I9474" i="3"/>
  <c r="I9473" i="3"/>
  <c r="I9472" i="3"/>
  <c r="I9471" i="3"/>
  <c r="I9470" i="3"/>
  <c r="I9469" i="3"/>
  <c r="I9468" i="3"/>
  <c r="I9466" i="3"/>
  <c r="I9465" i="3"/>
  <c r="I9464" i="3"/>
  <c r="I9463" i="3"/>
  <c r="I9462" i="3"/>
  <c r="I9461" i="3"/>
  <c r="I9459" i="3"/>
  <c r="I9458" i="3"/>
  <c r="I9457" i="3"/>
  <c r="I9456" i="3"/>
  <c r="I9455" i="3"/>
  <c r="I9454" i="3"/>
  <c r="I9453" i="3"/>
  <c r="I9451" i="3"/>
  <c r="I9450" i="3"/>
  <c r="I9447" i="3"/>
  <c r="I9446" i="3"/>
  <c r="I9444" i="3"/>
  <c r="I9443" i="3"/>
  <c r="I9439" i="3"/>
  <c r="I9438" i="3"/>
  <c r="I9437" i="3"/>
  <c r="I9436" i="3"/>
  <c r="I9435" i="3"/>
  <c r="I9434" i="3"/>
  <c r="I9433" i="3"/>
  <c r="I9432" i="3"/>
  <c r="I9431" i="3"/>
  <c r="I9430" i="3"/>
  <c r="I9429" i="3"/>
  <c r="I9428" i="3"/>
  <c r="I9427" i="3"/>
  <c r="I9423" i="3"/>
  <c r="I9421" i="3"/>
  <c r="I9420" i="3"/>
  <c r="I9418" i="3"/>
  <c r="I9417" i="3"/>
  <c r="I9416" i="3"/>
  <c r="I9411" i="3"/>
  <c r="I9412" i="3"/>
  <c r="I9413" i="3"/>
  <c r="I9410" i="3"/>
  <c r="I9409" i="3"/>
  <c r="I9408" i="3"/>
  <c r="I9407" i="3"/>
  <c r="I9404" i="3"/>
  <c r="I9405" i="3"/>
  <c r="I9402" i="3"/>
  <c r="I9401" i="3"/>
  <c r="I9400" i="3"/>
  <c r="I9399" i="3"/>
  <c r="I9398" i="3"/>
  <c r="I9397" i="3"/>
  <c r="I9395" i="3"/>
  <c r="I9394" i="3"/>
  <c r="I9393" i="3"/>
  <c r="I9392" i="3"/>
  <c r="I9391" i="3"/>
  <c r="I9390" i="3"/>
  <c r="I9389" i="3"/>
  <c r="I9387" i="3"/>
  <c r="I9386" i="3"/>
  <c r="I9383" i="3"/>
  <c r="I9382" i="3"/>
  <c r="I9380" i="3"/>
  <c r="I9379" i="3"/>
  <c r="I9375" i="3"/>
  <c r="I9374" i="3"/>
  <c r="I9373" i="3"/>
  <c r="I9372" i="3"/>
  <c r="I9371" i="3"/>
  <c r="I9370" i="3"/>
  <c r="I9369" i="3"/>
  <c r="I9368" i="3"/>
  <c r="I9367" i="3"/>
  <c r="I9366" i="3"/>
  <c r="I9365" i="3"/>
  <c r="I9364" i="3"/>
  <c r="I9363" i="3"/>
  <c r="I9362" i="3"/>
  <c r="I9361" i="3"/>
  <c r="I9357" i="3"/>
  <c r="I9355" i="3"/>
  <c r="I9354" i="3"/>
  <c r="I9352" i="3"/>
  <c r="I9351" i="3"/>
  <c r="I9350" i="3"/>
  <c r="I9406" i="3"/>
  <c r="I9346" i="3"/>
  <c r="I9347" i="3"/>
  <c r="I9343" i="3"/>
  <c r="I9344" i="3"/>
  <c r="I9345" i="3"/>
  <c r="I9342" i="3"/>
  <c r="I9341" i="3"/>
  <c r="I9340" i="3"/>
  <c r="I9339" i="3"/>
  <c r="I9337" i="3"/>
  <c r="I9336" i="3"/>
  <c r="I9335" i="3"/>
  <c r="I9333" i="3"/>
  <c r="I9332" i="3"/>
  <c r="I9331" i="3"/>
  <c r="I9330" i="3"/>
  <c r="I9329" i="3"/>
  <c r="I9328" i="3"/>
  <c r="I9326" i="3"/>
  <c r="I9325" i="3"/>
  <c r="I9324" i="3"/>
  <c r="I9323" i="3"/>
  <c r="I9322" i="3"/>
  <c r="I9321" i="3"/>
  <c r="I9320" i="3"/>
  <c r="I9318" i="3"/>
  <c r="I9317" i="3"/>
  <c r="I9314" i="3"/>
  <c r="I9313" i="3"/>
  <c r="I9311" i="3"/>
  <c r="I9307" i="3"/>
  <c r="I9306" i="3"/>
  <c r="I9305" i="3"/>
  <c r="I9304" i="3"/>
  <c r="I9303" i="3"/>
  <c r="I9302" i="3"/>
  <c r="I9301" i="3"/>
  <c r="I9300" i="3"/>
  <c r="I9299" i="3"/>
  <c r="I9298" i="3"/>
  <c r="I9297" i="3"/>
  <c r="I9296" i="3"/>
  <c r="I9295" i="3"/>
  <c r="I9294" i="3"/>
  <c r="I9290" i="3"/>
  <c r="I9288" i="3"/>
  <c r="I9287" i="3"/>
  <c r="I9285" i="3"/>
  <c r="I9284" i="3"/>
  <c r="I9283" i="3"/>
  <c r="I9278" i="3"/>
  <c r="I9279" i="3"/>
  <c r="I9280" i="3"/>
  <c r="I9338" i="3"/>
  <c r="I9275" i="3"/>
  <c r="I9276" i="3"/>
  <c r="I9277" i="3"/>
  <c r="I9274" i="3"/>
  <c r="I9273" i="3"/>
  <c r="I9272" i="3"/>
  <c r="I9271" i="3"/>
  <c r="I9270" i="3"/>
  <c r="I9268" i="3"/>
  <c r="I9267" i="3"/>
  <c r="I9266" i="3"/>
  <c r="I9265" i="3"/>
  <c r="I9264" i="3"/>
  <c r="I9262" i="3"/>
  <c r="I9261" i="3"/>
  <c r="I9260" i="3"/>
  <c r="I9259" i="3"/>
  <c r="I9258" i="3"/>
  <c r="I9257" i="3"/>
  <c r="I9256" i="3"/>
  <c r="I9255" i="3"/>
  <c r="I9253" i="3"/>
  <c r="I9252" i="3"/>
  <c r="I9249" i="3"/>
  <c r="I9248" i="3"/>
  <c r="I9246" i="3"/>
  <c r="I9245" i="3"/>
  <c r="I9241" i="3"/>
  <c r="I9240" i="3"/>
  <c r="I9239" i="3"/>
  <c r="I9238" i="3"/>
  <c r="I9237" i="3"/>
  <c r="I9236" i="3"/>
  <c r="I9235" i="3"/>
  <c r="I9234" i="3"/>
  <c r="I9233" i="3"/>
  <c r="I9232" i="3"/>
  <c r="I9231" i="3"/>
  <c r="I9230" i="3"/>
  <c r="I9229" i="3"/>
  <c r="I9228" i="3"/>
  <c r="I9227" i="3"/>
  <c r="I9226" i="3"/>
  <c r="I9225" i="3"/>
  <c r="I9221" i="3"/>
  <c r="I9219" i="3"/>
  <c r="I9218" i="3"/>
  <c r="I9216" i="3"/>
  <c r="I9215" i="3"/>
  <c r="I9214" i="3"/>
  <c r="I9211" i="3"/>
  <c r="I9209" i="3"/>
  <c r="I9210" i="3"/>
  <c r="I9208" i="3"/>
  <c r="I9207" i="3"/>
  <c r="I9206" i="3"/>
  <c r="I9205" i="3"/>
  <c r="I9204" i="3"/>
  <c r="I9203" i="3"/>
  <c r="I9200" i="3"/>
  <c r="I9201" i="3"/>
  <c r="I9199" i="3"/>
  <c r="I9198" i="3"/>
  <c r="I9197" i="3"/>
  <c r="I9196" i="3"/>
  <c r="I9194" i="3"/>
  <c r="I9193" i="3"/>
  <c r="I9192" i="3"/>
  <c r="I9191" i="3"/>
  <c r="I9190" i="3"/>
  <c r="I9189" i="3"/>
  <c r="I9188" i="3"/>
  <c r="I9184" i="3"/>
  <c r="I9183" i="3"/>
  <c r="I9185" i="3"/>
  <c r="I9186" i="3"/>
  <c r="I9180" i="3"/>
  <c r="I9178" i="3"/>
  <c r="I9174" i="3"/>
  <c r="I9173" i="3"/>
  <c r="I9172" i="3"/>
  <c r="I9171" i="3"/>
  <c r="I9170" i="3"/>
  <c r="I9169" i="3"/>
  <c r="I9168" i="3"/>
  <c r="I9167" i="3"/>
  <c r="I9166" i="3"/>
  <c r="I9165" i="3"/>
  <c r="I9164" i="3"/>
  <c r="I9163" i="3"/>
  <c r="I9162" i="3"/>
  <c r="I9161" i="3"/>
  <c r="I9157" i="3"/>
  <c r="I9155" i="3"/>
  <c r="I9154" i="3"/>
  <c r="I9152" i="3"/>
  <c r="I9151" i="3"/>
  <c r="I9150" i="3"/>
  <c r="I9147" i="3"/>
  <c r="I9146" i="3"/>
  <c r="I9145" i="3"/>
  <c r="I9144" i="3"/>
  <c r="I9143" i="3"/>
  <c r="I9142" i="3"/>
  <c r="I9138" i="3"/>
  <c r="I9141" i="3"/>
  <c r="I9139" i="3"/>
  <c r="I9137" i="3"/>
  <c r="I9136" i="3"/>
  <c r="I9135" i="3"/>
  <c r="I9134" i="3"/>
  <c r="I9132" i="3"/>
  <c r="I9131" i="3"/>
  <c r="I9130" i="3"/>
  <c r="I9129" i="3"/>
  <c r="I9128" i="3"/>
  <c r="I9127" i="3"/>
  <c r="I9126" i="3"/>
  <c r="I9124" i="3"/>
  <c r="I9123" i="3"/>
  <c r="I9120" i="3"/>
  <c r="I9119" i="3"/>
  <c r="I9117" i="3"/>
  <c r="I9113" i="3"/>
  <c r="I9112" i="3"/>
  <c r="I9111" i="3"/>
  <c r="I9110" i="3"/>
  <c r="I9109" i="3"/>
  <c r="I9108" i="3"/>
  <c r="I9107" i="3"/>
  <c r="I9106" i="3"/>
  <c r="I9105" i="3"/>
  <c r="I9104" i="3"/>
  <c r="I9103" i="3"/>
  <c r="I9102" i="3"/>
  <c r="I9101" i="3"/>
  <c r="I9100" i="3"/>
  <c r="I9096" i="3"/>
  <c r="I9094" i="3"/>
  <c r="I9093" i="3"/>
  <c r="I9091" i="3"/>
  <c r="I9090" i="3"/>
  <c r="I9089" i="3"/>
  <c r="I9085" i="3"/>
  <c r="I9086" i="3"/>
  <c r="I9084" i="3"/>
  <c r="I9083" i="3"/>
  <c r="I9082" i="3"/>
  <c r="I9081" i="3"/>
  <c r="I9080" i="3"/>
  <c r="I9079" i="3"/>
  <c r="I9077" i="3"/>
  <c r="I9076" i="3"/>
  <c r="I9075" i="3"/>
  <c r="I9074" i="3"/>
  <c r="I9073" i="3"/>
  <c r="I9071" i="3"/>
  <c r="I9070" i="3"/>
  <c r="I9069" i="3"/>
  <c r="I9068" i="3"/>
  <c r="I9067" i="3"/>
  <c r="I9066" i="3"/>
  <c r="I9065" i="3"/>
  <c r="I9064" i="3"/>
  <c r="I9062" i="3"/>
  <c r="I9061" i="3"/>
  <c r="I9058" i="3"/>
  <c r="I9057" i="3"/>
  <c r="I9055" i="3"/>
  <c r="I9054" i="3"/>
  <c r="I9053" i="3"/>
  <c r="I9049" i="3"/>
  <c r="I9048" i="3"/>
  <c r="I9047" i="3"/>
  <c r="I9046" i="3"/>
  <c r="I9045" i="3"/>
  <c r="I9044" i="3"/>
  <c r="I9043" i="3"/>
  <c r="I9042" i="3"/>
  <c r="I9041" i="3"/>
  <c r="I9040" i="3"/>
  <c r="I9039" i="3"/>
  <c r="I9038" i="3"/>
  <c r="I9037" i="3"/>
  <c r="I9036" i="3"/>
  <c r="I9035" i="3"/>
  <c r="I9031" i="3"/>
  <c r="I9029" i="3"/>
  <c r="I9028" i="3"/>
  <c r="I9026" i="3"/>
  <c r="I9025" i="3"/>
  <c r="I9024" i="3"/>
  <c r="I9021" i="3"/>
  <c r="I9018" i="3"/>
  <c r="I9019" i="3"/>
  <c r="I9020" i="3"/>
  <c r="I9017" i="3"/>
  <c r="I9016" i="3"/>
  <c r="I9015" i="3"/>
  <c r="I9014" i="3"/>
  <c r="I9012" i="3"/>
  <c r="I9013" i="3"/>
  <c r="I9011" i="3"/>
  <c r="I9010" i="3"/>
  <c r="I9009" i="3"/>
  <c r="I9007" i="3"/>
  <c r="I9006" i="3"/>
  <c r="I9005" i="3"/>
  <c r="I9004" i="3"/>
  <c r="I9003" i="3"/>
  <c r="I9001" i="3"/>
  <c r="I9000" i="3"/>
  <c r="I8999" i="3"/>
  <c r="I8998" i="3"/>
  <c r="I8997" i="3"/>
  <c r="I8996" i="3"/>
  <c r="I8995" i="3"/>
  <c r="I8994" i="3"/>
  <c r="I8990" i="3"/>
  <c r="I8989" i="3"/>
  <c r="I8986" i="3"/>
  <c r="I8991" i="3"/>
  <c r="I8992" i="3"/>
  <c r="I8984" i="3"/>
  <c r="I8980" i="3"/>
  <c r="I8979" i="3"/>
  <c r="I8978" i="3"/>
  <c r="I8977" i="3"/>
  <c r="I8976" i="3"/>
  <c r="I8975" i="3"/>
  <c r="I8974" i="3"/>
  <c r="I8973" i="3"/>
  <c r="I8972" i="3"/>
  <c r="I8971" i="3"/>
  <c r="I8970" i="3"/>
  <c r="I8969" i="3"/>
  <c r="I8968" i="3"/>
  <c r="I8967" i="3"/>
  <c r="I8963" i="3"/>
  <c r="I8961" i="3"/>
  <c r="I8960" i="3"/>
  <c r="I8958" i="3"/>
  <c r="I8957" i="3"/>
  <c r="I8956" i="3"/>
  <c r="I8952" i="3"/>
  <c r="I8953" i="3"/>
  <c r="I8951" i="3"/>
  <c r="I8950" i="3"/>
  <c r="I8949" i="3"/>
  <c r="I8948" i="3"/>
  <c r="I8947" i="3"/>
  <c r="I8944" i="3"/>
  <c r="I8946" i="3"/>
  <c r="I8945" i="3"/>
  <c r="I8943" i="3"/>
  <c r="I8942" i="3"/>
  <c r="I8940" i="3"/>
  <c r="I8939" i="3"/>
  <c r="I8938" i="3"/>
  <c r="I8937" i="3"/>
  <c r="I8936" i="3"/>
  <c r="I8934" i="3"/>
  <c r="I8933" i="3"/>
  <c r="I8932" i="3"/>
  <c r="I8931" i="3"/>
  <c r="I8930" i="3"/>
  <c r="I8929" i="3"/>
  <c r="I8927" i="3"/>
  <c r="I8926" i="3"/>
  <c r="I8923" i="3"/>
  <c r="I8922" i="3"/>
  <c r="I8920" i="3"/>
  <c r="I8916" i="3"/>
  <c r="I8915" i="3"/>
  <c r="I8914" i="3"/>
  <c r="I8913" i="3"/>
  <c r="I8912" i="3"/>
  <c r="I8911" i="3"/>
  <c r="I8910" i="3"/>
  <c r="I8909" i="3"/>
  <c r="I8908" i="3"/>
  <c r="I8907" i="3"/>
  <c r="I8906" i="3"/>
  <c r="I8905" i="3"/>
  <c r="I8904" i="3"/>
  <c r="I8903" i="3"/>
  <c r="I8899" i="3"/>
  <c r="I8897" i="3"/>
  <c r="I8896" i="3"/>
  <c r="I8894" i="3"/>
  <c r="I8893" i="3"/>
  <c r="I8892" i="3"/>
  <c r="I8888" i="3"/>
  <c r="I8889" i="3"/>
  <c r="I8887" i="3"/>
  <c r="I8886" i="3"/>
  <c r="I8885" i="3"/>
  <c r="I8884" i="3"/>
  <c r="I8883" i="3"/>
  <c r="I8881" i="3"/>
  <c r="I8882" i="3"/>
  <c r="I8880" i="3"/>
  <c r="I8879" i="3"/>
  <c r="I8877" i="3"/>
  <c r="I8876" i="3"/>
  <c r="I8875" i="3"/>
  <c r="I8874" i="3"/>
  <c r="I8873" i="3"/>
  <c r="I8871" i="3"/>
  <c r="I8870" i="3"/>
  <c r="I8869" i="3"/>
  <c r="I8868" i="3"/>
  <c r="I8867" i="3"/>
  <c r="I8866" i="3"/>
  <c r="I8865" i="3"/>
  <c r="I8863" i="3"/>
  <c r="I8862" i="3"/>
  <c r="I8859" i="3"/>
  <c r="I8858" i="3"/>
  <c r="I8856" i="3"/>
  <c r="I8852" i="3"/>
  <c r="I8851" i="3"/>
  <c r="I8850" i="3"/>
  <c r="I8849" i="3"/>
  <c r="I8848" i="3"/>
  <c r="I8847" i="3"/>
  <c r="I8846" i="3"/>
  <c r="I8845" i="3"/>
  <c r="I8844" i="3"/>
  <c r="I8843" i="3"/>
  <c r="I8842" i="3"/>
  <c r="I8841" i="3"/>
  <c r="I8840" i="3"/>
  <c r="I8839" i="3"/>
  <c r="I8835" i="3"/>
  <c r="I8833" i="3"/>
  <c r="I8832" i="3"/>
  <c r="I8830" i="3"/>
  <c r="I8829" i="3"/>
  <c r="I8828" i="3"/>
  <c r="I8825" i="3"/>
  <c r="I8824" i="3"/>
  <c r="I8823" i="3"/>
  <c r="I8822" i="3"/>
  <c r="I8821" i="3"/>
  <c r="I8820" i="3"/>
  <c r="I8817" i="3"/>
  <c r="I8819" i="3"/>
  <c r="I8818" i="3"/>
  <c r="I8816" i="3"/>
  <c r="I8814" i="3"/>
  <c r="I8813" i="3"/>
  <c r="I8812" i="3"/>
  <c r="I8811" i="3"/>
  <c r="I8810" i="3"/>
  <c r="I8808" i="3"/>
  <c r="I8807" i="3"/>
  <c r="I8806" i="3"/>
  <c r="I8805" i="3"/>
  <c r="I8804" i="3"/>
  <c r="I8803" i="3"/>
  <c r="I8801" i="3"/>
  <c r="I8800" i="3"/>
  <c r="I8797" i="3"/>
  <c r="I8796" i="3"/>
  <c r="I8794" i="3"/>
  <c r="I8790" i="3"/>
  <c r="I8789" i="3"/>
  <c r="I8788" i="3"/>
  <c r="I8787" i="3"/>
  <c r="I8786" i="3"/>
  <c r="I8785" i="3"/>
  <c r="I8784" i="3"/>
  <c r="I8783" i="3"/>
  <c r="I8782" i="3"/>
  <c r="I8781" i="3"/>
  <c r="I8780" i="3"/>
  <c r="I8779" i="3"/>
  <c r="I8775" i="3"/>
  <c r="I8773" i="3"/>
  <c r="I8772" i="3"/>
  <c r="I8770" i="3"/>
  <c r="I8769" i="3"/>
  <c r="I8768" i="3"/>
  <c r="I8764" i="3"/>
  <c r="I8765" i="3"/>
  <c r="I8762" i="3"/>
  <c r="I8763" i="3"/>
  <c r="I8761" i="3"/>
  <c r="I8760" i="3"/>
  <c r="I8759" i="3"/>
  <c r="I8758" i="3"/>
  <c r="I8757" i="3"/>
  <c r="I8756" i="3"/>
  <c r="I8754" i="3"/>
  <c r="I8753" i="3"/>
  <c r="I8752" i="3"/>
  <c r="I8751" i="3"/>
  <c r="I8750" i="3"/>
  <c r="I8748" i="3"/>
  <c r="I8747" i="3"/>
  <c r="I8746" i="3"/>
  <c r="I8745" i="3"/>
  <c r="I8744" i="3"/>
  <c r="I8742" i="3"/>
  <c r="I8741" i="3"/>
  <c r="I8738" i="3"/>
  <c r="I8737" i="3"/>
  <c r="I8735" i="3"/>
  <c r="I8731" i="3"/>
  <c r="I8730" i="3"/>
  <c r="I8729" i="3"/>
  <c r="I8728" i="3"/>
  <c r="I8727" i="3"/>
  <c r="I8726" i="3"/>
  <c r="I8725" i="3"/>
  <c r="I8724" i="3"/>
  <c r="I8723" i="3"/>
  <c r="I8722" i="3"/>
  <c r="I8721" i="3"/>
  <c r="I8717" i="3"/>
  <c r="I8715" i="3"/>
  <c r="I8714" i="3"/>
  <c r="I8712" i="3"/>
  <c r="I8711" i="3"/>
  <c r="I8710" i="3"/>
  <c r="I8707" i="3"/>
  <c r="I8705" i="3"/>
  <c r="I8706" i="3"/>
  <c r="I8704" i="3"/>
  <c r="I8703" i="3"/>
  <c r="I8702" i="3"/>
  <c r="I8701" i="3"/>
  <c r="I8700" i="3"/>
  <c r="I8699" i="3"/>
  <c r="I8697" i="3"/>
  <c r="I8696" i="3"/>
  <c r="I8695" i="3"/>
  <c r="I8694" i="3"/>
  <c r="I8693" i="3"/>
  <c r="I8691" i="3"/>
  <c r="I8690" i="3"/>
  <c r="I8689" i="3"/>
  <c r="I8688" i="3"/>
  <c r="I8687" i="3"/>
  <c r="I8685" i="3"/>
  <c r="I8684" i="3"/>
  <c r="I8681" i="3"/>
  <c r="I8680" i="3"/>
  <c r="I8678" i="3"/>
  <c r="I8674" i="3"/>
  <c r="I8673" i="3"/>
  <c r="I8672" i="3"/>
  <c r="I8671" i="3"/>
  <c r="I8670" i="3"/>
  <c r="I8669" i="3"/>
  <c r="I8668" i="3"/>
  <c r="I8667" i="3"/>
  <c r="I8666" i="3"/>
  <c r="I8665" i="3"/>
  <c r="I8664" i="3"/>
  <c r="I8660" i="3"/>
  <c r="I8658" i="3"/>
  <c r="I8657" i="3"/>
  <c r="I8655" i="3"/>
  <c r="I8654" i="3"/>
  <c r="I8653" i="3"/>
  <c r="I8649" i="3"/>
  <c r="I8650" i="3"/>
  <c r="I8648" i="3"/>
  <c r="I8647" i="3"/>
  <c r="I8646" i="3"/>
  <c r="I8645" i="3"/>
  <c r="I8642" i="3"/>
  <c r="I8643" i="3"/>
  <c r="I8641" i="3"/>
  <c r="I8640" i="3"/>
  <c r="I8638" i="3"/>
  <c r="I8637" i="3"/>
  <c r="I8636" i="3"/>
  <c r="I8635" i="3"/>
  <c r="I8634" i="3"/>
  <c r="I8633" i="3"/>
  <c r="I8632" i="3"/>
  <c r="I8631" i="3"/>
  <c r="I8629" i="3"/>
  <c r="I8626" i="3"/>
  <c r="I8624" i="3"/>
  <c r="I8620" i="3"/>
  <c r="I8619" i="3"/>
  <c r="I8618" i="3"/>
  <c r="I8617" i="3"/>
  <c r="I8612" i="3"/>
  <c r="I8610" i="3"/>
  <c r="I8609" i="3"/>
  <c r="I8608" i="3"/>
  <c r="I8605" i="3"/>
  <c r="I8604" i="3"/>
  <c r="I8603" i="3"/>
  <c r="I8600" i="3"/>
  <c r="I8601" i="3"/>
  <c r="I8602" i="3"/>
  <c r="I8599" i="3"/>
  <c r="I8598" i="3"/>
  <c r="I8597" i="3"/>
  <c r="I8596" i="3"/>
  <c r="I8594" i="3"/>
  <c r="I8593" i="3"/>
  <c r="I8591" i="3"/>
  <c r="I8590" i="3"/>
  <c r="I8589" i="3"/>
  <c r="I8588" i="3"/>
  <c r="I8586" i="3"/>
  <c r="I8583" i="3"/>
  <c r="I8581" i="3"/>
  <c r="I8577" i="3"/>
  <c r="I8576" i="3"/>
  <c r="I8575" i="3"/>
  <c r="I8574" i="3"/>
  <c r="I8573" i="3"/>
  <c r="I8572" i="3"/>
  <c r="I8567" i="3"/>
  <c r="I8565" i="3"/>
  <c r="I8564" i="3"/>
  <c r="I8563" i="3"/>
  <c r="I8559" i="3"/>
  <c r="I8560" i="3"/>
  <c r="I8558" i="3"/>
  <c r="I8557" i="3"/>
  <c r="I8554" i="3"/>
  <c r="I8555" i="3"/>
  <c r="I8553" i="3"/>
  <c r="I8551" i="3"/>
  <c r="I8550" i="3"/>
  <c r="I8549" i="3"/>
  <c r="I8548" i="3"/>
  <c r="I8547" i="3"/>
  <c r="I8545" i="3"/>
  <c r="I8542" i="3"/>
  <c r="I8540" i="3"/>
  <c r="I8536" i="3"/>
  <c r="I8535" i="3"/>
  <c r="I8534" i="3"/>
  <c r="I8533" i="3"/>
  <c r="I8532" i="3"/>
  <c r="I8531" i="3"/>
  <c r="I8527" i="3"/>
  <c r="I8525" i="3"/>
  <c r="I8523" i="3"/>
  <c r="I8522" i="3"/>
  <c r="I8521" i="3"/>
  <c r="I8516" i="3"/>
  <c r="I8517" i="3"/>
  <c r="I8518" i="3"/>
  <c r="I8515" i="3"/>
  <c r="I8514" i="3"/>
  <c r="I8513" i="3"/>
  <c r="I8511" i="3"/>
  <c r="I8510" i="3"/>
  <c r="I8508" i="3"/>
  <c r="I8507" i="3"/>
  <c r="I8506" i="3"/>
  <c r="I8505" i="3"/>
  <c r="I8504" i="3"/>
  <c r="I8503" i="3"/>
  <c r="I8502" i="3"/>
  <c r="I8500" i="3"/>
  <c r="I8497" i="3"/>
  <c r="I8495" i="3"/>
  <c r="I8494" i="3"/>
  <c r="I8490" i="3"/>
  <c r="I8489" i="3"/>
  <c r="I8488" i="3"/>
  <c r="I8487" i="3"/>
  <c r="I8486" i="3"/>
  <c r="I8485" i="3"/>
  <c r="I8484" i="3"/>
  <c r="I8479" i="3"/>
  <c r="I8477" i="3"/>
  <c r="I8476" i="3"/>
  <c r="I8475" i="3"/>
  <c r="I8468" i="3"/>
  <c r="I8467" i="3"/>
  <c r="I8471" i="3"/>
  <c r="I8472" i="3"/>
  <c r="I8469" i="3"/>
  <c r="I8470" i="3"/>
  <c r="I8466" i="3"/>
  <c r="I8465" i="3"/>
  <c r="I8464" i="3"/>
  <c r="I8458" i="3"/>
  <c r="I8463" i="3"/>
  <c r="I8460" i="3"/>
  <c r="I8459" i="3"/>
  <c r="I8457" i="3"/>
  <c r="I8456" i="3"/>
  <c r="I8455" i="3"/>
  <c r="I8452" i="3"/>
  <c r="I8451" i="3"/>
  <c r="I8450" i="3"/>
  <c r="I8449" i="3"/>
  <c r="I8448" i="3"/>
  <c r="I8447" i="3"/>
  <c r="I8446" i="3"/>
  <c r="I8441" i="3"/>
  <c r="I8442" i="3"/>
  <c r="I8443" i="3"/>
  <c r="I8434" i="3"/>
  <c r="I8427" i="3"/>
  <c r="I8426" i="3"/>
  <c r="I8425" i="3"/>
  <c r="I8424" i="3"/>
  <c r="I8423" i="3"/>
  <c r="I8422" i="3"/>
  <c r="I8421" i="3"/>
  <c r="I8420" i="3"/>
  <c r="I8419" i="3"/>
  <c r="I8410" i="3"/>
  <c r="I8409" i="3"/>
  <c r="I8406" i="3"/>
  <c r="I8405" i="3"/>
  <c r="I8404" i="3"/>
  <c r="I8396" i="3"/>
  <c r="I8399" i="3"/>
  <c r="I8395" i="3"/>
  <c r="I8397" i="3"/>
  <c r="I8398" i="3"/>
  <c r="I8394" i="3"/>
  <c r="I8393" i="3"/>
  <c r="I8392" i="3"/>
  <c r="I8391" i="3"/>
  <c r="I8389" i="3"/>
  <c r="I8388" i="3"/>
  <c r="I8387" i="3"/>
  <c r="I8385" i="3"/>
  <c r="I8384" i="3"/>
  <c r="I8383" i="3"/>
  <c r="I8382" i="3"/>
  <c r="I8380" i="3"/>
  <c r="I8377" i="3"/>
  <c r="I8376" i="3"/>
  <c r="I8374" i="3"/>
  <c r="I8370" i="3"/>
  <c r="I8369" i="3"/>
  <c r="I8368" i="3"/>
  <c r="I8367" i="3"/>
  <c r="I8358" i="3"/>
  <c r="I8359" i="3"/>
  <c r="I8357" i="3"/>
  <c r="I8356" i="3"/>
  <c r="I8355" i="3"/>
  <c r="I8353" i="3"/>
  <c r="I8351" i="3"/>
  <c r="I8350" i="3"/>
  <c r="I8349" i="3"/>
  <c r="I8348" i="3"/>
  <c r="I8344" i="3"/>
  <c r="I8345" i="3"/>
  <c r="I8346" i="3"/>
  <c r="I8340" i="3"/>
  <c r="I8336" i="3"/>
  <c r="I8335" i="3"/>
  <c r="I8334" i="3"/>
  <c r="I8333" i="3"/>
  <c r="I8332" i="3"/>
  <c r="I8331" i="3"/>
  <c r="I8330" i="3"/>
  <c r="I8325" i="3"/>
  <c r="I8323" i="3"/>
  <c r="I8322" i="3"/>
  <c r="I8321" i="3"/>
  <c r="I8316" i="3"/>
  <c r="I8317" i="3"/>
  <c r="I8318" i="3"/>
  <c r="I8315" i="3"/>
  <c r="I8314" i="3"/>
  <c r="I8313" i="3"/>
  <c r="I8312" i="3"/>
  <c r="I8311" i="3"/>
  <c r="I8310" i="3"/>
  <c r="I8308" i="3"/>
  <c r="I8307" i="3"/>
  <c r="I8306" i="3"/>
  <c r="I8305" i="3"/>
  <c r="I8303" i="3"/>
  <c r="I8302" i="3"/>
  <c r="I8301" i="3"/>
  <c r="I8300" i="3"/>
  <c r="I8296" i="3"/>
  <c r="I8293" i="3"/>
  <c r="I8297" i="3"/>
  <c r="I8298" i="3"/>
  <c r="I8291" i="3"/>
  <c r="I8287" i="3"/>
  <c r="I8286" i="3"/>
  <c r="I8285" i="3"/>
  <c r="I8284" i="3"/>
  <c r="I8283" i="3"/>
  <c r="I8282" i="3"/>
  <c r="I8281" i="3"/>
  <c r="I8280" i="3"/>
  <c r="I8275" i="3"/>
  <c r="I8273" i="3"/>
  <c r="I8272" i="3"/>
  <c r="I8267" i="3"/>
  <c r="I8268" i="3"/>
  <c r="I8269" i="3"/>
  <c r="I8266" i="3"/>
  <c r="I8265" i="3"/>
  <c r="I8264" i="3"/>
  <c r="I8261" i="3"/>
  <c r="I8262" i="3"/>
  <c r="I8260" i="3"/>
  <c r="I8259" i="3"/>
  <c r="I8257" i="3"/>
  <c r="I8256" i="3"/>
  <c r="I8255" i="3"/>
  <c r="I8254" i="3"/>
  <c r="I8253" i="3"/>
  <c r="I8252" i="3"/>
  <c r="I8251" i="3"/>
  <c r="I8249" i="3"/>
  <c r="I8246" i="3"/>
  <c r="I8244" i="3"/>
  <c r="I8243" i="3"/>
  <c r="I8242" i="3"/>
  <c r="I8238" i="3"/>
  <c r="I8237" i="3"/>
  <c r="I8236" i="3"/>
  <c r="I8235" i="3"/>
  <c r="I8234" i="3"/>
  <c r="I8233" i="3"/>
  <c r="I8232" i="3"/>
  <c r="I8231" i="3"/>
  <c r="I8230" i="3"/>
  <c r="I8225" i="3"/>
  <c r="I8224" i="3"/>
  <c r="I8222" i="3"/>
  <c r="I8221" i="3"/>
  <c r="I8220" i="3"/>
  <c r="I8214" i="3"/>
  <c r="I8215" i="3"/>
  <c r="I8216" i="3"/>
  <c r="I8217" i="3"/>
  <c r="I8213" i="3"/>
  <c r="I8212" i="3"/>
  <c r="I8211" i="3"/>
  <c r="I8210" i="3"/>
  <c r="I8205" i="3"/>
  <c r="I8209" i="3"/>
  <c r="I8208" i="3"/>
  <c r="I8207" i="3"/>
  <c r="I8204" i="3"/>
  <c r="I8203" i="3"/>
  <c r="I8201" i="3"/>
  <c r="I8200" i="3"/>
  <c r="I8199" i="3"/>
  <c r="I8198" i="3"/>
  <c r="I8196" i="3"/>
  <c r="I8193" i="3"/>
  <c r="I8191" i="3"/>
  <c r="I8190" i="3"/>
  <c r="I8186" i="3"/>
  <c r="I8185" i="3"/>
  <c r="I8184" i="3"/>
  <c r="I8183" i="3"/>
  <c r="I8182" i="3"/>
  <c r="I8181" i="3"/>
  <c r="I8180" i="3"/>
  <c r="I8179" i="3"/>
  <c r="I8178" i="3"/>
  <c r="I8173" i="3"/>
  <c r="I8172" i="3"/>
  <c r="I8170" i="3"/>
  <c r="I8169" i="3"/>
  <c r="I8168" i="3"/>
  <c r="I8165" i="3"/>
  <c r="I8162" i="3"/>
  <c r="I8163" i="3"/>
  <c r="I8164" i="3"/>
  <c r="I8161" i="3"/>
  <c r="I8160" i="3"/>
  <c r="I8157" i="3"/>
  <c r="I8155" i="3"/>
  <c r="I8159" i="3"/>
  <c r="I8156" i="3"/>
  <c r="I8154" i="3"/>
  <c r="I8152" i="3"/>
  <c r="I8151" i="3"/>
  <c r="I8150" i="3"/>
  <c r="I8148" i="3"/>
  <c r="I8144" i="3"/>
  <c r="I8140" i="3"/>
  <c r="I8136" i="3"/>
  <c r="I8134" i="3"/>
  <c r="I8133" i="3"/>
  <c r="I8131" i="3"/>
  <c r="I8130" i="3"/>
  <c r="I8123" i="3"/>
  <c r="I8127" i="3"/>
  <c r="I8124" i="3"/>
  <c r="I8125" i="3"/>
  <c r="I8126" i="3"/>
  <c r="I8122" i="3"/>
  <c r="I8121" i="3"/>
  <c r="I8120" i="3"/>
  <c r="I8119" i="3"/>
  <c r="I8117" i="3"/>
  <c r="I8116" i="3"/>
  <c r="I8115" i="3"/>
  <c r="I8114" i="3"/>
  <c r="I8112" i="3"/>
  <c r="I8111" i="3"/>
  <c r="I8110" i="3"/>
  <c r="I8109" i="3"/>
  <c r="I8108" i="3"/>
  <c r="I8107" i="3"/>
  <c r="I8106" i="3"/>
  <c r="I8105" i="3"/>
  <c r="I8104" i="3"/>
  <c r="I8102" i="3"/>
  <c r="I8099" i="3"/>
  <c r="I8098" i="3"/>
  <c r="I8096" i="3"/>
  <c r="I8092" i="3"/>
  <c r="I8091" i="3"/>
  <c r="I8090" i="3"/>
  <c r="I8089" i="3"/>
  <c r="I8088" i="3"/>
  <c r="I8087" i="3"/>
  <c r="I8086" i="3"/>
  <c r="I8081" i="3"/>
  <c r="I8080" i="3"/>
  <c r="I8078" i="3"/>
  <c r="I8077" i="3"/>
  <c r="I8076" i="3"/>
  <c r="I8073" i="3"/>
  <c r="I8070" i="3"/>
  <c r="I8071" i="3"/>
  <c r="I8072" i="3"/>
  <c r="I8069" i="3"/>
  <c r="I8068" i="3"/>
  <c r="I8067" i="3"/>
  <c r="I8065" i="3"/>
  <c r="I8064" i="3"/>
  <c r="I8062" i="3"/>
  <c r="I8061" i="3"/>
  <c r="I8060" i="3"/>
  <c r="I8059" i="3"/>
  <c r="I8057" i="3"/>
  <c r="I8053" i="3"/>
  <c r="I8049" i="3"/>
  <c r="I8048" i="3"/>
  <c r="I8047" i="3"/>
  <c r="I8041" i="3"/>
  <c r="I8038" i="3"/>
  <c r="I8037" i="3"/>
  <c r="I8036" i="3"/>
  <c r="I8034" i="3"/>
  <c r="I8035" i="3"/>
  <c r="I8033" i="3"/>
  <c r="I8032" i="3"/>
  <c r="I8031" i="3"/>
  <c r="I8029" i="3"/>
  <c r="I8028" i="3"/>
  <c r="I8027" i="3"/>
  <c r="I8025" i="3"/>
  <c r="I8024" i="3"/>
  <c r="I8023" i="3"/>
  <c r="I8022" i="3"/>
  <c r="I8021" i="3"/>
  <c r="I8020" i="3"/>
  <c r="I8018" i="3"/>
  <c r="I8017" i="3"/>
  <c r="I8014" i="3"/>
  <c r="I8012" i="3"/>
  <c r="I8008" i="3"/>
  <c r="I8007" i="3"/>
  <c r="I8006" i="3"/>
  <c r="I8005" i="3"/>
  <c r="I8004" i="3"/>
  <c r="I8003" i="3"/>
  <c r="I7998" i="3"/>
  <c r="I7996" i="3"/>
  <c r="I7995" i="3"/>
  <c r="I7994" i="3"/>
  <c r="I7991" i="3"/>
  <c r="I7990" i="3"/>
  <c r="I7989" i="3"/>
  <c r="I7988" i="3"/>
  <c r="I7987" i="3"/>
  <c r="I7985" i="3"/>
  <c r="I7984" i="3"/>
  <c r="I7982" i="3"/>
  <c r="I7981" i="3"/>
  <c r="I7980" i="3"/>
  <c r="I7979" i="3"/>
  <c r="I7977" i="3"/>
  <c r="I7973" i="3"/>
  <c r="I7972" i="3"/>
  <c r="I7968" i="3"/>
  <c r="I7967" i="3"/>
  <c r="I7966" i="3"/>
  <c r="I7961" i="3"/>
  <c r="I7959" i="3"/>
  <c r="I7958" i="3"/>
  <c r="I7954" i="3"/>
  <c r="I7955" i="3"/>
  <c r="I7953" i="3"/>
  <c r="I7952" i="3"/>
  <c r="I7951" i="3"/>
  <c r="I7950" i="3"/>
  <c r="I7949" i="3"/>
  <c r="I7947" i="3"/>
  <c r="I7946" i="3"/>
  <c r="I7945" i="3"/>
  <c r="I7944" i="3"/>
  <c r="I7942" i="3"/>
  <c r="I7941" i="3"/>
  <c r="I7940" i="3"/>
  <c r="I7939" i="3"/>
  <c r="I7935" i="3"/>
  <c r="I7932" i="3"/>
  <c r="I7936" i="3"/>
  <c r="I7937" i="3"/>
  <c r="I7930" i="3"/>
  <c r="I7926" i="3"/>
  <c r="I7925" i="3"/>
  <c r="I7924" i="3"/>
  <c r="I7923" i="3"/>
  <c r="I7922" i="3"/>
  <c r="I7921" i="3"/>
  <c r="I7920" i="3"/>
  <c r="I7919" i="3"/>
  <c r="I7914" i="3"/>
  <c r="I7913" i="3"/>
  <c r="I7911" i="3"/>
  <c r="I7910" i="3"/>
  <c r="I7909" i="3"/>
  <c r="I7903" i="3"/>
  <c r="I7904" i="3"/>
  <c r="I7905" i="3"/>
  <c r="I7906" i="3"/>
  <c r="I7902" i="3"/>
  <c r="I7901" i="3"/>
  <c r="I7900" i="3"/>
  <c r="I7899" i="3"/>
  <c r="I7897" i="3"/>
  <c r="I7896" i="3"/>
  <c r="I7895" i="3"/>
  <c r="I7893" i="3"/>
  <c r="I7892" i="3"/>
  <c r="I7891" i="3"/>
  <c r="I7890" i="3"/>
  <c r="I7889" i="3"/>
  <c r="I7888" i="3"/>
  <c r="I7884" i="3"/>
  <c r="I7885" i="3"/>
  <c r="I7886" i="3"/>
  <c r="I7880" i="3"/>
  <c r="I7876" i="3"/>
  <c r="I7875" i="3"/>
  <c r="I7874" i="3"/>
  <c r="I7873" i="3"/>
  <c r="I7872" i="3"/>
  <c r="I7871" i="3"/>
  <c r="I7870" i="3"/>
  <c r="I7866" i="3"/>
  <c r="I7864" i="3"/>
  <c r="I7863" i="3"/>
  <c r="I7861" i="3"/>
  <c r="I7860" i="3"/>
  <c r="I7859" i="3"/>
  <c r="I7856" i="3"/>
  <c r="I7855" i="3"/>
  <c r="I7854" i="3"/>
  <c r="I7853" i="3"/>
  <c r="I7850" i="3"/>
  <c r="I7849" i="3"/>
  <c r="I7848" i="3"/>
  <c r="I7847" i="3"/>
  <c r="I7845" i="3"/>
  <c r="I7844" i="3"/>
  <c r="I7843" i="3"/>
  <c r="I7842" i="3"/>
  <c r="I7841" i="3"/>
  <c r="I7840" i="3"/>
  <c r="I7839" i="3"/>
  <c r="I7838" i="3"/>
  <c r="I7836" i="3"/>
  <c r="I7835" i="3"/>
  <c r="I7832" i="3"/>
  <c r="I7830" i="3"/>
  <c r="I7829" i="3"/>
  <c r="I7825" i="3"/>
  <c r="I7824" i="3"/>
  <c r="I7823" i="3"/>
  <c r="I7822" i="3"/>
  <c r="I7817" i="3"/>
  <c r="I7815" i="3"/>
  <c r="I7814" i="3"/>
  <c r="I7813" i="3"/>
  <c r="I7810" i="3"/>
  <c r="I7809" i="3"/>
  <c r="I7852" i="3"/>
  <c r="I7807" i="3"/>
  <c r="I7808" i="3"/>
  <c r="I7806" i="3"/>
  <c r="I7805" i="3"/>
  <c r="I7804" i="3"/>
  <c r="I7803" i="3"/>
  <c r="I7802" i="3"/>
  <c r="I7798" i="3"/>
  <c r="I7800" i="3"/>
  <c r="I7799" i="3"/>
  <c r="I7797" i="3"/>
  <c r="I7796" i="3"/>
  <c r="I7794" i="3"/>
  <c r="I7793" i="3"/>
  <c r="I7792" i="3"/>
  <c r="I7791" i="3"/>
  <c r="I7790" i="3"/>
  <c r="I7789" i="3"/>
  <c r="I7787" i="3"/>
  <c r="I7786" i="3"/>
  <c r="I7783" i="3"/>
  <c r="I7781" i="3"/>
  <c r="I7777" i="3"/>
  <c r="I7776" i="3"/>
  <c r="I7775" i="3"/>
  <c r="I7774" i="3"/>
  <c r="I7773" i="3"/>
  <c r="I7772" i="3"/>
  <c r="I7771" i="3"/>
  <c r="I7770" i="3"/>
  <c r="I7769" i="3"/>
  <c r="I7768" i="3"/>
  <c r="I7763" i="3"/>
  <c r="I7761" i="3"/>
  <c r="I7760" i="3"/>
  <c r="I7757" i="3"/>
  <c r="I7755" i="3"/>
  <c r="I7756" i="3"/>
  <c r="I7753" i="3"/>
  <c r="I7754" i="3"/>
  <c r="I7752" i="3"/>
  <c r="I7751" i="3"/>
  <c r="I7750" i="3"/>
  <c r="I7749" i="3"/>
  <c r="I7748" i="3"/>
  <c r="I7747" i="3"/>
  <c r="I7745" i="3"/>
  <c r="I7744" i="3"/>
  <c r="I7743" i="3"/>
  <c r="I7742" i="3"/>
  <c r="I7740" i="3"/>
  <c r="I7739" i="3"/>
  <c r="I7738" i="3"/>
  <c r="I7737" i="3"/>
  <c r="I7736" i="3"/>
  <c r="I7735" i="3"/>
  <c r="I7734" i="3"/>
  <c r="I7733" i="3"/>
  <c r="I7732" i="3"/>
  <c r="I7728" i="3"/>
  <c r="I7729" i="3"/>
  <c r="I7730" i="3"/>
  <c r="I7725" i="3"/>
  <c r="I7723" i="3"/>
  <c r="I7722" i="3"/>
  <c r="I7718" i="3"/>
  <c r="I7717" i="3"/>
  <c r="I7716" i="3"/>
  <c r="I7715" i="3"/>
  <c r="I7714" i="3"/>
  <c r="I7713" i="3"/>
  <c r="I7712" i="3"/>
  <c r="I7711" i="3"/>
  <c r="I7706" i="3"/>
  <c r="I7704" i="3"/>
  <c r="I7703" i="3"/>
  <c r="I7702" i="3"/>
  <c r="I7699" i="3"/>
  <c r="I7697" i="3"/>
  <c r="I7698" i="3"/>
  <c r="I7696" i="3"/>
  <c r="I7695" i="3"/>
  <c r="I7694" i="3"/>
  <c r="I7693" i="3"/>
  <c r="I7692" i="3"/>
  <c r="I7690" i="3"/>
  <c r="I7689" i="3"/>
  <c r="I7688" i="3"/>
  <c r="I7686" i="3"/>
  <c r="I7685" i="3"/>
  <c r="I7684" i="3"/>
  <c r="I7683" i="3"/>
  <c r="I7682" i="3"/>
  <c r="I7681" i="3"/>
  <c r="I7679" i="3"/>
  <c r="I7676" i="3"/>
  <c r="I7675" i="3"/>
  <c r="I7673" i="3"/>
  <c r="I7672" i="3"/>
  <c r="I7668" i="3"/>
  <c r="I7667" i="3"/>
  <c r="I7666" i="3"/>
  <c r="I7665" i="3"/>
  <c r="I7664" i="3"/>
  <c r="I7659" i="3"/>
  <c r="I7657" i="3"/>
  <c r="I7656" i="3"/>
  <c r="I7653" i="3"/>
  <c r="I7650" i="3"/>
  <c r="I7651" i="3"/>
  <c r="I7652" i="3"/>
  <c r="I7649" i="3"/>
  <c r="I7648" i="3"/>
  <c r="I7647" i="3"/>
  <c r="I7646" i="3"/>
  <c r="I7645" i="3"/>
  <c r="I7643" i="3"/>
  <c r="I7642" i="3"/>
  <c r="I7641" i="3"/>
  <c r="I7640" i="3"/>
  <c r="I7638" i="3"/>
  <c r="I7637" i="3"/>
  <c r="I7636" i="3"/>
  <c r="I7635" i="3"/>
  <c r="I7634" i="3"/>
  <c r="I7630" i="3"/>
  <c r="I7631" i="3"/>
  <c r="I7632" i="3"/>
  <c r="I7627" i="3"/>
  <c r="I7626" i="3"/>
  <c r="I7624" i="3"/>
  <c r="I7620" i="3"/>
  <c r="I7619" i="3"/>
  <c r="I7618" i="3"/>
  <c r="I7617" i="3"/>
  <c r="I7616" i="3"/>
  <c r="I7615" i="3"/>
  <c r="I7614" i="3"/>
  <c r="I7613" i="3"/>
  <c r="I7612" i="3"/>
  <c r="I7611" i="3"/>
  <c r="I7610" i="3"/>
  <c r="I7605" i="3"/>
  <c r="I7603" i="3"/>
  <c r="I7602" i="3"/>
  <c r="I7601" i="3"/>
  <c r="I7597" i="3"/>
  <c r="I7595" i="3"/>
  <c r="I7596" i="3"/>
  <c r="I7598" i="3"/>
  <c r="I7594" i="3"/>
  <c r="I7593" i="3"/>
  <c r="I7592" i="3"/>
  <c r="I7591" i="3"/>
  <c r="I7590" i="3"/>
  <c r="I7589" i="3"/>
  <c r="I7587" i="3"/>
  <c r="I7586" i="3"/>
  <c r="I7584" i="3"/>
  <c r="I7583" i="3"/>
  <c r="I7582" i="3"/>
  <c r="I7581" i="3"/>
  <c r="I7577" i="3"/>
  <c r="I7578" i="3"/>
  <c r="I7579" i="3"/>
  <c r="I7573" i="3"/>
  <c r="I7569" i="3"/>
  <c r="I7568" i="3"/>
  <c r="I7567" i="3"/>
  <c r="I7566" i="3"/>
  <c r="I7565" i="3"/>
  <c r="I7564" i="3"/>
  <c r="I7563" i="3"/>
  <c r="I7562" i="3"/>
  <c r="I7558" i="3"/>
  <c r="I7556" i="3"/>
  <c r="I7555" i="3"/>
  <c r="I7553" i="3"/>
  <c r="I7552" i="3"/>
  <c r="I7549" i="3"/>
  <c r="I7548" i="3"/>
  <c r="I7547" i="3"/>
  <c r="I7546" i="3"/>
  <c r="I7545" i="3"/>
  <c r="I7544" i="3"/>
  <c r="I7542" i="3"/>
  <c r="I7541" i="3"/>
  <c r="I7540" i="3"/>
  <c r="I7539" i="3"/>
  <c r="I7537" i="3"/>
  <c r="I7536" i="3"/>
  <c r="I7535" i="3"/>
  <c r="I7534" i="3"/>
  <c r="I7533" i="3"/>
  <c r="I7532" i="3"/>
  <c r="I7530" i="3"/>
  <c r="I7527" i="3"/>
  <c r="I7525" i="3"/>
  <c r="I7524" i="3"/>
  <c r="I7523" i="3"/>
  <c r="I7519" i="3"/>
  <c r="I7518" i="3"/>
  <c r="I7517" i="3"/>
  <c r="I7516" i="3"/>
  <c r="I7515" i="3"/>
  <c r="I7514" i="3"/>
  <c r="I7513" i="3"/>
  <c r="I7512" i="3"/>
  <c r="I7511" i="3"/>
  <c r="I7510" i="3"/>
  <c r="I7509" i="3"/>
  <c r="I7508" i="3"/>
  <c r="I7504" i="3"/>
  <c r="I7502" i="3"/>
  <c r="I7501" i="3"/>
  <c r="I7499" i="3"/>
  <c r="I7498" i="3"/>
  <c r="I7497" i="3"/>
  <c r="I7490" i="3"/>
  <c r="I7494" i="3"/>
  <c r="I7493" i="3"/>
  <c r="I7491" i="3"/>
  <c r="I7492" i="3"/>
  <c r="I7489" i="3"/>
  <c r="I7488" i="3"/>
  <c r="I7487" i="3"/>
  <c r="I7483" i="3"/>
  <c r="I7485" i="3"/>
  <c r="I7484" i="3"/>
  <c r="I7482" i="3"/>
  <c r="I7481" i="3"/>
  <c r="I7478" i="3"/>
  <c r="I7480" i="3"/>
  <c r="I7479" i="3"/>
  <c r="I7476" i="3"/>
  <c r="I7475" i="3"/>
  <c r="I7474" i="3"/>
  <c r="I7473" i="3"/>
  <c r="I7471" i="3"/>
  <c r="I7468" i="3"/>
  <c r="I7466" i="3"/>
  <c r="I7465" i="3"/>
  <c r="I7461" i="3"/>
  <c r="I7460" i="3"/>
  <c r="I7459" i="3"/>
  <c r="I7458" i="3"/>
  <c r="I7453" i="3"/>
  <c r="I7451" i="3"/>
  <c r="I7450" i="3"/>
  <c r="I7449" i="3"/>
  <c r="I7446" i="3"/>
  <c r="I7442" i="3"/>
  <c r="I7444" i="3"/>
  <c r="I7445" i="3"/>
  <c r="I7443" i="3"/>
  <c r="I7441" i="3"/>
  <c r="I7440" i="3"/>
  <c r="I7439" i="3"/>
  <c r="I7438" i="3"/>
  <c r="I7437" i="3"/>
  <c r="I7436" i="3"/>
  <c r="I7435" i="3"/>
  <c r="I7432" i="3"/>
  <c r="I7431" i="3"/>
  <c r="I7428" i="3"/>
  <c r="I7427" i="3"/>
  <c r="I7426" i="3"/>
  <c r="I7425" i="3"/>
  <c r="I7424" i="3"/>
  <c r="I7420" i="3"/>
  <c r="I7419" i="3"/>
  <c r="I7421" i="3"/>
  <c r="I7414" i="3"/>
  <c r="I7413" i="3"/>
  <c r="I7410" i="3"/>
  <c r="I7403" i="3"/>
  <c r="I7402" i="3"/>
  <c r="I7401" i="3"/>
  <c r="I7400" i="3"/>
  <c r="I7399" i="3"/>
  <c r="I7398" i="3"/>
  <c r="I7397" i="3"/>
  <c r="I7388" i="3"/>
  <c r="I7387" i="3"/>
  <c r="I7384" i="3"/>
  <c r="I7383" i="3"/>
  <c r="I7382" i="3"/>
  <c r="I7377" i="3"/>
  <c r="I7376" i="3"/>
  <c r="I7375" i="3"/>
  <c r="I7374" i="3"/>
  <c r="I7373" i="3"/>
  <c r="I7372" i="3"/>
  <c r="I7370" i="3"/>
  <c r="I7369" i="3"/>
  <c r="I7368" i="3"/>
  <c r="I7367" i="3"/>
  <c r="I7365" i="3"/>
  <c r="I7364" i="3"/>
  <c r="I7363" i="3"/>
  <c r="I7362" i="3"/>
  <c r="I7361" i="3"/>
  <c r="I7360" i="3"/>
  <c r="I7359" i="3"/>
  <c r="I7357" i="3"/>
  <c r="I7354" i="3"/>
  <c r="I7352" i="3"/>
  <c r="I7348" i="3"/>
  <c r="I7347" i="3"/>
  <c r="I7346" i="3"/>
  <c r="I7345" i="3"/>
  <c r="I7344" i="3"/>
  <c r="I7343" i="3"/>
  <c r="I7338" i="3"/>
  <c r="I7336" i="3"/>
  <c r="I7335" i="3"/>
  <c r="I7334" i="3"/>
  <c r="I7328" i="3"/>
  <c r="I7329" i="3"/>
  <c r="I7330" i="3"/>
  <c r="I7331" i="3"/>
  <c r="I7327" i="3"/>
  <c r="I7326" i="3"/>
  <c r="I7325" i="3"/>
  <c r="I7322" i="3"/>
  <c r="I7321" i="3"/>
  <c r="I7320" i="3"/>
  <c r="I7318" i="3"/>
  <c r="I7317" i="3"/>
  <c r="I7316" i="3"/>
  <c r="I7315" i="3"/>
  <c r="I7314" i="3"/>
  <c r="I7312" i="3"/>
  <c r="I7309" i="3"/>
  <c r="I7307" i="3"/>
  <c r="I7303" i="3"/>
  <c r="I7302" i="3"/>
  <c r="I7301" i="3"/>
  <c r="I7300" i="3"/>
  <c r="I7295" i="3"/>
  <c r="I7294" i="3"/>
  <c r="I7292" i="3"/>
  <c r="I7291" i="3"/>
  <c r="I7290" i="3"/>
  <c r="I7287" i="3"/>
  <c r="I7284" i="3"/>
  <c r="I7324" i="3"/>
  <c r="I7285" i="3"/>
  <c r="I7286" i="3"/>
  <c r="I7283" i="3"/>
  <c r="I7282" i="3"/>
  <c r="I7281" i="3"/>
  <c r="I7280" i="3"/>
  <c r="I7277" i="3"/>
  <c r="I7278" i="3"/>
  <c r="I7276" i="3"/>
  <c r="I7275" i="3"/>
  <c r="I7274" i="3"/>
  <c r="I7272" i="3"/>
  <c r="I7271" i="3"/>
  <c r="I7270" i="3"/>
  <c r="I7269" i="3"/>
  <c r="I7268" i="3"/>
  <c r="I7267" i="3"/>
  <c r="I7266" i="3"/>
  <c r="I7262" i="3"/>
  <c r="I7263" i="3"/>
  <c r="I7264" i="3"/>
  <c r="I7259" i="3"/>
  <c r="I7258" i="3"/>
  <c r="I7256" i="3"/>
  <c r="I7252" i="3"/>
  <c r="I7251" i="3"/>
  <c r="I7250" i="3"/>
  <c r="I7249" i="3"/>
  <c r="I7248" i="3"/>
  <c r="I7247" i="3"/>
  <c r="I7246" i="3"/>
  <c r="I7245" i="3"/>
  <c r="I7244" i="3"/>
  <c r="I7240" i="3"/>
  <c r="I7238" i="3"/>
  <c r="I7237" i="3"/>
  <c r="I7235" i="3"/>
  <c r="I7234" i="3"/>
  <c r="I7233" i="3"/>
  <c r="I7229" i="3"/>
  <c r="I7230" i="3"/>
  <c r="I7228" i="3"/>
  <c r="I7227" i="3"/>
  <c r="I7226" i="3"/>
  <c r="I7225" i="3"/>
  <c r="I7223" i="3"/>
  <c r="I7221" i="3"/>
  <c r="I7220" i="3"/>
  <c r="I7219" i="3"/>
  <c r="I7218" i="3"/>
  <c r="I7217" i="3"/>
  <c r="I7215" i="3"/>
  <c r="I7214" i="3"/>
  <c r="I7213" i="3"/>
  <c r="I7212" i="3"/>
  <c r="I7211" i="3"/>
  <c r="I7210" i="3"/>
  <c r="I7208" i="3"/>
  <c r="I7205" i="3"/>
  <c r="I7204" i="3"/>
  <c r="I7202" i="3"/>
  <c r="I7201" i="3"/>
  <c r="I7197" i="3"/>
  <c r="I7196" i="3"/>
  <c r="I7195" i="3"/>
  <c r="I7194" i="3"/>
  <c r="I7193" i="3"/>
  <c r="I7192" i="3"/>
  <c r="I7191" i="3"/>
  <c r="I7190" i="3"/>
  <c r="I7189" i="3"/>
  <c r="I7188" i="3"/>
  <c r="I7183" i="3"/>
  <c r="I7182" i="3"/>
  <c r="I7180" i="3"/>
  <c r="I7179" i="3"/>
  <c r="I7176" i="3"/>
  <c r="I7175" i="3"/>
  <c r="I7172" i="3"/>
  <c r="I7171" i="3"/>
  <c r="I7224" i="3"/>
  <c r="I7173" i="3"/>
  <c r="I7174" i="3"/>
  <c r="I7170" i="3"/>
  <c r="I7169" i="3"/>
  <c r="I7168" i="3"/>
  <c r="I7167" i="3"/>
  <c r="I7165" i="3"/>
  <c r="I7164" i="3"/>
  <c r="I7163" i="3"/>
  <c r="I7161" i="3"/>
  <c r="I7160" i="3"/>
  <c r="I7159" i="3"/>
  <c r="I7158" i="3"/>
  <c r="I7157" i="3"/>
  <c r="I7156" i="3"/>
  <c r="I7154" i="3"/>
  <c r="I7151" i="3"/>
  <c r="I7149" i="3"/>
  <c r="I7148" i="3"/>
  <c r="I7144" i="3"/>
  <c r="I7143" i="3"/>
  <c r="I7142" i="3"/>
  <c r="I7141" i="3"/>
  <c r="I7140" i="3"/>
  <c r="I7139" i="3"/>
  <c r="I7138" i="3"/>
  <c r="I7133" i="3"/>
  <c r="I7132" i="3"/>
  <c r="I7130" i="3"/>
  <c r="I7129" i="3"/>
  <c r="I7124" i="3"/>
  <c r="I7126" i="3"/>
  <c r="I7125" i="3"/>
  <c r="I7123" i="3"/>
  <c r="I7122" i="3"/>
  <c r="I7121" i="3"/>
  <c r="I7120" i="3"/>
  <c r="I7118" i="3"/>
  <c r="I7117" i="3"/>
  <c r="I7116" i="3"/>
  <c r="I7115" i="3"/>
  <c r="I7113" i="3"/>
  <c r="I7112" i="3"/>
  <c r="I7111" i="3"/>
  <c r="I7110" i="3"/>
  <c r="I7109" i="3"/>
  <c r="I7108" i="3"/>
  <c r="I7107" i="3"/>
  <c r="I7106" i="3"/>
  <c r="I7104" i="3"/>
  <c r="I7101" i="3"/>
  <c r="I7099" i="3"/>
  <c r="I7098" i="3"/>
  <c r="I7094" i="3"/>
  <c r="I7093" i="3"/>
  <c r="I7092" i="3"/>
  <c r="I7091" i="3"/>
  <c r="I7090" i="3"/>
  <c r="I7089" i="3"/>
  <c r="I7088" i="3"/>
  <c r="I7083" i="3"/>
  <c r="I7082" i="3"/>
  <c r="I7080" i="3"/>
  <c r="I7079" i="3"/>
  <c r="I7078" i="3"/>
  <c r="I7075" i="3"/>
  <c r="I7073" i="3"/>
  <c r="I7074" i="3"/>
  <c r="I7072" i="3"/>
  <c r="I7071" i="3"/>
  <c r="I7070" i="3"/>
  <c r="I7069" i="3"/>
  <c r="I7068" i="3"/>
  <c r="I7062" i="3"/>
  <c r="I7067" i="3"/>
  <c r="I7066" i="3"/>
  <c r="I7063" i="3"/>
  <c r="I7061" i="3"/>
  <c r="I7060" i="3"/>
  <c r="I7059" i="3"/>
  <c r="I7056" i="3"/>
  <c r="I7055" i="3"/>
  <c r="I7054" i="3"/>
  <c r="I7053" i="3"/>
  <c r="I7052" i="3"/>
  <c r="I7051" i="3"/>
  <c r="I7046" i="3"/>
  <c r="I7045" i="3"/>
  <c r="I7040" i="3"/>
  <c r="I7047" i="3"/>
  <c r="I7048" i="3"/>
  <c r="I7037" i="3"/>
  <c r="I7036" i="3"/>
  <c r="I7029" i="3"/>
  <c r="I7028" i="3"/>
  <c r="I7027" i="3"/>
  <c r="I7026" i="3"/>
  <c r="I7025" i="3"/>
  <c r="I7024" i="3"/>
  <c r="I7023" i="3"/>
  <c r="I7022" i="3"/>
  <c r="I7021" i="3"/>
  <c r="I7020" i="3"/>
  <c r="I7011" i="3"/>
  <c r="I7010" i="3"/>
  <c r="I7007" i="3"/>
  <c r="I7006" i="3"/>
  <c r="I7005" i="3"/>
  <c r="I7000" i="3"/>
  <c r="I6999" i="3"/>
  <c r="I6995" i="3"/>
  <c r="I6996" i="3"/>
  <c r="I6997" i="3"/>
  <c r="I6998" i="3"/>
  <c r="I6994" i="3"/>
  <c r="I6993" i="3"/>
  <c r="I6992" i="3"/>
  <c r="I6991" i="3"/>
  <c r="I6990" i="3"/>
  <c r="I6989" i="3"/>
  <c r="I6987" i="3"/>
  <c r="I6986" i="3"/>
  <c r="I6985" i="3"/>
  <c r="I6984" i="3"/>
  <c r="I6982" i="3"/>
  <c r="I6981" i="3"/>
  <c r="I6980" i="3"/>
  <c r="I6979" i="3"/>
  <c r="I6978" i="3"/>
  <c r="I6977" i="3"/>
  <c r="I6976" i="3"/>
  <c r="I6974" i="3"/>
  <c r="I6971" i="3"/>
  <c r="I6970" i="3"/>
  <c r="I6968" i="3"/>
  <c r="I6967" i="3"/>
  <c r="I6963" i="3"/>
  <c r="I6962" i="3"/>
  <c r="I6961" i="3"/>
  <c r="I6960" i="3"/>
  <c r="I6959" i="3"/>
  <c r="I6958" i="3"/>
  <c r="I6957" i="3"/>
  <c r="I6956" i="3"/>
  <c r="I6952" i="3"/>
  <c r="I6950" i="3"/>
  <c r="I6948" i="3"/>
  <c r="I6947" i="3"/>
  <c r="I6946" i="3"/>
  <c r="I6943" i="3"/>
  <c r="I6940" i="3"/>
  <c r="I6941" i="3"/>
  <c r="I6942" i="3"/>
  <c r="I6939" i="3"/>
  <c r="I6938" i="3"/>
  <c r="I6937" i="3"/>
  <c r="I6936" i="3"/>
  <c r="I6935" i="3"/>
  <c r="I6932" i="3"/>
  <c r="I6934" i="3"/>
  <c r="I6931" i="3"/>
  <c r="I6930" i="3"/>
  <c r="I6928" i="3"/>
  <c r="I6927" i="3"/>
  <c r="I6926" i="3"/>
  <c r="I6925" i="3"/>
  <c r="I6924" i="3"/>
  <c r="I6923" i="3"/>
  <c r="I6921" i="3"/>
  <c r="I6920" i="3"/>
  <c r="I6917" i="3"/>
  <c r="I6915" i="3"/>
  <c r="I6914" i="3"/>
  <c r="I6910" i="3"/>
  <c r="I6909" i="3"/>
  <c r="I6908" i="3"/>
  <c r="I6907" i="3"/>
  <c r="I6906" i="3"/>
  <c r="I6905" i="3"/>
  <c r="I6904" i="3"/>
  <c r="I6903" i="3"/>
  <c r="I6898" i="3"/>
  <c r="I6896" i="3"/>
  <c r="I6895" i="3"/>
  <c r="I6894" i="3"/>
  <c r="I6891" i="3"/>
  <c r="I6888" i="3"/>
  <c r="I6889" i="3"/>
  <c r="I6890" i="3"/>
  <c r="I6887" i="3"/>
  <c r="I6886" i="3"/>
  <c r="I6885" i="3"/>
  <c r="I6882" i="3"/>
  <c r="I6881" i="3"/>
  <c r="I6880" i="3"/>
  <c r="I6877" i="3"/>
  <c r="I6876" i="3"/>
  <c r="I6875" i="3"/>
  <c r="I6874" i="3"/>
  <c r="I6873" i="3"/>
  <c r="I6870" i="3"/>
  <c r="I6865" i="3"/>
  <c r="I6862" i="3"/>
  <c r="I6855" i="3"/>
  <c r="I6854" i="3"/>
  <c r="I6853" i="3"/>
  <c r="I6852" i="3"/>
  <c r="I6851" i="3"/>
  <c r="I6850" i="3"/>
  <c r="I6849" i="3"/>
  <c r="I6842" i="3"/>
  <c r="I6839" i="3"/>
  <c r="I6838" i="3"/>
  <c r="I6835" i="3"/>
  <c r="I6834" i="3"/>
  <c r="I6828" i="3"/>
  <c r="I6829" i="3"/>
  <c r="I6827" i="3"/>
  <c r="I6826" i="3"/>
  <c r="I6825" i="3"/>
  <c r="I6824" i="3"/>
  <c r="I6823" i="3"/>
  <c r="I6822" i="3"/>
  <c r="I6820" i="3"/>
  <c r="I6819" i="3"/>
  <c r="I6818" i="3"/>
  <c r="I6816" i="3"/>
  <c r="I6815" i="3"/>
  <c r="I6814" i="3"/>
  <c r="I6813" i="3"/>
  <c r="I6812" i="3"/>
  <c r="I6808" i="3"/>
  <c r="I6809" i="3"/>
  <c r="I6810" i="3"/>
  <c r="I6804" i="3"/>
  <c r="I6800" i="3"/>
  <c r="I6799" i="3"/>
  <c r="I6798" i="3"/>
  <c r="I6797" i="3"/>
  <c r="I6796" i="3"/>
  <c r="I6795" i="3"/>
  <c r="I6790" i="3"/>
  <c r="I6789" i="3"/>
  <c r="I6787" i="3"/>
  <c r="I6786" i="3"/>
  <c r="I6781" i="3"/>
  <c r="I6782" i="3"/>
  <c r="I6783" i="3"/>
  <c r="I6780" i="3"/>
  <c r="I6779" i="3"/>
  <c r="I6778" i="3"/>
  <c r="I6777" i="3"/>
  <c r="I6776" i="3"/>
  <c r="I6773" i="3"/>
  <c r="I6774" i="3"/>
  <c r="I6772" i="3"/>
  <c r="I6771" i="3"/>
  <c r="I6769" i="3"/>
  <c r="I6768" i="3"/>
  <c r="I6767" i="3"/>
  <c r="I6766" i="3"/>
  <c r="I6762" i="3"/>
  <c r="I6761" i="3"/>
  <c r="I6758" i="3"/>
  <c r="I6763" i="3"/>
  <c r="I6764" i="3"/>
  <c r="I6756" i="3"/>
  <c r="I6755" i="3"/>
  <c r="I6751" i="3"/>
  <c r="I6750" i="3"/>
  <c r="I6749" i="3"/>
  <c r="I6748" i="3"/>
  <c r="I6747" i="3"/>
  <c r="I6746" i="3"/>
  <c r="I6745" i="3"/>
  <c r="I6744" i="3"/>
  <c r="I6743" i="3"/>
  <c r="I6738" i="3"/>
  <c r="I6737" i="3"/>
  <c r="I6736" i="3"/>
  <c r="I6734" i="3"/>
  <c r="I6733" i="3"/>
  <c r="I6730" i="3"/>
  <c r="I6729" i="3"/>
  <c r="I6728" i="3"/>
  <c r="I6727" i="3"/>
  <c r="I6726" i="3"/>
  <c r="I6725" i="3"/>
  <c r="I6724" i="3"/>
  <c r="I6723" i="3"/>
  <c r="I6722" i="3"/>
  <c r="I6719" i="3"/>
  <c r="I6720" i="3"/>
  <c r="I6718" i="3"/>
  <c r="I6717" i="3"/>
  <c r="I6716" i="3"/>
  <c r="I6714" i="3"/>
  <c r="I6713" i="3"/>
  <c r="I6712" i="3"/>
  <c r="I6711" i="3"/>
  <c r="I6710" i="3"/>
  <c r="I6709" i="3"/>
  <c r="I6708" i="3"/>
  <c r="I6706" i="3"/>
  <c r="I6703" i="3"/>
  <c r="I6701" i="3"/>
  <c r="I6700" i="3"/>
  <c r="I6699" i="3"/>
  <c r="I6695" i="3"/>
  <c r="I6694" i="3"/>
  <c r="I6693" i="3"/>
  <c r="I6692" i="3"/>
  <c r="I6691" i="3"/>
  <c r="I6690" i="3"/>
  <c r="I6689" i="3"/>
  <c r="I6688" i="3"/>
  <c r="I6687" i="3"/>
  <c r="I6682" i="3"/>
  <c r="I6680" i="3"/>
  <c r="I6679" i="3"/>
  <c r="I6676" i="3"/>
  <c r="I6675" i="3"/>
  <c r="I6674" i="3"/>
  <c r="I6673" i="3"/>
  <c r="I6672" i="3"/>
  <c r="I6671" i="3"/>
  <c r="I6670" i="3"/>
  <c r="I6668" i="3"/>
  <c r="I6667" i="3"/>
  <c r="I6666" i="3"/>
  <c r="I6665" i="3"/>
  <c r="I6663" i="3"/>
  <c r="I6662" i="3"/>
  <c r="I6661" i="3"/>
  <c r="I6660" i="3"/>
  <c r="I6659" i="3"/>
  <c r="I6658" i="3"/>
  <c r="I6656" i="3"/>
  <c r="I6655" i="3"/>
  <c r="I6652" i="3"/>
  <c r="I6651" i="3"/>
  <c r="I6650" i="3"/>
  <c r="I6648" i="3"/>
  <c r="I6647" i="3"/>
  <c r="I6643" i="3"/>
  <c r="I6642" i="3"/>
  <c r="I6641" i="3"/>
  <c r="I6640" i="3"/>
  <c r="I6639" i="3"/>
  <c r="I6638" i="3"/>
  <c r="I6637" i="3"/>
  <c r="I6636" i="3"/>
  <c r="I6635" i="3"/>
  <c r="I6634" i="3"/>
  <c r="I6633" i="3"/>
  <c r="I6632" i="3"/>
  <c r="I6631" i="3"/>
  <c r="I6626" i="3"/>
  <c r="I6625" i="3"/>
  <c r="I6623" i="3"/>
  <c r="I6622" i="3"/>
  <c r="I6621" i="3"/>
  <c r="I6617" i="3"/>
  <c r="I6618" i="3"/>
  <c r="I6616" i="3"/>
  <c r="I6615" i="3"/>
  <c r="I6614" i="3"/>
  <c r="I6613" i="3"/>
  <c r="I6612" i="3"/>
  <c r="I6611" i="3"/>
  <c r="I6607" i="3"/>
  <c r="I6610" i="3"/>
  <c r="I6608" i="3"/>
  <c r="I6606" i="3"/>
  <c r="I6605" i="3"/>
  <c r="I6604" i="3"/>
  <c r="I6602" i="3"/>
  <c r="I6601" i="3"/>
  <c r="I6600" i="3"/>
  <c r="I6599" i="3"/>
  <c r="I6598" i="3"/>
  <c r="I6597" i="3"/>
  <c r="I6593" i="3"/>
  <c r="I6594" i="3"/>
  <c r="I6595" i="3"/>
  <c r="I6590" i="3"/>
  <c r="I6588" i="3"/>
  <c r="I6584" i="3"/>
  <c r="I6583" i="3"/>
  <c r="I6582" i="3"/>
  <c r="I6581" i="3"/>
  <c r="I6580" i="3"/>
  <c r="I6579" i="3"/>
  <c r="I6578" i="3"/>
  <c r="I6577" i="3"/>
  <c r="I6573" i="3"/>
  <c r="I6571" i="3"/>
  <c r="I6570" i="3"/>
  <c r="I6569" i="3"/>
  <c r="I6567" i="3"/>
  <c r="I6566" i="3"/>
  <c r="I6565" i="3"/>
  <c r="I6560" i="3"/>
  <c r="I6561" i="3"/>
  <c r="I6562" i="3"/>
  <c r="I6559" i="3"/>
  <c r="I6558" i="3"/>
  <c r="I6557" i="3"/>
  <c r="I6556" i="3"/>
  <c r="I6555" i="3"/>
  <c r="I6553" i="3"/>
  <c r="I6552" i="3"/>
  <c r="I6551" i="3"/>
  <c r="I6550" i="3"/>
  <c r="I6549" i="3"/>
  <c r="I6547" i="3"/>
  <c r="I6546" i="3"/>
  <c r="I6545" i="3"/>
  <c r="I6544" i="3"/>
  <c r="I6543" i="3"/>
  <c r="I6541" i="3"/>
  <c r="I6538" i="3"/>
  <c r="I6536" i="3"/>
  <c r="I6532" i="3"/>
  <c r="I6531" i="3"/>
  <c r="I6530" i="3"/>
  <c r="I6529" i="3"/>
  <c r="I6528" i="3"/>
  <c r="I6527" i="3"/>
  <c r="I6526" i="3"/>
  <c r="I6521" i="3"/>
  <c r="I6520" i="3"/>
  <c r="I6518" i="3"/>
  <c r="I6517" i="3"/>
  <c r="I6516" i="3"/>
  <c r="I6513" i="3"/>
  <c r="I6510" i="3"/>
  <c r="I6511" i="3"/>
  <c r="I6512" i="3"/>
  <c r="I6509" i="3"/>
  <c r="I6508" i="3"/>
  <c r="I6507" i="3"/>
  <c r="I6505" i="3"/>
  <c r="I6504" i="3"/>
  <c r="I6502" i="3"/>
  <c r="I6501" i="3"/>
  <c r="I6500" i="3"/>
  <c r="I6499" i="3"/>
  <c r="I6497" i="3"/>
  <c r="I6494" i="3"/>
  <c r="I6492" i="3"/>
  <c r="I6491" i="3"/>
  <c r="I6487" i="3"/>
  <c r="I6486" i="3"/>
  <c r="I6485" i="3"/>
  <c r="I6484" i="3"/>
  <c r="I6483" i="3"/>
  <c r="I6482" i="3"/>
  <c r="I6477" i="3"/>
  <c r="I6476" i="3"/>
  <c r="I6474" i="3"/>
  <c r="I6473" i="3"/>
  <c r="I6470" i="3"/>
  <c r="I6468" i="3"/>
  <c r="I6469" i="3"/>
  <c r="I6467" i="3"/>
  <c r="I6466" i="3"/>
  <c r="I6465" i="3"/>
  <c r="I6464" i="3"/>
  <c r="I6463" i="3"/>
  <c r="I6462" i="3"/>
  <c r="I6461" i="3"/>
  <c r="I6459" i="3"/>
  <c r="I6458" i="3"/>
  <c r="I6457" i="3"/>
  <c r="I6456" i="3"/>
  <c r="I6454" i="3"/>
  <c r="I6453" i="3"/>
  <c r="I6452" i="3"/>
  <c r="I6451" i="3"/>
  <c r="I6450" i="3"/>
  <c r="I6449" i="3"/>
  <c r="I6448" i="3"/>
  <c r="I6447" i="3"/>
  <c r="I6445" i="3"/>
  <c r="I6442" i="3"/>
  <c r="I6440" i="3"/>
  <c r="I6439" i="3"/>
  <c r="I6438" i="3"/>
  <c r="I6437" i="3"/>
  <c r="I6433" i="3"/>
  <c r="I6432" i="3"/>
  <c r="I6431" i="3"/>
  <c r="I6430" i="3"/>
  <c r="I6429" i="3"/>
  <c r="I6428" i="3"/>
  <c r="I6427" i="3"/>
  <c r="I6422" i="3"/>
  <c r="I6420" i="3"/>
  <c r="I6419" i="3"/>
  <c r="I6418" i="3"/>
  <c r="I6414" i="3"/>
  <c r="I6415" i="3"/>
  <c r="I6413" i="3"/>
  <c r="I6412" i="3"/>
  <c r="I6411" i="3"/>
  <c r="I6410" i="3"/>
  <c r="I6409" i="3"/>
  <c r="I6408" i="3"/>
  <c r="I6407" i="3"/>
  <c r="I6405" i="3"/>
  <c r="I6404" i="3"/>
  <c r="I6403" i="3"/>
  <c r="I6401" i="3"/>
  <c r="I6400" i="3"/>
  <c r="I6399" i="3"/>
  <c r="I6398" i="3"/>
  <c r="I6397" i="3"/>
  <c r="I6394" i="3"/>
  <c r="I6393" i="3"/>
  <c r="I6395" i="3"/>
  <c r="I6390" i="3"/>
  <c r="I6388" i="3"/>
  <c r="I6384" i="3"/>
  <c r="I6383" i="3"/>
  <c r="I6382" i="3"/>
  <c r="I6381" i="3"/>
  <c r="I6380" i="3"/>
  <c r="I6379" i="3"/>
  <c r="I6378" i="3"/>
  <c r="I6377" i="3"/>
  <c r="I6376" i="3"/>
  <c r="I6371" i="3"/>
  <c r="I6369" i="3"/>
  <c r="I6368" i="3"/>
  <c r="I6367" i="3"/>
  <c r="I6361" i="3"/>
  <c r="I6364" i="3"/>
  <c r="I6362" i="3"/>
  <c r="I6363" i="3"/>
  <c r="I6360" i="3"/>
  <c r="I6359" i="3"/>
  <c r="I6357" i="3"/>
  <c r="I6356" i="3"/>
  <c r="I6355" i="3"/>
  <c r="I6354" i="3"/>
  <c r="I6352" i="3"/>
  <c r="I6351" i="3"/>
  <c r="I6350" i="3"/>
  <c r="I6349" i="3"/>
  <c r="I6348" i="3"/>
  <c r="I6347" i="3"/>
  <c r="I6345" i="3"/>
  <c r="I6342" i="3"/>
  <c r="I6340" i="3"/>
  <c r="I6336" i="3"/>
  <c r="I6335" i="3"/>
  <c r="I6334" i="3"/>
  <c r="I6333" i="3"/>
  <c r="I6332" i="3"/>
  <c r="I6331" i="3"/>
  <c r="I6330" i="3"/>
  <c r="I6329" i="3"/>
  <c r="I6328" i="3"/>
  <c r="I6327" i="3"/>
  <c r="I6326" i="3"/>
  <c r="I6325" i="3"/>
  <c r="I6324" i="3"/>
  <c r="I6319" i="3"/>
  <c r="I6317" i="3"/>
  <c r="I6316" i="3"/>
  <c r="I6315" i="3"/>
  <c r="I6311" i="3"/>
  <c r="I6312" i="3"/>
  <c r="I6310" i="3"/>
  <c r="I6309" i="3"/>
  <c r="I6307" i="3"/>
  <c r="I6305" i="3"/>
  <c r="I6306" i="3"/>
  <c r="I6304" i="3"/>
  <c r="I6302" i="3"/>
  <c r="I6301" i="3"/>
  <c r="I6300" i="3"/>
  <c r="I6299" i="3"/>
  <c r="I6298" i="3"/>
  <c r="I6297" i="3"/>
  <c r="I6295" i="3"/>
  <c r="I6291" i="3"/>
  <c r="I6287" i="3"/>
  <c r="I6286" i="3"/>
  <c r="I6285" i="3"/>
  <c r="I6284" i="3"/>
  <c r="I6283" i="3"/>
  <c r="I6282" i="3"/>
  <c r="I6281" i="3"/>
  <c r="I6280" i="3"/>
  <c r="I6279" i="3"/>
  <c r="I6275" i="3"/>
  <c r="I6273" i="3"/>
  <c r="I6271" i="3"/>
  <c r="I6270" i="3"/>
  <c r="I6269" i="3"/>
  <c r="I6266" i="3"/>
  <c r="I6264" i="3"/>
  <c r="I6265" i="3"/>
  <c r="I6263" i="3"/>
  <c r="I6262" i="3"/>
  <c r="I6261" i="3"/>
  <c r="I6260" i="3"/>
  <c r="I6259" i="3"/>
  <c r="I6254" i="3"/>
  <c r="I6258" i="3"/>
  <c r="I6257" i="3"/>
  <c r="I6256" i="3"/>
  <c r="I6253" i="3"/>
  <c r="I6252" i="3"/>
  <c r="I6250" i="3"/>
  <c r="I6249" i="3"/>
  <c r="I6248" i="3"/>
  <c r="I6247" i="3"/>
  <c r="I6246" i="3"/>
  <c r="I6243" i="3"/>
  <c r="I6242" i="3"/>
  <c r="I6239" i="3"/>
  <c r="I6244" i="3"/>
  <c r="I6238" i="3"/>
  <c r="I6237" i="3"/>
  <c r="I6235" i="3"/>
  <c r="I6234" i="3"/>
  <c r="I6230" i="3"/>
  <c r="I6229" i="3"/>
  <c r="I6228" i="3"/>
  <c r="I6227" i="3"/>
  <c r="I6226" i="3"/>
  <c r="I6225" i="3"/>
  <c r="I6224" i="3"/>
  <c r="I6223" i="3"/>
  <c r="I6222" i="3"/>
  <c r="I6221" i="3"/>
  <c r="I6216" i="3"/>
  <c r="I6215" i="3"/>
  <c r="I6214" i="3"/>
  <c r="I6212" i="3"/>
  <c r="I6211" i="3"/>
  <c r="I6210" i="3"/>
  <c r="I6206" i="3"/>
  <c r="I6205" i="3"/>
  <c r="I6202" i="3"/>
  <c r="I6207" i="3"/>
  <c r="I6203" i="3"/>
  <c r="I6204" i="3"/>
  <c r="I6201" i="3"/>
  <c r="I6200" i="3"/>
  <c r="I6199" i="3"/>
  <c r="I6198" i="3"/>
  <c r="I6197" i="3"/>
  <c r="I6196" i="3"/>
  <c r="I6195" i="3"/>
  <c r="I6194" i="3"/>
  <c r="I6189" i="3"/>
  <c r="I6193" i="3"/>
  <c r="I6192" i="3"/>
  <c r="I6190" i="3"/>
  <c r="I6188" i="3"/>
  <c r="I6187" i="3"/>
  <c r="I6186" i="3"/>
  <c r="I6184" i="3"/>
  <c r="I6183" i="3"/>
  <c r="I6182" i="3"/>
  <c r="I6181" i="3"/>
  <c r="I6180" i="3"/>
  <c r="I6179" i="3"/>
  <c r="I6178" i="3"/>
  <c r="I6176" i="3"/>
  <c r="I6173" i="3"/>
  <c r="I6172" i="3"/>
  <c r="I6170" i="3"/>
  <c r="I6169" i="3"/>
  <c r="I6165" i="3"/>
  <c r="I6164" i="3"/>
  <c r="I6163" i="3"/>
  <c r="I6162" i="3"/>
  <c r="I6161" i="3"/>
  <c r="I6160" i="3"/>
  <c r="I6156" i="3"/>
  <c r="I6154" i="3"/>
  <c r="I6152" i="3"/>
  <c r="I6151" i="3"/>
  <c r="I6150" i="3"/>
  <c r="I6147" i="3"/>
  <c r="I6146" i="3"/>
  <c r="I6143" i="3"/>
  <c r="I6144" i="3"/>
  <c r="I6145" i="3"/>
  <c r="I6142" i="3"/>
  <c r="I6141" i="3"/>
  <c r="I6140" i="3"/>
  <c r="I6139" i="3"/>
  <c r="I6138" i="3"/>
  <c r="I6136" i="3"/>
  <c r="I6135" i="3"/>
  <c r="I6134" i="3"/>
  <c r="I6133" i="3"/>
  <c r="I6132" i="3"/>
  <c r="I6130" i="3"/>
  <c r="I6129" i="3"/>
  <c r="I6128" i="3"/>
  <c r="I6127" i="3"/>
  <c r="I6126" i="3"/>
  <c r="I6125" i="3"/>
  <c r="I6124" i="3"/>
  <c r="I6123" i="3"/>
  <c r="I6119" i="3"/>
  <c r="I6120" i="3"/>
  <c r="I6121" i="3"/>
  <c r="I6116" i="3"/>
  <c r="I6114" i="3"/>
  <c r="I6110" i="3"/>
  <c r="I6109" i="3"/>
  <c r="I6108" i="3"/>
  <c r="I6107" i="3"/>
  <c r="I6106" i="3"/>
  <c r="I6101" i="3"/>
  <c r="I6100" i="3"/>
  <c r="I6098" i="3"/>
  <c r="I6097" i="3"/>
  <c r="I6096" i="3"/>
  <c r="I6093" i="3"/>
  <c r="I6091" i="3"/>
  <c r="I6092" i="3"/>
  <c r="I6090" i="3"/>
  <c r="I6089" i="3"/>
  <c r="I6088" i="3"/>
  <c r="I6087" i="3"/>
  <c r="I6086" i="3"/>
  <c r="I6085" i="3"/>
  <c r="I6084" i="3"/>
  <c r="I6082" i="3"/>
  <c r="I6081" i="3"/>
  <c r="I6080" i="3"/>
  <c r="I6079" i="3"/>
  <c r="I6078" i="3"/>
  <c r="I6076" i="3"/>
  <c r="I6075" i="3"/>
  <c r="I6074" i="3"/>
  <c r="I6073" i="3"/>
  <c r="I6072" i="3"/>
  <c r="I6071" i="3"/>
  <c r="I6069" i="3"/>
  <c r="I6065" i="3"/>
  <c r="I6061" i="3"/>
  <c r="I6060" i="3"/>
  <c r="I6059" i="3"/>
  <c r="I6058" i="3"/>
  <c r="I6057" i="3"/>
  <c r="I6056" i="3"/>
  <c r="I6055" i="3"/>
  <c r="I6054" i="3"/>
  <c r="I6053" i="3"/>
  <c r="I6052" i="3"/>
  <c r="I6051" i="3"/>
  <c r="I6046" i="3"/>
  <c r="I6045" i="3"/>
  <c r="I6043" i="3"/>
  <c r="I6042" i="3"/>
  <c r="I6035" i="3"/>
  <c r="I6038" i="3"/>
  <c r="I6036" i="3"/>
  <c r="I6037" i="3"/>
  <c r="I6039" i="3"/>
  <c r="I6034" i="3"/>
  <c r="I6033" i="3"/>
  <c r="I6032" i="3"/>
  <c r="I6031" i="3"/>
  <c r="I6029" i="3"/>
  <c r="I6028" i="3"/>
  <c r="I6027" i="3"/>
  <c r="I6026" i="3"/>
  <c r="I6024" i="3"/>
  <c r="I6023" i="3"/>
  <c r="I6022" i="3"/>
  <c r="I6021" i="3"/>
  <c r="I6020" i="3"/>
  <c r="I6019" i="3"/>
  <c r="I6018" i="3"/>
  <c r="I6016" i="3"/>
  <c r="I6012" i="3"/>
  <c r="I6011" i="3"/>
  <c r="I6007" i="3"/>
  <c r="I6006" i="3"/>
  <c r="I6005" i="3"/>
  <c r="I6004" i="3"/>
  <c r="I6003" i="3"/>
  <c r="I6002" i="3"/>
  <c r="I6001" i="3"/>
  <c r="I6000" i="3"/>
  <c r="I5999" i="3"/>
  <c r="I5995" i="3"/>
  <c r="I5993" i="3"/>
  <c r="I5991" i="3"/>
  <c r="I5990" i="3"/>
  <c r="I5989" i="3"/>
  <c r="I5983" i="3"/>
  <c r="I5984" i="3"/>
  <c r="I5985" i="3"/>
  <c r="I5986" i="3"/>
  <c r="I5982" i="3"/>
  <c r="I5981" i="3"/>
  <c r="I5980" i="3"/>
  <c r="I5979" i="3"/>
  <c r="I5978" i="3"/>
  <c r="I5977" i="3"/>
  <c r="I5976" i="3"/>
  <c r="I5974" i="3"/>
  <c r="I5973" i="3"/>
  <c r="I5971" i="3"/>
  <c r="I5970" i="3"/>
  <c r="I5969" i="3"/>
  <c r="I5968" i="3"/>
  <c r="I5967" i="3"/>
  <c r="I5966" i="3"/>
  <c r="I5963" i="3"/>
  <c r="I5962" i="3"/>
  <c r="I5961" i="3"/>
  <c r="I5964" i="3"/>
  <c r="I5958" i="3"/>
  <c r="I5956" i="3"/>
  <c r="I5952" i="3"/>
  <c r="I5951" i="3"/>
  <c r="I5950" i="3"/>
  <c r="I5949" i="3"/>
  <c r="I5948" i="3"/>
  <c r="I5947" i="3"/>
  <c r="I5946" i="3"/>
  <c r="I5945" i="3"/>
  <c r="I5944" i="3"/>
  <c r="I5940" i="3"/>
  <c r="I5938" i="3"/>
  <c r="I5936" i="3"/>
  <c r="I5935" i="3"/>
  <c r="I5934" i="3"/>
  <c r="I5931" i="3"/>
  <c r="I5930" i="3"/>
  <c r="I5927" i="3"/>
  <c r="I5928" i="3"/>
  <c r="I5929" i="3"/>
  <c r="I5926" i="3"/>
  <c r="I5925" i="3"/>
  <c r="I5923" i="3"/>
  <c r="I5921" i="3"/>
  <c r="I5920" i="3"/>
  <c r="I5919" i="3"/>
  <c r="I5917" i="3"/>
  <c r="I5916" i="3"/>
  <c r="I5915" i="3"/>
  <c r="I5914" i="3"/>
  <c r="I5912" i="3"/>
  <c r="I5911" i="3"/>
  <c r="I5908" i="3"/>
  <c r="I5906" i="3"/>
  <c r="I5902" i="3"/>
  <c r="I5901" i="3"/>
  <c r="I5900" i="3"/>
  <c r="I5899" i="3"/>
  <c r="I5898" i="3"/>
  <c r="I5897" i="3"/>
  <c r="I5892" i="3"/>
  <c r="I5890" i="3"/>
  <c r="I5889" i="3"/>
  <c r="I5888" i="3"/>
  <c r="I5924" i="3"/>
  <c r="I5885" i="3"/>
  <c r="I5882" i="3"/>
  <c r="I5883" i="3"/>
  <c r="I5884" i="3"/>
  <c r="I5881" i="3"/>
  <c r="I5880" i="3"/>
  <c r="I5879" i="3"/>
  <c r="I5878" i="3"/>
  <c r="I5877" i="3"/>
  <c r="I5874" i="3"/>
  <c r="I5875" i="3"/>
  <c r="I5873" i="3"/>
  <c r="I5871" i="3"/>
  <c r="I5870" i="3"/>
  <c r="I5869" i="3"/>
  <c r="I5868" i="3"/>
  <c r="I5866" i="3"/>
  <c r="I5865" i="3"/>
  <c r="I5862" i="3"/>
  <c r="I5860" i="3"/>
  <c r="I5856" i="3"/>
  <c r="I5855" i="3"/>
  <c r="I5854" i="3"/>
  <c r="I5853" i="3"/>
  <c r="I5852" i="3"/>
  <c r="I5851" i="3"/>
  <c r="I5850" i="3"/>
  <c r="I5849" i="3"/>
  <c r="I5848" i="3"/>
  <c r="I5847" i="3"/>
  <c r="I5842" i="3"/>
  <c r="I5841" i="3"/>
  <c r="I5839" i="3"/>
  <c r="I5838" i="3"/>
  <c r="I5837" i="3"/>
  <c r="I5833" i="3"/>
  <c r="I5834" i="3"/>
  <c r="I5830" i="3"/>
  <c r="I5831" i="3"/>
  <c r="I5832" i="3"/>
  <c r="I5829" i="3"/>
  <c r="I5828" i="3"/>
  <c r="I5827" i="3"/>
  <c r="I5826" i="3"/>
  <c r="I5825" i="3"/>
  <c r="I5823" i="3"/>
  <c r="I5822" i="3"/>
  <c r="I5821" i="3"/>
  <c r="I5820" i="3"/>
  <c r="I5818" i="3"/>
  <c r="I5817" i="3"/>
  <c r="I5816" i="3"/>
  <c r="I5815" i="3"/>
  <c r="I5814" i="3"/>
  <c r="I5813" i="3"/>
  <c r="I5812" i="3"/>
  <c r="I5811" i="3"/>
  <c r="I5809" i="3"/>
  <c r="I5806" i="3"/>
  <c r="I5804" i="3"/>
  <c r="I5800" i="3"/>
  <c r="I5799" i="3"/>
  <c r="I5798" i="3"/>
  <c r="I5797" i="3"/>
  <c r="I5796" i="3"/>
  <c r="I5795" i="3"/>
  <c r="I5794" i="3"/>
  <c r="I5789" i="3"/>
  <c r="I5787" i="3"/>
  <c r="I5786" i="3"/>
  <c r="I5783" i="3"/>
  <c r="I5780" i="3"/>
  <c r="I5781" i="3"/>
  <c r="I5779" i="3"/>
  <c r="I5782" i="3"/>
  <c r="I5778" i="3"/>
  <c r="I5777" i="3"/>
  <c r="I5776" i="3"/>
  <c r="I5774" i="3"/>
  <c r="I5773" i="3"/>
  <c r="I5772" i="3"/>
  <c r="I5771" i="3"/>
  <c r="I5770" i="3"/>
  <c r="I5769" i="3"/>
  <c r="I5767" i="3"/>
  <c r="I5766" i="3"/>
  <c r="I5765" i="3"/>
  <c r="I5764" i="3"/>
  <c r="I5762" i="3"/>
  <c r="I5761" i="3"/>
  <c r="I5760" i="3"/>
  <c r="I5759" i="3"/>
  <c r="I5758" i="3"/>
  <c r="I5756" i="3"/>
  <c r="I5753" i="3"/>
  <c r="I5751" i="3"/>
  <c r="I5747" i="3"/>
  <c r="I5746" i="3"/>
  <c r="I5745" i="3"/>
  <c r="I5744" i="3"/>
  <c r="I5743" i="3"/>
  <c r="I5742" i="3"/>
  <c r="I5741" i="3"/>
  <c r="I5740" i="3"/>
  <c r="I5739" i="3"/>
  <c r="I5738" i="3"/>
  <c r="I5737" i="3"/>
  <c r="I5732" i="3"/>
  <c r="I5730" i="3"/>
  <c r="I5729" i="3"/>
  <c r="I5726" i="3"/>
  <c r="I5725" i="3"/>
  <c r="I5775" i="3"/>
  <c r="I5723" i="3"/>
  <c r="I5724" i="3"/>
  <c r="I5722" i="3"/>
  <c r="I5721" i="3"/>
  <c r="I5720" i="3"/>
  <c r="I5719" i="3"/>
  <c r="I5718" i="3"/>
  <c r="I5716" i="3"/>
  <c r="I5715" i="3"/>
  <c r="I5714" i="3"/>
  <c r="I5713" i="3"/>
  <c r="I5711" i="3"/>
  <c r="I5710" i="3"/>
  <c r="I5709" i="3"/>
  <c r="I5708" i="3"/>
  <c r="I5707" i="3"/>
  <c r="I5705" i="3"/>
  <c r="I5704" i="3"/>
  <c r="I5701" i="3"/>
  <c r="I5700" i="3"/>
  <c r="I5698" i="3"/>
  <c r="I5694" i="3"/>
  <c r="I5693" i="3"/>
  <c r="I5692" i="3"/>
  <c r="I5691" i="3"/>
  <c r="I5690" i="3"/>
  <c r="I5689" i="3"/>
  <c r="I5688" i="3"/>
  <c r="I5687" i="3"/>
  <c r="I5682" i="3"/>
  <c r="I5681" i="3"/>
  <c r="I5679" i="3"/>
  <c r="I5678" i="3"/>
  <c r="I5674" i="3"/>
  <c r="I5671" i="3"/>
  <c r="I5675" i="3"/>
  <c r="I5672" i="3"/>
  <c r="I5673" i="3"/>
  <c r="I5670" i="3"/>
  <c r="I5669" i="3"/>
  <c r="I5668" i="3"/>
  <c r="I5667" i="3"/>
  <c r="I5665" i="3"/>
  <c r="I5664" i="3"/>
  <c r="I5662" i="3"/>
  <c r="I5663" i="3"/>
  <c r="I5661" i="3"/>
  <c r="I5659" i="3"/>
  <c r="I5658" i="3"/>
  <c r="I5657" i="3"/>
  <c r="I5656" i="3"/>
  <c r="I5655" i="3"/>
  <c r="I5654" i="3"/>
  <c r="I5653" i="3"/>
  <c r="I5651" i="3"/>
  <c r="I5648" i="3"/>
  <c r="I5647" i="3"/>
  <c r="I5645" i="3"/>
  <c r="I5644" i="3"/>
  <c r="I5640" i="3"/>
  <c r="I5639" i="3"/>
  <c r="I5638" i="3"/>
  <c r="I5637" i="3"/>
  <c r="I5636" i="3"/>
  <c r="I5635" i="3"/>
  <c r="I5634" i="3"/>
  <c r="I5633" i="3"/>
  <c r="I5628" i="3"/>
  <c r="I5627" i="3"/>
  <c r="I5625" i="3"/>
  <c r="I5624" i="3"/>
  <c r="I5623" i="3"/>
  <c r="I5620" i="3"/>
  <c r="I5617" i="3"/>
  <c r="I5618" i="3"/>
  <c r="I5616" i="3"/>
  <c r="I5619" i="3"/>
  <c r="I5615" i="3"/>
  <c r="I5614" i="3"/>
  <c r="I5613" i="3"/>
  <c r="I5612" i="3"/>
  <c r="I5611" i="3"/>
  <c r="I5610" i="3"/>
  <c r="I5609" i="3"/>
  <c r="I5608" i="3"/>
  <c r="I5607" i="3"/>
  <c r="I5606" i="3"/>
  <c r="I5604" i="3"/>
  <c r="I5603" i="3"/>
  <c r="I5602" i="3"/>
  <c r="I5601" i="3"/>
  <c r="I5600" i="3"/>
  <c r="I5598" i="3"/>
  <c r="I5597" i="3"/>
  <c r="I5596" i="3"/>
  <c r="I5595" i="3"/>
  <c r="I5594" i="3"/>
  <c r="I5593" i="3"/>
  <c r="I5592" i="3"/>
  <c r="I5591" i="3"/>
  <c r="I5587" i="3"/>
  <c r="I5584" i="3"/>
  <c r="I5588" i="3"/>
  <c r="I5589" i="3"/>
  <c r="I5582" i="3"/>
  <c r="I5578" i="3"/>
  <c r="I5577" i="3"/>
  <c r="I5576" i="3"/>
  <c r="I5575" i="3"/>
  <c r="I5574" i="3"/>
  <c r="I5573" i="3"/>
  <c r="I5572" i="3"/>
  <c r="I5571" i="3"/>
  <c r="I5570" i="3"/>
  <c r="I5569" i="3"/>
  <c r="I5568" i="3"/>
  <c r="I5567" i="3"/>
  <c r="I5563" i="3"/>
  <c r="I5562" i="3"/>
  <c r="I5560" i="3"/>
  <c r="I5559" i="3"/>
  <c r="I5557" i="3"/>
  <c r="I5556" i="3"/>
  <c r="I5555" i="3"/>
  <c r="I5551" i="3"/>
  <c r="I5552" i="3"/>
  <c r="I5549" i="3"/>
  <c r="I5550" i="3"/>
  <c r="I5548" i="3"/>
  <c r="I5547" i="3"/>
  <c r="I5546" i="3"/>
  <c r="I5545" i="3"/>
  <c r="I5544" i="3"/>
  <c r="I5543" i="3"/>
  <c r="I5542" i="3"/>
  <c r="I5541" i="3"/>
  <c r="I5540" i="3"/>
  <c r="I5539" i="3"/>
  <c r="I5538" i="3"/>
  <c r="I5536" i="3"/>
  <c r="I5535" i="3"/>
  <c r="I5534" i="3"/>
  <c r="I5532" i="3"/>
  <c r="I5531" i="3"/>
  <c r="I5530" i="3"/>
  <c r="I5529" i="3"/>
  <c r="I5528" i="3"/>
  <c r="I5527" i="3"/>
  <c r="I5526" i="3"/>
  <c r="I5524" i="3"/>
  <c r="I5521" i="3"/>
  <c r="I5519" i="3"/>
  <c r="I5515" i="3"/>
  <c r="I5514" i="3"/>
  <c r="I5513" i="3"/>
  <c r="I5512" i="3"/>
  <c r="I5511" i="3"/>
  <c r="I5510" i="3"/>
  <c r="I5509" i="3"/>
  <c r="I5508" i="3"/>
  <c r="I5507" i="3"/>
  <c r="I5506" i="3"/>
  <c r="I5501" i="3"/>
  <c r="I5499" i="3"/>
  <c r="I5498" i="3"/>
  <c r="I5497" i="3"/>
  <c r="I5489" i="3"/>
  <c r="I5493" i="3"/>
  <c r="I5492" i="3"/>
  <c r="I5494" i="3"/>
  <c r="I5490" i="3"/>
  <c r="I5491" i="3"/>
  <c r="I5488" i="3"/>
  <c r="I5487" i="3"/>
  <c r="I5486" i="3"/>
  <c r="I5483" i="3"/>
  <c r="I5484" i="3"/>
  <c r="I5482" i="3"/>
  <c r="I5481" i="3"/>
  <c r="I5480" i="3"/>
  <c r="I5478" i="3"/>
  <c r="I5477" i="3"/>
  <c r="I5476" i="3"/>
  <c r="I5475" i="3"/>
  <c r="I5474" i="3"/>
  <c r="I5472" i="3"/>
  <c r="I5469" i="3"/>
  <c r="I5468" i="3"/>
  <c r="I5466" i="3"/>
  <c r="I5465" i="3"/>
  <c r="I5461" i="3"/>
  <c r="I5460" i="3"/>
  <c r="I5459" i="3"/>
  <c r="I5458" i="3"/>
  <c r="I5457" i="3"/>
  <c r="I5456" i="3"/>
  <c r="I5455" i="3"/>
  <c r="I5454" i="3"/>
  <c r="I5453" i="3"/>
  <c r="I5449" i="3"/>
  <c r="I5447" i="3"/>
  <c r="I5446" i="3"/>
  <c r="I5444" i="3"/>
  <c r="I5443" i="3"/>
  <c r="I5442" i="3"/>
  <c r="I5439" i="3"/>
  <c r="I5438" i="3"/>
  <c r="I5437" i="3"/>
  <c r="I5436" i="3"/>
  <c r="I5435" i="3"/>
  <c r="I5434" i="3"/>
  <c r="I5433" i="3"/>
  <c r="I5431" i="3"/>
  <c r="I5430" i="3"/>
  <c r="I5429" i="3"/>
  <c r="I5428" i="3"/>
  <c r="I5427" i="3"/>
  <c r="I5425" i="3"/>
  <c r="I5424" i="3"/>
  <c r="I5423" i="3"/>
  <c r="I5422" i="3"/>
  <c r="I5421" i="3"/>
  <c r="I5420" i="3"/>
  <c r="I5419" i="3"/>
  <c r="I5417" i="3"/>
  <c r="I5413" i="3"/>
  <c r="I5409" i="3"/>
  <c r="I5408" i="3"/>
  <c r="I5407" i="3"/>
  <c r="I5406" i="3"/>
  <c r="I5405" i="3"/>
  <c r="I5404" i="3"/>
  <c r="I5403" i="3"/>
  <c r="I5402" i="3"/>
  <c r="I5401" i="3"/>
  <c r="I5400" i="3"/>
  <c r="I5395" i="3"/>
  <c r="I5394" i="3"/>
  <c r="I5392" i="3"/>
  <c r="I5391" i="3"/>
  <c r="I5390" i="3"/>
  <c r="I5386" i="3"/>
  <c r="I5387" i="3"/>
  <c r="I5384" i="3"/>
  <c r="I5385" i="3"/>
  <c r="I5383" i="3"/>
  <c r="I5382" i="3"/>
  <c r="I5381" i="3"/>
  <c r="I5380" i="3"/>
  <c r="I5379" i="3"/>
  <c r="I5378" i="3"/>
  <c r="I5377" i="3"/>
  <c r="I5376" i="3"/>
  <c r="I5375" i="3"/>
  <c r="I5373" i="3"/>
  <c r="I5372" i="3"/>
  <c r="I5371" i="3"/>
  <c r="I5369" i="3"/>
  <c r="I5368" i="3"/>
  <c r="I5367" i="3"/>
  <c r="I5366" i="3"/>
  <c r="I5364" i="3"/>
  <c r="I5363" i="3"/>
  <c r="I5359" i="3"/>
  <c r="I5358" i="3"/>
  <c r="I5354" i="3"/>
  <c r="I5353" i="3"/>
  <c r="I5352" i="3"/>
  <c r="I5351" i="3"/>
  <c r="I5350" i="3"/>
  <c r="I5349" i="3"/>
  <c r="I5348" i="3"/>
  <c r="I5347" i="3"/>
  <c r="I5346" i="3"/>
  <c r="I5345" i="3"/>
  <c r="I5344" i="3"/>
  <c r="I5339" i="3"/>
  <c r="I5338" i="3"/>
  <c r="I5336" i="3"/>
  <c r="I5335" i="3"/>
  <c r="I5334" i="3"/>
  <c r="I5331" i="3"/>
  <c r="I5330" i="3"/>
  <c r="I5328" i="3"/>
  <c r="I5329" i="3"/>
  <c r="I5327" i="3"/>
  <c r="I5326" i="3"/>
  <c r="I5325" i="3"/>
  <c r="I5324" i="3"/>
  <c r="I5323" i="3"/>
  <c r="I5321" i="3"/>
  <c r="I5320" i="3"/>
  <c r="I5319" i="3"/>
  <c r="I5318" i="3"/>
  <c r="I5316" i="3"/>
  <c r="I5315" i="3"/>
  <c r="I5314" i="3"/>
  <c r="I5313" i="3"/>
  <c r="I5312" i="3"/>
  <c r="I5311" i="3"/>
  <c r="I5310" i="3"/>
  <c r="I5309" i="3"/>
  <c r="I5307" i="3"/>
  <c r="I5303" i="3"/>
  <c r="I5302" i="3"/>
  <c r="I5298" i="3"/>
  <c r="I5297" i="3"/>
  <c r="I5296" i="3"/>
  <c r="I5295" i="3"/>
  <c r="I5294" i="3"/>
  <c r="I5293" i="3"/>
  <c r="I5292" i="3"/>
  <c r="I5287" i="3"/>
  <c r="I5286" i="3"/>
  <c r="I5284" i="3"/>
  <c r="I5283" i="3"/>
  <c r="I5282" i="3"/>
  <c r="I5278" i="3"/>
  <c r="I5279" i="3"/>
  <c r="I5277" i="3"/>
  <c r="I5275" i="3"/>
  <c r="I5276" i="3"/>
  <c r="I5274" i="3"/>
  <c r="I5273" i="3"/>
  <c r="I5272" i="3"/>
  <c r="I5271" i="3"/>
  <c r="I5270" i="3"/>
  <c r="I5269" i="3"/>
  <c r="I5268" i="3"/>
  <c r="I5266" i="3"/>
  <c r="I5265" i="3"/>
  <c r="I5264" i="3"/>
  <c r="I5262" i="3"/>
  <c r="I5261" i="3"/>
  <c r="I5260" i="3"/>
  <c r="I5259" i="3"/>
  <c r="I5258" i="3"/>
  <c r="I5254" i="3"/>
  <c r="I5253" i="3"/>
  <c r="I5255" i="3"/>
  <c r="I5256" i="3"/>
  <c r="I5250" i="3"/>
  <c r="I5248" i="3"/>
  <c r="I5247" i="3"/>
  <c r="I5243" i="3"/>
  <c r="I5242" i="3"/>
  <c r="I5241" i="3"/>
  <c r="I5240" i="3"/>
  <c r="I5239" i="3"/>
  <c r="I5238" i="3"/>
  <c r="I5237" i="3"/>
  <c r="I5236" i="3"/>
  <c r="I5235" i="3"/>
  <c r="I5234" i="3"/>
  <c r="I5229" i="3"/>
  <c r="I5227" i="3"/>
  <c r="I5226" i="3"/>
  <c r="I5225" i="3"/>
  <c r="I5220" i="3"/>
  <c r="I5221" i="3"/>
  <c r="I5222" i="3"/>
  <c r="I5219" i="3"/>
  <c r="I5218" i="3"/>
  <c r="I5217" i="3"/>
  <c r="I5216" i="3"/>
  <c r="I5215" i="3"/>
  <c r="I5212" i="3"/>
  <c r="I5213" i="3"/>
  <c r="I5211" i="3"/>
  <c r="I5210" i="3"/>
  <c r="I5208" i="3"/>
  <c r="I5207" i="3"/>
  <c r="I5206" i="3"/>
  <c r="I5205" i="3"/>
  <c r="I5204" i="3"/>
  <c r="I5203" i="3"/>
  <c r="I5201" i="3"/>
  <c r="I5197" i="3"/>
  <c r="I5193" i="3"/>
  <c r="I5192" i="3"/>
  <c r="I5191" i="3"/>
  <c r="I5190" i="3"/>
  <c r="I5189" i="3"/>
  <c r="I5184" i="3"/>
  <c r="I5183" i="3"/>
  <c r="I5182" i="3"/>
  <c r="I5180" i="3"/>
  <c r="I5179" i="3"/>
  <c r="I5178" i="3"/>
  <c r="I5172" i="3"/>
  <c r="I5174" i="3"/>
  <c r="I5173" i="3"/>
  <c r="I5175" i="3"/>
  <c r="I5171" i="3"/>
  <c r="I5170" i="3"/>
  <c r="I5169" i="3"/>
  <c r="I5168" i="3"/>
  <c r="I5165" i="3"/>
  <c r="I5166" i="3"/>
  <c r="I5164" i="3"/>
  <c r="I5163" i="3"/>
  <c r="I5162" i="3"/>
  <c r="I5160" i="3"/>
  <c r="I5159" i="3"/>
  <c r="I5158" i="3"/>
  <c r="I5157" i="3"/>
  <c r="I5156" i="3"/>
  <c r="I5155" i="3"/>
  <c r="I5154" i="3"/>
  <c r="I5152" i="3"/>
  <c r="I5149" i="3"/>
  <c r="I5147" i="3"/>
  <c r="I5143" i="3"/>
  <c r="I5142" i="3"/>
  <c r="I5141" i="3"/>
  <c r="I5140" i="3"/>
  <c r="I5139" i="3"/>
  <c r="I5134" i="3"/>
  <c r="I5132" i="3"/>
  <c r="I5131" i="3"/>
  <c r="I5130" i="3"/>
  <c r="I5126" i="3"/>
  <c r="I5127" i="3"/>
  <c r="I5125" i="3"/>
  <c r="I5124" i="3"/>
  <c r="I5123" i="3"/>
  <c r="I5122" i="3"/>
  <c r="I5121" i="3"/>
  <c r="I5120" i="3"/>
  <c r="I5118" i="3"/>
  <c r="I5117" i="3"/>
  <c r="I5116" i="3"/>
  <c r="I5115" i="3"/>
  <c r="I5113" i="3"/>
  <c r="I5112" i="3"/>
  <c r="I5111" i="3"/>
  <c r="I5110" i="3"/>
  <c r="I5109" i="3"/>
  <c r="I5108" i="3"/>
  <c r="I5107" i="3"/>
  <c r="I5105" i="3"/>
  <c r="I5101" i="3"/>
  <c r="I5100" i="3"/>
  <c r="I5099" i="3"/>
  <c r="I5098" i="3"/>
  <c r="I5094" i="3"/>
  <c r="I5093" i="3"/>
  <c r="I5092" i="3"/>
  <c r="I5091" i="3"/>
  <c r="I5090" i="3"/>
  <c r="I5089" i="3"/>
  <c r="I5088" i="3"/>
  <c r="I5083" i="3"/>
  <c r="I5082" i="3"/>
  <c r="I5080" i="3"/>
  <c r="I5079" i="3"/>
  <c r="I5078" i="3"/>
  <c r="I5073" i="3"/>
  <c r="I5075" i="3"/>
  <c r="I5074" i="3"/>
  <c r="I5071" i="3"/>
  <c r="I5072" i="3"/>
  <c r="I5070" i="3"/>
  <c r="I5069" i="3"/>
  <c r="I5068" i="3"/>
  <c r="I5067" i="3"/>
  <c r="I5066" i="3"/>
  <c r="I5065" i="3"/>
  <c r="I5064" i="3"/>
  <c r="I5063" i="3"/>
  <c r="I5062" i="3"/>
  <c r="I5060" i="3"/>
  <c r="I5059" i="3"/>
  <c r="I5058" i="3"/>
  <c r="I5057" i="3"/>
  <c r="I5055" i="3"/>
  <c r="I5054" i="3"/>
  <c r="I5053" i="3"/>
  <c r="I5052" i="3"/>
  <c r="I5051" i="3"/>
  <c r="I5050" i="3"/>
  <c r="I5048" i="3"/>
  <c r="I5047" i="3"/>
  <c r="I5044" i="3"/>
  <c r="I5042" i="3"/>
  <c r="I5041" i="3"/>
  <c r="I5040" i="3"/>
  <c r="I5036" i="3"/>
  <c r="I5035" i="3"/>
  <c r="I5034" i="3"/>
  <c r="I5033" i="3"/>
  <c r="I5032" i="3"/>
  <c r="I5031" i="3"/>
  <c r="I5030" i="3"/>
  <c r="I5029" i="3"/>
  <c r="I5028" i="3"/>
  <c r="I5027" i="3"/>
  <c r="I5022" i="3"/>
  <c r="I5021" i="3"/>
  <c r="I5019" i="3"/>
  <c r="I5018" i="3"/>
  <c r="I5017" i="3"/>
  <c r="I5012" i="3"/>
  <c r="I5014" i="3"/>
  <c r="I5013" i="3"/>
  <c r="I5010" i="3"/>
  <c r="I5011" i="3"/>
  <c r="I5009" i="3"/>
  <c r="I5008" i="3"/>
  <c r="I5007" i="3"/>
  <c r="I5006" i="3"/>
  <c r="I5005" i="3"/>
  <c r="I5004" i="3"/>
  <c r="I5002" i="3"/>
  <c r="I5001" i="3"/>
  <c r="I5000" i="3"/>
  <c r="I4999" i="3"/>
  <c r="I4998" i="3"/>
  <c r="I4997" i="3"/>
  <c r="I4996" i="3"/>
  <c r="I4994" i="3"/>
  <c r="I4993" i="3"/>
  <c r="I4992" i="3"/>
  <c r="I4991" i="3"/>
  <c r="I4990" i="3"/>
  <c r="I4989" i="3"/>
  <c r="I4988" i="3"/>
  <c r="I4986" i="3"/>
  <c r="I4982" i="3"/>
  <c r="I4978" i="3"/>
  <c r="I4977" i="3"/>
  <c r="I4976" i="3"/>
  <c r="I4975" i="3"/>
  <c r="I4974" i="3"/>
  <c r="I4973" i="3"/>
  <c r="I4972" i="3"/>
  <c r="I4967" i="3"/>
  <c r="I4965" i="3"/>
  <c r="I4964" i="3"/>
  <c r="I4963" i="3"/>
  <c r="I4959" i="3"/>
  <c r="I4960" i="3"/>
  <c r="I4958" i="3"/>
  <c r="I4957" i="3"/>
  <c r="I4956" i="3"/>
  <c r="I4955" i="3"/>
  <c r="I4952" i="3"/>
  <c r="I4953" i="3"/>
  <c r="I4951" i="3"/>
  <c r="I4950" i="3"/>
  <c r="I4949" i="3"/>
  <c r="I4947" i="3"/>
  <c r="I4946" i="3"/>
  <c r="I4945" i="3"/>
  <c r="I4944" i="3"/>
  <c r="I4943" i="3"/>
  <c r="I4942" i="3"/>
  <c r="I4941" i="3"/>
  <c r="I4940" i="3"/>
  <c r="I4939" i="3"/>
  <c r="I4937" i="3"/>
  <c r="I4934" i="3"/>
  <c r="I4932" i="3"/>
  <c r="I4928" i="3"/>
  <c r="I4927" i="3"/>
  <c r="I4926" i="3"/>
  <c r="I4925" i="3"/>
  <c r="I4924" i="3"/>
  <c r="I4923" i="3"/>
  <c r="I4922" i="3"/>
  <c r="I4921" i="3"/>
  <c r="I4916" i="3"/>
  <c r="I4915" i="3"/>
  <c r="I4913" i="3"/>
  <c r="I4912" i="3"/>
  <c r="I4911" i="3"/>
  <c r="I4904" i="3"/>
  <c r="I4908" i="3"/>
  <c r="I4905" i="3"/>
  <c r="I4906" i="3"/>
  <c r="I4907" i="3"/>
  <c r="I4903" i="3"/>
  <c r="I4902" i="3"/>
  <c r="I4901" i="3"/>
  <c r="I4900" i="3"/>
  <c r="I4898" i="3"/>
  <c r="I4897" i="3"/>
  <c r="I4896" i="3"/>
  <c r="I4895" i="3"/>
  <c r="I4893" i="3"/>
  <c r="I4892" i="3"/>
  <c r="I4891" i="3"/>
  <c r="I4890" i="3"/>
  <c r="I4889" i="3"/>
  <c r="I4887" i="3"/>
  <c r="I4884" i="3"/>
  <c r="I4883" i="3"/>
  <c r="I4881" i="3"/>
  <c r="I4877" i="3"/>
  <c r="I4876" i="3"/>
  <c r="I4875" i="3"/>
  <c r="I4874" i="3"/>
  <c r="I4873" i="3"/>
  <c r="I4872" i="3"/>
  <c r="I4871" i="3"/>
  <c r="I4870" i="3"/>
  <c r="I4865" i="3"/>
  <c r="I4864" i="3"/>
  <c r="I4862" i="3"/>
  <c r="I4861" i="3"/>
  <c r="I4860" i="3"/>
  <c r="I4857" i="3"/>
  <c r="I4856" i="3"/>
  <c r="I4854" i="3"/>
  <c r="I4855" i="3"/>
  <c r="I4853" i="3"/>
  <c r="I4852" i="3"/>
  <c r="I4851" i="3"/>
  <c r="I4850" i="3"/>
  <c r="I4846" i="3"/>
  <c r="I4848" i="3"/>
  <c r="I4847" i="3"/>
  <c r="I4845" i="3"/>
  <c r="I4844" i="3"/>
  <c r="I4843" i="3"/>
  <c r="I4841" i="3"/>
  <c r="I4840" i="3"/>
  <c r="I4839" i="3"/>
  <c r="I4838" i="3"/>
  <c r="I4837" i="3"/>
  <c r="I4836" i="3"/>
  <c r="I4834" i="3"/>
  <c r="I4831" i="3"/>
  <c r="I4829" i="3"/>
  <c r="I4825" i="3"/>
  <c r="I4824" i="3"/>
  <c r="I4823" i="3"/>
  <c r="I4822" i="3"/>
  <c r="I4821" i="3"/>
  <c r="I4820" i="3"/>
  <c r="I4819" i="3"/>
  <c r="I4818" i="3"/>
  <c r="I4817" i="3"/>
  <c r="I4816" i="3"/>
  <c r="I4811" i="3"/>
  <c r="I4810" i="3"/>
  <c r="I4808" i="3"/>
  <c r="I4807" i="3"/>
  <c r="I4806" i="3"/>
  <c r="I4801" i="3"/>
  <c r="I4803" i="3"/>
  <c r="I4802" i="3"/>
  <c r="I4800" i="3"/>
  <c r="I4799" i="3"/>
  <c r="I4798" i="3"/>
  <c r="I4797" i="3"/>
  <c r="I4796" i="3"/>
  <c r="I4795" i="3"/>
  <c r="I4794" i="3"/>
  <c r="I4793" i="3"/>
  <c r="I4790" i="3"/>
  <c r="I4791" i="3"/>
  <c r="I4789" i="3"/>
  <c r="I4788" i="3"/>
  <c r="I4787" i="3"/>
  <c r="I4785" i="3"/>
  <c r="I4784" i="3"/>
  <c r="I4783" i="3"/>
  <c r="I4782" i="3"/>
  <c r="I4781" i="3"/>
  <c r="I4780" i="3"/>
  <c r="I4779" i="3"/>
  <c r="I4778" i="3"/>
  <c r="I4776" i="3"/>
  <c r="I4773" i="3"/>
  <c r="I4771" i="3"/>
  <c r="I4770" i="3"/>
  <c r="I4766" i="3"/>
  <c r="I4765" i="3"/>
  <c r="I4764" i="3"/>
  <c r="I4763" i="3"/>
  <c r="I4762" i="3"/>
  <c r="I4761" i="3"/>
  <c r="I4760" i="3"/>
  <c r="I4755" i="3"/>
  <c r="I4754" i="3"/>
  <c r="I4752" i="3"/>
  <c r="I4751" i="3"/>
  <c r="I4748" i="3"/>
  <c r="I4747" i="3"/>
  <c r="I4746" i="3"/>
  <c r="I4745" i="3"/>
  <c r="I4744" i="3"/>
  <c r="I4743" i="3"/>
  <c r="I4742" i="3"/>
  <c r="I4741" i="3"/>
  <c r="I4740" i="3"/>
  <c r="I4738" i="3"/>
  <c r="I4737" i="3"/>
  <c r="I4736" i="3"/>
  <c r="I4735" i="3"/>
  <c r="I4733" i="3"/>
  <c r="I4732" i="3"/>
  <c r="I4731" i="3"/>
  <c r="I4730" i="3"/>
  <c r="I4729" i="3"/>
  <c r="I4728" i="3"/>
  <c r="I4726" i="3"/>
  <c r="I4723" i="3"/>
  <c r="I4722" i="3"/>
  <c r="I4720" i="3"/>
  <c r="I4716" i="3"/>
  <c r="I4715" i="3"/>
  <c r="I4714" i="3"/>
  <c r="I4713" i="3"/>
  <c r="I4712" i="3"/>
  <c r="I4711" i="3"/>
  <c r="I4710" i="3"/>
  <c r="I4709" i="3"/>
  <c r="I4708" i="3"/>
  <c r="I4704" i="3"/>
  <c r="I4701" i="3"/>
  <c r="I4702" i="3"/>
  <c r="I4700" i="3"/>
  <c r="I4698" i="3"/>
  <c r="I4697" i="3"/>
  <c r="I4696" i="3"/>
  <c r="I4693" i="3"/>
  <c r="I4690" i="3"/>
  <c r="I4692" i="3"/>
  <c r="I4691" i="3"/>
  <c r="I4689" i="3"/>
  <c r="I4688" i="3"/>
  <c r="I4687" i="3"/>
  <c r="I4685" i="3"/>
  <c r="I3998" i="3"/>
  <c r="I3994" i="3"/>
  <c r="I3992" i="3"/>
  <c r="I3991" i="3"/>
  <c r="I3990" i="3"/>
  <c r="I3988" i="3"/>
  <c r="I3735" i="3"/>
  <c r="I3734" i="3"/>
  <c r="I3732" i="3"/>
  <c r="I3727" i="3"/>
  <c r="I3725" i="3"/>
  <c r="I3724" i="3"/>
  <c r="I3723" i="3"/>
  <c r="I3716" i="3"/>
  <c r="I3712" i="3"/>
  <c r="I3711" i="3"/>
  <c r="I3710" i="3"/>
  <c r="I3707" i="3"/>
  <c r="I3703" i="3"/>
  <c r="I3702" i="3"/>
  <c r="I3700" i="3"/>
  <c r="I3690" i="3"/>
  <c r="I3684" i="3"/>
  <c r="I3692" i="3"/>
  <c r="I3694" i="3"/>
  <c r="I3680" i="3"/>
  <c r="I3672" i="3"/>
  <c r="I3670" i="3"/>
  <c r="I3666" i="3"/>
  <c r="I3663" i="3"/>
  <c r="I3661" i="3"/>
  <c r="I3658" i="3"/>
  <c r="I3657" i="3"/>
  <c r="I3655" i="3"/>
  <c r="I3641" i="3"/>
  <c r="I3637" i="3"/>
  <c r="I3636" i="3"/>
  <c r="I3635" i="3"/>
  <c r="I3618" i="3"/>
  <c r="I3627" i="3"/>
  <c r="I3616" i="3"/>
  <c r="I3615" i="3"/>
  <c r="I3613" i="3"/>
  <c r="I3608" i="3"/>
  <c r="I3606" i="3"/>
  <c r="I3605" i="3"/>
  <c r="I3599" i="3"/>
  <c r="I3592" i="3"/>
  <c r="I3589" i="3"/>
  <c r="I3585" i="3"/>
  <c r="I3584" i="3"/>
  <c r="I3582" i="3"/>
  <c r="I3581" i="3"/>
  <c r="I3580" i="3"/>
  <c r="I3571" i="3"/>
  <c r="I3565" i="3"/>
  <c r="I3564" i="3"/>
  <c r="I3560" i="3"/>
  <c r="I3550" i="3"/>
  <c r="I3548" i="3"/>
  <c r="I3546" i="3"/>
  <c r="I3544" i="3"/>
  <c r="I3541" i="3"/>
  <c r="I3539" i="3"/>
  <c r="I3537" i="3"/>
  <c r="I3535" i="3"/>
  <c r="I3533" i="3"/>
  <c r="I3532" i="3"/>
  <c r="I3518" i="3"/>
  <c r="I3517" i="3"/>
  <c r="I3513" i="3"/>
  <c r="I3512" i="3"/>
  <c r="I3511" i="3"/>
  <c r="I3498" i="3"/>
  <c r="I3500" i="3"/>
  <c r="I3502" i="3"/>
  <c r="I3493" i="3"/>
  <c r="I3495" i="3"/>
  <c r="I3489" i="3"/>
  <c r="I3487" i="3"/>
  <c r="I3486" i="3"/>
  <c r="I2894" i="3"/>
  <c r="I2902" i="3"/>
  <c r="I2897" i="3"/>
  <c r="I2905" i="3"/>
  <c r="I2890" i="3"/>
  <c r="I2888" i="3"/>
  <c r="I2887" i="3"/>
  <c r="I2886" i="3"/>
  <c r="I2884" i="3"/>
  <c r="I2870" i="3"/>
  <c r="I2869" i="3"/>
  <c r="I2867" i="3"/>
  <c r="I2866" i="3"/>
  <c r="I2859" i="3"/>
  <c r="I2854" i="3"/>
  <c r="I2849" i="3"/>
  <c r="I2848" i="3"/>
  <c r="I2847" i="3"/>
  <c r="I2845" i="3"/>
  <c r="I2844" i="3"/>
  <c r="I2843" i="3"/>
  <c r="I2835" i="3"/>
  <c r="I2834" i="3"/>
  <c r="I2839" i="3"/>
  <c r="I2828" i="3"/>
  <c r="I2824" i="3"/>
  <c r="I2816" i="3"/>
  <c r="I2814" i="3"/>
  <c r="I2811" i="3"/>
  <c r="I2809" i="3"/>
  <c r="I2807" i="3"/>
  <c r="I2805" i="3"/>
  <c r="I2803" i="3"/>
  <c r="I2801" i="3"/>
  <c r="I2799" i="3"/>
  <c r="I2785" i="3"/>
  <c r="I2784" i="3"/>
  <c r="I2783" i="3"/>
  <c r="I2765" i="3"/>
  <c r="I2768" i="3"/>
  <c r="I2770" i="3"/>
  <c r="I2763" i="3"/>
  <c r="I2762" i="3"/>
  <c r="I2760" i="3"/>
  <c r="I2499" i="3"/>
  <c r="I2495" i="3"/>
  <c r="I2470" i="3"/>
  <c r="I2461" i="3"/>
  <c r="I2452" i="3"/>
  <c r="I2449" i="3"/>
  <c r="I2447" i="3"/>
  <c r="I2445" i="3"/>
  <c r="I2443" i="3"/>
  <c r="I2441" i="3"/>
  <c r="I2439" i="3"/>
  <c r="I2437" i="3"/>
  <c r="I2429" i="3"/>
  <c r="I2424" i="3"/>
  <c r="I2423" i="3"/>
  <c r="I2419" i="3"/>
  <c r="I2418" i="3"/>
  <c r="I2412" i="3"/>
  <c r="I2409" i="3"/>
  <c r="I2397" i="3"/>
  <c r="I2400" i="3"/>
  <c r="I2402" i="3"/>
  <c r="I2388" i="3"/>
  <c r="I2387" i="3"/>
  <c r="I2386" i="3"/>
  <c r="I2385" i="3"/>
  <c r="I2378" i="3"/>
  <c r="I2372" i="3"/>
  <c r="I2368" i="3"/>
  <c r="I2367" i="3"/>
  <c r="I2365" i="3"/>
  <c r="I2364" i="3"/>
  <c r="I2356" i="3"/>
  <c r="I2349" i="3"/>
  <c r="I2345" i="3"/>
  <c r="I2336" i="3"/>
  <c r="I2329" i="3"/>
  <c r="I2326" i="3"/>
  <c r="I2325" i="3"/>
  <c r="I2323" i="3"/>
  <c r="I2308" i="3"/>
  <c r="I2304" i="3"/>
  <c r="I2303" i="3"/>
  <c r="I2302" i="3"/>
  <c r="I2285" i="3"/>
  <c r="I2289" i="3"/>
  <c r="I2283" i="3"/>
  <c r="I2281" i="3"/>
  <c r="I2275" i="3"/>
  <c r="I2065" i="3"/>
  <c r="I2061" i="3"/>
  <c r="I2060" i="3"/>
  <c r="I2059" i="3"/>
  <c r="I2045" i="3"/>
  <c r="I2053" i="3"/>
  <c r="I2041" i="3"/>
  <c r="I2043" i="3"/>
  <c r="I2047" i="3"/>
  <c r="I2030" i="3"/>
  <c r="I2026" i="3"/>
  <c r="I2016" i="3"/>
  <c r="I2018" i="3"/>
  <c r="I2013" i="3"/>
  <c r="I2012" i="3"/>
  <c r="I2009" i="3"/>
  <c r="I2005" i="3"/>
  <c r="I2004" i="3"/>
  <c r="I2003" i="3"/>
  <c r="I2001" i="3"/>
  <c r="I2000" i="3"/>
  <c r="I1999" i="3"/>
  <c r="I1992" i="3"/>
  <c r="I1986" i="3"/>
  <c r="I1985" i="3"/>
  <c r="I1981" i="3"/>
  <c r="I1973" i="3"/>
  <c r="I1967" i="3"/>
  <c r="I1965" i="3"/>
  <c r="I1963" i="3"/>
  <c r="I1961" i="3"/>
  <c r="I1959" i="3"/>
  <c r="I1957" i="3"/>
  <c r="I1955" i="3"/>
  <c r="I1947" i="3"/>
  <c r="I1943" i="3"/>
  <c r="I1939" i="3"/>
  <c r="I1938" i="3"/>
  <c r="I1937" i="3"/>
  <c r="I1931" i="3"/>
  <c r="I1917" i="3"/>
  <c r="I1921" i="3"/>
  <c r="I1923" i="3"/>
  <c r="I1915" i="3"/>
  <c r="I1914" i="3"/>
  <c r="I1913" i="3"/>
  <c r="I1911" i="3"/>
  <c r="I1908" i="3"/>
  <c r="I1676" i="3"/>
  <c r="I1672" i="3"/>
  <c r="I1669" i="3"/>
  <c r="I1665" i="3"/>
  <c r="I1664" i="3"/>
  <c r="I1663" i="3"/>
  <c r="I1661" i="3"/>
  <c r="I1660" i="3"/>
  <c r="I1659" i="3"/>
  <c r="I1650" i="3"/>
  <c r="I1649" i="3"/>
  <c r="I1652" i="3"/>
  <c r="I1654" i="3"/>
  <c r="I1640" i="3"/>
  <c r="I1632" i="3"/>
  <c r="I1630" i="3"/>
  <c r="I1626" i="3"/>
  <c r="I1624" i="3"/>
  <c r="I1622" i="3"/>
  <c r="I1620" i="3"/>
  <c r="I1617" i="3"/>
  <c r="I1616" i="3"/>
  <c r="I1614" i="3"/>
  <c r="I1613" i="3"/>
  <c r="I1612" i="3"/>
  <c r="I1598" i="3"/>
  <c r="I1594" i="3"/>
  <c r="I1593" i="3"/>
  <c r="I1592" i="3"/>
  <c r="I1577" i="3"/>
  <c r="I1571" i="3"/>
  <c r="I1584" i="3"/>
  <c r="I1582" i="3"/>
  <c r="I1574" i="3"/>
  <c r="I1576" i="3"/>
  <c r="I1570" i="3"/>
  <c r="I1554" i="3"/>
  <c r="I1550" i="3"/>
  <c r="I1547" i="3"/>
  <c r="I1543" i="3"/>
  <c r="I1542" i="3"/>
  <c r="I1541" i="3"/>
  <c r="I1540" i="3"/>
  <c r="I1538" i="3"/>
  <c r="I1537" i="3"/>
  <c r="I1536" i="3"/>
  <c r="I1529" i="3"/>
  <c r="I1523" i="3"/>
  <c r="I1519" i="3"/>
  <c r="I1518" i="3"/>
  <c r="I1510" i="3"/>
  <c r="I1508" i="3"/>
  <c r="I1503" i="3"/>
  <c r="I1499" i="3"/>
  <c r="I1497" i="3"/>
  <c r="I1496" i="3"/>
  <c r="I1494" i="3"/>
  <c r="I1493" i="3"/>
  <c r="I1492" i="3"/>
  <c r="I1479" i="3"/>
  <c r="I1474" i="3"/>
  <c r="I1473" i="3"/>
  <c r="I1469" i="3"/>
  <c r="I1468" i="3"/>
  <c r="I1467" i="3"/>
  <c r="I1448" i="3"/>
  <c r="I1452" i="3"/>
  <c r="I1454" i="3"/>
  <c r="I1446" i="3"/>
  <c r="I1444" i="3"/>
  <c r="I1439" i="3"/>
  <c r="I1432" i="3"/>
  <c r="I1427" i="3"/>
  <c r="I1424" i="3"/>
  <c r="I1419" i="3"/>
  <c r="I1418" i="3"/>
  <c r="I1416" i="3"/>
  <c r="I1415" i="3"/>
  <c r="I1414" i="3"/>
  <c r="I1407" i="3"/>
  <c r="I1401" i="3"/>
  <c r="I1397" i="3"/>
  <c r="I1386" i="3"/>
  <c r="I1384" i="3"/>
  <c r="I1382" i="3"/>
  <c r="I1380" i="3"/>
  <c r="I1378" i="3"/>
  <c r="I1376" i="3"/>
  <c r="I1374" i="3"/>
  <c r="I1372" i="3"/>
  <c r="I1370" i="3"/>
  <c r="I1355" i="3"/>
  <c r="I1351" i="3"/>
  <c r="I1350" i="3"/>
  <c r="I1335" i="3"/>
  <c r="I1337" i="3"/>
  <c r="I1322" i="3"/>
  <c r="I1320" i="3"/>
  <c r="I1313" i="3"/>
  <c r="I1308" i="3"/>
  <c r="I1307" i="3"/>
  <c r="I1306" i="3"/>
  <c r="I1303" i="3"/>
  <c r="I1297" i="3"/>
  <c r="I1296" i="3"/>
  <c r="I1294" i="3"/>
  <c r="I1293" i="3"/>
  <c r="I1292" i="3"/>
  <c r="I1291" i="3"/>
  <c r="I1282" i="3"/>
  <c r="I1281" i="3"/>
  <c r="I1284" i="3"/>
  <c r="I1286" i="3"/>
  <c r="I1271" i="3"/>
  <c r="I1264" i="3"/>
  <c r="I1263" i="3"/>
  <c r="I1261" i="3"/>
  <c r="I1259" i="3"/>
  <c r="I1258" i="3"/>
  <c r="I1256" i="3"/>
  <c r="I1254" i="3"/>
  <c r="I1253" i="3"/>
  <c r="I1236" i="3"/>
  <c r="I1233" i="3"/>
  <c r="I1232" i="3"/>
  <c r="I1231" i="3"/>
  <c r="I1213" i="3"/>
  <c r="I1220" i="3"/>
  <c r="I1211" i="3"/>
  <c r="I1210" i="3"/>
  <c r="I1201" i="3"/>
  <c r="I1200" i="3"/>
  <c r="I1199" i="3"/>
  <c r="I1193" i="3"/>
  <c r="I1186" i="3"/>
  <c r="I1182" i="3"/>
  <c r="I1180" i="3"/>
  <c r="I1179" i="3"/>
  <c r="I1178" i="3"/>
  <c r="I1168" i="3"/>
  <c r="I1170" i="3"/>
  <c r="I1172" i="3"/>
  <c r="I1158" i="3"/>
  <c r="I1147" i="3"/>
  <c r="I1138" i="3"/>
  <c r="I1137" i="3"/>
  <c r="I1135" i="3"/>
  <c r="I1121" i="3"/>
  <c r="I1120" i="3"/>
  <c r="I1116" i="3"/>
  <c r="I1115" i="3"/>
  <c r="I1114" i="3"/>
  <c r="I1100" i="3"/>
  <c r="I1106" i="3"/>
  <c r="I1102" i="3"/>
  <c r="I1094" i="3"/>
  <c r="I1084" i="3"/>
  <c r="I1082" i="3"/>
  <c r="I1081" i="3"/>
  <c r="I1080" i="3"/>
  <c r="I1079" i="3"/>
  <c r="I1072" i="3"/>
  <c r="I1068" i="3"/>
  <c r="I1067" i="3"/>
  <c r="I1065" i="3"/>
  <c r="I1064" i="3"/>
  <c r="I1062" i="3"/>
  <c r="I1058" i="3"/>
  <c r="I1057" i="3"/>
  <c r="I1056" i="3"/>
  <c r="I1054" i="3"/>
  <c r="I1053" i="3"/>
  <c r="I1044" i="3"/>
  <c r="I1038" i="3"/>
  <c r="I1046" i="3"/>
  <c r="I1048" i="3"/>
  <c r="I1024" i="3"/>
  <c r="I1023" i="3"/>
  <c r="I1018" i="3"/>
  <c r="I1016" i="3"/>
  <c r="I1014" i="3"/>
  <c r="I1013" i="3"/>
  <c r="I1011" i="3"/>
  <c r="I998" i="3"/>
  <c r="I997" i="3"/>
  <c r="I993" i="3"/>
  <c r="I992" i="3"/>
  <c r="I991" i="3"/>
  <c r="I969" i="3"/>
  <c r="I972" i="3"/>
  <c r="I974" i="3"/>
  <c r="I978" i="3"/>
  <c r="I976" i="3"/>
  <c r="I985" i="3"/>
  <c r="I982" i="3"/>
  <c r="I967" i="3"/>
  <c r="I966" i="3"/>
  <c r="I964" i="3"/>
  <c r="I960" i="3"/>
  <c r="I950" i="3"/>
  <c r="I944" i="3"/>
  <c r="I940" i="3"/>
  <c r="I938" i="3"/>
  <c r="I937" i="3"/>
  <c r="I936" i="3"/>
  <c r="I935" i="3"/>
  <c r="I925" i="3"/>
  <c r="I927" i="3"/>
  <c r="I929" i="3"/>
  <c r="I905" i="3"/>
  <c r="I902" i="3"/>
  <c r="I898" i="3"/>
  <c r="I896" i="3"/>
  <c r="I895" i="3"/>
  <c r="I882" i="3"/>
  <c r="I881" i="3"/>
  <c r="I878" i="3"/>
  <c r="I877" i="3"/>
  <c r="I865" i="3"/>
  <c r="I861" i="3"/>
  <c r="I860" i="3"/>
  <c r="I859" i="3"/>
  <c r="I857" i="3"/>
  <c r="I853" i="3"/>
  <c r="I851" i="3"/>
  <c r="I848" i="3"/>
  <c r="I841" i="3"/>
  <c r="I834" i="3"/>
  <c r="I830" i="3"/>
  <c r="I829" i="3"/>
  <c r="I828" i="3"/>
  <c r="I827" i="3"/>
  <c r="I826" i="3"/>
  <c r="I825" i="3"/>
  <c r="I824" i="3"/>
  <c r="I823" i="3"/>
  <c r="I817" i="3"/>
  <c r="I806" i="3"/>
  <c r="I800" i="3"/>
  <c r="I798" i="3"/>
  <c r="I797" i="3"/>
  <c r="I795" i="3"/>
  <c r="I794" i="3"/>
  <c r="I793" i="3"/>
  <c r="I792" i="3"/>
  <c r="I791" i="3"/>
  <c r="I790" i="3"/>
  <c r="I788" i="3"/>
  <c r="I780" i="3"/>
  <c r="I776" i="3"/>
  <c r="I775" i="3"/>
  <c r="I771" i="3"/>
  <c r="I770" i="3"/>
  <c r="I769" i="3"/>
  <c r="I748" i="3"/>
  <c r="I759" i="3"/>
  <c r="I750" i="3"/>
  <c r="I752" i="3"/>
  <c r="I754" i="3"/>
  <c r="I747" i="3"/>
  <c r="I746" i="3"/>
  <c r="I742" i="3"/>
  <c r="I738" i="3"/>
  <c r="I734" i="3"/>
  <c r="I732" i="3"/>
  <c r="I728" i="3"/>
  <c r="I725" i="3"/>
  <c r="I723" i="3"/>
  <c r="I722" i="3"/>
  <c r="I717" i="3"/>
  <c r="I719" i="3"/>
  <c r="I720" i="3"/>
  <c r="I711" i="3"/>
  <c r="I703" i="3"/>
  <c r="I702" i="3"/>
  <c r="I701" i="3"/>
  <c r="I700" i="3"/>
  <c r="I699" i="3"/>
  <c r="I689" i="3"/>
  <c r="I687" i="3"/>
  <c r="I686" i="3"/>
  <c r="I670" i="3"/>
  <c r="I669" i="3"/>
  <c r="I668" i="3"/>
  <c r="I664" i="3"/>
  <c r="I663" i="3"/>
  <c r="I659" i="3"/>
  <c r="I658" i="3"/>
  <c r="I657" i="3"/>
  <c r="I656" i="3"/>
  <c r="I652" i="3"/>
  <c r="I649" i="3"/>
  <c r="I646" i="3"/>
  <c r="I640" i="3"/>
  <c r="I639" i="3"/>
  <c r="I638" i="3"/>
  <c r="I637" i="3"/>
  <c r="I636" i="3"/>
  <c r="I635" i="3"/>
  <c r="I634" i="3"/>
  <c r="I627" i="3"/>
  <c r="I622" i="3"/>
  <c r="I620" i="3"/>
  <c r="I619" i="3"/>
  <c r="I618" i="3"/>
  <c r="I610" i="3"/>
  <c r="I611" i="3"/>
  <c r="I612" i="3"/>
  <c r="I608" i="3"/>
  <c r="I607" i="3"/>
  <c r="I602" i="3"/>
  <c r="I601" i="3"/>
  <c r="I600" i="3"/>
  <c r="I599" i="3"/>
  <c r="I595" i="3"/>
  <c r="I592" i="3"/>
  <c r="I589" i="3"/>
  <c r="I588" i="3"/>
  <c r="I587" i="3"/>
  <c r="I583" i="3"/>
  <c r="I579" i="3"/>
  <c r="I577" i="3"/>
  <c r="I569" i="3"/>
  <c r="I566" i="3"/>
  <c r="I565" i="3"/>
  <c r="I564" i="3"/>
  <c r="I563" i="3"/>
  <c r="I562" i="3"/>
  <c r="I561" i="3"/>
  <c r="I560" i="3"/>
  <c r="I521" i="3"/>
  <c r="I520" i="3"/>
  <c r="I517" i="3"/>
  <c r="I516" i="3"/>
  <c r="I515" i="3"/>
  <c r="I514" i="3"/>
  <c r="I513" i="3"/>
  <c r="I512" i="3"/>
  <c r="I506" i="3"/>
  <c r="I503" i="3"/>
  <c r="I500" i="3"/>
  <c r="I495" i="3"/>
  <c r="I494" i="3"/>
  <c r="I493" i="3"/>
  <c r="I492" i="3"/>
  <c r="I491" i="3"/>
  <c r="I490" i="3"/>
  <c r="I489" i="3"/>
  <c r="I460" i="3"/>
  <c r="I452" i="3"/>
  <c r="I448" i="3"/>
  <c r="I445" i="3"/>
  <c r="I444" i="3"/>
  <c r="I443" i="3"/>
  <c r="I442" i="3"/>
  <c r="I437" i="3"/>
  <c r="I439" i="3"/>
  <c r="I440" i="3"/>
  <c r="I431" i="3"/>
  <c r="I424" i="3"/>
  <c r="I423" i="3"/>
  <c r="I422" i="3"/>
  <c r="I421" i="3"/>
  <c r="I420" i="3"/>
  <c r="I419" i="3"/>
  <c r="I413" i="3"/>
  <c r="I409" i="3"/>
  <c r="I408" i="3"/>
  <c r="I406" i="3"/>
  <c r="I405" i="3"/>
  <c r="I404" i="3"/>
  <c r="I391" i="3"/>
  <c r="I386" i="3"/>
  <c r="I383" i="3"/>
  <c r="I382" i="3"/>
  <c r="I381" i="3"/>
  <c r="I378" i="3"/>
  <c r="I376" i="3"/>
  <c r="I375" i="3"/>
  <c r="I374" i="3"/>
  <c r="I373" i="3"/>
  <c r="I368" i="3"/>
  <c r="I365" i="3"/>
  <c r="I362" i="3"/>
  <c r="I361" i="3"/>
  <c r="I355" i="3"/>
  <c r="I354" i="3"/>
  <c r="I353" i="3"/>
  <c r="I352" i="3"/>
  <c r="I351" i="3"/>
  <c r="I350" i="3"/>
  <c r="I349" i="3"/>
  <c r="I347" i="3"/>
  <c r="I336" i="3"/>
  <c r="I337" i="3"/>
  <c r="I334" i="3"/>
  <c r="I333" i="3"/>
  <c r="I311" i="3"/>
  <c r="I306" i="3"/>
  <c r="I305" i="3"/>
  <c r="I304" i="3"/>
  <c r="I301" i="3"/>
  <c r="I300" i="3"/>
  <c r="I299" i="3"/>
  <c r="I298" i="3"/>
  <c r="I297" i="3"/>
  <c r="I296" i="3"/>
  <c r="I295" i="3"/>
  <c r="I294" i="3"/>
  <c r="I289" i="3"/>
  <c r="I286" i="3"/>
  <c r="I285" i="3"/>
  <c r="I283" i="3"/>
  <c r="I276" i="3"/>
  <c r="I275" i="3"/>
  <c r="I274" i="3"/>
  <c r="I273" i="3"/>
  <c r="I272" i="3"/>
  <c r="I271" i="3"/>
  <c r="I270" i="3"/>
  <c r="I258" i="3"/>
  <c r="I256" i="3"/>
  <c r="I255" i="3"/>
  <c r="I254" i="3"/>
  <c r="I250" i="3"/>
  <c r="I245" i="3"/>
  <c r="I246" i="3"/>
  <c r="I247" i="3"/>
  <c r="I244" i="3"/>
  <c r="I243" i="3"/>
  <c r="I242" i="3"/>
  <c r="I241" i="3"/>
  <c r="I240" i="3"/>
  <c r="I65" i="3"/>
  <c r="I64" i="3"/>
  <c r="I61" i="3"/>
  <c r="I60" i="3"/>
  <c r="I59" i="3"/>
  <c r="I51" i="3"/>
  <c r="I50" i="3"/>
  <c r="I46" i="3"/>
  <c r="I45" i="3"/>
  <c r="I42" i="3"/>
  <c r="I36" i="3"/>
  <c r="I35" i="3"/>
  <c r="I34" i="3"/>
  <c r="I33" i="3"/>
  <c r="I32" i="3"/>
  <c r="I31" i="3"/>
  <c r="I30" i="3"/>
  <c r="I29" i="3"/>
  <c r="I27" i="3"/>
  <c r="I22" i="3"/>
  <c r="I17" i="3"/>
  <c r="I15" i="3"/>
  <c r="I14" i="3"/>
  <c r="I13" i="3"/>
  <c r="I7" i="3"/>
  <c r="I9" i="3"/>
  <c r="I4" i="3"/>
  <c r="I3" i="3"/>
  <c r="I2" i="3"/>
  <c r="L9338" i="3"/>
  <c r="L9406" i="3"/>
  <c r="L9530" i="3"/>
  <c r="L9852" i="3"/>
  <c r="L9201" i="3"/>
  <c r="L8877" i="3"/>
  <c r="L9656" i="3"/>
  <c r="L9592" i="3"/>
  <c r="L9402" i="3"/>
  <c r="L9268" i="3"/>
  <c r="L9077" i="3"/>
  <c r="L9007" i="3"/>
  <c r="L8940" i="3"/>
  <c r="L8814" i="3"/>
  <c r="L8754" i="3"/>
  <c r="L9721" i="3"/>
  <c r="L9466" i="3"/>
  <c r="L9333" i="3"/>
  <c r="L9785" i="3"/>
  <c r="L9139" i="3"/>
  <c r="L9540" i="3"/>
  <c r="L9350" i="3"/>
  <c r="L9024" i="3"/>
  <c r="L8956" i="3"/>
  <c r="L8710" i="3"/>
  <c r="L9669" i="3"/>
  <c r="L9604" i="3"/>
  <c r="L9416" i="3"/>
  <c r="L9283" i="3"/>
  <c r="L9214" i="3"/>
  <c r="L8768" i="3"/>
  <c r="L8892" i="3"/>
  <c r="L8828" i="3"/>
  <c r="L9150" i="3"/>
  <c r="L8653" i="3"/>
  <c r="L9541" i="3"/>
  <c r="L9351" i="3"/>
  <c r="L8957" i="3"/>
  <c r="L8711" i="3"/>
  <c r="L9151" i="3"/>
  <c r="L9670" i="3"/>
  <c r="L9605" i="3"/>
  <c r="L9417" i="3"/>
  <c r="L9284" i="3"/>
  <c r="L9215" i="3"/>
  <c r="L9025" i="3"/>
  <c r="L8769" i="3"/>
  <c r="L8893" i="3"/>
  <c r="L8829" i="3"/>
  <c r="L8654" i="3"/>
  <c r="L8958" i="3"/>
  <c r="L8712" i="3"/>
  <c r="L9671" i="3"/>
  <c r="L9606" i="3"/>
  <c r="L9418" i="3"/>
  <c r="L9285" i="3"/>
  <c r="L8770" i="3"/>
  <c r="L8894" i="3"/>
  <c r="L8830" i="3"/>
  <c r="L9608" i="3"/>
  <c r="L9154" i="3"/>
  <c r="L9800" i="3"/>
  <c r="L9545" i="3"/>
  <c r="L9354" i="3"/>
  <c r="L9218" i="3"/>
  <c r="L9028" i="3"/>
  <c r="L9287" i="3"/>
  <c r="L8896" i="3"/>
  <c r="L8832" i="3"/>
  <c r="L8772" i="3"/>
  <c r="L9093" i="3"/>
  <c r="L8657" i="3"/>
  <c r="L8714" i="3"/>
  <c r="L9736" i="3"/>
  <c r="L9420" i="3"/>
  <c r="L8773" i="3"/>
  <c r="L9155" i="3"/>
  <c r="L9673" i="3"/>
  <c r="L9481" i="3"/>
  <c r="L9737" i="3"/>
  <c r="L9094" i="3"/>
  <c r="L9801" i="3"/>
  <c r="L9544" i="3"/>
  <c r="L9821" i="3"/>
  <c r="L9757" i="3"/>
  <c r="L9502" i="3"/>
  <c r="L8946" i="3"/>
  <c r="L8882" i="3"/>
  <c r="L8819" i="3"/>
  <c r="L9013" i="3"/>
  <c r="L8818" i="3"/>
  <c r="L9405" i="3"/>
  <c r="L9591" i="3"/>
  <c r="L9138" i="3"/>
  <c r="L9468" i="3"/>
  <c r="L9723" i="3"/>
  <c r="L9011" i="3"/>
  <c r="L8880" i="3"/>
  <c r="L8816" i="3"/>
  <c r="L8943" i="3"/>
  <c r="L9009" i="3"/>
  <c r="L9141" i="3"/>
  <c r="L9335" i="3"/>
  <c r="L8942" i="3"/>
  <c r="L9787" i="3"/>
  <c r="L9532" i="3"/>
  <c r="L9010" i="3"/>
  <c r="L9594" i="3"/>
  <c r="L9336" i="3"/>
  <c r="L9658" i="3"/>
  <c r="L4741" i="3"/>
  <c r="L9000" i="3"/>
  <c r="L8807" i="3"/>
  <c r="L8934" i="3"/>
  <c r="L8869" i="3"/>
  <c r="L8999" i="3"/>
  <c r="L9522" i="3"/>
  <c r="L9394" i="3"/>
  <c r="L9323" i="3"/>
  <c r="L9584" i="3"/>
  <c r="L9776" i="3"/>
  <c r="L9841" i="3"/>
  <c r="L8998" i="3"/>
  <c r="L9129" i="3"/>
  <c r="L9393" i="3"/>
  <c r="L9521" i="3"/>
  <c r="L9582" i="3"/>
  <c r="L9324" i="3"/>
  <c r="L8747" i="3"/>
  <c r="L8933" i="3"/>
  <c r="L8806" i="3"/>
  <c r="L8870" i="3"/>
  <c r="L8690" i="3"/>
  <c r="L9648" i="3"/>
  <c r="L9260" i="3"/>
  <c r="L9069" i="3"/>
  <c r="L9193" i="3"/>
  <c r="L9712" i="3"/>
  <c r="L9457" i="3"/>
  <c r="L9647" i="3"/>
  <c r="L9262" i="3"/>
  <c r="L8997" i="3"/>
  <c r="L9520" i="3"/>
  <c r="L9840" i="3"/>
  <c r="L9130" i="3"/>
  <c r="L9392" i="3"/>
  <c r="L9259" i="3"/>
  <c r="L9068" i="3"/>
  <c r="L9649" i="3"/>
  <c r="L9456" i="3"/>
  <c r="L8932" i="3"/>
  <c r="L9325" i="3"/>
  <c r="L8868" i="3"/>
  <c r="L8808" i="3"/>
  <c r="L9775" i="3"/>
  <c r="L9581" i="3"/>
  <c r="L9191" i="3"/>
  <c r="L8691" i="3"/>
  <c r="L9001" i="3"/>
  <c r="L8748" i="3"/>
  <c r="L8871" i="3"/>
  <c r="L9192" i="3"/>
  <c r="L9711" i="3"/>
  <c r="L9261" i="3"/>
  <c r="L9644" i="3"/>
  <c r="L9454" i="3"/>
  <c r="L8805" i="3"/>
  <c r="L9064" i="3"/>
  <c r="L8688" i="3"/>
  <c r="L9067" i="3"/>
  <c r="L9455" i="3"/>
  <c r="L9255" i="3"/>
  <c r="L8995" i="3"/>
  <c r="L9127" i="3"/>
  <c r="L9390" i="3"/>
  <c r="L8866" i="3"/>
  <c r="L9066" i="3"/>
  <c r="L8744" i="3"/>
  <c r="L9709" i="3"/>
  <c r="L9322" i="3"/>
  <c r="L8931" i="3"/>
  <c r="L9518" i="3"/>
  <c r="L8804" i="3"/>
  <c r="L9838" i="3"/>
  <c r="L9773" i="3"/>
  <c r="L9579" i="3"/>
  <c r="L9126" i="3"/>
  <c r="L8930" i="3"/>
  <c r="L9772" i="3"/>
  <c r="L9517" i="3"/>
  <c r="L8996" i="3"/>
  <c r="L9389" i="3"/>
  <c r="L8865" i="3"/>
  <c r="L9065" i="3"/>
  <c r="L8745" i="3"/>
  <c r="L9188" i="3"/>
  <c r="L9708" i="3"/>
  <c r="L9645" i="3"/>
  <c r="L9453" i="3"/>
  <c r="L9321" i="3"/>
  <c r="L9256" i="3"/>
  <c r="L8803" i="3"/>
  <c r="L9837" i="3"/>
  <c r="L9578" i="3"/>
  <c r="L8687" i="3"/>
  <c r="L8858" i="3"/>
  <c r="L8737" i="3"/>
  <c r="L9701" i="3"/>
  <c r="L9636" i="3"/>
  <c r="L9446" i="3"/>
  <c r="L9313" i="3"/>
  <c r="L9248" i="3"/>
  <c r="L9057" i="3"/>
  <c r="L8796" i="3"/>
  <c r="L9382" i="3"/>
  <c r="L9828" i="3"/>
  <c r="L9180" i="3"/>
  <c r="L8680" i="3"/>
  <c r="L9119" i="3"/>
  <c r="L9764" i="3"/>
  <c r="L9829" i="3"/>
  <c r="L8681" i="3"/>
  <c r="L9509" i="3"/>
  <c r="L8823" i="3"/>
  <c r="L9083" i="3"/>
  <c r="L9017" i="3"/>
  <c r="L8950" i="3"/>
  <c r="L8703" i="3"/>
  <c r="L9207" i="3"/>
  <c r="L8886" i="3"/>
  <c r="L8760" i="3"/>
  <c r="L9792" i="3"/>
  <c r="L9728" i="3"/>
  <c r="L9146" i="3"/>
  <c r="L8648" i="3"/>
  <c r="L9472" i="3"/>
  <c r="L8822" i="3"/>
  <c r="L9341" i="3"/>
  <c r="L9016" i="3"/>
  <c r="L8949" i="3"/>
  <c r="L8702" i="3"/>
  <c r="L9662" i="3"/>
  <c r="L9598" i="3"/>
  <c r="L9536" i="3"/>
  <c r="L9409" i="3"/>
  <c r="L9273" i="3"/>
  <c r="L9206" i="3"/>
  <c r="L8885" i="3"/>
  <c r="L8759" i="3"/>
  <c r="L9791" i="3"/>
  <c r="L9145" i="3"/>
  <c r="L8647" i="3"/>
  <c r="L9082" i="3"/>
  <c r="L9079" i="3"/>
  <c r="L9337" i="3"/>
  <c r="L9109" i="3"/>
  <c r="L8912" i="3"/>
  <c r="L9498" i="3"/>
  <c r="L9560" i="3"/>
  <c r="L9817" i="3"/>
  <c r="L9303" i="3"/>
  <c r="L8976" i="3"/>
  <c r="L8848" i="3"/>
  <c r="L8787" i="3"/>
  <c r="L8840" i="3"/>
  <c r="L9035" i="3"/>
  <c r="L9551" i="3"/>
  <c r="L8779" i="3"/>
  <c r="L9294" i="3"/>
  <c r="L9362" i="3"/>
  <c r="L9161" i="3"/>
  <c r="L9225" i="3"/>
  <c r="L9680" i="3"/>
  <c r="L9615" i="3"/>
  <c r="L9427" i="3"/>
  <c r="L9361" i="3"/>
  <c r="L8967" i="3"/>
  <c r="L9743" i="3"/>
  <c r="L9489" i="3"/>
  <c r="L8780" i="3"/>
  <c r="L9808" i="3"/>
  <c r="L9226" i="3"/>
  <c r="L9100" i="3"/>
  <c r="L9807" i="3"/>
  <c r="L8968" i="3"/>
  <c r="L8903" i="3"/>
  <c r="L9295" i="3"/>
  <c r="L9744" i="3"/>
  <c r="L9488" i="3"/>
  <c r="L8839" i="3"/>
  <c r="L9552" i="3"/>
  <c r="L9036" i="3"/>
  <c r="L8721" i="3"/>
  <c r="L9227" i="3"/>
  <c r="L8664" i="3"/>
  <c r="L9616" i="3"/>
  <c r="L8863" i="3"/>
  <c r="L9061" i="3"/>
  <c r="L8800" i="3"/>
  <c r="L9183" i="3"/>
  <c r="L9640" i="3"/>
  <c r="L9318" i="3"/>
  <c r="L8926" i="3"/>
  <c r="L8862" i="3"/>
  <c r="L9705" i="3"/>
  <c r="L9575" i="3"/>
  <c r="L9450" i="3"/>
  <c r="L9252" i="3"/>
  <c r="L9767" i="3"/>
  <c r="L9123" i="3"/>
  <c r="L9317" i="3"/>
  <c r="L8989" i="3"/>
  <c r="L9386" i="3"/>
  <c r="L9832" i="3"/>
  <c r="L9512" i="3"/>
  <c r="L8741" i="3"/>
  <c r="L9768" i="3"/>
  <c r="L8684" i="3"/>
  <c r="L8856" i="3"/>
  <c r="L9698" i="3"/>
  <c r="L9633" i="3"/>
  <c r="L9311" i="3"/>
  <c r="L9245" i="3"/>
  <c r="L9055" i="3"/>
  <c r="L8794" i="3"/>
  <c r="L9379" i="3"/>
  <c r="L8678" i="3"/>
  <c r="L9506" i="3"/>
  <c r="L9568" i="3"/>
  <c r="L9054" i="3"/>
  <c r="L9825" i="3"/>
  <c r="L9178" i="3"/>
  <c r="L9569" i="3"/>
  <c r="L9443" i="3"/>
  <c r="L9507" i="3"/>
  <c r="L9246" i="3"/>
  <c r="L8920" i="3"/>
  <c r="L9761" i="3"/>
  <c r="L9380" i="3"/>
  <c r="L8984" i="3"/>
  <c r="L8735" i="3"/>
  <c r="L9053" i="3"/>
  <c r="L9117" i="3"/>
  <c r="L9357" i="3"/>
  <c r="L9031" i="3"/>
  <c r="L9135" i="3"/>
  <c r="L9074" i="3"/>
  <c r="L9718" i="3"/>
  <c r="L9653" i="3"/>
  <c r="L9588" i="3"/>
  <c r="L9463" i="3"/>
  <c r="L9331" i="3"/>
  <c r="L9782" i="3"/>
  <c r="L9266" i="3"/>
  <c r="L8938" i="3"/>
  <c r="L8874" i="3"/>
  <c r="L8811" i="3"/>
  <c r="L9400" i="3"/>
  <c r="L9197" i="3"/>
  <c r="L9527" i="3"/>
  <c r="L8875" i="3"/>
  <c r="L9075" i="3"/>
  <c r="L8694" i="3"/>
  <c r="L9198" i="3"/>
  <c r="L9330" i="3"/>
  <c r="L9265" i="3"/>
  <c r="L8937" i="3"/>
  <c r="L9783" i="3"/>
  <c r="L9849" i="3"/>
  <c r="L8978" i="3"/>
  <c r="L9562" i="3"/>
  <c r="L9305" i="3"/>
  <c r="L9755" i="3"/>
  <c r="L9111" i="3"/>
  <c r="L8914" i="3"/>
  <c r="L8729" i="3"/>
  <c r="L9047" i="3"/>
  <c r="L8788" i="3"/>
  <c r="L8672" i="3"/>
  <c r="L9240" i="3"/>
  <c r="L9048" i="3"/>
  <c r="E124" i="5"/>
  <c r="E8639" i="3"/>
  <c r="F121" i="5"/>
  <c r="F8509" i="3"/>
  <c r="G118" i="5"/>
  <c r="G8386" i="3"/>
  <c r="F113" i="5"/>
  <c r="F8153" i="3"/>
  <c r="G110" i="5"/>
  <c r="G8026" i="3"/>
  <c r="E92" i="5"/>
  <c r="E7162" i="3"/>
  <c r="G85" i="5"/>
  <c r="G6879" i="3"/>
  <c r="G86" i="5"/>
  <c r="G6878" i="3"/>
  <c r="E6817" i="3"/>
  <c r="E84" i="5"/>
  <c r="G6503" i="3"/>
  <c r="G78" i="5"/>
  <c r="F65" i="5"/>
  <c r="F5819" i="3"/>
  <c r="F49" i="5"/>
  <c r="F4948" i="3"/>
  <c r="G46" i="5"/>
  <c r="G4786" i="3"/>
  <c r="G30" i="5"/>
  <c r="G2977" i="3"/>
  <c r="F25" i="5"/>
  <c r="F2370" i="3"/>
  <c r="E20" i="5"/>
  <c r="E1778" i="3"/>
  <c r="G14" i="5"/>
  <c r="G1060" i="3"/>
  <c r="G6" i="5"/>
  <c r="G380" i="3"/>
  <c r="E5" i="5"/>
  <c r="E303" i="3"/>
  <c r="E50" i="5"/>
  <c r="E4995" i="3"/>
  <c r="E103" i="5"/>
  <c r="E7687" i="3"/>
  <c r="G65" i="5"/>
  <c r="G5819" i="3"/>
  <c r="E15" i="5"/>
  <c r="E1184" i="3"/>
  <c r="E121" i="5"/>
  <c r="E8509" i="3"/>
  <c r="F8386" i="3"/>
  <c r="F118" i="5"/>
  <c r="G115" i="5"/>
  <c r="G8258" i="3"/>
  <c r="E113" i="5"/>
  <c r="E8153" i="3"/>
  <c r="F110" i="5"/>
  <c r="F8026" i="3"/>
  <c r="G107" i="5"/>
  <c r="G7894" i="3"/>
  <c r="G99" i="5"/>
  <c r="G7477" i="3"/>
  <c r="G91" i="5"/>
  <c r="G7114" i="3"/>
  <c r="F85" i="5"/>
  <c r="F6879" i="3"/>
  <c r="F86" i="5"/>
  <c r="F6878" i="3"/>
  <c r="F78" i="5"/>
  <c r="F6503" i="3"/>
  <c r="E65" i="5"/>
  <c r="E5819" i="3"/>
  <c r="E49" i="5"/>
  <c r="E4948" i="3"/>
  <c r="F4786" i="3"/>
  <c r="F46" i="5"/>
  <c r="G43" i="5"/>
  <c r="G4550" i="3"/>
  <c r="F30" i="5"/>
  <c r="F2977" i="3"/>
  <c r="E25" i="5"/>
  <c r="E2370" i="3"/>
  <c r="F14" i="5"/>
  <c r="F1060" i="3"/>
  <c r="G11" i="5"/>
  <c r="G727" i="3"/>
  <c r="F6" i="5"/>
  <c r="F380" i="3"/>
  <c r="G7" i="5"/>
  <c r="G446" i="3"/>
  <c r="F71" i="5"/>
  <c r="F6131" i="3"/>
  <c r="G1778" i="3"/>
  <c r="G20" i="5"/>
  <c r="F92" i="5"/>
  <c r="F7162" i="3"/>
  <c r="E71" i="5"/>
  <c r="E6131" i="3"/>
  <c r="F20" i="5"/>
  <c r="F1778" i="3"/>
  <c r="E118" i="5"/>
  <c r="E8386" i="3"/>
  <c r="F8258" i="3"/>
  <c r="F115" i="5"/>
  <c r="G112" i="5"/>
  <c r="G8113" i="3"/>
  <c r="E110" i="5"/>
  <c r="E8026" i="3"/>
  <c r="F107" i="5"/>
  <c r="F7894" i="3"/>
  <c r="G7741" i="3"/>
  <c r="G104" i="5"/>
  <c r="F99" i="5"/>
  <c r="F7477" i="3"/>
  <c r="G96" i="5"/>
  <c r="G7366" i="3"/>
  <c r="F91" i="5"/>
  <c r="F7114" i="3"/>
  <c r="E6879" i="3"/>
  <c r="E85" i="5"/>
  <c r="E86" i="5"/>
  <c r="E6878" i="3"/>
  <c r="E78" i="5"/>
  <c r="E6503" i="3"/>
  <c r="G56" i="5"/>
  <c r="G5317" i="3"/>
  <c r="E46" i="5"/>
  <c r="E4786" i="3"/>
  <c r="F43" i="5"/>
  <c r="F4550" i="3"/>
  <c r="G40" i="5"/>
  <c r="G4194" i="3"/>
  <c r="E30" i="5"/>
  <c r="E2977" i="3"/>
  <c r="E1060" i="3"/>
  <c r="E14" i="5"/>
  <c r="F727" i="3"/>
  <c r="F11" i="5"/>
  <c r="E6" i="5"/>
  <c r="E380" i="3"/>
  <c r="F7" i="5"/>
  <c r="F446" i="3"/>
  <c r="E111" i="5"/>
  <c r="E8063" i="3"/>
  <c r="F84" i="5"/>
  <c r="F6817" i="3"/>
  <c r="G4948" i="3"/>
  <c r="G49" i="5"/>
  <c r="E115" i="5"/>
  <c r="E8258" i="3"/>
  <c r="F112" i="5"/>
  <c r="F8113" i="3"/>
  <c r="G109" i="5"/>
  <c r="G7983" i="3"/>
  <c r="E7894" i="3"/>
  <c r="E107" i="5"/>
  <c r="F104" i="5"/>
  <c r="F7741" i="3"/>
  <c r="E7477" i="3"/>
  <c r="E99" i="5"/>
  <c r="F96" i="5"/>
  <c r="F7366" i="3"/>
  <c r="E91" i="5"/>
  <c r="E7114" i="3"/>
  <c r="G77" i="5"/>
  <c r="G6455" i="3"/>
  <c r="F5317" i="3"/>
  <c r="F56" i="5"/>
  <c r="G53" i="5"/>
  <c r="G5161" i="3"/>
  <c r="G45" i="5"/>
  <c r="G4734" i="3"/>
  <c r="E43" i="5"/>
  <c r="E4550" i="3"/>
  <c r="F40" i="5"/>
  <c r="F4194" i="3"/>
  <c r="G1889" i="3"/>
  <c r="G21" i="5"/>
  <c r="G13" i="5"/>
  <c r="G942" i="3"/>
  <c r="E11" i="5"/>
  <c r="E727" i="3"/>
  <c r="G5" i="5"/>
  <c r="G303" i="3"/>
  <c r="F5" i="5"/>
  <c r="F303" i="3"/>
  <c r="F6929" i="3"/>
  <c r="F87" i="5"/>
  <c r="F15" i="5"/>
  <c r="F1184" i="3"/>
  <c r="G121" i="5"/>
  <c r="G8509" i="3"/>
  <c r="E87" i="5"/>
  <c r="E6929" i="3"/>
  <c r="G25" i="5"/>
  <c r="G2370" i="3"/>
  <c r="G122" i="5"/>
  <c r="G8552" i="3"/>
  <c r="E112" i="5"/>
  <c r="E8113" i="3"/>
  <c r="F109" i="5"/>
  <c r="F7983" i="3"/>
  <c r="G106" i="5"/>
  <c r="G7846" i="3"/>
  <c r="E104" i="5"/>
  <c r="E7741" i="3"/>
  <c r="E7366" i="3"/>
  <c r="E96" i="5"/>
  <c r="G82" i="5"/>
  <c r="G6715" i="3"/>
  <c r="F77" i="5"/>
  <c r="F6455" i="3"/>
  <c r="G58" i="5"/>
  <c r="G5426" i="3"/>
  <c r="E56" i="5"/>
  <c r="E5317" i="3"/>
  <c r="F53" i="5"/>
  <c r="F5161" i="3"/>
  <c r="G4995" i="3"/>
  <c r="G50" i="5"/>
  <c r="F45" i="5"/>
  <c r="F4734" i="3"/>
  <c r="E40" i="5"/>
  <c r="E4194" i="3"/>
  <c r="F1889" i="3"/>
  <c r="F21" i="5"/>
  <c r="F13" i="5"/>
  <c r="F942" i="3"/>
  <c r="G84" i="5"/>
  <c r="G6817" i="3"/>
  <c r="E58" i="5"/>
  <c r="E5426" i="3"/>
  <c r="F124" i="5"/>
  <c r="F8639" i="3"/>
  <c r="E39" i="5"/>
  <c r="E4080" i="3"/>
  <c r="F122" i="5"/>
  <c r="F8552" i="3"/>
  <c r="G111" i="5"/>
  <c r="G8063" i="3"/>
  <c r="E109" i="5"/>
  <c r="E7983" i="3"/>
  <c r="F106" i="5"/>
  <c r="F7846" i="3"/>
  <c r="G103" i="5"/>
  <c r="G7687" i="3"/>
  <c r="G95" i="5"/>
  <c r="G7319" i="3"/>
  <c r="G87" i="5"/>
  <c r="G6929" i="3"/>
  <c r="F82" i="5"/>
  <c r="F6715" i="3"/>
  <c r="E77" i="5"/>
  <c r="E6455" i="3"/>
  <c r="G71" i="5"/>
  <c r="G6131" i="3"/>
  <c r="F58" i="5"/>
  <c r="F5426" i="3"/>
  <c r="E53" i="5"/>
  <c r="E5161" i="3"/>
  <c r="F50" i="5"/>
  <c r="F4995" i="3"/>
  <c r="E45" i="5"/>
  <c r="E4734" i="3"/>
  <c r="G39" i="5"/>
  <c r="G4080" i="3"/>
  <c r="E21" i="5"/>
  <c r="E1889" i="3"/>
  <c r="G1184" i="3"/>
  <c r="G15" i="5"/>
  <c r="E13" i="5"/>
  <c r="E942" i="3"/>
  <c r="E82" i="5"/>
  <c r="E6715" i="3"/>
  <c r="F39" i="5"/>
  <c r="F4080" i="3"/>
  <c r="G113" i="5"/>
  <c r="G8153" i="3"/>
  <c r="E95" i="5"/>
  <c r="E7319" i="3"/>
  <c r="E7" i="5"/>
  <c r="E446" i="3"/>
  <c r="G124" i="5"/>
  <c r="G8639" i="3"/>
  <c r="E122" i="5"/>
  <c r="E8552" i="3"/>
  <c r="F111" i="5"/>
  <c r="F8063" i="3"/>
  <c r="E106" i="5"/>
  <c r="E7846" i="3"/>
  <c r="F103" i="5"/>
  <c r="F7687" i="3"/>
  <c r="F95" i="5"/>
  <c r="F7319" i="3"/>
  <c r="G92" i="5"/>
  <c r="G7162" i="3"/>
  <c r="A116" i="7"/>
  <c r="A115" i="7"/>
  <c r="A100" i="7"/>
  <c r="A8" i="7"/>
  <c r="A94" i="7"/>
  <c r="A110" i="7"/>
  <c r="A38" i="7"/>
  <c r="A42" i="7"/>
  <c r="A45" i="7"/>
  <c r="A22" i="7"/>
  <c r="A82" i="7"/>
  <c r="A74" i="7"/>
  <c r="A71" i="7"/>
  <c r="A52" i="7"/>
  <c r="A39" i="7"/>
  <c r="A24" i="7"/>
  <c r="A33" i="7"/>
  <c r="A4" i="7"/>
  <c r="A26" i="7"/>
  <c r="A60" i="7"/>
  <c r="A6" i="7"/>
  <c r="A77" i="7"/>
  <c r="A80" i="7"/>
  <c r="A21" i="7"/>
  <c r="A16" i="7"/>
  <c r="A62" i="7"/>
  <c r="A109" i="7"/>
  <c r="A12" i="7"/>
  <c r="A92" i="7"/>
  <c r="A75" i="7"/>
  <c r="A96" i="7"/>
  <c r="A48" i="7"/>
  <c r="A56" i="7"/>
  <c r="A72" i="7"/>
  <c r="A65" i="7"/>
  <c r="A90" i="7"/>
  <c r="A43" i="7"/>
  <c r="A112" i="7"/>
  <c r="A78" i="7"/>
  <c r="A41" i="7"/>
  <c r="A17" i="7"/>
  <c r="A81" i="7"/>
  <c r="A86" i="7"/>
  <c r="A114" i="7"/>
  <c r="A105" i="7"/>
  <c r="A91" i="7"/>
  <c r="A32" i="7"/>
  <c r="A25" i="7"/>
  <c r="A88" i="7"/>
  <c r="A69" i="7"/>
  <c r="A59" i="7"/>
  <c r="A20" i="7"/>
  <c r="A13" i="7"/>
  <c r="A28" i="7"/>
  <c r="A46" i="7"/>
  <c r="A27" i="7"/>
  <c r="A11" i="7"/>
  <c r="A29" i="7"/>
  <c r="A68" i="7"/>
  <c r="A2" i="7"/>
  <c r="A7" i="7"/>
  <c r="A54" i="7"/>
  <c r="A73" i="7"/>
  <c r="A30" i="7"/>
  <c r="A93" i="7"/>
  <c r="A104" i="7"/>
  <c r="A76" i="7"/>
  <c r="A3" i="7"/>
  <c r="A55" i="7"/>
  <c r="A70" i="7"/>
  <c r="A108" i="7"/>
  <c r="A111" i="7"/>
  <c r="A53" i="7"/>
  <c r="A95" i="7"/>
  <c r="A89" i="7"/>
  <c r="A18" i="7"/>
  <c r="A101" i="7"/>
  <c r="A83" i="7"/>
  <c r="A44" i="7"/>
  <c r="A47" i="7"/>
  <c r="A9" i="7"/>
  <c r="A15" i="7"/>
  <c r="A37" i="7"/>
  <c r="A58" i="7"/>
  <c r="A31" i="7"/>
  <c r="A67" i="7"/>
  <c r="A49" i="7"/>
  <c r="A10" i="7"/>
  <c r="A103" i="7"/>
  <c r="A113" i="7"/>
  <c r="A34" i="7"/>
  <c r="A63" i="7"/>
  <c r="A99" i="7"/>
  <c r="A64" i="7"/>
  <c r="A57" i="7"/>
  <c r="A102" i="7"/>
  <c r="A36" i="7"/>
  <c r="A85" i="7"/>
  <c r="A87" i="7"/>
  <c r="A107" i="7"/>
  <c r="A84" i="7"/>
  <c r="A35" i="7"/>
  <c r="A23" i="7"/>
  <c r="A40" i="7"/>
  <c r="A97" i="7"/>
  <c r="A5" i="7"/>
  <c r="A50" i="7"/>
  <c r="A61" i="7"/>
  <c r="A14" i="7"/>
  <c r="A19" i="7"/>
  <c r="A106" i="7"/>
  <c r="A79" i="7"/>
  <c r="A51" i="7"/>
  <c r="A66" i="7"/>
</calcChain>
</file>

<file path=xl/sharedStrings.xml><?xml version="1.0" encoding="utf-8"?>
<sst xmlns="http://schemas.openxmlformats.org/spreadsheetml/2006/main" count="48793" uniqueCount="1201">
  <si>
    <t>Date_added</t>
  </si>
  <si>
    <t>Date_edited</t>
  </si>
  <si>
    <t>searchTaxon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</si>
  <si>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</si>
  <si>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</si>
  <si>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</si>
  <si>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</si>
  <si>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</si>
  <si>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</si>
  <si>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</si>
  <si>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Traitsperspecies</t>
  </si>
  <si>
    <t>value</t>
  </si>
  <si>
    <t>Column1</t>
  </si>
  <si>
    <t>Magnolia grandiflora "Little Gem"</t>
  </si>
  <si>
    <t>Little Gem</t>
  </si>
  <si>
    <t>MissouriBG</t>
  </si>
  <si>
    <t>common_name</t>
  </si>
  <si>
    <t>Large-flowered Magnolia</t>
  </si>
  <si>
    <t>Plant_selector_plus</t>
  </si>
  <si>
    <t>light_level</t>
  </si>
  <si>
    <t>fullsun</t>
  </si>
  <si>
    <t>UoF_EDIS</t>
  </si>
  <si>
    <t>partshade</t>
  </si>
  <si>
    <t>frost_tolerance</t>
  </si>
  <si>
    <t>Yes</t>
  </si>
  <si>
    <t>lightfrost_tolerance</t>
  </si>
  <si>
    <t>Sydney_water</t>
  </si>
  <si>
    <t>drought_tolerance</t>
  </si>
  <si>
    <t>No</t>
  </si>
  <si>
    <t>wind_tolerance</t>
  </si>
  <si>
    <t>heat_tolerance</t>
  </si>
  <si>
    <t>pollution_tolerance</t>
  </si>
  <si>
    <t>shade_tolerance</t>
  </si>
  <si>
    <t>soilcompaction_tolerance</t>
  </si>
  <si>
    <t>soil_type</t>
  </si>
  <si>
    <t>sand</t>
  </si>
  <si>
    <t>loam</t>
  </si>
  <si>
    <t>clay</t>
  </si>
  <si>
    <t>soil_depth</t>
  </si>
  <si>
    <t>soil_character</t>
  </si>
  <si>
    <t>moist</t>
  </si>
  <si>
    <t>fertile</t>
  </si>
  <si>
    <t>soil_pH</t>
  </si>
  <si>
    <t>acid</t>
  </si>
  <si>
    <t>slight_alkaline</t>
  </si>
  <si>
    <t>neutral</t>
  </si>
  <si>
    <t>establishment_care</t>
  </si>
  <si>
    <t>frostprotection</t>
  </si>
  <si>
    <t>ideal_conditions</t>
  </si>
  <si>
    <t>lateral_space</t>
  </si>
  <si>
    <t>habit</t>
  </si>
  <si>
    <t>dense</t>
  </si>
  <si>
    <t>Treemovals</t>
  </si>
  <si>
    <t>multistem_development</t>
  </si>
  <si>
    <t>form</t>
  </si>
  <si>
    <t>medtree</t>
  </si>
  <si>
    <t>smalltree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</si>
  <si>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</si>
  <si>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</si>
  <si>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</si>
  <si>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</si>
  <si>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</si>
  <si>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</si>
  <si>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</si>
  <si>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</si>
  <si>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</si>
  <si>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longevity</t>
  </si>
  <si>
    <t>medium (20 -50 years)</t>
  </si>
  <si>
    <t>leaf_shape</t>
  </si>
  <si>
    <t>elliptical</t>
  </si>
  <si>
    <t>flower_type</t>
  </si>
  <si>
    <t>cup_shaped</t>
  </si>
  <si>
    <t>large</t>
  </si>
  <si>
    <t>cluster</t>
  </si>
  <si>
    <t>flower_colour</t>
  </si>
  <si>
    <t>white</t>
  </si>
  <si>
    <t>flower_period</t>
  </si>
  <si>
    <t>Spring</t>
  </si>
  <si>
    <t>Summer</t>
  </si>
  <si>
    <t>other_feature</t>
  </si>
  <si>
    <t>showey</t>
  </si>
  <si>
    <t>fragrance</t>
  </si>
  <si>
    <t>bark_colour</t>
  </si>
  <si>
    <t>grey</t>
  </si>
  <si>
    <t>bark_texture</t>
  </si>
  <si>
    <t>smooth</t>
  </si>
  <si>
    <t>foliage_colour</t>
  </si>
  <si>
    <t>glossygreen</t>
  </si>
  <si>
    <t>darkgreen</t>
  </si>
  <si>
    <t>bronze</t>
  </si>
  <si>
    <t>fruit_type</t>
  </si>
  <si>
    <t>elongated</t>
  </si>
  <si>
    <t>ovoid</t>
  </si>
  <si>
    <t>fruit_colour</t>
  </si>
  <si>
    <t>brown</t>
  </si>
  <si>
    <t>seasonal_colour</t>
  </si>
  <si>
    <t>juvenile_traits</t>
  </si>
  <si>
    <t>bushy_habit</t>
  </si>
  <si>
    <t>flowers</t>
  </si>
  <si>
    <t>placement</t>
  </si>
  <si>
    <t>potplant</t>
  </si>
  <si>
    <t>street</t>
  </si>
  <si>
    <t>balcony</t>
  </si>
  <si>
    <t>purpose</t>
  </si>
  <si>
    <t>screen</t>
  </si>
  <si>
    <t>feature</t>
  </si>
  <si>
    <t>climate_of_origin</t>
  </si>
  <si>
    <t>temperate</t>
  </si>
  <si>
    <t>country_of_origin</t>
  </si>
  <si>
    <t>USA</t>
  </si>
  <si>
    <t>ecological_services</t>
  </si>
  <si>
    <t>pollinator</t>
  </si>
  <si>
    <t>maintenance_level</t>
  </si>
  <si>
    <t>medium</t>
  </si>
  <si>
    <t>maintenance_activities</t>
  </si>
  <si>
    <t>pruning</t>
  </si>
  <si>
    <t>watering</t>
  </si>
  <si>
    <t>supp_watering</t>
  </si>
  <si>
    <t>low</t>
  </si>
  <si>
    <t>pestdisease_risk</t>
  </si>
  <si>
    <t>pests_diseases</t>
  </si>
  <si>
    <t>aphids</t>
  </si>
  <si>
    <t>scale</t>
  </si>
  <si>
    <t>invasive_roots</t>
  </si>
  <si>
    <t>non_invasive</t>
  </si>
  <si>
    <t>Cupaniopsis anacardioides</t>
  </si>
  <si>
    <t>PlantNET</t>
  </si>
  <si>
    <t>synonyms</t>
  </si>
  <si>
    <t>Cupania anacardioides</t>
  </si>
  <si>
    <t>Tuckeroo</t>
  </si>
  <si>
    <t>ATRP</t>
  </si>
  <si>
    <t>Carrotwood</t>
  </si>
  <si>
    <t>Beach tamarind</t>
  </si>
  <si>
    <t>Green-leafed tamarind</t>
  </si>
  <si>
    <t>Australianplants</t>
  </si>
  <si>
    <t>severedrought_tolerance</t>
  </si>
  <si>
    <t>CABI</t>
  </si>
  <si>
    <t>salinity_tolerance</t>
  </si>
  <si>
    <t>coastal_tolerance</t>
  </si>
  <si>
    <t>waterlogging_tolerance</t>
  </si>
  <si>
    <t>welldrained</t>
  </si>
  <si>
    <t>AUB</t>
  </si>
  <si>
    <t>most</t>
  </si>
  <si>
    <t>alkaline</t>
  </si>
  <si>
    <t>water</t>
  </si>
  <si>
    <t>spreading</t>
  </si>
  <si>
    <t>PLANTnet</t>
  </si>
  <si>
    <t>growth_rate</t>
  </si>
  <si>
    <t>rounded</t>
  </si>
  <si>
    <t>shade</t>
  </si>
  <si>
    <t>oblong</t>
  </si>
  <si>
    <t>smooth_margin</t>
  </si>
  <si>
    <t>panicle</t>
  </si>
  <si>
    <t>inconspicuous</t>
  </si>
  <si>
    <t>Autumn</t>
  </si>
  <si>
    <t>lined</t>
  </si>
  <si>
    <t>green</t>
  </si>
  <si>
    <t>small</t>
  </si>
  <si>
    <t>red</t>
  </si>
  <si>
    <t>orange</t>
  </si>
  <si>
    <t>fast_growing</t>
  </si>
  <si>
    <t>park</t>
  </si>
  <si>
    <t>garden</t>
  </si>
  <si>
    <t>featuretree</t>
  </si>
  <si>
    <t>rockhamptoncouncil</t>
  </si>
  <si>
    <t>fire_retardant</t>
  </si>
  <si>
    <t>tropical</t>
  </si>
  <si>
    <t>Australia</t>
  </si>
  <si>
    <t>bird</t>
  </si>
  <si>
    <t>borer</t>
  </si>
  <si>
    <t>Selectree</t>
  </si>
  <si>
    <t>verticillium_wilt</t>
  </si>
  <si>
    <t>risk</t>
  </si>
  <si>
    <t>fruitfall</t>
  </si>
  <si>
    <t>litterfall</t>
  </si>
  <si>
    <t>root_depth</t>
  </si>
  <si>
    <t>deep</t>
  </si>
  <si>
    <t>Jacaranda mimosifolia</t>
  </si>
  <si>
    <t>StirlingWA</t>
  </si>
  <si>
    <t>Jacaranda mimosaefolia</t>
  </si>
  <si>
    <t>BioNET</t>
  </si>
  <si>
    <t>Jacaranda</t>
  </si>
  <si>
    <t>Brazilian Rosewood</t>
  </si>
  <si>
    <t>Usefultropicalplants</t>
  </si>
  <si>
    <t>Yarraranges</t>
  </si>
  <si>
    <t>slight_acid</t>
  </si>
  <si>
    <t>WatercorpWA</t>
  </si>
  <si>
    <t>well_drained</t>
  </si>
  <si>
    <t>flowers_fullsun</t>
  </si>
  <si>
    <t>fast</t>
  </si>
  <si>
    <t>open</t>
  </si>
  <si>
    <t>light</t>
  </si>
  <si>
    <t>long (&gt; 50 years)</t>
  </si>
  <si>
    <t>linear</t>
  </si>
  <si>
    <t>fine</t>
  </si>
  <si>
    <t>frond</t>
  </si>
  <si>
    <t>spike</t>
  </si>
  <si>
    <t>purple</t>
  </si>
  <si>
    <t>lowbranching</t>
  </si>
  <si>
    <t>rough</t>
  </si>
  <si>
    <t>pod</t>
  </si>
  <si>
    <t>avenue</t>
  </si>
  <si>
    <t>subtropical</t>
  </si>
  <si>
    <t>continent_of_origin</t>
  </si>
  <si>
    <t>S_America</t>
  </si>
  <si>
    <t>weed_status</t>
  </si>
  <si>
    <t>weed_QLD</t>
  </si>
  <si>
    <t>rootdisturbance_tolerance</t>
  </si>
  <si>
    <t>root_rot</t>
  </si>
  <si>
    <t>surface</t>
  </si>
  <si>
    <t>sewer_3.5</t>
  </si>
  <si>
    <t>sewer_6</t>
  </si>
  <si>
    <t>Trachelospermum jasminoides</t>
  </si>
  <si>
    <t>Rhynchospermum jasminoides</t>
  </si>
  <si>
    <t>Star Jasmine</t>
  </si>
  <si>
    <t>Confederate Jasmine</t>
  </si>
  <si>
    <t>Southern Jasmine</t>
  </si>
  <si>
    <t>RHS</t>
  </si>
  <si>
    <t>windprotection</t>
  </si>
  <si>
    <t>EOL</t>
  </si>
  <si>
    <t>climbing</t>
  </si>
  <si>
    <t>climber</t>
  </si>
  <si>
    <t>short (1 - 20 years)</t>
  </si>
  <si>
    <t>ovate</t>
  </si>
  <si>
    <t>starry</t>
  </si>
  <si>
    <t>cyme</t>
  </si>
  <si>
    <t>follicle</t>
  </si>
  <si>
    <t>slow_growing</t>
  </si>
  <si>
    <t>groundcover</t>
  </si>
  <si>
    <t>featureshrub</t>
  </si>
  <si>
    <t>erosion</t>
  </si>
  <si>
    <t>Asia</t>
  </si>
  <si>
    <t>MQ</t>
  </si>
  <si>
    <t>poison</t>
  </si>
  <si>
    <t>Strelitzia reginae</t>
  </si>
  <si>
    <t>Bird of Paradise</t>
  </si>
  <si>
    <t>Plantopedia</t>
  </si>
  <si>
    <t>protected</t>
  </si>
  <si>
    <t>clumping</t>
  </si>
  <si>
    <t>medshrub</t>
  </si>
  <si>
    <t>perennial</t>
  </si>
  <si>
    <t>slow</t>
  </si>
  <si>
    <t>blue</t>
  </si>
  <si>
    <t>bluegreen</t>
  </si>
  <si>
    <t>slow_to_flower</t>
  </si>
  <si>
    <t>largegarden</t>
  </si>
  <si>
    <t>featuretropical</t>
  </si>
  <si>
    <t>cutflowers</t>
  </si>
  <si>
    <t>S_Africa</t>
  </si>
  <si>
    <t>spikey</t>
  </si>
  <si>
    <t>Archontophoenix cunninghamiana</t>
  </si>
  <si>
    <t>ANBG</t>
  </si>
  <si>
    <t>Bangalow Palm</t>
  </si>
  <si>
    <t>PACSOA</t>
  </si>
  <si>
    <t>Piccabeen</t>
  </si>
  <si>
    <t>King Palm</t>
  </si>
  <si>
    <t>Palmsonline</t>
  </si>
  <si>
    <t>Plantfileonline</t>
  </si>
  <si>
    <t>warm</t>
  </si>
  <si>
    <t>arborescent</t>
  </si>
  <si>
    <t>palm</t>
  </si>
  <si>
    <t>feathery</t>
  </si>
  <si>
    <t>spathe</t>
  </si>
  <si>
    <t>pendulous</t>
  </si>
  <si>
    <t>cream</t>
  </si>
  <si>
    <t>ringed</t>
  </si>
  <si>
    <t>berries</t>
  </si>
  <si>
    <t>shade_tolerant</t>
  </si>
  <si>
    <t>high</t>
  </si>
  <si>
    <t>moth</t>
  </si>
  <si>
    <t>mites</t>
  </si>
  <si>
    <t>shallow</t>
  </si>
  <si>
    <t>Elaeocarpus eumundi</t>
  </si>
  <si>
    <t>Elaeocarpus eumundii</t>
  </si>
  <si>
    <t>Eumundi Quandong</t>
  </si>
  <si>
    <t>Smooth-leaved Quandong</t>
  </si>
  <si>
    <t>Rainforestplants</t>
  </si>
  <si>
    <t>Richmondvalley</t>
  </si>
  <si>
    <t>Emahotrees</t>
  </si>
  <si>
    <t>Gardeningwithangus</t>
  </si>
  <si>
    <t>upright</t>
  </si>
  <si>
    <t>bushy</t>
  </si>
  <si>
    <t>domed</t>
  </si>
  <si>
    <t>obovate</t>
  </si>
  <si>
    <t>raceme</t>
  </si>
  <si>
    <t>drupe</t>
  </si>
  <si>
    <t>egg-shaped</t>
  </si>
  <si>
    <t>darkblue</t>
  </si>
  <si>
    <t>red_newleaves</t>
  </si>
  <si>
    <t>windbreak</t>
  </si>
  <si>
    <t>Andreasons</t>
  </si>
  <si>
    <t>Brachychiton acerifolius</t>
  </si>
  <si>
    <t>ANPSA</t>
  </si>
  <si>
    <t>Illawarra flame tree</t>
  </si>
  <si>
    <t>Flame Kurrajong</t>
  </si>
  <si>
    <t>Specialtytrees</t>
  </si>
  <si>
    <t>Gardensonline</t>
  </si>
  <si>
    <t>deep(&gt;3m)</t>
  </si>
  <si>
    <t>weeping</t>
  </si>
  <si>
    <t>largetree</t>
  </si>
  <si>
    <t>Waverlycouncil</t>
  </si>
  <si>
    <t>pyramidal</t>
  </si>
  <si>
    <t>lanceolate</t>
  </si>
  <si>
    <t>variably_lobed</t>
  </si>
  <si>
    <t>bell_shaped</t>
  </si>
  <si>
    <t>seedpods_cones</t>
  </si>
  <si>
    <t>furrowed</t>
  </si>
  <si>
    <t>lightgreen</t>
  </si>
  <si>
    <t>black</t>
  </si>
  <si>
    <t>green_trunk</t>
  </si>
  <si>
    <t>crown_gall</t>
  </si>
  <si>
    <t>caterpillar</t>
  </si>
  <si>
    <t>largesize</t>
  </si>
  <si>
    <t>allergen</t>
  </si>
  <si>
    <t>Brachychiton rupestris</t>
  </si>
  <si>
    <t>Delabechea rupestris</t>
  </si>
  <si>
    <t>Queensland Bottle Tree</t>
  </si>
  <si>
    <t>Desert Kurrajong</t>
  </si>
  <si>
    <t>variable</t>
  </si>
  <si>
    <t>yellow</t>
  </si>
  <si>
    <t>trunkshape</t>
  </si>
  <si>
    <t>semiarid</t>
  </si>
  <si>
    <t>Archontophoenix alexandrae</t>
  </si>
  <si>
    <t>weeds_QL</t>
  </si>
  <si>
    <t>Alexander palm</t>
  </si>
  <si>
    <t>Alexandra palm</t>
  </si>
  <si>
    <t>Feather Palm</t>
  </si>
  <si>
    <t>fullshade</t>
  </si>
  <si>
    <t>pendant_cluster</t>
  </si>
  <si>
    <t>greygreen</t>
  </si>
  <si>
    <t>wet</t>
  </si>
  <si>
    <t>fertiliser</t>
  </si>
  <si>
    <t>Lophostemon confertus</t>
  </si>
  <si>
    <t>Tristania conferta</t>
  </si>
  <si>
    <t>Lophostemon conferta</t>
  </si>
  <si>
    <t>Brush Box</t>
  </si>
  <si>
    <t>Queensland Box</t>
  </si>
  <si>
    <t>Scrub Box</t>
  </si>
  <si>
    <t>Brisbane Box</t>
  </si>
  <si>
    <t>Treelogic</t>
  </si>
  <si>
    <t>frequentwaterlogging</t>
  </si>
  <si>
    <t>Metrotrees</t>
  </si>
  <si>
    <t>acidic</t>
  </si>
  <si>
    <t>Flemmings</t>
  </si>
  <si>
    <t>bark</t>
  </si>
  <si>
    <t>pink</t>
  </si>
  <si>
    <t>red_brown</t>
  </si>
  <si>
    <t>flakey</t>
  </si>
  <si>
    <t>woody_ capsule</t>
  </si>
  <si>
    <t>none</t>
  </si>
  <si>
    <t>Stirlingwa</t>
  </si>
  <si>
    <t>powerlines</t>
  </si>
  <si>
    <t>apiary</t>
  </si>
  <si>
    <t>none_known</t>
  </si>
  <si>
    <t>Howea forsteriana</t>
  </si>
  <si>
    <t>Thatch Palm</t>
  </si>
  <si>
    <t>Kentia Palm</t>
  </si>
  <si>
    <t>Sentry Palm</t>
  </si>
  <si>
    <t>Palmpedia</t>
  </si>
  <si>
    <t>indoor</t>
  </si>
  <si>
    <t>Plantsrescue</t>
  </si>
  <si>
    <t>phytopthera</t>
  </si>
  <si>
    <t>Pandanus tectorius</t>
  </si>
  <si>
    <t>SingaporeNP</t>
  </si>
  <si>
    <t>Pandanus odoratissimus</t>
  </si>
  <si>
    <t>Agroforestryfacts</t>
  </si>
  <si>
    <t>Beach Pandan</t>
  </si>
  <si>
    <t>Screw pine</t>
  </si>
  <si>
    <t>Learn2grow</t>
  </si>
  <si>
    <t>gravel</t>
  </si>
  <si>
    <t>branching</t>
  </si>
  <si>
    <t>sword_shaped</t>
  </si>
  <si>
    <t>Any_time</t>
  </si>
  <si>
    <t>aerialroots</t>
  </si>
  <si>
    <t>spiked</t>
  </si>
  <si>
    <t>large_fruit</t>
  </si>
  <si>
    <t>Magneticisland</t>
  </si>
  <si>
    <t>edible</t>
  </si>
  <si>
    <t>Oceania</t>
  </si>
  <si>
    <t>SE_Asia</t>
  </si>
  <si>
    <t>native_mammal</t>
  </si>
  <si>
    <t>seedling_removal</t>
  </si>
  <si>
    <t>planthopper</t>
  </si>
  <si>
    <t>Livistona australis</t>
  </si>
  <si>
    <t>Corypha australis</t>
  </si>
  <si>
    <t>Cabbagetree Palm</t>
  </si>
  <si>
    <t>Fan Palm</t>
  </si>
  <si>
    <t>Caseytreeguide</t>
  </si>
  <si>
    <t>part_shade</t>
  </si>
  <si>
    <t>large_rootspace</t>
  </si>
  <si>
    <t>fan_shaped</t>
  </si>
  <si>
    <t>Globose</t>
  </si>
  <si>
    <t>Treeandgardengosford</t>
  </si>
  <si>
    <t>branchdrop</t>
  </si>
  <si>
    <t>Syzygium luehmannii</t>
  </si>
  <si>
    <t>Syzygium leuhmannii</t>
  </si>
  <si>
    <t>Austromyrtus exaltata</t>
  </si>
  <si>
    <t>Riberry Lillypilly</t>
  </si>
  <si>
    <t>Small-leafed Lilly Pilly</t>
  </si>
  <si>
    <t>Cherry Satinash</t>
  </si>
  <si>
    <t>Watergum</t>
  </si>
  <si>
    <t>hedging</t>
  </si>
  <si>
    <t>largeshrub</t>
  </si>
  <si>
    <t>PLantNET</t>
  </si>
  <si>
    <t>pinkred</t>
  </si>
  <si>
    <t>Australianplantsonline</t>
  </si>
  <si>
    <t>sensorycolour</t>
  </si>
  <si>
    <t>Plantthis</t>
  </si>
  <si>
    <t>sooty_mould</t>
  </si>
  <si>
    <t>Doryanthes excelsa</t>
  </si>
  <si>
    <t>Doryanthes excelsea</t>
  </si>
  <si>
    <t>Gymea Lily</t>
  </si>
  <si>
    <t>Spear Lily</t>
  </si>
  <si>
    <t>Mostly, flowers are sensitive</t>
  </si>
  <si>
    <t>rosette</t>
  </si>
  <si>
    <t>strap-leaved</t>
  </si>
  <si>
    <t>bmbotanicgardens</t>
  </si>
  <si>
    <t>Review.. (plant shape?)</t>
  </si>
  <si>
    <t>massplanting</t>
  </si>
  <si>
    <t>Buckinghamia celsissima</t>
  </si>
  <si>
    <t>Ivory Curl Tree</t>
  </si>
  <si>
    <t>Spotted Silky Oak</t>
  </si>
  <si>
    <t>Brisbanetrees</t>
  </si>
  <si>
    <t>Malleedesign</t>
  </si>
  <si>
    <t>Iplantz</t>
  </si>
  <si>
    <t>Daleysnursery</t>
  </si>
  <si>
    <t>Gardeningaustralia</t>
  </si>
  <si>
    <t>Harpullia pendula</t>
  </si>
  <si>
    <t>Tulipwood</t>
  </si>
  <si>
    <t>Toowoombaplants</t>
  </si>
  <si>
    <t>Pacifictrees</t>
  </si>
  <si>
    <t>vase</t>
  </si>
  <si>
    <t>Winter</t>
  </si>
  <si>
    <t>Fruit</t>
  </si>
  <si>
    <t>scaley</t>
  </si>
  <si>
    <t>capsule</t>
  </si>
  <si>
    <t>Treenet</t>
  </si>
  <si>
    <t>Phoenix canariensis</t>
  </si>
  <si>
    <t>Canary Island Date Palm</t>
  </si>
  <si>
    <t>Canary Island Palm</t>
  </si>
  <si>
    <t>plantNET</t>
  </si>
  <si>
    <t>leaf_bases</t>
  </si>
  <si>
    <t>fleshy</t>
  </si>
  <si>
    <t>Canary Islands</t>
  </si>
  <si>
    <t>weed_NSW</t>
  </si>
  <si>
    <t>fungus</t>
  </si>
  <si>
    <t>fusarium_wilt</t>
  </si>
  <si>
    <t>Xanthorrhoea johnsonii</t>
  </si>
  <si>
    <t>Queensland Grass Tree</t>
  </si>
  <si>
    <t>Black boy</t>
  </si>
  <si>
    <t>shallow(&lt;1m)</t>
  </si>
  <si>
    <t>raised_bed</t>
  </si>
  <si>
    <t>smallshrub</t>
  </si>
  <si>
    <t>needle_like</t>
  </si>
  <si>
    <t>Tristaniopsis laurina "Luscious"</t>
  </si>
  <si>
    <t>Luscious</t>
  </si>
  <si>
    <t>Water gum</t>
  </si>
  <si>
    <t>Kanooka Gum</t>
  </si>
  <si>
    <t>Dubbostreettrees</t>
  </si>
  <si>
    <t>Maybe</t>
  </si>
  <si>
    <t>Advancedtrees</t>
  </si>
  <si>
    <t>narrow</t>
  </si>
  <si>
    <t>peeling</t>
  </si>
  <si>
    <t>nurseriesonline</t>
  </si>
  <si>
    <t>Callistemon viminalis</t>
  </si>
  <si>
    <t>Melaleuca viminalis</t>
  </si>
  <si>
    <t>Weeping Bottlebrush</t>
  </si>
  <si>
    <t>Drooping Bottlebrush</t>
  </si>
  <si>
    <t>Creek Bottlebrush</t>
  </si>
  <si>
    <t>Gardenianet</t>
  </si>
  <si>
    <t>variable_cultivars</t>
  </si>
  <si>
    <t>bottlebrush</t>
  </si>
  <si>
    <t>gray</t>
  </si>
  <si>
    <t>Angophora costata</t>
  </si>
  <si>
    <t>Angophora lanceolata</t>
  </si>
  <si>
    <t>Smoothbarked Apple</t>
  </si>
  <si>
    <t>Sydney Red Gum</t>
  </si>
  <si>
    <t>Rusty Gum</t>
  </si>
  <si>
    <t>Hornsbycouncil</t>
  </si>
  <si>
    <t>gum_blossom</t>
  </si>
  <si>
    <t>Westernwater</t>
  </si>
  <si>
    <t>sewer_4</t>
  </si>
  <si>
    <t>Agathis robusta</t>
  </si>
  <si>
    <t>Agathis brownii</t>
  </si>
  <si>
    <t>Conifers</t>
  </si>
  <si>
    <t>Queensland kauri pine</t>
  </si>
  <si>
    <t>Smooth-barked Kauri</t>
  </si>
  <si>
    <t>Kauri pine</t>
  </si>
  <si>
    <t>Dundathu Pine</t>
  </si>
  <si>
    <t>catkin</t>
  </si>
  <si>
    <t>learn2grow</t>
  </si>
  <si>
    <t>mottled</t>
  </si>
  <si>
    <t>pinecone</t>
  </si>
  <si>
    <t>Allocasuarina littoralis</t>
  </si>
  <si>
    <t>Casuarina littoralis</t>
  </si>
  <si>
    <t>Black Sheoak</t>
  </si>
  <si>
    <t>Florabank</t>
  </si>
  <si>
    <t>ACTplanting</t>
  </si>
  <si>
    <t>cladode</t>
  </si>
  <si>
    <t>dark_grey</t>
  </si>
  <si>
    <t>cone</t>
  </si>
  <si>
    <t>Wariapendinursery</t>
  </si>
  <si>
    <t>sensorysound</t>
  </si>
  <si>
    <t>possible_weed</t>
  </si>
  <si>
    <t>Backhousia citriodora</t>
  </si>
  <si>
    <t>Lemon Myrtle</t>
  </si>
  <si>
    <t>Lemon Scented Myrtle</t>
  </si>
  <si>
    <t>Lemon Ironwood</t>
  </si>
  <si>
    <t>iplantz</t>
  </si>
  <si>
    <t>neutral_pH</t>
  </si>
  <si>
    <t>hedge</t>
  </si>
  <si>
    <t>umble</t>
  </si>
  <si>
    <t>nuts</t>
  </si>
  <si>
    <t>myrtle_rust</t>
  </si>
  <si>
    <t>Frontiertreeservice</t>
  </si>
  <si>
    <t>Quercus palustris</t>
  </si>
  <si>
    <t>Pin Oak</t>
  </si>
  <si>
    <t>Marsh Oak</t>
  </si>
  <si>
    <t>deeply_lobed</t>
  </si>
  <si>
    <t>acorn</t>
  </si>
  <si>
    <t>N_America</t>
  </si>
  <si>
    <t>leaf_minor</t>
  </si>
  <si>
    <t>Fraxinus angustifolia "Raywoodii"</t>
  </si>
  <si>
    <t>Raywoodii</t>
  </si>
  <si>
    <t>Fraxinus oxycarpa "Raywoodii"</t>
  </si>
  <si>
    <t>Claret Ash</t>
  </si>
  <si>
    <t>Plantmark</t>
  </si>
  <si>
    <t>Raywood Ash</t>
  </si>
  <si>
    <t>vigrous</t>
  </si>
  <si>
    <t>serrated_margin</t>
  </si>
  <si>
    <t>Weeds_QL</t>
  </si>
  <si>
    <t>seasonalleaves</t>
  </si>
  <si>
    <t>burgundy</t>
  </si>
  <si>
    <t>grafting</t>
  </si>
  <si>
    <t>cool</t>
  </si>
  <si>
    <t>samara</t>
  </si>
  <si>
    <t>Isolepis nodosa</t>
  </si>
  <si>
    <t>Ficina nodosa</t>
  </si>
  <si>
    <t>Knobby Club Rush</t>
  </si>
  <si>
    <t>Knotted Club Rush</t>
  </si>
  <si>
    <t>Bluedale</t>
  </si>
  <si>
    <t>KingsparkBG</t>
  </si>
  <si>
    <t>grass</t>
  </si>
  <si>
    <t>sedge</t>
  </si>
  <si>
    <t>awl</t>
  </si>
  <si>
    <t>globular</t>
  </si>
  <si>
    <t>plano-convex</t>
  </si>
  <si>
    <t>Brachychiton populneus</t>
  </si>
  <si>
    <t>Brachychiton populneum</t>
  </si>
  <si>
    <t>Kurrajong</t>
  </si>
  <si>
    <t>weed</t>
  </si>
  <si>
    <t>When young</t>
  </si>
  <si>
    <t>Araucaria heterophylla</t>
  </si>
  <si>
    <t>Araucaria excelsa</t>
  </si>
  <si>
    <t>Norfolk Island Pine</t>
  </si>
  <si>
    <t>Indoors</t>
  </si>
  <si>
    <t>spirralled</t>
  </si>
  <si>
    <t>spindly</t>
  </si>
  <si>
    <t>buttress</t>
  </si>
  <si>
    <t>Flindersia australis</t>
  </si>
  <si>
    <t>Australian Teak</t>
  </si>
  <si>
    <t>Native Teak</t>
  </si>
  <si>
    <t>Crow's Ash</t>
  </si>
  <si>
    <t>aussietreecare</t>
  </si>
  <si>
    <t>saveourwaterwaysnow</t>
  </si>
  <si>
    <t>sensorytouch</t>
  </si>
  <si>
    <t>Araucaria cunninghamii</t>
  </si>
  <si>
    <t>Hoop Pine</t>
  </si>
  <si>
    <t>Moreton Bay Pine</t>
  </si>
  <si>
    <t>Colonial Pine</t>
  </si>
  <si>
    <t>DAFF</t>
  </si>
  <si>
    <t>young</t>
  </si>
  <si>
    <t>PlanTNET</t>
  </si>
  <si>
    <t>spikey_leaves</t>
  </si>
  <si>
    <t>Delonix regia</t>
  </si>
  <si>
    <t>Poinciana regia</t>
  </si>
  <si>
    <t>Flame Tree</t>
  </si>
  <si>
    <t>Royal Poinciana</t>
  </si>
  <si>
    <t>Madagascar</t>
  </si>
  <si>
    <t>Ficus macrophylla</t>
  </si>
  <si>
    <t>Moreton Bay Fig</t>
  </si>
  <si>
    <t>Australian Banyan</t>
  </si>
  <si>
    <t>invaginated</t>
  </si>
  <si>
    <t>fig</t>
  </si>
  <si>
    <t>mulching</t>
  </si>
  <si>
    <t>psylid</t>
  </si>
  <si>
    <t>Pistacia chinensis</t>
  </si>
  <si>
    <t>Chinese pistachio</t>
  </si>
  <si>
    <t>China</t>
  </si>
  <si>
    <t>Pyrus calleryana</t>
  </si>
  <si>
    <t>Callery Pear</t>
  </si>
  <si>
    <t>Chinese Wild Pear</t>
  </si>
  <si>
    <t>Whitehorse</t>
  </si>
  <si>
    <t>Narboretum</t>
  </si>
  <si>
    <t>Uconn</t>
  </si>
  <si>
    <t>corymb</t>
  </si>
  <si>
    <t>pome</t>
  </si>
  <si>
    <t>Invasivedatabase</t>
  </si>
  <si>
    <t>suckering</t>
  </si>
  <si>
    <t>Cordyline rubra</t>
  </si>
  <si>
    <t>Burringbar</t>
  </si>
  <si>
    <t>Red Fruited Palm Lily</t>
  </si>
  <si>
    <t>Brain</t>
  </si>
  <si>
    <t>Livistona decora</t>
  </si>
  <si>
    <t>Livistona decipiens</t>
  </si>
  <si>
    <t>Weeping Cabbage Palm</t>
  </si>
  <si>
    <t>Ribbon Fan Palm</t>
  </si>
  <si>
    <t>ribbon_like</t>
  </si>
  <si>
    <t>Casuarina cunninghamiana</t>
  </si>
  <si>
    <t>River Sheoak</t>
  </si>
  <si>
    <t>Creek Oak</t>
  </si>
  <si>
    <t>River Oak</t>
  </si>
  <si>
    <t>Melia azedarach</t>
  </si>
  <si>
    <t>Melia azedarach var. australasica</t>
  </si>
  <si>
    <t>White Cedar</t>
  </si>
  <si>
    <t>Chinaberry</t>
  </si>
  <si>
    <t>arid</t>
  </si>
  <si>
    <t>weed_SA</t>
  </si>
  <si>
    <t>Xanthorrhoea glauca</t>
  </si>
  <si>
    <t>Grasstree</t>
  </si>
  <si>
    <t>Leptospermum petersonii</t>
  </si>
  <si>
    <t>YES</t>
  </si>
  <si>
    <t>Leptospermum citratum</t>
  </si>
  <si>
    <t>Lemon-scented Tea Tree</t>
  </si>
  <si>
    <t>PFAF</t>
  </si>
  <si>
    <t>hypanthium</t>
  </si>
  <si>
    <t>tan</t>
  </si>
  <si>
    <t>fibrous</t>
  </si>
  <si>
    <t>Grevillea baileyana</t>
  </si>
  <si>
    <t>Bailey's Oak</t>
  </si>
  <si>
    <t>NA</t>
  </si>
  <si>
    <t>White Oak</t>
  </si>
  <si>
    <t>Weedwatch</t>
  </si>
  <si>
    <t>Hazardousplants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</si>
  <si>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</si>
  <si>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</si>
  <si>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</si>
  <si>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</si>
  <si>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</si>
  <si>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</si>
  <si>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</si>
  <si>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Hibbertia scandens</t>
  </si>
  <si>
    <t>Snake Vine</t>
  </si>
  <si>
    <t>Carex appressa</t>
  </si>
  <si>
    <t>Tall Sedge</t>
  </si>
  <si>
    <t>PNG</t>
  </si>
  <si>
    <t>New Zealand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</si>
  <si>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</si>
  <si>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</si>
  <si>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</si>
  <si>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</si>
  <si>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</si>
  <si>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</si>
  <si>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</si>
  <si>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</si>
  <si>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</si>
  <si>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</si>
  <si>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</si>
  <si>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</si>
  <si>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</si>
  <si>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</si>
  <si>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</si>
  <si>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</si>
  <si>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</si>
  <si>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</si>
  <si>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Eucalyptus pauciflora</t>
  </si>
  <si>
    <t>Snow Gum</t>
  </si>
  <si>
    <t>Backhousia myrtifolia</t>
  </si>
  <si>
    <t>Grey Myrtle</t>
  </si>
  <si>
    <t>Casuarina glauca</t>
  </si>
  <si>
    <t>Swamp Oak</t>
  </si>
  <si>
    <t>Ficus microcarpa</t>
  </si>
  <si>
    <t>hilli</t>
  </si>
  <si>
    <t>Hill's Weeping Fig</t>
  </si>
  <si>
    <t>Chinese Banyan</t>
  </si>
  <si>
    <t>Adelaidenursery</t>
  </si>
  <si>
    <t>Pittosporum tobira</t>
  </si>
  <si>
    <t>Japanese Pittosporum</t>
  </si>
  <si>
    <t>Japan</t>
  </si>
  <si>
    <t>Furcraea foetida</t>
  </si>
  <si>
    <t>Mauritius Hemp</t>
  </si>
  <si>
    <t>succulent</t>
  </si>
  <si>
    <t>Eucalyptus mannifera</t>
  </si>
  <si>
    <t>Brittle Gum</t>
  </si>
  <si>
    <t>tolerance</t>
  </si>
  <si>
    <t>fire</t>
  </si>
  <si>
    <t>Correa alba</t>
  </si>
  <si>
    <t>White Correa</t>
  </si>
  <si>
    <t>Betula pendula</t>
  </si>
  <si>
    <t>Silver Birch</t>
  </si>
  <si>
    <t>Hakea salicifolia</t>
  </si>
  <si>
    <t>Willow-leaf Hakea</t>
  </si>
  <si>
    <t>weed_VIC</t>
  </si>
  <si>
    <t>Fraxinus pennsylvanica</t>
  </si>
  <si>
    <t>Green Ash</t>
  </si>
  <si>
    <t>Hakea laurina</t>
  </si>
  <si>
    <t>Pin Cushion Hakea</t>
  </si>
  <si>
    <t>Environmentgovfactsheet</t>
  </si>
  <si>
    <t>Hibiscus tiliaceus</t>
  </si>
  <si>
    <t>Bronze Cottonwood</t>
  </si>
  <si>
    <t>Coast Cottonwood</t>
  </si>
  <si>
    <t>Rhaphiolepis indica</t>
  </si>
  <si>
    <t>Indian Hawthorn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</si>
  <si>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</si>
  <si>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</si>
  <si>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</si>
  <si>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</si>
  <si>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</si>
  <si>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</si>
  <si>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</si>
  <si>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</si>
  <si>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</si>
  <si>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</si>
  <si>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</si>
  <si>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Xanthostemon chrysanthus</t>
  </si>
  <si>
    <t>Golden Penda</t>
  </si>
  <si>
    <t>Marrickvilletrees</t>
  </si>
  <si>
    <t>Ulmus parvifolia</t>
  </si>
  <si>
    <t>Chinese Elm</t>
  </si>
  <si>
    <t>Grevillea juniperina</t>
  </si>
  <si>
    <t>Prickly Spider Flower</t>
  </si>
  <si>
    <t>Crassula ovata</t>
  </si>
  <si>
    <t>Jade Plant</t>
  </si>
  <si>
    <t>Money Plant</t>
  </si>
  <si>
    <t>Africa</t>
  </si>
  <si>
    <t>Acacia pycnantha</t>
  </si>
  <si>
    <t>Golden Wattle</t>
  </si>
  <si>
    <t>weed_WA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</si>
  <si>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</si>
  <si>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</si>
  <si>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</si>
  <si>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</si>
  <si>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</si>
  <si>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</si>
  <si>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</si>
  <si>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</si>
  <si>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</si>
  <si>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</si>
  <si>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Plum Satinash</t>
  </si>
  <si>
    <t>Alectryon coriaceus</t>
  </si>
  <si>
    <t>OPG</t>
  </si>
  <si>
    <t>Beach Bird's Eye</t>
  </si>
  <si>
    <t>Beach Alectryon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</si>
  <si>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</si>
  <si>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</si>
  <si>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</si>
  <si>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</si>
  <si>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</si>
  <si>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</si>
  <si>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</si>
  <si>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</si>
  <si>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</si>
  <si>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</si>
  <si>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</si>
  <si>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</si>
  <si>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</si>
  <si>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</si>
  <si>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</si>
  <si>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</si>
  <si>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</si>
  <si>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</si>
  <si>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</si>
  <si>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</si>
  <si>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</si>
  <si>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</si>
  <si>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</si>
  <si>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</si>
  <si>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</si>
  <si>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</si>
  <si>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</si>
  <si>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</si>
  <si>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</si>
  <si>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</si>
  <si>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</si>
  <si>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</si>
  <si>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</si>
  <si>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</si>
  <si>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Lagerstroemia indica</t>
  </si>
  <si>
    <t>Crepe Myrtle</t>
  </si>
  <si>
    <t>Dysoxylum fraserianum</t>
  </si>
  <si>
    <t>Rosewood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</si>
  <si>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</si>
  <si>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</si>
  <si>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</si>
  <si>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</si>
  <si>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</si>
  <si>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</si>
  <si>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</si>
  <si>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</si>
  <si>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</si>
  <si>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</si>
  <si>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</si>
  <si>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</si>
  <si>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</si>
  <si>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</si>
  <si>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</si>
  <si>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</si>
  <si>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</si>
  <si>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</si>
  <si>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</si>
  <si>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</si>
  <si>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</si>
  <si>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</si>
  <si>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Prickly Couch</t>
  </si>
  <si>
    <t>Lomandra longifolia</t>
  </si>
  <si>
    <t>Mat Rush</t>
  </si>
  <si>
    <t>Stenotaphrum secundatum</t>
  </si>
  <si>
    <t>Bufalo Grass</t>
  </si>
  <si>
    <t>Quercus robur</t>
  </si>
  <si>
    <t>English Oak</t>
  </si>
  <si>
    <t>UK</t>
  </si>
  <si>
    <t>weed_ACT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</si>
  <si>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</si>
  <si>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</si>
  <si>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</si>
  <si>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</si>
  <si>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</si>
  <si>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</si>
  <si>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</si>
  <si>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</si>
  <si>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</si>
  <si>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</si>
  <si>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</si>
  <si>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</si>
  <si>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</si>
  <si>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</si>
  <si>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</si>
  <si>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</si>
  <si>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</si>
  <si>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</si>
  <si>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</si>
  <si>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</si>
  <si>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</si>
  <si>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</si>
  <si>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</si>
  <si>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</si>
  <si>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</si>
  <si>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</si>
  <si>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</si>
  <si>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</si>
  <si>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</si>
  <si>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</si>
  <si>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</si>
  <si>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</si>
  <si>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</si>
  <si>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</si>
  <si>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Wattle</t>
  </si>
  <si>
    <t>Red Leafed Wattle</t>
  </si>
  <si>
    <t>Allocasuarina torulosa</t>
  </si>
  <si>
    <t>Forest Oak</t>
  </si>
  <si>
    <t>Alphitonia excelsa</t>
  </si>
  <si>
    <t>Red Ash</t>
  </si>
  <si>
    <t>Angophora hispida</t>
  </si>
  <si>
    <t>Dwarf Apple</t>
  </si>
  <si>
    <t>Environmentgovfactsheet2</t>
  </si>
  <si>
    <t>Atherosperma moschatum</t>
  </si>
  <si>
    <t>Usefultempplants</t>
  </si>
  <si>
    <t>Black Sassafras</t>
  </si>
  <si>
    <t>Southern Sassafras</t>
  </si>
  <si>
    <t>Yarraranges2</t>
  </si>
  <si>
    <t>Austromyrtus tenuifolia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</si>
  <si>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</si>
  <si>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</si>
  <si>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</si>
  <si>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</si>
  <si>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</si>
  <si>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</si>
  <si>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</si>
  <si>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</si>
  <si>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</si>
  <si>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</si>
  <si>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</si>
  <si>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</si>
  <si>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</si>
  <si>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</si>
  <si>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</si>
  <si>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</si>
  <si>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</si>
  <si>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</si>
  <si>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</si>
  <si>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</si>
  <si>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Understorey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</si>
  <si>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</si>
  <si>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</si>
  <si>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</si>
  <si>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</si>
  <si>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</si>
  <si>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</si>
  <si>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</si>
  <si>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</si>
  <si>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</si>
  <si>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Elaeocarpus angustifolius</t>
  </si>
  <si>
    <t>Elaeocarpus obovatus</t>
  </si>
  <si>
    <t>Freckled oliveberry</t>
  </si>
  <si>
    <t>Hard Quandong</t>
  </si>
  <si>
    <t>Eleocarpus reticulatus</t>
  </si>
  <si>
    <t>Ash Quandong</t>
  </si>
  <si>
    <t>Eremophila maculata</t>
  </si>
  <si>
    <t>Maculata</t>
  </si>
  <si>
    <t>Emu Bush</t>
  </si>
  <si>
    <t>Spotted Emu Bush</t>
  </si>
  <si>
    <t>sewer_2</t>
  </si>
  <si>
    <t>Smartwatermark</t>
  </si>
  <si>
    <t>Eucalyptus curtisii</t>
  </si>
  <si>
    <t>Plunkett Mallee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</si>
  <si>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</si>
  <si>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</si>
  <si>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</si>
  <si>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</si>
  <si>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</si>
  <si>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</si>
  <si>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</si>
  <si>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</si>
  <si>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</si>
  <si>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</si>
  <si>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</si>
  <si>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</si>
  <si>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</si>
  <si>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</si>
  <si>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</si>
  <si>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</si>
  <si>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</si>
  <si>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</si>
  <si>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</si>
  <si>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</si>
  <si>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</si>
  <si>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</si>
  <si>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</si>
  <si>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</si>
  <si>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</si>
  <si>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</si>
  <si>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</si>
  <si>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</si>
  <si>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</si>
  <si>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</si>
  <si>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</si>
  <si>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Holly Fuschia</t>
  </si>
  <si>
    <t>Grevillea rosmarinifolia</t>
  </si>
  <si>
    <t>Rosemary Grevillea</t>
  </si>
  <si>
    <t>Imperata cylindrica</t>
  </si>
  <si>
    <t>Rubra</t>
  </si>
  <si>
    <t>Japanese Blood Grass</t>
  </si>
  <si>
    <t>Leucadendron salignum</t>
  </si>
  <si>
    <t>Lysiphyllum hookeri</t>
  </si>
  <si>
    <t>Ebony Tree</t>
  </si>
  <si>
    <t>White Bauhinia</t>
  </si>
  <si>
    <t>UHawaii</t>
  </si>
  <si>
    <t>Drytropics</t>
  </si>
  <si>
    <t>Macadamia tetraphylla</t>
  </si>
  <si>
    <t>Macadamia Nut</t>
  </si>
  <si>
    <t>Queensland Nut</t>
  </si>
  <si>
    <t>Melaleuca decora</t>
  </si>
  <si>
    <t>White Feather Honeymyrtle</t>
  </si>
  <si>
    <t>Melaleuca linariifolia</t>
  </si>
  <si>
    <t>Flax-leaf Paperbark</t>
  </si>
  <si>
    <t>Snow in Summer</t>
  </si>
  <si>
    <t>Melaleuca styphelioides</t>
  </si>
  <si>
    <t>Prickly Leaved Paperbark</t>
  </si>
  <si>
    <t>Melaleuca viridiflora</t>
  </si>
  <si>
    <t>Swamp Paperbark</t>
  </si>
  <si>
    <t>Broad Leafed Paperbark</t>
  </si>
  <si>
    <t>Lullfitznursery</t>
  </si>
  <si>
    <t>Melicope elleryana</t>
  </si>
  <si>
    <t>Pink Melicope</t>
  </si>
  <si>
    <t>Pink-flowered Doughwood</t>
  </si>
  <si>
    <t>Mentha diemenica</t>
  </si>
  <si>
    <t>Slender Mint</t>
  </si>
  <si>
    <t>Wild Mint</t>
  </si>
  <si>
    <t>herb</t>
  </si>
  <si>
    <t>Microlaena stipoides</t>
  </si>
  <si>
    <t>Weeping Rice-grass</t>
  </si>
  <si>
    <t>Myoporum floribundum</t>
  </si>
  <si>
    <t>Slender Myoporum</t>
  </si>
  <si>
    <t>Weeping Boobialla</t>
  </si>
  <si>
    <t>Myoporum insulare</t>
  </si>
  <si>
    <t>Common Boobialla</t>
  </si>
  <si>
    <t>Blueberry Tree</t>
  </si>
  <si>
    <t>Myoporum montanum</t>
  </si>
  <si>
    <t>Waterbush</t>
  </si>
  <si>
    <t>Olearia axillaris</t>
  </si>
  <si>
    <t>Coast Daisy Bush</t>
  </si>
  <si>
    <t xml:space="preserve">Olearia lepidophylla </t>
  </si>
  <si>
    <t>Clubmoss Daisy Bush</t>
  </si>
  <si>
    <t>Pavetta australiensis</t>
  </si>
  <si>
    <t>Butterfly Bush</t>
  </si>
  <si>
    <t>Pavetta</t>
  </si>
  <si>
    <t>Pattenpark</t>
  </si>
  <si>
    <t>Pimelea linifolia</t>
  </si>
  <si>
    <t>White Jewel</t>
  </si>
  <si>
    <t>Riceflower</t>
  </si>
  <si>
    <t>Queen of the Bush</t>
  </si>
  <si>
    <t>Podocarpus elatus</t>
  </si>
  <si>
    <t>Brown Pine</t>
  </si>
  <si>
    <t>Plum Pine</t>
  </si>
  <si>
    <t>Illawarra Plum</t>
  </si>
  <si>
    <t>Podocarpus spinulosus</t>
  </si>
  <si>
    <t>Prostanthera scutellarioides</t>
  </si>
  <si>
    <t>Native Mint Bush</t>
  </si>
  <si>
    <t>Rhodosphera rhodanthema</t>
  </si>
  <si>
    <t>Deep Yellowwood</t>
  </si>
  <si>
    <t>Tulip Satinwood</t>
  </si>
  <si>
    <t>Magnolia Grandiflora</t>
  </si>
  <si>
    <t>Bull Bay Magnolia</t>
  </si>
  <si>
    <t>Southern Magnolia</t>
  </si>
  <si>
    <t>USDA</t>
  </si>
  <si>
    <t>Bartlett</t>
  </si>
  <si>
    <t>Date_added2</t>
  </si>
  <si>
    <t>Magnolia grandiflora</t>
  </si>
  <si>
    <t>Tristaniopsis laurina</t>
  </si>
  <si>
    <t>Fraxinus angustifolia</t>
  </si>
  <si>
    <t>soil compaction_tolerance</t>
  </si>
  <si>
    <t>soil depth</t>
  </si>
  <si>
    <t>juvinile_traits</t>
  </si>
  <si>
    <t>Site environment</t>
  </si>
  <si>
    <t>Aesthetics</t>
  </si>
  <si>
    <t>Site Context</t>
  </si>
  <si>
    <t>Planting Risks</t>
  </si>
  <si>
    <t>Traits</t>
  </si>
  <si>
    <t>roughly_lenticeled</t>
  </si>
  <si>
    <t>average(1 - 3m)</t>
  </si>
  <si>
    <t>round</t>
  </si>
  <si>
    <t>pest_treatment</t>
  </si>
  <si>
    <t>mildew</t>
  </si>
  <si>
    <t>Australian Blackwood</t>
  </si>
  <si>
    <t>prostrate</t>
  </si>
  <si>
    <t>annual</t>
  </si>
  <si>
    <t>mediterranean</t>
  </si>
  <si>
    <t>weed_NT</t>
  </si>
  <si>
    <t>most_pH</t>
  </si>
  <si>
    <t>bluegrey</t>
  </si>
  <si>
    <t>montane</t>
  </si>
  <si>
    <t>patchy</t>
  </si>
  <si>
    <t>weed_TAS</t>
  </si>
  <si>
    <t>undulate_margin</t>
  </si>
  <si>
    <t>weed_National</t>
  </si>
  <si>
    <t>disease_prone</t>
  </si>
  <si>
    <t>Beach Tamarind</t>
  </si>
  <si>
    <t>cycad</t>
  </si>
  <si>
    <t>amenity</t>
  </si>
  <si>
    <t>perianth</t>
  </si>
  <si>
    <t>Giant_palm_weevil</t>
  </si>
  <si>
    <t>Chinese Pistachio</t>
  </si>
  <si>
    <t>Green-leafed Tamarind</t>
  </si>
  <si>
    <t>Illawara Palm</t>
  </si>
  <si>
    <t>Illawarra Flame Tree</t>
  </si>
  <si>
    <t>Kauri Pine</t>
  </si>
  <si>
    <t>Kentia palm</t>
  </si>
  <si>
    <t>Magnolia</t>
  </si>
  <si>
    <t>Palm Lily</t>
  </si>
  <si>
    <t>Queensland Kauri Pine</t>
  </si>
  <si>
    <t>Screw Pine</t>
  </si>
  <si>
    <t>Frequency</t>
  </si>
  <si>
    <t>Source_type</t>
  </si>
  <si>
    <t>Website Key</t>
  </si>
  <si>
    <t>Example Address</t>
  </si>
  <si>
    <t>Key</t>
  </si>
  <si>
    <t>BG</t>
  </si>
  <si>
    <t>http://plantselector.botanicgardens.sa.gov.au/</t>
  </si>
  <si>
    <t>WU</t>
  </si>
  <si>
    <t>https://www.sydneywater.com.au/SW/your-home/saving-water-at-home/garden-and-pool/plant-selector/index.htm</t>
  </si>
  <si>
    <t>SGD</t>
  </si>
  <si>
    <t>State Government Department</t>
  </si>
  <si>
    <t>SI</t>
  </si>
  <si>
    <t>http://www.florabank.org.au/lucid/key/Species%20Navigator/Media/Html/index.htm</t>
  </si>
  <si>
    <t>LGD</t>
  </si>
  <si>
    <t>Local Government Department</t>
  </si>
  <si>
    <t>http://edis.ifas.ufl.edu/</t>
  </si>
  <si>
    <t>N</t>
  </si>
  <si>
    <t>Nursery</t>
  </si>
  <si>
    <t>NGO</t>
  </si>
  <si>
    <t>http://tropical.theferns.info/viewtropical.php?id=Livistona+australis</t>
  </si>
  <si>
    <t>Non Government Organisation</t>
  </si>
  <si>
    <t>https://www.daleysfruit.com.au/plant/Rosewood-Dysoxylum-Fraserianum.htm</t>
  </si>
  <si>
    <t>Botanic Gardens</t>
  </si>
  <si>
    <t>https://www.anbg.gov.au/gnp/interns-2015/archontophoenix-cunninghamiana.html</t>
  </si>
  <si>
    <t>Scientific Institution(s)</t>
  </si>
  <si>
    <t>H</t>
  </si>
  <si>
    <t>http://anpsa.org.au/</t>
  </si>
  <si>
    <t>FGD</t>
  </si>
  <si>
    <t>Federal Government Department</t>
  </si>
  <si>
    <t>CD</t>
  </si>
  <si>
    <t>http://www.australianplants.com/plants.aspx?id=1149</t>
  </si>
  <si>
    <t>Commercial Database</t>
  </si>
  <si>
    <t>http://fe.yarraranges.vic.gov.au/files/6D4A92A4-86DB-4BB9-BD80-9DA501084ADA/Leptospermum_petersonii.pdf</t>
  </si>
  <si>
    <t>MD</t>
  </si>
  <si>
    <t>Media Database</t>
  </si>
  <si>
    <t>http://www.australianplantsonline.com.au/syzygium-luehmannii-riberry.html</t>
  </si>
  <si>
    <t>Horticulturalist/Businesses</t>
  </si>
  <si>
    <t>http://www.waverley.nsw.gov.au/__data/assets/pdf_file/0008/77696/Street_tree_masterplan_Dec_08-_final.pdf</t>
  </si>
  <si>
    <t>A</t>
  </si>
  <si>
    <t>Arborist</t>
  </si>
  <si>
    <t>https://www.gardeningwithangus.com.au/elaeocarpus-eumundi-eumundi-quandong/</t>
  </si>
  <si>
    <t>HI</t>
  </si>
  <si>
    <t>Horticultural Industry Project</t>
  </si>
  <si>
    <t>https://florafaunaweb.nparks.gov.sg/Special-Pages/plant-detail.aspx?id=2650</t>
  </si>
  <si>
    <t>B</t>
  </si>
  <si>
    <t>Blogs</t>
  </si>
  <si>
    <t>http://keys.trin.org.au/key-server/data/0e0f0504-0103-430d-8004-060d07080d04/media/Html/taxon/Pandanus_tectorius.htm</t>
  </si>
  <si>
    <t>Water and Utilities Industry</t>
  </si>
  <si>
    <t>https://www.gardensonline.com.au/GardenShed/PlantFinder/Show_1644.aspx</t>
  </si>
  <si>
    <t>http://www.wariapendi.com.au/shop/plants/Butterfly-Attracting/acacia-rubida-red-stem-wattle</t>
  </si>
  <si>
    <t>http://www.understorey-network.org.au/communities.html?species=Coronidium%20scorpioides</t>
  </si>
  <si>
    <t>https://keyserver.lucidcentral.org/weeds/data/media/Html/furcraea_foetida.htm</t>
  </si>
  <si>
    <t>https://www.rhs.org.uk/plants/details?plantid=2547</t>
  </si>
  <si>
    <t>http://www.emahotrees.com.au/ELAEOCARPUS_eumundii.shtml</t>
  </si>
  <si>
    <t>https://www.specialitytrees.com.au/library/ficus/microcarpa-hillii/flash</t>
  </si>
  <si>
    <t>https://www.protreeworks.com.au/wp-content/uploads/2014/06/P.tectorius-pandanus.pdf</t>
  </si>
  <si>
    <t>https://andreasensgreen.com.au/product/cordyline-terminalis-rubra/</t>
  </si>
  <si>
    <t>http://burringbarrainforestnursery.com.au/product/elaeocarpus-obovatus-hard-quondong/</t>
  </si>
  <si>
    <t>http://www.environment.gov.au/epbc/notices/assessments/2010/5410/recon-attach-part-05-p59-76.pdf</t>
  </si>
  <si>
    <t>https://www.gardenia.net/plant/Furcraea-foetida-Mediopicta</t>
  </si>
  <si>
    <t>http://www.plantsrescue.com/xanthorrhoea-johnsonii/</t>
  </si>
  <si>
    <t>http://plantthis.com/plant-information.asp?gardener=8484&amp;tabview=features&amp;plantSpot=0</t>
  </si>
  <si>
    <t>http://conifers.org/ar/Agathis_robusta.php</t>
  </si>
  <si>
    <t>https://www.bluedale.com.au/plant-range/native-grasses/re-vegetation-grasses/zoysia-macrantha</t>
  </si>
  <si>
    <t>http://www.patenparknativenursery.org.au/07_plant_search/features.asp?SpeciesName=Pavetta%20australiensis</t>
  </si>
  <si>
    <t>https://www.plantmark.com.au/austromyrtus-tenuifolia-20cm</t>
  </si>
  <si>
    <t>http://www.advancedtreesdirect.com.au/Products/Hills-Weeping-Fig.html</t>
  </si>
  <si>
    <t>http://plantnet.rbgsyd.nsw.gov.au/search/simple.htm</t>
  </si>
  <si>
    <t>https://selectree.calpoly.edu/tree-detail/agathis-robusta</t>
  </si>
  <si>
    <t>https://gympielandcare.org.au/wp-content/uploads/Cryptocarya-glaucescens.pdf</t>
  </si>
  <si>
    <t>https://www.somemagneticislandplants.com.au/blog/11-botanical-names/883-pavetta-australiensis</t>
  </si>
  <si>
    <t>https://tuckerbush.com.au/binative-gardenia-atractocarpus-fitzalanii/</t>
  </si>
  <si>
    <t>https://www.marrickville.nsw.gov.au/Global/Environment/In%20your%20community/Tree%20management/Street%20Tree%20Master%20Plan/Data%20sheets/Xanthostemon%20chrysanthus.pdf</t>
  </si>
  <si>
    <t>http://www.plantfileonline.net/</t>
  </si>
  <si>
    <t>http://fe.yarraranges.vic.gov.au/Residents/Trees_Vegetation/Yarra_Ranges_Plant_Directory/Yarra_Ranges_Local_Plant_Directory</t>
  </si>
  <si>
    <t>http://era.daf.qld.gov.au/id/eprint/3931/4/hoop%20pine%20final%20factsheet_update%20May%202017.pdf</t>
  </si>
  <si>
    <t>http://eflora.nt.gov.au/factsheet?id=3962</t>
  </si>
  <si>
    <t>http://eol.org/data_objects/31672402</t>
  </si>
  <si>
    <t>http://www.onlineplantguide.com/Plant-Details/4416/</t>
  </si>
  <si>
    <t>https://www.palmsonline.com.au/flex/caring-for-your-kentia-palm-howea-forsteriana/25/1</t>
  </si>
  <si>
    <t>https://www.tccs.act.gov.au/__data/assets/pdf_file/0005/396887/ds23_plantspecies.pdf</t>
  </si>
  <si>
    <t>http://keyserver.lucidcentral.org:8080/euclid/data/02050e02-0108-490e-8900-0e0601070d00/media/Html/Eucalyptus_curtisii.htm</t>
  </si>
  <si>
    <t>http://www.lullfitz.com.au/melaleuca-viridiflora/</t>
  </si>
  <si>
    <t>http://www.palmpedia.net/wiki/Livistona_australis</t>
  </si>
  <si>
    <t>https://www.pfaf.org/user/plant.aspx?latinname=Phormium+tenax</t>
  </si>
  <si>
    <t>http://www.natives.net.au/docs/FicusmicrocarpaFS.pdf</t>
  </si>
  <si>
    <t>http://temperate.theferns.info/plant/Atherosperma+moschatum</t>
  </si>
  <si>
    <t>http://bushcraftoz.com/forums/showthread.php?1189-Eucalyptus-punctata-(Grey-Gum)</t>
  </si>
  <si>
    <t>https://www.cabi.org/isc/datasheet/40302</t>
  </si>
  <si>
    <t>http://www.saveourwaterwaysnow.com.au/01_cms/details_pop.asp?ID=484</t>
  </si>
  <si>
    <t>http://toowoombaplants2008.blogspot.com/2008/07/deep-yellowwood.html</t>
  </si>
  <si>
    <t>http://www.brisrain.org.au/01_cms/details_pop.asp?ID=225</t>
  </si>
  <si>
    <t>http://floragreatlakes.info/html/rfspecies/birdseye.html</t>
  </si>
  <si>
    <t>http://malleedesign.com.au/another-top-paperbark-melaleuca-viridiflora-burgundy-weeper/</t>
  </si>
  <si>
    <t>http://worldwidewattle.com/speciesgallery/complanata.php</t>
  </si>
  <si>
    <t>https://keys.lucidcentral.org/keys/v3/eafrinet/weeds/key/weeds/Media/Html/Jacaranda_mimosifolia_(Jacaranda).htm</t>
  </si>
  <si>
    <t>https://www.brisbanetreeexperts.com.au/feature-tree-the-macadamia/</t>
  </si>
  <si>
    <t>http://www.hornsby.nsw.gov.au/media/documents/environment-and-waste/bushland-and-biodiversity/native-tree-database-fact-sheets/Fact-sheet-Casuarina-glauca-Swamp-Oak.pdf</t>
  </si>
  <si>
    <t>https://www.rockhamptonregion.qld.gov.au/files/assets/public/regional-services/disaster-management/marketing/fact_sheet_-_plants_and_fires_-_01_2014.pdf</t>
  </si>
  <si>
    <t>file:///C:/Users/MQ20182357/Downloads/1-Operational_Procedures_for_the_Management_of_Trees_on_Public_Land.pdf</t>
  </si>
  <si>
    <t>https://www.ctahr.hawaii.edu/oc/freepubs/pdf/L-36.pdf</t>
  </si>
  <si>
    <t>http://www.casey.vic.gov.au/council/policies-strategies/a-c/Casey-Trees-Guide?BestBetMatch=tree%20manual|1271fa1d-9c9a-476e-bae4-ab66953bea26|b0ccfad0-1f1b-4e50-aa89-a17200edfc70|en-AU</t>
  </si>
  <si>
    <t>https://science.csu.edu.au/herbarium/sws/database/kunzea/kunzea-parvifolia</t>
  </si>
  <si>
    <t>http://wiki.nqdrytropics.com.au/index.php?title=Hooker%27s_Bauhinia</t>
  </si>
  <si>
    <t>https://www.watercorporation.com.au/~/media/files/builders-and-developers/building/select-the-right-tree.pdf</t>
  </si>
  <si>
    <t>https://www.ngia.com.au/Attachment?Action=Download&amp;Attachment_id=1560</t>
  </si>
  <si>
    <t>http://www.pacsoa.org.au/wiki/Livistona_decora</t>
  </si>
  <si>
    <t>https://www.treeandgarden.com.au/blog/pruning-palm-trees-gosford-council/</t>
  </si>
  <si>
    <t>http://www.technigro.com.au/wp-content/uploads/2016/10/53-White-Oak.pdf</t>
  </si>
  <si>
    <t>http://www.environment.gov.au/epbc/notices/assessments/2010/5410/recon-attach-part-05-p1-20.pdf</t>
  </si>
  <si>
    <t>http://www.fairhill.com.au/Eucalyptus.html</t>
  </si>
  <si>
    <t>https://metrotrees.com.au/lophostemon-confertus/</t>
  </si>
  <si>
    <t>http://www.missouribotanicalgarden.org/PlantFinder/PlantFinderDetails.aspx?kempercode=d520</t>
  </si>
  <si>
    <t>http://www.westernwater.com.au/files/assets/public/documents/fact-sheets-and-brochures/tree-roots-and-sewer-pipes-a-growing-concern.pdf</t>
  </si>
  <si>
    <t>https://www.bluemountainsbotanicgarden.com.au/getattachment/What-s-On/Growing-Friends/Growing-Friends-Plant-list-Nov-2016.pdf</t>
  </si>
  <si>
    <t>http://www.publish.csiro.au/book/6772/</t>
  </si>
  <si>
    <t>https://www.energex.com.au/__data/assets/pdf_file/0004/346234/Safetree-Your-guide-to-powerline-friend-approved-plants-Form-0525.pdf</t>
  </si>
  <si>
    <t>http://www.abc.net.au/gardening/factsheets/gymea-lilies/9427340</t>
  </si>
  <si>
    <t>http://issg.org/database/species/ecology.asp?si=1389&amp;fr=1&amp;sts=&amp;lang=EN</t>
  </si>
  <si>
    <t>https://www.lakemac.com.au/downloads/A06B54BA5159F626ACE1011B065331CAE829A9AF.PDF</t>
  </si>
  <si>
    <t>Lushplants</t>
  </si>
  <si>
    <t>https://www.lushplants.com.au/blog/blog-categories/all-articles/entry/garden-care/bangalow-palm-grow-notes-archontophoenix-cunninghamiana-144</t>
  </si>
  <si>
    <t>http://www.nuflowwidebay.com.au/planting/</t>
  </si>
  <si>
    <t>https://www.smartwatermark.org/plant-finder/?page=2</t>
  </si>
  <si>
    <t>https://www.stirling.wa.gov.au/Services/Roads-streets-and-verges/Tree%20Species%20Fact%20Sheets/Lophostemon%20confertus.pdf</t>
  </si>
  <si>
    <t>Speciesbank</t>
  </si>
  <si>
    <t>http://www.environment.gov.au/cgi-bin/species-bank/sbank-treatment.pl?id=17842</t>
  </si>
  <si>
    <t>http://hort.uconn.edu/list.php</t>
  </si>
  <si>
    <t>https://plants.usda.gov/java/charProfile?symbol=MAGR4</t>
  </si>
  <si>
    <t>Tree guide</t>
  </si>
  <si>
    <t>https://www.bartlett.com/</t>
  </si>
  <si>
    <t>http://www.treemovals.com.au/product_info.php?products_id=81</t>
  </si>
  <si>
    <t>https://landscapeplants.aub.edu.lb/</t>
  </si>
  <si>
    <t>https://www.watercorporation.com.au/save-water/waterwise-plants-search/plants-details/mimosifolia</t>
  </si>
  <si>
    <t>Plantoftheweek</t>
  </si>
  <si>
    <t>https://www.plantopedia.com/strelitzia-reginae/</t>
  </si>
  <si>
    <t>Book:RainforestplantsNicholson</t>
  </si>
  <si>
    <t>http://www.richmondvalley.nsw.gov.au/icms_docs/181498_Draft_Tree_Planting_Plan.pdf</t>
  </si>
  <si>
    <t>https://treelogic.com.au</t>
  </si>
  <si>
    <t>http://www.learn2grow.com/plants/pandanus-tectorius/</t>
  </si>
  <si>
    <t>http://www.iplantz.com/plant/259/buckinghamia-celsissima/</t>
  </si>
  <si>
    <t>http://www.pacifictrees.com.au/products.aspx?pid=22</t>
  </si>
  <si>
    <t>https://treenet.org/resources/treenet-trials/</t>
  </si>
  <si>
    <t>file:///C:/Users/MQ20182357/Downloads/Street%20Tree%20Master%20Plan%20-%20Street%20Trees%20for%20the%20City%20of%20Dubbo.pdf</t>
  </si>
  <si>
    <t>https://www.nurseriesonline.com.au/wholesale-plants/tristaniopsis/</t>
  </si>
  <si>
    <t>http://www.frontiertreeservices.com/wp-content/uploads/2016/05/Recommended-Tree-replanting-list-2.pdf</t>
  </si>
  <si>
    <t>https://www.bgpa.wa.gov.au/images/horticulture/docs/pn_ficinia_nodosa.pdf</t>
  </si>
  <si>
    <t>http://aussietreecare.com.au/tree-species-profile-australian-teak/</t>
  </si>
  <si>
    <t>http://www.whitehorse.vic.gov.au/Callery-Pear.html</t>
  </si>
  <si>
    <t>https://www.nationalarboretum.act.gov.au/living-collection/trees/tree-descriptions/forests-and-trees/forest-87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</si>
</sst>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3" borderId="0" xfId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5" xfId="0" applyFill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3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7" borderId="0" xfId="0" applyNumberFormat="1" applyFill="1"/>
    <xf numFmtId="0" fontId="3" fillId="3" borderId="0" xfId="1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7" borderId="3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0" fontId="8" fillId="0" borderId="0" xfId="2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2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/>
    <xf numFmtId="0" fontId="2" fillId="9" borderId="1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0" xfId="2" applyFont="1"/>
    <xf numFmtId="0" fontId="2" fillId="0" borderId="15" xfId="0" applyFont="1" applyBorder="1" applyAlignment="1">
      <alignment horizontal="center"/>
    </xf>
    <xf numFmtId="0" fontId="9" fillId="0" borderId="0" xfId="2" applyFont="1"/>
    <xf numFmtId="0" fontId="0" fillId="7" borderId="0" xfId="0" applyFill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3" xfId="0" applyFont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3" fillId="0" borderId="15" xfId="0" applyFont="1" applyBorder="1" applyAlignment="1">
      <alignment horizontal="left"/>
    </xf>
  </cellXfs>
  <cellStyles count="3">
    <cellStyle name="20% - Accent2" xfId="1" builtinId="34"/>
    <cellStyle name="Hyperlink" xfId="2" builtinId="8"/>
    <cellStyle name="Normal" xfId="0" builtinId="0"/>
  </cellStyles>
  <dxfs count="2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Sheet1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E3" t="str">
            <v>loam</v>
          </cell>
          <cell r="F3" t="str">
            <v>moist</v>
          </cell>
          <cell r="H3" t="str">
            <v>medtree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H5" t="str">
            <v>smallshrub</v>
          </cell>
          <cell r="N5" t="str">
            <v>oval</v>
          </cell>
          <cell r="T5" t="str">
            <v>windbreak</v>
          </cell>
          <cell r="AA5" t="str">
            <v>allergen</v>
          </cell>
        </row>
        <row r="6"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N10" t="str">
            <v>domed</v>
          </cell>
          <cell r="R10" t="str">
            <v>red</v>
          </cell>
          <cell r="AA10" t="str">
            <v>watering</v>
          </cell>
        </row>
        <row r="11">
          <cell r="P11" t="str">
            <v>pink</v>
          </cell>
          <cell r="R11" t="str">
            <v>yellow</v>
          </cell>
          <cell r="S11" t="str">
            <v>powerlines</v>
          </cell>
        </row>
        <row r="12">
          <cell r="P12" t="str">
            <v>grey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0000000}" name="Table1" displayName="Table1" ref="A1:M12589" totalsRowShown="0">
  <autoFilter ref="A1:M12589" xr:uid="{00000000-0009-0000-0100-00002F000000}"/>
  <sortState ref="A2:M12584">
    <sortCondition ref="D2:D12584"/>
    <sortCondition ref="I2:I12584"/>
  </sortState>
  <tableColumns count="13">
    <tableColumn id="1" xr3:uid="{00000000-0010-0000-0000-000001000000}" name="Date_added" dataDxfId="206"/>
    <tableColumn id="2" xr3:uid="{00000000-0010-0000-0000-000002000000}" name="Date_edited" dataDxfId="205"/>
    <tableColumn id="4" xr3:uid="{00000000-0010-0000-0000-000004000000}" name="searchTaxon"/>
    <tableColumn id="3" xr3:uid="{00000000-0010-0000-0000-000003000000}" name="Reference_number" dataDxfId="204">
      <calculatedColumnFormula>VLOOKUP(C2,Index[[#All],[searchTaxon]:[Reference_number]],2,FALSE)</calculatedColumnFormula>
    </tableColumn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Trait_index"/>
    <tableColumn id="10" xr3:uid="{00000000-0010-0000-0000-00000A000000}" name="trait_name" dataDxfId="203"/>
    <tableColumn id="12" xr3:uid="{00000000-0010-0000-0000-00000C000000}" name="Traitsperspecies" dataDxfId="202"/>
    <tableColumn id="11" xr3:uid="{00000000-0010-0000-0000-00000B000000}" name="value" dataDxfId="201"/>
    <tableColumn id="13" xr3:uid="{00000000-0010-0000-0000-00000D000000}" name="Column1" dataDxfId="2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coastal_tolerance" displayName="coastal_tolerance" ref="N2:N4" totalsRowShown="0" headerRowDxfId="170" dataDxfId="169">
  <autoFilter ref="N2:N4" xr:uid="{00000000-0009-0000-0100-000009000000}"/>
  <tableColumns count="1">
    <tableColumn id="1" xr3:uid="{00000000-0010-0000-0900-000001000000}" name="coastal_tolerance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waterlogging_tolerance" displayName="waterlogging_tolerance" ref="P2:P4" totalsRowShown="0" headerRowDxfId="167" dataDxfId="166">
  <autoFilter ref="P2:P4" xr:uid="{00000000-0009-0000-0100-00000A000000}"/>
  <tableColumns count="1">
    <tableColumn id="1" xr3:uid="{00000000-0010-0000-0A00-000001000000}" name="waterlogging_tolerance" dataDxfId="1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hade_tolerance" displayName="shade_tolerance" ref="Q2:Q4" totalsRowShown="0" headerRowDxfId="164" dataDxfId="163">
  <autoFilter ref="Q2:Q4" xr:uid="{00000000-0009-0000-0100-00000B000000}"/>
  <tableColumns count="1">
    <tableColumn id="1" xr3:uid="{00000000-0010-0000-0B00-000001000000}" name="shade_tolerance" dataDxfId="1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soilcompaction_tolerance" displayName="soilcompaction_tolerance" ref="R2:R4" totalsRowShown="0" headerRowDxfId="161" dataDxfId="160">
  <autoFilter ref="R2:R4" xr:uid="{00000000-0009-0000-0100-00000C000000}"/>
  <tableColumns count="1">
    <tableColumn id="1" xr3:uid="{00000000-0010-0000-0C00-000001000000}" name="soilcompaction_tolerance" dataDxfId="1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soil_type" displayName="soil_type" ref="S2:S6" totalsRowShown="0" headerRowDxfId="158" dataDxfId="157">
  <autoFilter ref="S2:S6" xr:uid="{00000000-0009-0000-0100-00000D000000}"/>
  <tableColumns count="1">
    <tableColumn id="1" xr3:uid="{00000000-0010-0000-0D00-000001000000}" name="soil_type" dataDxfId="1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soil_depth" displayName="soil_depth" ref="T2:T5" totalsRowShown="0" headerRowDxfId="155" dataDxfId="154">
  <autoFilter ref="T2:T5" xr:uid="{00000000-0009-0000-0100-00000E000000}"/>
  <tableColumns count="1">
    <tableColumn id="1" xr3:uid="{00000000-0010-0000-0E00-000001000000}" name="soil_depth" dataDxfId="15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soil_character" displayName="soil_character" ref="U2:U6" totalsRowShown="0" headerRowDxfId="152" dataDxfId="151">
  <autoFilter ref="U2:U6" xr:uid="{00000000-0009-0000-0100-00000F000000}"/>
  <tableColumns count="1">
    <tableColumn id="1" xr3:uid="{00000000-0010-0000-0F00-000001000000}" name="soil_character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soil_pH" displayName="soil_pH" ref="V2:V8" totalsRowShown="0" headerRowDxfId="149" dataDxfId="148">
  <autoFilter ref="V2:V8" xr:uid="{00000000-0009-0000-0100-000010000000}"/>
  <tableColumns count="1">
    <tableColumn id="1" xr3:uid="{00000000-0010-0000-1000-000001000000}" name="soil_pH" dataDxfId="1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establishment_care" displayName="establishment_care" ref="W2:W10" totalsRowShown="0" headerRowDxfId="146" dataDxfId="145">
  <autoFilter ref="W2:W10" xr:uid="{00000000-0009-0000-0100-000011000000}"/>
  <tableColumns count="1">
    <tableColumn id="1" xr3:uid="{00000000-0010-0000-1100-000001000000}" name="establishment_care" dataDxfId="1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habit" displayName="habit" ref="Y2:Y18" totalsRowShown="0" headerRowDxfId="143" dataDxfId="142">
  <autoFilter ref="Y2:Y18" xr:uid="{00000000-0009-0000-0100-000012000000}"/>
  <tableColumns count="1">
    <tableColumn id="1" xr3:uid="{00000000-0010-0000-1200-000001000000}" name="habit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1000000}" name="Index" displayName="Index" ref="A1:I185" totalsRowShown="0" headerRowDxfId="199" headerRowBorderDxfId="197" tableBorderDxfId="198">
  <autoFilter ref="A1:I185" xr:uid="{00000000-0009-0000-0100-00002B000000}"/>
  <tableColumns count="9">
    <tableColumn id="1" xr3:uid="{00000000-0010-0000-0100-000001000000}" name="Date_added" dataDxfId="196"/>
    <tableColumn id="2" xr3:uid="{00000000-0010-0000-0100-000002000000}" name="Date_added2" dataDxfId="195"/>
    <tableColumn id="3" xr3:uid="{00000000-0010-0000-0100-000003000000}" name="searchTaxon" dataDxfId="194"/>
    <tableColumn id="4" xr3:uid="{00000000-0010-0000-0100-000004000000}" name="Reference_number" dataDxfId="193"/>
    <tableColumn id="5" xr3:uid="{00000000-0010-0000-0100-000005000000}" name="variety"/>
    <tableColumn id="6" xr3:uid="{00000000-0010-0000-0100-000006000000}" name="Cultivar"/>
    <tableColumn id="7" xr3:uid="{00000000-0010-0000-0100-000007000000}" name="Multiple_forms"/>
    <tableColumn id="8" xr3:uid="{00000000-0010-0000-0100-000008000000}" name="study"/>
    <tableColumn id="9" xr3:uid="{00000000-0010-0000-0100-000009000000}" name="Trait_index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multistem_development" displayName="multistem_development" ref="Z2:Z4" totalsRowShown="0" headerRowDxfId="140" dataDxfId="139">
  <autoFilter ref="Z2:Z4" xr:uid="{00000000-0009-0000-0100-000013000000}"/>
  <tableColumns count="1">
    <tableColumn id="1" xr3:uid="{00000000-0010-0000-1300-000001000000}" name="multistem_development" dataDxfId="1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form" displayName="form" ref="AA2:AA17" totalsRowShown="0" headerRowDxfId="137" dataDxfId="136">
  <autoFilter ref="AA2:AA17" xr:uid="{00000000-0009-0000-0100-000014000000}"/>
  <tableColumns count="1">
    <tableColumn id="1" xr3:uid="{00000000-0010-0000-1400-000001000000}" name="form" dataDxfId="13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growth_rate" displayName="growth_rate" ref="AH2:AH5" totalsRowShown="0" headerRowDxfId="134" dataDxfId="133">
  <autoFilter ref="AH2:AH5" xr:uid="{00000000-0009-0000-0100-000015000000}"/>
  <tableColumns count="1">
    <tableColumn id="1" xr3:uid="{00000000-0010-0000-1500-000001000000}" name="growth_rate" dataDxfId="1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canopy_shape" displayName="canopy_shape" ref="AI2:AI10" totalsRowShown="0" headerRowDxfId="131" dataDxfId="130">
  <autoFilter ref="AI2:AI10" xr:uid="{00000000-0009-0000-0100-000016000000}"/>
  <tableColumns count="1">
    <tableColumn id="1" xr3:uid="{00000000-0010-0000-1600-000001000000}" name="canopy_shape" dataDxfId="12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shade" displayName="shade" ref="AJ2:AJ5" totalsRowShown="0" headerRowDxfId="128" dataDxfId="127">
  <autoFilter ref="AJ2:AJ5" xr:uid="{00000000-0009-0000-0100-000017000000}"/>
  <tableColumns count="1">
    <tableColumn id="1" xr3:uid="{00000000-0010-0000-1700-000001000000}" name="shade" dataDxfId="1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flower_colours" displayName="flower_colours" ref="AN2:AN13" totalsRowShown="0" headerRowDxfId="125" dataDxfId="124">
  <autoFilter ref="AN2:AN13" xr:uid="{00000000-0009-0000-0100-000018000000}"/>
  <tableColumns count="1">
    <tableColumn id="1" xr3:uid="{00000000-0010-0000-1800-000001000000}" name="flower_colour" dataDxfId="1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flower_period" displayName="flower_period" ref="AO2:AO7" totalsRowShown="0" headerRowDxfId="122" dataDxfId="121">
  <autoFilter ref="AO2:AO7" xr:uid="{00000000-0009-0000-0100-000019000000}"/>
  <tableColumns count="1">
    <tableColumn id="1" xr3:uid="{00000000-0010-0000-1900-000001000000}" name="flower_period" dataDxfId="12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other_feature" displayName="other_feature" ref="AP2:AP10" totalsRowShown="0" headerRowDxfId="119" dataDxfId="118">
  <autoFilter ref="AP2:AP10" xr:uid="{00000000-0009-0000-0100-00001A000000}"/>
  <tableColumns count="1">
    <tableColumn id="1" xr3:uid="{00000000-0010-0000-1A00-000001000000}" name="other_feature" dataDxfId="1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foliage_colour" displayName="foliage_colour" ref="AS2:AS15" totalsRowShown="0" headerRowDxfId="116" dataDxfId="115">
  <autoFilter ref="AS2:AS15" xr:uid="{00000000-0009-0000-0100-00001B000000}"/>
  <tableColumns count="1">
    <tableColumn id="1" xr3:uid="{00000000-0010-0000-1B00-000001000000}" name="foliage_colour" dataDxfId="1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fruit_type" displayName="fruit_type" ref="AT2:AT25" totalsRowShown="0" headerRowDxfId="113" dataDxfId="112">
  <autoFilter ref="AT2:AT25" xr:uid="{00000000-0009-0000-0100-00001C000000}"/>
  <tableColumns count="1">
    <tableColumn id="1" xr3:uid="{00000000-0010-0000-1C00-000001000000}" name="fruit_type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rait" displayName="Trait" ref="A2:B65" totalsRowShown="0" headerRowDxfId="192" dataDxfId="191">
  <autoFilter ref="A2:B65" xr:uid="{00000000-0009-0000-0100-000002000000}"/>
  <tableColumns count="2">
    <tableColumn id="1" xr3:uid="{00000000-0010-0000-0200-000001000000}" name="Traits" dataDxfId="190"/>
    <tableColumn id="2" xr3:uid="{00000000-0010-0000-0200-000002000000}" name="Trait_index" dataDxfId="1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fruit_colour" displayName="fruit_colour" ref="AU2:AU13" totalsRowShown="0" headerRowDxfId="110" dataDxfId="109">
  <autoFilter ref="AU2:AU13" xr:uid="{00000000-0009-0000-0100-00001D000000}"/>
  <tableColumns count="1">
    <tableColumn id="1" xr3:uid="{00000000-0010-0000-1D00-000001000000}" name="fruit_colour" dataDxfId="10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seasonal_colour" displayName="seasonal_colour" ref="AV2:AV7" totalsRowShown="0" headerRowDxfId="107" dataDxfId="106">
  <autoFilter ref="AV2:AV7" xr:uid="{00000000-0009-0000-0100-00001E000000}"/>
  <tableColumns count="1">
    <tableColumn id="1" xr3:uid="{00000000-0010-0000-1E00-000001000000}" name="seasonal_colour" dataDxfId="1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placement" displayName="placement" ref="AX2:AX13" totalsRowShown="0" headerRowDxfId="104" dataDxfId="103">
  <autoFilter ref="AX2:AX13" xr:uid="{00000000-0009-0000-0100-00001F000000}"/>
  <tableColumns count="1">
    <tableColumn id="1" xr3:uid="{00000000-0010-0000-1F00-000001000000}" name="placement" dataDxfId="10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purpose" displayName="purpose" ref="AY2:AY19" totalsRowShown="0" headerRowDxfId="101" dataDxfId="100">
  <autoFilter ref="AY2:AY19" xr:uid="{00000000-0009-0000-0100-000020000000}"/>
  <tableColumns count="1">
    <tableColumn id="1" xr3:uid="{00000000-0010-0000-2000-000001000000}" name="purpose" dataDxfId="9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country_of_origin" displayName="country_of_origin" ref="BA2:BA12" totalsRowShown="0" headerRowDxfId="98" dataDxfId="97">
  <autoFilter ref="BA2:BA12" xr:uid="{00000000-0009-0000-0100-000021000000}"/>
  <tableColumns count="1">
    <tableColumn id="1" xr3:uid="{00000000-0010-0000-2100-000001000000}" name="country_of_origin" dataDxfId="9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continent_of_origin" displayName="continent_of_origin" ref="BB2:BB9" totalsRowShown="0" headerRowDxfId="95" dataDxfId="94">
  <autoFilter ref="BB2:BB9" xr:uid="{00000000-0009-0000-0100-000022000000}"/>
  <tableColumns count="1">
    <tableColumn id="1" xr3:uid="{00000000-0010-0000-2200-000001000000}" name="continent_of_origin" dataDxfId="9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ecological_services" displayName="ecological_services" ref="BC2:BC5" totalsRowShown="0" headerRowDxfId="92" dataDxfId="91">
  <autoFilter ref="BC2:BC5" xr:uid="{00000000-0009-0000-0100-000023000000}"/>
  <tableColumns count="1">
    <tableColumn id="1" xr3:uid="{00000000-0010-0000-2300-000001000000}" name="ecological_services" dataDxfId="9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maintenance_level" displayName="maintenance_level" ref="BD2:BD5" totalsRowShown="0" headerRowDxfId="89" dataDxfId="88">
  <autoFilter ref="BD2:BD5" xr:uid="{00000000-0009-0000-0100-000024000000}"/>
  <tableColumns count="1">
    <tableColumn id="1" xr3:uid="{00000000-0010-0000-2400-000001000000}" name="maintenance_level" dataDxfId="87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maintenance_activities" displayName="maintenance_activities" ref="BE2:BE8" totalsRowShown="0" headerRowDxfId="86" dataDxfId="85">
  <autoFilter ref="BE2:BE8" xr:uid="{00000000-0009-0000-0100-000025000000}"/>
  <tableColumns count="1">
    <tableColumn id="1" xr3:uid="{00000000-0010-0000-2500-000001000000}" name="maintenance_activities" dataDxfId="8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6000000}" name="supp_watering" displayName="supp_watering" ref="BF2:BF5" totalsRowShown="0" headerRowDxfId="83" dataDxfId="82">
  <autoFilter ref="BF2:BF5" xr:uid="{00000000-0009-0000-0100-000026000000}"/>
  <tableColumns count="1">
    <tableColumn id="1" xr3:uid="{00000000-0010-0000-2600-000001000000}" name="supp_watering" data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light_level" displayName="light_level" ref="E2:E5" totalsRowShown="0" headerRowDxfId="188" dataDxfId="187">
  <autoFilter ref="E2:E5" xr:uid="{00000000-0009-0000-0100-000003000000}"/>
  <tableColumns count="1">
    <tableColumn id="1" xr3:uid="{00000000-0010-0000-0300-000001000000}" name="light_level" dataDxfId="18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weed_status" displayName="weed_status" ref="BG2:BG11" totalsRowShown="0" headerRowDxfId="80" dataDxfId="79">
  <autoFilter ref="BG2:BG11" xr:uid="{00000000-0009-0000-0100-000027000000}"/>
  <tableColumns count="1">
    <tableColumn id="1" xr3:uid="{00000000-0010-0000-2700-000001000000}" name="weed_status" dataDxfId="7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8000000}" name="risk" displayName="risk" ref="BK2:BK12" totalsRowShown="0" headerRowDxfId="77" dataDxfId="76">
  <autoFilter ref="BK2:BK12" xr:uid="{00000000-0009-0000-0100-000028000000}"/>
  <tableColumns count="1">
    <tableColumn id="1" xr3:uid="{00000000-0010-0000-2800-000001000000}" name="risk" dataDxfId="7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9000000}" name="invasive_roots" displayName="invasive_roots" ref="BL2:BL10" totalsRowShown="0" headerRowDxfId="74" dataDxfId="73">
  <autoFilter ref="BL2:BL10" xr:uid="{00000000-0009-0000-0100-000029000000}"/>
  <tableColumns count="1">
    <tableColumn id="1" xr3:uid="{00000000-0010-0000-2900-000001000000}" name="invasive_roots" dataDxfId="7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A000000}" name="root_depth" displayName="root_depth" ref="BM2:BM4" totalsRowShown="0" headerRowDxfId="71" dataDxfId="70">
  <autoFilter ref="BM2:BM4" xr:uid="{00000000-0009-0000-0100-00002A000000}"/>
  <tableColumns count="1">
    <tableColumn id="1" xr3:uid="{00000000-0010-0000-2A00-000001000000}" name="root_depth" dataDxfId="6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frost_tolerance" displayName="frost_tolerance" ref="F2:F4" totalsRowShown="0" headerRowDxfId="68" dataDxfId="67">
  <autoFilter ref="F2:F4" xr:uid="{00000000-0009-0000-0100-00002C000000}"/>
  <tableColumns count="1">
    <tableColumn id="1" xr3:uid="{00000000-0010-0000-2B00-000001000000}" name="frost_tolerance" dataDxfId="6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lightfrost_tolerance" displayName="lightfrost_tolerance" ref="G2:G4" totalsRowShown="0" headerRowDxfId="65" dataDxfId="64">
  <autoFilter ref="G2:G4" xr:uid="{00000000-0009-0000-0100-00002D000000}"/>
  <tableColumns count="1">
    <tableColumn id="1" xr3:uid="{00000000-0010-0000-2C00-000001000000}" name="lightfrost_tolerance" dataDxfId="6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everedrought_tolerance" displayName="severedrought_tolerance" ref="H2:H4" totalsRowShown="0" headerRowDxfId="62" dataDxfId="61">
  <autoFilter ref="H2:H4" xr:uid="{00000000-0009-0000-0100-00002E000000}"/>
  <tableColumns count="1">
    <tableColumn id="1" xr3:uid="{00000000-0010-0000-2D00-000001000000}" name="severedrought_tolerance" dataDxfId="60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climate_of_origin" displayName="climate_of_origin" ref="AZ2:AZ9" totalsRowShown="0" headerRowDxfId="59" dataDxfId="58">
  <autoFilter ref="AZ2:AZ9" xr:uid="{00000000-0009-0000-0100-000030000000}"/>
  <tableColumns count="1">
    <tableColumn id="1" xr3:uid="{00000000-0010-0000-2E00-000001000000}" name="climate_of_origin" dataDxfId="5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common_name" displayName="common_name" ref="D2:D265" totalsRowShown="0" headerRowDxfId="56" dataDxfId="55">
  <autoFilter ref="D2:D265" xr:uid="{00000000-0009-0000-0100-000031000000}"/>
  <sortState ref="D3:D264">
    <sortCondition ref="D2:D264"/>
  </sortState>
  <tableColumns count="1">
    <tableColumn id="1" xr3:uid="{00000000-0010-0000-2F00-000001000000}" name="common_name" dataDxfId="5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max_height" displayName="max_height" ref="AB2:AB95" totalsRowShown="0" headerRowDxfId="53" dataDxfId="52">
  <autoFilter ref="AB2:AB95" xr:uid="{00000000-0009-0000-0100-000032000000}"/>
  <tableColumns count="1">
    <tableColumn id="1" xr3:uid="{00000000-0010-0000-3000-000001000000}" name="max_height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drought_tolerance" displayName="drought_tolerance" ref="I2:I4" totalsRowShown="0" headerRowDxfId="185" dataDxfId="184">
  <autoFilter ref="I2:I4" xr:uid="{00000000-0009-0000-0100-000004000000}"/>
  <tableColumns count="1">
    <tableColumn id="1" xr3:uid="{00000000-0010-0000-0400-000001000000}" name="drought_tolerance" dataDxfId="18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height" displayName="height" ref="AC2:AC65" totalsRowShown="0" headerRowDxfId="50" dataDxfId="49">
  <autoFilter ref="AC2:AC65" xr:uid="{00000000-0009-0000-0100-000033000000}"/>
  <tableColumns count="1">
    <tableColumn id="1" xr3:uid="{00000000-0010-0000-3100-000001000000}" name="height" dataDxfId="48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min_height" displayName="min_height" ref="AD2:AD55" totalsRowShown="0" headerRowDxfId="47" dataDxfId="46">
  <autoFilter ref="AD2:AD55" xr:uid="{00000000-0009-0000-0100-000034000000}"/>
  <tableColumns count="1">
    <tableColumn id="1" xr3:uid="{00000000-0010-0000-3200-000001000000}" name="min_height" dataDxfId="4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max_width" displayName="max_width" ref="AE2:AE55" totalsRowShown="0" headerRowDxfId="44" dataDxfId="43">
  <autoFilter ref="AE2:AE55" xr:uid="{00000000-0009-0000-0100-000035000000}"/>
  <tableColumns count="1">
    <tableColumn id="1" xr3:uid="{00000000-0010-0000-3300-000001000000}" name="max_width" dataDxfId="4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width" displayName="width" ref="AF2:AF55" totalsRowShown="0" headerRowDxfId="41" dataDxfId="40">
  <autoFilter ref="AF2:AF55" xr:uid="{00000000-0009-0000-0100-000036000000}"/>
  <tableColumns count="1">
    <tableColumn id="1" xr3:uid="{00000000-0010-0000-3400-000001000000}" name="width" dataDxfId="39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min_width" displayName="min_width" ref="AG2:AG55" totalsRowShown="0" headerRowDxfId="38" dataDxfId="37">
  <autoFilter ref="AG2:AG55" xr:uid="{00000000-0009-0000-0100-000037000000}"/>
  <tableColumns count="1">
    <tableColumn id="1" xr3:uid="{00000000-0010-0000-3500-000001000000}" name="min_width" dataDxfId="36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36000000}" name="longevity" displayName="longevity" ref="AK2:AK6" totalsRowShown="0" headerRowDxfId="35" dataDxfId="34">
  <autoFilter ref="AK2:AK6" xr:uid="{00000000-0009-0000-0100-000001000000}"/>
  <tableColumns count="1">
    <tableColumn id="1" xr3:uid="{00000000-0010-0000-3600-000001000000}" name="longevity" dataDxfId="3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O2:O4" totalsRowShown="0" headerRowDxfId="32" tableBorderDxfId="31">
  <autoFilter ref="O2:O4" xr:uid="{00000000-0009-0000-0100-000039000000}"/>
  <tableColumns count="1">
    <tableColumn id="1" xr3:uid="{00000000-0010-0000-3700-000001000000}" name="frequentwaterlogging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bark_texture" displayName="bark_texture" ref="AR2:AR13" totalsRowShown="0" headerRowDxfId="30" dataDxfId="29">
  <autoFilter ref="AR2:AR13" xr:uid="{00000000-0009-0000-0100-00003B000000}"/>
  <tableColumns count="1">
    <tableColumn id="1" xr3:uid="{00000000-0010-0000-3800-000001000000}" name="bark_texture" dataDxfId="2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bark_colour" displayName="bark_colour" ref="AQ2:AQ18" totalsRowShown="0" headerRowDxfId="27" dataDxfId="26">
  <autoFilter ref="AQ2:AQ18" xr:uid="{00000000-0009-0000-0100-00003C000000}"/>
  <tableColumns count="1">
    <tableColumn id="1" xr3:uid="{00000000-0010-0000-3900-000001000000}" name="bark_colour" dataDxfId="2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leaf_shape" displayName="leaf_shape" ref="AL2:AL28" totalsRowShown="0" headerRowDxfId="24" dataDxfId="23">
  <autoFilter ref="AL2:AL28" xr:uid="{00000000-0009-0000-0100-00003D000000}"/>
  <tableColumns count="1">
    <tableColumn id="1" xr3:uid="{00000000-0010-0000-3A00-000001000000}" name="leaf_shape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salinity_tolerance" displayName="salinity_tolerance" ref="J2:J4" totalsRowShown="0" headerRowDxfId="182" dataDxfId="181">
  <autoFilter ref="J2:J4" xr:uid="{00000000-0009-0000-0100-000005000000}"/>
  <tableColumns count="1">
    <tableColumn id="1" xr3:uid="{00000000-0010-0000-0500-000001000000}" name="salinity_tolerance" dataDxfId="180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ideal_conditions" displayName="ideal_conditions" ref="X2:X15" totalsRowShown="0" headerRowDxfId="21" dataDxfId="20">
  <autoFilter ref="X2:X15" xr:uid="{00000000-0009-0000-0100-00003E000000}"/>
  <tableColumns count="1">
    <tableColumn id="1" xr3:uid="{00000000-0010-0000-3B00-000001000000}" name="ideal_conditions" dataDxfId="19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flower_type" displayName="flower_type" ref="AM2:AM24" totalsRowShown="0" headerRowDxfId="18" dataDxfId="17">
  <autoFilter ref="AM2:AM24" xr:uid="{00000000-0009-0000-0100-00003F000000}"/>
  <tableColumns count="1">
    <tableColumn id="1" xr3:uid="{00000000-0010-0000-3C00-000001000000}" name="flower_type" dataDxfId="1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pests_diseases" displayName="pests_diseases" ref="BJ2:BJ22" totalsRowShown="0" headerRowDxfId="15" dataDxfId="14">
  <autoFilter ref="BJ2:BJ22" xr:uid="{00000000-0009-0000-0100-000040000000}"/>
  <tableColumns count="1">
    <tableColumn id="1" xr3:uid="{00000000-0010-0000-3D00-000001000000}" name="pests_diseases" dataDxfId="13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E000000}" name="juvenile_traits" displayName="juvenile_traits" ref="AW2:AW12" totalsRowShown="0" headerRowDxfId="12" headerRowBorderDxfId="10" tableBorderDxfId="11" totalsRowBorderDxfId="9">
  <autoFilter ref="AW2:AW12" xr:uid="{00000000-0009-0000-0100-00003A000000}"/>
  <tableColumns count="1">
    <tableColumn id="1" xr3:uid="{00000000-0010-0000-3E00-000001000000}" name="juvenile_trait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pestdisease_risk" displayName="pestdisease_risk" ref="BI2:BI5" totalsRowShown="0" headerRowDxfId="8" dataDxfId="7">
  <autoFilter ref="BI2:BI5" xr:uid="{00000000-0009-0000-0100-000041000000}"/>
  <tableColumns count="1">
    <tableColumn id="1" xr3:uid="{00000000-0010-0000-3F00-000001000000}" name="pestdisease_risk" dataDxfId="6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synonyms" displayName="synonyms" ref="C2:C3" insertRow="1" totalsRowShown="0" headerRowDxfId="5" dataDxfId="4">
  <autoFilter ref="C2:C3" xr:uid="{00000000-0009-0000-0100-000042000000}"/>
  <tableColumns count="1">
    <tableColumn id="1" xr3:uid="{00000000-0010-0000-4000-000001000000}" name="synonyms" dataDxfId="3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rootdisturbance_tolerance" displayName="rootdisturbance_tolerance" ref="BH2:BH4" totalsRowShown="0" headerRowDxfId="2" tableBorderDxfId="1">
  <autoFilter ref="BH2:BH4" xr:uid="{00000000-0009-0000-0100-000043000000}"/>
  <tableColumns count="1">
    <tableColumn id="1" xr3:uid="{00000000-0010-0000-4100-000001000000}" name="rootdisturbance_toleranc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42000000}" name="Sources" displayName="Sources" ref="A1:D116" totalsRowShown="0" headerRowDxfId="0">
  <autoFilter ref="A1:D116" xr:uid="{00000000-0009-0000-0100-000038000000}"/>
  <tableColumns count="4">
    <tableColumn id="1" xr3:uid="{00000000-0010-0000-4200-000001000000}" name="Frequency">
      <calculatedColumnFormula>COUNTIF(Table1[],C2)</calculatedColumnFormula>
    </tableColumn>
    <tableColumn id="2" xr3:uid="{00000000-0010-0000-4200-000002000000}" name="Source_type"/>
    <tableColumn id="3" xr3:uid="{00000000-0010-0000-4200-000003000000}" name="Website Key"/>
    <tableColumn id="4" xr3:uid="{00000000-0010-0000-4200-000004000000}" name="Example Address" dataCellStyle="Hyper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wind_tolerance" displayName="wind_tolerance" ref="K2:K4" totalsRowShown="0" headerRowDxfId="179" dataDxfId="178">
  <autoFilter ref="K2:K4" xr:uid="{00000000-0009-0000-0100-000006000000}"/>
  <tableColumns count="1">
    <tableColumn id="1" xr3:uid="{00000000-0010-0000-0600-000001000000}" name="wind_tolerance" dataDxfId="1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heat_tolerance" displayName="heat_tolerance" ref="L2:L4" totalsRowShown="0" headerRowDxfId="176" dataDxfId="175">
  <autoFilter ref="L2:L4" xr:uid="{00000000-0009-0000-0100-000007000000}"/>
  <tableColumns count="1">
    <tableColumn id="1" xr3:uid="{00000000-0010-0000-0700-000001000000}" name="heat_tolerance" dataDxfId="1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pollution_tolerance" displayName="pollution_tolerance" ref="M2:M4" totalsRowShown="0" headerRowDxfId="173" dataDxfId="172">
  <autoFilter ref="M2:M4" xr:uid="{00000000-0009-0000-0100-000008000000}"/>
  <tableColumns count="1">
    <tableColumn id="1" xr3:uid="{00000000-0010-0000-0800-000001000000}" name="pollution_tolerance" dataDxfId="1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7.xml"/><Relationship Id="rId21" Type="http://schemas.openxmlformats.org/officeDocument/2006/relationships/table" Target="../tables/table22.xml"/><Relationship Id="rId34" Type="http://schemas.openxmlformats.org/officeDocument/2006/relationships/table" Target="../tables/table35.xml"/><Relationship Id="rId42" Type="http://schemas.openxmlformats.org/officeDocument/2006/relationships/table" Target="../tables/table43.xml"/><Relationship Id="rId47" Type="http://schemas.openxmlformats.org/officeDocument/2006/relationships/table" Target="../tables/table48.xml"/><Relationship Id="rId50" Type="http://schemas.openxmlformats.org/officeDocument/2006/relationships/table" Target="../tables/table51.xml"/><Relationship Id="rId55" Type="http://schemas.openxmlformats.org/officeDocument/2006/relationships/table" Target="../tables/table56.xml"/><Relationship Id="rId63" Type="http://schemas.openxmlformats.org/officeDocument/2006/relationships/table" Target="../tables/table6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9" Type="http://schemas.openxmlformats.org/officeDocument/2006/relationships/table" Target="../tables/table30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32" Type="http://schemas.openxmlformats.org/officeDocument/2006/relationships/table" Target="../tables/table33.xml"/><Relationship Id="rId37" Type="http://schemas.openxmlformats.org/officeDocument/2006/relationships/table" Target="../tables/table38.xml"/><Relationship Id="rId40" Type="http://schemas.openxmlformats.org/officeDocument/2006/relationships/table" Target="../tables/table41.xml"/><Relationship Id="rId45" Type="http://schemas.openxmlformats.org/officeDocument/2006/relationships/table" Target="../tables/table46.xml"/><Relationship Id="rId53" Type="http://schemas.openxmlformats.org/officeDocument/2006/relationships/table" Target="../tables/table54.xml"/><Relationship Id="rId58" Type="http://schemas.openxmlformats.org/officeDocument/2006/relationships/table" Target="../tables/table59.xml"/><Relationship Id="rId5" Type="http://schemas.openxmlformats.org/officeDocument/2006/relationships/table" Target="../tables/table6.xml"/><Relationship Id="rId61" Type="http://schemas.openxmlformats.org/officeDocument/2006/relationships/table" Target="../tables/table62.xml"/><Relationship Id="rId19" Type="http://schemas.openxmlformats.org/officeDocument/2006/relationships/table" Target="../tables/table2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Relationship Id="rId35" Type="http://schemas.openxmlformats.org/officeDocument/2006/relationships/table" Target="../tables/table36.xml"/><Relationship Id="rId43" Type="http://schemas.openxmlformats.org/officeDocument/2006/relationships/table" Target="../tables/table44.xml"/><Relationship Id="rId48" Type="http://schemas.openxmlformats.org/officeDocument/2006/relationships/table" Target="../tables/table49.xml"/><Relationship Id="rId56" Type="http://schemas.openxmlformats.org/officeDocument/2006/relationships/table" Target="../tables/table57.xml"/><Relationship Id="rId64" Type="http://schemas.openxmlformats.org/officeDocument/2006/relationships/table" Target="../tables/table65.xml"/><Relationship Id="rId8" Type="http://schemas.openxmlformats.org/officeDocument/2006/relationships/table" Target="../tables/table9.xml"/><Relationship Id="rId51" Type="http://schemas.openxmlformats.org/officeDocument/2006/relationships/table" Target="../tables/table52.xml"/><Relationship Id="rId3" Type="http://schemas.openxmlformats.org/officeDocument/2006/relationships/table" Target="../tables/table4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33" Type="http://schemas.openxmlformats.org/officeDocument/2006/relationships/table" Target="../tables/table34.xml"/><Relationship Id="rId38" Type="http://schemas.openxmlformats.org/officeDocument/2006/relationships/table" Target="../tables/table39.xml"/><Relationship Id="rId46" Type="http://schemas.openxmlformats.org/officeDocument/2006/relationships/table" Target="../tables/table47.xml"/><Relationship Id="rId59" Type="http://schemas.openxmlformats.org/officeDocument/2006/relationships/table" Target="../tables/table60.xml"/><Relationship Id="rId20" Type="http://schemas.openxmlformats.org/officeDocument/2006/relationships/table" Target="../tables/table21.xml"/><Relationship Id="rId41" Type="http://schemas.openxmlformats.org/officeDocument/2006/relationships/table" Target="../tables/table42.xml"/><Relationship Id="rId54" Type="http://schemas.openxmlformats.org/officeDocument/2006/relationships/table" Target="../tables/table55.xml"/><Relationship Id="rId62" Type="http://schemas.openxmlformats.org/officeDocument/2006/relationships/table" Target="../tables/table6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36" Type="http://schemas.openxmlformats.org/officeDocument/2006/relationships/table" Target="../tables/table37.xml"/><Relationship Id="rId49" Type="http://schemas.openxmlformats.org/officeDocument/2006/relationships/table" Target="../tables/table50.xml"/><Relationship Id="rId57" Type="http://schemas.openxmlformats.org/officeDocument/2006/relationships/table" Target="../tables/table58.xml"/><Relationship Id="rId10" Type="http://schemas.openxmlformats.org/officeDocument/2006/relationships/table" Target="../tables/table11.xml"/><Relationship Id="rId31" Type="http://schemas.openxmlformats.org/officeDocument/2006/relationships/table" Target="../tables/table32.xml"/><Relationship Id="rId44" Type="http://schemas.openxmlformats.org/officeDocument/2006/relationships/table" Target="../tables/table45.xml"/><Relationship Id="rId52" Type="http://schemas.openxmlformats.org/officeDocument/2006/relationships/table" Target="../tables/table53.xml"/><Relationship Id="rId60" Type="http://schemas.openxmlformats.org/officeDocument/2006/relationships/table" Target="../tables/table61.xml"/><Relationship Id="rId65" Type="http://schemas.openxmlformats.org/officeDocument/2006/relationships/table" Target="../tables/table6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9" Type="http://schemas.openxmlformats.org/officeDocument/2006/relationships/table" Target="../tables/table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89"/>
  <sheetViews>
    <sheetView showZeros="0" tabSelected="1" zoomScale="85" zoomScaleNormal="85" workbookViewId="0" xr3:uid="{AEA406A1-0E4B-5B11-9CD5-51D6E497D94C}">
      <pane ySplit="1" topLeftCell="A4663" activePane="bottomLeft" state="frozen"/>
      <selection pane="bottomLeft" activeCell="D4687" sqref="D4687"/>
    </sheetView>
  </sheetViews>
  <sheetFormatPr defaultRowHeight="15"/>
  <cols>
    <col min="1" max="1" width="13.28515625" customWidth="1"/>
    <col min="2" max="2" width="14.28515625" customWidth="1"/>
    <col min="3" max="3" width="33.42578125" bestFit="1" customWidth="1"/>
    <col min="4" max="4" width="20.7109375" style="3" bestFit="1" customWidth="1"/>
    <col min="5" max="5" width="19" customWidth="1"/>
    <col min="6" max="7" width="13.28515625" customWidth="1"/>
    <col min="8" max="8" width="17.5703125" customWidth="1"/>
    <col min="9" max="9" width="31.42578125" customWidth="1"/>
    <col min="10" max="11" width="31.42578125" style="25" customWidth="1"/>
    <col min="12" max="12" width="33.140625" bestFit="1" customWidth="1"/>
    <col min="13" max="13" width="24.5703125" bestFit="1" customWidth="1"/>
    <col min="15" max="15" width="31.42578125" style="25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5" t="s">
        <v>9</v>
      </c>
      <c r="K1" s="25" t="s">
        <v>10</v>
      </c>
      <c r="L1" s="3" t="s">
        <v>11</v>
      </c>
      <c r="M1" t="s">
        <v>12</v>
      </c>
      <c r="N1" s="25" t="s">
        <v>12</v>
      </c>
      <c r="O1"/>
    </row>
    <row r="2" spans="1:15">
      <c r="A2" s="5">
        <v>43242</v>
      </c>
      <c r="B2" s="5">
        <v>43242</v>
      </c>
      <c r="C2" t="s">
        <v>13</v>
      </c>
      <c r="D2" s="3">
        <f>VLOOKUP(C2,Index[[#All],[searchTaxon]:[Reference_number]],2,FALSE)</f>
        <v>1</v>
      </c>
      <c r="F2" t="s">
        <v>14</v>
      </c>
      <c r="H2" t="s">
        <v>15</v>
      </c>
      <c r="I2">
        <f>VLOOKUP(Table1[[#This Row],[trait_name]],Trait[],2,FALSE)</f>
        <v>2</v>
      </c>
      <c r="J2" s="25" t="s">
        <v>16</v>
      </c>
      <c r="K2" s="25">
        <v>1</v>
      </c>
      <c r="L2" s="3" t="s">
        <v>17</v>
      </c>
      <c r="N2" s="25"/>
      <c r="O2"/>
    </row>
    <row r="3" spans="1:15">
      <c r="A3" s="5">
        <v>43242</v>
      </c>
      <c r="B3" s="5">
        <v>43242</v>
      </c>
      <c r="C3" t="s">
        <v>13</v>
      </c>
      <c r="D3" s="3">
        <f>VLOOKUP(C3,Index[[#All],[searchTaxon]:[Reference_number]],2,FALSE)</f>
        <v>1</v>
      </c>
      <c r="F3" t="s">
        <v>14</v>
      </c>
      <c r="H3" t="s">
        <v>18</v>
      </c>
      <c r="I3">
        <f>VLOOKUP(Table1[[#This Row],[trait_name]],Trait[],2,FALSE)</f>
        <v>3</v>
      </c>
      <c r="J3" s="25" t="s">
        <v>19</v>
      </c>
      <c r="K3" s="25">
        <v>1</v>
      </c>
      <c r="L3" s="3" t="s">
        <v>20</v>
      </c>
      <c r="N3" s="25"/>
      <c r="O3"/>
    </row>
    <row r="4" spans="1:15">
      <c r="A4" s="5">
        <v>43242</v>
      </c>
      <c r="B4" s="5">
        <v>43242</v>
      </c>
      <c r="C4" t="s">
        <v>13</v>
      </c>
      <c r="D4" s="3">
        <f>VLOOKUP(C4,Index[[#All],[searchTaxon]:[Reference_number]],2,FALSE)</f>
        <v>1</v>
      </c>
      <c r="F4" t="s">
        <v>14</v>
      </c>
      <c r="H4" t="s">
        <v>21</v>
      </c>
      <c r="I4">
        <f>VLOOKUP(Table1[[#This Row],[trait_name]],Trait[],2,FALSE)</f>
        <v>3</v>
      </c>
      <c r="J4" s="25" t="s">
        <v>19</v>
      </c>
      <c r="K4" s="25">
        <v>2</v>
      </c>
      <c r="L4" s="3" t="s">
        <v>22</v>
      </c>
      <c r="N4" s="25"/>
      <c r="O4"/>
    </row>
    <row r="5" spans="1:15">
      <c r="A5" s="5">
        <v>43242</v>
      </c>
      <c r="B5" s="5">
        <v>43290</v>
      </c>
      <c r="C5" t="s">
        <v>13</v>
      </c>
      <c r="D5" s="3">
        <f>VLOOKUP(C5,Index[[#All],[searchTaxon]:[Reference_number]],2,FALSE)</f>
        <v>1</v>
      </c>
      <c r="F5" t="s">
        <v>14</v>
      </c>
      <c r="H5" t="s">
        <v>18</v>
      </c>
      <c r="I5">
        <f>VLOOKUP(Table1[[#This Row],[trait_name]],Trait[],2,FALSE)</f>
        <v>4</v>
      </c>
      <c r="J5" s="25" t="s">
        <v>23</v>
      </c>
      <c r="K5" s="25">
        <v>1</v>
      </c>
      <c r="L5" s="3" t="s">
        <v>24</v>
      </c>
      <c r="N5" s="25"/>
      <c r="O5"/>
    </row>
    <row r="6" spans="1:15">
      <c r="A6" s="5">
        <v>43242</v>
      </c>
      <c r="B6" s="5">
        <v>43242</v>
      </c>
      <c r="C6" t="s">
        <v>13</v>
      </c>
      <c r="D6" s="3">
        <f>VLOOKUP(C6,Index[[#All],[searchTaxon]:[Reference_number]],2,FALSE)</f>
        <v>1</v>
      </c>
      <c r="F6" t="s">
        <v>14</v>
      </c>
      <c r="H6" t="s">
        <v>18</v>
      </c>
      <c r="I6">
        <f>VLOOKUP(Table1[[#This Row],[trait_name]],Trait[],2,FALSE)</f>
        <v>5</v>
      </c>
      <c r="J6" s="25" t="s">
        <v>25</v>
      </c>
      <c r="K6" s="25">
        <v>1</v>
      </c>
      <c r="L6" s="3" t="s">
        <v>24</v>
      </c>
      <c r="N6" s="25"/>
      <c r="O6"/>
    </row>
    <row r="7" spans="1:15">
      <c r="A7" s="5">
        <v>43242</v>
      </c>
      <c r="B7" s="5">
        <v>43242</v>
      </c>
      <c r="C7" t="s">
        <v>13</v>
      </c>
      <c r="D7" s="3">
        <f>VLOOKUP(C7,Index[[#All],[searchTaxon]:[Reference_number]],2,FALSE)</f>
        <v>1</v>
      </c>
      <c r="F7" t="s">
        <v>14</v>
      </c>
      <c r="H7" t="s">
        <v>26</v>
      </c>
      <c r="I7">
        <f>VLOOKUP(Table1[[#This Row],[trait_name]],Trait[],2,FALSE)</f>
        <v>7</v>
      </c>
      <c r="J7" s="25" t="s">
        <v>27</v>
      </c>
      <c r="K7" s="25">
        <v>1</v>
      </c>
      <c r="L7" s="3" t="s">
        <v>28</v>
      </c>
      <c r="N7" s="25"/>
      <c r="O7"/>
    </row>
    <row r="8" spans="1:15">
      <c r="A8" s="5">
        <v>43242</v>
      </c>
      <c r="B8" s="5">
        <v>43290</v>
      </c>
      <c r="C8" t="s">
        <v>13</v>
      </c>
      <c r="D8" s="3">
        <f>VLOOKUP(C8,Index[[#All],[searchTaxon]:[Reference_number]],2,FALSE)</f>
        <v>1</v>
      </c>
      <c r="F8" t="s">
        <v>14</v>
      </c>
      <c r="H8" t="s">
        <v>15</v>
      </c>
      <c r="I8">
        <v>7</v>
      </c>
      <c r="J8" s="25" t="s">
        <v>29</v>
      </c>
      <c r="K8" s="25">
        <v>1</v>
      </c>
      <c r="L8" s="3" t="s">
        <v>28</v>
      </c>
      <c r="N8" s="25"/>
      <c r="O8"/>
    </row>
    <row r="9" spans="1:15">
      <c r="A9" s="5">
        <v>43242</v>
      </c>
      <c r="B9" s="5">
        <v>43242</v>
      </c>
      <c r="C9" t="s">
        <v>13</v>
      </c>
      <c r="D9" s="3">
        <f>VLOOKUP(C9,Index[[#All],[searchTaxon]:[Reference_number]],2,FALSE)</f>
        <v>1</v>
      </c>
      <c r="F9" t="s">
        <v>14</v>
      </c>
      <c r="H9" t="s">
        <v>18</v>
      </c>
      <c r="I9">
        <f>VLOOKUP(Table1[[#This Row],[trait_name]],Trait[],2,FALSE)</f>
        <v>10</v>
      </c>
      <c r="J9" s="25" t="s">
        <v>30</v>
      </c>
      <c r="K9" s="25">
        <v>1</v>
      </c>
      <c r="L9" s="3" t="s">
        <v>28</v>
      </c>
      <c r="N9" s="25"/>
      <c r="O9"/>
    </row>
    <row r="10" spans="1:15">
      <c r="A10" s="5">
        <v>43242</v>
      </c>
      <c r="B10" s="5">
        <v>43290</v>
      </c>
      <c r="C10" t="s">
        <v>13</v>
      </c>
      <c r="D10" s="54">
        <f>VLOOKUP(C10,Index[[#All],[searchTaxon]:[Reference_number]],2,FALSE)</f>
        <v>1</v>
      </c>
      <c r="F10" t="s">
        <v>14</v>
      </c>
      <c r="H10" t="s">
        <v>15</v>
      </c>
      <c r="I10">
        <f>VLOOKUP(Table1[[#This Row],[trait_name]],Trait[],2,FALSE)</f>
        <v>11</v>
      </c>
      <c r="J10" s="25" t="s">
        <v>31</v>
      </c>
      <c r="K10" s="25">
        <v>1</v>
      </c>
      <c r="L10" s="3" t="s">
        <v>24</v>
      </c>
      <c r="N10" s="25"/>
      <c r="O10"/>
    </row>
    <row r="11" spans="1:15">
      <c r="A11" s="27">
        <v>43242</v>
      </c>
      <c r="B11" s="5">
        <v>43290</v>
      </c>
      <c r="C11" t="s">
        <v>13</v>
      </c>
      <c r="D11" s="2">
        <f>VLOOKUP(C11,Index[[#All],[searchTaxon]:[Reference_number]],2,FALSE)</f>
        <v>1</v>
      </c>
      <c r="F11" t="s">
        <v>14</v>
      </c>
      <c r="H11" t="s">
        <v>15</v>
      </c>
      <c r="I11">
        <f>VLOOKUP(Table1[[#This Row],[trait_name]],Trait[],2,FALSE)</f>
        <v>15</v>
      </c>
      <c r="J11" s="25" t="s">
        <v>32</v>
      </c>
      <c r="K11" s="25">
        <v>1</v>
      </c>
      <c r="L11" s="3" t="s">
        <v>24</v>
      </c>
      <c r="N11" s="25"/>
      <c r="O11"/>
    </row>
    <row r="12" spans="1:15">
      <c r="A12" s="27">
        <v>43242</v>
      </c>
      <c r="B12" s="27">
        <v>43242</v>
      </c>
      <c r="C12" t="s">
        <v>13</v>
      </c>
      <c r="D12" s="2">
        <f>VLOOKUP(C12,Index[[#All],[searchTaxon]:[Reference_number]],2,FALSE)</f>
        <v>1</v>
      </c>
      <c r="F12" t="s">
        <v>14</v>
      </c>
      <c r="I12">
        <f>VLOOKUP(Table1[[#This Row],[trait_name]],Trait[],2,FALSE)</f>
        <v>16</v>
      </c>
      <c r="J12" s="26" t="s">
        <v>33</v>
      </c>
      <c r="K12" s="25">
        <v>1</v>
      </c>
      <c r="L12" s="3"/>
      <c r="N12" s="26"/>
      <c r="O12"/>
    </row>
    <row r="13" spans="1:15">
      <c r="A13" s="5">
        <v>43242</v>
      </c>
      <c r="B13" s="5">
        <v>43242</v>
      </c>
      <c r="C13" t="s">
        <v>13</v>
      </c>
      <c r="D13" s="3">
        <f>VLOOKUP(C13,Index[[#All],[searchTaxon]:[Reference_number]],2,FALSE)</f>
        <v>1</v>
      </c>
      <c r="F13" t="s">
        <v>14</v>
      </c>
      <c r="H13" t="s">
        <v>18</v>
      </c>
      <c r="I13">
        <f>VLOOKUP(Table1[[#This Row],[trait_name]],Trait[],2,FALSE)</f>
        <v>17</v>
      </c>
      <c r="J13" s="25" t="s">
        <v>34</v>
      </c>
      <c r="K13" s="25">
        <v>1</v>
      </c>
      <c r="L13" s="3" t="s">
        <v>35</v>
      </c>
      <c r="N13" s="25"/>
      <c r="O13"/>
    </row>
    <row r="14" spans="1:15">
      <c r="A14" s="5">
        <v>43242</v>
      </c>
      <c r="B14" s="5">
        <v>43242</v>
      </c>
      <c r="C14" t="s">
        <v>13</v>
      </c>
      <c r="D14" s="3">
        <f>VLOOKUP(C14,Index[[#All],[searchTaxon]:[Reference_number]],2,FALSE)</f>
        <v>1</v>
      </c>
      <c r="F14" t="s">
        <v>14</v>
      </c>
      <c r="H14" t="s">
        <v>18</v>
      </c>
      <c r="I14">
        <f>VLOOKUP(Table1[[#This Row],[trait_name]],Trait[],2,FALSE)</f>
        <v>17</v>
      </c>
      <c r="J14" s="25" t="s">
        <v>34</v>
      </c>
      <c r="K14" s="25">
        <v>2</v>
      </c>
      <c r="L14" s="3" t="s">
        <v>36</v>
      </c>
      <c r="N14" s="25"/>
      <c r="O14"/>
    </row>
    <row r="15" spans="1:15">
      <c r="A15" s="5">
        <v>43242</v>
      </c>
      <c r="B15" s="5">
        <v>43242</v>
      </c>
      <c r="C15" t="s">
        <v>13</v>
      </c>
      <c r="D15" s="3">
        <f>VLOOKUP(C15,Index[[#All],[searchTaxon]:[Reference_number]],2,FALSE)</f>
        <v>1</v>
      </c>
      <c r="F15" t="s">
        <v>14</v>
      </c>
      <c r="H15" t="s">
        <v>18</v>
      </c>
      <c r="I15">
        <f>VLOOKUP(Table1[[#This Row],[trait_name]],Trait[],2,FALSE)</f>
        <v>17</v>
      </c>
      <c r="J15" s="25" t="s">
        <v>34</v>
      </c>
      <c r="K15" s="25">
        <v>3</v>
      </c>
      <c r="L15" s="3" t="s">
        <v>37</v>
      </c>
      <c r="N15" s="25"/>
      <c r="O15"/>
    </row>
    <row r="16" spans="1:15">
      <c r="A16" s="27">
        <v>43242</v>
      </c>
      <c r="B16" s="27"/>
      <c r="C16" t="s">
        <v>13</v>
      </c>
      <c r="D16" s="2">
        <f>VLOOKUP(C16,Index[[#All],[searchTaxon]:[Reference_number]],2,FALSE)</f>
        <v>1</v>
      </c>
      <c r="F16" t="s">
        <v>14</v>
      </c>
      <c r="I16">
        <f>VLOOKUP(Table1[[#This Row],[trait_name]],Trait[],2,FALSE)</f>
        <v>18</v>
      </c>
      <c r="J16" s="25" t="s">
        <v>38</v>
      </c>
      <c r="K16" s="25">
        <v>1</v>
      </c>
      <c r="L16" s="3"/>
      <c r="N16" s="25"/>
      <c r="O16"/>
    </row>
    <row r="17" spans="1:15">
      <c r="A17" s="5">
        <v>43242</v>
      </c>
      <c r="B17" s="5">
        <v>43242</v>
      </c>
      <c r="C17" t="s">
        <v>13</v>
      </c>
      <c r="D17" s="3">
        <f>VLOOKUP(C17,Index[[#All],[searchTaxon]:[Reference_number]],2,FALSE)</f>
        <v>1</v>
      </c>
      <c r="F17" t="s">
        <v>14</v>
      </c>
      <c r="H17" t="s">
        <v>26</v>
      </c>
      <c r="I17">
        <f>VLOOKUP(Table1[[#This Row],[trait_name]],Trait[],2,FALSE)</f>
        <v>19</v>
      </c>
      <c r="J17" s="25" t="s">
        <v>39</v>
      </c>
      <c r="K17" s="25">
        <v>1</v>
      </c>
      <c r="L17" s="3" t="s">
        <v>40</v>
      </c>
      <c r="N17" s="25"/>
      <c r="O17"/>
    </row>
    <row r="18" spans="1:15">
      <c r="A18" s="5">
        <v>43242</v>
      </c>
      <c r="B18" s="5">
        <v>43242</v>
      </c>
      <c r="C18" t="s">
        <v>13</v>
      </c>
      <c r="D18" s="3">
        <f>VLOOKUP(C18,Index[[#All],[searchTaxon]:[Reference_number]],2,FALSE)</f>
        <v>1</v>
      </c>
      <c r="F18" t="s">
        <v>14</v>
      </c>
      <c r="H18" t="s">
        <v>26</v>
      </c>
      <c r="I18">
        <f>VLOOKUP(Table1[[#This Row],[trait_name]],Trait[],2,FALSE)</f>
        <v>19</v>
      </c>
      <c r="J18" s="25" t="s">
        <v>39</v>
      </c>
      <c r="K18" s="25">
        <v>2</v>
      </c>
      <c r="L18" s="3" t="s">
        <v>41</v>
      </c>
      <c r="N18" s="25"/>
      <c r="O18"/>
    </row>
    <row r="19" spans="1:15">
      <c r="A19" s="5">
        <v>43242</v>
      </c>
      <c r="B19" s="5">
        <v>43242</v>
      </c>
      <c r="C19" t="s">
        <v>13</v>
      </c>
      <c r="D19" s="3">
        <f>VLOOKUP(C19,Index[[#All],[searchTaxon]:[Reference_number]],2,FALSE)</f>
        <v>1</v>
      </c>
      <c r="F19" t="s">
        <v>14</v>
      </c>
      <c r="H19" t="s">
        <v>26</v>
      </c>
      <c r="I19">
        <f>VLOOKUP(Table1[[#This Row],[trait_name]],Trait[],2,FALSE)</f>
        <v>20</v>
      </c>
      <c r="J19" s="25" t="s">
        <v>42</v>
      </c>
      <c r="K19" s="25">
        <v>1</v>
      </c>
      <c r="L19" s="3" t="s">
        <v>43</v>
      </c>
      <c r="N19" s="25"/>
      <c r="O19"/>
    </row>
    <row r="20" spans="1:15">
      <c r="A20" s="5">
        <v>43242</v>
      </c>
      <c r="B20" s="5">
        <v>43290</v>
      </c>
      <c r="C20" t="s">
        <v>13</v>
      </c>
      <c r="D20" s="3">
        <f>VLOOKUP(C20,Index[[#All],[searchTaxon]:[Reference_number]],2,FALSE)</f>
        <v>1</v>
      </c>
      <c r="F20" t="s">
        <v>14</v>
      </c>
      <c r="H20" t="s">
        <v>21</v>
      </c>
      <c r="I20">
        <f>VLOOKUP(Table1[[#This Row],[trait_name]],Trait[],2,FALSE)</f>
        <v>20</v>
      </c>
      <c r="J20" s="25" t="s">
        <v>42</v>
      </c>
      <c r="K20" s="25">
        <v>2</v>
      </c>
      <c r="L20" s="3" t="s">
        <v>44</v>
      </c>
      <c r="N20" s="25"/>
      <c r="O20"/>
    </row>
    <row r="21" spans="1:15">
      <c r="A21" s="27">
        <v>43242</v>
      </c>
      <c r="B21" s="27">
        <v>43242</v>
      </c>
      <c r="C21" t="s">
        <v>13</v>
      </c>
      <c r="D21" s="2">
        <f>VLOOKUP(C21,Index[[#All],[searchTaxon]:[Reference_number]],2,FALSE)</f>
        <v>1</v>
      </c>
      <c r="F21" t="s">
        <v>14</v>
      </c>
      <c r="H21" t="s">
        <v>21</v>
      </c>
      <c r="I21">
        <f>VLOOKUP(Table1[[#This Row],[trait_name]],Trait[],2,FALSE)</f>
        <v>20</v>
      </c>
      <c r="J21" s="25" t="s">
        <v>42</v>
      </c>
      <c r="K21" s="25">
        <v>3</v>
      </c>
      <c r="L21" s="3" t="s">
        <v>45</v>
      </c>
      <c r="N21" s="25"/>
      <c r="O21"/>
    </row>
    <row r="22" spans="1:15">
      <c r="A22" s="5">
        <v>43242</v>
      </c>
      <c r="B22" s="5">
        <v>43242</v>
      </c>
      <c r="C22" t="s">
        <v>13</v>
      </c>
      <c r="D22" s="3">
        <f>VLOOKUP(C22,Index[[#All],[searchTaxon]:[Reference_number]],2,FALSE)</f>
        <v>1</v>
      </c>
      <c r="F22" t="s">
        <v>14</v>
      </c>
      <c r="H22" t="s">
        <v>26</v>
      </c>
      <c r="I22">
        <f>VLOOKUP(Table1[[#This Row],[trait_name]],Trait[],2,FALSE)</f>
        <v>21</v>
      </c>
      <c r="J22" s="25" t="s">
        <v>46</v>
      </c>
      <c r="K22" s="25">
        <v>1</v>
      </c>
      <c r="L22" s="3" t="s">
        <v>47</v>
      </c>
      <c r="N22" s="25"/>
      <c r="O22"/>
    </row>
    <row r="23" spans="1:15">
      <c r="A23" s="5">
        <v>43242</v>
      </c>
      <c r="B23" s="5">
        <v>43290</v>
      </c>
      <c r="C23" t="s">
        <v>13</v>
      </c>
      <c r="D23" s="2">
        <f>VLOOKUP(C23,Index[[#All],[searchTaxon]:[Reference_number]],2,FALSE)</f>
        <v>1</v>
      </c>
      <c r="E23">
        <v>0</v>
      </c>
      <c r="F23" t="s">
        <v>14</v>
      </c>
      <c r="G23">
        <v>0</v>
      </c>
      <c r="H23" t="s">
        <v>15</v>
      </c>
      <c r="I23">
        <f>VLOOKUP(Table1[[#This Row],[trait_name]],Trait[],2,FALSE)</f>
        <v>22</v>
      </c>
      <c r="J23" s="25" t="s">
        <v>48</v>
      </c>
      <c r="K23" s="25">
        <v>1</v>
      </c>
      <c r="L23" s="3" t="s">
        <v>22</v>
      </c>
      <c r="N23" s="25"/>
      <c r="O23"/>
    </row>
    <row r="24" spans="1:15">
      <c r="A24" s="5">
        <v>43242</v>
      </c>
      <c r="B24" s="5">
        <v>43290</v>
      </c>
      <c r="C24" t="s">
        <v>13</v>
      </c>
      <c r="D24" s="54">
        <f>VLOOKUP(C24,Index[[#All],[searchTaxon]:[Reference_number]],2,FALSE)</f>
        <v>1</v>
      </c>
      <c r="F24" t="s">
        <v>14</v>
      </c>
      <c r="H24" t="s">
        <v>15</v>
      </c>
      <c r="I24">
        <f>VLOOKUP(Table1[[#This Row],[trait_name]],Trait[],2,FALSE)</f>
        <v>22</v>
      </c>
      <c r="J24" s="25" t="s">
        <v>48</v>
      </c>
      <c r="K24" s="25">
        <v>2</v>
      </c>
      <c r="L24" s="3" t="s">
        <v>49</v>
      </c>
      <c r="N24" s="25"/>
      <c r="O24"/>
    </row>
    <row r="25" spans="1:15">
      <c r="A25" s="27">
        <v>43242</v>
      </c>
      <c r="B25" s="5">
        <v>43290</v>
      </c>
      <c r="C25" t="s">
        <v>13</v>
      </c>
      <c r="D25" s="2">
        <f>VLOOKUP(C25,Index[[#All],[searchTaxon]:[Reference_number]],2,FALSE)</f>
        <v>1</v>
      </c>
      <c r="F25" t="s">
        <v>14</v>
      </c>
      <c r="H25" t="s">
        <v>18</v>
      </c>
      <c r="I25">
        <f>VLOOKUP(Table1[[#This Row],[trait_name]],Trait[],2,FALSE)</f>
        <v>23</v>
      </c>
      <c r="J25" s="25" t="s">
        <v>50</v>
      </c>
      <c r="K25" s="25">
        <v>1</v>
      </c>
      <c r="L25" s="3" t="s">
        <v>51</v>
      </c>
      <c r="N25" s="25"/>
      <c r="O25"/>
    </row>
    <row r="26" spans="1:15">
      <c r="A26" s="27">
        <v>43242</v>
      </c>
      <c r="B26" s="27">
        <v>43290</v>
      </c>
      <c r="C26" t="s">
        <v>13</v>
      </c>
      <c r="D26" s="2">
        <f>VLOOKUP(C26,Index[[#All],[searchTaxon]:[Reference_number]],2,FALSE)</f>
        <v>1</v>
      </c>
      <c r="F26" t="s">
        <v>14</v>
      </c>
      <c r="H26" t="s">
        <v>52</v>
      </c>
      <c r="I26">
        <f>VLOOKUP(Table1[[#This Row],[trait_name]],Trait[],2,FALSE)</f>
        <v>24</v>
      </c>
      <c r="J26" s="25" t="s">
        <v>53</v>
      </c>
      <c r="K26" s="25">
        <v>1</v>
      </c>
      <c r="L26" s="3" t="s">
        <v>24</v>
      </c>
      <c r="N26" s="25"/>
      <c r="O26"/>
    </row>
    <row r="27" spans="1:15">
      <c r="A27" s="5">
        <v>43242</v>
      </c>
      <c r="B27" s="5">
        <v>43242</v>
      </c>
      <c r="C27" t="s">
        <v>13</v>
      </c>
      <c r="D27" s="3">
        <f>VLOOKUP(C27,Index[[#All],[searchTaxon]:[Reference_number]],2,FALSE)</f>
        <v>1</v>
      </c>
      <c r="F27" t="s">
        <v>14</v>
      </c>
      <c r="H27" t="s">
        <v>18</v>
      </c>
      <c r="I27">
        <f>VLOOKUP(Table1[[#This Row],[trait_name]],Trait[],2,FALSE)</f>
        <v>25</v>
      </c>
      <c r="J27" s="25" t="s">
        <v>54</v>
      </c>
      <c r="K27" s="25">
        <v>1</v>
      </c>
      <c r="L27" s="3" t="s">
        <v>55</v>
      </c>
      <c r="N27" s="25"/>
      <c r="O27"/>
    </row>
    <row r="28" spans="1:15">
      <c r="A28" s="5">
        <v>43242</v>
      </c>
      <c r="B28" s="5">
        <v>43290</v>
      </c>
      <c r="C28" t="s">
        <v>13</v>
      </c>
      <c r="D28" s="3">
        <f>VLOOKUP(C28,Index[[#All],[searchTaxon]:[Reference_number]],2,FALSE)</f>
        <v>1</v>
      </c>
      <c r="F28" t="s">
        <v>14</v>
      </c>
      <c r="H28" t="s">
        <v>52</v>
      </c>
      <c r="I28">
        <f>VLOOKUP(Table1[[#This Row],[trait_name]],Trait[],2,FALSE)</f>
        <v>25</v>
      </c>
      <c r="J28" s="25" t="s">
        <v>54</v>
      </c>
      <c r="K28" s="25">
        <v>2</v>
      </c>
      <c r="L28" s="3" t="s">
        <v>56</v>
      </c>
      <c r="N28" s="25"/>
      <c r="O28"/>
    </row>
    <row r="29" spans="1:15">
      <c r="A29" s="5">
        <v>43242</v>
      </c>
      <c r="B29" s="5">
        <v>43242</v>
      </c>
      <c r="C29" t="s">
        <v>13</v>
      </c>
      <c r="D29" s="3">
        <f>VLOOKUP(C29,Index[[#All],[searchTaxon]:[Reference_number]],2,FALSE)</f>
        <v>1</v>
      </c>
      <c r="F29" t="s">
        <v>14</v>
      </c>
      <c r="H29" t="s">
        <v>18</v>
      </c>
      <c r="I29">
        <f>VLOOKUP(Table1[[#This Row],[trait_name]],Trait[],2,FALSE)</f>
        <v>26</v>
      </c>
      <c r="J29" s="25" t="s">
        <v>57</v>
      </c>
      <c r="K29" s="25">
        <v>1</v>
      </c>
      <c r="L29" s="3">
        <v>8</v>
      </c>
      <c r="N29" s="25"/>
      <c r="O29"/>
    </row>
    <row r="30" spans="1:15">
      <c r="A30" s="5">
        <v>43242</v>
      </c>
      <c r="B30" s="5">
        <v>43242</v>
      </c>
      <c r="C30" t="s">
        <v>13</v>
      </c>
      <c r="D30" s="3">
        <f>VLOOKUP(C30,Index[[#All],[searchTaxon]:[Reference_number]],2,FALSE)</f>
        <v>1</v>
      </c>
      <c r="F30" t="s">
        <v>14</v>
      </c>
      <c r="H30" t="s">
        <v>26</v>
      </c>
      <c r="I30">
        <f>VLOOKUP(Table1[[#This Row],[trait_name]],Trait[],2,FALSE)</f>
        <v>27</v>
      </c>
      <c r="J30" s="25" t="s">
        <v>58</v>
      </c>
      <c r="K30" s="25">
        <v>1</v>
      </c>
      <c r="L30" s="3">
        <v>5</v>
      </c>
      <c r="N30" s="25"/>
      <c r="O30"/>
    </row>
    <row r="31" spans="1:15">
      <c r="A31" s="5">
        <v>43242</v>
      </c>
      <c r="B31" s="5">
        <v>43242</v>
      </c>
      <c r="C31" t="s">
        <v>13</v>
      </c>
      <c r="D31" s="3">
        <f>VLOOKUP(C31,Index[[#All],[searchTaxon]:[Reference_number]],2,FALSE)</f>
        <v>1</v>
      </c>
      <c r="F31" t="s">
        <v>14</v>
      </c>
      <c r="H31" t="s">
        <v>18</v>
      </c>
      <c r="I31">
        <f>VLOOKUP(Table1[[#This Row],[trait_name]],Trait[],2,FALSE)</f>
        <v>28</v>
      </c>
      <c r="J31" s="25" t="s">
        <v>59</v>
      </c>
      <c r="K31" s="25">
        <v>1</v>
      </c>
      <c r="L31" s="3">
        <v>4</v>
      </c>
      <c r="N31" s="25"/>
      <c r="O31"/>
    </row>
    <row r="32" spans="1:15">
      <c r="A32" s="5">
        <v>43242</v>
      </c>
      <c r="B32" s="5">
        <v>43242</v>
      </c>
      <c r="C32" t="s">
        <v>13</v>
      </c>
      <c r="D32" s="3">
        <f>VLOOKUP(C32,Index[[#All],[searchTaxon]:[Reference_number]],2,FALSE)</f>
        <v>1</v>
      </c>
      <c r="F32" t="s">
        <v>14</v>
      </c>
      <c r="H32" t="s">
        <v>18</v>
      </c>
      <c r="I32">
        <f>VLOOKUP(Table1[[#This Row],[trait_name]],Trait[],2,FALSE)</f>
        <v>29</v>
      </c>
      <c r="J32" s="25" t="s">
        <v>60</v>
      </c>
      <c r="K32" s="25">
        <v>1</v>
      </c>
      <c r="L32" s="3">
        <v>5</v>
      </c>
      <c r="N32" s="25"/>
      <c r="O32"/>
    </row>
    <row r="33" spans="1:15">
      <c r="A33" s="5">
        <v>43242</v>
      </c>
      <c r="B33" s="5">
        <v>43242</v>
      </c>
      <c r="C33" t="s">
        <v>13</v>
      </c>
      <c r="D33" s="3">
        <f>VLOOKUP(C33,Index[[#All],[searchTaxon]:[Reference_number]],2,FALSE)</f>
        <v>1</v>
      </c>
      <c r="F33" t="s">
        <v>14</v>
      </c>
      <c r="H33" t="s">
        <v>26</v>
      </c>
      <c r="I33">
        <f>VLOOKUP(Table1[[#This Row],[trait_name]],Trait[],2,FALSE)</f>
        <v>30</v>
      </c>
      <c r="J33" s="25" t="s">
        <v>61</v>
      </c>
      <c r="K33" s="25">
        <v>1</v>
      </c>
      <c r="L33" s="3">
        <v>3</v>
      </c>
      <c r="N33" s="25"/>
      <c r="O33"/>
    </row>
    <row r="34" spans="1:15">
      <c r="A34" s="5">
        <v>43242</v>
      </c>
      <c r="B34" s="5">
        <v>43242</v>
      </c>
      <c r="C34" t="s">
        <v>13</v>
      </c>
      <c r="D34" s="3">
        <f>VLOOKUP(C34,Index[[#All],[searchTaxon]:[Reference_number]],2,FALSE)</f>
        <v>1</v>
      </c>
      <c r="F34" t="s">
        <v>14</v>
      </c>
      <c r="H34" t="s">
        <v>18</v>
      </c>
      <c r="I34">
        <f>VLOOKUP(Table1[[#This Row],[trait_name]],Trait[],2,FALSE)</f>
        <v>31</v>
      </c>
      <c r="J34" s="25" t="s">
        <v>62</v>
      </c>
      <c r="K34" s="25">
        <v>1</v>
      </c>
      <c r="L34" s="3">
        <v>2</v>
      </c>
      <c r="N34" s="25"/>
      <c r="O34"/>
    </row>
    <row r="35" spans="1:15">
      <c r="A35" s="5">
        <v>43242</v>
      </c>
      <c r="B35" s="5">
        <v>43242</v>
      </c>
      <c r="C35" t="s">
        <v>13</v>
      </c>
      <c r="D35" s="3">
        <f>VLOOKUP(C35,Index[[#All],[searchTaxon]:[Reference_number]],2,FALSE)</f>
        <v>1</v>
      </c>
      <c r="F35" t="s">
        <v>14</v>
      </c>
      <c r="H35" t="s">
        <v>18</v>
      </c>
      <c r="I35">
        <f>VLOOKUP(Table1[[#This Row],[trait_name]],Trait[],2,FALSE)</f>
        <v>33</v>
      </c>
      <c r="J35" s="25" t="s">
        <v>63</v>
      </c>
      <c r="K35" s="25">
        <v>1</v>
      </c>
      <c r="L35" s="3" t="s">
        <v>64</v>
      </c>
      <c r="N35" s="25"/>
      <c r="O35"/>
    </row>
    <row r="36" spans="1:15">
      <c r="A36" s="5">
        <v>43242</v>
      </c>
      <c r="B36" s="5">
        <v>43242</v>
      </c>
      <c r="C36" t="s">
        <v>13</v>
      </c>
      <c r="D36" s="3">
        <f>VLOOKUP(C36,Index[[#All],[searchTaxon]:[Reference_number]],2,FALSE)</f>
        <v>1</v>
      </c>
      <c r="F36" t="s">
        <v>14</v>
      </c>
      <c r="H36" t="s">
        <v>26</v>
      </c>
      <c r="I36">
        <f>VLOOKUP(Table1[[#This Row],[trait_name]],Trait[],2,FALSE)</f>
        <v>33</v>
      </c>
      <c r="J36" s="25" t="s">
        <v>63</v>
      </c>
      <c r="K36" s="25">
        <v>2</v>
      </c>
      <c r="L36" s="3" t="s">
        <v>65</v>
      </c>
      <c r="N36" s="25"/>
      <c r="O36"/>
    </row>
    <row r="37" spans="1:15">
      <c r="A37" s="5">
        <v>43242</v>
      </c>
      <c r="B37" s="5">
        <v>43290</v>
      </c>
      <c r="C37" t="s">
        <v>13</v>
      </c>
      <c r="D37" s="3">
        <f>VLOOKUP(C37,Index[[#All],[searchTaxon]:[Reference_number]],2,FALSE)</f>
        <v>1</v>
      </c>
      <c r="E37">
        <v>0</v>
      </c>
      <c r="F37" t="s">
        <v>14</v>
      </c>
      <c r="G37">
        <v>0</v>
      </c>
      <c r="H37" t="s">
        <v>52</v>
      </c>
      <c r="I37">
        <f>VLOOKUP(Table1[[#This Row],[trait_name]],Trait[],2,FALSE)</f>
        <v>35</v>
      </c>
      <c r="J37" s="25" t="s">
        <v>66</v>
      </c>
      <c r="K37" s="25">
        <v>1</v>
      </c>
      <c r="L37" s="3" t="s">
        <v>67</v>
      </c>
      <c r="N37" s="25"/>
      <c r="O37"/>
    </row>
    <row r="38" spans="1:15">
      <c r="A38" s="5">
        <v>43242</v>
      </c>
      <c r="B38" s="5">
        <v>43290</v>
      </c>
      <c r="C38" t="s">
        <v>13</v>
      </c>
      <c r="D38" s="2">
        <f>VLOOKUP(C38,Index[[#All],[searchTaxon]:[Reference_number]],2,FALSE)</f>
        <v>1</v>
      </c>
      <c r="E38">
        <v>0</v>
      </c>
      <c r="F38" t="s">
        <v>14</v>
      </c>
      <c r="G38">
        <v>0</v>
      </c>
      <c r="H38" t="s">
        <v>21</v>
      </c>
      <c r="I38">
        <f>VLOOKUP(Table1[[#This Row],[trait_name]],Trait[],2,FALSE)</f>
        <v>36</v>
      </c>
      <c r="J38" s="25" t="s">
        <v>68</v>
      </c>
      <c r="K38" s="25">
        <v>1</v>
      </c>
      <c r="L38" s="3" t="s">
        <v>69</v>
      </c>
      <c r="N38" s="25"/>
      <c r="O38"/>
    </row>
    <row r="39" spans="1:15">
      <c r="A39" s="5">
        <v>43242</v>
      </c>
      <c r="B39" s="5">
        <v>43290</v>
      </c>
      <c r="C39" t="s">
        <v>13</v>
      </c>
      <c r="D39" s="2">
        <f>VLOOKUP(C39,Index[[#All],[searchTaxon]:[Reference_number]],2,FALSE)</f>
        <v>1</v>
      </c>
      <c r="E39">
        <v>0</v>
      </c>
      <c r="F39" t="s">
        <v>14</v>
      </c>
      <c r="G39">
        <v>0</v>
      </c>
      <c r="H39" t="s">
        <v>18</v>
      </c>
      <c r="I39">
        <f>VLOOKUP(Table1[[#This Row],[trait_name]],Trait[],2,FALSE)</f>
        <v>37</v>
      </c>
      <c r="J39" s="25" t="s">
        <v>70</v>
      </c>
      <c r="K39" s="25">
        <v>1</v>
      </c>
      <c r="L39" s="3" t="s">
        <v>71</v>
      </c>
      <c r="N39" s="25"/>
      <c r="O39"/>
    </row>
    <row r="40" spans="1:15">
      <c r="A40" s="5">
        <v>43242</v>
      </c>
      <c r="B40" s="5">
        <v>43290</v>
      </c>
      <c r="C40" t="s">
        <v>13</v>
      </c>
      <c r="D40" s="2">
        <f>VLOOKUP(C40,Index[[#All],[searchTaxon]:[Reference_number]],2,FALSE)</f>
        <v>1</v>
      </c>
      <c r="E40">
        <v>0</v>
      </c>
      <c r="F40" t="s">
        <v>14</v>
      </c>
      <c r="H40" t="s">
        <v>18</v>
      </c>
      <c r="I40">
        <f>VLOOKUP(Table1[[#This Row],[trait_name]],Trait[],2,FALSE)</f>
        <v>37</v>
      </c>
      <c r="J40" s="25" t="s">
        <v>70</v>
      </c>
      <c r="K40" s="25">
        <v>2</v>
      </c>
      <c r="L40" s="3" t="s">
        <v>72</v>
      </c>
      <c r="N40" s="25"/>
      <c r="O40"/>
    </row>
    <row r="41" spans="1:15">
      <c r="A41" s="5">
        <v>43242</v>
      </c>
      <c r="B41" s="5">
        <v>43290</v>
      </c>
      <c r="C41" t="s">
        <v>13</v>
      </c>
      <c r="D41" s="2">
        <f>VLOOKUP(C41,Index[[#All],[searchTaxon]:[Reference_number]],2,FALSE)</f>
        <v>1</v>
      </c>
      <c r="E41">
        <v>0</v>
      </c>
      <c r="F41" t="s">
        <v>14</v>
      </c>
      <c r="H41" t="s">
        <v>18</v>
      </c>
      <c r="I41">
        <f>VLOOKUP(Table1[[#This Row],[trait_name]],Trait[],2,FALSE)</f>
        <v>37</v>
      </c>
      <c r="J41" s="25" t="s">
        <v>70</v>
      </c>
      <c r="K41" s="25">
        <v>3</v>
      </c>
      <c r="L41" s="3" t="s">
        <v>73</v>
      </c>
      <c r="N41" s="25"/>
      <c r="O41"/>
    </row>
    <row r="42" spans="1:15">
      <c r="A42" s="5">
        <v>43242</v>
      </c>
      <c r="B42" s="5">
        <v>43242</v>
      </c>
      <c r="C42" t="s">
        <v>13</v>
      </c>
      <c r="D42" s="3">
        <f>VLOOKUP(C42,Index[[#All],[searchTaxon]:[Reference_number]],2,FALSE)</f>
        <v>1</v>
      </c>
      <c r="F42" t="s">
        <v>14</v>
      </c>
      <c r="H42" t="s">
        <v>18</v>
      </c>
      <c r="I42">
        <f>VLOOKUP(Table1[[#This Row],[trait_name]],Trait[],2,FALSE)</f>
        <v>38</v>
      </c>
      <c r="J42" s="25" t="s">
        <v>74</v>
      </c>
      <c r="K42" s="25">
        <v>1</v>
      </c>
      <c r="L42" s="3" t="s">
        <v>75</v>
      </c>
      <c r="N42" s="25"/>
      <c r="O42"/>
    </row>
    <row r="43" spans="1:15">
      <c r="A43" s="27">
        <v>43242</v>
      </c>
      <c r="B43" s="27">
        <v>43290</v>
      </c>
      <c r="C43" t="s">
        <v>13</v>
      </c>
      <c r="D43" s="2">
        <f>VLOOKUP(C43,Index[[#All],[searchTaxon]:[Reference_number]],2,FALSE)</f>
        <v>1</v>
      </c>
      <c r="F43" t="s">
        <v>14</v>
      </c>
      <c r="H43" t="s">
        <v>26</v>
      </c>
      <c r="I43">
        <f>VLOOKUP(Table1[[#This Row],[trait_name]],Trait[],2,FALSE)</f>
        <v>39</v>
      </c>
      <c r="J43" s="25" t="s">
        <v>76</v>
      </c>
      <c r="K43" s="25">
        <v>1</v>
      </c>
      <c r="L43" s="3" t="s">
        <v>77</v>
      </c>
      <c r="N43" s="25"/>
      <c r="O43"/>
    </row>
    <row r="44" spans="1:15">
      <c r="A44" s="27">
        <v>43242</v>
      </c>
      <c r="B44" s="27">
        <v>43290</v>
      </c>
      <c r="C44" t="s">
        <v>13</v>
      </c>
      <c r="D44" s="2">
        <f>VLOOKUP(C44,Index[[#All],[searchTaxon]:[Reference_number]],2,FALSE)</f>
        <v>1</v>
      </c>
      <c r="F44" t="s">
        <v>14</v>
      </c>
      <c r="H44" t="s">
        <v>26</v>
      </c>
      <c r="I44">
        <f>VLOOKUP(Table1[[#This Row],[trait_name]],Trait[],2,FALSE)</f>
        <v>39</v>
      </c>
      <c r="J44" s="25" t="s">
        <v>76</v>
      </c>
      <c r="K44" s="25">
        <v>2</v>
      </c>
      <c r="L44" s="3" t="s">
        <v>78</v>
      </c>
      <c r="N44" s="25"/>
      <c r="O44"/>
    </row>
    <row r="45" spans="1:15">
      <c r="A45" s="5">
        <v>43242</v>
      </c>
      <c r="B45" s="5">
        <v>43242</v>
      </c>
      <c r="C45" t="s">
        <v>13</v>
      </c>
      <c r="D45" s="3">
        <f>VLOOKUP(C45,Index[[#All],[searchTaxon]:[Reference_number]],2,FALSE)</f>
        <v>1</v>
      </c>
      <c r="F45" t="s">
        <v>14</v>
      </c>
      <c r="H45" t="s">
        <v>18</v>
      </c>
      <c r="I45">
        <f>VLOOKUP(Table1[[#This Row],[trait_name]],Trait[],2,FALSE)</f>
        <v>40</v>
      </c>
      <c r="J45" s="25" t="s">
        <v>79</v>
      </c>
      <c r="K45" s="25">
        <v>1</v>
      </c>
      <c r="L45" s="3" t="s">
        <v>80</v>
      </c>
      <c r="N45" s="25"/>
      <c r="O45"/>
    </row>
    <row r="46" spans="1:15">
      <c r="A46" s="5">
        <v>43242</v>
      </c>
      <c r="B46" s="5">
        <v>43242</v>
      </c>
      <c r="C46" t="s">
        <v>13</v>
      </c>
      <c r="D46" s="3">
        <f>VLOOKUP(C46,Index[[#All],[searchTaxon]:[Reference_number]],2,FALSE)</f>
        <v>1</v>
      </c>
      <c r="F46" t="s">
        <v>14</v>
      </c>
      <c r="H46" t="s">
        <v>18</v>
      </c>
      <c r="I46">
        <f>VLOOKUP(Table1[[#This Row],[trait_name]],Trait[],2,FALSE)</f>
        <v>40</v>
      </c>
      <c r="J46" s="25" t="s">
        <v>79</v>
      </c>
      <c r="K46" s="25">
        <v>2</v>
      </c>
      <c r="L46" s="3" t="s">
        <v>81</v>
      </c>
      <c r="N46" s="25"/>
      <c r="O46"/>
    </row>
    <row r="47" spans="1:15">
      <c r="A47" s="5">
        <v>43242</v>
      </c>
      <c r="B47" s="5">
        <v>43290</v>
      </c>
      <c r="C47" t="s">
        <v>13</v>
      </c>
      <c r="D47" s="2">
        <f>VLOOKUP(C47,Index[[#All],[searchTaxon]:[Reference_number]],2,FALSE)</f>
        <v>1</v>
      </c>
      <c r="E47">
        <v>0</v>
      </c>
      <c r="F47" t="s">
        <v>14</v>
      </c>
      <c r="G47">
        <v>0</v>
      </c>
      <c r="H47" t="s">
        <v>52</v>
      </c>
      <c r="I47">
        <f>VLOOKUP(Table1[[#This Row],[trait_name]],Trait[],2,FALSE)</f>
        <v>41</v>
      </c>
      <c r="J47" s="25" t="s">
        <v>82</v>
      </c>
      <c r="K47" s="25">
        <v>1</v>
      </c>
      <c r="L47" s="3" t="s">
        <v>83</v>
      </c>
      <c r="N47" s="25"/>
      <c r="O47"/>
    </row>
    <row r="48" spans="1:15">
      <c r="A48" s="5">
        <v>43242</v>
      </c>
      <c r="B48" s="5">
        <v>43290</v>
      </c>
      <c r="C48" t="s">
        <v>13</v>
      </c>
      <c r="D48" s="2">
        <f>VLOOKUP(C48,Index[[#All],[searchTaxon]:[Reference_number]],2,FALSE)</f>
        <v>1</v>
      </c>
      <c r="E48">
        <v>0</v>
      </c>
      <c r="F48" t="s">
        <v>14</v>
      </c>
      <c r="G48">
        <v>0</v>
      </c>
      <c r="H48" t="s">
        <v>52</v>
      </c>
      <c r="I48">
        <f>VLOOKUP(Table1[[#This Row],[trait_name]],Trait[],2,FALSE)</f>
        <v>42</v>
      </c>
      <c r="J48" s="25" t="s">
        <v>84</v>
      </c>
      <c r="K48" s="25">
        <v>1</v>
      </c>
      <c r="L48" s="3" t="s">
        <v>85</v>
      </c>
      <c r="N48" s="25"/>
      <c r="O48"/>
    </row>
    <row r="49" spans="1:15">
      <c r="A49" s="5">
        <v>43242</v>
      </c>
      <c r="B49" s="5">
        <v>43290</v>
      </c>
      <c r="C49" t="s">
        <v>13</v>
      </c>
      <c r="D49" s="2">
        <f>VLOOKUP(C49,Index[[#All],[searchTaxon]:[Reference_number]],2,FALSE)</f>
        <v>1</v>
      </c>
      <c r="F49" t="s">
        <v>14</v>
      </c>
      <c r="H49" t="s">
        <v>15</v>
      </c>
      <c r="I49">
        <f>VLOOKUP(Table1[[#This Row],[trait_name]],Trait[],2,FALSE)</f>
        <v>43</v>
      </c>
      <c r="J49" s="25" t="s">
        <v>86</v>
      </c>
      <c r="K49" s="25">
        <v>1</v>
      </c>
      <c r="L49" s="3" t="s">
        <v>87</v>
      </c>
      <c r="N49" s="25"/>
      <c r="O49"/>
    </row>
    <row r="50" spans="1:15">
      <c r="A50" s="5">
        <v>43242</v>
      </c>
      <c r="B50" s="5">
        <v>43242</v>
      </c>
      <c r="C50" t="s">
        <v>13</v>
      </c>
      <c r="D50" s="3">
        <f>VLOOKUP(C50,Index[[#All],[searchTaxon]:[Reference_number]],2,FALSE)</f>
        <v>1</v>
      </c>
      <c r="F50" t="s">
        <v>14</v>
      </c>
      <c r="H50" t="s">
        <v>26</v>
      </c>
      <c r="I50">
        <f>VLOOKUP(Table1[[#This Row],[trait_name]],Trait[],2,FALSE)</f>
        <v>43</v>
      </c>
      <c r="J50" s="25" t="s">
        <v>86</v>
      </c>
      <c r="K50" s="25">
        <v>2</v>
      </c>
      <c r="L50" s="3" t="s">
        <v>88</v>
      </c>
      <c r="N50" s="25"/>
      <c r="O50"/>
    </row>
    <row r="51" spans="1:15">
      <c r="A51" s="5">
        <v>43242</v>
      </c>
      <c r="B51" s="5">
        <v>43242</v>
      </c>
      <c r="C51" t="s">
        <v>13</v>
      </c>
      <c r="D51" s="3">
        <f>VLOOKUP(C51,Index[[#All],[searchTaxon]:[Reference_number]],2,FALSE)</f>
        <v>1</v>
      </c>
      <c r="F51" t="s">
        <v>14</v>
      </c>
      <c r="H51" t="s">
        <v>26</v>
      </c>
      <c r="I51">
        <f>VLOOKUP(Table1[[#This Row],[trait_name]],Trait[],2,FALSE)</f>
        <v>43</v>
      </c>
      <c r="J51" s="25" t="s">
        <v>86</v>
      </c>
      <c r="K51" s="25">
        <v>3</v>
      </c>
      <c r="L51" s="3" t="s">
        <v>89</v>
      </c>
      <c r="N51" s="25"/>
      <c r="O51"/>
    </row>
    <row r="52" spans="1:15">
      <c r="A52" s="5">
        <v>43242</v>
      </c>
      <c r="B52" s="5">
        <v>43290</v>
      </c>
      <c r="C52" t="s">
        <v>13</v>
      </c>
      <c r="D52" s="2">
        <f>VLOOKUP(C52,Index[[#All],[searchTaxon]:[Reference_number]],2,FALSE)</f>
        <v>1</v>
      </c>
      <c r="E52">
        <v>0</v>
      </c>
      <c r="F52" t="s">
        <v>14</v>
      </c>
      <c r="H52" t="s">
        <v>52</v>
      </c>
      <c r="I52">
        <f>VLOOKUP(Table1[[#This Row],[trait_name]],Trait[],2,FALSE)</f>
        <v>44</v>
      </c>
      <c r="J52" s="25" t="s">
        <v>90</v>
      </c>
      <c r="K52" s="25">
        <v>1</v>
      </c>
      <c r="L52" s="3" t="s">
        <v>91</v>
      </c>
      <c r="N52" s="25"/>
      <c r="O52"/>
    </row>
    <row r="53" spans="1:15">
      <c r="A53" s="5">
        <v>43242</v>
      </c>
      <c r="B53" s="5">
        <v>43290</v>
      </c>
      <c r="C53" t="s">
        <v>13</v>
      </c>
      <c r="D53" s="2">
        <f>VLOOKUP(C53,Index[[#All],[searchTaxon]:[Reference_number]],2,FALSE)</f>
        <v>1</v>
      </c>
      <c r="E53">
        <v>0</v>
      </c>
      <c r="F53" t="s">
        <v>14</v>
      </c>
      <c r="H53" t="s">
        <v>52</v>
      </c>
      <c r="I53">
        <f>VLOOKUP(Table1[[#This Row],[trait_name]],Trait[],2,FALSE)</f>
        <v>44</v>
      </c>
      <c r="J53" s="25" t="s">
        <v>90</v>
      </c>
      <c r="K53" s="25">
        <v>2</v>
      </c>
      <c r="L53" s="3" t="s">
        <v>92</v>
      </c>
      <c r="N53" s="25"/>
      <c r="O53"/>
    </row>
    <row r="54" spans="1:15">
      <c r="A54" s="5">
        <v>43242</v>
      </c>
      <c r="B54" s="5">
        <v>43290</v>
      </c>
      <c r="C54" t="s">
        <v>13</v>
      </c>
      <c r="D54" s="2">
        <f>VLOOKUP(C54,Index[[#All],[searchTaxon]:[Reference_number]],2,FALSE)</f>
        <v>1</v>
      </c>
      <c r="E54">
        <v>0</v>
      </c>
      <c r="F54" t="s">
        <v>14</v>
      </c>
      <c r="H54" t="s">
        <v>52</v>
      </c>
      <c r="I54">
        <f>VLOOKUP(Table1[[#This Row],[trait_name]],Trait[],2,FALSE)</f>
        <v>45</v>
      </c>
      <c r="J54" s="25" t="s">
        <v>93</v>
      </c>
      <c r="K54" s="25">
        <v>1</v>
      </c>
      <c r="L54" s="3" t="s">
        <v>94</v>
      </c>
      <c r="N54" s="25"/>
      <c r="O54"/>
    </row>
    <row r="55" spans="1:15">
      <c r="A55" s="5">
        <v>43242</v>
      </c>
      <c r="B55" s="5">
        <v>43290</v>
      </c>
      <c r="C55" t="s">
        <v>13</v>
      </c>
      <c r="D55" s="2">
        <f>VLOOKUP(C55,Index[[#All],[searchTaxon]:[Reference_number]],2,FALSE)</f>
        <v>1</v>
      </c>
      <c r="E55">
        <v>0</v>
      </c>
      <c r="F55" t="s">
        <v>14</v>
      </c>
      <c r="H55" t="s">
        <v>21</v>
      </c>
      <c r="I55">
        <f>VLOOKUP(Table1[[#This Row],[trait_name]],Trait[],2,FALSE)</f>
        <v>46</v>
      </c>
      <c r="J55" s="25" t="s">
        <v>95</v>
      </c>
      <c r="K55" s="25">
        <v>1</v>
      </c>
      <c r="L55" s="3" t="s">
        <v>94</v>
      </c>
      <c r="N55" s="25"/>
      <c r="O55"/>
    </row>
    <row r="56" spans="1:15">
      <c r="A56" s="5">
        <v>43242</v>
      </c>
      <c r="B56" s="5">
        <v>43290</v>
      </c>
      <c r="C56" t="s">
        <v>13</v>
      </c>
      <c r="D56" s="2">
        <f>VLOOKUP(C56,Index[[#All],[searchTaxon]:[Reference_number]],2,FALSE)</f>
        <v>1</v>
      </c>
      <c r="E56">
        <v>0</v>
      </c>
      <c r="F56" t="s">
        <v>14</v>
      </c>
      <c r="G56">
        <v>0</v>
      </c>
      <c r="H56" t="s">
        <v>21</v>
      </c>
      <c r="I56">
        <f>VLOOKUP(Table1[[#This Row],[trait_name]],Trait[],2,FALSE)</f>
        <v>47</v>
      </c>
      <c r="J56" s="25" t="s">
        <v>96</v>
      </c>
      <c r="K56" s="25">
        <v>1</v>
      </c>
      <c r="L56" s="3" t="s">
        <v>97</v>
      </c>
      <c r="N56" s="25"/>
      <c r="O56"/>
    </row>
    <row r="57" spans="1:15">
      <c r="A57" s="5">
        <v>43242</v>
      </c>
      <c r="B57" s="5">
        <v>43290</v>
      </c>
      <c r="C57" t="s">
        <v>13</v>
      </c>
      <c r="D57" s="2">
        <f>VLOOKUP(C57,Index[[#All],[searchTaxon]:[Reference_number]],2,FALSE)</f>
        <v>1</v>
      </c>
      <c r="E57">
        <v>0</v>
      </c>
      <c r="F57" t="s">
        <v>14</v>
      </c>
      <c r="H57" t="s">
        <v>21</v>
      </c>
      <c r="I57">
        <f>VLOOKUP(Table1[[#This Row],[trait_name]],Trait[],2,FALSE)</f>
        <v>47</v>
      </c>
      <c r="J57" s="25" t="s">
        <v>96</v>
      </c>
      <c r="K57" s="25">
        <v>2</v>
      </c>
      <c r="L57" s="3" t="s">
        <v>98</v>
      </c>
      <c r="N57" s="25"/>
      <c r="O57"/>
    </row>
    <row r="58" spans="1:15">
      <c r="A58" s="5">
        <v>43242</v>
      </c>
      <c r="B58" s="5">
        <v>43242</v>
      </c>
      <c r="C58" t="s">
        <v>13</v>
      </c>
      <c r="D58" s="3">
        <f>VLOOKUP(C58,Index[[#All],[searchTaxon]:[Reference_number]],2,FALSE)</f>
        <v>1</v>
      </c>
      <c r="F58" t="s">
        <v>14</v>
      </c>
      <c r="H58" t="s">
        <v>21</v>
      </c>
      <c r="I58">
        <f>VLOOKUP(Table1[[#This Row],[trait_name]],Trait[],2,FALSE)</f>
        <v>48</v>
      </c>
      <c r="J58" s="25" t="s">
        <v>99</v>
      </c>
      <c r="K58" s="25">
        <v>1</v>
      </c>
      <c r="L58" s="3" t="s">
        <v>100</v>
      </c>
      <c r="N58" s="25"/>
      <c r="O58"/>
    </row>
    <row r="59" spans="1:15">
      <c r="A59" s="5">
        <v>43242</v>
      </c>
      <c r="B59" s="5">
        <v>43242</v>
      </c>
      <c r="C59" t="s">
        <v>13</v>
      </c>
      <c r="D59" s="3">
        <f>VLOOKUP(C59,Index[[#All],[searchTaxon]:[Reference_number]],2,FALSE)</f>
        <v>1</v>
      </c>
      <c r="F59" t="s">
        <v>14</v>
      </c>
      <c r="H59" t="s">
        <v>18</v>
      </c>
      <c r="I59">
        <f>VLOOKUP(Table1[[#This Row],[trait_name]],Trait[],2,FALSE)</f>
        <v>48</v>
      </c>
      <c r="J59" s="25" t="s">
        <v>99</v>
      </c>
      <c r="K59" s="25">
        <v>2</v>
      </c>
      <c r="L59" s="3" t="s">
        <v>101</v>
      </c>
      <c r="N59" s="25"/>
      <c r="O59"/>
    </row>
    <row r="60" spans="1:15">
      <c r="A60" s="5">
        <v>43242</v>
      </c>
      <c r="B60" s="5">
        <v>43242</v>
      </c>
      <c r="C60" t="s">
        <v>13</v>
      </c>
      <c r="D60" s="3">
        <f>VLOOKUP(C60,Index[[#All],[searchTaxon]:[Reference_number]],2,FALSE)</f>
        <v>1</v>
      </c>
      <c r="F60" t="s">
        <v>14</v>
      </c>
      <c r="H60" t="s">
        <v>26</v>
      </c>
      <c r="I60">
        <f>VLOOKUP(Table1[[#This Row],[trait_name]],Trait[],2,FALSE)</f>
        <v>48</v>
      </c>
      <c r="J60" s="25" t="s">
        <v>99</v>
      </c>
      <c r="K60" s="25">
        <v>3</v>
      </c>
      <c r="L60" s="3" t="s">
        <v>102</v>
      </c>
      <c r="N60" s="25"/>
      <c r="O60"/>
    </row>
    <row r="61" spans="1:15">
      <c r="A61" s="5">
        <v>43242</v>
      </c>
      <c r="B61" s="5">
        <v>43242</v>
      </c>
      <c r="C61" t="s">
        <v>13</v>
      </c>
      <c r="D61" s="3">
        <f>VLOOKUP(C61,Index[[#All],[searchTaxon]:[Reference_number]],2,FALSE)</f>
        <v>1</v>
      </c>
      <c r="F61" t="s">
        <v>14</v>
      </c>
      <c r="H61" t="s">
        <v>18</v>
      </c>
      <c r="I61">
        <f>VLOOKUP(Table1[[#This Row],[trait_name]],Trait[],2,FALSE)</f>
        <v>49</v>
      </c>
      <c r="J61" s="25" t="s">
        <v>103</v>
      </c>
      <c r="K61" s="25">
        <v>1</v>
      </c>
      <c r="L61" s="3" t="s">
        <v>104</v>
      </c>
      <c r="N61" s="25"/>
      <c r="O61"/>
    </row>
    <row r="62" spans="1:15">
      <c r="A62" s="5">
        <v>43242</v>
      </c>
      <c r="B62" s="5">
        <v>43242</v>
      </c>
      <c r="C62" t="s">
        <v>13</v>
      </c>
      <c r="D62" s="3">
        <f>VLOOKUP(C62,Index[[#All],[searchTaxon]:[Reference_number]],2,FALSE)</f>
        <v>1</v>
      </c>
      <c r="F62" t="s">
        <v>14</v>
      </c>
      <c r="H62" t="s">
        <v>26</v>
      </c>
      <c r="I62">
        <f>VLOOKUP(Table1[[#This Row],[trait_name]],Trait[],2,FALSE)</f>
        <v>49</v>
      </c>
      <c r="J62" s="25" t="s">
        <v>103</v>
      </c>
      <c r="K62" s="25">
        <v>2</v>
      </c>
      <c r="L62" s="3" t="s">
        <v>105</v>
      </c>
      <c r="N62" s="25"/>
      <c r="O62"/>
    </row>
    <row r="63" spans="1:15">
      <c r="A63" s="27">
        <v>43242</v>
      </c>
      <c r="B63" s="27">
        <v>43290</v>
      </c>
      <c r="C63" t="s">
        <v>13</v>
      </c>
      <c r="D63" s="63">
        <f>VLOOKUP(C63,Index[[#All],[searchTaxon]:[Reference_number]],2,FALSE)</f>
        <v>1</v>
      </c>
      <c r="E63">
        <f>VLOOKUP(C:C,Table1[[#All],[searchTaxon]:[Multiple_forms]],3,FALSE)</f>
        <v>0</v>
      </c>
      <c r="F63" t="str">
        <f>VLOOKUP(C:C,Table1[[#All],[searchTaxon]:[Multiple_forms]],4,FALSE)</f>
        <v>Little Gem</v>
      </c>
      <c r="G63">
        <f>VLOOKUP(C:C,Table1[[#All],[searchTaxon]:[Multiple_forms]],5,FALSE)</f>
        <v>0</v>
      </c>
      <c r="H63" t="s">
        <v>52</v>
      </c>
      <c r="I63">
        <f>VLOOKUP(Table1[[#This Row],[trait_name]],Trait[],2,FALSE)</f>
        <v>50</v>
      </c>
      <c r="J63" s="25" t="s">
        <v>106</v>
      </c>
      <c r="K63" s="25">
        <v>1</v>
      </c>
      <c r="L63" s="3" t="s">
        <v>107</v>
      </c>
      <c r="N63" s="25"/>
      <c r="O63"/>
    </row>
    <row r="64" spans="1:15">
      <c r="A64" s="5">
        <v>43242</v>
      </c>
      <c r="B64" s="5">
        <v>43242</v>
      </c>
      <c r="C64" t="s">
        <v>13</v>
      </c>
      <c r="D64" s="3">
        <f>VLOOKUP(C64,Index[[#All],[searchTaxon]:[Reference_number]],2,FALSE)</f>
        <v>1</v>
      </c>
      <c r="F64" t="s">
        <v>14</v>
      </c>
      <c r="H64" t="s">
        <v>26</v>
      </c>
      <c r="I64">
        <f>VLOOKUP(Table1[[#This Row],[trait_name]],Trait[],2,FALSE)</f>
        <v>51</v>
      </c>
      <c r="J64" s="25" t="s">
        <v>108</v>
      </c>
      <c r="K64" s="25">
        <v>1</v>
      </c>
      <c r="L64" s="3" t="s">
        <v>109</v>
      </c>
      <c r="N64" s="25"/>
      <c r="O64"/>
    </row>
    <row r="65" spans="1:15">
      <c r="A65" s="5">
        <v>43242</v>
      </c>
      <c r="B65" s="5">
        <v>43242</v>
      </c>
      <c r="C65" t="s">
        <v>13</v>
      </c>
      <c r="D65" s="3">
        <f>VLOOKUP(C65,Index[[#All],[searchTaxon]:[Reference_number]],2,FALSE)</f>
        <v>1</v>
      </c>
      <c r="F65" t="s">
        <v>14</v>
      </c>
      <c r="H65" t="s">
        <v>18</v>
      </c>
      <c r="I65">
        <f>VLOOKUP(Table1[[#This Row],[trait_name]],Trait[],2,FALSE)</f>
        <v>53</v>
      </c>
      <c r="J65" s="25" t="s">
        <v>110</v>
      </c>
      <c r="K65" s="25">
        <v>1</v>
      </c>
      <c r="L65" s="3" t="s">
        <v>111</v>
      </c>
      <c r="N65" s="25"/>
      <c r="O65"/>
    </row>
    <row r="66" spans="1:15">
      <c r="A66" s="5">
        <v>43242</v>
      </c>
      <c r="B66" s="5">
        <v>43290</v>
      </c>
      <c r="C66" t="s">
        <v>13</v>
      </c>
      <c r="D66" s="2">
        <f>VLOOKUP(C66,Index[[#All],[searchTaxon]:[Reference_number]],2,FALSE)</f>
        <v>1</v>
      </c>
      <c r="E66">
        <v>0</v>
      </c>
      <c r="F66" t="s">
        <v>14</v>
      </c>
      <c r="H66" t="s">
        <v>15</v>
      </c>
      <c r="I66">
        <f>VLOOKUP(Table1[[#This Row],[trait_name]],Trait[],2,FALSE)</f>
        <v>54</v>
      </c>
      <c r="J66" s="25" t="s">
        <v>112</v>
      </c>
      <c r="K66" s="25">
        <v>1</v>
      </c>
      <c r="L66" s="3" t="s">
        <v>113</v>
      </c>
      <c r="N66" s="25"/>
      <c r="O66"/>
    </row>
    <row r="67" spans="1:15">
      <c r="A67" s="5">
        <v>43242</v>
      </c>
      <c r="B67" s="5">
        <v>43290</v>
      </c>
      <c r="C67" t="s">
        <v>13</v>
      </c>
      <c r="D67" s="3">
        <f>VLOOKUP(C67,Index[[#All],[searchTaxon]:[Reference_number]],2,FALSE)</f>
        <v>1</v>
      </c>
      <c r="F67" t="s">
        <v>14</v>
      </c>
      <c r="H67" t="s">
        <v>52</v>
      </c>
      <c r="I67">
        <f>VLOOKUP(Table1[[#This Row],[trait_name]],Trait[],2,FALSE)</f>
        <v>55</v>
      </c>
      <c r="J67" s="25" t="s">
        <v>114</v>
      </c>
      <c r="K67" s="25">
        <v>1</v>
      </c>
      <c r="L67" s="3" t="s">
        <v>115</v>
      </c>
      <c r="N67" s="25"/>
      <c r="O67"/>
    </row>
    <row r="68" spans="1:15">
      <c r="A68" s="5">
        <v>43242</v>
      </c>
      <c r="B68" s="5">
        <v>43290</v>
      </c>
      <c r="C68" t="s">
        <v>13</v>
      </c>
      <c r="D68" s="3">
        <f>VLOOKUP(C68,Index[[#All],[searchTaxon]:[Reference_number]],2,FALSE)</f>
        <v>1</v>
      </c>
      <c r="F68" t="s">
        <v>14</v>
      </c>
      <c r="H68" t="s">
        <v>52</v>
      </c>
      <c r="I68">
        <f>VLOOKUP(Table1[[#This Row],[trait_name]],Trait[],2,FALSE)</f>
        <v>55</v>
      </c>
      <c r="J68" s="25" t="s">
        <v>114</v>
      </c>
      <c r="K68" s="25">
        <v>2</v>
      </c>
      <c r="L68" s="3" t="s">
        <v>116</v>
      </c>
      <c r="N68" s="25"/>
      <c r="O68"/>
    </row>
    <row r="69" spans="1:15">
      <c r="A69" s="5">
        <v>43242</v>
      </c>
      <c r="B69" s="5">
        <v>43242</v>
      </c>
      <c r="C69" t="s">
        <v>13</v>
      </c>
      <c r="D69" s="3">
        <f>VLOOKUP(C69,Index[[#All],[searchTaxon]:[Reference_number]],2,FALSE)</f>
        <v>1</v>
      </c>
      <c r="F69" t="s">
        <v>14</v>
      </c>
      <c r="H69" t="s">
        <v>18</v>
      </c>
      <c r="I69">
        <f>VLOOKUP(Table1[[#This Row],[trait_name]],Trait[],2,FALSE)</f>
        <v>56</v>
      </c>
      <c r="J69" s="25" t="s">
        <v>117</v>
      </c>
      <c r="K69" s="25">
        <v>1</v>
      </c>
      <c r="L69" s="3" t="s">
        <v>118</v>
      </c>
      <c r="N69" s="25"/>
      <c r="O69"/>
    </row>
    <row r="70" spans="1:15">
      <c r="A70" s="5">
        <v>43242</v>
      </c>
      <c r="B70" s="5">
        <v>43290</v>
      </c>
      <c r="C70" t="s">
        <v>13</v>
      </c>
      <c r="D70" s="2">
        <f>VLOOKUP(C70,Index[[#All],[searchTaxon]:[Reference_number]],2,FALSE)</f>
        <v>1</v>
      </c>
      <c r="E70">
        <v>0</v>
      </c>
      <c r="F70" t="s">
        <v>14</v>
      </c>
      <c r="H70" t="s">
        <v>15</v>
      </c>
      <c r="I70">
        <f>VLOOKUP(Table1[[#This Row],[trait_name]],Trait[],2,FALSE)</f>
        <v>56</v>
      </c>
      <c r="J70" s="25" t="s">
        <v>117</v>
      </c>
      <c r="K70" s="25">
        <v>2</v>
      </c>
      <c r="L70" s="3" t="s">
        <v>113</v>
      </c>
      <c r="N70" s="25"/>
      <c r="O70"/>
    </row>
    <row r="71" spans="1:15">
      <c r="A71" s="5">
        <v>43242</v>
      </c>
      <c r="B71" s="5">
        <v>43290</v>
      </c>
      <c r="C71" t="s">
        <v>13</v>
      </c>
      <c r="D71" s="2">
        <f>VLOOKUP(C71,Index[[#All],[searchTaxon]:[Reference_number]],2,FALSE)</f>
        <v>1</v>
      </c>
      <c r="E71">
        <v>0</v>
      </c>
      <c r="F71" t="s">
        <v>14</v>
      </c>
      <c r="H71" t="s">
        <v>21</v>
      </c>
      <c r="I71">
        <f>VLOOKUP(Table1[[#This Row],[trait_name]],Trait[],2,FALSE)</f>
        <v>59</v>
      </c>
      <c r="J71" s="25" t="s">
        <v>119</v>
      </c>
      <c r="K71" s="25">
        <v>1</v>
      </c>
      <c r="L71" s="3" t="s">
        <v>118</v>
      </c>
      <c r="N71" s="25"/>
      <c r="O71"/>
    </row>
    <row r="72" spans="1:15">
      <c r="A72" s="5">
        <v>43242</v>
      </c>
      <c r="B72" s="5">
        <v>43290</v>
      </c>
      <c r="C72" t="s">
        <v>13</v>
      </c>
      <c r="D72" s="2">
        <f>VLOOKUP(C72,Index[[#All],[searchTaxon]:[Reference_number]],2,FALSE)</f>
        <v>1</v>
      </c>
      <c r="E72">
        <v>0</v>
      </c>
      <c r="F72" t="s">
        <v>14</v>
      </c>
      <c r="G72">
        <v>0</v>
      </c>
      <c r="H72" t="s">
        <v>52</v>
      </c>
      <c r="I72">
        <f>VLOOKUP(Table1[[#This Row],[trait_name]],Trait[],2,FALSE)</f>
        <v>60</v>
      </c>
      <c r="J72" s="25" t="s">
        <v>120</v>
      </c>
      <c r="K72" s="25">
        <v>1</v>
      </c>
      <c r="L72" s="3" t="s">
        <v>121</v>
      </c>
      <c r="N72" s="25"/>
      <c r="O72"/>
    </row>
    <row r="73" spans="1:15">
      <c r="A73" s="5">
        <v>43242</v>
      </c>
      <c r="B73" s="5">
        <v>43290</v>
      </c>
      <c r="C73" t="s">
        <v>13</v>
      </c>
      <c r="D73" s="2">
        <f>VLOOKUP(C73,Index[[#All],[searchTaxon]:[Reference_number]],2,FALSE)</f>
        <v>1</v>
      </c>
      <c r="E73">
        <v>0</v>
      </c>
      <c r="F73" t="s">
        <v>14</v>
      </c>
      <c r="H73" t="s">
        <v>52</v>
      </c>
      <c r="I73">
        <f>VLOOKUP(Table1[[#This Row],[trait_name]],Trait[],2,FALSE)</f>
        <v>60</v>
      </c>
      <c r="J73" s="25" t="s">
        <v>120</v>
      </c>
      <c r="K73" s="25">
        <v>2</v>
      </c>
      <c r="L73" s="3" t="s">
        <v>122</v>
      </c>
      <c r="N73" s="25"/>
      <c r="O73"/>
    </row>
    <row r="74" spans="1:15">
      <c r="A74" s="5">
        <v>43242</v>
      </c>
      <c r="B74" s="5">
        <v>43290</v>
      </c>
      <c r="C74" t="s">
        <v>13</v>
      </c>
      <c r="D74" s="3">
        <f>VLOOKUP(C74,Index[[#All],[searchTaxon]:[Reference_number]],2,FALSE)</f>
        <v>1</v>
      </c>
      <c r="F74" t="s">
        <v>14</v>
      </c>
      <c r="H74" t="s">
        <v>21</v>
      </c>
      <c r="I74">
        <f>VLOOKUP(Table1[[#This Row],[trait_name]],Trait[],2,FALSE)</f>
        <v>62</v>
      </c>
      <c r="J74" s="25" t="s">
        <v>123</v>
      </c>
      <c r="K74" s="25">
        <v>1</v>
      </c>
      <c r="L74" s="3" t="s">
        <v>124</v>
      </c>
      <c r="N74" s="25"/>
      <c r="O74"/>
    </row>
    <row r="75" spans="1:15">
      <c r="A75" s="5">
        <v>43242</v>
      </c>
      <c r="B75" s="5">
        <v>43290</v>
      </c>
      <c r="C75" t="s">
        <v>125</v>
      </c>
      <c r="D75" s="3">
        <f>VLOOKUP(C75,Index[[#All],[searchTaxon]:[Reference_number]],2,FALSE)</f>
        <v>2</v>
      </c>
      <c r="H75" t="s">
        <v>126</v>
      </c>
      <c r="I75">
        <f>VLOOKUP(Table1[[#This Row],[trait_name]],Trait[],2,FALSE)</f>
        <v>1</v>
      </c>
      <c r="J75" s="25" t="s">
        <v>127</v>
      </c>
      <c r="K75" s="25">
        <v>1</v>
      </c>
      <c r="L75" s="3" t="s">
        <v>128</v>
      </c>
      <c r="N75" s="25"/>
      <c r="O75"/>
    </row>
    <row r="76" spans="1:15">
      <c r="A76" s="5">
        <v>43242</v>
      </c>
      <c r="B76" s="5">
        <v>43242</v>
      </c>
      <c r="C76" t="s">
        <v>125</v>
      </c>
      <c r="D76" s="3">
        <f>VLOOKUP(C76,Index[[#All],[searchTaxon]:[Reference_number]],2,FALSE)</f>
        <v>2</v>
      </c>
      <c r="H76" t="s">
        <v>21</v>
      </c>
      <c r="I76">
        <f>VLOOKUP(Table1[[#This Row],[trait_name]],Trait[],2,FALSE)</f>
        <v>2</v>
      </c>
      <c r="J76" s="25" t="s">
        <v>16</v>
      </c>
      <c r="K76" s="25">
        <v>1</v>
      </c>
      <c r="L76" s="3" t="s">
        <v>129</v>
      </c>
      <c r="N76" s="25"/>
      <c r="O76"/>
    </row>
    <row r="77" spans="1:15">
      <c r="A77" s="5">
        <v>43242</v>
      </c>
      <c r="B77" s="5">
        <v>43242</v>
      </c>
      <c r="C77" t="s">
        <v>125</v>
      </c>
      <c r="D77" s="3">
        <f>VLOOKUP(C77,Index[[#All],[searchTaxon]:[Reference_number]],2,FALSE)</f>
        <v>2</v>
      </c>
      <c r="H77" t="s">
        <v>130</v>
      </c>
      <c r="I77">
        <f>VLOOKUP(Table1[[#This Row],[trait_name]],Trait[],2,FALSE)</f>
        <v>2</v>
      </c>
      <c r="J77" s="25" t="s">
        <v>16</v>
      </c>
      <c r="K77" s="25">
        <v>2</v>
      </c>
      <c r="L77" s="3" t="s">
        <v>131</v>
      </c>
      <c r="N77" s="25"/>
      <c r="O77"/>
    </row>
    <row r="78" spans="1:15">
      <c r="A78" s="5">
        <v>43242</v>
      </c>
      <c r="B78" s="5">
        <v>43242</v>
      </c>
      <c r="C78" t="s">
        <v>125</v>
      </c>
      <c r="D78" s="3">
        <f>VLOOKUP(C78,Index[[#All],[searchTaxon]:[Reference_number]],2,FALSE)</f>
        <v>2</v>
      </c>
      <c r="H78" t="s">
        <v>130</v>
      </c>
      <c r="I78">
        <f>VLOOKUP(Table1[[#This Row],[trait_name]],Trait[],2,FALSE)</f>
        <v>2</v>
      </c>
      <c r="J78" s="25" t="s">
        <v>16</v>
      </c>
      <c r="K78" s="25">
        <v>3</v>
      </c>
      <c r="L78" s="3" t="s">
        <v>132</v>
      </c>
      <c r="N78" s="25"/>
      <c r="O78"/>
    </row>
    <row r="79" spans="1:15">
      <c r="A79" s="5">
        <v>43242</v>
      </c>
      <c r="B79" s="5">
        <v>43242</v>
      </c>
      <c r="C79" t="s">
        <v>125</v>
      </c>
      <c r="D79" s="3">
        <f>VLOOKUP(C79,Index[[#All],[searchTaxon]:[Reference_number]],2,FALSE)</f>
        <v>2</v>
      </c>
      <c r="H79" t="s">
        <v>130</v>
      </c>
      <c r="I79">
        <f>VLOOKUP(Table1[[#This Row],[trait_name]],Trait[],2,FALSE)</f>
        <v>2</v>
      </c>
      <c r="J79" s="25" t="s">
        <v>16</v>
      </c>
      <c r="K79" s="25">
        <v>4</v>
      </c>
      <c r="L79" s="3" t="s">
        <v>133</v>
      </c>
      <c r="N79" s="25"/>
      <c r="O79"/>
    </row>
    <row r="80" spans="1:15">
      <c r="A80" s="5">
        <v>43242</v>
      </c>
      <c r="B80" s="5">
        <v>43242</v>
      </c>
      <c r="C80" t="s">
        <v>125</v>
      </c>
      <c r="D80" s="3">
        <f>VLOOKUP(C80,Index[[#All],[searchTaxon]:[Reference_number]],2,FALSE)</f>
        <v>2</v>
      </c>
      <c r="H80" t="s">
        <v>26</v>
      </c>
      <c r="I80">
        <f>VLOOKUP(Table1[[#This Row],[trait_name]],Trait[],2,FALSE)</f>
        <v>3</v>
      </c>
      <c r="J80" s="25" t="s">
        <v>19</v>
      </c>
      <c r="K80" s="25">
        <v>1</v>
      </c>
      <c r="L80" s="3" t="s">
        <v>20</v>
      </c>
      <c r="N80" s="25"/>
      <c r="O80"/>
    </row>
    <row r="81" spans="1:15">
      <c r="A81" s="5">
        <v>43242</v>
      </c>
      <c r="B81" s="5">
        <v>43242</v>
      </c>
      <c r="C81" t="s">
        <v>125</v>
      </c>
      <c r="D81" s="3">
        <f>VLOOKUP(C81,Index[[#All],[searchTaxon]:[Reference_number]],2,FALSE)</f>
        <v>2</v>
      </c>
      <c r="H81" t="s">
        <v>26</v>
      </c>
      <c r="I81">
        <f>VLOOKUP(Table1[[#This Row],[trait_name]],Trait[],2,FALSE)</f>
        <v>3</v>
      </c>
      <c r="J81" s="25" t="s">
        <v>19</v>
      </c>
      <c r="K81" s="25">
        <v>2</v>
      </c>
      <c r="L81" s="3" t="s">
        <v>22</v>
      </c>
      <c r="N81" s="25"/>
      <c r="O81"/>
    </row>
    <row r="82" spans="1:15">
      <c r="A82" s="5">
        <v>43242</v>
      </c>
      <c r="B82" s="5">
        <v>43290</v>
      </c>
      <c r="C82" t="s">
        <v>125</v>
      </c>
      <c r="D82" s="3">
        <f>VLOOKUP(C82,Index[[#All],[searchTaxon]:[Reference_number]],2,FALSE)</f>
        <v>2</v>
      </c>
      <c r="H82" t="s">
        <v>134</v>
      </c>
      <c r="I82">
        <f>VLOOKUP(Table1[[#This Row],[trait_name]],Trait[],2,FALSE)</f>
        <v>4</v>
      </c>
      <c r="J82" s="25" t="s">
        <v>23</v>
      </c>
      <c r="K82" s="25">
        <v>1</v>
      </c>
      <c r="L82" s="3" t="s">
        <v>24</v>
      </c>
      <c r="N82" s="25"/>
      <c r="O82"/>
    </row>
    <row r="83" spans="1:15">
      <c r="A83" s="5">
        <v>43242</v>
      </c>
      <c r="B83" s="5">
        <v>43290</v>
      </c>
      <c r="C83" t="s">
        <v>125</v>
      </c>
      <c r="D83" s="3">
        <f>VLOOKUP(C83,Index[[#All],[searchTaxon]:[Reference_number]],2,FALSE)</f>
        <v>2</v>
      </c>
      <c r="H83" t="s">
        <v>26</v>
      </c>
      <c r="I83">
        <f>VLOOKUP(Table1[[#This Row],[trait_name]],Trait[],2,FALSE)</f>
        <v>4</v>
      </c>
      <c r="J83" s="25" t="s">
        <v>23</v>
      </c>
      <c r="K83" s="25">
        <v>2</v>
      </c>
      <c r="L83" s="3" t="s">
        <v>28</v>
      </c>
      <c r="N83" s="25"/>
      <c r="O83"/>
    </row>
    <row r="84" spans="1:15">
      <c r="A84" s="5">
        <v>43242</v>
      </c>
      <c r="B84" s="5">
        <v>43290</v>
      </c>
      <c r="C84" t="s">
        <v>125</v>
      </c>
      <c r="D84" s="3">
        <f>VLOOKUP(C84,Index[[#All],[searchTaxon]:[Reference_number]],2,FALSE)</f>
        <v>2</v>
      </c>
      <c r="H84" t="s">
        <v>26</v>
      </c>
      <c r="I84">
        <f>VLOOKUP(Table1[[#This Row],[trait_name]],Trait[],2,FALSE)</f>
        <v>5</v>
      </c>
      <c r="J84" s="25" t="s">
        <v>25</v>
      </c>
      <c r="K84" s="25">
        <v>1</v>
      </c>
      <c r="L84" s="3" t="s">
        <v>28</v>
      </c>
      <c r="N84" s="25"/>
      <c r="O84"/>
    </row>
    <row r="85" spans="1:15">
      <c r="A85" s="5">
        <v>43242</v>
      </c>
      <c r="B85" s="5">
        <v>43242</v>
      </c>
      <c r="C85" t="s">
        <v>125</v>
      </c>
      <c r="D85" s="3">
        <f>VLOOKUP(C85,Index[[#All],[searchTaxon]:[Reference_number]],2,FALSE)</f>
        <v>2</v>
      </c>
      <c r="I85">
        <f>VLOOKUP(Table1[[#This Row],[trait_name]],Trait[],2,FALSE)</f>
        <v>6</v>
      </c>
      <c r="J85" s="25" t="s">
        <v>135</v>
      </c>
      <c r="K85" s="25">
        <v>1</v>
      </c>
      <c r="L85" s="3"/>
      <c r="N85" s="25"/>
      <c r="O85"/>
    </row>
    <row r="86" spans="1:15">
      <c r="A86" s="5">
        <v>43242</v>
      </c>
      <c r="B86" s="5">
        <v>43242</v>
      </c>
      <c r="C86" t="s">
        <v>125</v>
      </c>
      <c r="D86" s="3">
        <f>VLOOKUP(C86,Index[[#All],[searchTaxon]:[Reference_number]],2,FALSE)</f>
        <v>2</v>
      </c>
      <c r="H86" t="s">
        <v>26</v>
      </c>
      <c r="I86">
        <f>VLOOKUP(Table1[[#This Row],[trait_name]],Trait[],2,FALSE)</f>
        <v>7</v>
      </c>
      <c r="J86" s="25" t="s">
        <v>27</v>
      </c>
      <c r="K86" s="25">
        <v>1</v>
      </c>
      <c r="L86" s="3" t="s">
        <v>24</v>
      </c>
      <c r="N86" s="25"/>
      <c r="O86"/>
    </row>
    <row r="87" spans="1:15">
      <c r="A87" s="5">
        <v>43242</v>
      </c>
      <c r="B87" s="5">
        <v>43242</v>
      </c>
      <c r="C87" t="s">
        <v>125</v>
      </c>
      <c r="D87" s="3">
        <f>VLOOKUP(C87,Index[[#All],[searchTaxon]:[Reference_number]],2,FALSE)</f>
        <v>2</v>
      </c>
      <c r="H87" t="s">
        <v>134</v>
      </c>
      <c r="I87">
        <f>VLOOKUP(Table1[[#This Row],[trait_name]],Trait[],2,FALSE)</f>
        <v>7</v>
      </c>
      <c r="J87" s="25" t="s">
        <v>27</v>
      </c>
      <c r="K87" s="25">
        <v>2</v>
      </c>
      <c r="L87" s="3" t="s">
        <v>24</v>
      </c>
      <c r="N87" s="25"/>
      <c r="O87"/>
    </row>
    <row r="88" spans="1:15">
      <c r="A88" s="5">
        <v>43242</v>
      </c>
      <c r="B88" s="5">
        <v>43290</v>
      </c>
      <c r="C88" t="s">
        <v>125</v>
      </c>
      <c r="D88" s="3">
        <f>VLOOKUP(C88,Index[[#All],[searchTaxon]:[Reference_number]],2,FALSE)</f>
        <v>2</v>
      </c>
      <c r="H88" t="s">
        <v>136</v>
      </c>
      <c r="I88">
        <f>VLOOKUP(Table1[[#This Row],[trait_name]],Trait[],2,FALSE)</f>
        <v>8</v>
      </c>
      <c r="J88" s="25" t="s">
        <v>137</v>
      </c>
      <c r="K88" s="25">
        <v>1</v>
      </c>
      <c r="L88" s="3" t="s">
        <v>24</v>
      </c>
      <c r="N88" s="25"/>
      <c r="O88"/>
    </row>
    <row r="89" spans="1:15">
      <c r="A89" s="5">
        <v>43242</v>
      </c>
      <c r="B89" s="5">
        <v>43290</v>
      </c>
      <c r="C89" t="s">
        <v>125</v>
      </c>
      <c r="D89" s="3">
        <f>VLOOKUP(C89,Index[[#All],[searchTaxon]:[Reference_number]],2,FALSE)</f>
        <v>2</v>
      </c>
      <c r="H89" t="s">
        <v>130</v>
      </c>
      <c r="I89">
        <f>VLOOKUP(Table1[[#This Row],[trait_name]],Trait[],2,FALSE)</f>
        <v>9</v>
      </c>
      <c r="J89" s="25" t="s">
        <v>29</v>
      </c>
      <c r="K89" s="25">
        <v>1</v>
      </c>
      <c r="L89" s="3" t="s">
        <v>24</v>
      </c>
      <c r="N89" s="25"/>
      <c r="O89"/>
    </row>
    <row r="90" spans="1:15">
      <c r="A90" s="5">
        <v>43242</v>
      </c>
      <c r="B90" s="5">
        <v>43290</v>
      </c>
      <c r="C90" t="s">
        <v>125</v>
      </c>
      <c r="D90" s="3">
        <f>VLOOKUP(C90,Index[[#All],[searchTaxon]:[Reference_number]],2,FALSE)</f>
        <v>2</v>
      </c>
      <c r="H90" t="s">
        <v>52</v>
      </c>
      <c r="I90">
        <f>VLOOKUP(Table1[[#This Row],[trait_name]],Trait[],2,FALSE)</f>
        <v>10</v>
      </c>
      <c r="J90" s="25" t="s">
        <v>30</v>
      </c>
      <c r="K90" s="25">
        <v>1</v>
      </c>
      <c r="L90" s="3" t="s">
        <v>24</v>
      </c>
      <c r="N90" s="25"/>
      <c r="O90"/>
    </row>
    <row r="91" spans="1:15">
      <c r="A91" s="5">
        <v>43242</v>
      </c>
      <c r="B91" s="5">
        <v>43290</v>
      </c>
      <c r="C91" t="s">
        <v>125</v>
      </c>
      <c r="D91" s="3">
        <f>VLOOKUP(C91,Index[[#All],[searchTaxon]:[Reference_number]],2,FALSE)</f>
        <v>2</v>
      </c>
      <c r="H91" t="s">
        <v>52</v>
      </c>
      <c r="I91">
        <f>VLOOKUP(Table1[[#This Row],[trait_name]],Trait[],2,FALSE)</f>
        <v>11</v>
      </c>
      <c r="J91" s="25" t="s">
        <v>31</v>
      </c>
      <c r="K91" s="25">
        <v>1</v>
      </c>
      <c r="L91" s="3" t="s">
        <v>24</v>
      </c>
      <c r="N91" s="25"/>
      <c r="O91"/>
    </row>
    <row r="92" spans="1:15">
      <c r="A92" s="5">
        <v>43242</v>
      </c>
      <c r="B92" s="5">
        <v>43290</v>
      </c>
      <c r="C92" t="s">
        <v>125</v>
      </c>
      <c r="D92" s="3">
        <f>VLOOKUP(C92,Index[[#All],[searchTaxon]:[Reference_number]],2,FALSE)</f>
        <v>2</v>
      </c>
      <c r="H92" t="s">
        <v>26</v>
      </c>
      <c r="I92">
        <f>VLOOKUP(Table1[[#This Row],[trait_name]],Trait[],2,FALSE)</f>
        <v>12</v>
      </c>
      <c r="J92" s="25" t="s">
        <v>138</v>
      </c>
      <c r="K92" s="25">
        <v>1</v>
      </c>
      <c r="L92" s="3" t="s">
        <v>24</v>
      </c>
      <c r="N92" s="25"/>
      <c r="O92"/>
    </row>
    <row r="93" spans="1:15">
      <c r="A93" s="5">
        <v>43242</v>
      </c>
      <c r="B93" s="5">
        <v>43290</v>
      </c>
      <c r="C93" t="s">
        <v>125</v>
      </c>
      <c r="D93" s="3">
        <f>VLOOKUP(C93,Index[[#All],[searchTaxon]:[Reference_number]],2,FALSE)</f>
        <v>2</v>
      </c>
      <c r="H93" t="s">
        <v>130</v>
      </c>
      <c r="I93">
        <f>VLOOKUP(Table1[[#This Row],[trait_name]],Trait[],2,FALSE)</f>
        <v>12</v>
      </c>
      <c r="J93" s="25" t="s">
        <v>138</v>
      </c>
      <c r="K93" s="25">
        <v>2</v>
      </c>
      <c r="L93" s="3" t="s">
        <v>24</v>
      </c>
      <c r="N93" s="25"/>
      <c r="O93"/>
    </row>
    <row r="94" spans="1:15">
      <c r="A94" s="5">
        <v>43242</v>
      </c>
      <c r="B94" s="5">
        <v>43290</v>
      </c>
      <c r="C94" t="s">
        <v>125</v>
      </c>
      <c r="D94" s="3">
        <f>VLOOKUP(C94,Index[[#All],[searchTaxon]:[Reference_number]],2,FALSE)</f>
        <v>2</v>
      </c>
      <c r="H94" t="s">
        <v>52</v>
      </c>
      <c r="I94">
        <f>VLOOKUP(Table1[[#This Row],[trait_name]],Trait[],2,FALSE)</f>
        <v>14</v>
      </c>
      <c r="J94" s="25" t="s">
        <v>139</v>
      </c>
      <c r="K94" s="25">
        <v>1</v>
      </c>
      <c r="L94" s="3" t="s">
        <v>28</v>
      </c>
      <c r="N94" s="25"/>
      <c r="O94"/>
    </row>
    <row r="95" spans="1:15">
      <c r="A95" s="27">
        <v>43242</v>
      </c>
      <c r="B95" s="5">
        <v>43291</v>
      </c>
      <c r="C95" s="4" t="s">
        <v>125</v>
      </c>
      <c r="D95" s="2">
        <f>VLOOKUP(C95,Index[[#All],[searchTaxon]:[Reference_number]],2,FALSE)</f>
        <v>2</v>
      </c>
      <c r="I95">
        <f>VLOOKUP(Table1[[#This Row],[trait_name]],Trait[],2,FALSE)</f>
        <v>15</v>
      </c>
      <c r="J95" s="25" t="s">
        <v>32</v>
      </c>
      <c r="K95" s="25">
        <v>1</v>
      </c>
      <c r="L95" s="3"/>
      <c r="N95" s="25"/>
      <c r="O95"/>
    </row>
    <row r="96" spans="1:15">
      <c r="A96" s="27">
        <v>43242</v>
      </c>
      <c r="B96" s="27">
        <v>43242</v>
      </c>
      <c r="C96" s="4" t="s">
        <v>125</v>
      </c>
      <c r="D96" s="2">
        <f>VLOOKUP(C96,Index[[#All],[searchTaxon]:[Reference_number]],2,FALSE)</f>
        <v>2</v>
      </c>
      <c r="I96">
        <f>VLOOKUP(Table1[[#This Row],[trait_name]],Trait[],2,FALSE)</f>
        <v>16</v>
      </c>
      <c r="J96" s="26" t="s">
        <v>33</v>
      </c>
      <c r="K96" s="25">
        <v>1</v>
      </c>
      <c r="L96" s="3"/>
      <c r="N96" s="26"/>
      <c r="O96"/>
    </row>
    <row r="97" spans="1:15">
      <c r="A97" s="5">
        <v>43242</v>
      </c>
      <c r="B97" s="5">
        <v>43242</v>
      </c>
      <c r="C97" t="s">
        <v>125</v>
      </c>
      <c r="D97" s="3">
        <f>VLOOKUP(C97,Index[[#All],[searchTaxon]:[Reference_number]],2,FALSE)</f>
        <v>2</v>
      </c>
      <c r="H97" t="s">
        <v>26</v>
      </c>
      <c r="I97">
        <f>VLOOKUP(Table1[[#This Row],[trait_name]],Trait[],2,FALSE)</f>
        <v>17</v>
      </c>
      <c r="J97" s="25" t="s">
        <v>34</v>
      </c>
      <c r="K97" s="25">
        <v>1</v>
      </c>
      <c r="L97" s="3" t="s">
        <v>35</v>
      </c>
      <c r="N97" s="25"/>
      <c r="O97"/>
    </row>
    <row r="98" spans="1:15">
      <c r="A98" s="5">
        <v>43242</v>
      </c>
      <c r="B98" s="5">
        <v>43242</v>
      </c>
      <c r="C98" t="s">
        <v>125</v>
      </c>
      <c r="D98" s="3">
        <f>VLOOKUP(C98,Index[[#All],[searchTaxon]:[Reference_number]],2,FALSE)</f>
        <v>2</v>
      </c>
      <c r="H98" t="s">
        <v>26</v>
      </c>
      <c r="I98">
        <f>VLOOKUP(Table1[[#This Row],[trait_name]],Trait[],2,FALSE)</f>
        <v>17</v>
      </c>
      <c r="J98" s="25" t="s">
        <v>34</v>
      </c>
      <c r="K98" s="25">
        <v>2</v>
      </c>
      <c r="L98" s="3" t="s">
        <v>36</v>
      </c>
      <c r="N98" s="25"/>
      <c r="O98"/>
    </row>
    <row r="99" spans="1:15">
      <c r="A99" s="5">
        <v>43242</v>
      </c>
      <c r="B99" s="5">
        <v>43242</v>
      </c>
      <c r="C99" t="s">
        <v>125</v>
      </c>
      <c r="D99" s="3">
        <f>VLOOKUP(C99,Index[[#All],[searchTaxon]:[Reference_number]],2,FALSE)</f>
        <v>2</v>
      </c>
      <c r="H99" t="s">
        <v>134</v>
      </c>
      <c r="I99">
        <f>VLOOKUP(Table1[[#This Row],[trait_name]],Trait[],2,FALSE)</f>
        <v>17</v>
      </c>
      <c r="J99" s="25" t="s">
        <v>34</v>
      </c>
      <c r="K99" s="25">
        <v>3</v>
      </c>
      <c r="L99" s="3" t="s">
        <v>37</v>
      </c>
      <c r="N99" s="25"/>
      <c r="O99"/>
    </row>
    <row r="100" spans="1:15">
      <c r="A100" s="27">
        <v>43242</v>
      </c>
      <c r="B100" s="27"/>
      <c r="C100" s="4" t="s">
        <v>125</v>
      </c>
      <c r="D100" s="2">
        <f>VLOOKUP(C100,Index[[#All],[searchTaxon]:[Reference_number]],2,FALSE)</f>
        <v>2</v>
      </c>
      <c r="I100">
        <f>VLOOKUP(Table1[[#This Row],[trait_name]],Trait[],2,FALSE)</f>
        <v>18</v>
      </c>
      <c r="J100" s="25" t="s">
        <v>38</v>
      </c>
      <c r="K100" s="25">
        <v>1</v>
      </c>
      <c r="L100" s="3"/>
      <c r="N100" s="25"/>
      <c r="O100"/>
    </row>
    <row r="101" spans="1:15">
      <c r="A101" s="5">
        <v>43242</v>
      </c>
      <c r="B101" s="5">
        <v>43242</v>
      </c>
      <c r="C101" t="s">
        <v>125</v>
      </c>
      <c r="D101" s="3">
        <f>VLOOKUP(C101,Index[[#All],[searchTaxon]:[Reference_number]],2,FALSE)</f>
        <v>2</v>
      </c>
      <c r="H101" t="s">
        <v>134</v>
      </c>
      <c r="I101">
        <f>VLOOKUP(Table1[[#This Row],[trait_name]],Trait[],2,FALSE)</f>
        <v>19</v>
      </c>
      <c r="J101" s="25" t="s">
        <v>39</v>
      </c>
      <c r="K101" s="25">
        <v>1</v>
      </c>
      <c r="L101" s="3" t="s">
        <v>140</v>
      </c>
      <c r="N101" s="25"/>
      <c r="O101"/>
    </row>
    <row r="102" spans="1:15">
      <c r="A102" s="27">
        <v>43242</v>
      </c>
      <c r="B102" s="27">
        <v>43290</v>
      </c>
      <c r="C102" s="4" t="s">
        <v>125</v>
      </c>
      <c r="D102" s="2">
        <f>VLOOKUP(C102,Index[[#All],[searchTaxon]:[Reference_number]],2,FALSE)</f>
        <v>2</v>
      </c>
      <c r="H102" t="s">
        <v>141</v>
      </c>
      <c r="I102">
        <f>VLOOKUP(Table1[[#This Row],[trait_name]],Trait[],2,FALSE)</f>
        <v>19</v>
      </c>
      <c r="J102" s="25" t="s">
        <v>39</v>
      </c>
      <c r="K102" s="25">
        <v>2</v>
      </c>
      <c r="L102" s="3" t="s">
        <v>142</v>
      </c>
      <c r="N102" s="25"/>
      <c r="O102"/>
    </row>
    <row r="103" spans="1:15">
      <c r="A103" s="27">
        <v>43242</v>
      </c>
      <c r="B103" s="27">
        <v>43290</v>
      </c>
      <c r="C103" s="4" t="s">
        <v>125</v>
      </c>
      <c r="D103" s="2">
        <f>VLOOKUP(C103,Index[[#All],[searchTaxon]:[Reference_number]],2,FALSE)</f>
        <v>2</v>
      </c>
      <c r="H103" t="s">
        <v>141</v>
      </c>
      <c r="I103">
        <f>VLOOKUP(Table1[[#This Row],[trait_name]],Trait[],2,FALSE)</f>
        <v>20</v>
      </c>
      <c r="J103" s="25" t="s">
        <v>42</v>
      </c>
      <c r="K103" s="25">
        <v>1</v>
      </c>
      <c r="L103" s="3" t="s">
        <v>43</v>
      </c>
      <c r="N103" s="25"/>
      <c r="O103"/>
    </row>
    <row r="104" spans="1:15">
      <c r="A104" s="27">
        <v>43242</v>
      </c>
      <c r="B104" s="27">
        <v>43290</v>
      </c>
      <c r="C104" s="4" t="s">
        <v>125</v>
      </c>
      <c r="D104" s="2">
        <f>VLOOKUP(C104,Index[[#All],[searchTaxon]:[Reference_number]],2,FALSE)</f>
        <v>2</v>
      </c>
      <c r="H104" t="s">
        <v>141</v>
      </c>
      <c r="I104">
        <f>VLOOKUP(Table1[[#This Row],[trait_name]],Trait[],2,FALSE)</f>
        <v>20</v>
      </c>
      <c r="J104" s="25" t="s">
        <v>42</v>
      </c>
      <c r="K104" s="25">
        <v>2</v>
      </c>
      <c r="L104" s="3" t="s">
        <v>45</v>
      </c>
      <c r="N104" s="25"/>
      <c r="O104"/>
    </row>
    <row r="105" spans="1:15">
      <c r="A105" s="27">
        <v>43242</v>
      </c>
      <c r="B105" s="27">
        <v>43290</v>
      </c>
      <c r="C105" s="4" t="s">
        <v>125</v>
      </c>
      <c r="D105" s="2">
        <f>VLOOKUP(C105,Index[[#All],[searchTaxon]:[Reference_number]],2,FALSE)</f>
        <v>2</v>
      </c>
      <c r="H105" t="s">
        <v>141</v>
      </c>
      <c r="I105">
        <f>VLOOKUP(Table1[[#This Row],[trait_name]],Trait[],2,FALSE)</f>
        <v>20</v>
      </c>
      <c r="J105" s="25" t="s">
        <v>42</v>
      </c>
      <c r="K105" s="25">
        <v>3</v>
      </c>
      <c r="L105" s="3" t="s">
        <v>143</v>
      </c>
      <c r="N105" s="25"/>
      <c r="O105"/>
    </row>
    <row r="106" spans="1:15">
      <c r="A106" s="27">
        <v>43242</v>
      </c>
      <c r="B106" s="27">
        <v>43290</v>
      </c>
      <c r="C106" s="4" t="s">
        <v>125</v>
      </c>
      <c r="D106" s="2">
        <f>VLOOKUP(C106,Index[[#All],[searchTaxon]:[Reference_number]],2,FALSE)</f>
        <v>2</v>
      </c>
      <c r="H106" t="s">
        <v>52</v>
      </c>
      <c r="I106">
        <f>VLOOKUP(Table1[[#This Row],[trait_name]],Trait[],2,FALSE)</f>
        <v>21</v>
      </c>
      <c r="J106" s="25" t="s">
        <v>46</v>
      </c>
      <c r="K106" s="25">
        <v>1</v>
      </c>
      <c r="L106" s="3" t="s">
        <v>47</v>
      </c>
      <c r="N106" s="25"/>
      <c r="O106"/>
    </row>
    <row r="107" spans="1:15">
      <c r="A107" s="27">
        <v>43242</v>
      </c>
      <c r="B107" s="27">
        <v>43290</v>
      </c>
      <c r="C107" s="4" t="s">
        <v>125</v>
      </c>
      <c r="D107" s="2">
        <f>VLOOKUP(C107,Index[[#All],[searchTaxon]:[Reference_number]],2,FALSE)</f>
        <v>2</v>
      </c>
      <c r="H107" t="s">
        <v>52</v>
      </c>
      <c r="I107">
        <f>VLOOKUP(Table1[[#This Row],[trait_name]],Trait[],2,FALSE)</f>
        <v>21</v>
      </c>
      <c r="J107" s="25" t="s">
        <v>46</v>
      </c>
      <c r="K107" s="25">
        <v>2</v>
      </c>
      <c r="L107" s="3" t="s">
        <v>144</v>
      </c>
      <c r="N107" s="25"/>
      <c r="O107"/>
    </row>
    <row r="108" spans="1:15">
      <c r="A108" s="5">
        <v>43242</v>
      </c>
      <c r="B108" s="5">
        <v>43290</v>
      </c>
      <c r="C108" t="s">
        <v>125</v>
      </c>
      <c r="D108" s="2">
        <f>VLOOKUP(C108,Index[[#All],[searchTaxon]:[Reference_number]],2,FALSE)</f>
        <v>2</v>
      </c>
      <c r="E108">
        <v>0</v>
      </c>
      <c r="F108">
        <v>0</v>
      </c>
      <c r="G108">
        <v>0</v>
      </c>
      <c r="I108">
        <f>VLOOKUP(Table1[[#This Row],[trait_name]],Trait[],2,FALSE)</f>
        <v>22</v>
      </c>
      <c r="J108" s="25" t="s">
        <v>48</v>
      </c>
      <c r="K108" s="25">
        <v>1</v>
      </c>
      <c r="L108" s="3"/>
      <c r="N108" s="25"/>
      <c r="O108"/>
    </row>
    <row r="109" spans="1:15">
      <c r="A109" s="27">
        <v>43242</v>
      </c>
      <c r="B109" s="27">
        <v>43290</v>
      </c>
      <c r="C109" s="4" t="s">
        <v>125</v>
      </c>
      <c r="D109" s="2">
        <f>VLOOKUP(C109,Index[[#All],[searchTaxon]:[Reference_number]],2,FALSE)</f>
        <v>2</v>
      </c>
      <c r="H109" t="s">
        <v>134</v>
      </c>
      <c r="I109">
        <f>VLOOKUP(Table1[[#This Row],[trait_name]],Trait[],2,FALSE)</f>
        <v>23</v>
      </c>
      <c r="J109" s="25" t="s">
        <v>50</v>
      </c>
      <c r="K109" s="25">
        <v>1</v>
      </c>
      <c r="L109" s="3" t="s">
        <v>51</v>
      </c>
      <c r="N109" s="25"/>
      <c r="O109"/>
    </row>
    <row r="110" spans="1:15">
      <c r="A110" s="27">
        <v>43242</v>
      </c>
      <c r="B110" s="27">
        <v>43290</v>
      </c>
      <c r="C110" s="4" t="s">
        <v>125</v>
      </c>
      <c r="D110" s="2">
        <f>VLOOKUP(C110,Index[[#All],[searchTaxon]:[Reference_number]],2,FALSE)</f>
        <v>2</v>
      </c>
      <c r="H110" t="s">
        <v>26</v>
      </c>
      <c r="I110">
        <f>VLOOKUP(Table1[[#This Row],[trait_name]],Trait[],2,FALSE)</f>
        <v>23</v>
      </c>
      <c r="J110" s="25" t="s">
        <v>50</v>
      </c>
      <c r="K110" s="25">
        <v>2</v>
      </c>
      <c r="L110" s="3" t="s">
        <v>145</v>
      </c>
      <c r="N110" s="25"/>
      <c r="O110"/>
    </row>
    <row r="111" spans="1:15">
      <c r="A111" s="27">
        <v>43242</v>
      </c>
      <c r="B111" s="27">
        <v>43290</v>
      </c>
      <c r="C111" s="4" t="s">
        <v>125</v>
      </c>
      <c r="D111" s="2">
        <f>VLOOKUP(C111,Index[[#All],[searchTaxon]:[Reference_number]],2,FALSE)</f>
        <v>2</v>
      </c>
      <c r="H111" t="s">
        <v>21</v>
      </c>
      <c r="I111">
        <f>VLOOKUP(Table1[[#This Row],[trait_name]],Trait[],2,FALSE)</f>
        <v>24</v>
      </c>
      <c r="J111" s="25" t="s">
        <v>53</v>
      </c>
      <c r="K111" s="25">
        <v>1</v>
      </c>
      <c r="L111" s="3" t="s">
        <v>28</v>
      </c>
      <c r="N111" s="25"/>
      <c r="O111"/>
    </row>
    <row r="112" spans="1:15">
      <c r="A112" s="5">
        <v>43242</v>
      </c>
      <c r="B112" s="5">
        <v>43242</v>
      </c>
      <c r="C112" t="s">
        <v>125</v>
      </c>
      <c r="D112" s="3">
        <f>VLOOKUP(C112,Index[[#All],[searchTaxon]:[Reference_number]],2,FALSE)</f>
        <v>2</v>
      </c>
      <c r="H112" t="s">
        <v>146</v>
      </c>
      <c r="I112">
        <f>VLOOKUP(Table1[[#This Row],[trait_name]],Trait[],2,FALSE)</f>
        <v>25</v>
      </c>
      <c r="J112" s="25" t="s">
        <v>54</v>
      </c>
      <c r="K112" s="25">
        <v>1</v>
      </c>
      <c r="L112" s="3" t="s">
        <v>56</v>
      </c>
      <c r="N112" s="25"/>
      <c r="O112"/>
    </row>
    <row r="113" spans="1:15">
      <c r="A113" s="5">
        <v>43242</v>
      </c>
      <c r="B113" s="5">
        <v>43242</v>
      </c>
      <c r="C113" t="s">
        <v>125</v>
      </c>
      <c r="D113" s="3">
        <f>VLOOKUP(C113,Index[[#All],[searchTaxon]:[Reference_number]],2,FALSE)</f>
        <v>2</v>
      </c>
      <c r="H113" t="s">
        <v>146</v>
      </c>
      <c r="I113">
        <f>VLOOKUP(Table1[[#This Row],[trait_name]],Trait[],2,FALSE)</f>
        <v>25</v>
      </c>
      <c r="J113" s="25" t="s">
        <v>54</v>
      </c>
      <c r="K113" s="25">
        <v>2</v>
      </c>
      <c r="L113" s="3" t="s">
        <v>55</v>
      </c>
      <c r="N113" s="25"/>
      <c r="O113"/>
    </row>
    <row r="114" spans="1:15">
      <c r="A114" s="5">
        <v>43242</v>
      </c>
      <c r="B114" s="5">
        <v>43282</v>
      </c>
      <c r="C114" t="s">
        <v>125</v>
      </c>
      <c r="D114" s="3">
        <f>VLOOKUP(C114,Index[[#All],[searchTaxon]:[Reference_number]],2,FALSE)</f>
        <v>2</v>
      </c>
      <c r="H114" t="s">
        <v>134</v>
      </c>
      <c r="I114">
        <f>VLOOKUP(Table1[[#This Row],[trait_name]],Trait[],2,FALSE)</f>
        <v>26</v>
      </c>
      <c r="J114" s="25" t="s">
        <v>57</v>
      </c>
      <c r="K114" s="25">
        <v>1</v>
      </c>
      <c r="L114" s="3">
        <v>8</v>
      </c>
      <c r="N114" s="25"/>
      <c r="O114"/>
    </row>
    <row r="115" spans="1:15">
      <c r="A115" s="5">
        <v>43242</v>
      </c>
      <c r="B115" s="5">
        <v>43283</v>
      </c>
      <c r="C115" t="s">
        <v>125</v>
      </c>
      <c r="D115" s="3">
        <f>VLOOKUP(C115,Index[[#All],[searchTaxon]:[Reference_number]],2,FALSE)</f>
        <v>2</v>
      </c>
      <c r="H115" t="s">
        <v>134</v>
      </c>
      <c r="I115">
        <f>VLOOKUP(Table1[[#This Row],[trait_name]],Trait[],2,FALSE)</f>
        <v>28</v>
      </c>
      <c r="J115" s="25" t="s">
        <v>59</v>
      </c>
      <c r="K115" s="25">
        <v>1</v>
      </c>
      <c r="L115" s="3">
        <v>5</v>
      </c>
      <c r="N115" s="25"/>
      <c r="O115"/>
    </row>
    <row r="116" spans="1:15">
      <c r="A116" s="5">
        <v>43242</v>
      </c>
      <c r="B116" s="5">
        <v>43284</v>
      </c>
      <c r="C116" t="s">
        <v>125</v>
      </c>
      <c r="D116" s="3">
        <f>VLOOKUP(C116,Index[[#All],[searchTaxon]:[Reference_number]],2,FALSE)</f>
        <v>2</v>
      </c>
      <c r="H116" t="s">
        <v>134</v>
      </c>
      <c r="I116">
        <f>VLOOKUP(Table1[[#This Row],[trait_name]],Trait[],2,FALSE)</f>
        <v>29</v>
      </c>
      <c r="J116" s="25" t="s">
        <v>60</v>
      </c>
      <c r="K116" s="25">
        <v>1</v>
      </c>
      <c r="L116" s="3">
        <v>7</v>
      </c>
      <c r="N116" s="25"/>
      <c r="O116"/>
    </row>
    <row r="117" spans="1:15">
      <c r="A117" s="5">
        <v>43242</v>
      </c>
      <c r="B117" s="5">
        <v>43285</v>
      </c>
      <c r="C117" t="s">
        <v>125</v>
      </c>
      <c r="D117" s="3">
        <f>VLOOKUP(C117,Index[[#All],[searchTaxon]:[Reference_number]],2,FALSE)</f>
        <v>2</v>
      </c>
      <c r="H117" t="s">
        <v>134</v>
      </c>
      <c r="I117">
        <f>VLOOKUP(Table1[[#This Row],[trait_name]],Trait[],2,FALSE)</f>
        <v>31</v>
      </c>
      <c r="J117" s="25" t="s">
        <v>62</v>
      </c>
      <c r="K117" s="25">
        <v>1</v>
      </c>
      <c r="L117" s="3">
        <v>5</v>
      </c>
      <c r="N117" s="25"/>
      <c r="O117"/>
    </row>
    <row r="118" spans="1:15">
      <c r="A118" s="5">
        <v>43242</v>
      </c>
      <c r="B118" s="5">
        <v>43286</v>
      </c>
      <c r="C118" t="s">
        <v>125</v>
      </c>
      <c r="D118" s="3">
        <f>VLOOKUP(C118,Index[[#All],[searchTaxon]:[Reference_number]],2,FALSE)</f>
        <v>2</v>
      </c>
      <c r="H118" t="s">
        <v>141</v>
      </c>
      <c r="I118">
        <f>VLOOKUP(Table1[[#This Row],[trait_name]],Trait[],2,FALSE)</f>
        <v>32</v>
      </c>
      <c r="J118" s="25" t="s">
        <v>147</v>
      </c>
      <c r="K118" s="25">
        <v>1</v>
      </c>
      <c r="L118" s="3" t="s">
        <v>113</v>
      </c>
      <c r="N118" s="25"/>
      <c r="O118"/>
    </row>
    <row r="119" spans="1:15">
      <c r="A119" s="5">
        <v>43242</v>
      </c>
      <c r="B119" s="5">
        <v>43287</v>
      </c>
      <c r="C119" t="s">
        <v>125</v>
      </c>
      <c r="D119" s="3">
        <f>VLOOKUP(C119,Index[[#All],[searchTaxon]:[Reference_number]],2,FALSE)</f>
        <v>2</v>
      </c>
      <c r="H119" t="s">
        <v>136</v>
      </c>
      <c r="I119">
        <f>VLOOKUP(Table1[[#This Row],[trait_name]],Trait[],2,FALSE)</f>
        <v>33</v>
      </c>
      <c r="J119" s="25" t="s">
        <v>63</v>
      </c>
      <c r="K119" s="25">
        <v>1</v>
      </c>
      <c r="L119" s="3" t="s">
        <v>148</v>
      </c>
      <c r="N119" s="25"/>
      <c r="O119"/>
    </row>
    <row r="120" spans="1:15">
      <c r="A120" s="5">
        <v>43242</v>
      </c>
      <c r="B120" s="5">
        <v>43288</v>
      </c>
      <c r="C120" t="s">
        <v>125</v>
      </c>
      <c r="D120" s="3">
        <f>VLOOKUP(C120,Index[[#All],[searchTaxon]:[Reference_number]],2,FALSE)</f>
        <v>2</v>
      </c>
      <c r="H120" t="s">
        <v>136</v>
      </c>
      <c r="I120">
        <f>VLOOKUP(Table1[[#This Row],[trait_name]],Trait[],2,FALSE)</f>
        <v>34</v>
      </c>
      <c r="J120" s="25" t="s">
        <v>149</v>
      </c>
      <c r="K120" s="25">
        <v>1</v>
      </c>
      <c r="L120" s="3" t="s">
        <v>51</v>
      </c>
      <c r="N120" s="25"/>
      <c r="O120"/>
    </row>
    <row r="121" spans="1:15">
      <c r="A121" s="5">
        <v>43242</v>
      </c>
      <c r="B121" s="5">
        <v>43290</v>
      </c>
      <c r="C121" t="s">
        <v>125</v>
      </c>
      <c r="D121" s="3">
        <f>VLOOKUP(C121,Index[[#All],[searchTaxon]:[Reference_number]],2,FALSE)</f>
        <v>2</v>
      </c>
      <c r="E121">
        <v>0</v>
      </c>
      <c r="F121">
        <v>0</v>
      </c>
      <c r="G121">
        <v>0</v>
      </c>
      <c r="H121" t="s">
        <v>141</v>
      </c>
      <c r="I121">
        <f>VLOOKUP(Table1[[#This Row],[trait_name]],Trait[],2,FALSE)</f>
        <v>35</v>
      </c>
      <c r="J121" s="25" t="s">
        <v>66</v>
      </c>
      <c r="K121" s="25">
        <v>1</v>
      </c>
      <c r="L121" s="3" t="s">
        <v>67</v>
      </c>
      <c r="N121" s="25"/>
      <c r="O121"/>
    </row>
    <row r="122" spans="1:15">
      <c r="A122" s="5">
        <v>43242</v>
      </c>
      <c r="B122" s="5">
        <v>43290</v>
      </c>
      <c r="C122" t="s">
        <v>125</v>
      </c>
      <c r="D122" s="2">
        <f>VLOOKUP(C122,Index[[#All],[searchTaxon]:[Reference_number]],2,FALSE)</f>
        <v>2</v>
      </c>
      <c r="E122">
        <v>0</v>
      </c>
      <c r="F122">
        <v>0</v>
      </c>
      <c r="G122">
        <v>0</v>
      </c>
      <c r="H122" t="s">
        <v>141</v>
      </c>
      <c r="I122">
        <f>VLOOKUP(Table1[[#This Row],[trait_name]],Trait[],2,FALSE)</f>
        <v>36</v>
      </c>
      <c r="J122" s="25" t="s">
        <v>68</v>
      </c>
      <c r="K122" s="25">
        <v>1</v>
      </c>
      <c r="L122" s="3" t="s">
        <v>150</v>
      </c>
      <c r="N122" s="25"/>
      <c r="O122"/>
    </row>
    <row r="123" spans="1:15">
      <c r="A123" s="5">
        <v>43242</v>
      </c>
      <c r="B123" s="5">
        <v>43290</v>
      </c>
      <c r="C123" t="s">
        <v>125</v>
      </c>
      <c r="D123" s="2">
        <f>VLOOKUP(C123,Index[[#All],[searchTaxon]:[Reference_number]],2,FALSE)</f>
        <v>2</v>
      </c>
      <c r="E123">
        <v>0</v>
      </c>
      <c r="F123">
        <v>0</v>
      </c>
      <c r="G123">
        <v>0</v>
      </c>
      <c r="H123" t="s">
        <v>52</v>
      </c>
      <c r="I123">
        <f>VLOOKUP(Table1[[#This Row],[trait_name]],Trait[],2,FALSE)</f>
        <v>36</v>
      </c>
      <c r="J123" s="25" t="s">
        <v>68</v>
      </c>
      <c r="K123" s="25">
        <v>2</v>
      </c>
      <c r="L123" s="3" t="s">
        <v>69</v>
      </c>
      <c r="N123" s="25"/>
      <c r="O123"/>
    </row>
    <row r="124" spans="1:15">
      <c r="A124" s="5">
        <v>43242</v>
      </c>
      <c r="B124" s="5">
        <v>43290</v>
      </c>
      <c r="C124" t="s">
        <v>125</v>
      </c>
      <c r="D124" s="2">
        <f>VLOOKUP(C124,Index[[#All],[searchTaxon]:[Reference_number]],2,FALSE)</f>
        <v>2</v>
      </c>
      <c r="H124" t="s">
        <v>141</v>
      </c>
      <c r="I124">
        <f>VLOOKUP(Table1[[#This Row],[trait_name]],Trait[],2,FALSE)</f>
        <v>36</v>
      </c>
      <c r="J124" s="25" t="s">
        <v>68</v>
      </c>
      <c r="K124" s="25">
        <v>3</v>
      </c>
      <c r="L124" s="3" t="s">
        <v>151</v>
      </c>
      <c r="N124" s="25"/>
      <c r="O124"/>
    </row>
    <row r="125" spans="1:15">
      <c r="A125" s="5">
        <v>43242</v>
      </c>
      <c r="B125" s="5">
        <v>43290</v>
      </c>
      <c r="C125" t="s">
        <v>125</v>
      </c>
      <c r="D125" s="2">
        <f>VLOOKUP(C125,Index[[#All],[searchTaxon]:[Reference_number]],2,FALSE)</f>
        <v>2</v>
      </c>
      <c r="E125">
        <v>0</v>
      </c>
      <c r="F125">
        <v>0</v>
      </c>
      <c r="G125">
        <v>0</v>
      </c>
      <c r="H125" t="s">
        <v>141</v>
      </c>
      <c r="I125">
        <f>VLOOKUP(Table1[[#This Row],[trait_name]],Trait[],2,FALSE)</f>
        <v>37</v>
      </c>
      <c r="J125" s="25" t="s">
        <v>70</v>
      </c>
      <c r="K125" s="25">
        <v>1</v>
      </c>
      <c r="L125" s="3" t="s">
        <v>152</v>
      </c>
      <c r="N125" s="25"/>
      <c r="O125"/>
    </row>
    <row r="126" spans="1:15">
      <c r="A126" s="5">
        <v>43242</v>
      </c>
      <c r="B126" s="5">
        <v>43242</v>
      </c>
      <c r="C126" t="s">
        <v>125</v>
      </c>
      <c r="D126" s="3">
        <f>VLOOKUP(C126,Index[[#All],[searchTaxon]:[Reference_number]],2,FALSE)</f>
        <v>2</v>
      </c>
      <c r="H126" t="s">
        <v>26</v>
      </c>
      <c r="I126">
        <f>VLOOKUP(Table1[[#This Row],[trait_name]],Trait[],2,FALSE)</f>
        <v>38</v>
      </c>
      <c r="J126" s="25" t="s">
        <v>74</v>
      </c>
      <c r="K126" s="25">
        <v>1</v>
      </c>
      <c r="L126" s="3" t="s">
        <v>153</v>
      </c>
      <c r="N126" s="25"/>
      <c r="O126"/>
    </row>
    <row r="127" spans="1:15">
      <c r="A127" s="5">
        <v>43242</v>
      </c>
      <c r="B127" s="5">
        <v>43290</v>
      </c>
      <c r="C127" t="s">
        <v>125</v>
      </c>
      <c r="D127" s="3">
        <f>VLOOKUP(C127,Index[[#All],[searchTaxon]:[Reference_number]],2,FALSE)</f>
        <v>2</v>
      </c>
      <c r="H127" t="s">
        <v>134</v>
      </c>
      <c r="I127">
        <f>VLOOKUP(Table1[[#This Row],[trait_name]],Trait[],2,FALSE)</f>
        <v>38</v>
      </c>
      <c r="J127" s="25" t="s">
        <v>74</v>
      </c>
      <c r="K127" s="25">
        <v>2</v>
      </c>
      <c r="L127" s="3" t="s">
        <v>75</v>
      </c>
      <c r="N127" s="25"/>
      <c r="O127"/>
    </row>
    <row r="128" spans="1:15">
      <c r="A128" s="27">
        <v>43242</v>
      </c>
      <c r="B128" s="27">
        <v>43290</v>
      </c>
      <c r="C128" s="4" t="s">
        <v>125</v>
      </c>
      <c r="D128" s="2">
        <f>VLOOKUP(C128,Index[[#All],[searchTaxon]:[Reference_number]],2,FALSE)</f>
        <v>2</v>
      </c>
      <c r="H128" t="s">
        <v>134</v>
      </c>
      <c r="I128">
        <f>VLOOKUP(Table1[[#This Row],[trait_name]],Trait[],2,FALSE)</f>
        <v>39</v>
      </c>
      <c r="J128" s="25" t="s">
        <v>76</v>
      </c>
      <c r="K128" s="25">
        <v>1</v>
      </c>
      <c r="L128" s="3" t="s">
        <v>154</v>
      </c>
      <c r="N128" s="25"/>
      <c r="O128"/>
    </row>
    <row r="129" spans="1:15">
      <c r="A129" s="5">
        <v>43242</v>
      </c>
      <c r="B129" s="5">
        <v>43290</v>
      </c>
      <c r="C129" t="s">
        <v>125</v>
      </c>
      <c r="D129" s="2">
        <f>VLOOKUP(C129,Index[[#All],[searchTaxon]:[Reference_number]],2,FALSE)</f>
        <v>2</v>
      </c>
      <c r="E129">
        <v>0</v>
      </c>
      <c r="F129">
        <v>0</v>
      </c>
      <c r="G129">
        <v>0</v>
      </c>
      <c r="H129" t="s">
        <v>52</v>
      </c>
      <c r="I129">
        <f>VLOOKUP(Table1[[#This Row],[trait_name]],Trait[],2,FALSE)</f>
        <v>41</v>
      </c>
      <c r="J129" s="25" t="s">
        <v>82</v>
      </c>
      <c r="K129" s="25">
        <v>1</v>
      </c>
      <c r="L129" s="3" t="s">
        <v>83</v>
      </c>
      <c r="N129" s="25"/>
      <c r="O129"/>
    </row>
    <row r="130" spans="1:15">
      <c r="A130" s="5">
        <v>43242</v>
      </c>
      <c r="B130" s="5">
        <v>43290</v>
      </c>
      <c r="C130" t="s">
        <v>125</v>
      </c>
      <c r="D130" s="2">
        <f>VLOOKUP(C130,Index[[#All],[searchTaxon]:[Reference_number]],2,FALSE)</f>
        <v>2</v>
      </c>
      <c r="E130">
        <v>0</v>
      </c>
      <c r="F130">
        <v>0</v>
      </c>
      <c r="G130">
        <v>0</v>
      </c>
      <c r="H130" t="s">
        <v>52</v>
      </c>
      <c r="I130">
        <f>VLOOKUP(Table1[[#This Row],[trait_name]],Trait[],2,FALSE)</f>
        <v>41</v>
      </c>
      <c r="J130" s="25" t="s">
        <v>82</v>
      </c>
      <c r="K130" s="25">
        <v>2</v>
      </c>
      <c r="L130" s="3" t="s">
        <v>94</v>
      </c>
      <c r="N130" s="25"/>
      <c r="O130"/>
    </row>
    <row r="131" spans="1:15">
      <c r="A131" s="5">
        <v>43242</v>
      </c>
      <c r="B131" s="5">
        <v>43290</v>
      </c>
      <c r="C131" t="s">
        <v>125</v>
      </c>
      <c r="D131" s="2">
        <f>VLOOKUP(C131,Index[[#All],[searchTaxon]:[Reference_number]],2,FALSE)</f>
        <v>2</v>
      </c>
      <c r="E131">
        <v>0</v>
      </c>
      <c r="F131">
        <v>0</v>
      </c>
      <c r="G131">
        <v>0</v>
      </c>
      <c r="H131" t="s">
        <v>52</v>
      </c>
      <c r="I131">
        <f>VLOOKUP(Table1[[#This Row],[trait_name]],Trait[],2,FALSE)</f>
        <v>42</v>
      </c>
      <c r="J131" s="25" t="s">
        <v>84</v>
      </c>
      <c r="K131" s="25">
        <v>1</v>
      </c>
      <c r="L131" s="3" t="s">
        <v>155</v>
      </c>
      <c r="N131" s="25"/>
      <c r="O131"/>
    </row>
    <row r="132" spans="1:15">
      <c r="A132" s="5">
        <v>43242</v>
      </c>
      <c r="B132" s="5">
        <v>43290</v>
      </c>
      <c r="C132" t="s">
        <v>125</v>
      </c>
      <c r="D132" s="2">
        <f>VLOOKUP(C132,Index[[#All],[searchTaxon]:[Reference_number]],2,FALSE)</f>
        <v>2</v>
      </c>
      <c r="H132" t="s">
        <v>141</v>
      </c>
      <c r="I132">
        <f>VLOOKUP(Table1[[#This Row],[trait_name]],Trait[],2,FALSE)</f>
        <v>43</v>
      </c>
      <c r="J132" s="25" t="s">
        <v>86</v>
      </c>
      <c r="K132" s="25">
        <v>1</v>
      </c>
      <c r="L132" s="3" t="s">
        <v>87</v>
      </c>
      <c r="N132" s="25"/>
      <c r="O132"/>
    </row>
    <row r="133" spans="1:15">
      <c r="A133" s="5">
        <v>43242</v>
      </c>
      <c r="B133" s="5">
        <v>43242</v>
      </c>
      <c r="C133" t="s">
        <v>125</v>
      </c>
      <c r="D133" s="3">
        <f>VLOOKUP(C133,Index[[#All],[searchTaxon]:[Reference_number]],2,FALSE)</f>
        <v>2</v>
      </c>
      <c r="H133" t="s">
        <v>141</v>
      </c>
      <c r="I133">
        <f>VLOOKUP(Table1[[#This Row],[trait_name]],Trait[],2,FALSE)</f>
        <v>43</v>
      </c>
      <c r="J133" s="25" t="s">
        <v>86</v>
      </c>
      <c r="K133" s="25">
        <v>2</v>
      </c>
      <c r="L133" s="3" t="s">
        <v>156</v>
      </c>
      <c r="N133" s="25"/>
      <c r="O133"/>
    </row>
    <row r="134" spans="1:15">
      <c r="A134" s="5">
        <v>43242</v>
      </c>
      <c r="B134" s="5">
        <v>43291</v>
      </c>
      <c r="C134" t="s">
        <v>125</v>
      </c>
      <c r="D134" s="3">
        <f>VLOOKUP(C134,Index[[#All],[searchTaxon]:[Reference_number]],2,FALSE)</f>
        <v>2</v>
      </c>
      <c r="H134" t="s">
        <v>52</v>
      </c>
      <c r="I134">
        <f>VLOOKUP(Table1[[#This Row],[trait_name]],Trait[],2,FALSE)</f>
        <v>44</v>
      </c>
      <c r="J134" s="26" t="s">
        <v>90</v>
      </c>
      <c r="K134" s="25">
        <v>1</v>
      </c>
      <c r="L134" s="3" t="s">
        <v>157</v>
      </c>
      <c r="N134" s="26"/>
      <c r="O134"/>
    </row>
    <row r="135" spans="1:15">
      <c r="A135" s="5">
        <v>43242</v>
      </c>
      <c r="B135" s="5">
        <v>43290</v>
      </c>
      <c r="C135" t="s">
        <v>125</v>
      </c>
      <c r="D135" s="3">
        <f>VLOOKUP(C135,Index[[#All],[searchTaxon]:[Reference_number]],2,FALSE)</f>
        <v>2</v>
      </c>
      <c r="H135" t="s">
        <v>26</v>
      </c>
      <c r="I135">
        <f>VLOOKUP(Table1[[#This Row],[trait_name]],Trait[],2,FALSE)</f>
        <v>45</v>
      </c>
      <c r="J135" s="26" t="s">
        <v>93</v>
      </c>
      <c r="K135" s="25">
        <v>1</v>
      </c>
      <c r="L135" s="3" t="s">
        <v>158</v>
      </c>
      <c r="N135" s="26"/>
      <c r="O135"/>
    </row>
    <row r="136" spans="1:15">
      <c r="A136" s="5">
        <v>43242</v>
      </c>
      <c r="B136" s="5">
        <v>43290</v>
      </c>
      <c r="C136" t="s">
        <v>125</v>
      </c>
      <c r="D136" s="3">
        <f>VLOOKUP(C136,Index[[#All],[searchTaxon]:[Reference_number]],2,FALSE)</f>
        <v>2</v>
      </c>
      <c r="H136" t="s">
        <v>26</v>
      </c>
      <c r="I136">
        <f>VLOOKUP(Table1[[#This Row],[trait_name]],Trait[],2,FALSE)</f>
        <v>45</v>
      </c>
      <c r="J136" s="26" t="s">
        <v>93</v>
      </c>
      <c r="K136" s="25">
        <v>2</v>
      </c>
      <c r="L136" s="3" t="s">
        <v>159</v>
      </c>
      <c r="N136" s="26"/>
      <c r="O136"/>
    </row>
    <row r="137" spans="1:15">
      <c r="A137" s="5">
        <v>43242</v>
      </c>
      <c r="B137" s="5">
        <v>43291</v>
      </c>
      <c r="C137" t="s">
        <v>125</v>
      </c>
      <c r="D137" s="2">
        <f>VLOOKUP(C137,Index[[#All],[searchTaxon]:[Reference_number]],2,FALSE)</f>
        <v>2</v>
      </c>
      <c r="E137">
        <v>0</v>
      </c>
      <c r="F137">
        <v>0</v>
      </c>
      <c r="G137">
        <v>0</v>
      </c>
      <c r="H137" t="s">
        <v>134</v>
      </c>
      <c r="I137">
        <f>VLOOKUP(Table1[[#This Row],[trait_name]],Trait[],2,FALSE)</f>
        <v>47</v>
      </c>
      <c r="J137" s="25" t="s">
        <v>96</v>
      </c>
      <c r="K137" s="25">
        <v>1</v>
      </c>
      <c r="L137" s="3" t="s">
        <v>160</v>
      </c>
      <c r="N137" s="25"/>
      <c r="O137"/>
    </row>
    <row r="138" spans="1:15">
      <c r="A138" s="5">
        <v>43242</v>
      </c>
      <c r="B138" s="5">
        <v>43242</v>
      </c>
      <c r="C138" t="s">
        <v>125</v>
      </c>
      <c r="D138" s="3">
        <f>VLOOKUP(C138,Index[[#All],[searchTaxon]:[Reference_number]],2,FALSE)</f>
        <v>2</v>
      </c>
      <c r="H138" t="s">
        <v>130</v>
      </c>
      <c r="I138">
        <f>VLOOKUP(Table1[[#This Row],[trait_name]],Trait[],2,FALSE)</f>
        <v>48</v>
      </c>
      <c r="J138" s="25" t="s">
        <v>99</v>
      </c>
      <c r="K138" s="25">
        <v>1</v>
      </c>
      <c r="L138" s="3" t="s">
        <v>101</v>
      </c>
      <c r="N138" s="25"/>
      <c r="O138"/>
    </row>
    <row r="139" spans="1:15">
      <c r="A139" s="5">
        <v>43242</v>
      </c>
      <c r="B139" s="5">
        <v>43242</v>
      </c>
      <c r="C139" t="s">
        <v>125</v>
      </c>
      <c r="D139" s="3">
        <f>VLOOKUP(C139,Index[[#All],[searchTaxon]:[Reference_number]],2,FALSE)</f>
        <v>2</v>
      </c>
      <c r="H139" t="s">
        <v>130</v>
      </c>
      <c r="I139">
        <f>VLOOKUP(Table1[[#This Row],[trait_name]],Trait[],2,FALSE)</f>
        <v>48</v>
      </c>
      <c r="J139" s="25" t="s">
        <v>99</v>
      </c>
      <c r="K139" s="25">
        <v>2</v>
      </c>
      <c r="L139" s="3" t="s">
        <v>161</v>
      </c>
      <c r="N139" s="25"/>
      <c r="O139"/>
    </row>
    <row r="140" spans="1:15">
      <c r="A140" s="5">
        <v>43242</v>
      </c>
      <c r="B140" s="5">
        <v>43242</v>
      </c>
      <c r="C140" t="s">
        <v>125</v>
      </c>
      <c r="D140" s="3">
        <f>VLOOKUP(C140,Index[[#All],[searchTaxon]:[Reference_number]],2,FALSE)</f>
        <v>2</v>
      </c>
      <c r="H140" t="s">
        <v>130</v>
      </c>
      <c r="I140">
        <f>VLOOKUP(Table1[[#This Row],[trait_name]],Trait[],2,FALSE)</f>
        <v>48</v>
      </c>
      <c r="J140" s="25" t="s">
        <v>99</v>
      </c>
      <c r="K140" s="25">
        <v>3</v>
      </c>
      <c r="L140" s="3" t="s">
        <v>162</v>
      </c>
      <c r="N140" s="25"/>
      <c r="O140"/>
    </row>
    <row r="141" spans="1:15">
      <c r="A141" s="5">
        <v>43242</v>
      </c>
      <c r="B141" s="5">
        <v>43242</v>
      </c>
      <c r="C141" t="s">
        <v>125</v>
      </c>
      <c r="D141" s="3">
        <f>VLOOKUP(C141,Index[[#All],[searchTaxon]:[Reference_number]],2,FALSE)</f>
        <v>2</v>
      </c>
      <c r="H141" t="s">
        <v>130</v>
      </c>
      <c r="I141">
        <f>VLOOKUP(Table1[[#This Row],[trait_name]],Trait[],2,FALSE)</f>
        <v>49</v>
      </c>
      <c r="J141" s="25" t="s">
        <v>103</v>
      </c>
      <c r="K141" s="25">
        <v>1</v>
      </c>
      <c r="L141" s="3" t="s">
        <v>149</v>
      </c>
      <c r="N141" s="25"/>
      <c r="O141"/>
    </row>
    <row r="142" spans="1:15">
      <c r="A142" s="5">
        <v>43242</v>
      </c>
      <c r="B142" s="5">
        <v>43242</v>
      </c>
      <c r="C142" t="s">
        <v>125</v>
      </c>
      <c r="D142" s="3">
        <f>VLOOKUP(C142,Index[[#All],[searchTaxon]:[Reference_number]],2,FALSE)</f>
        <v>2</v>
      </c>
      <c r="H142" t="s">
        <v>130</v>
      </c>
      <c r="I142">
        <f>VLOOKUP(Table1[[#This Row],[trait_name]],Trait[],2,FALSE)</f>
        <v>49</v>
      </c>
      <c r="J142" s="25" t="s">
        <v>103</v>
      </c>
      <c r="K142" s="25">
        <v>2</v>
      </c>
      <c r="L142" s="3" t="s">
        <v>163</v>
      </c>
      <c r="N142" s="25"/>
      <c r="O142"/>
    </row>
    <row r="143" spans="1:15">
      <c r="A143" s="5">
        <v>43242</v>
      </c>
      <c r="B143" s="5">
        <v>43242</v>
      </c>
      <c r="C143" t="s">
        <v>125</v>
      </c>
      <c r="D143" s="3">
        <f>VLOOKUP(C143,Index[[#All],[searchTaxon]:[Reference_number]],2,FALSE)</f>
        <v>2</v>
      </c>
      <c r="H143" t="s">
        <v>164</v>
      </c>
      <c r="I143">
        <f>VLOOKUP(Table1[[#This Row],[trait_name]],Trait[],2,FALSE)</f>
        <v>49</v>
      </c>
      <c r="J143" s="25" t="s">
        <v>103</v>
      </c>
      <c r="K143" s="25">
        <v>3</v>
      </c>
      <c r="L143" s="3" t="s">
        <v>165</v>
      </c>
      <c r="N143" s="25"/>
      <c r="O143"/>
    </row>
    <row r="144" spans="1:15">
      <c r="A144" s="27">
        <v>43242</v>
      </c>
      <c r="B144" s="27">
        <v>43290</v>
      </c>
      <c r="C144" s="4" t="s">
        <v>125</v>
      </c>
      <c r="D144" s="63">
        <f>VLOOKUP(C144,Index[[#All],[searchTaxon]:[Reference_number]],2,FALSE)</f>
        <v>2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H144" t="s">
        <v>130</v>
      </c>
      <c r="I144">
        <f>VLOOKUP(Table1[[#This Row],[trait_name]],Trait[],2,FALSE)</f>
        <v>50</v>
      </c>
      <c r="J144" s="25" t="s">
        <v>106</v>
      </c>
      <c r="K144" s="25">
        <v>1</v>
      </c>
      <c r="L144" s="3" t="s">
        <v>107</v>
      </c>
      <c r="N144" s="25"/>
      <c r="O144"/>
    </row>
    <row r="145" spans="1:15">
      <c r="A145" s="27">
        <v>43242</v>
      </c>
      <c r="B145" s="27">
        <v>43290</v>
      </c>
      <c r="C145" s="4" t="s">
        <v>125</v>
      </c>
      <c r="D145" s="63">
        <f>VLOOKUP(C145,Index[[#All],[searchTaxon]:[Reference_number]],2,FALSE)</f>
        <v>2</v>
      </c>
      <c r="H145" t="s">
        <v>130</v>
      </c>
      <c r="I145">
        <f>VLOOKUP(Table1[[#This Row],[trait_name]],Trait[],2,FALSE)</f>
        <v>50</v>
      </c>
      <c r="J145" s="25" t="s">
        <v>106</v>
      </c>
      <c r="K145" s="25">
        <v>2</v>
      </c>
      <c r="L145" s="3" t="s">
        <v>166</v>
      </c>
      <c r="N145" s="25"/>
      <c r="O145"/>
    </row>
    <row r="146" spans="1:15">
      <c r="A146" s="5">
        <v>43242</v>
      </c>
      <c r="B146" s="5">
        <v>43242</v>
      </c>
      <c r="C146" t="s">
        <v>125</v>
      </c>
      <c r="D146" s="3">
        <f>VLOOKUP(C146,Index[[#All],[searchTaxon]:[Reference_number]],2,FALSE)</f>
        <v>2</v>
      </c>
      <c r="H146" t="s">
        <v>130</v>
      </c>
      <c r="I146">
        <f>VLOOKUP(Table1[[#This Row],[trait_name]],Trait[],2,FALSE)</f>
        <v>51</v>
      </c>
      <c r="J146" s="25" t="s">
        <v>108</v>
      </c>
      <c r="K146" s="25">
        <v>1</v>
      </c>
      <c r="L146" s="3" t="s">
        <v>167</v>
      </c>
      <c r="N146" s="25"/>
      <c r="O146"/>
    </row>
    <row r="147" spans="1:15">
      <c r="A147" s="5">
        <v>43242</v>
      </c>
      <c r="B147" s="5">
        <v>43242</v>
      </c>
      <c r="C147" t="s">
        <v>125</v>
      </c>
      <c r="D147" s="3">
        <f>VLOOKUP(C147,Index[[#All],[searchTaxon]:[Reference_number]],2,FALSE)</f>
        <v>2</v>
      </c>
      <c r="H147" t="s">
        <v>130</v>
      </c>
      <c r="I147">
        <f>VLOOKUP(Table1[[#This Row],[trait_name]],Trait[],2,FALSE)</f>
        <v>53</v>
      </c>
      <c r="J147" s="25" t="s">
        <v>110</v>
      </c>
      <c r="K147" s="25">
        <v>1</v>
      </c>
      <c r="L147" s="3" t="s">
        <v>168</v>
      </c>
      <c r="N147" s="25"/>
      <c r="O147"/>
    </row>
    <row r="148" spans="1:15">
      <c r="A148" s="5">
        <v>43242</v>
      </c>
      <c r="B148" s="5">
        <v>43290</v>
      </c>
      <c r="C148" t="s">
        <v>125</v>
      </c>
      <c r="D148" s="2">
        <f>VLOOKUP(C148,Index[[#All],[searchTaxon]:[Reference_number]],2,FALSE)</f>
        <v>2</v>
      </c>
      <c r="H148" t="s">
        <v>52</v>
      </c>
      <c r="I148">
        <f>VLOOKUP(Table1[[#This Row],[trait_name]],Trait[],2,FALSE)</f>
        <v>54</v>
      </c>
      <c r="J148" s="25" t="s">
        <v>112</v>
      </c>
      <c r="K148" s="25">
        <v>1</v>
      </c>
      <c r="L148" s="3" t="s">
        <v>118</v>
      </c>
      <c r="N148" s="25"/>
      <c r="O148"/>
    </row>
    <row r="149" spans="1:15">
      <c r="A149" s="5">
        <v>43242</v>
      </c>
      <c r="B149" s="5">
        <v>43290</v>
      </c>
      <c r="C149" t="s">
        <v>125</v>
      </c>
      <c r="D149" s="2">
        <f>VLOOKUP(C149,Index[[#All],[searchTaxon]:[Reference_number]],2,FALSE)</f>
        <v>2</v>
      </c>
      <c r="H149" t="s">
        <v>134</v>
      </c>
      <c r="I149">
        <f>VLOOKUP(Table1[[#This Row],[trait_name]],Trait[],2,FALSE)</f>
        <v>55</v>
      </c>
      <c r="J149" s="25" t="s">
        <v>114</v>
      </c>
      <c r="K149" s="25">
        <v>1</v>
      </c>
      <c r="L149" s="3" t="s">
        <v>115</v>
      </c>
      <c r="N149" s="25"/>
      <c r="O149"/>
    </row>
    <row r="150" spans="1:15">
      <c r="A150" s="5">
        <v>43242</v>
      </c>
      <c r="B150" s="5">
        <v>43290</v>
      </c>
      <c r="C150" t="s">
        <v>125</v>
      </c>
      <c r="D150" s="3">
        <f>VLOOKUP(C150,Index[[#All],[searchTaxon]:[Reference_number]],2,FALSE)</f>
        <v>2</v>
      </c>
      <c r="H150" t="s">
        <v>141</v>
      </c>
      <c r="I150">
        <f>VLOOKUP(Table1[[#This Row],[trait_name]],Trait[],2,FALSE)</f>
        <v>59</v>
      </c>
      <c r="J150" s="25" t="s">
        <v>119</v>
      </c>
      <c r="K150" s="25">
        <v>1</v>
      </c>
      <c r="L150" s="3" t="s">
        <v>118</v>
      </c>
      <c r="N150" s="25"/>
      <c r="O150"/>
    </row>
    <row r="151" spans="1:15">
      <c r="A151" s="5">
        <v>43242</v>
      </c>
      <c r="B151" s="5">
        <v>43290</v>
      </c>
      <c r="C151" t="s">
        <v>125</v>
      </c>
      <c r="D151" s="2">
        <f>VLOOKUP(C151,Index[[#All],[searchTaxon]:[Reference_number]],2,FALSE)</f>
        <v>2</v>
      </c>
      <c r="E151">
        <v>0</v>
      </c>
      <c r="F151">
        <v>0</v>
      </c>
      <c r="G151">
        <v>0</v>
      </c>
      <c r="H151" t="s">
        <v>52</v>
      </c>
      <c r="I151">
        <f>VLOOKUP(Table1[[#This Row],[trait_name]],Trait[],2,FALSE)</f>
        <v>60</v>
      </c>
      <c r="J151" s="25" t="s">
        <v>120</v>
      </c>
      <c r="K151" s="25">
        <v>1</v>
      </c>
      <c r="L151" s="3" t="s">
        <v>169</v>
      </c>
      <c r="N151" s="25"/>
      <c r="O151"/>
    </row>
    <row r="152" spans="1:15">
      <c r="A152" s="5">
        <v>43242</v>
      </c>
      <c r="B152" s="5">
        <v>43290</v>
      </c>
      <c r="C152" t="s">
        <v>125</v>
      </c>
      <c r="D152" s="2">
        <f>VLOOKUP(C152,Index[[#All],[searchTaxon]:[Reference_number]],2,FALSE)</f>
        <v>2</v>
      </c>
      <c r="H152" t="s">
        <v>170</v>
      </c>
      <c r="I152">
        <f>VLOOKUP(Table1[[#This Row],[trait_name]],Trait[],2,FALSE)</f>
        <v>60</v>
      </c>
      <c r="J152" s="25" t="s">
        <v>120</v>
      </c>
      <c r="K152" s="25">
        <v>2</v>
      </c>
      <c r="L152" s="3" t="s">
        <v>171</v>
      </c>
      <c r="N152" s="25"/>
      <c r="O152"/>
    </row>
    <row r="153" spans="1:15">
      <c r="A153" s="5">
        <v>43242</v>
      </c>
      <c r="B153" s="5">
        <v>43242</v>
      </c>
      <c r="C153" t="s">
        <v>125</v>
      </c>
      <c r="D153" s="3">
        <f>VLOOKUP(C153,Index[[#All],[searchTaxon]:[Reference_number]],2,FALSE)</f>
        <v>2</v>
      </c>
      <c r="H153" t="s">
        <v>170</v>
      </c>
      <c r="I153">
        <f>VLOOKUP(Table1[[#This Row],[trait_name]],Trait[],2,FALSE)</f>
        <v>61</v>
      </c>
      <c r="J153" s="25" t="s">
        <v>172</v>
      </c>
      <c r="K153" s="25">
        <v>1</v>
      </c>
      <c r="L153" s="3" t="s">
        <v>173</v>
      </c>
      <c r="N153" s="25"/>
      <c r="O153"/>
    </row>
    <row r="154" spans="1:15">
      <c r="A154" s="5">
        <v>43242</v>
      </c>
      <c r="B154" s="5">
        <v>43242</v>
      </c>
      <c r="C154" t="s">
        <v>125</v>
      </c>
      <c r="D154" s="3">
        <f>VLOOKUP(C154,Index[[#All],[searchTaxon]:[Reference_number]],2,FALSE)</f>
        <v>2</v>
      </c>
      <c r="H154" t="s">
        <v>141</v>
      </c>
      <c r="I154">
        <f>VLOOKUP(Table1[[#This Row],[trait_name]],Trait[],2,FALSE)</f>
        <v>61</v>
      </c>
      <c r="J154" s="25" t="s">
        <v>172</v>
      </c>
      <c r="K154" s="25">
        <v>2</v>
      </c>
      <c r="L154" s="3" t="s">
        <v>174</v>
      </c>
      <c r="N154" s="25"/>
      <c r="O154"/>
    </row>
    <row r="155" spans="1:15">
      <c r="A155" s="5">
        <v>43242</v>
      </c>
      <c r="B155" s="5">
        <v>43290</v>
      </c>
      <c r="C155" t="s">
        <v>125</v>
      </c>
      <c r="D155" s="3">
        <f>VLOOKUP(C155,Index[[#All],[searchTaxon]:[Reference_number]],2,FALSE)</f>
        <v>2</v>
      </c>
      <c r="H155" t="s">
        <v>134</v>
      </c>
      <c r="I155">
        <f>VLOOKUP(Table1[[#This Row],[trait_name]],Trait[],2,FALSE)</f>
        <v>62</v>
      </c>
      <c r="J155" s="25" t="s">
        <v>123</v>
      </c>
      <c r="K155" s="25">
        <v>1</v>
      </c>
      <c r="L155" s="3" t="s">
        <v>124</v>
      </c>
      <c r="N155" s="25"/>
      <c r="O155"/>
    </row>
    <row r="156" spans="1:15">
      <c r="A156" s="5">
        <v>43242</v>
      </c>
      <c r="B156" s="5">
        <v>43242</v>
      </c>
      <c r="C156" t="s">
        <v>125</v>
      </c>
      <c r="D156" s="3">
        <f>VLOOKUP(C156,Index[[#All],[searchTaxon]:[Reference_number]],2,FALSE)</f>
        <v>2</v>
      </c>
      <c r="H156" t="s">
        <v>21</v>
      </c>
      <c r="I156">
        <f>VLOOKUP(Table1[[#This Row],[trait_name]],Trait[],2,FALSE)</f>
        <v>63</v>
      </c>
      <c r="J156" s="25" t="s">
        <v>175</v>
      </c>
      <c r="K156" s="25">
        <v>1</v>
      </c>
      <c r="L156" s="3" t="s">
        <v>176</v>
      </c>
      <c r="N156" s="25"/>
      <c r="O156"/>
    </row>
    <row r="157" spans="1:15">
      <c r="A157" s="5">
        <v>43242</v>
      </c>
      <c r="B157" s="5">
        <v>43290</v>
      </c>
      <c r="C157" t="s">
        <v>177</v>
      </c>
      <c r="D157" s="54">
        <f>VLOOKUP(C157,Index[[#All],[searchTaxon]:[Reference_number]],2,FALSE)</f>
        <v>3</v>
      </c>
      <c r="H157" t="s">
        <v>178</v>
      </c>
      <c r="I157">
        <f>VLOOKUP(Table1[[#This Row],[trait_name]],Trait[],2,FALSE)</f>
        <v>1</v>
      </c>
      <c r="J157" s="25" t="s">
        <v>127</v>
      </c>
      <c r="K157" s="25">
        <v>1</v>
      </c>
      <c r="L157" s="3" t="s">
        <v>179</v>
      </c>
      <c r="N157" s="25"/>
      <c r="O157"/>
    </row>
    <row r="158" spans="1:15">
      <c r="A158" s="5">
        <v>43242</v>
      </c>
      <c r="B158" s="5">
        <v>43242</v>
      </c>
      <c r="C158" t="s">
        <v>177</v>
      </c>
      <c r="D158" s="3">
        <f>VLOOKUP(C158,Index[[#All],[searchTaxon]:[Reference_number]],2,FALSE)</f>
        <v>3</v>
      </c>
      <c r="H158" t="s">
        <v>180</v>
      </c>
      <c r="I158">
        <f>VLOOKUP(Table1[[#This Row],[trait_name]],Trait[],2,FALSE)</f>
        <v>2</v>
      </c>
      <c r="J158" s="25" t="s">
        <v>16</v>
      </c>
      <c r="K158" s="25">
        <v>1</v>
      </c>
      <c r="L158" s="3" t="s">
        <v>181</v>
      </c>
      <c r="N158" s="25"/>
      <c r="O158"/>
    </row>
    <row r="159" spans="1:15">
      <c r="A159" s="5">
        <v>43242</v>
      </c>
      <c r="B159" s="5">
        <v>43290</v>
      </c>
      <c r="C159" t="s">
        <v>177</v>
      </c>
      <c r="D159" s="54">
        <f>VLOOKUP(C159,Index[[#All],[searchTaxon]:[Reference_number]],2,FALSE)</f>
        <v>3</v>
      </c>
      <c r="H159" t="s">
        <v>178</v>
      </c>
      <c r="I159">
        <f>VLOOKUP(Table1[[#This Row],[trait_name]],Trait[],2,FALSE)</f>
        <v>2</v>
      </c>
      <c r="J159" s="25" t="s">
        <v>16</v>
      </c>
      <c r="K159" s="25">
        <v>2</v>
      </c>
      <c r="L159" s="3" t="s">
        <v>182</v>
      </c>
      <c r="N159" s="25"/>
      <c r="O159"/>
    </row>
    <row r="160" spans="1:15">
      <c r="A160" s="5">
        <v>43242</v>
      </c>
      <c r="B160" s="5">
        <v>43242</v>
      </c>
      <c r="C160" t="s">
        <v>177</v>
      </c>
      <c r="D160" s="3">
        <f>VLOOKUP(C160,Index[[#All],[searchTaxon]:[Reference_number]],2,FALSE)</f>
        <v>3</v>
      </c>
      <c r="H160" t="s">
        <v>18</v>
      </c>
      <c r="I160">
        <f>VLOOKUP(Table1[[#This Row],[trait_name]],Trait[],2,FALSE)</f>
        <v>3</v>
      </c>
      <c r="J160" s="25" t="s">
        <v>19</v>
      </c>
      <c r="K160" s="25">
        <v>1</v>
      </c>
      <c r="L160" s="3" t="s">
        <v>20</v>
      </c>
      <c r="N160" s="25"/>
      <c r="O160"/>
    </row>
    <row r="161" spans="1:15">
      <c r="A161" s="5">
        <v>43242</v>
      </c>
      <c r="B161" s="5">
        <v>43290</v>
      </c>
      <c r="C161" t="s">
        <v>177</v>
      </c>
      <c r="D161" s="20">
        <f>VLOOKUP(C161,Index[[#All],[searchTaxon]:[Reference_number]],2,FALSE)</f>
        <v>3</v>
      </c>
      <c r="H161" t="s">
        <v>26</v>
      </c>
      <c r="I161">
        <f>VLOOKUP(Table1[[#This Row],[trait_name]],Trait[],2,FALSE)</f>
        <v>4</v>
      </c>
      <c r="J161" s="25" t="s">
        <v>23</v>
      </c>
      <c r="K161" s="25">
        <v>1</v>
      </c>
      <c r="L161" s="3" t="s">
        <v>28</v>
      </c>
      <c r="N161" s="25"/>
      <c r="O161"/>
    </row>
    <row r="162" spans="1:15">
      <c r="A162" s="5">
        <v>43242</v>
      </c>
      <c r="B162" s="5">
        <v>43290</v>
      </c>
      <c r="C162" t="s">
        <v>177</v>
      </c>
      <c r="D162" s="20">
        <f>VLOOKUP(C162,Index[[#All],[searchTaxon]:[Reference_number]],2,FALSE)</f>
        <v>3</v>
      </c>
      <c r="H162" t="s">
        <v>183</v>
      </c>
      <c r="I162">
        <f>VLOOKUP(Table1[[#This Row],[trait_name]],Trait[],2,FALSE)</f>
        <v>5</v>
      </c>
      <c r="J162" s="25" t="s">
        <v>25</v>
      </c>
      <c r="K162" s="25">
        <v>1</v>
      </c>
      <c r="L162" s="3" t="s">
        <v>24</v>
      </c>
      <c r="N162" s="25"/>
      <c r="O162"/>
    </row>
    <row r="163" spans="1:15">
      <c r="A163" s="5">
        <v>43242</v>
      </c>
      <c r="B163" s="5">
        <v>43242</v>
      </c>
      <c r="C163" t="s">
        <v>177</v>
      </c>
      <c r="D163" s="3">
        <f>VLOOKUP(C163,Index[[#All],[searchTaxon]:[Reference_number]],2,FALSE)</f>
        <v>3</v>
      </c>
      <c r="H163" t="s">
        <v>18</v>
      </c>
      <c r="I163">
        <f>VLOOKUP(Table1[[#This Row],[trait_name]],Trait[],2,FALSE)</f>
        <v>6</v>
      </c>
      <c r="J163" s="25" t="s">
        <v>135</v>
      </c>
      <c r="K163" s="25">
        <v>1</v>
      </c>
      <c r="L163" s="3"/>
      <c r="N163" s="25"/>
      <c r="O163"/>
    </row>
    <row r="164" spans="1:15">
      <c r="A164" s="5">
        <v>43242</v>
      </c>
      <c r="B164" s="5">
        <v>43242</v>
      </c>
      <c r="C164" t="s">
        <v>177</v>
      </c>
      <c r="D164" s="30">
        <f>VLOOKUP(C164,Index[[#All],[searchTaxon]:[Reference_number]],2,FALSE)</f>
        <v>3</v>
      </c>
      <c r="H164" t="s">
        <v>18</v>
      </c>
      <c r="I164">
        <f>VLOOKUP(Table1[[#This Row],[trait_name]],Trait[],2,FALSE)</f>
        <v>7</v>
      </c>
      <c r="J164" s="25" t="s">
        <v>27</v>
      </c>
      <c r="K164" s="25">
        <v>1</v>
      </c>
      <c r="L164" s="3" t="s">
        <v>24</v>
      </c>
      <c r="N164" s="25"/>
      <c r="O164"/>
    </row>
    <row r="165" spans="1:15">
      <c r="A165" s="5">
        <v>43242</v>
      </c>
      <c r="B165" s="5">
        <v>43290</v>
      </c>
      <c r="C165" t="s">
        <v>177</v>
      </c>
      <c r="D165" s="54">
        <f>VLOOKUP(C165,Index[[#All],[searchTaxon]:[Reference_number]],2,FALSE)</f>
        <v>3</v>
      </c>
      <c r="H165" t="s">
        <v>178</v>
      </c>
      <c r="I165">
        <f>VLOOKUP(Table1[[#This Row],[trait_name]],Trait[],2,FALSE)</f>
        <v>11</v>
      </c>
      <c r="J165" s="25" t="s">
        <v>31</v>
      </c>
      <c r="K165" s="25">
        <v>1</v>
      </c>
      <c r="L165" s="3" t="s">
        <v>24</v>
      </c>
      <c r="N165" s="25"/>
      <c r="O165"/>
    </row>
    <row r="166" spans="1:15">
      <c r="A166" s="5">
        <v>43242</v>
      </c>
      <c r="B166" s="5">
        <v>43290</v>
      </c>
      <c r="C166" t="s">
        <v>177</v>
      </c>
      <c r="D166" s="54">
        <f>VLOOKUP(C166,Index[[#All],[searchTaxon]:[Reference_number]],2,FALSE)</f>
        <v>3</v>
      </c>
      <c r="H166" t="s">
        <v>183</v>
      </c>
      <c r="I166">
        <f>VLOOKUP(Table1[[#This Row],[trait_name]],Trait[],2,FALSE)</f>
        <v>12</v>
      </c>
      <c r="J166" s="25" t="s">
        <v>138</v>
      </c>
      <c r="K166" s="25">
        <v>1</v>
      </c>
      <c r="L166" s="3" t="s">
        <v>24</v>
      </c>
      <c r="N166" s="25"/>
      <c r="O166"/>
    </row>
    <row r="167" spans="1:15">
      <c r="A167" s="5">
        <v>43242</v>
      </c>
      <c r="B167" s="5">
        <v>43290</v>
      </c>
      <c r="C167" t="s">
        <v>177</v>
      </c>
      <c r="D167" s="54">
        <f>VLOOKUP(C167,Index[[#All],[searchTaxon]:[Reference_number]],2,FALSE)</f>
        <v>3</v>
      </c>
      <c r="H167" t="s">
        <v>21</v>
      </c>
      <c r="I167">
        <f>VLOOKUP(Table1[[#This Row],[trait_name]],Trait[],2,FALSE)</f>
        <v>12</v>
      </c>
      <c r="J167" s="25" t="s">
        <v>138</v>
      </c>
      <c r="K167" s="25">
        <v>2</v>
      </c>
      <c r="L167" s="3" t="s">
        <v>28</v>
      </c>
      <c r="N167" s="25"/>
      <c r="O167"/>
    </row>
    <row r="168" spans="1:15">
      <c r="A168" s="5">
        <v>43242</v>
      </c>
      <c r="B168" s="5">
        <v>43290</v>
      </c>
      <c r="C168" t="s">
        <v>177</v>
      </c>
      <c r="D168" s="54">
        <f>VLOOKUP(C168,Index[[#All],[searchTaxon]:[Reference_number]],2,FALSE)</f>
        <v>3</v>
      </c>
      <c r="H168" t="s">
        <v>183</v>
      </c>
      <c r="I168">
        <f>VLOOKUP(Table1[[#This Row],[trait_name]],Trait[],2,FALSE)</f>
        <v>14</v>
      </c>
      <c r="J168" s="25" t="s">
        <v>139</v>
      </c>
      <c r="K168" s="25">
        <v>1</v>
      </c>
      <c r="L168" s="3" t="s">
        <v>28</v>
      </c>
      <c r="N168" s="25"/>
      <c r="O168"/>
    </row>
    <row r="169" spans="1:15">
      <c r="A169" s="5">
        <v>43242</v>
      </c>
      <c r="B169" s="5">
        <v>43291</v>
      </c>
      <c r="C169" t="s">
        <v>177</v>
      </c>
      <c r="D169" s="15">
        <f>VLOOKUP(C169,Index[[#All],[searchTaxon]:[Reference_number]],2,FALSE)</f>
        <v>3</v>
      </c>
      <c r="H169" t="s">
        <v>183</v>
      </c>
      <c r="I169">
        <f>VLOOKUP(Table1[[#This Row],[trait_name]],Trait[],2,FALSE)</f>
        <v>15</v>
      </c>
      <c r="J169" s="25" t="s">
        <v>32</v>
      </c>
      <c r="K169" s="25">
        <v>1</v>
      </c>
      <c r="L169" s="3" t="s">
        <v>28</v>
      </c>
      <c r="N169" s="25"/>
      <c r="O169"/>
    </row>
    <row r="170" spans="1:15">
      <c r="A170" s="5">
        <v>43242</v>
      </c>
      <c r="B170" s="27">
        <v>43242</v>
      </c>
      <c r="C170" t="s">
        <v>177</v>
      </c>
      <c r="D170" s="2">
        <f>VLOOKUP(C170,Index[[#All],[searchTaxon]:[Reference_number]],2,FALSE)</f>
        <v>3</v>
      </c>
      <c r="H170" t="s">
        <v>184</v>
      </c>
      <c r="I170">
        <f>VLOOKUP(Table1[[#This Row],[trait_name]],Trait[],2,FALSE)</f>
        <v>16</v>
      </c>
      <c r="J170" s="26" t="s">
        <v>33</v>
      </c>
      <c r="K170" s="25">
        <v>1</v>
      </c>
      <c r="L170" s="3" t="s">
        <v>24</v>
      </c>
      <c r="N170" s="26"/>
      <c r="O170"/>
    </row>
    <row r="171" spans="1:15">
      <c r="A171" s="5">
        <v>43242</v>
      </c>
      <c r="B171" s="5">
        <v>43242</v>
      </c>
      <c r="C171" t="s">
        <v>177</v>
      </c>
      <c r="D171" s="3">
        <f>VLOOKUP(C171,Index[[#All],[searchTaxon]:[Reference_number]],2,FALSE)</f>
        <v>3</v>
      </c>
      <c r="H171" t="s">
        <v>18</v>
      </c>
      <c r="I171">
        <f>VLOOKUP(Table1[[#This Row],[trait_name]],Trait[],2,FALSE)</f>
        <v>17</v>
      </c>
      <c r="J171" s="25" t="s">
        <v>34</v>
      </c>
      <c r="K171" s="25">
        <v>1</v>
      </c>
      <c r="L171" s="3" t="s">
        <v>35</v>
      </c>
      <c r="N171" s="25"/>
      <c r="O171"/>
    </row>
    <row r="172" spans="1:15">
      <c r="A172" s="5">
        <v>43242</v>
      </c>
      <c r="B172" s="5">
        <v>43290</v>
      </c>
      <c r="C172" t="s">
        <v>177</v>
      </c>
      <c r="D172" s="54">
        <f>VLOOKUP(C172,Index[[#All],[searchTaxon]:[Reference_number]],2,FALSE)</f>
        <v>3</v>
      </c>
      <c r="H172" t="s">
        <v>183</v>
      </c>
      <c r="I172">
        <f>VLOOKUP(Table1[[#This Row],[trait_name]],Trait[],2,FALSE)</f>
        <v>17</v>
      </c>
      <c r="J172" s="25" t="s">
        <v>34</v>
      </c>
      <c r="K172" s="25">
        <v>2</v>
      </c>
      <c r="L172" s="3" t="s">
        <v>35</v>
      </c>
      <c r="N172" s="25"/>
      <c r="O172"/>
    </row>
    <row r="173" spans="1:15">
      <c r="A173" s="5">
        <v>43242</v>
      </c>
      <c r="B173" s="5">
        <v>43290</v>
      </c>
      <c r="C173" t="s">
        <v>177</v>
      </c>
      <c r="D173" s="54">
        <f>VLOOKUP(C173,Index[[#All],[searchTaxon]:[Reference_number]],2,FALSE)</f>
        <v>3</v>
      </c>
      <c r="H173" t="s">
        <v>183</v>
      </c>
      <c r="I173">
        <f>VLOOKUP(Table1[[#This Row],[trait_name]],Trait[],2,FALSE)</f>
        <v>17</v>
      </c>
      <c r="J173" s="25" t="s">
        <v>34</v>
      </c>
      <c r="K173" s="25">
        <v>3</v>
      </c>
      <c r="L173" s="3" t="s">
        <v>36</v>
      </c>
      <c r="N173" s="25"/>
      <c r="O173"/>
    </row>
    <row r="174" spans="1:15">
      <c r="A174" s="5">
        <v>43242</v>
      </c>
      <c r="B174" s="5">
        <v>43242</v>
      </c>
      <c r="C174" t="s">
        <v>177</v>
      </c>
      <c r="D174" s="3">
        <f>VLOOKUP(C174,Index[[#All],[searchTaxon]:[Reference_number]],2,FALSE)</f>
        <v>3</v>
      </c>
      <c r="H174" t="s">
        <v>18</v>
      </c>
      <c r="I174">
        <f>VLOOKUP(Table1[[#This Row],[trait_name]],Trait[],2,FALSE)</f>
        <v>17</v>
      </c>
      <c r="J174" s="25" t="s">
        <v>34</v>
      </c>
      <c r="K174" s="25">
        <v>4</v>
      </c>
      <c r="L174" s="3" t="s">
        <v>36</v>
      </c>
      <c r="N174" s="25"/>
      <c r="O174"/>
    </row>
    <row r="175" spans="1:15">
      <c r="A175" s="5">
        <v>43242</v>
      </c>
      <c r="B175" s="5">
        <v>43242</v>
      </c>
      <c r="C175" t="s">
        <v>177</v>
      </c>
      <c r="D175" s="3">
        <f>VLOOKUP(C175,Index[[#All],[searchTaxon]:[Reference_number]],2,FALSE)</f>
        <v>3</v>
      </c>
      <c r="H175" t="s">
        <v>18</v>
      </c>
      <c r="I175">
        <f>VLOOKUP(Table1[[#This Row],[trait_name]],Trait[],2,FALSE)</f>
        <v>17</v>
      </c>
      <c r="J175" s="25" t="s">
        <v>34</v>
      </c>
      <c r="K175" s="25">
        <v>5</v>
      </c>
      <c r="L175" s="3" t="s">
        <v>37</v>
      </c>
      <c r="N175" s="25"/>
      <c r="O175"/>
    </row>
    <row r="176" spans="1:15">
      <c r="A176" s="5">
        <v>43242</v>
      </c>
      <c r="B176" s="27"/>
      <c r="C176" t="s">
        <v>177</v>
      </c>
      <c r="D176" s="2">
        <f>VLOOKUP(C176,Index[[#All],[searchTaxon]:[Reference_number]],2,FALSE)</f>
        <v>3</v>
      </c>
      <c r="I176">
        <f>VLOOKUP(Table1[[#This Row],[trait_name]],Trait[],2,FALSE)</f>
        <v>18</v>
      </c>
      <c r="J176" s="25" t="s">
        <v>38</v>
      </c>
      <c r="K176" s="25">
        <v>1</v>
      </c>
      <c r="L176" s="3"/>
      <c r="N176" s="25"/>
      <c r="O176"/>
    </row>
    <row r="177" spans="1:15">
      <c r="A177" s="5">
        <v>43242</v>
      </c>
      <c r="B177" s="5">
        <v>43291</v>
      </c>
      <c r="C177" t="s">
        <v>177</v>
      </c>
      <c r="D177" s="20">
        <f>VLOOKUP(C177,Index[[#All],[searchTaxon]:[Reference_number]],2,FALSE)</f>
        <v>3</v>
      </c>
      <c r="H177" t="s">
        <v>184</v>
      </c>
      <c r="I177">
        <f>VLOOKUP(Table1[[#This Row],[trait_name]],Trait[],2,FALSE)</f>
        <v>19</v>
      </c>
      <c r="J177" s="25" t="s">
        <v>39</v>
      </c>
      <c r="K177" s="25">
        <v>1</v>
      </c>
      <c r="L177" s="3" t="s">
        <v>140</v>
      </c>
      <c r="N177" s="25"/>
      <c r="O177"/>
    </row>
    <row r="178" spans="1:15">
      <c r="A178" s="5">
        <v>43242</v>
      </c>
      <c r="B178" s="5">
        <v>43242</v>
      </c>
      <c r="C178" t="s">
        <v>177</v>
      </c>
      <c r="D178" s="3">
        <f>VLOOKUP(C178,Index[[#All],[searchTaxon]:[Reference_number]],2,FALSE)</f>
        <v>3</v>
      </c>
      <c r="H178" t="s">
        <v>18</v>
      </c>
      <c r="I178">
        <f>VLOOKUP(Table1[[#This Row],[trait_name]],Trait[],2,FALSE)</f>
        <v>20</v>
      </c>
      <c r="J178" s="25" t="s">
        <v>42</v>
      </c>
      <c r="K178" s="25">
        <v>1</v>
      </c>
      <c r="L178" s="3" t="s">
        <v>185</v>
      </c>
      <c r="N178" s="25"/>
      <c r="O178"/>
    </row>
    <row r="179" spans="1:15">
      <c r="A179" s="5">
        <v>43242</v>
      </c>
      <c r="B179" s="5">
        <v>43242</v>
      </c>
      <c r="C179" t="s">
        <v>177</v>
      </c>
      <c r="D179" s="3">
        <f>VLOOKUP(C179,Index[[#All],[searchTaxon]:[Reference_number]],2,FALSE)</f>
        <v>3</v>
      </c>
      <c r="H179" t="s">
        <v>18</v>
      </c>
      <c r="I179">
        <f>VLOOKUP(Table1[[#This Row],[trait_name]],Trait[],2,FALSE)</f>
        <v>20</v>
      </c>
      <c r="J179" s="25" t="s">
        <v>42</v>
      </c>
      <c r="K179" s="25">
        <v>2</v>
      </c>
      <c r="L179" s="3" t="s">
        <v>143</v>
      </c>
      <c r="N179" s="25"/>
      <c r="O179"/>
    </row>
    <row r="180" spans="1:15">
      <c r="A180" s="5">
        <v>43242</v>
      </c>
      <c r="B180" s="27">
        <v>43242</v>
      </c>
      <c r="C180" t="s">
        <v>177</v>
      </c>
      <c r="D180" s="2">
        <f>VLOOKUP(C180,Index[[#All],[searchTaxon]:[Reference_number]],2,FALSE)</f>
        <v>3</v>
      </c>
      <c r="H180" t="s">
        <v>183</v>
      </c>
      <c r="I180">
        <f>VLOOKUP(Table1[[#This Row],[trait_name]],Trait[],2,FALSE)</f>
        <v>20</v>
      </c>
      <c r="J180" s="25" t="s">
        <v>42</v>
      </c>
      <c r="K180" s="25">
        <v>3</v>
      </c>
      <c r="L180" s="3" t="s">
        <v>45</v>
      </c>
      <c r="N180" s="25"/>
      <c r="O180"/>
    </row>
    <row r="181" spans="1:15">
      <c r="A181" s="5">
        <v>43242</v>
      </c>
      <c r="B181" s="5">
        <v>43242</v>
      </c>
      <c r="C181" t="s">
        <v>177</v>
      </c>
      <c r="D181" s="30">
        <f>VLOOKUP(C181,Index[[#All],[searchTaxon]:[Reference_number]],2,FALSE)</f>
        <v>3</v>
      </c>
      <c r="H181" t="s">
        <v>18</v>
      </c>
      <c r="I181">
        <f>VLOOKUP(Table1[[#This Row],[trait_name]],Trait[],2,FALSE)</f>
        <v>21</v>
      </c>
      <c r="J181" s="25" t="s">
        <v>46</v>
      </c>
      <c r="K181" s="25">
        <v>1</v>
      </c>
      <c r="L181" s="3" t="s">
        <v>47</v>
      </c>
      <c r="N181" s="25"/>
      <c r="O181"/>
    </row>
    <row r="182" spans="1:15">
      <c r="A182" s="5">
        <v>43242</v>
      </c>
      <c r="B182" s="5">
        <v>43291</v>
      </c>
      <c r="C182" t="s">
        <v>177</v>
      </c>
      <c r="D182" s="20">
        <f>VLOOKUP(C182,Index[[#All],[searchTaxon]:[Reference_number]],2,FALSE)</f>
        <v>3</v>
      </c>
      <c r="H182" t="s">
        <v>186</v>
      </c>
      <c r="I182">
        <f>VLOOKUP(Table1[[#This Row],[trait_name]],Trait[],2,FALSE)</f>
        <v>21</v>
      </c>
      <c r="J182" s="25" t="s">
        <v>46</v>
      </c>
      <c r="K182" s="25">
        <v>2</v>
      </c>
      <c r="L182" s="3" t="s">
        <v>115</v>
      </c>
      <c r="N182" s="25"/>
      <c r="O182"/>
    </row>
    <row r="183" spans="1:15">
      <c r="A183" s="5">
        <v>43242</v>
      </c>
      <c r="B183" s="5">
        <v>43291</v>
      </c>
      <c r="C183" t="s">
        <v>177</v>
      </c>
      <c r="D183" s="15">
        <f>VLOOKUP(C183,Index[[#All],[searchTaxon]:[Reference_number]],2,FALSE)</f>
        <v>3</v>
      </c>
      <c r="E183">
        <v>0</v>
      </c>
      <c r="F183">
        <v>0</v>
      </c>
      <c r="G183">
        <v>0</v>
      </c>
      <c r="H183" t="s">
        <v>183</v>
      </c>
      <c r="I183">
        <f>VLOOKUP(Table1[[#This Row],[trait_name]],Trait[],2,FALSE)</f>
        <v>22</v>
      </c>
      <c r="J183" s="25" t="s">
        <v>48</v>
      </c>
      <c r="K183" s="25">
        <v>1</v>
      </c>
      <c r="L183" s="3" t="s">
        <v>187</v>
      </c>
      <c r="N183" s="25"/>
      <c r="O183"/>
    </row>
    <row r="184" spans="1:15">
      <c r="A184" s="5">
        <v>43242</v>
      </c>
      <c r="B184" s="5">
        <v>43291</v>
      </c>
      <c r="C184" t="s">
        <v>177</v>
      </c>
      <c r="D184" s="54">
        <f>VLOOKUP(C184,Index[[#All],[searchTaxon]:[Reference_number]],2,FALSE)</f>
        <v>3</v>
      </c>
      <c r="H184" t="s">
        <v>183</v>
      </c>
      <c r="I184">
        <f>VLOOKUP(Table1[[#This Row],[trait_name]],Trait[],2,FALSE)</f>
        <v>22</v>
      </c>
      <c r="J184" s="25" t="s">
        <v>48</v>
      </c>
      <c r="K184" s="25">
        <v>2</v>
      </c>
      <c r="L184" s="3" t="s">
        <v>40</v>
      </c>
      <c r="N184" s="25"/>
      <c r="O184"/>
    </row>
    <row r="185" spans="1:15">
      <c r="A185" s="5">
        <v>43242</v>
      </c>
      <c r="B185" s="5">
        <v>43291</v>
      </c>
      <c r="C185" t="s">
        <v>177</v>
      </c>
      <c r="D185" s="54">
        <f>VLOOKUP(C185,Index[[#All],[searchTaxon]:[Reference_number]],2,FALSE)</f>
        <v>3</v>
      </c>
      <c r="H185" t="s">
        <v>21</v>
      </c>
      <c r="I185">
        <f>VLOOKUP(Table1[[#This Row],[trait_name]],Trait[],2,FALSE)</f>
        <v>22</v>
      </c>
      <c r="J185" s="25" t="s">
        <v>48</v>
      </c>
      <c r="K185" s="25">
        <v>3</v>
      </c>
      <c r="L185" s="3" t="s">
        <v>49</v>
      </c>
      <c r="N185" s="25"/>
      <c r="O185"/>
    </row>
    <row r="186" spans="1:15">
      <c r="A186" s="5">
        <v>43242</v>
      </c>
      <c r="B186" s="5">
        <v>43291</v>
      </c>
      <c r="C186" t="s">
        <v>177</v>
      </c>
      <c r="D186" s="54">
        <f>VLOOKUP(C186,Index[[#All],[searchTaxon]:[Reference_number]],2,FALSE)</f>
        <v>3</v>
      </c>
      <c r="H186" t="s">
        <v>184</v>
      </c>
      <c r="I186">
        <f>VLOOKUP(Table1[[#This Row],[trait_name]],Trait[],2,FALSE)</f>
        <v>22</v>
      </c>
      <c r="J186" s="25" t="s">
        <v>48</v>
      </c>
      <c r="K186" s="25">
        <v>4</v>
      </c>
      <c r="L186" s="3" t="s">
        <v>188</v>
      </c>
      <c r="N186" s="25"/>
      <c r="O186"/>
    </row>
    <row r="187" spans="1:15">
      <c r="A187" s="5">
        <v>43242</v>
      </c>
      <c r="B187" s="27">
        <v>43290</v>
      </c>
      <c r="C187" t="s">
        <v>177</v>
      </c>
      <c r="D187" s="2">
        <f>VLOOKUP(C187,Index[[#All],[searchTaxon]:[Reference_number]],2,FALSE)</f>
        <v>3</v>
      </c>
      <c r="H187" t="s">
        <v>26</v>
      </c>
      <c r="I187">
        <f>VLOOKUP(Table1[[#This Row],[trait_name]],Trait[],2,FALSE)</f>
        <v>23</v>
      </c>
      <c r="J187" s="25" t="s">
        <v>50</v>
      </c>
      <c r="K187" s="25">
        <v>1</v>
      </c>
      <c r="L187" s="3" t="s">
        <v>145</v>
      </c>
      <c r="N187" s="25"/>
      <c r="O187"/>
    </row>
    <row r="188" spans="1:15">
      <c r="A188" s="5">
        <v>43242</v>
      </c>
      <c r="B188" s="27">
        <v>43291</v>
      </c>
      <c r="C188" t="s">
        <v>177</v>
      </c>
      <c r="D188" s="2">
        <f>VLOOKUP(C188,Index[[#All],[searchTaxon]:[Reference_number]],2,FALSE)</f>
        <v>3</v>
      </c>
      <c r="H188" t="s">
        <v>184</v>
      </c>
      <c r="I188">
        <f>VLOOKUP(Table1[[#This Row],[trait_name]],Trait[],2,FALSE)</f>
        <v>24</v>
      </c>
      <c r="J188" s="25" t="s">
        <v>53</v>
      </c>
      <c r="K188" s="25">
        <v>1</v>
      </c>
      <c r="L188" s="3" t="s">
        <v>24</v>
      </c>
      <c r="N188" s="25"/>
      <c r="O188"/>
    </row>
    <row r="189" spans="1:15">
      <c r="A189" s="5">
        <v>43242</v>
      </c>
      <c r="B189" s="5">
        <v>43242</v>
      </c>
      <c r="C189" t="s">
        <v>177</v>
      </c>
      <c r="D189" s="3">
        <f>VLOOKUP(C189,Index[[#All],[searchTaxon]:[Reference_number]],2,FALSE)</f>
        <v>3</v>
      </c>
      <c r="H189" t="s">
        <v>18</v>
      </c>
      <c r="I189">
        <f>VLOOKUP(Table1[[#This Row],[trait_name]],Trait[],2,FALSE)</f>
        <v>25</v>
      </c>
      <c r="J189" s="25" t="s">
        <v>54</v>
      </c>
      <c r="K189" s="25">
        <v>1</v>
      </c>
      <c r="L189" s="3" t="s">
        <v>55</v>
      </c>
      <c r="N189" s="25"/>
      <c r="O189"/>
    </row>
    <row r="190" spans="1:15">
      <c r="A190" s="5">
        <v>43242</v>
      </c>
      <c r="B190" s="5">
        <v>43242</v>
      </c>
      <c r="C190" t="s">
        <v>177</v>
      </c>
      <c r="D190" s="3">
        <f>VLOOKUP(C190,Index[[#All],[searchTaxon]:[Reference_number]],2,FALSE)</f>
        <v>3</v>
      </c>
      <c r="H190" t="s">
        <v>180</v>
      </c>
      <c r="I190">
        <f>VLOOKUP(Table1[[#This Row],[trait_name]],Trait[],2,FALSE)</f>
        <v>26</v>
      </c>
      <c r="J190" s="25" t="s">
        <v>57</v>
      </c>
      <c r="K190" s="25">
        <v>1</v>
      </c>
      <c r="L190" s="3">
        <v>15</v>
      </c>
      <c r="N190" s="25"/>
      <c r="O190"/>
    </row>
    <row r="191" spans="1:15">
      <c r="A191" s="5">
        <v>43242</v>
      </c>
      <c r="B191" s="5">
        <v>43242</v>
      </c>
      <c r="C191" t="s">
        <v>177</v>
      </c>
      <c r="D191" s="3">
        <f>VLOOKUP(C191,Index[[#All],[searchTaxon]:[Reference_number]],2,FALSE)</f>
        <v>3</v>
      </c>
      <c r="H191" t="s">
        <v>18</v>
      </c>
      <c r="I191">
        <f>VLOOKUP(Table1[[#This Row],[trait_name]],Trait[],2,FALSE)</f>
        <v>26</v>
      </c>
      <c r="J191" s="25" t="s">
        <v>57</v>
      </c>
      <c r="K191" s="25">
        <v>2</v>
      </c>
      <c r="L191" s="3">
        <v>10</v>
      </c>
      <c r="N191" s="25"/>
      <c r="O191"/>
    </row>
    <row r="192" spans="1:15">
      <c r="A192" s="5">
        <v>43242</v>
      </c>
      <c r="B192" s="5">
        <v>43242</v>
      </c>
      <c r="C192" t="s">
        <v>177</v>
      </c>
      <c r="D192" s="3">
        <f>VLOOKUP(C192,Index[[#All],[searchTaxon]:[Reference_number]],2,FALSE)</f>
        <v>3</v>
      </c>
      <c r="H192" t="s">
        <v>26</v>
      </c>
      <c r="I192">
        <f>VLOOKUP(Table1[[#This Row],[trait_name]],Trait[],2,FALSE)</f>
        <v>27</v>
      </c>
      <c r="J192" s="25" t="s">
        <v>58</v>
      </c>
      <c r="K192" s="25">
        <v>1</v>
      </c>
      <c r="L192" s="3">
        <v>10</v>
      </c>
      <c r="N192" s="25"/>
      <c r="O192"/>
    </row>
    <row r="193" spans="1:15">
      <c r="A193" s="5">
        <v>43242</v>
      </c>
      <c r="B193" s="5">
        <v>43242</v>
      </c>
      <c r="C193" t="s">
        <v>177</v>
      </c>
      <c r="D193" s="3">
        <f>VLOOKUP(C193,Index[[#All],[searchTaxon]:[Reference_number]],2,FALSE)</f>
        <v>3</v>
      </c>
      <c r="H193" t="s">
        <v>18</v>
      </c>
      <c r="I193">
        <f>VLOOKUP(Table1[[#This Row],[trait_name]],Trait[],2,FALSE)</f>
        <v>28</v>
      </c>
      <c r="J193" s="25" t="s">
        <v>59</v>
      </c>
      <c r="K193" s="25">
        <v>1</v>
      </c>
      <c r="L193" s="3">
        <v>8</v>
      </c>
      <c r="N193" s="25"/>
      <c r="O193"/>
    </row>
    <row r="194" spans="1:15">
      <c r="A194" s="5">
        <v>43242</v>
      </c>
      <c r="B194" s="5">
        <v>43242</v>
      </c>
      <c r="C194" t="s">
        <v>177</v>
      </c>
      <c r="D194" s="3">
        <f>VLOOKUP(C194,Index[[#All],[searchTaxon]:[Reference_number]],2,FALSE)</f>
        <v>3</v>
      </c>
      <c r="H194" t="s">
        <v>18</v>
      </c>
      <c r="I194">
        <f>VLOOKUP(Table1[[#This Row],[trait_name]],Trait[],2,FALSE)</f>
        <v>29</v>
      </c>
      <c r="J194" s="25" t="s">
        <v>60</v>
      </c>
      <c r="K194" s="25">
        <v>1</v>
      </c>
      <c r="L194" s="3">
        <v>10</v>
      </c>
      <c r="N194" s="25"/>
      <c r="O194"/>
    </row>
    <row r="195" spans="1:15">
      <c r="A195" s="5">
        <v>43242</v>
      </c>
      <c r="B195" s="5">
        <v>43242</v>
      </c>
      <c r="C195" t="s">
        <v>177</v>
      </c>
      <c r="D195" s="3">
        <f>VLOOKUP(C195,Index[[#All],[searchTaxon]:[Reference_number]],2,FALSE)</f>
        <v>3</v>
      </c>
      <c r="H195" t="s">
        <v>26</v>
      </c>
      <c r="I195">
        <f>VLOOKUP(Table1[[#This Row],[trait_name]],Trait[],2,FALSE)</f>
        <v>30</v>
      </c>
      <c r="J195" s="25" t="s">
        <v>61</v>
      </c>
      <c r="K195" s="25">
        <v>1</v>
      </c>
      <c r="L195" s="3">
        <v>6</v>
      </c>
      <c r="N195" s="25"/>
      <c r="O195"/>
    </row>
    <row r="196" spans="1:15">
      <c r="A196" s="5">
        <v>43242</v>
      </c>
      <c r="B196" s="5">
        <v>43242</v>
      </c>
      <c r="C196" t="s">
        <v>177</v>
      </c>
      <c r="D196" s="3">
        <f>VLOOKUP(C196,Index[[#All],[searchTaxon]:[Reference_number]],2,FALSE)</f>
        <v>3</v>
      </c>
      <c r="H196" t="s">
        <v>18</v>
      </c>
      <c r="I196">
        <f>VLOOKUP(Table1[[#This Row],[trait_name]],Trait[],2,FALSE)</f>
        <v>31</v>
      </c>
      <c r="J196" s="25" t="s">
        <v>62</v>
      </c>
      <c r="K196" s="25">
        <v>1</v>
      </c>
      <c r="L196" s="3">
        <v>8</v>
      </c>
      <c r="N196" s="25"/>
      <c r="O196"/>
    </row>
    <row r="197" spans="1:15">
      <c r="A197" s="5">
        <v>43242</v>
      </c>
      <c r="B197" s="5">
        <v>43291</v>
      </c>
      <c r="C197" t="s">
        <v>177</v>
      </c>
      <c r="D197" s="3">
        <f>VLOOKUP(C197,Index[[#All],[searchTaxon]:[Reference_number]],2,FALSE)</f>
        <v>3</v>
      </c>
      <c r="H197" t="s">
        <v>18</v>
      </c>
      <c r="I197">
        <f>VLOOKUP(Table1[[#This Row],[trait_name]],Trait[],2,FALSE)</f>
        <v>32</v>
      </c>
      <c r="J197" s="25" t="s">
        <v>147</v>
      </c>
      <c r="K197" s="25">
        <v>1</v>
      </c>
      <c r="L197" s="3" t="s">
        <v>189</v>
      </c>
      <c r="N197" s="25"/>
      <c r="O197"/>
    </row>
    <row r="198" spans="1:15">
      <c r="A198" s="5">
        <v>43242</v>
      </c>
      <c r="B198" s="5">
        <v>43291</v>
      </c>
      <c r="C198" t="s">
        <v>177</v>
      </c>
      <c r="D198" s="3">
        <f>VLOOKUP(C198,Index[[#All],[searchTaxon]:[Reference_number]],2,FALSE)</f>
        <v>3</v>
      </c>
      <c r="H198" t="s">
        <v>26</v>
      </c>
      <c r="I198">
        <f>VLOOKUP(Table1[[#This Row],[trait_name]],Trait[],2,FALSE)</f>
        <v>33</v>
      </c>
      <c r="J198" s="25" t="s">
        <v>63</v>
      </c>
      <c r="K198" s="25">
        <v>1</v>
      </c>
      <c r="L198" s="3" t="s">
        <v>148</v>
      </c>
      <c r="N198" s="25"/>
      <c r="O198"/>
    </row>
    <row r="199" spans="1:15">
      <c r="A199" s="5">
        <v>43242</v>
      </c>
      <c r="B199" s="5">
        <v>43291</v>
      </c>
      <c r="C199" t="s">
        <v>177</v>
      </c>
      <c r="D199" s="54">
        <f>VLOOKUP(C199,Index[[#All],[searchTaxon]:[Reference_number]],2,FALSE)</f>
        <v>3</v>
      </c>
      <c r="H199" t="s">
        <v>18</v>
      </c>
      <c r="I199">
        <f>VLOOKUP(Table1[[#This Row],[trait_name]],Trait[],2,FALSE)</f>
        <v>33</v>
      </c>
      <c r="J199" s="25" t="s">
        <v>63</v>
      </c>
      <c r="K199" s="25">
        <v>2</v>
      </c>
      <c r="L199" s="3" t="s">
        <v>190</v>
      </c>
      <c r="N199" s="25"/>
      <c r="O199"/>
    </row>
    <row r="200" spans="1:15">
      <c r="A200" s="5">
        <v>43242</v>
      </c>
      <c r="B200" s="5">
        <v>43242</v>
      </c>
      <c r="C200" t="s">
        <v>177</v>
      </c>
      <c r="D200" s="3">
        <f>VLOOKUP(C200,Index[[#All],[searchTaxon]:[Reference_number]],2,FALSE)</f>
        <v>3</v>
      </c>
      <c r="H200" t="s">
        <v>26</v>
      </c>
      <c r="I200">
        <f>VLOOKUP(Table1[[#This Row],[trait_name]],Trait[],2,FALSE)</f>
        <v>34</v>
      </c>
      <c r="J200" s="25" t="s">
        <v>149</v>
      </c>
      <c r="K200" s="25">
        <v>1</v>
      </c>
      <c r="L200" s="3" t="s">
        <v>191</v>
      </c>
      <c r="N200" s="25"/>
      <c r="O200"/>
    </row>
    <row r="201" spans="1:15">
      <c r="A201" s="5">
        <v>43242</v>
      </c>
      <c r="B201" s="5">
        <v>43242</v>
      </c>
      <c r="C201" t="s">
        <v>177</v>
      </c>
      <c r="D201" s="3">
        <f>VLOOKUP(C201,Index[[#All],[searchTaxon]:[Reference_number]],2,FALSE)</f>
        <v>3</v>
      </c>
      <c r="H201" t="s">
        <v>180</v>
      </c>
      <c r="I201">
        <f>VLOOKUP(Table1[[#This Row],[trait_name]],Trait[],2,FALSE)</f>
        <v>34</v>
      </c>
      <c r="J201" s="25" t="s">
        <v>149</v>
      </c>
      <c r="K201" s="25">
        <v>2</v>
      </c>
      <c r="L201" s="3" t="s">
        <v>51</v>
      </c>
      <c r="N201" s="25"/>
      <c r="O201"/>
    </row>
    <row r="202" spans="1:15">
      <c r="A202" s="5">
        <v>43242</v>
      </c>
      <c r="B202" s="5">
        <v>43291</v>
      </c>
      <c r="C202" t="s">
        <v>177</v>
      </c>
      <c r="D202" s="3">
        <f>VLOOKUP(C202,Index[[#All],[searchTaxon]:[Reference_number]],2,FALSE)</f>
        <v>3</v>
      </c>
      <c r="E202">
        <v>0</v>
      </c>
      <c r="F202">
        <v>0</v>
      </c>
      <c r="G202">
        <v>0</v>
      </c>
      <c r="H202" t="s">
        <v>141</v>
      </c>
      <c r="I202">
        <f>VLOOKUP(Table1[[#This Row],[trait_name]],Trait[],2,FALSE)</f>
        <v>35</v>
      </c>
      <c r="J202" s="25" t="s">
        <v>66</v>
      </c>
      <c r="K202" s="25">
        <v>1</v>
      </c>
      <c r="L202" s="3" t="s">
        <v>192</v>
      </c>
      <c r="N202" s="25"/>
      <c r="O202"/>
    </row>
    <row r="203" spans="1:15">
      <c r="A203" s="5">
        <v>43242</v>
      </c>
      <c r="B203" s="5">
        <v>43291</v>
      </c>
      <c r="C203" t="s">
        <v>177</v>
      </c>
      <c r="D203" s="2">
        <f>VLOOKUP(C203,Index[[#All],[searchTaxon]:[Reference_number]],2,FALSE)</f>
        <v>3</v>
      </c>
      <c r="E203">
        <v>0</v>
      </c>
      <c r="F203">
        <v>0</v>
      </c>
      <c r="G203">
        <v>0</v>
      </c>
      <c r="H203" t="s">
        <v>141</v>
      </c>
      <c r="I203">
        <f>VLOOKUP(Table1[[#This Row],[trait_name]],Trait[],2,FALSE)</f>
        <v>36</v>
      </c>
      <c r="J203" s="25" t="s">
        <v>68</v>
      </c>
      <c r="K203" s="25">
        <v>1</v>
      </c>
      <c r="L203" s="3" t="s">
        <v>193</v>
      </c>
      <c r="N203" s="25"/>
      <c r="O203"/>
    </row>
    <row r="204" spans="1:15">
      <c r="A204" s="5">
        <v>43242</v>
      </c>
      <c r="B204" s="5">
        <v>43291</v>
      </c>
      <c r="C204" t="s">
        <v>177</v>
      </c>
      <c r="D204" s="20">
        <f>VLOOKUP(C204,Index[[#All],[searchTaxon]:[Reference_number]],2,FALSE)</f>
        <v>3</v>
      </c>
      <c r="H204" t="s">
        <v>141</v>
      </c>
      <c r="I204">
        <f>VLOOKUP(Table1[[#This Row],[trait_name]],Trait[],2,FALSE)</f>
        <v>36</v>
      </c>
      <c r="J204" s="25" t="s">
        <v>68</v>
      </c>
      <c r="K204" s="25">
        <v>2</v>
      </c>
      <c r="L204" s="3" t="s">
        <v>194</v>
      </c>
      <c r="N204" s="25"/>
      <c r="O204"/>
    </row>
    <row r="205" spans="1:15">
      <c r="A205" s="5">
        <v>43242</v>
      </c>
      <c r="B205" s="5">
        <v>43291</v>
      </c>
      <c r="C205" t="s">
        <v>177</v>
      </c>
      <c r="D205" s="54">
        <f>VLOOKUP(C205,Index[[#All],[searchTaxon]:[Reference_number]],2,FALSE)</f>
        <v>3</v>
      </c>
      <c r="H205" t="s">
        <v>141</v>
      </c>
      <c r="I205">
        <f>VLOOKUP(Table1[[#This Row],[trait_name]],Trait[],2,FALSE)</f>
        <v>36</v>
      </c>
      <c r="J205" s="25" t="s">
        <v>68</v>
      </c>
      <c r="K205" s="25">
        <v>3</v>
      </c>
      <c r="L205" s="3" t="s">
        <v>195</v>
      </c>
      <c r="N205" s="25"/>
      <c r="O205"/>
    </row>
    <row r="206" spans="1:15">
      <c r="A206" s="5">
        <v>43242</v>
      </c>
      <c r="B206" s="5">
        <v>43291</v>
      </c>
      <c r="C206" t="s">
        <v>177</v>
      </c>
      <c r="D206" s="15">
        <f>VLOOKUP(C206,Index[[#All],[searchTaxon]:[Reference_number]],2,FALSE)</f>
        <v>3</v>
      </c>
      <c r="E206">
        <v>0</v>
      </c>
      <c r="F206">
        <v>0</v>
      </c>
      <c r="G206">
        <v>0</v>
      </c>
      <c r="H206" t="s">
        <v>141</v>
      </c>
      <c r="I206">
        <f>VLOOKUP(Table1[[#This Row],[trait_name]],Trait[],2,FALSE)</f>
        <v>37</v>
      </c>
      <c r="J206" s="25" t="s">
        <v>70</v>
      </c>
      <c r="K206" s="25">
        <v>1</v>
      </c>
      <c r="L206" s="3" t="s">
        <v>196</v>
      </c>
      <c r="N206" s="25"/>
      <c r="O206"/>
    </row>
    <row r="207" spans="1:15">
      <c r="A207" s="5">
        <v>43242</v>
      </c>
      <c r="B207" s="5">
        <v>43242</v>
      </c>
      <c r="C207" t="s">
        <v>177</v>
      </c>
      <c r="D207" s="30">
        <f>VLOOKUP(C207,Index[[#All],[searchTaxon]:[Reference_number]],2,FALSE)</f>
        <v>3</v>
      </c>
      <c r="H207" t="s">
        <v>26</v>
      </c>
      <c r="I207">
        <f>VLOOKUP(Table1[[#This Row],[trait_name]],Trait[],2,FALSE)</f>
        <v>38</v>
      </c>
      <c r="J207" s="25" t="s">
        <v>74</v>
      </c>
      <c r="K207" s="25">
        <v>1</v>
      </c>
      <c r="L207" s="3" t="s">
        <v>197</v>
      </c>
      <c r="N207" s="25"/>
      <c r="O207"/>
    </row>
    <row r="208" spans="1:15">
      <c r="A208" s="5">
        <v>43242</v>
      </c>
      <c r="B208" s="5">
        <v>43291</v>
      </c>
      <c r="C208" t="s">
        <v>177</v>
      </c>
      <c r="D208" s="15">
        <f>VLOOKUP(C208,Index[[#All],[searchTaxon]:[Reference_number]],2,FALSE)</f>
        <v>3</v>
      </c>
      <c r="H208" t="s">
        <v>26</v>
      </c>
      <c r="I208">
        <f>VLOOKUP(Table1[[#This Row],[trait_name]],Trait[],2,FALSE)</f>
        <v>39</v>
      </c>
      <c r="J208" s="25" t="s">
        <v>76</v>
      </c>
      <c r="K208" s="25">
        <v>1</v>
      </c>
      <c r="L208" s="3" t="s">
        <v>77</v>
      </c>
      <c r="N208" s="25"/>
      <c r="O208"/>
    </row>
    <row r="209" spans="1:15">
      <c r="A209" s="5">
        <v>43242</v>
      </c>
      <c r="B209" s="5">
        <v>43291</v>
      </c>
      <c r="C209" t="s">
        <v>177</v>
      </c>
      <c r="D209" s="54">
        <f>VLOOKUP(C209,Index[[#All],[searchTaxon]:[Reference_number]],2,FALSE)</f>
        <v>3</v>
      </c>
      <c r="H209" t="s">
        <v>26</v>
      </c>
      <c r="I209">
        <f>VLOOKUP(Table1[[#This Row],[trait_name]],Trait[],2,FALSE)</f>
        <v>39</v>
      </c>
      <c r="J209" s="25" t="s">
        <v>76</v>
      </c>
      <c r="K209" s="25">
        <v>2</v>
      </c>
      <c r="L209" s="3" t="s">
        <v>78</v>
      </c>
      <c r="N209" s="25"/>
      <c r="O209"/>
    </row>
    <row r="210" spans="1:15">
      <c r="A210" s="5">
        <v>43242</v>
      </c>
      <c r="B210" s="5">
        <v>43242</v>
      </c>
      <c r="C210" t="s">
        <v>177</v>
      </c>
      <c r="D210" s="3">
        <f>VLOOKUP(C210,Index[[#All],[searchTaxon]:[Reference_number]],2,FALSE)</f>
        <v>3</v>
      </c>
      <c r="H210" t="s">
        <v>26</v>
      </c>
      <c r="I210">
        <f>VLOOKUP(Table1[[#This Row],[trait_name]],Trait[],2,FALSE)</f>
        <v>40</v>
      </c>
      <c r="J210" s="25" t="s">
        <v>79</v>
      </c>
      <c r="K210" s="25">
        <v>1</v>
      </c>
      <c r="L210" s="3" t="s">
        <v>80</v>
      </c>
      <c r="N210" s="25"/>
      <c r="O210"/>
    </row>
    <row r="211" spans="1:15">
      <c r="A211" s="5">
        <v>43242</v>
      </c>
      <c r="B211" s="5">
        <v>43291</v>
      </c>
      <c r="C211" t="s">
        <v>177</v>
      </c>
      <c r="D211" s="20">
        <f>VLOOKUP(C211,Index[[#All],[searchTaxon]:[Reference_number]],2,FALSE)</f>
        <v>3</v>
      </c>
      <c r="H211" t="s">
        <v>184</v>
      </c>
      <c r="I211">
        <f>VLOOKUP(Table1[[#This Row],[trait_name]],Trait[],2,FALSE)</f>
        <v>40</v>
      </c>
      <c r="J211" s="25" t="s">
        <v>79</v>
      </c>
      <c r="K211" s="25">
        <v>2</v>
      </c>
      <c r="L211" s="3" t="s">
        <v>198</v>
      </c>
      <c r="N211" s="25"/>
      <c r="O211"/>
    </row>
    <row r="212" spans="1:15">
      <c r="A212" s="5">
        <v>43242</v>
      </c>
      <c r="B212" s="5">
        <v>43291</v>
      </c>
      <c r="C212" t="s">
        <v>177</v>
      </c>
      <c r="D212" s="15">
        <f>VLOOKUP(C212,Index[[#All],[searchTaxon]:[Reference_number]],2,FALSE)</f>
        <v>3</v>
      </c>
      <c r="E212">
        <v>0</v>
      </c>
      <c r="F212">
        <v>0</v>
      </c>
      <c r="G212">
        <v>0</v>
      </c>
      <c r="H212" t="s">
        <v>21</v>
      </c>
      <c r="I212">
        <f>VLOOKUP(Table1[[#This Row],[trait_name]],Trait[],2,FALSE)</f>
        <v>41</v>
      </c>
      <c r="J212" s="25" t="s">
        <v>82</v>
      </c>
      <c r="K212" s="25">
        <v>1</v>
      </c>
      <c r="L212" s="3" t="s">
        <v>83</v>
      </c>
      <c r="N212" s="25"/>
      <c r="O212"/>
    </row>
    <row r="213" spans="1:15">
      <c r="A213" s="5">
        <v>43242</v>
      </c>
      <c r="B213" s="5">
        <v>43291</v>
      </c>
      <c r="C213" t="s">
        <v>177</v>
      </c>
      <c r="D213" s="2">
        <f>VLOOKUP(C213,Index[[#All],[searchTaxon]:[Reference_number]],2,FALSE)</f>
        <v>3</v>
      </c>
      <c r="E213">
        <v>0</v>
      </c>
      <c r="F213">
        <v>0</v>
      </c>
      <c r="G213">
        <v>0</v>
      </c>
      <c r="H213" t="s">
        <v>18</v>
      </c>
      <c r="I213">
        <f>VLOOKUP(Table1[[#This Row],[trait_name]],Trait[],2,FALSE)</f>
        <v>42</v>
      </c>
      <c r="J213" s="25" t="s">
        <v>84</v>
      </c>
      <c r="K213" s="25">
        <v>1</v>
      </c>
      <c r="L213" s="3" t="s">
        <v>199</v>
      </c>
      <c r="N213" s="25"/>
      <c r="O213"/>
    </row>
    <row r="214" spans="1:15">
      <c r="A214" s="5">
        <v>43242</v>
      </c>
      <c r="B214" s="5">
        <v>43242</v>
      </c>
      <c r="C214" t="s">
        <v>177</v>
      </c>
      <c r="D214" s="30">
        <f>VLOOKUP(C214,Index[[#All],[searchTaxon]:[Reference_number]],2,FALSE)</f>
        <v>3</v>
      </c>
      <c r="H214" t="s">
        <v>26</v>
      </c>
      <c r="I214">
        <f>VLOOKUP(Table1[[#This Row],[trait_name]],Trait[],2,FALSE)</f>
        <v>43</v>
      </c>
      <c r="J214" s="25" t="s">
        <v>86</v>
      </c>
      <c r="K214" s="25">
        <v>1</v>
      </c>
      <c r="L214" s="3" t="s">
        <v>156</v>
      </c>
      <c r="N214" s="25"/>
      <c r="O214"/>
    </row>
    <row r="215" spans="1:15">
      <c r="A215" s="5">
        <v>43242</v>
      </c>
      <c r="B215" s="5">
        <v>43291</v>
      </c>
      <c r="C215" t="s">
        <v>177</v>
      </c>
      <c r="D215" s="20">
        <f>VLOOKUP(C215,Index[[#All],[searchTaxon]:[Reference_number]],2,FALSE)</f>
        <v>3</v>
      </c>
      <c r="H215" t="s">
        <v>21</v>
      </c>
      <c r="I215">
        <f>VLOOKUP(Table1[[#This Row],[trait_name]],Trait[],2,FALSE)</f>
        <v>44</v>
      </c>
      <c r="J215" s="25" t="s">
        <v>90</v>
      </c>
      <c r="K215" s="25">
        <v>1</v>
      </c>
      <c r="L215" s="3" t="s">
        <v>200</v>
      </c>
      <c r="N215" s="25"/>
      <c r="O215"/>
    </row>
    <row r="216" spans="1:15">
      <c r="A216" s="5">
        <v>43242</v>
      </c>
      <c r="B216" s="5">
        <v>43291</v>
      </c>
      <c r="C216" t="s">
        <v>177</v>
      </c>
      <c r="D216" s="20">
        <f>VLOOKUP(C216,Index[[#All],[searchTaxon]:[Reference_number]],2,FALSE)</f>
        <v>3</v>
      </c>
      <c r="H216" t="s">
        <v>21</v>
      </c>
      <c r="I216">
        <f>VLOOKUP(Table1[[#This Row],[trait_name]],Trait[],2,FALSE)</f>
        <v>45</v>
      </c>
      <c r="J216" s="25" t="s">
        <v>93</v>
      </c>
      <c r="K216" s="25">
        <v>1</v>
      </c>
      <c r="L216" s="3" t="s">
        <v>153</v>
      </c>
      <c r="N216" s="25"/>
      <c r="O216"/>
    </row>
    <row r="217" spans="1:15">
      <c r="A217" s="5">
        <v>43242</v>
      </c>
      <c r="B217" s="5">
        <v>43291</v>
      </c>
      <c r="C217" t="s">
        <v>177</v>
      </c>
      <c r="D217" s="20">
        <f>VLOOKUP(C217,Index[[#All],[searchTaxon]:[Reference_number]],2,FALSE)</f>
        <v>3</v>
      </c>
      <c r="H217" t="s">
        <v>21</v>
      </c>
      <c r="I217">
        <f>VLOOKUP(Table1[[#This Row],[trait_name]],Trait[],2,FALSE)</f>
        <v>45</v>
      </c>
      <c r="J217" s="25" t="s">
        <v>93</v>
      </c>
      <c r="K217" s="25">
        <v>2</v>
      </c>
      <c r="L217" s="3" t="s">
        <v>94</v>
      </c>
      <c r="N217" s="25"/>
      <c r="O217"/>
    </row>
    <row r="218" spans="1:15">
      <c r="A218" s="5">
        <v>43242</v>
      </c>
      <c r="B218" s="5">
        <v>43291</v>
      </c>
      <c r="C218" t="s">
        <v>177</v>
      </c>
      <c r="D218" s="2">
        <f>VLOOKUP(C218,Index[[#All],[searchTaxon]:[Reference_number]],2,FALSE)</f>
        <v>3</v>
      </c>
      <c r="E218">
        <v>0</v>
      </c>
      <c r="F218">
        <v>0</v>
      </c>
      <c r="G218">
        <v>0</v>
      </c>
      <c r="I218">
        <f>VLOOKUP(Table1[[#This Row],[trait_name]],Trait[],2,FALSE)</f>
        <v>47</v>
      </c>
      <c r="J218" s="25" t="s">
        <v>96</v>
      </c>
      <c r="K218" s="25">
        <v>1</v>
      </c>
      <c r="L218" s="3"/>
      <c r="N218" s="25"/>
      <c r="O218"/>
    </row>
    <row r="219" spans="1:15">
      <c r="A219" s="5">
        <v>43242</v>
      </c>
      <c r="B219" s="5">
        <v>43242</v>
      </c>
      <c r="C219" t="s">
        <v>177</v>
      </c>
      <c r="D219" s="3">
        <f>VLOOKUP(C219,Index[[#All],[searchTaxon]:[Reference_number]],2,FALSE)</f>
        <v>3</v>
      </c>
      <c r="H219" t="s">
        <v>26</v>
      </c>
      <c r="I219">
        <f>VLOOKUP(Table1[[#This Row],[trait_name]],Trait[],2,FALSE)</f>
        <v>48</v>
      </c>
      <c r="J219" s="25" t="s">
        <v>99</v>
      </c>
      <c r="K219" s="25">
        <v>1</v>
      </c>
      <c r="L219" s="3" t="s">
        <v>201</v>
      </c>
      <c r="N219" s="25"/>
      <c r="O219"/>
    </row>
    <row r="220" spans="1:15">
      <c r="A220" s="5">
        <v>43242</v>
      </c>
      <c r="B220" s="5">
        <v>43242</v>
      </c>
      <c r="C220" t="s">
        <v>177</v>
      </c>
      <c r="D220" s="3">
        <f>VLOOKUP(C220,Index[[#All],[searchTaxon]:[Reference_number]],2,FALSE)</f>
        <v>3</v>
      </c>
      <c r="H220" t="s">
        <v>18</v>
      </c>
      <c r="I220">
        <f>VLOOKUP(Table1[[#This Row],[trait_name]],Trait[],2,FALSE)</f>
        <v>48</v>
      </c>
      <c r="J220" s="25" t="s">
        <v>99</v>
      </c>
      <c r="K220" s="25">
        <v>2</v>
      </c>
      <c r="L220" s="3" t="s">
        <v>162</v>
      </c>
      <c r="N220" s="25"/>
      <c r="O220"/>
    </row>
    <row r="221" spans="1:15">
      <c r="A221" s="5">
        <v>43242</v>
      </c>
      <c r="B221" s="5">
        <v>43242</v>
      </c>
      <c r="C221" t="s">
        <v>177</v>
      </c>
      <c r="D221" s="3">
        <f>VLOOKUP(C221,Index[[#All],[searchTaxon]:[Reference_number]],2,FALSE)</f>
        <v>3</v>
      </c>
      <c r="H221" t="s">
        <v>18</v>
      </c>
      <c r="I221">
        <f>VLOOKUP(Table1[[#This Row],[trait_name]],Trait[],2,FALSE)</f>
        <v>48</v>
      </c>
      <c r="J221" s="25" t="s">
        <v>99</v>
      </c>
      <c r="K221" s="25">
        <v>3</v>
      </c>
      <c r="L221" s="3" t="s">
        <v>161</v>
      </c>
      <c r="N221" s="25"/>
      <c r="O221"/>
    </row>
    <row r="222" spans="1:15">
      <c r="A222" s="5">
        <v>43242</v>
      </c>
      <c r="B222" s="5">
        <v>43242</v>
      </c>
      <c r="C222" t="s">
        <v>177</v>
      </c>
      <c r="D222" s="3">
        <f>VLOOKUP(C222,Index[[#All],[searchTaxon]:[Reference_number]],2,FALSE)</f>
        <v>3</v>
      </c>
      <c r="H222" t="s">
        <v>26</v>
      </c>
      <c r="I222">
        <f>VLOOKUP(Table1[[#This Row],[trait_name]],Trait[],2,FALSE)</f>
        <v>49</v>
      </c>
      <c r="J222" s="25" t="s">
        <v>103</v>
      </c>
      <c r="K222" s="25">
        <v>1</v>
      </c>
      <c r="L222" s="3" t="s">
        <v>149</v>
      </c>
      <c r="N222" s="25"/>
      <c r="O222"/>
    </row>
    <row r="223" spans="1:15">
      <c r="A223" s="5">
        <v>43242</v>
      </c>
      <c r="B223" s="5">
        <v>43242</v>
      </c>
      <c r="C223" t="s">
        <v>177</v>
      </c>
      <c r="D223" s="3">
        <f>VLOOKUP(C223,Index[[#All],[searchTaxon]:[Reference_number]],2,FALSE)</f>
        <v>3</v>
      </c>
      <c r="H223" t="s">
        <v>180</v>
      </c>
      <c r="I223">
        <f>VLOOKUP(Table1[[#This Row],[trait_name]],Trait[],2,FALSE)</f>
        <v>49</v>
      </c>
      <c r="J223" s="25" t="s">
        <v>103</v>
      </c>
      <c r="K223" s="25">
        <v>2</v>
      </c>
      <c r="L223" s="3" t="s">
        <v>163</v>
      </c>
      <c r="N223" s="25"/>
      <c r="O223"/>
    </row>
    <row r="224" spans="1:15">
      <c r="A224" s="5">
        <v>43242</v>
      </c>
      <c r="B224" s="5">
        <v>43291</v>
      </c>
      <c r="C224" t="s">
        <v>177</v>
      </c>
      <c r="D224" s="63">
        <f>VLOOKUP(C224,Index[[#All],[searchTaxon]:[Reference_number]],2,FALSE)</f>
        <v>3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H224" t="s">
        <v>21</v>
      </c>
      <c r="I224">
        <f>VLOOKUP(Table1[[#This Row],[trait_name]],Trait[],2,FALSE)</f>
        <v>50</v>
      </c>
      <c r="J224" s="25" t="s">
        <v>106</v>
      </c>
      <c r="K224" s="25">
        <v>1</v>
      </c>
      <c r="L224" s="3" t="s">
        <v>202</v>
      </c>
      <c r="N224" s="25"/>
      <c r="O224"/>
    </row>
    <row r="225" spans="1:15">
      <c r="A225" s="5">
        <v>43242</v>
      </c>
      <c r="B225" s="5">
        <v>43242</v>
      </c>
      <c r="C225" t="s">
        <v>177</v>
      </c>
      <c r="D225" s="3">
        <f>VLOOKUP(C225,Index[[#All],[searchTaxon]:[Reference_number]],2,FALSE)</f>
        <v>3</v>
      </c>
      <c r="H225" t="s">
        <v>180</v>
      </c>
      <c r="I225">
        <f>VLOOKUP(Table1[[#This Row],[trait_name]],Trait[],2,FALSE)</f>
        <v>52</v>
      </c>
      <c r="J225" s="25" t="s">
        <v>203</v>
      </c>
      <c r="K225" s="25">
        <v>1</v>
      </c>
      <c r="L225" s="3" t="s">
        <v>204</v>
      </c>
      <c r="N225" s="25"/>
      <c r="O225"/>
    </row>
    <row r="226" spans="1:15">
      <c r="A226" s="5">
        <v>43242</v>
      </c>
      <c r="B226" s="5">
        <v>43291</v>
      </c>
      <c r="C226" t="s">
        <v>177</v>
      </c>
      <c r="D226" s="20">
        <f>VLOOKUP(C226,Index[[#All],[searchTaxon]:[Reference_number]],2,FALSE)</f>
        <v>3</v>
      </c>
      <c r="H226" t="s">
        <v>21</v>
      </c>
      <c r="I226">
        <f>VLOOKUP(Table1[[#This Row],[trait_name]],Trait[],2,FALSE)</f>
        <v>54</v>
      </c>
      <c r="J226" s="25" t="s">
        <v>112</v>
      </c>
      <c r="K226" s="25">
        <v>1</v>
      </c>
      <c r="L226" s="3" t="s">
        <v>118</v>
      </c>
      <c r="N226" s="25"/>
      <c r="O226"/>
    </row>
    <row r="227" spans="1:15">
      <c r="A227" s="5">
        <v>43242</v>
      </c>
      <c r="B227" s="5">
        <v>43291</v>
      </c>
      <c r="C227" t="s">
        <v>177</v>
      </c>
      <c r="D227" s="54">
        <f>VLOOKUP(C227,Index[[#All],[searchTaxon]:[Reference_number]],2,FALSE)</f>
        <v>3</v>
      </c>
      <c r="I227">
        <f>VLOOKUP(Table1[[#This Row],[trait_name]],Trait[],2,FALSE)</f>
        <v>55</v>
      </c>
      <c r="J227" s="25" t="s">
        <v>114</v>
      </c>
      <c r="K227" s="25">
        <v>1</v>
      </c>
      <c r="L227" s="3"/>
      <c r="N227" s="25"/>
      <c r="O227"/>
    </row>
    <row r="228" spans="1:15">
      <c r="A228" s="5">
        <v>43242</v>
      </c>
      <c r="B228" s="5">
        <v>43242</v>
      </c>
      <c r="C228" t="s">
        <v>177</v>
      </c>
      <c r="D228" s="30">
        <f>VLOOKUP(C228,Index[[#All],[searchTaxon]:[Reference_number]],2,FALSE)</f>
        <v>3</v>
      </c>
      <c r="H228" t="s">
        <v>18</v>
      </c>
      <c r="I228">
        <f>VLOOKUP(Table1[[#This Row],[trait_name]],Trait[],2,FALSE)</f>
        <v>56</v>
      </c>
      <c r="J228" s="25" t="s">
        <v>117</v>
      </c>
      <c r="K228" s="25">
        <v>1</v>
      </c>
      <c r="L228" s="3" t="s">
        <v>118</v>
      </c>
      <c r="N228" s="25"/>
      <c r="O228"/>
    </row>
    <row r="229" spans="1:15">
      <c r="A229" s="5">
        <v>43242</v>
      </c>
      <c r="B229" s="5">
        <v>43291</v>
      </c>
      <c r="C229" t="s">
        <v>177</v>
      </c>
      <c r="D229" s="54">
        <f>VLOOKUP(C229,Index[[#All],[searchTaxon]:[Reference_number]],2,FALSE)</f>
        <v>3</v>
      </c>
      <c r="H229" t="s">
        <v>26</v>
      </c>
      <c r="I229">
        <f>VLOOKUP(Table1[[#This Row],[trait_name]],Trait[],2,FALSE)</f>
        <v>56</v>
      </c>
      <c r="J229" s="25" t="s">
        <v>117</v>
      </c>
      <c r="K229" s="25">
        <v>2</v>
      </c>
      <c r="L229" s="3" t="s">
        <v>113</v>
      </c>
      <c r="N229" s="25"/>
      <c r="O229"/>
    </row>
    <row r="230" spans="1:15">
      <c r="A230" s="5">
        <v>43242</v>
      </c>
      <c r="B230" s="5">
        <v>43242</v>
      </c>
      <c r="C230" t="s">
        <v>177</v>
      </c>
      <c r="D230" s="3">
        <f>VLOOKUP(C230,Index[[#All],[searchTaxon]:[Reference_number]],2,FALSE)</f>
        <v>3</v>
      </c>
      <c r="H230" t="s">
        <v>180</v>
      </c>
      <c r="I230">
        <f>VLOOKUP(Table1[[#This Row],[trait_name]],Trait[],2,FALSE)</f>
        <v>57</v>
      </c>
      <c r="J230" s="25" t="s">
        <v>205</v>
      </c>
      <c r="K230" s="25">
        <v>1</v>
      </c>
      <c r="L230" s="3" t="s">
        <v>206</v>
      </c>
      <c r="N230" s="25"/>
      <c r="O230"/>
    </row>
    <row r="231" spans="1:15">
      <c r="A231" s="5">
        <v>43242</v>
      </c>
      <c r="B231" s="5">
        <v>43291</v>
      </c>
      <c r="C231" t="s">
        <v>177</v>
      </c>
      <c r="D231" s="54">
        <f>VLOOKUP(C231,Index[[#All],[searchTaxon]:[Reference_number]],2,FALSE)</f>
        <v>3</v>
      </c>
      <c r="H231" t="s">
        <v>184</v>
      </c>
      <c r="I231">
        <f>VLOOKUP(Table1[[#This Row],[trait_name]],Trait[],2,FALSE)</f>
        <v>58</v>
      </c>
      <c r="J231" s="25" t="s">
        <v>207</v>
      </c>
      <c r="K231" s="25">
        <v>1</v>
      </c>
      <c r="L231" s="3" t="s">
        <v>28</v>
      </c>
      <c r="N231" s="25"/>
      <c r="O231"/>
    </row>
    <row r="232" spans="1:15">
      <c r="A232" s="5">
        <v>43242</v>
      </c>
      <c r="B232" s="5">
        <v>43291</v>
      </c>
      <c r="C232" t="s">
        <v>177</v>
      </c>
      <c r="D232" s="20">
        <f>VLOOKUP(C232,Index[[#All],[searchTaxon]:[Reference_number]],2,FALSE)</f>
        <v>3</v>
      </c>
      <c r="H232" t="s">
        <v>21</v>
      </c>
      <c r="I232">
        <f>VLOOKUP(Table1[[#This Row],[trait_name]],Trait[],2,FALSE)</f>
        <v>59</v>
      </c>
      <c r="J232" s="25" t="s">
        <v>119</v>
      </c>
      <c r="K232" s="25">
        <v>1</v>
      </c>
      <c r="L232" s="3" t="s">
        <v>118</v>
      </c>
      <c r="N232" s="25"/>
      <c r="O232"/>
    </row>
    <row r="233" spans="1:15">
      <c r="A233" s="5">
        <v>43242</v>
      </c>
      <c r="B233" s="5">
        <v>43291</v>
      </c>
      <c r="C233" t="s">
        <v>177</v>
      </c>
      <c r="D233" s="2">
        <f>VLOOKUP(C233,Index[[#All],[searchTaxon]:[Reference_number]],2,FALSE)</f>
        <v>3</v>
      </c>
      <c r="E233">
        <v>0</v>
      </c>
      <c r="F233">
        <v>0</v>
      </c>
      <c r="G233">
        <v>0</v>
      </c>
      <c r="H233" t="s">
        <v>21</v>
      </c>
      <c r="I233">
        <f>VLOOKUP(Table1[[#This Row],[trait_name]],Trait[],2,FALSE)</f>
        <v>60</v>
      </c>
      <c r="J233" s="25" t="s">
        <v>120</v>
      </c>
      <c r="K233" s="25">
        <v>1</v>
      </c>
      <c r="L233" s="3" t="s">
        <v>208</v>
      </c>
      <c r="N233" s="25"/>
      <c r="O233"/>
    </row>
    <row r="234" spans="1:15">
      <c r="A234" s="5">
        <v>43242</v>
      </c>
      <c r="B234" s="5">
        <v>43242</v>
      </c>
      <c r="C234" t="s">
        <v>177</v>
      </c>
      <c r="D234" s="30">
        <f>VLOOKUP(C234,Index[[#All],[searchTaxon]:[Reference_number]],2,FALSE)</f>
        <v>3</v>
      </c>
      <c r="H234" t="s">
        <v>18</v>
      </c>
      <c r="I234">
        <f>VLOOKUP(Table1[[#This Row],[trait_name]],Trait[],2,FALSE)</f>
        <v>61</v>
      </c>
      <c r="J234" s="25" t="s">
        <v>172</v>
      </c>
      <c r="K234" s="25">
        <v>1</v>
      </c>
      <c r="L234" s="3" t="s">
        <v>174</v>
      </c>
      <c r="N234" s="25"/>
      <c r="O234"/>
    </row>
    <row r="235" spans="1:15">
      <c r="A235" s="5">
        <v>43242</v>
      </c>
      <c r="B235" s="5">
        <v>43291</v>
      </c>
      <c r="C235" t="s">
        <v>177</v>
      </c>
      <c r="D235" s="54">
        <f>VLOOKUP(C235,Index[[#All],[searchTaxon]:[Reference_number]],2,FALSE)</f>
        <v>3</v>
      </c>
      <c r="H235" t="s">
        <v>21</v>
      </c>
      <c r="I235">
        <f>VLOOKUP(Table1[[#This Row],[trait_name]],Trait[],2,FALSE)</f>
        <v>61</v>
      </c>
      <c r="J235" s="25" t="s">
        <v>172</v>
      </c>
      <c r="K235" s="25">
        <v>2</v>
      </c>
      <c r="L235" s="3" t="s">
        <v>174</v>
      </c>
      <c r="N235" s="25"/>
      <c r="O235"/>
    </row>
    <row r="236" spans="1:15">
      <c r="A236" s="5">
        <v>43242</v>
      </c>
      <c r="B236" s="5">
        <v>43242</v>
      </c>
      <c r="C236" t="s">
        <v>177</v>
      </c>
      <c r="D236" s="3">
        <f>VLOOKUP(C236,Index[[#All],[searchTaxon]:[Reference_number]],2,FALSE)</f>
        <v>3</v>
      </c>
      <c r="H236" t="s">
        <v>18</v>
      </c>
      <c r="I236">
        <f>VLOOKUP(Table1[[#This Row],[trait_name]],Trait[],2,FALSE)</f>
        <v>62</v>
      </c>
      <c r="J236" s="25" t="s">
        <v>123</v>
      </c>
      <c r="K236" s="25">
        <v>1</v>
      </c>
      <c r="L236" s="3" t="s">
        <v>209</v>
      </c>
      <c r="N236" s="25"/>
      <c r="O236"/>
    </row>
    <row r="237" spans="1:15">
      <c r="A237" s="5">
        <v>43242</v>
      </c>
      <c r="B237" s="5">
        <v>43242</v>
      </c>
      <c r="C237" t="s">
        <v>177</v>
      </c>
      <c r="D237" s="3">
        <f>VLOOKUP(C237,Index[[#All],[searchTaxon]:[Reference_number]],2,FALSE)</f>
        <v>3</v>
      </c>
      <c r="H237" t="s">
        <v>18</v>
      </c>
      <c r="I237">
        <f>VLOOKUP(Table1[[#This Row],[trait_name]],Trait[],2,FALSE)</f>
        <v>62</v>
      </c>
      <c r="J237" s="25" t="s">
        <v>123</v>
      </c>
      <c r="K237" s="25">
        <v>2</v>
      </c>
      <c r="L237" s="3" t="s">
        <v>210</v>
      </c>
      <c r="N237" s="25"/>
      <c r="O237"/>
    </row>
    <row r="238" spans="1:15">
      <c r="A238" s="5">
        <v>43242</v>
      </c>
      <c r="B238" s="5">
        <v>43242</v>
      </c>
      <c r="C238" t="s">
        <v>177</v>
      </c>
      <c r="D238" s="3">
        <f>VLOOKUP(C238,Index[[#All],[searchTaxon]:[Reference_number]],2,FALSE)</f>
        <v>3</v>
      </c>
      <c r="H238" t="s">
        <v>26</v>
      </c>
      <c r="I238">
        <f>VLOOKUP(Table1[[#This Row],[trait_name]],Trait[],2,FALSE)</f>
        <v>62</v>
      </c>
      <c r="J238" s="25" t="s">
        <v>123</v>
      </c>
      <c r="K238" s="25">
        <v>3</v>
      </c>
      <c r="L238" s="3" t="s">
        <v>211</v>
      </c>
      <c r="N238" s="25"/>
      <c r="O238"/>
    </row>
    <row r="239" spans="1:15">
      <c r="A239" s="5">
        <v>43242</v>
      </c>
      <c r="B239" s="5">
        <v>43291</v>
      </c>
      <c r="C239" t="s">
        <v>212</v>
      </c>
      <c r="D239" s="54">
        <f>VLOOKUP(C239,Index[[#All],[searchTaxon]:[Reference_number]],2,FALSE)</f>
        <v>4</v>
      </c>
      <c r="H239" t="s">
        <v>183</v>
      </c>
      <c r="I239">
        <f>VLOOKUP(Table1[[#This Row],[trait_name]],Trait[],2,FALSE)</f>
        <v>1</v>
      </c>
      <c r="J239" s="25" t="s">
        <v>127</v>
      </c>
      <c r="K239" s="25">
        <v>1</v>
      </c>
      <c r="L239" s="3" t="s">
        <v>213</v>
      </c>
      <c r="N239" s="25"/>
      <c r="O239"/>
    </row>
    <row r="240" spans="1:15">
      <c r="A240" s="5">
        <v>43242</v>
      </c>
      <c r="B240" s="5">
        <v>43242</v>
      </c>
      <c r="C240" t="s">
        <v>212</v>
      </c>
      <c r="D240" s="3">
        <f>VLOOKUP(C240,Index[[#All],[searchTaxon]:[Reference_number]],2,FALSE)</f>
        <v>4</v>
      </c>
      <c r="H240" t="s">
        <v>26</v>
      </c>
      <c r="I240">
        <f>VLOOKUP(Table1[[#This Row],[trait_name]],Trait[],2,FALSE)</f>
        <v>2</v>
      </c>
      <c r="J240" s="25" t="s">
        <v>16</v>
      </c>
      <c r="K240" s="25">
        <v>1</v>
      </c>
      <c r="L240" s="3" t="s">
        <v>214</v>
      </c>
      <c r="N240" s="25"/>
      <c r="O240"/>
    </row>
    <row r="241" spans="1:15">
      <c r="A241" s="5">
        <v>43242</v>
      </c>
      <c r="B241" s="5">
        <v>43242</v>
      </c>
      <c r="C241" t="s">
        <v>212</v>
      </c>
      <c r="D241" s="3">
        <f>VLOOKUP(C241,Index[[#All],[searchTaxon]:[Reference_number]],2,FALSE)</f>
        <v>4</v>
      </c>
      <c r="H241" t="s">
        <v>21</v>
      </c>
      <c r="I241">
        <f>VLOOKUP(Table1[[#This Row],[trait_name]],Trait[],2,FALSE)</f>
        <v>2</v>
      </c>
      <c r="J241" s="25" t="s">
        <v>16</v>
      </c>
      <c r="K241" s="25">
        <v>2</v>
      </c>
      <c r="L241" s="3" t="s">
        <v>215</v>
      </c>
      <c r="N241" s="25"/>
      <c r="O241"/>
    </row>
    <row r="242" spans="1:15">
      <c r="A242" s="5">
        <v>43242</v>
      </c>
      <c r="B242" s="5">
        <v>43242</v>
      </c>
      <c r="C242" t="s">
        <v>212</v>
      </c>
      <c r="D242" s="3">
        <f>VLOOKUP(C242,Index[[#All],[searchTaxon]:[Reference_number]],2,FALSE)</f>
        <v>4</v>
      </c>
      <c r="H242" t="s">
        <v>21</v>
      </c>
      <c r="I242">
        <f>VLOOKUP(Table1[[#This Row],[trait_name]],Trait[],2,FALSE)</f>
        <v>2</v>
      </c>
      <c r="J242" s="25" t="s">
        <v>16</v>
      </c>
      <c r="K242" s="25">
        <v>3</v>
      </c>
      <c r="L242" s="3" t="s">
        <v>216</v>
      </c>
      <c r="N242" s="25"/>
      <c r="O242"/>
    </row>
    <row r="243" spans="1:15">
      <c r="A243" s="5">
        <v>43242</v>
      </c>
      <c r="B243" s="5">
        <v>43242</v>
      </c>
      <c r="C243" t="s">
        <v>212</v>
      </c>
      <c r="D243" s="3">
        <f>VLOOKUP(C243,Index[[#All],[searchTaxon]:[Reference_number]],2,FALSE)</f>
        <v>4</v>
      </c>
      <c r="H243" t="s">
        <v>18</v>
      </c>
      <c r="I243">
        <f>VLOOKUP(Table1[[#This Row],[trait_name]],Trait[],2,FALSE)</f>
        <v>3</v>
      </c>
      <c r="J243" s="25" t="s">
        <v>19</v>
      </c>
      <c r="K243" s="25">
        <v>1</v>
      </c>
      <c r="L243" s="3" t="s">
        <v>20</v>
      </c>
      <c r="N243" s="25"/>
      <c r="O243"/>
    </row>
    <row r="244" spans="1:15">
      <c r="A244" s="5">
        <v>43242</v>
      </c>
      <c r="B244" s="5">
        <v>43242</v>
      </c>
      <c r="C244" t="s">
        <v>212</v>
      </c>
      <c r="D244" s="3">
        <f>VLOOKUP(C244,Index[[#All],[searchTaxon]:[Reference_number]],2,FALSE)</f>
        <v>4</v>
      </c>
      <c r="H244" t="s">
        <v>18</v>
      </c>
      <c r="I244">
        <f>VLOOKUP(Table1[[#This Row],[trait_name]],Trait[],2,FALSE)</f>
        <v>3</v>
      </c>
      <c r="J244" s="25" t="s">
        <v>19</v>
      </c>
      <c r="K244" s="25">
        <v>2</v>
      </c>
      <c r="L244" s="3" t="s">
        <v>22</v>
      </c>
      <c r="N244" s="25"/>
      <c r="O244"/>
    </row>
    <row r="245" spans="1:15">
      <c r="A245" s="5">
        <v>43242</v>
      </c>
      <c r="B245" s="5">
        <v>43242</v>
      </c>
      <c r="C245" t="s">
        <v>212</v>
      </c>
      <c r="D245" s="3">
        <f>VLOOKUP(C245,Index[[#All],[searchTaxon]:[Reference_number]],2,FALSE)</f>
        <v>4</v>
      </c>
      <c r="H245" t="s">
        <v>18</v>
      </c>
      <c r="I245">
        <f>VLOOKUP(Table1[[#This Row],[trait_name]],Trait[],2,FALSE)</f>
        <v>5</v>
      </c>
      <c r="J245" s="25" t="s">
        <v>25</v>
      </c>
      <c r="K245" s="25">
        <v>1</v>
      </c>
      <c r="L245" s="3" t="s">
        <v>24</v>
      </c>
      <c r="N245" s="25"/>
      <c r="O245"/>
    </row>
    <row r="246" spans="1:15">
      <c r="A246" s="5">
        <v>43242</v>
      </c>
      <c r="B246" s="5">
        <v>43242</v>
      </c>
      <c r="C246" t="s">
        <v>212</v>
      </c>
      <c r="D246" s="3">
        <f>VLOOKUP(C246,Index[[#All],[searchTaxon]:[Reference_number]],2,FALSE)</f>
        <v>4</v>
      </c>
      <c r="I246">
        <f>VLOOKUP(Table1[[#This Row],[trait_name]],Trait[],2,FALSE)</f>
        <v>6</v>
      </c>
      <c r="J246" s="25" t="s">
        <v>135</v>
      </c>
      <c r="K246" s="25">
        <v>1</v>
      </c>
      <c r="L246" s="3"/>
      <c r="N246" s="25"/>
      <c r="O246"/>
    </row>
    <row r="247" spans="1:15">
      <c r="A247" s="5">
        <v>43242</v>
      </c>
      <c r="B247" s="5">
        <v>43242</v>
      </c>
      <c r="C247" t="s">
        <v>212</v>
      </c>
      <c r="D247" s="3">
        <f>VLOOKUP(C247,Index[[#All],[searchTaxon]:[Reference_number]],2,FALSE)</f>
        <v>4</v>
      </c>
      <c r="H247" t="s">
        <v>18</v>
      </c>
      <c r="I247">
        <f>VLOOKUP(Table1[[#This Row],[trait_name]],Trait[],2,FALSE)</f>
        <v>7</v>
      </c>
      <c r="J247" s="25" t="s">
        <v>27</v>
      </c>
      <c r="K247" s="25">
        <v>1</v>
      </c>
      <c r="L247" s="3" t="s">
        <v>24</v>
      </c>
      <c r="N247" s="25"/>
      <c r="O247"/>
    </row>
    <row r="248" spans="1:15">
      <c r="A248" s="5">
        <v>43242</v>
      </c>
      <c r="B248" s="5">
        <v>43291</v>
      </c>
      <c r="C248" t="s">
        <v>212</v>
      </c>
      <c r="D248" s="15">
        <f>VLOOKUP(C248,Index[[#All],[searchTaxon]:[Reference_number]],2,FALSE)</f>
        <v>4</v>
      </c>
      <c r="H248" t="s">
        <v>26</v>
      </c>
      <c r="I248">
        <f>VLOOKUP(Table1[[#This Row],[trait_name]],Trait[],2,FALSE)</f>
        <v>7</v>
      </c>
      <c r="J248" s="25" t="s">
        <v>27</v>
      </c>
      <c r="K248" s="25">
        <v>3</v>
      </c>
      <c r="L248" s="3" t="s">
        <v>28</v>
      </c>
      <c r="N248" s="25"/>
      <c r="O248"/>
    </row>
    <row r="249" spans="1:15">
      <c r="A249" s="5">
        <v>43242</v>
      </c>
      <c r="B249" s="5">
        <v>43291</v>
      </c>
      <c r="C249" t="s">
        <v>212</v>
      </c>
      <c r="D249" s="15">
        <f>VLOOKUP(C249,Index[[#All],[searchTaxon]:[Reference_number]],2,FALSE)</f>
        <v>4</v>
      </c>
      <c r="H249" t="s">
        <v>26</v>
      </c>
      <c r="I249">
        <f>VLOOKUP(Table1[[#This Row],[trait_name]],Trait[],2,FALSE)</f>
        <v>7</v>
      </c>
      <c r="J249" s="25" t="s">
        <v>27</v>
      </c>
      <c r="K249" s="25">
        <v>2</v>
      </c>
      <c r="L249" s="3" t="s">
        <v>28</v>
      </c>
      <c r="N249" s="26"/>
      <c r="O249"/>
    </row>
    <row r="250" spans="1:15">
      <c r="A250" s="5">
        <v>43242</v>
      </c>
      <c r="B250" s="5">
        <v>43242</v>
      </c>
      <c r="C250" t="s">
        <v>212</v>
      </c>
      <c r="D250" s="30">
        <f>VLOOKUP(C250,Index[[#All],[searchTaxon]:[Reference_number]],2,FALSE)</f>
        <v>4</v>
      </c>
      <c r="H250" t="s">
        <v>26</v>
      </c>
      <c r="I250">
        <f>VLOOKUP(Table1[[#This Row],[trait_name]],Trait[],2,FALSE)</f>
        <v>8</v>
      </c>
      <c r="J250" s="25" t="s">
        <v>137</v>
      </c>
      <c r="K250" s="25">
        <v>1</v>
      </c>
      <c r="L250" s="3" t="s">
        <v>28</v>
      </c>
      <c r="N250" s="25"/>
      <c r="O250"/>
    </row>
    <row r="251" spans="1:15">
      <c r="A251" s="5">
        <v>43242</v>
      </c>
      <c r="B251" s="5">
        <v>43291</v>
      </c>
      <c r="C251" t="s">
        <v>212</v>
      </c>
      <c r="D251" s="2">
        <f>VLOOKUP(C251,Index[[#All],[searchTaxon]:[Reference_number]],2,FALSE)</f>
        <v>4</v>
      </c>
      <c r="H251" t="s">
        <v>141</v>
      </c>
      <c r="I251">
        <f>VLOOKUP(Table1[[#This Row],[trait_name]],Trait[],2,FALSE)</f>
        <v>10</v>
      </c>
      <c r="J251" s="25" t="s">
        <v>30</v>
      </c>
      <c r="K251" s="25">
        <v>1</v>
      </c>
      <c r="L251" s="3" t="s">
        <v>24</v>
      </c>
      <c r="N251" s="25"/>
      <c r="O251"/>
    </row>
    <row r="252" spans="1:15">
      <c r="A252" s="5">
        <v>43242</v>
      </c>
      <c r="B252" s="5">
        <v>43291</v>
      </c>
      <c r="C252" t="s">
        <v>212</v>
      </c>
      <c r="D252" s="15">
        <f>VLOOKUP(C252,Index[[#All],[searchTaxon]:[Reference_number]],2,FALSE)</f>
        <v>4</v>
      </c>
      <c r="H252" t="s">
        <v>15</v>
      </c>
      <c r="I252">
        <f>VLOOKUP(Table1[[#This Row],[trait_name]],Trait[],2,FALSE)</f>
        <v>15</v>
      </c>
      <c r="J252" s="25" t="s">
        <v>32</v>
      </c>
      <c r="K252" s="25">
        <v>1</v>
      </c>
      <c r="L252" s="3" t="s">
        <v>24</v>
      </c>
      <c r="N252" s="25"/>
      <c r="O252"/>
    </row>
    <row r="253" spans="1:15">
      <c r="A253" s="5">
        <v>43242</v>
      </c>
      <c r="B253" s="27">
        <v>43242</v>
      </c>
      <c r="C253" t="s">
        <v>212</v>
      </c>
      <c r="D253" s="15">
        <f>VLOOKUP(C253,Index[[#All],[searchTaxon]:[Reference_number]],2,FALSE)</f>
        <v>4</v>
      </c>
      <c r="I253">
        <f>VLOOKUP(Table1[[#This Row],[trait_name]],Trait[],2,FALSE)</f>
        <v>16</v>
      </c>
      <c r="J253" s="26" t="s">
        <v>33</v>
      </c>
      <c r="K253" s="25">
        <v>1</v>
      </c>
      <c r="L253" s="3"/>
      <c r="N253" s="25"/>
      <c r="O253"/>
    </row>
    <row r="254" spans="1:15">
      <c r="A254" s="5">
        <v>43242</v>
      </c>
      <c r="B254" s="5">
        <v>43242</v>
      </c>
      <c r="C254" t="s">
        <v>212</v>
      </c>
      <c r="D254" s="3">
        <f>VLOOKUP(C254,Index[[#All],[searchTaxon]:[Reference_number]],2,FALSE)</f>
        <v>4</v>
      </c>
      <c r="H254" t="s">
        <v>18</v>
      </c>
      <c r="I254">
        <f>VLOOKUP(Table1[[#This Row],[trait_name]],Trait[],2,FALSE)</f>
        <v>17</v>
      </c>
      <c r="J254" s="25" t="s">
        <v>34</v>
      </c>
      <c r="K254" s="25">
        <v>1</v>
      </c>
      <c r="L254" s="3" t="s">
        <v>35</v>
      </c>
      <c r="N254" s="25"/>
      <c r="O254"/>
    </row>
    <row r="255" spans="1:15">
      <c r="A255" s="5">
        <v>43242</v>
      </c>
      <c r="B255" s="5">
        <v>43242</v>
      </c>
      <c r="C255" t="s">
        <v>212</v>
      </c>
      <c r="D255" s="3">
        <f>VLOOKUP(C255,Index[[#All],[searchTaxon]:[Reference_number]],2,FALSE)</f>
        <v>4</v>
      </c>
      <c r="H255" t="s">
        <v>18</v>
      </c>
      <c r="I255">
        <f>VLOOKUP(Table1[[#This Row],[trait_name]],Trait[],2,FALSE)</f>
        <v>17</v>
      </c>
      <c r="J255" s="25" t="s">
        <v>34</v>
      </c>
      <c r="K255" s="25">
        <v>2</v>
      </c>
      <c r="L255" s="3" t="s">
        <v>36</v>
      </c>
      <c r="N255" s="25"/>
      <c r="O255"/>
    </row>
    <row r="256" spans="1:15">
      <c r="A256" s="5">
        <v>43242</v>
      </c>
      <c r="B256" s="5">
        <v>43242</v>
      </c>
      <c r="C256" t="s">
        <v>212</v>
      </c>
      <c r="D256" s="3">
        <f>VLOOKUP(C256,Index[[#All],[searchTaxon]:[Reference_number]],2,FALSE)</f>
        <v>4</v>
      </c>
      <c r="H256" t="s">
        <v>18</v>
      </c>
      <c r="I256">
        <f>VLOOKUP(Table1[[#This Row],[trait_name]],Trait[],2,FALSE)</f>
        <v>17</v>
      </c>
      <c r="J256" s="25" t="s">
        <v>34</v>
      </c>
      <c r="K256" s="25">
        <v>3</v>
      </c>
      <c r="L256" s="3" t="s">
        <v>37</v>
      </c>
      <c r="N256" s="25"/>
      <c r="O256"/>
    </row>
    <row r="257" spans="1:15">
      <c r="A257" s="5">
        <v>43242</v>
      </c>
      <c r="B257" s="27"/>
      <c r="C257" t="s">
        <v>212</v>
      </c>
      <c r="D257" s="2">
        <f>VLOOKUP(C257,Index[[#All],[searchTaxon]:[Reference_number]],2,FALSE)</f>
        <v>4</v>
      </c>
      <c r="I257">
        <f>VLOOKUP(Table1[[#This Row],[trait_name]],Trait[],2,FALSE)</f>
        <v>18</v>
      </c>
      <c r="J257" s="25" t="s">
        <v>38</v>
      </c>
      <c r="K257" s="25">
        <v>1</v>
      </c>
      <c r="L257" s="3"/>
      <c r="N257" s="25"/>
      <c r="O257"/>
    </row>
    <row r="258" spans="1:15">
      <c r="A258" s="5">
        <v>43242</v>
      </c>
      <c r="B258" s="5">
        <v>43291</v>
      </c>
      <c r="C258" t="s">
        <v>212</v>
      </c>
      <c r="D258" s="3">
        <f>VLOOKUP(C258,Index[[#All],[searchTaxon]:[Reference_number]],2,FALSE)</f>
        <v>4</v>
      </c>
      <c r="H258" t="s">
        <v>18</v>
      </c>
      <c r="I258">
        <f>VLOOKUP(Table1[[#This Row],[trait_name]],Trait[],2,FALSE)</f>
        <v>19</v>
      </c>
      <c r="J258" s="25" t="s">
        <v>39</v>
      </c>
      <c r="K258" s="25">
        <v>1</v>
      </c>
      <c r="L258" s="3" t="s">
        <v>41</v>
      </c>
      <c r="N258" s="25"/>
      <c r="O258"/>
    </row>
    <row r="259" spans="1:15">
      <c r="A259" s="5">
        <v>43242</v>
      </c>
      <c r="B259" s="5">
        <v>43291</v>
      </c>
      <c r="C259" t="s">
        <v>212</v>
      </c>
      <c r="D259" s="2">
        <f>VLOOKUP(C259,Index[[#All],[searchTaxon]:[Reference_number]],2,FALSE)</f>
        <v>4</v>
      </c>
      <c r="H259" t="s">
        <v>217</v>
      </c>
      <c r="I259">
        <f>VLOOKUP(Table1[[#This Row],[trait_name]],Trait[],2,FALSE)</f>
        <v>19</v>
      </c>
      <c r="J259" s="25" t="s">
        <v>39</v>
      </c>
      <c r="K259" s="25">
        <v>2</v>
      </c>
      <c r="L259" s="3" t="s">
        <v>140</v>
      </c>
      <c r="N259" s="25"/>
      <c r="O259"/>
    </row>
    <row r="260" spans="1:15">
      <c r="A260" s="5">
        <v>43242</v>
      </c>
      <c r="B260" s="5">
        <v>43291</v>
      </c>
      <c r="C260" t="s">
        <v>212</v>
      </c>
      <c r="D260" s="2">
        <f>VLOOKUP(C260,Index[[#All],[searchTaxon]:[Reference_number]],2,FALSE)</f>
        <v>4</v>
      </c>
      <c r="H260" t="s">
        <v>217</v>
      </c>
      <c r="I260">
        <f>VLOOKUP(Table1[[#This Row],[trait_name]],Trait[],2,FALSE)</f>
        <v>20</v>
      </c>
      <c r="J260" s="25" t="s">
        <v>42</v>
      </c>
      <c r="K260" s="25">
        <v>1</v>
      </c>
      <c r="L260" s="3" t="s">
        <v>185</v>
      </c>
      <c r="N260" s="25"/>
      <c r="O260"/>
    </row>
    <row r="261" spans="1:15">
      <c r="A261" s="5">
        <v>43242</v>
      </c>
      <c r="B261" s="5">
        <v>43291</v>
      </c>
      <c r="C261" t="s">
        <v>212</v>
      </c>
      <c r="D261" s="15">
        <f>VLOOKUP(C261,Index[[#All],[searchTaxon]:[Reference_number]],2,FALSE)</f>
        <v>4</v>
      </c>
      <c r="H261" t="s">
        <v>217</v>
      </c>
      <c r="I261">
        <f>VLOOKUP(Table1[[#This Row],[trait_name]],Trait[],2,FALSE)</f>
        <v>20</v>
      </c>
      <c r="J261" s="25" t="s">
        <v>42</v>
      </c>
      <c r="K261" s="25">
        <v>3</v>
      </c>
      <c r="L261" s="3" t="s">
        <v>143</v>
      </c>
      <c r="N261" s="25"/>
      <c r="O261"/>
    </row>
    <row r="262" spans="1:15">
      <c r="A262" s="5">
        <v>43242</v>
      </c>
      <c r="B262" s="5">
        <v>43291</v>
      </c>
      <c r="C262" t="s">
        <v>212</v>
      </c>
      <c r="D262" s="2">
        <f>VLOOKUP(C262,Index[[#All],[searchTaxon]:[Reference_number]],2,FALSE)</f>
        <v>4</v>
      </c>
      <c r="H262" t="s">
        <v>217</v>
      </c>
      <c r="I262">
        <f>VLOOKUP(Table1[[#This Row],[trait_name]],Trait[],2,FALSE)</f>
        <v>20</v>
      </c>
      <c r="J262" s="25" t="s">
        <v>42</v>
      </c>
      <c r="K262" s="25">
        <v>2</v>
      </c>
      <c r="L262" s="3" t="s">
        <v>45</v>
      </c>
      <c r="N262" s="25"/>
      <c r="O262"/>
    </row>
    <row r="263" spans="1:15">
      <c r="A263" s="5">
        <v>43242</v>
      </c>
      <c r="B263" s="5">
        <v>43291</v>
      </c>
      <c r="C263" t="s">
        <v>212</v>
      </c>
      <c r="D263" s="15">
        <f>VLOOKUP(C263,Index[[#All],[searchTaxon]:[Reference_number]],2,FALSE)</f>
        <v>4</v>
      </c>
      <c r="H263" t="s">
        <v>183</v>
      </c>
      <c r="I263">
        <f>VLOOKUP(Table1[[#This Row],[trait_name]],Trait[],2,FALSE)</f>
        <v>21</v>
      </c>
      <c r="J263" s="25" t="s">
        <v>46</v>
      </c>
      <c r="K263" s="25">
        <v>1</v>
      </c>
      <c r="L263" s="3" t="s">
        <v>47</v>
      </c>
      <c r="N263" s="25"/>
      <c r="O263"/>
    </row>
    <row r="264" spans="1:15">
      <c r="A264" s="5">
        <v>43242</v>
      </c>
      <c r="B264" s="5">
        <v>43291</v>
      </c>
      <c r="C264" t="s">
        <v>212</v>
      </c>
      <c r="D264" s="15">
        <f>VLOOKUP(C264,Index[[#All],[searchTaxon]:[Reference_number]],2,FALSE)</f>
        <v>4</v>
      </c>
      <c r="H264" t="s">
        <v>183</v>
      </c>
      <c r="I264">
        <f>VLOOKUP(Table1[[#This Row],[trait_name]],Trait[],2,FALSE)</f>
        <v>21</v>
      </c>
      <c r="J264" s="25" t="s">
        <v>46</v>
      </c>
      <c r="K264" s="25">
        <v>2</v>
      </c>
      <c r="L264" s="3" t="s">
        <v>218</v>
      </c>
      <c r="N264" s="25"/>
      <c r="O264"/>
    </row>
    <row r="265" spans="1:15">
      <c r="A265" s="5">
        <v>43242</v>
      </c>
      <c r="B265" s="5">
        <v>43291</v>
      </c>
      <c r="C265" t="s">
        <v>212</v>
      </c>
      <c r="D265" s="2">
        <f>VLOOKUP(C265,Index[[#All],[searchTaxon]:[Reference_number]],2,FALSE)</f>
        <v>4</v>
      </c>
      <c r="E265">
        <v>0</v>
      </c>
      <c r="F265">
        <v>0</v>
      </c>
      <c r="G265">
        <v>0</v>
      </c>
      <c r="H265" t="s">
        <v>217</v>
      </c>
      <c r="I265">
        <f>VLOOKUP(Table1[[#This Row],[trait_name]],Trait[],2,FALSE)</f>
        <v>22</v>
      </c>
      <c r="J265" s="25" t="s">
        <v>48</v>
      </c>
      <c r="K265" s="25">
        <v>1</v>
      </c>
      <c r="L265" s="3" t="s">
        <v>187</v>
      </c>
      <c r="N265" s="25"/>
      <c r="O265"/>
    </row>
    <row r="266" spans="1:15">
      <c r="A266" s="5">
        <v>43242</v>
      </c>
      <c r="B266" s="5">
        <v>43291</v>
      </c>
      <c r="C266" t="s">
        <v>212</v>
      </c>
      <c r="D266" s="15">
        <f>VLOOKUP(C266,Index[[#All],[searchTaxon]:[Reference_number]],2,FALSE)</f>
        <v>4</v>
      </c>
      <c r="H266" t="s">
        <v>217</v>
      </c>
      <c r="I266">
        <f>VLOOKUP(Table1[[#This Row],[trait_name]],Trait[],2,FALSE)</f>
        <v>22</v>
      </c>
      <c r="J266" s="25" t="s">
        <v>48</v>
      </c>
      <c r="K266" s="25">
        <v>2</v>
      </c>
      <c r="L266" s="3" t="s">
        <v>40</v>
      </c>
      <c r="N266" s="25"/>
      <c r="O266"/>
    </row>
    <row r="267" spans="1:15">
      <c r="A267" s="5">
        <v>43242</v>
      </c>
      <c r="B267" s="5">
        <v>43291</v>
      </c>
      <c r="C267" t="s">
        <v>212</v>
      </c>
      <c r="D267" s="2">
        <f>VLOOKUP(C267,Index[[#All],[searchTaxon]:[Reference_number]],2,FALSE)</f>
        <v>4</v>
      </c>
      <c r="H267" t="s">
        <v>219</v>
      </c>
      <c r="I267">
        <f>VLOOKUP(Table1[[#This Row],[trait_name]],Trait[],2,FALSE)</f>
        <v>23</v>
      </c>
      <c r="J267" s="25" t="s">
        <v>50</v>
      </c>
      <c r="K267" s="25">
        <v>1</v>
      </c>
      <c r="L267" s="3" t="s">
        <v>220</v>
      </c>
      <c r="N267" s="25"/>
      <c r="O267"/>
    </row>
    <row r="268" spans="1:15">
      <c r="A268" s="5">
        <v>43242</v>
      </c>
      <c r="B268" s="5">
        <v>43291</v>
      </c>
      <c r="C268" t="s">
        <v>212</v>
      </c>
      <c r="D268" s="15">
        <f>VLOOKUP(C268,Index[[#All],[searchTaxon]:[Reference_number]],2,FALSE)</f>
        <v>4</v>
      </c>
      <c r="H268" t="s">
        <v>219</v>
      </c>
      <c r="I268">
        <f>VLOOKUP(Table1[[#This Row],[trait_name]],Trait[],2,FALSE)</f>
        <v>23</v>
      </c>
      <c r="J268" s="25" t="s">
        <v>50</v>
      </c>
      <c r="K268" s="25">
        <v>2</v>
      </c>
      <c r="L268" s="3" t="s">
        <v>145</v>
      </c>
      <c r="N268" s="25"/>
      <c r="O268"/>
    </row>
    <row r="269" spans="1:15">
      <c r="A269" s="5">
        <v>43242</v>
      </c>
      <c r="B269" s="5">
        <v>43291</v>
      </c>
      <c r="C269" t="s">
        <v>212</v>
      </c>
      <c r="D269" s="2">
        <f>VLOOKUP(C269,Index[[#All],[searchTaxon]:[Reference_number]],2,FALSE)</f>
        <v>4</v>
      </c>
      <c r="H269" t="s">
        <v>219</v>
      </c>
      <c r="I269">
        <f>VLOOKUP(Table1[[#This Row],[trait_name]],Trait[],2,FALSE)</f>
        <v>24</v>
      </c>
      <c r="J269" s="25" t="s">
        <v>53</v>
      </c>
      <c r="K269" s="25">
        <v>1</v>
      </c>
      <c r="L269" s="3" t="s">
        <v>24</v>
      </c>
      <c r="N269" s="25"/>
      <c r="O269"/>
    </row>
    <row r="270" spans="1:15">
      <c r="A270" s="5">
        <v>43242</v>
      </c>
      <c r="B270" s="5">
        <v>43242</v>
      </c>
      <c r="C270" t="s">
        <v>212</v>
      </c>
      <c r="D270" s="3">
        <f>VLOOKUP(C270,Index[[#All],[searchTaxon]:[Reference_number]],2,FALSE)</f>
        <v>4</v>
      </c>
      <c r="H270" t="s">
        <v>18</v>
      </c>
      <c r="I270">
        <f>VLOOKUP(Table1[[#This Row],[trait_name]],Trait[],2,FALSE)</f>
        <v>25</v>
      </c>
      <c r="J270" s="25" t="s">
        <v>54</v>
      </c>
      <c r="K270" s="25">
        <v>1</v>
      </c>
      <c r="L270" s="3" t="s">
        <v>221</v>
      </c>
      <c r="N270" s="25"/>
      <c r="O270"/>
    </row>
    <row r="271" spans="1:15">
      <c r="A271" s="5">
        <v>43242</v>
      </c>
      <c r="B271" s="5">
        <v>43242</v>
      </c>
      <c r="C271" t="s">
        <v>212</v>
      </c>
      <c r="D271" s="3">
        <f>VLOOKUP(C271,Index[[#All],[searchTaxon]:[Reference_number]],2,FALSE)</f>
        <v>4</v>
      </c>
      <c r="H271" t="s">
        <v>18</v>
      </c>
      <c r="I271">
        <f>VLOOKUP(Table1[[#This Row],[trait_name]],Trait[],2,FALSE)</f>
        <v>26</v>
      </c>
      <c r="J271" s="25" t="s">
        <v>57</v>
      </c>
      <c r="K271" s="25">
        <v>1</v>
      </c>
      <c r="L271" s="3">
        <v>3</v>
      </c>
      <c r="N271" s="25"/>
      <c r="O271"/>
    </row>
    <row r="272" spans="1:15">
      <c r="A272" s="5">
        <v>43242</v>
      </c>
      <c r="B272" s="5">
        <v>43242</v>
      </c>
      <c r="C272" t="s">
        <v>212</v>
      </c>
      <c r="D272" s="3">
        <f>VLOOKUP(C272,Index[[#All],[searchTaxon]:[Reference_number]],2,FALSE)</f>
        <v>4</v>
      </c>
      <c r="H272" t="s">
        <v>26</v>
      </c>
      <c r="I272">
        <f>VLOOKUP(Table1[[#This Row],[trait_name]],Trait[],2,FALSE)</f>
        <v>27</v>
      </c>
      <c r="J272" s="25" t="s">
        <v>58</v>
      </c>
      <c r="K272" s="25">
        <v>1</v>
      </c>
      <c r="L272" s="3">
        <v>6</v>
      </c>
      <c r="N272" s="25"/>
      <c r="O272"/>
    </row>
    <row r="273" spans="1:15">
      <c r="A273" s="5">
        <v>43242</v>
      </c>
      <c r="B273" s="5">
        <v>43242</v>
      </c>
      <c r="C273" t="s">
        <v>212</v>
      </c>
      <c r="D273" s="3">
        <f>VLOOKUP(C273,Index[[#All],[searchTaxon]:[Reference_number]],2,FALSE)</f>
        <v>4</v>
      </c>
      <c r="H273" t="s">
        <v>18</v>
      </c>
      <c r="I273">
        <f>VLOOKUP(Table1[[#This Row],[trait_name]],Trait[],2,FALSE)</f>
        <v>28</v>
      </c>
      <c r="J273" s="25" t="s">
        <v>59</v>
      </c>
      <c r="K273" s="25">
        <v>1</v>
      </c>
      <c r="L273" s="3">
        <v>1.5</v>
      </c>
      <c r="N273" s="25"/>
      <c r="O273"/>
    </row>
    <row r="274" spans="1:15">
      <c r="A274" s="5">
        <v>43242</v>
      </c>
      <c r="B274" s="5">
        <v>43242</v>
      </c>
      <c r="C274" t="s">
        <v>212</v>
      </c>
      <c r="D274" s="3">
        <f>VLOOKUP(C274,Index[[#All],[searchTaxon]:[Reference_number]],2,FALSE)</f>
        <v>4</v>
      </c>
      <c r="H274" t="s">
        <v>18</v>
      </c>
      <c r="I274">
        <f>VLOOKUP(Table1[[#This Row],[trait_name]],Trait[],2,FALSE)</f>
        <v>29</v>
      </c>
      <c r="J274" s="25" t="s">
        <v>60</v>
      </c>
      <c r="K274" s="25">
        <v>1</v>
      </c>
      <c r="L274" s="3">
        <v>2</v>
      </c>
      <c r="N274" s="25"/>
      <c r="O274"/>
    </row>
    <row r="275" spans="1:15">
      <c r="A275" s="5">
        <v>43242</v>
      </c>
      <c r="B275" s="5">
        <v>43242</v>
      </c>
      <c r="C275" t="s">
        <v>212</v>
      </c>
      <c r="D275" s="3">
        <f>VLOOKUP(C275,Index[[#All],[searchTaxon]:[Reference_number]],2,FALSE)</f>
        <v>4</v>
      </c>
      <c r="H275" t="s">
        <v>26</v>
      </c>
      <c r="I275">
        <f>VLOOKUP(Table1[[#This Row],[trait_name]],Trait[],2,FALSE)</f>
        <v>30</v>
      </c>
      <c r="J275" s="25" t="s">
        <v>61</v>
      </c>
      <c r="K275" s="25">
        <v>1</v>
      </c>
      <c r="L275" s="3">
        <v>3</v>
      </c>
      <c r="N275" s="25"/>
      <c r="O275"/>
    </row>
    <row r="276" spans="1:15">
      <c r="A276" s="5">
        <v>43242</v>
      </c>
      <c r="B276" s="5">
        <v>43242</v>
      </c>
      <c r="C276" t="s">
        <v>212</v>
      </c>
      <c r="D276" s="3">
        <f>VLOOKUP(C276,Index[[#All],[searchTaxon]:[Reference_number]],2,FALSE)</f>
        <v>4</v>
      </c>
      <c r="H276" t="s">
        <v>18</v>
      </c>
      <c r="I276">
        <f>VLOOKUP(Table1[[#This Row],[trait_name]],Trait[],2,FALSE)</f>
        <v>31</v>
      </c>
      <c r="J276" s="25" t="s">
        <v>62</v>
      </c>
      <c r="K276" s="25">
        <v>1</v>
      </c>
      <c r="L276" s="3">
        <v>1</v>
      </c>
      <c r="N276" s="25"/>
      <c r="O276"/>
    </row>
    <row r="277" spans="1:15">
      <c r="A277" s="5">
        <v>43242</v>
      </c>
      <c r="B277" s="5">
        <v>43291</v>
      </c>
      <c r="C277" t="s">
        <v>212</v>
      </c>
      <c r="D277" s="2">
        <f>VLOOKUP(C277,Index[[#All],[searchTaxon]:[Reference_number]],2,FALSE)</f>
        <v>4</v>
      </c>
      <c r="H277" t="s">
        <v>141</v>
      </c>
      <c r="I277">
        <f>VLOOKUP(Table1[[#This Row],[trait_name]],Trait[],2,FALSE)</f>
        <v>32</v>
      </c>
      <c r="J277" s="25" t="s">
        <v>147</v>
      </c>
      <c r="K277" s="25">
        <v>1</v>
      </c>
      <c r="L277" s="3" t="s">
        <v>189</v>
      </c>
      <c r="N277" s="25"/>
      <c r="O277"/>
    </row>
    <row r="278" spans="1:15">
      <c r="A278" s="5">
        <v>43242</v>
      </c>
      <c r="B278" s="5">
        <v>43291</v>
      </c>
      <c r="C278" t="s">
        <v>212</v>
      </c>
      <c r="D278" s="15">
        <f>VLOOKUP(C278,Index[[#All],[searchTaxon]:[Reference_number]],2,FALSE)</f>
        <v>4</v>
      </c>
      <c r="H278" t="s">
        <v>21</v>
      </c>
      <c r="I278">
        <f>VLOOKUP(Table1[[#This Row],[trait_name]],Trait[],2,FALSE)</f>
        <v>34</v>
      </c>
      <c r="J278" s="25" t="s">
        <v>149</v>
      </c>
      <c r="K278" s="25">
        <v>1</v>
      </c>
      <c r="L278" s="3" t="s">
        <v>51</v>
      </c>
      <c r="N278" s="25"/>
      <c r="O278"/>
    </row>
    <row r="279" spans="1:15">
      <c r="A279" s="5">
        <v>43242</v>
      </c>
      <c r="B279" s="5">
        <v>43291</v>
      </c>
      <c r="C279" t="s">
        <v>212</v>
      </c>
      <c r="D279" s="3">
        <f>VLOOKUP(C279,Index[[#All],[searchTaxon]:[Reference_number]],2,FALSE)</f>
        <v>4</v>
      </c>
      <c r="E279">
        <v>0</v>
      </c>
      <c r="F279">
        <v>0</v>
      </c>
      <c r="G279">
        <v>0</v>
      </c>
      <c r="H279" t="s">
        <v>141</v>
      </c>
      <c r="I279">
        <f>VLOOKUP(Table1[[#This Row],[trait_name]],Trait[],2,FALSE)</f>
        <v>35</v>
      </c>
      <c r="J279" s="25" t="s">
        <v>66</v>
      </c>
      <c r="K279" s="25">
        <v>1</v>
      </c>
      <c r="L279" s="3" t="s">
        <v>222</v>
      </c>
      <c r="N279" s="25"/>
      <c r="O279"/>
    </row>
    <row r="280" spans="1:15">
      <c r="A280" s="5">
        <v>43242</v>
      </c>
      <c r="B280" s="5">
        <v>43291</v>
      </c>
      <c r="C280" t="s">
        <v>212</v>
      </c>
      <c r="D280" s="15">
        <f>VLOOKUP(C280,Index[[#All],[searchTaxon]:[Reference_number]],2,FALSE)</f>
        <v>4</v>
      </c>
      <c r="E280">
        <v>0</v>
      </c>
      <c r="F280">
        <v>0</v>
      </c>
      <c r="G280">
        <v>0</v>
      </c>
      <c r="H280" t="s">
        <v>141</v>
      </c>
      <c r="I280">
        <f>VLOOKUP(Table1[[#This Row],[trait_name]],Trait[],2,FALSE)</f>
        <v>36</v>
      </c>
      <c r="J280" s="25" t="s">
        <v>68</v>
      </c>
      <c r="K280" s="25">
        <v>1</v>
      </c>
      <c r="L280" s="3" t="s">
        <v>223</v>
      </c>
      <c r="N280" s="25"/>
      <c r="O280"/>
    </row>
    <row r="281" spans="1:15">
      <c r="A281" s="5">
        <v>43242</v>
      </c>
      <c r="B281" s="5">
        <v>43291</v>
      </c>
      <c r="C281" t="s">
        <v>212</v>
      </c>
      <c r="D281" s="2">
        <f>VLOOKUP(C281,Index[[#All],[searchTaxon]:[Reference_number]],2,FALSE)</f>
        <v>4</v>
      </c>
      <c r="E281">
        <v>0</v>
      </c>
      <c r="F281">
        <v>0</v>
      </c>
      <c r="G281">
        <v>0</v>
      </c>
      <c r="H281" t="s">
        <v>26</v>
      </c>
      <c r="I281">
        <f>VLOOKUP(Table1[[#This Row],[trait_name]],Trait[],2,FALSE)</f>
        <v>37</v>
      </c>
      <c r="J281" s="25" t="s">
        <v>70</v>
      </c>
      <c r="K281" s="25">
        <v>1</v>
      </c>
      <c r="L281" s="3" t="s">
        <v>224</v>
      </c>
      <c r="N281" s="25"/>
      <c r="O281"/>
    </row>
    <row r="282" spans="1:15">
      <c r="A282" s="5">
        <v>43242</v>
      </c>
      <c r="B282" s="5">
        <v>43291</v>
      </c>
      <c r="C282" t="s">
        <v>212</v>
      </c>
      <c r="D282" s="2">
        <f>VLOOKUP(C282,Index[[#All],[searchTaxon]:[Reference_number]],2,FALSE)</f>
        <v>4</v>
      </c>
      <c r="H282" t="s">
        <v>141</v>
      </c>
      <c r="I282">
        <f>VLOOKUP(Table1[[#This Row],[trait_name]],Trait[],2,FALSE)</f>
        <v>37</v>
      </c>
      <c r="J282" s="25" t="s">
        <v>70</v>
      </c>
      <c r="K282" s="25">
        <v>2</v>
      </c>
      <c r="L282" s="3" t="s">
        <v>225</v>
      </c>
      <c r="N282" s="25"/>
      <c r="O282"/>
    </row>
    <row r="283" spans="1:15">
      <c r="A283" s="5">
        <v>43242</v>
      </c>
      <c r="B283" s="5">
        <v>43242</v>
      </c>
      <c r="C283" t="s">
        <v>212</v>
      </c>
      <c r="D283" s="3">
        <f>VLOOKUP(C283,Index[[#All],[searchTaxon]:[Reference_number]],2,FALSE)</f>
        <v>4</v>
      </c>
      <c r="H283" t="s">
        <v>26</v>
      </c>
      <c r="I283">
        <f>VLOOKUP(Table1[[#This Row],[trait_name]],Trait[],2,FALSE)</f>
        <v>38</v>
      </c>
      <c r="J283" s="25" t="s">
        <v>74</v>
      </c>
      <c r="K283" s="25">
        <v>1</v>
      </c>
      <c r="L283" s="3" t="s">
        <v>75</v>
      </c>
      <c r="N283" s="25"/>
      <c r="O283"/>
    </row>
    <row r="284" spans="1:15">
      <c r="A284" s="5">
        <v>43242</v>
      </c>
      <c r="B284" s="5">
        <v>43291</v>
      </c>
      <c r="C284" t="s">
        <v>212</v>
      </c>
      <c r="D284" s="2">
        <f>VLOOKUP(C284,Index[[#All],[searchTaxon]:[Reference_number]],2,FALSE)</f>
        <v>4</v>
      </c>
      <c r="H284" t="s">
        <v>26</v>
      </c>
      <c r="I284">
        <f>VLOOKUP(Table1[[#This Row],[trait_name]],Trait[],2,FALSE)</f>
        <v>39</v>
      </c>
      <c r="J284" s="25" t="s">
        <v>76</v>
      </c>
      <c r="K284" s="25">
        <v>1</v>
      </c>
      <c r="L284" s="3" t="s">
        <v>78</v>
      </c>
      <c r="N284" s="25"/>
      <c r="O284"/>
    </row>
    <row r="285" spans="1:15">
      <c r="A285" s="5">
        <v>43242</v>
      </c>
      <c r="B285" s="5">
        <v>43242</v>
      </c>
      <c r="C285" t="s">
        <v>212</v>
      </c>
      <c r="D285" s="3">
        <f>VLOOKUP(C285,Index[[#All],[searchTaxon]:[Reference_number]],2,FALSE)</f>
        <v>4</v>
      </c>
      <c r="H285" t="s">
        <v>26</v>
      </c>
      <c r="I285">
        <f>VLOOKUP(Table1[[#This Row],[trait_name]],Trait[],2,FALSE)</f>
        <v>40</v>
      </c>
      <c r="J285" s="25" t="s">
        <v>79</v>
      </c>
      <c r="K285" s="25">
        <v>1</v>
      </c>
      <c r="L285" s="3" t="s">
        <v>80</v>
      </c>
      <c r="N285" s="25"/>
      <c r="O285"/>
    </row>
    <row r="286" spans="1:15">
      <c r="A286" s="5">
        <v>43242</v>
      </c>
      <c r="B286" s="5">
        <v>43242</v>
      </c>
      <c r="C286" t="s">
        <v>212</v>
      </c>
      <c r="D286" s="3">
        <f>VLOOKUP(C286,Index[[#All],[searchTaxon]:[Reference_number]],2,FALSE)</f>
        <v>4</v>
      </c>
      <c r="H286" t="s">
        <v>26</v>
      </c>
      <c r="I286">
        <f>VLOOKUP(Table1[[#This Row],[trait_name]],Trait[],2,FALSE)</f>
        <v>40</v>
      </c>
      <c r="J286" s="25" t="s">
        <v>79</v>
      </c>
      <c r="K286" s="25">
        <v>2</v>
      </c>
      <c r="L286" s="3" t="s">
        <v>81</v>
      </c>
      <c r="N286" s="25"/>
      <c r="O286"/>
    </row>
    <row r="287" spans="1:15">
      <c r="A287" s="5">
        <v>43242</v>
      </c>
      <c r="B287" s="5">
        <v>43291</v>
      </c>
      <c r="C287" t="s">
        <v>212</v>
      </c>
      <c r="D287" s="15">
        <f>VLOOKUP(C287,Index[[#All],[searchTaxon]:[Reference_number]],2,FALSE)</f>
        <v>4</v>
      </c>
      <c r="E287">
        <v>0</v>
      </c>
      <c r="F287">
        <v>0</v>
      </c>
      <c r="G287">
        <v>0</v>
      </c>
      <c r="I287">
        <f>VLOOKUP(Table1[[#This Row],[trait_name]],Trait[],2,FALSE)</f>
        <v>41</v>
      </c>
      <c r="J287" s="25" t="s">
        <v>82</v>
      </c>
      <c r="K287" s="25">
        <v>1</v>
      </c>
      <c r="L287" s="3"/>
      <c r="N287" s="25"/>
      <c r="O287"/>
    </row>
    <row r="288" spans="1:15">
      <c r="A288" s="5">
        <v>43242</v>
      </c>
      <c r="B288" s="5">
        <v>43291</v>
      </c>
      <c r="C288" t="s">
        <v>212</v>
      </c>
      <c r="D288" s="15">
        <f>VLOOKUP(C288,Index[[#All],[searchTaxon]:[Reference_number]],2,FALSE)</f>
        <v>4</v>
      </c>
      <c r="E288">
        <v>0</v>
      </c>
      <c r="F288">
        <v>0</v>
      </c>
      <c r="G288">
        <v>0</v>
      </c>
      <c r="I288">
        <f>VLOOKUP(Table1[[#This Row],[trait_name]],Trait[],2,FALSE)</f>
        <v>42</v>
      </c>
      <c r="J288" s="25" t="s">
        <v>84</v>
      </c>
      <c r="K288" s="25">
        <v>1</v>
      </c>
      <c r="L288" s="3"/>
      <c r="N288" s="25"/>
      <c r="O288"/>
    </row>
    <row r="289" spans="1:15">
      <c r="A289" s="5">
        <v>43242</v>
      </c>
      <c r="B289" s="5">
        <v>43242</v>
      </c>
      <c r="C289" t="s">
        <v>212</v>
      </c>
      <c r="D289" s="3">
        <f>VLOOKUP(C289,Index[[#All],[searchTaxon]:[Reference_number]],2,FALSE)</f>
        <v>4</v>
      </c>
      <c r="H289" t="s">
        <v>26</v>
      </c>
      <c r="I289">
        <f>VLOOKUP(Table1[[#This Row],[trait_name]],Trait[],2,FALSE)</f>
        <v>43</v>
      </c>
      <c r="J289" s="25" t="s">
        <v>86</v>
      </c>
      <c r="K289" s="25">
        <v>1</v>
      </c>
      <c r="L289" s="3" t="s">
        <v>88</v>
      </c>
      <c r="N289" s="25"/>
      <c r="O289"/>
    </row>
    <row r="290" spans="1:15">
      <c r="A290" s="5">
        <v>43242</v>
      </c>
      <c r="B290" s="5">
        <v>43291</v>
      </c>
      <c r="C290" t="s">
        <v>212</v>
      </c>
      <c r="D290" s="2">
        <f>VLOOKUP(C290,Index[[#All],[searchTaxon]:[Reference_number]],2,FALSE)</f>
        <v>4</v>
      </c>
      <c r="H290" t="s">
        <v>26</v>
      </c>
      <c r="I290">
        <f>VLOOKUP(Table1[[#This Row],[trait_name]],Trait[],2,FALSE)</f>
        <v>43</v>
      </c>
      <c r="J290" s="25" t="s">
        <v>86</v>
      </c>
      <c r="K290" s="25">
        <v>2</v>
      </c>
      <c r="L290" s="3" t="s">
        <v>87</v>
      </c>
      <c r="N290" s="25"/>
      <c r="O290"/>
    </row>
    <row r="291" spans="1:15">
      <c r="A291" s="5">
        <v>43242</v>
      </c>
      <c r="B291" s="5">
        <v>43291</v>
      </c>
      <c r="C291" t="s">
        <v>212</v>
      </c>
      <c r="D291" s="15">
        <f>VLOOKUP(C291,Index[[#All],[searchTaxon]:[Reference_number]],2,FALSE)</f>
        <v>4</v>
      </c>
      <c r="H291" t="s">
        <v>141</v>
      </c>
      <c r="I291">
        <f>VLOOKUP(Table1[[#This Row],[trait_name]],Trait[],2,FALSE)</f>
        <v>44</v>
      </c>
      <c r="J291" s="25" t="s">
        <v>90</v>
      </c>
      <c r="K291" s="25">
        <v>1</v>
      </c>
      <c r="L291" s="3" t="s">
        <v>226</v>
      </c>
      <c r="N291" s="25"/>
      <c r="O291"/>
    </row>
    <row r="292" spans="1:15">
      <c r="A292" s="5">
        <v>43242</v>
      </c>
      <c r="B292" s="5">
        <v>43291</v>
      </c>
      <c r="C292" t="s">
        <v>212</v>
      </c>
      <c r="D292" s="15">
        <f>VLOOKUP(C292,Index[[#All],[searchTaxon]:[Reference_number]],2,FALSE)</f>
        <v>4</v>
      </c>
      <c r="H292" t="s">
        <v>21</v>
      </c>
      <c r="I292">
        <f>VLOOKUP(Table1[[#This Row],[trait_name]],Trait[],2,FALSE)</f>
        <v>45</v>
      </c>
      <c r="J292" s="25" t="s">
        <v>93</v>
      </c>
      <c r="K292" s="25">
        <v>1</v>
      </c>
      <c r="L292" s="3" t="s">
        <v>153</v>
      </c>
      <c r="N292" s="25"/>
      <c r="O292"/>
    </row>
    <row r="293" spans="1:15">
      <c r="A293" s="5">
        <v>43242</v>
      </c>
      <c r="B293" s="5">
        <v>43291</v>
      </c>
      <c r="C293" t="s">
        <v>212</v>
      </c>
      <c r="D293" s="2">
        <f>VLOOKUP(C293,Index[[#All],[searchTaxon]:[Reference_number]],2,FALSE)</f>
        <v>4</v>
      </c>
      <c r="E293">
        <v>0</v>
      </c>
      <c r="F293">
        <v>0</v>
      </c>
      <c r="G293">
        <v>0</v>
      </c>
      <c r="H293" t="s">
        <v>183</v>
      </c>
      <c r="I293">
        <f>VLOOKUP(Table1[[#This Row],[trait_name]],Trait[],2,FALSE)</f>
        <v>47</v>
      </c>
      <c r="J293" s="25" t="s">
        <v>96</v>
      </c>
      <c r="K293" s="25">
        <v>1</v>
      </c>
      <c r="L293" s="3" t="s">
        <v>227</v>
      </c>
      <c r="N293" s="25"/>
      <c r="O293"/>
    </row>
    <row r="294" spans="1:15">
      <c r="A294" s="5">
        <v>43242</v>
      </c>
      <c r="B294" s="5">
        <v>43242</v>
      </c>
      <c r="C294" t="s">
        <v>212</v>
      </c>
      <c r="D294" s="3">
        <f>VLOOKUP(C294,Index[[#All],[searchTaxon]:[Reference_number]],2,FALSE)</f>
        <v>4</v>
      </c>
      <c r="H294" t="s">
        <v>18</v>
      </c>
      <c r="I294">
        <f>VLOOKUP(Table1[[#This Row],[trait_name]],Trait[],2,FALSE)</f>
        <v>48</v>
      </c>
      <c r="J294" s="25" t="s">
        <v>99</v>
      </c>
      <c r="K294" s="25">
        <v>1</v>
      </c>
      <c r="L294" s="3" t="s">
        <v>100</v>
      </c>
      <c r="N294" s="25"/>
      <c r="O294"/>
    </row>
    <row r="295" spans="1:15">
      <c r="A295" s="5">
        <v>43242</v>
      </c>
      <c r="B295" s="5">
        <v>43242</v>
      </c>
      <c r="C295" t="s">
        <v>212</v>
      </c>
      <c r="D295" s="3">
        <f>VLOOKUP(C295,Index[[#All],[searchTaxon]:[Reference_number]],2,FALSE)</f>
        <v>4</v>
      </c>
      <c r="H295" t="s">
        <v>26</v>
      </c>
      <c r="I295">
        <f>VLOOKUP(Table1[[#This Row],[trait_name]],Trait[],2,FALSE)</f>
        <v>48</v>
      </c>
      <c r="J295" s="25" t="s">
        <v>99</v>
      </c>
      <c r="K295" s="25">
        <v>2</v>
      </c>
      <c r="L295" s="3" t="s">
        <v>101</v>
      </c>
      <c r="N295" s="25"/>
      <c r="O295"/>
    </row>
    <row r="296" spans="1:15">
      <c r="A296" s="5">
        <v>43242</v>
      </c>
      <c r="B296" s="5">
        <v>43242</v>
      </c>
      <c r="C296" t="s">
        <v>212</v>
      </c>
      <c r="D296" s="3">
        <f>VLOOKUP(C296,Index[[#All],[searchTaxon]:[Reference_number]],2,FALSE)</f>
        <v>4</v>
      </c>
      <c r="H296" t="s">
        <v>18</v>
      </c>
      <c r="I296">
        <f>VLOOKUP(Table1[[#This Row],[trait_name]],Trait[],2,FALSE)</f>
        <v>48</v>
      </c>
      <c r="J296" s="25" t="s">
        <v>99</v>
      </c>
      <c r="K296" s="25">
        <v>3</v>
      </c>
      <c r="L296" s="3" t="s">
        <v>102</v>
      </c>
      <c r="N296" s="25"/>
      <c r="O296"/>
    </row>
    <row r="297" spans="1:15">
      <c r="A297" s="5">
        <v>43242</v>
      </c>
      <c r="B297" s="5">
        <v>43242</v>
      </c>
      <c r="C297" t="s">
        <v>212</v>
      </c>
      <c r="D297" s="3">
        <f>VLOOKUP(C297,Index[[#All],[searchTaxon]:[Reference_number]],2,FALSE)</f>
        <v>4</v>
      </c>
      <c r="H297" t="s">
        <v>26</v>
      </c>
      <c r="I297">
        <f>VLOOKUP(Table1[[#This Row],[trait_name]],Trait[],2,FALSE)</f>
        <v>48</v>
      </c>
      <c r="J297" s="25" t="s">
        <v>99</v>
      </c>
      <c r="K297" s="25">
        <v>4</v>
      </c>
      <c r="L297" s="3" t="s">
        <v>162</v>
      </c>
      <c r="N297" s="25"/>
      <c r="O297"/>
    </row>
    <row r="298" spans="1:15">
      <c r="A298" s="5">
        <v>43242</v>
      </c>
      <c r="B298" s="5">
        <v>43242</v>
      </c>
      <c r="C298" t="s">
        <v>212</v>
      </c>
      <c r="D298" s="3">
        <f>VLOOKUP(C298,Index[[#All],[searchTaxon]:[Reference_number]],2,FALSE)</f>
        <v>4</v>
      </c>
      <c r="H298" t="s">
        <v>26</v>
      </c>
      <c r="I298">
        <f>VLOOKUP(Table1[[#This Row],[trait_name]],Trait[],2,FALSE)</f>
        <v>49</v>
      </c>
      <c r="J298" s="25" t="s">
        <v>103</v>
      </c>
      <c r="K298" s="25">
        <v>1</v>
      </c>
      <c r="L298" s="3" t="s">
        <v>228</v>
      </c>
      <c r="N298" s="25"/>
      <c r="O298"/>
    </row>
    <row r="299" spans="1:15">
      <c r="A299" s="5">
        <v>43242</v>
      </c>
      <c r="B299" s="5">
        <v>43242</v>
      </c>
      <c r="C299" t="s">
        <v>212</v>
      </c>
      <c r="D299" s="30">
        <f>VLOOKUP(C299,Index[[#All],[searchTaxon]:[Reference_number]],2,FALSE)</f>
        <v>4</v>
      </c>
      <c r="H299" t="s">
        <v>26</v>
      </c>
      <c r="I299">
        <f>VLOOKUP(Table1[[#This Row],[trait_name]],Trait[],2,FALSE)</f>
        <v>49</v>
      </c>
      <c r="J299" s="25" t="s">
        <v>103</v>
      </c>
      <c r="K299" s="25">
        <v>2</v>
      </c>
      <c r="L299" s="3" t="s">
        <v>104</v>
      </c>
      <c r="N299" s="25"/>
      <c r="O299"/>
    </row>
    <row r="300" spans="1:15">
      <c r="A300" s="5">
        <v>43242</v>
      </c>
      <c r="B300" s="5">
        <v>43242</v>
      </c>
      <c r="C300" t="s">
        <v>212</v>
      </c>
      <c r="D300" s="3">
        <f>VLOOKUP(C300,Index[[#All],[searchTaxon]:[Reference_number]],2,FALSE)</f>
        <v>4</v>
      </c>
      <c r="H300" t="s">
        <v>26</v>
      </c>
      <c r="I300">
        <f>VLOOKUP(Table1[[#This Row],[trait_name]],Trait[],2,FALSE)</f>
        <v>49</v>
      </c>
      <c r="J300" s="25" t="s">
        <v>103</v>
      </c>
      <c r="K300" s="25">
        <v>3</v>
      </c>
      <c r="L300" s="3" t="s">
        <v>229</v>
      </c>
      <c r="N300" s="25"/>
      <c r="O300"/>
    </row>
    <row r="301" spans="1:15">
      <c r="A301" s="5">
        <v>43242</v>
      </c>
      <c r="B301" s="5">
        <v>43242</v>
      </c>
      <c r="C301" t="s">
        <v>212</v>
      </c>
      <c r="D301" s="3">
        <f>VLOOKUP(C301,Index[[#All],[searchTaxon]:[Reference_number]],2,FALSE)</f>
        <v>4</v>
      </c>
      <c r="H301" t="s">
        <v>18</v>
      </c>
      <c r="I301">
        <f>VLOOKUP(Table1[[#This Row],[trait_name]],Trait[],2,FALSE)</f>
        <v>49</v>
      </c>
      <c r="J301" s="25" t="s">
        <v>103</v>
      </c>
      <c r="K301" s="25">
        <v>4</v>
      </c>
      <c r="L301" s="3" t="s">
        <v>165</v>
      </c>
      <c r="N301" s="25"/>
      <c r="O301"/>
    </row>
    <row r="302" spans="1:15">
      <c r="A302" s="5">
        <v>43242</v>
      </c>
      <c r="B302" s="5">
        <v>43291</v>
      </c>
      <c r="C302" t="s">
        <v>212</v>
      </c>
      <c r="D302" s="2">
        <f>VLOOKUP(C302,Index[[#All],[searchTaxon]:[Reference_number]],2,FALSE)</f>
        <v>4</v>
      </c>
      <c r="H302" t="s">
        <v>18</v>
      </c>
      <c r="I302">
        <f>VLOOKUP(Table1[[#This Row],[trait_name]],Trait[],2,FALSE)</f>
        <v>49</v>
      </c>
      <c r="J302" s="25" t="s">
        <v>103</v>
      </c>
      <c r="K302" s="25">
        <v>1</v>
      </c>
      <c r="L302" s="3" t="s">
        <v>230</v>
      </c>
      <c r="N302" s="25"/>
      <c r="O302"/>
    </row>
    <row r="303" spans="1:15">
      <c r="A303" s="5">
        <v>43242</v>
      </c>
      <c r="B303" s="5">
        <v>43291</v>
      </c>
      <c r="C303" t="s">
        <v>212</v>
      </c>
      <c r="D303" s="63">
        <f>VLOOKUP(C303,Index[[#All],[searchTaxon]:[Reference_number]],2,FALSE)</f>
        <v>4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H303" t="s">
        <v>183</v>
      </c>
      <c r="I303">
        <f>VLOOKUP(Table1[[#This Row],[trait_name]],Trait[],2,FALSE)</f>
        <v>50</v>
      </c>
      <c r="J303" s="25" t="s">
        <v>106</v>
      </c>
      <c r="K303" s="25">
        <v>1</v>
      </c>
      <c r="L303" s="3" t="s">
        <v>202</v>
      </c>
      <c r="N303" s="25"/>
      <c r="O303"/>
    </row>
    <row r="304" spans="1:15">
      <c r="A304" s="5">
        <v>43242</v>
      </c>
      <c r="B304" s="5">
        <v>43242</v>
      </c>
      <c r="C304" t="s">
        <v>212</v>
      </c>
      <c r="D304" s="3">
        <f>VLOOKUP(C304,Index[[#All],[searchTaxon]:[Reference_number]],2,FALSE)</f>
        <v>4</v>
      </c>
      <c r="H304" t="s">
        <v>26</v>
      </c>
      <c r="I304">
        <f>VLOOKUP(Table1[[#This Row],[trait_name]],Trait[],2,FALSE)</f>
        <v>52</v>
      </c>
      <c r="J304" s="25" t="s">
        <v>203</v>
      </c>
      <c r="K304" s="25">
        <v>1</v>
      </c>
      <c r="L304" s="3" t="s">
        <v>231</v>
      </c>
      <c r="N304" s="25"/>
      <c r="O304"/>
    </row>
    <row r="305" spans="1:15">
      <c r="A305" s="5">
        <v>43242</v>
      </c>
      <c r="B305" s="5">
        <v>43242</v>
      </c>
      <c r="C305" t="s">
        <v>212</v>
      </c>
      <c r="D305" s="3">
        <f>VLOOKUP(C305,Index[[#All],[searchTaxon]:[Reference_number]],2,FALSE)</f>
        <v>4</v>
      </c>
      <c r="H305" t="s">
        <v>18</v>
      </c>
      <c r="I305">
        <f>VLOOKUP(Table1[[#This Row],[trait_name]],Trait[],2,FALSE)</f>
        <v>53</v>
      </c>
      <c r="J305" s="25" t="s">
        <v>110</v>
      </c>
      <c r="K305" s="25">
        <v>1</v>
      </c>
      <c r="L305" s="3" t="s">
        <v>111</v>
      </c>
      <c r="N305" s="25"/>
      <c r="O305"/>
    </row>
    <row r="306" spans="1:15">
      <c r="A306" s="5">
        <v>43242</v>
      </c>
      <c r="B306" s="5">
        <v>43242</v>
      </c>
      <c r="C306" t="s">
        <v>212</v>
      </c>
      <c r="D306" s="30">
        <f>VLOOKUP(C306,Index[[#All],[searchTaxon]:[Reference_number]],2,FALSE)</f>
        <v>4</v>
      </c>
      <c r="H306" t="s">
        <v>18</v>
      </c>
      <c r="I306">
        <f>VLOOKUP(Table1[[#This Row],[trait_name]],Trait[],2,FALSE)</f>
        <v>53</v>
      </c>
      <c r="J306" s="25" t="s">
        <v>110</v>
      </c>
      <c r="K306" s="25">
        <v>2</v>
      </c>
      <c r="L306" s="3" t="s">
        <v>168</v>
      </c>
      <c r="N306" s="25"/>
      <c r="O306"/>
    </row>
    <row r="307" spans="1:15">
      <c r="A307" s="5">
        <v>43242</v>
      </c>
      <c r="B307" s="5">
        <v>43291</v>
      </c>
      <c r="C307" t="s">
        <v>212</v>
      </c>
      <c r="D307" s="15">
        <f>VLOOKUP(C307,Index[[#All],[searchTaxon]:[Reference_number]],2,FALSE)</f>
        <v>4</v>
      </c>
      <c r="H307" t="s">
        <v>18</v>
      </c>
      <c r="I307">
        <f>VLOOKUP(Table1[[#This Row],[trait_name]],Trait[],2,FALSE)</f>
        <v>53</v>
      </c>
      <c r="J307" s="25" t="s">
        <v>110</v>
      </c>
      <c r="K307" s="25">
        <v>1</v>
      </c>
      <c r="L307" s="3" t="s">
        <v>111</v>
      </c>
      <c r="N307" s="25"/>
      <c r="O307"/>
    </row>
    <row r="308" spans="1:15">
      <c r="A308" s="5">
        <v>43242</v>
      </c>
      <c r="B308" s="5">
        <v>43291</v>
      </c>
      <c r="C308" t="s">
        <v>212</v>
      </c>
      <c r="D308" s="15">
        <f>VLOOKUP(C308,Index[[#All],[searchTaxon]:[Reference_number]],2,FALSE)</f>
        <v>4</v>
      </c>
      <c r="H308" t="s">
        <v>232</v>
      </c>
      <c r="I308">
        <f>VLOOKUP(Table1[[#This Row],[trait_name]],Trait[],2,FALSE)</f>
        <v>54</v>
      </c>
      <c r="J308" s="25" t="s">
        <v>112</v>
      </c>
      <c r="K308" s="25">
        <v>1</v>
      </c>
      <c r="L308" s="3" t="s">
        <v>118</v>
      </c>
      <c r="N308" s="25"/>
      <c r="O308"/>
    </row>
    <row r="309" spans="1:15">
      <c r="A309" s="5">
        <v>43242</v>
      </c>
      <c r="B309" s="5">
        <v>43291</v>
      </c>
      <c r="C309" t="s">
        <v>212</v>
      </c>
      <c r="D309" s="2">
        <f>VLOOKUP(C309,Index[[#All],[searchTaxon]:[Reference_number]],2,FALSE)</f>
        <v>4</v>
      </c>
      <c r="H309" t="s">
        <v>15</v>
      </c>
      <c r="I309">
        <f>VLOOKUP(Table1[[#This Row],[trait_name]],Trait[],2,FALSE)</f>
        <v>54</v>
      </c>
      <c r="J309" s="25" t="s">
        <v>112</v>
      </c>
      <c r="K309" s="25">
        <v>2</v>
      </c>
      <c r="L309" s="3" t="s">
        <v>113</v>
      </c>
      <c r="N309" s="25"/>
      <c r="O309"/>
    </row>
    <row r="310" spans="1:15">
      <c r="A310" s="5">
        <v>43242</v>
      </c>
      <c r="B310" s="5">
        <v>43291</v>
      </c>
      <c r="C310" t="s">
        <v>212</v>
      </c>
      <c r="D310" s="15">
        <f>VLOOKUP(C310,Index[[#All],[searchTaxon]:[Reference_number]],2,FALSE)</f>
        <v>4</v>
      </c>
      <c r="H310" t="s">
        <v>26</v>
      </c>
      <c r="I310">
        <f>VLOOKUP(Table1[[#This Row],[trait_name]],Trait[],2,FALSE)</f>
        <v>55</v>
      </c>
      <c r="J310" s="25" t="s">
        <v>114</v>
      </c>
      <c r="K310" s="25">
        <v>1</v>
      </c>
      <c r="L310" s="3" t="s">
        <v>115</v>
      </c>
      <c r="N310" s="25"/>
      <c r="O310"/>
    </row>
    <row r="311" spans="1:15">
      <c r="A311" s="5">
        <v>43242</v>
      </c>
      <c r="B311" s="5">
        <v>43242</v>
      </c>
      <c r="C311" t="s">
        <v>212</v>
      </c>
      <c r="D311" s="30">
        <f>VLOOKUP(C311,Index[[#All],[searchTaxon]:[Reference_number]],2,FALSE)</f>
        <v>4</v>
      </c>
      <c r="H311" t="s">
        <v>18</v>
      </c>
      <c r="I311">
        <f>VLOOKUP(Table1[[#This Row],[trait_name]],Trait[],2,FALSE)</f>
        <v>56</v>
      </c>
      <c r="J311" s="25" t="s">
        <v>117</v>
      </c>
      <c r="K311" s="25">
        <v>1</v>
      </c>
      <c r="L311" s="3" t="s">
        <v>118</v>
      </c>
      <c r="N311" s="25"/>
      <c r="O311"/>
    </row>
    <row r="312" spans="1:15">
      <c r="A312" s="5">
        <v>43242</v>
      </c>
      <c r="B312" s="5">
        <v>43291</v>
      </c>
      <c r="C312" t="s">
        <v>212</v>
      </c>
      <c r="D312" s="15">
        <f>VLOOKUP(C312,Index[[#All],[searchTaxon]:[Reference_number]],2,FALSE)</f>
        <v>4</v>
      </c>
      <c r="H312" t="s">
        <v>26</v>
      </c>
      <c r="I312">
        <f>VLOOKUP(Table1[[#This Row],[trait_name]],Trait[],2,FALSE)</f>
        <v>56</v>
      </c>
      <c r="J312" s="25" t="s">
        <v>117</v>
      </c>
      <c r="K312" s="25">
        <v>2</v>
      </c>
      <c r="L312" s="3" t="s">
        <v>113</v>
      </c>
      <c r="N312" s="25"/>
      <c r="O312"/>
    </row>
    <row r="313" spans="1:15">
      <c r="A313" s="5">
        <v>43242</v>
      </c>
      <c r="B313" s="5">
        <v>43291</v>
      </c>
      <c r="C313" t="s">
        <v>212</v>
      </c>
      <c r="D313" s="2">
        <f>VLOOKUP(C313,Index[[#All],[searchTaxon]:[Reference_number]],2,FALSE)</f>
        <v>4</v>
      </c>
      <c r="H313" t="s">
        <v>15</v>
      </c>
      <c r="I313">
        <f>VLOOKUP(Table1[[#This Row],[trait_name]],Trait[],2,FALSE)</f>
        <v>59</v>
      </c>
      <c r="J313" s="25" t="s">
        <v>119</v>
      </c>
      <c r="K313" s="25">
        <v>1</v>
      </c>
      <c r="L313" s="3" t="s">
        <v>118</v>
      </c>
      <c r="N313" s="25"/>
      <c r="O313"/>
    </row>
    <row r="314" spans="1:15">
      <c r="A314" s="5">
        <v>43242</v>
      </c>
      <c r="B314" s="5">
        <v>43291</v>
      </c>
      <c r="C314" t="s">
        <v>212</v>
      </c>
      <c r="D314" s="15">
        <f>VLOOKUP(C314,Index[[#All],[searchTaxon]:[Reference_number]],2,FALSE)</f>
        <v>4</v>
      </c>
      <c r="E314">
        <v>0</v>
      </c>
      <c r="F314">
        <v>0</v>
      </c>
      <c r="G314">
        <v>0</v>
      </c>
      <c r="H314" t="s">
        <v>141</v>
      </c>
      <c r="I314">
        <f>VLOOKUP(Table1[[#This Row],[trait_name]],Trait[],2,FALSE)</f>
        <v>60</v>
      </c>
      <c r="J314" s="25" t="s">
        <v>120</v>
      </c>
      <c r="K314" s="25">
        <v>1</v>
      </c>
      <c r="L314" s="3" t="s">
        <v>121</v>
      </c>
      <c r="N314" s="25"/>
      <c r="O314"/>
    </row>
    <row r="315" spans="1:15">
      <c r="A315" s="5">
        <v>43242</v>
      </c>
      <c r="B315" s="5">
        <v>43291</v>
      </c>
      <c r="C315" t="s">
        <v>212</v>
      </c>
      <c r="D315" s="2">
        <f>VLOOKUP(C315,Index[[#All],[searchTaxon]:[Reference_number]],2,FALSE)</f>
        <v>4</v>
      </c>
      <c r="H315" t="s">
        <v>219</v>
      </c>
      <c r="I315">
        <f>VLOOKUP(Table1[[#This Row],[trait_name]],Trait[],2,FALSE)</f>
        <v>61</v>
      </c>
      <c r="J315" s="25" t="s">
        <v>172</v>
      </c>
      <c r="K315" s="25">
        <v>1</v>
      </c>
      <c r="L315" s="3" t="s">
        <v>233</v>
      </c>
      <c r="N315" s="25"/>
      <c r="O315"/>
    </row>
    <row r="316" spans="1:15">
      <c r="A316" s="5">
        <v>43242</v>
      </c>
      <c r="B316" s="5">
        <v>43242</v>
      </c>
      <c r="C316" t="s">
        <v>234</v>
      </c>
      <c r="D316" s="3">
        <f>VLOOKUP(C316,Index[[#All],[searchTaxon]:[Reference_number]],2,FALSE)</f>
        <v>5</v>
      </c>
      <c r="H316" t="s">
        <v>18</v>
      </c>
      <c r="I316">
        <f>VLOOKUP(Table1[[#This Row],[trait_name]],Trait[],2,FALSE)</f>
        <v>2</v>
      </c>
      <c r="J316" s="25" t="s">
        <v>16</v>
      </c>
      <c r="K316" s="25">
        <v>1</v>
      </c>
      <c r="L316" s="3" t="s">
        <v>235</v>
      </c>
      <c r="N316" s="25"/>
      <c r="O316"/>
    </row>
    <row r="317" spans="1:15">
      <c r="A317" s="5">
        <v>43242</v>
      </c>
      <c r="B317" s="5">
        <v>43242</v>
      </c>
      <c r="C317" t="s">
        <v>234</v>
      </c>
      <c r="D317" s="3">
        <f>VLOOKUP(C317,Index[[#All],[searchTaxon]:[Reference_number]],2,FALSE)</f>
        <v>5</v>
      </c>
      <c r="H317" t="s">
        <v>18</v>
      </c>
      <c r="I317">
        <f>VLOOKUP(Table1[[#This Row],[trait_name]],Trait[],2,FALSE)</f>
        <v>3</v>
      </c>
      <c r="J317" s="25" t="s">
        <v>19</v>
      </c>
      <c r="K317" s="25">
        <v>1</v>
      </c>
      <c r="L317" s="3" t="s">
        <v>20</v>
      </c>
      <c r="N317" s="25"/>
      <c r="O317"/>
    </row>
    <row r="318" spans="1:15">
      <c r="A318" s="5">
        <v>43242</v>
      </c>
      <c r="B318" s="5">
        <v>43242</v>
      </c>
      <c r="C318" t="s">
        <v>234</v>
      </c>
      <c r="D318" s="3">
        <f>VLOOKUP(C318,Index[[#All],[searchTaxon]:[Reference_number]],2,FALSE)</f>
        <v>5</v>
      </c>
      <c r="H318" t="s">
        <v>26</v>
      </c>
      <c r="I318">
        <f>VLOOKUP(Table1[[#This Row],[trait_name]],Trait[],2,FALSE)</f>
        <v>3</v>
      </c>
      <c r="J318" s="25" t="s">
        <v>19</v>
      </c>
      <c r="K318" s="25">
        <v>2</v>
      </c>
      <c r="L318" s="3" t="s">
        <v>22</v>
      </c>
      <c r="N318" s="25"/>
      <c r="O318"/>
    </row>
    <row r="319" spans="1:15">
      <c r="A319" s="5">
        <v>43242</v>
      </c>
      <c r="B319" s="5">
        <v>43242</v>
      </c>
      <c r="C319" t="s">
        <v>234</v>
      </c>
      <c r="D319" s="3">
        <f>VLOOKUP(C319,Index[[#All],[searchTaxon]:[Reference_number]],2,FALSE)</f>
        <v>5</v>
      </c>
      <c r="H319" t="s">
        <v>26</v>
      </c>
      <c r="I319">
        <f>VLOOKUP(Table1[[#This Row],[trait_name]],Trait[],2,FALSE)</f>
        <v>4</v>
      </c>
      <c r="J319" s="25" t="s">
        <v>23</v>
      </c>
      <c r="K319" s="25">
        <v>1</v>
      </c>
      <c r="L319" s="3" t="s">
        <v>28</v>
      </c>
      <c r="N319" s="25"/>
      <c r="O319"/>
    </row>
    <row r="320" spans="1:15">
      <c r="A320" s="5">
        <v>43242</v>
      </c>
      <c r="B320" s="5">
        <v>43242</v>
      </c>
      <c r="C320" t="s">
        <v>234</v>
      </c>
      <c r="D320" s="3">
        <f>VLOOKUP(C320,Index[[#All],[searchTaxon]:[Reference_number]],2,FALSE)</f>
        <v>5</v>
      </c>
      <c r="H320" t="s">
        <v>18</v>
      </c>
      <c r="I320">
        <f>VLOOKUP(Table1[[#This Row],[trait_name]],Trait[],2,FALSE)</f>
        <v>5</v>
      </c>
      <c r="J320" s="25" t="s">
        <v>25</v>
      </c>
      <c r="K320" s="25">
        <v>1</v>
      </c>
      <c r="L320" s="3" t="s">
        <v>24</v>
      </c>
      <c r="N320" s="25"/>
      <c r="O320"/>
    </row>
    <row r="321" spans="1:15">
      <c r="A321" s="5">
        <v>43242</v>
      </c>
      <c r="B321" s="5">
        <v>43242</v>
      </c>
      <c r="C321" t="s">
        <v>234</v>
      </c>
      <c r="D321" s="30">
        <f>VLOOKUP(C321,Index[[#All],[searchTaxon]:[Reference_number]],2,FALSE)</f>
        <v>5</v>
      </c>
      <c r="I321">
        <f>VLOOKUP(Table1[[#This Row],[trait_name]],Trait[],2,FALSE)</f>
        <v>6</v>
      </c>
      <c r="J321" s="25" t="s">
        <v>135</v>
      </c>
      <c r="K321" s="25">
        <v>1</v>
      </c>
      <c r="L321" s="3"/>
      <c r="N321" s="25"/>
      <c r="O321"/>
    </row>
    <row r="322" spans="1:15">
      <c r="A322" s="5">
        <v>43242</v>
      </c>
      <c r="B322" s="5">
        <v>43242</v>
      </c>
      <c r="C322" t="s">
        <v>234</v>
      </c>
      <c r="D322" s="30">
        <f>VLOOKUP(C322,Index[[#All],[searchTaxon]:[Reference_number]],2,FALSE)</f>
        <v>5</v>
      </c>
      <c r="H322" t="s">
        <v>18</v>
      </c>
      <c r="I322">
        <f>VLOOKUP(Table1[[#This Row],[trait_name]],Trait[],2,FALSE)</f>
        <v>7</v>
      </c>
      <c r="J322" s="25" t="s">
        <v>27</v>
      </c>
      <c r="K322" s="25">
        <v>1</v>
      </c>
      <c r="L322" s="3" t="s">
        <v>24</v>
      </c>
      <c r="N322" s="25"/>
      <c r="O322"/>
    </row>
    <row r="323" spans="1:15">
      <c r="A323" s="5">
        <v>43242</v>
      </c>
      <c r="B323" s="5">
        <v>43242</v>
      </c>
      <c r="C323" t="s">
        <v>234</v>
      </c>
      <c r="D323" s="30">
        <f>VLOOKUP(C323,Index[[#All],[searchTaxon]:[Reference_number]],2,FALSE)</f>
        <v>5</v>
      </c>
      <c r="H323" t="s">
        <v>26</v>
      </c>
      <c r="I323">
        <f>VLOOKUP(Table1[[#This Row],[trait_name]],Trait[],2,FALSE)</f>
        <v>8</v>
      </c>
      <c r="J323" s="25" t="s">
        <v>137</v>
      </c>
      <c r="K323" s="25">
        <v>1</v>
      </c>
      <c r="L323" s="3" t="s">
        <v>28</v>
      </c>
      <c r="N323" s="25"/>
      <c r="O323"/>
    </row>
    <row r="324" spans="1:15">
      <c r="A324" s="5">
        <v>43242</v>
      </c>
      <c r="B324" s="5">
        <v>43242</v>
      </c>
      <c r="C324" t="s">
        <v>234</v>
      </c>
      <c r="D324" s="3">
        <f>VLOOKUP(C324,Index[[#All],[searchTaxon]:[Reference_number]],2,FALSE)</f>
        <v>5</v>
      </c>
      <c r="H324" t="s">
        <v>18</v>
      </c>
      <c r="I324">
        <f>VLOOKUP(Table1[[#This Row],[trait_name]],Trait[],2,FALSE)</f>
        <v>9</v>
      </c>
      <c r="J324" s="25" t="s">
        <v>29</v>
      </c>
      <c r="K324" s="25">
        <v>1</v>
      </c>
      <c r="L324" s="3" t="s">
        <v>24</v>
      </c>
      <c r="N324" s="25"/>
      <c r="O324"/>
    </row>
    <row r="325" spans="1:15">
      <c r="A325" s="5">
        <v>43242</v>
      </c>
      <c r="B325" s="5">
        <v>43292</v>
      </c>
      <c r="C325" t="s">
        <v>234</v>
      </c>
      <c r="D325" s="20">
        <f>VLOOKUP(C325,Index[[#All],[searchTaxon]:[Reference_number]],2,FALSE)</f>
        <v>5</v>
      </c>
      <c r="H325" t="s">
        <v>52</v>
      </c>
      <c r="I325">
        <f>VLOOKUP(Table1[[#This Row],[trait_name]],Trait[],2,FALSE)</f>
        <v>10</v>
      </c>
      <c r="J325" s="25" t="s">
        <v>30</v>
      </c>
      <c r="K325" s="25">
        <v>1</v>
      </c>
      <c r="L325" s="3" t="s">
        <v>24</v>
      </c>
      <c r="N325" s="25"/>
      <c r="O325"/>
    </row>
    <row r="326" spans="1:15">
      <c r="A326" s="5">
        <v>43242</v>
      </c>
      <c r="B326" s="5">
        <v>43292</v>
      </c>
      <c r="C326" t="s">
        <v>234</v>
      </c>
      <c r="D326" s="54">
        <f>VLOOKUP(C326,Index[[#All],[searchTaxon]:[Reference_number]],2,FALSE)</f>
        <v>5</v>
      </c>
      <c r="H326" t="s">
        <v>21</v>
      </c>
      <c r="I326">
        <f>VLOOKUP(Table1[[#This Row],[trait_name]],Trait[],2,FALSE)</f>
        <v>11</v>
      </c>
      <c r="J326" s="25" t="s">
        <v>31</v>
      </c>
      <c r="K326" s="25">
        <v>1</v>
      </c>
      <c r="L326" s="3" t="s">
        <v>24</v>
      </c>
      <c r="N326" s="26"/>
      <c r="O326"/>
    </row>
    <row r="327" spans="1:15">
      <c r="A327" s="5">
        <v>43242</v>
      </c>
      <c r="B327" s="5">
        <v>43292</v>
      </c>
      <c r="C327" t="s">
        <v>234</v>
      </c>
      <c r="D327" s="20">
        <f>VLOOKUP(C327,Index[[#All],[searchTaxon]:[Reference_number]],2,FALSE)</f>
        <v>5</v>
      </c>
      <c r="H327" t="s">
        <v>18</v>
      </c>
      <c r="I327">
        <f>VLOOKUP(Table1[[#This Row],[trait_name]],Trait[],2,FALSE)</f>
        <v>12</v>
      </c>
      <c r="J327" s="25" t="s">
        <v>138</v>
      </c>
      <c r="K327" s="25">
        <v>1</v>
      </c>
      <c r="L327" s="3" t="s">
        <v>24</v>
      </c>
      <c r="N327" s="25"/>
      <c r="O327"/>
    </row>
    <row r="328" spans="1:15">
      <c r="A328" s="5">
        <v>43242</v>
      </c>
      <c r="B328" s="5">
        <v>43292</v>
      </c>
      <c r="C328" t="s">
        <v>234</v>
      </c>
      <c r="D328" s="20">
        <f>VLOOKUP(C328,Index[[#All],[searchTaxon]:[Reference_number]],2,FALSE)</f>
        <v>5</v>
      </c>
      <c r="H328" t="s">
        <v>21</v>
      </c>
      <c r="I328">
        <f>VLOOKUP(Table1[[#This Row],[trait_name]],Trait[],2,FALSE)</f>
        <v>12</v>
      </c>
      <c r="J328" s="25" t="s">
        <v>138</v>
      </c>
      <c r="K328" s="25">
        <v>2</v>
      </c>
      <c r="L328" s="3" t="s">
        <v>28</v>
      </c>
      <c r="N328" s="25"/>
      <c r="O328"/>
    </row>
    <row r="329" spans="1:15">
      <c r="A329" s="5">
        <v>43242</v>
      </c>
      <c r="B329" s="5">
        <v>43292</v>
      </c>
      <c r="C329" t="s">
        <v>234</v>
      </c>
      <c r="D329" s="20">
        <f>VLOOKUP(C329,Index[[#All],[searchTaxon]:[Reference_number]],2,FALSE)</f>
        <v>5</v>
      </c>
      <c r="H329" t="s">
        <v>236</v>
      </c>
      <c r="I329">
        <f>VLOOKUP(Table1[[#This Row],[trait_name]],Trait[],2,FALSE)</f>
        <v>14</v>
      </c>
      <c r="J329" s="25" t="s">
        <v>139</v>
      </c>
      <c r="K329" s="25">
        <v>1</v>
      </c>
      <c r="L329" s="3" t="s">
        <v>28</v>
      </c>
      <c r="N329" s="25"/>
      <c r="O329"/>
    </row>
    <row r="330" spans="1:15">
      <c r="A330" s="5">
        <v>43242</v>
      </c>
      <c r="B330" s="5">
        <v>43292</v>
      </c>
      <c r="C330" t="s">
        <v>234</v>
      </c>
      <c r="D330" s="15">
        <f>VLOOKUP(C330,Index[[#All],[searchTaxon]:[Reference_number]],2,FALSE)</f>
        <v>5</v>
      </c>
      <c r="H330" t="s">
        <v>217</v>
      </c>
      <c r="I330">
        <f>VLOOKUP(Table1[[#This Row],[trait_name]],Trait[],2,FALSE)</f>
        <v>15</v>
      </c>
      <c r="J330" s="25" t="s">
        <v>32</v>
      </c>
      <c r="K330" s="25">
        <v>1</v>
      </c>
      <c r="L330" s="3" t="s">
        <v>28</v>
      </c>
      <c r="N330" s="25"/>
      <c r="O330"/>
    </row>
    <row r="331" spans="1:15">
      <c r="A331" s="5">
        <v>43242</v>
      </c>
      <c r="B331" s="5">
        <v>43292</v>
      </c>
      <c r="C331" t="s">
        <v>234</v>
      </c>
      <c r="D331" s="2">
        <f>VLOOKUP(C331,Index[[#All],[searchTaxon]:[Reference_number]],2,FALSE)</f>
        <v>5</v>
      </c>
      <c r="H331" t="s">
        <v>21</v>
      </c>
      <c r="I331">
        <f>VLOOKUP(Table1[[#This Row],[trait_name]],Trait[],2,FALSE)</f>
        <v>16</v>
      </c>
      <c r="J331" s="26" t="s">
        <v>33</v>
      </c>
      <c r="K331" s="25">
        <v>1</v>
      </c>
      <c r="L331" s="3" t="s">
        <v>28</v>
      </c>
      <c r="N331" s="25"/>
      <c r="O331"/>
    </row>
    <row r="332" spans="1:15">
      <c r="A332" s="5">
        <v>43242</v>
      </c>
      <c r="B332" s="5">
        <v>43242</v>
      </c>
      <c r="C332" t="s">
        <v>234</v>
      </c>
      <c r="D332" s="3">
        <f>VLOOKUP(C332,Index[[#All],[searchTaxon]:[Reference_number]],2,FALSE)</f>
        <v>5</v>
      </c>
      <c r="H332" t="s">
        <v>18</v>
      </c>
      <c r="I332">
        <f>VLOOKUP(Table1[[#This Row],[trait_name]],Trait[],2,FALSE)</f>
        <v>17</v>
      </c>
      <c r="J332" s="25" t="s">
        <v>34</v>
      </c>
      <c r="K332" s="25">
        <v>1</v>
      </c>
      <c r="L332" s="3" t="s">
        <v>35</v>
      </c>
      <c r="N332" s="25"/>
      <c r="O332"/>
    </row>
    <row r="333" spans="1:15">
      <c r="A333" s="5">
        <v>43242</v>
      </c>
      <c r="B333" s="5">
        <v>43242</v>
      </c>
      <c r="C333" t="s">
        <v>234</v>
      </c>
      <c r="D333" s="3">
        <f>VLOOKUP(C333,Index[[#All],[searchTaxon]:[Reference_number]],2,FALSE)</f>
        <v>5</v>
      </c>
      <c r="H333" t="s">
        <v>18</v>
      </c>
      <c r="I333">
        <f>VLOOKUP(Table1[[#This Row],[trait_name]],Trait[],2,FALSE)</f>
        <v>17</v>
      </c>
      <c r="J333" s="25" t="s">
        <v>34</v>
      </c>
      <c r="K333" s="25">
        <v>2</v>
      </c>
      <c r="L333" s="3" t="s">
        <v>36</v>
      </c>
      <c r="N333" s="25"/>
      <c r="O333"/>
    </row>
    <row r="334" spans="1:15">
      <c r="A334" s="5">
        <v>43242</v>
      </c>
      <c r="B334" s="5">
        <v>43242</v>
      </c>
      <c r="C334" t="s">
        <v>234</v>
      </c>
      <c r="D334" s="3">
        <f>VLOOKUP(C334,Index[[#All],[searchTaxon]:[Reference_number]],2,FALSE)</f>
        <v>5</v>
      </c>
      <c r="H334" t="s">
        <v>18</v>
      </c>
      <c r="I334">
        <f>VLOOKUP(Table1[[#This Row],[trait_name]],Trait[],2,FALSE)</f>
        <v>17</v>
      </c>
      <c r="J334" s="25" t="s">
        <v>34</v>
      </c>
      <c r="K334" s="25">
        <v>3</v>
      </c>
      <c r="L334" s="3" t="s">
        <v>37</v>
      </c>
      <c r="N334" s="25"/>
      <c r="O334"/>
    </row>
    <row r="335" spans="1:15">
      <c r="A335" s="5">
        <v>43242</v>
      </c>
      <c r="B335" s="27"/>
      <c r="C335" t="s">
        <v>234</v>
      </c>
      <c r="D335" s="2">
        <f>VLOOKUP(C335,Index[[#All],[searchTaxon]:[Reference_number]],2,FALSE)</f>
        <v>5</v>
      </c>
      <c r="I335">
        <f>VLOOKUP(Table1[[#This Row],[trait_name]],Trait[],2,FALSE)</f>
        <v>18</v>
      </c>
      <c r="J335" s="25" t="s">
        <v>38</v>
      </c>
      <c r="K335" s="25">
        <v>1</v>
      </c>
      <c r="L335" s="3"/>
      <c r="N335" s="25"/>
      <c r="O335"/>
    </row>
    <row r="336" spans="1:15">
      <c r="A336" s="5">
        <v>43242</v>
      </c>
      <c r="B336" s="5">
        <v>43242</v>
      </c>
      <c r="C336" t="s">
        <v>234</v>
      </c>
      <c r="D336" s="3">
        <f>VLOOKUP(C336,Index[[#All],[searchTaxon]:[Reference_number]],2,FALSE)</f>
        <v>5</v>
      </c>
      <c r="H336" t="s">
        <v>18</v>
      </c>
      <c r="I336">
        <f>VLOOKUP(Table1[[#This Row],[trait_name]],Trait[],2,FALSE)</f>
        <v>19</v>
      </c>
      <c r="J336" s="25" t="s">
        <v>39</v>
      </c>
      <c r="K336" s="25">
        <v>1</v>
      </c>
      <c r="L336" s="3" t="s">
        <v>140</v>
      </c>
      <c r="N336" s="25"/>
      <c r="O336"/>
    </row>
    <row r="337" spans="1:15">
      <c r="A337" s="5">
        <v>43242</v>
      </c>
      <c r="B337" s="5">
        <v>43292</v>
      </c>
      <c r="C337" t="s">
        <v>234</v>
      </c>
      <c r="D337" s="3">
        <f>VLOOKUP(C337,Index[[#All],[searchTaxon]:[Reference_number]],2,FALSE)</f>
        <v>5</v>
      </c>
      <c r="H337" t="s">
        <v>18</v>
      </c>
      <c r="I337">
        <f>VLOOKUP(Table1[[#This Row],[trait_name]],Trait[],2,FALSE)</f>
        <v>20</v>
      </c>
      <c r="J337" s="25" t="s">
        <v>42</v>
      </c>
      <c r="K337" s="25">
        <v>1</v>
      </c>
      <c r="L337" s="3" t="s">
        <v>43</v>
      </c>
      <c r="N337" s="25"/>
      <c r="O337"/>
    </row>
    <row r="338" spans="1:15">
      <c r="A338" s="5">
        <v>43242</v>
      </c>
      <c r="B338" s="5">
        <v>43292</v>
      </c>
      <c r="C338" t="s">
        <v>234</v>
      </c>
      <c r="D338" s="2">
        <f>VLOOKUP(C338,Index[[#All],[searchTaxon]:[Reference_number]],2,FALSE)</f>
        <v>5</v>
      </c>
      <c r="H338" t="s">
        <v>21</v>
      </c>
      <c r="I338">
        <f>VLOOKUP(Table1[[#This Row],[trait_name]],Trait[],2,FALSE)</f>
        <v>20</v>
      </c>
      <c r="J338" s="25" t="s">
        <v>42</v>
      </c>
      <c r="K338" s="25">
        <v>2</v>
      </c>
      <c r="L338" s="3" t="s">
        <v>45</v>
      </c>
      <c r="N338" s="25"/>
      <c r="O338"/>
    </row>
    <row r="339" spans="1:15">
      <c r="A339" s="5">
        <v>43242</v>
      </c>
      <c r="B339" s="5">
        <v>43292</v>
      </c>
      <c r="C339" t="s">
        <v>234</v>
      </c>
      <c r="D339" s="54">
        <f>VLOOKUP(C339,Index[[#All],[searchTaxon]:[Reference_number]],2,FALSE)</f>
        <v>5</v>
      </c>
      <c r="H339" t="s">
        <v>21</v>
      </c>
      <c r="I339">
        <f>VLOOKUP(Table1[[#This Row],[trait_name]],Trait[],2,FALSE)</f>
        <v>20</v>
      </c>
      <c r="J339" s="25" t="s">
        <v>42</v>
      </c>
      <c r="K339" s="25">
        <v>1</v>
      </c>
      <c r="L339" s="3" t="s">
        <v>44</v>
      </c>
      <c r="N339" s="25"/>
      <c r="O339"/>
    </row>
    <row r="340" spans="1:15">
      <c r="A340" s="5">
        <v>43242</v>
      </c>
      <c r="B340" s="5">
        <v>43292</v>
      </c>
      <c r="C340" t="s">
        <v>234</v>
      </c>
      <c r="D340" s="2">
        <f>VLOOKUP(C340,Index[[#All],[searchTaxon]:[Reference_number]],2,FALSE)</f>
        <v>5</v>
      </c>
      <c r="E340">
        <v>0</v>
      </c>
      <c r="F340">
        <v>0</v>
      </c>
      <c r="G340">
        <v>0</v>
      </c>
      <c r="H340" t="s">
        <v>21</v>
      </c>
      <c r="I340">
        <f>VLOOKUP(Table1[[#This Row],[trait_name]],Trait[],2,FALSE)</f>
        <v>22</v>
      </c>
      <c r="J340" s="25" t="s">
        <v>48</v>
      </c>
      <c r="K340" s="25">
        <v>1</v>
      </c>
      <c r="L340" s="3" t="s">
        <v>40</v>
      </c>
      <c r="N340" s="25"/>
      <c r="O340"/>
    </row>
    <row r="341" spans="1:15">
      <c r="A341" s="5">
        <v>43242</v>
      </c>
      <c r="B341" s="5">
        <v>43292</v>
      </c>
      <c r="C341" t="s">
        <v>234</v>
      </c>
      <c r="D341" s="54">
        <f>VLOOKUP(C341,Index[[#All],[searchTaxon]:[Reference_number]],2,FALSE)</f>
        <v>5</v>
      </c>
      <c r="H341" t="s">
        <v>52</v>
      </c>
      <c r="I341">
        <f>VLOOKUP(Table1[[#This Row],[trait_name]],Trait[],2,FALSE)</f>
        <v>22</v>
      </c>
      <c r="J341" s="25" t="s">
        <v>48</v>
      </c>
      <c r="K341" s="25">
        <v>4</v>
      </c>
      <c r="L341" s="3" t="s">
        <v>188</v>
      </c>
      <c r="N341" s="25"/>
      <c r="O341"/>
    </row>
    <row r="342" spans="1:15">
      <c r="A342" s="5">
        <v>43242</v>
      </c>
      <c r="B342" s="5">
        <v>43292</v>
      </c>
      <c r="C342" t="s">
        <v>234</v>
      </c>
      <c r="D342" s="54">
        <f>VLOOKUP(C342,Index[[#All],[searchTaxon]:[Reference_number]],2,FALSE)</f>
        <v>5</v>
      </c>
      <c r="H342" t="s">
        <v>52</v>
      </c>
      <c r="I342">
        <f>VLOOKUP(Table1[[#This Row],[trait_name]],Trait[],2,FALSE)</f>
        <v>22</v>
      </c>
      <c r="J342" s="25" t="s">
        <v>48</v>
      </c>
      <c r="K342" s="25">
        <v>2</v>
      </c>
      <c r="L342" s="3" t="s">
        <v>237</v>
      </c>
      <c r="N342" s="25"/>
      <c r="O342"/>
    </row>
    <row r="343" spans="1:15">
      <c r="A343" s="5">
        <v>43242</v>
      </c>
      <c r="B343" s="5">
        <v>43292</v>
      </c>
      <c r="C343" t="s">
        <v>234</v>
      </c>
      <c r="D343" s="54">
        <f>VLOOKUP(C343,Index[[#All],[searchTaxon]:[Reference_number]],2,FALSE)</f>
        <v>5</v>
      </c>
      <c r="H343" t="s">
        <v>21</v>
      </c>
      <c r="I343">
        <f>VLOOKUP(Table1[[#This Row],[trait_name]],Trait[],2,FALSE)</f>
        <v>22</v>
      </c>
      <c r="J343" s="25" t="s">
        <v>48</v>
      </c>
      <c r="K343" s="25">
        <v>3</v>
      </c>
      <c r="L343" s="3" t="s">
        <v>187</v>
      </c>
      <c r="N343" s="25"/>
      <c r="O343"/>
    </row>
    <row r="344" spans="1:15">
      <c r="A344" s="5">
        <v>43242</v>
      </c>
      <c r="B344" s="5">
        <v>43292</v>
      </c>
      <c r="C344" t="s">
        <v>234</v>
      </c>
      <c r="D344" s="2">
        <f>VLOOKUP(C344,Index[[#All],[searchTaxon]:[Reference_number]],2,FALSE)</f>
        <v>5</v>
      </c>
      <c r="H344" t="s">
        <v>21</v>
      </c>
      <c r="I344">
        <f>VLOOKUP(Table1[[#This Row],[trait_name]],Trait[],2,FALSE)</f>
        <v>23</v>
      </c>
      <c r="J344" s="25" t="s">
        <v>50</v>
      </c>
      <c r="K344" s="25">
        <v>1</v>
      </c>
      <c r="L344" s="3" t="s">
        <v>238</v>
      </c>
      <c r="N344" s="25"/>
      <c r="O344"/>
    </row>
    <row r="345" spans="1:15">
      <c r="A345" s="5">
        <v>43242</v>
      </c>
      <c r="B345" s="5">
        <v>43292</v>
      </c>
      <c r="C345" t="s">
        <v>234</v>
      </c>
      <c r="D345" s="54">
        <f>VLOOKUP(C345,Index[[#All],[searchTaxon]:[Reference_number]],2,FALSE)</f>
        <v>5</v>
      </c>
      <c r="H345" t="s">
        <v>21</v>
      </c>
      <c r="I345">
        <f>VLOOKUP(Table1[[#This Row],[trait_name]],Trait[],2,FALSE)</f>
        <v>23</v>
      </c>
      <c r="J345" s="25" t="s">
        <v>50</v>
      </c>
      <c r="K345" s="25">
        <v>2</v>
      </c>
      <c r="L345" s="3" t="s">
        <v>51</v>
      </c>
      <c r="N345" s="25"/>
      <c r="O345"/>
    </row>
    <row r="346" spans="1:15">
      <c r="A346" s="5">
        <v>43242</v>
      </c>
      <c r="B346" s="5">
        <v>43292</v>
      </c>
      <c r="C346" t="s">
        <v>234</v>
      </c>
      <c r="D346" s="2">
        <f>VLOOKUP(C346,Index[[#All],[searchTaxon]:[Reference_number]],2,FALSE)</f>
        <v>5</v>
      </c>
      <c r="H346" t="s">
        <v>21</v>
      </c>
      <c r="I346">
        <f>VLOOKUP(Table1[[#This Row],[trait_name]],Trait[],2,FALSE)</f>
        <v>24</v>
      </c>
      <c r="J346" s="25" t="s">
        <v>53</v>
      </c>
      <c r="K346" s="25">
        <v>1</v>
      </c>
      <c r="L346" s="3" t="s">
        <v>24</v>
      </c>
      <c r="N346" s="25"/>
      <c r="O346"/>
    </row>
    <row r="347" spans="1:15">
      <c r="A347" s="5">
        <v>43242</v>
      </c>
      <c r="B347" s="5">
        <v>43292</v>
      </c>
      <c r="C347" t="s">
        <v>234</v>
      </c>
      <c r="D347" s="3">
        <f>VLOOKUP(C347,Index[[#All],[searchTaxon]:[Reference_number]],2,FALSE)</f>
        <v>5</v>
      </c>
      <c r="H347" t="s">
        <v>18</v>
      </c>
      <c r="I347">
        <f>VLOOKUP(Table1[[#This Row],[trait_name]],Trait[],2,FALSE)</f>
        <v>25</v>
      </c>
      <c r="J347" s="25" t="s">
        <v>54</v>
      </c>
      <c r="K347" s="25">
        <v>1</v>
      </c>
      <c r="L347" s="3" t="s">
        <v>239</v>
      </c>
      <c r="N347" s="25"/>
      <c r="O347"/>
    </row>
    <row r="348" spans="1:15">
      <c r="A348" s="5">
        <v>43242</v>
      </c>
      <c r="B348" s="5">
        <v>43292</v>
      </c>
      <c r="C348" t="s">
        <v>234</v>
      </c>
      <c r="D348" s="54">
        <f>VLOOKUP(C348,Index[[#All],[searchTaxon]:[Reference_number]],2,FALSE)</f>
        <v>5</v>
      </c>
      <c r="H348" t="s">
        <v>52</v>
      </c>
      <c r="I348">
        <f>VLOOKUP(Table1[[#This Row],[trait_name]],Trait[],2,FALSE)</f>
        <v>25</v>
      </c>
      <c r="J348" s="25" t="s">
        <v>54</v>
      </c>
      <c r="K348" s="25">
        <v>2</v>
      </c>
      <c r="L348" s="3" t="s">
        <v>240</v>
      </c>
      <c r="N348" s="25"/>
      <c r="O348"/>
    </row>
    <row r="349" spans="1:15">
      <c r="A349" s="5">
        <v>43242</v>
      </c>
      <c r="B349" s="5">
        <v>43242</v>
      </c>
      <c r="C349" t="s">
        <v>234</v>
      </c>
      <c r="D349" s="3">
        <f>VLOOKUP(C349,Index[[#All],[searchTaxon]:[Reference_number]],2,FALSE)</f>
        <v>5</v>
      </c>
      <c r="H349" t="s">
        <v>18</v>
      </c>
      <c r="I349">
        <f>VLOOKUP(Table1[[#This Row],[trait_name]],Trait[],2,FALSE)</f>
        <v>26</v>
      </c>
      <c r="J349" s="25" t="s">
        <v>57</v>
      </c>
      <c r="K349" s="25">
        <v>1</v>
      </c>
      <c r="L349" s="3">
        <v>2</v>
      </c>
      <c r="N349" s="25"/>
      <c r="O349"/>
    </row>
    <row r="350" spans="1:15">
      <c r="A350" s="5">
        <v>43242</v>
      </c>
      <c r="B350" s="5">
        <v>43242</v>
      </c>
      <c r="C350" t="s">
        <v>234</v>
      </c>
      <c r="D350" s="3">
        <f>VLOOKUP(C350,Index[[#All],[searchTaxon]:[Reference_number]],2,FALSE)</f>
        <v>5</v>
      </c>
      <c r="H350" t="s">
        <v>26</v>
      </c>
      <c r="I350">
        <f>VLOOKUP(Table1[[#This Row],[trait_name]],Trait[],2,FALSE)</f>
        <v>27</v>
      </c>
      <c r="J350" s="25" t="s">
        <v>58</v>
      </c>
      <c r="K350" s="25">
        <v>1</v>
      </c>
      <c r="L350" s="3">
        <v>1</v>
      </c>
      <c r="N350" s="25"/>
      <c r="O350"/>
    </row>
    <row r="351" spans="1:15">
      <c r="A351" s="5">
        <v>43242</v>
      </c>
      <c r="B351" s="5">
        <v>43242</v>
      </c>
      <c r="C351" t="s">
        <v>234</v>
      </c>
      <c r="D351" s="3">
        <f>VLOOKUP(C351,Index[[#All],[searchTaxon]:[Reference_number]],2,FALSE)</f>
        <v>5</v>
      </c>
      <c r="H351" t="s">
        <v>18</v>
      </c>
      <c r="I351">
        <f>VLOOKUP(Table1[[#This Row],[trait_name]],Trait[],2,FALSE)</f>
        <v>28</v>
      </c>
      <c r="J351" s="25" t="s">
        <v>59</v>
      </c>
      <c r="K351" s="25">
        <v>1</v>
      </c>
      <c r="L351" s="3">
        <v>1</v>
      </c>
      <c r="N351" s="25"/>
      <c r="O351"/>
    </row>
    <row r="352" spans="1:15">
      <c r="A352" s="5">
        <v>43242</v>
      </c>
      <c r="B352" s="5">
        <v>43242</v>
      </c>
      <c r="C352" t="s">
        <v>234</v>
      </c>
      <c r="D352" s="3">
        <f>VLOOKUP(C352,Index[[#All],[searchTaxon]:[Reference_number]],2,FALSE)</f>
        <v>5</v>
      </c>
      <c r="H352" t="s">
        <v>18</v>
      </c>
      <c r="I352">
        <f>VLOOKUP(Table1[[#This Row],[trait_name]],Trait[],2,FALSE)</f>
        <v>29</v>
      </c>
      <c r="J352" s="25" t="s">
        <v>60</v>
      </c>
      <c r="K352" s="25">
        <v>1</v>
      </c>
      <c r="L352" s="3">
        <v>2</v>
      </c>
      <c r="N352" s="25"/>
      <c r="O352"/>
    </row>
    <row r="353" spans="1:15">
      <c r="A353" s="5">
        <v>43242</v>
      </c>
      <c r="B353" s="5">
        <v>43242</v>
      </c>
      <c r="C353" t="s">
        <v>234</v>
      </c>
      <c r="D353" s="3">
        <f>VLOOKUP(C353,Index[[#All],[searchTaxon]:[Reference_number]],2,FALSE)</f>
        <v>5</v>
      </c>
      <c r="H353" t="s">
        <v>26</v>
      </c>
      <c r="I353">
        <f>VLOOKUP(Table1[[#This Row],[trait_name]],Trait[],2,FALSE)</f>
        <v>30</v>
      </c>
      <c r="J353" s="25" t="s">
        <v>61</v>
      </c>
      <c r="K353" s="25">
        <v>1</v>
      </c>
      <c r="L353" s="3">
        <v>1.5</v>
      </c>
      <c r="N353" s="25"/>
      <c r="O353"/>
    </row>
    <row r="354" spans="1:15">
      <c r="A354" s="5">
        <v>43242</v>
      </c>
      <c r="B354" s="5">
        <v>43242</v>
      </c>
      <c r="C354" t="s">
        <v>234</v>
      </c>
      <c r="D354" s="3">
        <f>VLOOKUP(C354,Index[[#All],[searchTaxon]:[Reference_number]],2,FALSE)</f>
        <v>5</v>
      </c>
      <c r="H354" t="s">
        <v>18</v>
      </c>
      <c r="I354">
        <f>VLOOKUP(Table1[[#This Row],[trait_name]],Trait[],2,FALSE)</f>
        <v>31</v>
      </c>
      <c r="J354" s="25" t="s">
        <v>62</v>
      </c>
      <c r="K354" s="25">
        <v>1</v>
      </c>
      <c r="L354" s="3">
        <v>1</v>
      </c>
      <c r="N354" s="25"/>
      <c r="O354"/>
    </row>
    <row r="355" spans="1:15">
      <c r="A355" s="5">
        <v>43242</v>
      </c>
      <c r="B355" s="5">
        <v>43242</v>
      </c>
      <c r="C355" t="s">
        <v>234</v>
      </c>
      <c r="D355" s="3">
        <f>VLOOKUP(C355,Index[[#All],[searchTaxon]:[Reference_number]],2,FALSE)</f>
        <v>5</v>
      </c>
      <c r="H355" t="s">
        <v>18</v>
      </c>
      <c r="I355">
        <f>VLOOKUP(Table1[[#This Row],[trait_name]],Trait[],2,FALSE)</f>
        <v>32</v>
      </c>
      <c r="J355" s="25" t="s">
        <v>147</v>
      </c>
      <c r="K355" s="25">
        <v>1</v>
      </c>
      <c r="L355" s="3" t="s">
        <v>241</v>
      </c>
      <c r="N355" s="25"/>
      <c r="O355"/>
    </row>
    <row r="356" spans="1:15">
      <c r="A356" s="5">
        <v>43242</v>
      </c>
      <c r="B356" s="5">
        <v>43292</v>
      </c>
      <c r="C356" t="s">
        <v>234</v>
      </c>
      <c r="D356" s="3">
        <f>VLOOKUP(C356,Index[[#All],[searchTaxon]:[Reference_number]],2,FALSE)</f>
        <v>5</v>
      </c>
      <c r="E356">
        <v>0</v>
      </c>
      <c r="F356">
        <v>0</v>
      </c>
      <c r="G356">
        <v>0</v>
      </c>
      <c r="H356" t="s">
        <v>141</v>
      </c>
      <c r="I356">
        <f>VLOOKUP(Table1[[#This Row],[trait_name]],Trait[],2,FALSE)</f>
        <v>35</v>
      </c>
      <c r="J356" s="25" t="s">
        <v>66</v>
      </c>
      <c r="K356" s="25">
        <v>1</v>
      </c>
      <c r="L356" s="3" t="s">
        <v>222</v>
      </c>
      <c r="N356" s="25"/>
      <c r="O356"/>
    </row>
    <row r="357" spans="1:15">
      <c r="A357" s="5">
        <v>43242</v>
      </c>
      <c r="B357" s="5">
        <v>43292</v>
      </c>
      <c r="C357" t="s">
        <v>234</v>
      </c>
      <c r="D357" s="2">
        <f>VLOOKUP(C357,Index[[#All],[searchTaxon]:[Reference_number]],2,FALSE)</f>
        <v>5</v>
      </c>
      <c r="E357">
        <v>0</v>
      </c>
      <c r="F357">
        <v>0</v>
      </c>
      <c r="G357">
        <v>0</v>
      </c>
      <c r="H357" t="s">
        <v>21</v>
      </c>
      <c r="I357">
        <f>VLOOKUP(Table1[[#This Row],[trait_name]],Trait[],2,FALSE)</f>
        <v>36</v>
      </c>
      <c r="J357" s="25" t="s">
        <v>68</v>
      </c>
      <c r="K357" s="25">
        <v>1</v>
      </c>
      <c r="L357" s="3" t="s">
        <v>150</v>
      </c>
      <c r="N357" s="25"/>
      <c r="O357"/>
    </row>
    <row r="358" spans="1:15">
      <c r="A358" s="5">
        <v>43242</v>
      </c>
      <c r="B358" s="5">
        <v>43292</v>
      </c>
      <c r="C358" t="s">
        <v>234</v>
      </c>
      <c r="D358" s="54">
        <f>VLOOKUP(C358,Index[[#All],[searchTaxon]:[Reference_number]],2,FALSE)</f>
        <v>5</v>
      </c>
      <c r="H358" t="s">
        <v>21</v>
      </c>
      <c r="I358">
        <f>VLOOKUP(Table1[[#This Row],[trait_name]],Trait[],2,FALSE)</f>
        <v>36</v>
      </c>
      <c r="J358" s="25" t="s">
        <v>68</v>
      </c>
      <c r="K358" s="25">
        <v>2</v>
      </c>
      <c r="L358" s="3" t="s">
        <v>72</v>
      </c>
      <c r="N358" s="25"/>
      <c r="O358"/>
    </row>
    <row r="359" spans="1:15">
      <c r="A359" s="5">
        <v>43242</v>
      </c>
      <c r="B359" s="5">
        <v>43292</v>
      </c>
      <c r="C359" t="s">
        <v>234</v>
      </c>
      <c r="D359" s="2">
        <f>VLOOKUP(C359,Index[[#All],[searchTaxon]:[Reference_number]],2,FALSE)</f>
        <v>5</v>
      </c>
      <c r="E359">
        <v>0</v>
      </c>
      <c r="F359">
        <v>0</v>
      </c>
      <c r="G359">
        <v>0</v>
      </c>
      <c r="H359" t="s">
        <v>21</v>
      </c>
      <c r="I359">
        <f>VLOOKUP(Table1[[#This Row],[trait_name]],Trait[],2,FALSE)</f>
        <v>37</v>
      </c>
      <c r="J359" s="25" t="s">
        <v>70</v>
      </c>
      <c r="K359" s="25">
        <v>1</v>
      </c>
      <c r="L359" s="3" t="s">
        <v>72</v>
      </c>
      <c r="N359" s="25"/>
      <c r="O359"/>
    </row>
    <row r="360" spans="1:15">
      <c r="A360" s="5">
        <v>43242</v>
      </c>
      <c r="B360" s="5">
        <v>43292</v>
      </c>
      <c r="C360" t="s">
        <v>234</v>
      </c>
      <c r="D360" s="54">
        <f>VLOOKUP(C360,Index[[#All],[searchTaxon]:[Reference_number]],2,FALSE)</f>
        <v>5</v>
      </c>
      <c r="H360" t="s">
        <v>21</v>
      </c>
      <c r="I360">
        <f>VLOOKUP(Table1[[#This Row],[trait_name]],Trait[],2,FALSE)</f>
        <v>37</v>
      </c>
      <c r="J360" s="25" t="s">
        <v>70</v>
      </c>
      <c r="K360" s="25">
        <v>2</v>
      </c>
      <c r="L360" s="3" t="s">
        <v>196</v>
      </c>
      <c r="N360" s="25"/>
      <c r="O360"/>
    </row>
    <row r="361" spans="1:15">
      <c r="A361" s="5">
        <v>43242</v>
      </c>
      <c r="B361" s="5">
        <v>43242</v>
      </c>
      <c r="C361" t="s">
        <v>234</v>
      </c>
      <c r="D361" s="3">
        <f>VLOOKUP(C361,Index[[#All],[searchTaxon]:[Reference_number]],2,FALSE)</f>
        <v>5</v>
      </c>
      <c r="H361" t="s">
        <v>26</v>
      </c>
      <c r="I361">
        <f>VLOOKUP(Table1[[#This Row],[trait_name]],Trait[],2,FALSE)</f>
        <v>38</v>
      </c>
      <c r="J361" s="25" t="s">
        <v>74</v>
      </c>
      <c r="K361" s="25">
        <v>1</v>
      </c>
      <c r="L361" s="3" t="s">
        <v>242</v>
      </c>
      <c r="N361" s="25"/>
      <c r="O361"/>
    </row>
    <row r="362" spans="1:15">
      <c r="A362" s="5">
        <v>43242</v>
      </c>
      <c r="B362" s="5">
        <v>43242</v>
      </c>
      <c r="C362" t="s">
        <v>234</v>
      </c>
      <c r="D362" s="3">
        <f>VLOOKUP(C362,Index[[#All],[searchTaxon]:[Reference_number]],2,FALSE)</f>
        <v>5</v>
      </c>
      <c r="H362" t="s">
        <v>26</v>
      </c>
      <c r="I362">
        <f>VLOOKUP(Table1[[#This Row],[trait_name]],Trait[],2,FALSE)</f>
        <v>38</v>
      </c>
      <c r="J362" s="25" t="s">
        <v>74</v>
      </c>
      <c r="K362" s="25">
        <v>2</v>
      </c>
      <c r="L362" s="3" t="s">
        <v>159</v>
      </c>
      <c r="N362" s="25"/>
      <c r="O362"/>
    </row>
    <row r="363" spans="1:15">
      <c r="A363" s="5">
        <v>43242</v>
      </c>
      <c r="B363" s="5">
        <v>43291</v>
      </c>
      <c r="C363" t="s">
        <v>234</v>
      </c>
      <c r="D363" s="2">
        <f>VLOOKUP(C363,Index[[#All],[searchTaxon]:[Reference_number]],2,FALSE)</f>
        <v>5</v>
      </c>
      <c r="H363" t="s">
        <v>18</v>
      </c>
      <c r="I363">
        <f>VLOOKUP(Table1[[#This Row],[trait_name]],Trait[],2,FALSE)</f>
        <v>39</v>
      </c>
      <c r="J363" s="25" t="s">
        <v>76</v>
      </c>
      <c r="K363" s="25">
        <v>1</v>
      </c>
      <c r="L363" s="3" t="s">
        <v>77</v>
      </c>
      <c r="N363" s="25"/>
      <c r="O363"/>
    </row>
    <row r="364" spans="1:15">
      <c r="A364" s="5">
        <v>43242</v>
      </c>
      <c r="B364" s="5">
        <v>43292</v>
      </c>
      <c r="C364" t="s">
        <v>234</v>
      </c>
      <c r="D364" s="54">
        <f>VLOOKUP(C364,Index[[#All],[searchTaxon]:[Reference_number]],2,FALSE)</f>
        <v>5</v>
      </c>
      <c r="H364" t="s">
        <v>18</v>
      </c>
      <c r="I364">
        <f>VLOOKUP(Table1[[#This Row],[trait_name]],Trait[],2,FALSE)</f>
        <v>39</v>
      </c>
      <c r="J364" s="25" t="s">
        <v>76</v>
      </c>
      <c r="K364" s="25">
        <v>2</v>
      </c>
      <c r="L364" s="3" t="s">
        <v>78</v>
      </c>
      <c r="N364" s="25"/>
      <c r="O364"/>
    </row>
    <row r="365" spans="1:15">
      <c r="A365" s="5">
        <v>43242</v>
      </c>
      <c r="B365" s="5">
        <v>43242</v>
      </c>
      <c r="C365" t="s">
        <v>234</v>
      </c>
      <c r="D365" s="3">
        <f>VLOOKUP(C365,Index[[#All],[searchTaxon]:[Reference_number]],2,FALSE)</f>
        <v>5</v>
      </c>
      <c r="H365" t="s">
        <v>26</v>
      </c>
      <c r="I365">
        <f>VLOOKUP(Table1[[#This Row],[trait_name]],Trait[],2,FALSE)</f>
        <v>40</v>
      </c>
      <c r="J365" s="25" t="s">
        <v>79</v>
      </c>
      <c r="K365" s="25">
        <v>1</v>
      </c>
      <c r="L365" s="3" t="s">
        <v>80</v>
      </c>
      <c r="N365" s="25"/>
      <c r="O365"/>
    </row>
    <row r="366" spans="1:15">
      <c r="A366" s="5">
        <v>43242</v>
      </c>
      <c r="B366" s="5">
        <v>43291</v>
      </c>
      <c r="C366" t="s">
        <v>234</v>
      </c>
      <c r="D366" s="15">
        <f>VLOOKUP(C366,Index[[#All],[searchTaxon]:[Reference_number]],2,FALSE)</f>
        <v>5</v>
      </c>
      <c r="E366">
        <v>0</v>
      </c>
      <c r="F366">
        <v>0</v>
      </c>
      <c r="G366">
        <v>0</v>
      </c>
      <c r="I366">
        <f>VLOOKUP(Table1[[#This Row],[trait_name]],Trait[],2,FALSE)</f>
        <v>41</v>
      </c>
      <c r="J366" s="25" t="s">
        <v>82</v>
      </c>
      <c r="K366" s="25">
        <v>1</v>
      </c>
      <c r="L366" s="3"/>
      <c r="N366" s="25"/>
      <c r="O366"/>
    </row>
    <row r="367" spans="1:15">
      <c r="A367" s="5">
        <v>43242</v>
      </c>
      <c r="B367" s="5">
        <v>43291</v>
      </c>
      <c r="C367" t="s">
        <v>234</v>
      </c>
      <c r="D367" s="15">
        <f>VLOOKUP(C367,Index[[#All],[searchTaxon]:[Reference_number]],2,FALSE)</f>
        <v>5</v>
      </c>
      <c r="E367">
        <v>0</v>
      </c>
      <c r="F367">
        <v>0</v>
      </c>
      <c r="G367">
        <v>0</v>
      </c>
      <c r="I367">
        <f>VLOOKUP(Table1[[#This Row],[trait_name]],Trait[],2,FALSE)</f>
        <v>42</v>
      </c>
      <c r="J367" s="25" t="s">
        <v>84</v>
      </c>
      <c r="K367" s="25">
        <v>1</v>
      </c>
      <c r="L367" s="3"/>
      <c r="N367" s="25"/>
      <c r="O367"/>
    </row>
    <row r="368" spans="1:15">
      <c r="A368" s="5">
        <v>43242</v>
      </c>
      <c r="B368" s="5">
        <v>43292</v>
      </c>
      <c r="C368" t="s">
        <v>234</v>
      </c>
      <c r="D368" s="30">
        <f>VLOOKUP(C368,Index[[#All],[searchTaxon]:[Reference_number]],2,FALSE)</f>
        <v>5</v>
      </c>
      <c r="H368" t="s">
        <v>26</v>
      </c>
      <c r="I368">
        <f>VLOOKUP(Table1[[#This Row],[trait_name]],Trait[],2,FALSE)</f>
        <v>43</v>
      </c>
      <c r="J368" s="25" t="s">
        <v>86</v>
      </c>
      <c r="K368" s="25">
        <v>1</v>
      </c>
      <c r="L368" s="3" t="s">
        <v>243</v>
      </c>
      <c r="N368" s="25"/>
      <c r="O368"/>
    </row>
    <row r="369" spans="1:15">
      <c r="A369" s="5">
        <v>43242</v>
      </c>
      <c r="B369" s="5">
        <v>43292</v>
      </c>
      <c r="C369" t="s">
        <v>234</v>
      </c>
      <c r="D369" s="20">
        <f>VLOOKUP(C369,Index[[#All],[searchTaxon]:[Reference_number]],2,FALSE)</f>
        <v>5</v>
      </c>
      <c r="H369" t="s">
        <v>21</v>
      </c>
      <c r="I369">
        <f>VLOOKUP(Table1[[#This Row],[trait_name]],Trait[],2,FALSE)</f>
        <v>44</v>
      </c>
      <c r="J369" s="25" t="s">
        <v>90</v>
      </c>
      <c r="K369" s="25">
        <v>1</v>
      </c>
      <c r="L369" s="3" t="s">
        <v>157</v>
      </c>
      <c r="N369" s="25"/>
      <c r="O369"/>
    </row>
    <row r="370" spans="1:15">
      <c r="A370" s="5">
        <v>43242</v>
      </c>
      <c r="B370" s="5">
        <v>43292</v>
      </c>
      <c r="C370" t="s">
        <v>234</v>
      </c>
      <c r="D370" s="20">
        <f>VLOOKUP(C370,Index[[#All],[searchTaxon]:[Reference_number]],2,FALSE)</f>
        <v>5</v>
      </c>
      <c r="H370" t="s">
        <v>21</v>
      </c>
      <c r="I370">
        <f>VLOOKUP(Table1[[#This Row],[trait_name]],Trait[],2,FALSE)</f>
        <v>45</v>
      </c>
      <c r="J370" s="25" t="s">
        <v>93</v>
      </c>
      <c r="K370" s="25">
        <v>1</v>
      </c>
      <c r="L370" s="3" t="s">
        <v>159</v>
      </c>
      <c r="N370" s="25"/>
      <c r="O370"/>
    </row>
    <row r="371" spans="1:15">
      <c r="A371" s="5">
        <v>43242</v>
      </c>
      <c r="B371" s="5">
        <v>43292</v>
      </c>
      <c r="C371" t="s">
        <v>234</v>
      </c>
      <c r="D371" s="20">
        <f>VLOOKUP(C371,Index[[#All],[searchTaxon]:[Reference_number]],2,FALSE)</f>
        <v>5</v>
      </c>
      <c r="H371" t="s">
        <v>21</v>
      </c>
      <c r="I371">
        <f>VLOOKUP(Table1[[#This Row],[trait_name]],Trait[],2,FALSE)</f>
        <v>45</v>
      </c>
      <c r="J371" s="25" t="s">
        <v>93</v>
      </c>
      <c r="K371" s="25">
        <v>2</v>
      </c>
      <c r="L371" s="3" t="s">
        <v>153</v>
      </c>
      <c r="N371" s="25"/>
      <c r="O371"/>
    </row>
    <row r="372" spans="1:15">
      <c r="A372" s="5">
        <v>43242</v>
      </c>
      <c r="B372" s="5">
        <v>43292</v>
      </c>
      <c r="C372" t="s">
        <v>234</v>
      </c>
      <c r="D372" s="2">
        <f>VLOOKUP(C372,Index[[#All],[searchTaxon]:[Reference_number]],2,FALSE)</f>
        <v>5</v>
      </c>
      <c r="E372">
        <v>0</v>
      </c>
      <c r="F372">
        <v>0</v>
      </c>
      <c r="G372">
        <v>0</v>
      </c>
      <c r="H372" t="s">
        <v>217</v>
      </c>
      <c r="I372">
        <f>VLOOKUP(Table1[[#This Row],[trait_name]],Trait[],2,FALSE)</f>
        <v>47</v>
      </c>
      <c r="J372" s="25" t="s">
        <v>96</v>
      </c>
      <c r="K372" s="25">
        <v>1</v>
      </c>
      <c r="L372" s="3" t="s">
        <v>244</v>
      </c>
      <c r="N372" s="25"/>
      <c r="O372"/>
    </row>
    <row r="373" spans="1:15">
      <c r="A373" s="5">
        <v>43242</v>
      </c>
      <c r="B373" s="5">
        <v>43242</v>
      </c>
      <c r="C373" t="s">
        <v>234</v>
      </c>
      <c r="D373" s="3">
        <f>VLOOKUP(C373,Index[[#All],[searchTaxon]:[Reference_number]],2,FALSE)</f>
        <v>5</v>
      </c>
      <c r="H373" t="s">
        <v>18</v>
      </c>
      <c r="I373">
        <f>VLOOKUP(Table1[[#This Row],[trait_name]],Trait[],2,FALSE)</f>
        <v>48</v>
      </c>
      <c r="J373" s="25" t="s">
        <v>99</v>
      </c>
      <c r="K373" s="25">
        <v>5</v>
      </c>
      <c r="L373" s="3" t="s">
        <v>162</v>
      </c>
      <c r="N373" s="25"/>
      <c r="O373"/>
    </row>
    <row r="374" spans="1:15">
      <c r="A374" s="5">
        <v>43242</v>
      </c>
      <c r="B374" s="5">
        <v>43242</v>
      </c>
      <c r="C374" t="s">
        <v>234</v>
      </c>
      <c r="D374" s="30">
        <f>VLOOKUP(C374,Index[[#All],[searchTaxon]:[Reference_number]],2,FALSE)</f>
        <v>5</v>
      </c>
      <c r="H374" t="s">
        <v>18</v>
      </c>
      <c r="I374">
        <f>VLOOKUP(Table1[[#This Row],[trait_name]],Trait[],2,FALSE)</f>
        <v>48</v>
      </c>
      <c r="J374" s="25" t="s">
        <v>99</v>
      </c>
      <c r="K374" s="25">
        <v>2</v>
      </c>
      <c r="L374" s="3" t="s">
        <v>245</v>
      </c>
      <c r="N374" s="25"/>
      <c r="O374"/>
    </row>
    <row r="375" spans="1:15">
      <c r="A375" s="5">
        <v>43242</v>
      </c>
      <c r="B375" s="5">
        <v>43242</v>
      </c>
      <c r="C375" t="s">
        <v>234</v>
      </c>
      <c r="D375" s="3">
        <f>VLOOKUP(C375,Index[[#All],[searchTaxon]:[Reference_number]],2,FALSE)</f>
        <v>5</v>
      </c>
      <c r="H375" t="s">
        <v>18</v>
      </c>
      <c r="I375">
        <f>VLOOKUP(Table1[[#This Row],[trait_name]],Trait[],2,FALSE)</f>
        <v>48</v>
      </c>
      <c r="J375" s="25" t="s">
        <v>99</v>
      </c>
      <c r="K375" s="25">
        <v>3</v>
      </c>
      <c r="L375" s="3" t="s">
        <v>161</v>
      </c>
      <c r="N375" s="25"/>
      <c r="O375"/>
    </row>
    <row r="376" spans="1:15">
      <c r="A376" s="5">
        <v>43242</v>
      </c>
      <c r="B376" s="5">
        <v>43242</v>
      </c>
      <c r="C376" t="s">
        <v>234</v>
      </c>
      <c r="D376" s="3">
        <f>VLOOKUP(C376,Index[[#All],[searchTaxon]:[Reference_number]],2,FALSE)</f>
        <v>5</v>
      </c>
      <c r="H376" t="s">
        <v>18</v>
      </c>
      <c r="I376">
        <f>VLOOKUP(Table1[[#This Row],[trait_name]],Trait[],2,FALSE)</f>
        <v>48</v>
      </c>
      <c r="J376" s="25" t="s">
        <v>99</v>
      </c>
      <c r="K376" s="25">
        <v>4</v>
      </c>
      <c r="L376" s="3" t="s">
        <v>201</v>
      </c>
      <c r="N376" s="25"/>
      <c r="O376"/>
    </row>
    <row r="377" spans="1:15">
      <c r="A377" s="5">
        <v>43242</v>
      </c>
      <c r="B377" s="5">
        <v>43292</v>
      </c>
      <c r="C377" t="s">
        <v>234</v>
      </c>
      <c r="D377" s="20">
        <f>VLOOKUP(C377,Index[[#All],[searchTaxon]:[Reference_number]],2,FALSE)</f>
        <v>5</v>
      </c>
      <c r="H377" t="s">
        <v>52</v>
      </c>
      <c r="I377">
        <f>VLOOKUP(Table1[[#This Row],[trait_name]],Trait[],2,FALSE)</f>
        <v>48</v>
      </c>
      <c r="J377" s="25" t="s">
        <v>99</v>
      </c>
      <c r="K377" s="25">
        <v>1</v>
      </c>
      <c r="L377" s="3" t="s">
        <v>100</v>
      </c>
      <c r="N377" s="25"/>
      <c r="O377"/>
    </row>
    <row r="378" spans="1:15">
      <c r="A378" s="5">
        <v>43242</v>
      </c>
      <c r="B378" s="5">
        <v>43292</v>
      </c>
      <c r="C378" t="s">
        <v>234</v>
      </c>
      <c r="D378" s="3">
        <f>VLOOKUP(C378,Index[[#All],[searchTaxon]:[Reference_number]],2,FALSE)</f>
        <v>5</v>
      </c>
      <c r="H378" t="s">
        <v>26</v>
      </c>
      <c r="I378">
        <f>VLOOKUP(Table1[[#This Row],[trait_name]],Trait[],2,FALSE)</f>
        <v>49</v>
      </c>
      <c r="J378" s="25" t="s">
        <v>103</v>
      </c>
      <c r="K378" s="25">
        <v>1</v>
      </c>
      <c r="L378" s="3" t="s">
        <v>246</v>
      </c>
      <c r="N378" s="25"/>
      <c r="O378"/>
    </row>
    <row r="379" spans="1:15">
      <c r="A379" s="5">
        <v>43242</v>
      </c>
      <c r="B379" s="5">
        <v>43292</v>
      </c>
      <c r="C379" t="s">
        <v>234</v>
      </c>
      <c r="D379" s="54">
        <f>VLOOKUP(C379,Index[[#All],[searchTaxon]:[Reference_number]],2,FALSE)</f>
        <v>5</v>
      </c>
      <c r="H379" t="s">
        <v>52</v>
      </c>
      <c r="I379">
        <f>VLOOKUP(Table1[[#This Row],[trait_name]],Trait[],2,FALSE)</f>
        <v>49</v>
      </c>
      <c r="J379" s="25" t="s">
        <v>103</v>
      </c>
      <c r="K379" s="25">
        <v>2</v>
      </c>
      <c r="L379" s="3" t="s">
        <v>247</v>
      </c>
      <c r="N379" s="25"/>
      <c r="O379"/>
    </row>
    <row r="380" spans="1:15">
      <c r="A380" s="5">
        <v>43242</v>
      </c>
      <c r="B380" s="5">
        <v>43292</v>
      </c>
      <c r="C380" t="s">
        <v>234</v>
      </c>
      <c r="D380" s="63">
        <f>VLOOKUP(C380,Index[[#All],[searchTaxon]:[Reference_number]],2,FALSE)</f>
        <v>5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H380" t="s">
        <v>15</v>
      </c>
      <c r="I380">
        <f>VLOOKUP(Table1[[#This Row],[trait_name]],Trait[],2,FALSE)</f>
        <v>50</v>
      </c>
      <c r="J380" s="25" t="s">
        <v>106</v>
      </c>
      <c r="K380" s="25">
        <v>1</v>
      </c>
      <c r="L380" s="3" t="s">
        <v>107</v>
      </c>
      <c r="N380" s="25"/>
      <c r="O380"/>
    </row>
    <row r="381" spans="1:15">
      <c r="A381" s="5">
        <v>43242</v>
      </c>
      <c r="B381" s="5">
        <v>43292</v>
      </c>
      <c r="C381" t="s">
        <v>234</v>
      </c>
      <c r="D381" s="3">
        <f>VLOOKUP(C381,Index[[#All],[searchTaxon]:[Reference_number]],2,FALSE)</f>
        <v>5</v>
      </c>
      <c r="H381" t="s">
        <v>26</v>
      </c>
      <c r="I381">
        <f>VLOOKUP(Table1[[#This Row],[trait_name]],Trait[],2,FALSE)</f>
        <v>51</v>
      </c>
      <c r="J381" s="25" t="s">
        <v>108</v>
      </c>
      <c r="K381" s="25">
        <v>1</v>
      </c>
      <c r="L381" s="3" t="s">
        <v>248</v>
      </c>
      <c r="N381" s="25"/>
      <c r="O381"/>
    </row>
    <row r="382" spans="1:15">
      <c r="A382" s="5">
        <v>43242</v>
      </c>
      <c r="B382" s="5">
        <v>43242</v>
      </c>
      <c r="C382" t="s">
        <v>234</v>
      </c>
      <c r="D382" s="3">
        <f>VLOOKUP(C382,Index[[#All],[searchTaxon]:[Reference_number]],2,FALSE)</f>
        <v>5</v>
      </c>
      <c r="H382" t="s">
        <v>18</v>
      </c>
      <c r="I382">
        <f>VLOOKUP(Table1[[#This Row],[trait_name]],Trait[],2,FALSE)</f>
        <v>53</v>
      </c>
      <c r="J382" s="25" t="s">
        <v>110</v>
      </c>
      <c r="K382" s="25">
        <v>1</v>
      </c>
      <c r="L382" s="3" t="s">
        <v>168</v>
      </c>
      <c r="N382" s="25"/>
      <c r="O382"/>
    </row>
    <row r="383" spans="1:15">
      <c r="A383" s="5">
        <v>43242</v>
      </c>
      <c r="B383" s="5">
        <v>43242</v>
      </c>
      <c r="C383" t="s">
        <v>234</v>
      </c>
      <c r="D383" s="3">
        <f>VLOOKUP(C383,Index[[#All],[searchTaxon]:[Reference_number]],2,FALSE)</f>
        <v>5</v>
      </c>
      <c r="H383" t="s">
        <v>18</v>
      </c>
      <c r="I383">
        <f>VLOOKUP(Table1[[#This Row],[trait_name]],Trait[],2,FALSE)</f>
        <v>53</v>
      </c>
      <c r="J383" s="25" t="s">
        <v>110</v>
      </c>
      <c r="K383" s="25">
        <v>2</v>
      </c>
      <c r="L383" s="3" t="s">
        <v>111</v>
      </c>
      <c r="N383" s="25"/>
      <c r="O383"/>
    </row>
    <row r="384" spans="1:15">
      <c r="A384" s="5">
        <v>43242</v>
      </c>
      <c r="B384" s="5">
        <v>43292</v>
      </c>
      <c r="C384" t="s">
        <v>234</v>
      </c>
      <c r="D384" s="54">
        <f>VLOOKUP(C384,Index[[#All],[searchTaxon]:[Reference_number]],2,FALSE)</f>
        <v>5</v>
      </c>
      <c r="H384" t="s">
        <v>21</v>
      </c>
      <c r="I384">
        <f>VLOOKUP(Table1[[#This Row],[trait_name]],Trait[],2,FALSE)</f>
        <v>54</v>
      </c>
      <c r="J384" s="25" t="s">
        <v>112</v>
      </c>
      <c r="K384" s="25">
        <v>1</v>
      </c>
      <c r="L384" s="3" t="s">
        <v>118</v>
      </c>
      <c r="N384" s="25"/>
      <c r="O384"/>
    </row>
    <row r="385" spans="1:15">
      <c r="A385" s="5">
        <v>43242</v>
      </c>
      <c r="B385" s="5">
        <v>43292</v>
      </c>
      <c r="C385" t="s">
        <v>234</v>
      </c>
      <c r="D385" s="20">
        <f>VLOOKUP(C385,Index[[#All],[searchTaxon]:[Reference_number]],2,FALSE)</f>
        <v>5</v>
      </c>
      <c r="H385" t="s">
        <v>21</v>
      </c>
      <c r="I385">
        <f>VLOOKUP(Table1[[#This Row],[trait_name]],Trait[],2,FALSE)</f>
        <v>55</v>
      </c>
      <c r="J385" s="25" t="s">
        <v>114</v>
      </c>
      <c r="K385" s="25">
        <v>1</v>
      </c>
      <c r="L385" s="3" t="s">
        <v>115</v>
      </c>
      <c r="N385" s="25"/>
      <c r="O385"/>
    </row>
    <row r="386" spans="1:15">
      <c r="A386" s="5">
        <v>43242</v>
      </c>
      <c r="B386" s="5">
        <v>43242</v>
      </c>
      <c r="C386" t="s">
        <v>234</v>
      </c>
      <c r="D386" s="3">
        <f>VLOOKUP(C386,Index[[#All],[searchTaxon]:[Reference_number]],2,FALSE)</f>
        <v>5</v>
      </c>
      <c r="H386" t="s">
        <v>26</v>
      </c>
      <c r="I386">
        <f>VLOOKUP(Table1[[#This Row],[trait_name]],Trait[],2,FALSE)</f>
        <v>56</v>
      </c>
      <c r="J386" s="25" t="s">
        <v>117</v>
      </c>
      <c r="K386" s="25">
        <v>1</v>
      </c>
      <c r="L386" s="3" t="s">
        <v>113</v>
      </c>
      <c r="N386" s="25"/>
      <c r="O386"/>
    </row>
    <row r="387" spans="1:15">
      <c r="A387" s="5">
        <v>43242</v>
      </c>
      <c r="B387" s="5">
        <v>43292</v>
      </c>
      <c r="C387" t="s">
        <v>234</v>
      </c>
      <c r="D387" s="54">
        <f>VLOOKUP(C387,Index[[#All],[searchTaxon]:[Reference_number]],2,FALSE)</f>
        <v>5</v>
      </c>
      <c r="H387" t="s">
        <v>18</v>
      </c>
      <c r="I387">
        <f>VLOOKUP(Table1[[#This Row],[trait_name]],Trait[],2,FALSE)</f>
        <v>56</v>
      </c>
      <c r="J387" s="25" t="s">
        <v>117</v>
      </c>
      <c r="K387" s="25">
        <v>2</v>
      </c>
      <c r="L387" s="3" t="s">
        <v>118</v>
      </c>
      <c r="N387" s="25"/>
      <c r="O387"/>
    </row>
    <row r="388" spans="1:15">
      <c r="A388" s="5">
        <v>43242</v>
      </c>
      <c r="B388" s="5">
        <v>43292</v>
      </c>
      <c r="C388" t="s">
        <v>234</v>
      </c>
      <c r="D388" s="54">
        <f>VLOOKUP(C388,Index[[#All],[searchTaxon]:[Reference_number]],2,FALSE)</f>
        <v>5</v>
      </c>
      <c r="H388" t="s">
        <v>21</v>
      </c>
      <c r="I388">
        <f>VLOOKUP(Table1[[#This Row],[trait_name]],Trait[],2,FALSE)</f>
        <v>59</v>
      </c>
      <c r="J388" s="25" t="s">
        <v>119</v>
      </c>
      <c r="K388" s="25">
        <v>1</v>
      </c>
      <c r="L388" s="3" t="s">
        <v>118</v>
      </c>
      <c r="N388" s="25"/>
      <c r="O388"/>
    </row>
    <row r="389" spans="1:15">
      <c r="A389" s="5">
        <v>43242</v>
      </c>
      <c r="B389" s="5">
        <v>43292</v>
      </c>
      <c r="C389" t="s">
        <v>234</v>
      </c>
      <c r="D389" s="15">
        <f>VLOOKUP(C389,Index[[#All],[searchTaxon]:[Reference_number]],2,FALSE)</f>
        <v>5</v>
      </c>
      <c r="E389">
        <v>0</v>
      </c>
      <c r="F389">
        <v>0</v>
      </c>
      <c r="G389">
        <v>0</v>
      </c>
      <c r="H389" t="s">
        <v>21</v>
      </c>
      <c r="I389">
        <f>VLOOKUP(Table1[[#This Row],[trait_name]],Trait[],2,FALSE)</f>
        <v>60</v>
      </c>
      <c r="J389" s="25" t="s">
        <v>120</v>
      </c>
      <c r="K389" s="25">
        <v>1</v>
      </c>
      <c r="L389" s="3" t="s">
        <v>122</v>
      </c>
      <c r="N389" s="25"/>
      <c r="O389"/>
    </row>
    <row r="390" spans="1:15">
      <c r="A390" s="5">
        <v>43242</v>
      </c>
      <c r="B390" s="5">
        <v>43292</v>
      </c>
      <c r="C390" t="s">
        <v>234</v>
      </c>
      <c r="D390" s="54">
        <f>VLOOKUP(C390,Index[[#All],[searchTaxon]:[Reference_number]],2,FALSE)</f>
        <v>5</v>
      </c>
      <c r="H390" t="s">
        <v>52</v>
      </c>
      <c r="I390">
        <f>VLOOKUP(Table1[[#This Row],[trait_name]],Trait[],2,FALSE)</f>
        <v>60</v>
      </c>
      <c r="J390" s="25" t="s">
        <v>120</v>
      </c>
      <c r="K390" s="25">
        <v>2</v>
      </c>
      <c r="L390" s="3" t="s">
        <v>208</v>
      </c>
      <c r="N390" s="25"/>
      <c r="O390"/>
    </row>
    <row r="391" spans="1:15">
      <c r="A391" s="5">
        <v>43242</v>
      </c>
      <c r="B391" s="5">
        <v>43242</v>
      </c>
      <c r="C391" t="s">
        <v>234</v>
      </c>
      <c r="D391" s="3">
        <f>VLOOKUP(C391,Index[[#All],[searchTaxon]:[Reference_number]],2,FALSE)</f>
        <v>5</v>
      </c>
      <c r="H391" t="s">
        <v>18</v>
      </c>
      <c r="I391">
        <f>VLOOKUP(Table1[[#This Row],[trait_name]],Trait[],2,FALSE)</f>
        <v>61</v>
      </c>
      <c r="J391" s="25" t="s">
        <v>172</v>
      </c>
      <c r="K391" s="25">
        <v>1</v>
      </c>
      <c r="L391" s="3" t="s">
        <v>249</v>
      </c>
      <c r="N391" s="25"/>
      <c r="O391"/>
    </row>
    <row r="392" spans="1:15">
      <c r="A392" s="5">
        <v>43242</v>
      </c>
      <c r="B392" s="5">
        <v>43242</v>
      </c>
      <c r="C392" t="s">
        <v>250</v>
      </c>
      <c r="D392" s="3">
        <f>VLOOKUP(C392,Index[[#All],[searchTaxon]:[Reference_number]],2,FALSE)</f>
        <v>6</v>
      </c>
      <c r="H392" t="s">
        <v>251</v>
      </c>
      <c r="I392">
        <f>VLOOKUP(Table1[[#This Row],[trait_name]],Trait[],2,FALSE)</f>
        <v>2</v>
      </c>
      <c r="J392" s="25" t="s">
        <v>16</v>
      </c>
      <c r="K392" s="25">
        <v>1</v>
      </c>
      <c r="L392" s="3" t="s">
        <v>252</v>
      </c>
      <c r="N392" s="25"/>
      <c r="O392"/>
    </row>
    <row r="393" spans="1:15">
      <c r="A393" s="5">
        <v>43242</v>
      </c>
      <c r="B393" s="5">
        <v>43242</v>
      </c>
      <c r="C393" t="s">
        <v>250</v>
      </c>
      <c r="D393" s="30">
        <f>VLOOKUP(C393,Index[[#All],[searchTaxon]:[Reference_number]],2,FALSE)</f>
        <v>6</v>
      </c>
      <c r="H393" t="s">
        <v>253</v>
      </c>
      <c r="I393">
        <f>VLOOKUP(Table1[[#This Row],[trait_name]],Trait[],2,FALSE)</f>
        <v>2</v>
      </c>
      <c r="J393" s="25" t="s">
        <v>16</v>
      </c>
      <c r="K393" s="25">
        <v>2</v>
      </c>
      <c r="L393" s="3" t="s">
        <v>254</v>
      </c>
      <c r="N393" s="25"/>
      <c r="O393"/>
    </row>
    <row r="394" spans="1:15">
      <c r="A394" s="5">
        <v>43242</v>
      </c>
      <c r="B394" s="5">
        <v>43292</v>
      </c>
      <c r="C394" t="s">
        <v>250</v>
      </c>
      <c r="D394" s="2">
        <f>VLOOKUP(C394,Index[[#All],[searchTaxon]:[Reference_number]],2,FALSE)</f>
        <v>6</v>
      </c>
      <c r="H394" t="s">
        <v>141</v>
      </c>
      <c r="I394">
        <f>VLOOKUP(Table1[[#This Row],[trait_name]],Trait[],2,FALSE)</f>
        <v>2</v>
      </c>
      <c r="J394" s="25" t="s">
        <v>16</v>
      </c>
      <c r="K394" s="25">
        <v>3</v>
      </c>
      <c r="L394" s="3" t="s">
        <v>255</v>
      </c>
      <c r="N394" s="25"/>
      <c r="O394"/>
    </row>
    <row r="395" spans="1:15">
      <c r="A395" s="5">
        <v>43242</v>
      </c>
      <c r="B395" s="5">
        <v>43242</v>
      </c>
      <c r="C395" t="s">
        <v>250</v>
      </c>
      <c r="D395" s="3">
        <f>VLOOKUP(C395,Index[[#All],[searchTaxon]:[Reference_number]],2,FALSE)</f>
        <v>6</v>
      </c>
      <c r="H395" t="s">
        <v>251</v>
      </c>
      <c r="I395">
        <f>VLOOKUP(Table1[[#This Row],[trait_name]],Trait[],2,FALSE)</f>
        <v>3</v>
      </c>
      <c r="J395" s="25" t="s">
        <v>19</v>
      </c>
      <c r="K395" s="25">
        <v>1</v>
      </c>
      <c r="L395" s="3" t="s">
        <v>20</v>
      </c>
      <c r="N395" s="25"/>
      <c r="O395"/>
    </row>
    <row r="396" spans="1:15">
      <c r="A396" s="5">
        <v>43242</v>
      </c>
      <c r="B396" s="5">
        <v>43242</v>
      </c>
      <c r="C396" t="s">
        <v>250</v>
      </c>
      <c r="D396" s="3">
        <f>VLOOKUP(C396,Index[[#All],[searchTaxon]:[Reference_number]],2,FALSE)</f>
        <v>6</v>
      </c>
      <c r="H396" t="s">
        <v>251</v>
      </c>
      <c r="I396">
        <f>VLOOKUP(Table1[[#This Row],[trait_name]],Trait[],2,FALSE)</f>
        <v>3</v>
      </c>
      <c r="J396" s="25" t="s">
        <v>19</v>
      </c>
      <c r="K396" s="25">
        <v>2</v>
      </c>
      <c r="L396" s="3" t="s">
        <v>22</v>
      </c>
      <c r="N396" s="25"/>
      <c r="O396"/>
    </row>
    <row r="397" spans="1:15">
      <c r="A397" s="5">
        <v>43242</v>
      </c>
      <c r="B397" s="5">
        <v>43242</v>
      </c>
      <c r="C397" t="s">
        <v>250</v>
      </c>
      <c r="D397" s="3">
        <f>VLOOKUP(C397,Index[[#All],[searchTaxon]:[Reference_number]],2,FALSE)</f>
        <v>6</v>
      </c>
      <c r="H397" t="s">
        <v>251</v>
      </c>
      <c r="I397">
        <f>VLOOKUP(Table1[[#This Row],[trait_name]],Trait[],2,FALSE)</f>
        <v>4</v>
      </c>
      <c r="J397" s="25" t="s">
        <v>23</v>
      </c>
      <c r="K397" s="25">
        <v>1</v>
      </c>
      <c r="L397" s="3" t="s">
        <v>28</v>
      </c>
      <c r="N397" s="25"/>
      <c r="O397"/>
    </row>
    <row r="398" spans="1:15">
      <c r="A398" s="5">
        <v>43242</v>
      </c>
      <c r="B398" s="5">
        <v>43242</v>
      </c>
      <c r="C398" t="s">
        <v>250</v>
      </c>
      <c r="D398" s="3">
        <f>VLOOKUP(C398,Index[[#All],[searchTaxon]:[Reference_number]],2,FALSE)</f>
        <v>6</v>
      </c>
      <c r="H398" t="s">
        <v>251</v>
      </c>
      <c r="I398">
        <f>VLOOKUP(Table1[[#This Row],[trait_name]],Trait[],2,FALSE)</f>
        <v>7</v>
      </c>
      <c r="J398" s="25" t="s">
        <v>27</v>
      </c>
      <c r="K398" s="25">
        <v>1</v>
      </c>
      <c r="L398" s="3" t="s">
        <v>28</v>
      </c>
      <c r="N398" s="25"/>
      <c r="O398"/>
    </row>
    <row r="399" spans="1:15">
      <c r="A399" s="5">
        <v>43242</v>
      </c>
      <c r="B399" s="5">
        <v>43292</v>
      </c>
      <c r="C399" t="s">
        <v>250</v>
      </c>
      <c r="D399" s="54">
        <f>VLOOKUP(C399,Index[[#All],[searchTaxon]:[Reference_number]],2,FALSE)</f>
        <v>6</v>
      </c>
      <c r="H399" t="s">
        <v>253</v>
      </c>
      <c r="I399">
        <f>VLOOKUP(Table1[[#This Row],[trait_name]],Trait[],2,FALSE)</f>
        <v>9</v>
      </c>
      <c r="J399" s="25" t="s">
        <v>29</v>
      </c>
      <c r="K399" s="25">
        <v>1</v>
      </c>
      <c r="L399" s="3" t="s">
        <v>28</v>
      </c>
      <c r="N399" s="26"/>
      <c r="O399"/>
    </row>
    <row r="400" spans="1:15">
      <c r="A400" s="5">
        <v>43242</v>
      </c>
      <c r="B400" s="5">
        <v>43292</v>
      </c>
      <c r="C400" t="s">
        <v>250</v>
      </c>
      <c r="D400" s="54">
        <f>VLOOKUP(C400,Index[[#All],[searchTaxon]:[Reference_number]],2,FALSE)</f>
        <v>6</v>
      </c>
      <c r="H400" t="s">
        <v>256</v>
      </c>
      <c r="I400">
        <f>VLOOKUP(Table1[[#This Row],[trait_name]],Trait[],2,FALSE)</f>
        <v>10</v>
      </c>
      <c r="J400" s="25" t="s">
        <v>30</v>
      </c>
      <c r="K400" s="25">
        <v>1</v>
      </c>
      <c r="L400" s="3" t="s">
        <v>28</v>
      </c>
      <c r="N400" s="25"/>
      <c r="O400"/>
    </row>
    <row r="401" spans="1:15">
      <c r="A401" s="5">
        <v>43242</v>
      </c>
      <c r="B401" s="5">
        <v>43292</v>
      </c>
      <c r="C401" t="s">
        <v>250</v>
      </c>
      <c r="D401" s="54">
        <f>VLOOKUP(C401,Index[[#All],[searchTaxon]:[Reference_number]],2,FALSE)</f>
        <v>6</v>
      </c>
      <c r="H401" t="s">
        <v>130</v>
      </c>
      <c r="I401">
        <f>VLOOKUP(Table1[[#This Row],[trait_name]],Trait[],2,FALSE)</f>
        <v>14</v>
      </c>
      <c r="J401" s="25" t="s">
        <v>139</v>
      </c>
      <c r="K401" s="25">
        <v>1</v>
      </c>
      <c r="L401" s="3" t="s">
        <v>24</v>
      </c>
      <c r="N401" s="25"/>
      <c r="O401"/>
    </row>
    <row r="402" spans="1:15">
      <c r="A402" s="5">
        <v>43242</v>
      </c>
      <c r="B402" s="27">
        <v>43292</v>
      </c>
      <c r="C402" t="s">
        <v>250</v>
      </c>
      <c r="D402" s="2">
        <f>VLOOKUP(C402,Index[[#All],[searchTaxon]:[Reference_number]],2,FALSE)</f>
        <v>6</v>
      </c>
      <c r="H402" t="s">
        <v>253</v>
      </c>
      <c r="I402">
        <f>VLOOKUP(Table1[[#This Row],[trait_name]],Trait[],2,FALSE)</f>
        <v>15</v>
      </c>
      <c r="J402" s="25" t="s">
        <v>32</v>
      </c>
      <c r="K402" s="25">
        <v>1</v>
      </c>
      <c r="L402" s="3" t="s">
        <v>24</v>
      </c>
      <c r="N402" s="25"/>
      <c r="O402"/>
    </row>
    <row r="403" spans="1:15">
      <c r="A403" s="5">
        <v>43242</v>
      </c>
      <c r="B403" s="27">
        <v>43242</v>
      </c>
      <c r="C403" t="s">
        <v>250</v>
      </c>
      <c r="D403" s="2">
        <f>VLOOKUP(C403,Index[[#All],[searchTaxon]:[Reference_number]],2,FALSE)</f>
        <v>6</v>
      </c>
      <c r="I403">
        <f>VLOOKUP(Table1[[#This Row],[trait_name]],Trait[],2,FALSE)</f>
        <v>16</v>
      </c>
      <c r="J403" s="26" t="s">
        <v>33</v>
      </c>
      <c r="K403" s="25">
        <v>1</v>
      </c>
      <c r="L403" s="3"/>
      <c r="N403" s="25"/>
      <c r="O403"/>
    </row>
    <row r="404" spans="1:15">
      <c r="A404" s="5">
        <v>43242</v>
      </c>
      <c r="B404" s="5">
        <v>43242</v>
      </c>
      <c r="C404" t="s">
        <v>250</v>
      </c>
      <c r="D404" s="3">
        <f>VLOOKUP(C404,Index[[#All],[searchTaxon]:[Reference_number]],2,FALSE)</f>
        <v>6</v>
      </c>
      <c r="H404" t="s">
        <v>251</v>
      </c>
      <c r="I404">
        <f>VLOOKUP(Table1[[#This Row],[trait_name]],Trait[],2,FALSE)</f>
        <v>17</v>
      </c>
      <c r="J404" s="25" t="s">
        <v>34</v>
      </c>
      <c r="K404" s="25">
        <v>1</v>
      </c>
      <c r="L404" s="3" t="s">
        <v>35</v>
      </c>
      <c r="N404" s="25"/>
      <c r="O404"/>
    </row>
    <row r="405" spans="1:15">
      <c r="A405" s="5">
        <v>43242</v>
      </c>
      <c r="B405" s="5">
        <v>43242</v>
      </c>
      <c r="C405" t="s">
        <v>250</v>
      </c>
      <c r="D405" s="3">
        <f>VLOOKUP(C405,Index[[#All],[searchTaxon]:[Reference_number]],2,FALSE)</f>
        <v>6</v>
      </c>
      <c r="H405" t="s">
        <v>251</v>
      </c>
      <c r="I405">
        <f>VLOOKUP(Table1[[#This Row],[trait_name]],Trait[],2,FALSE)</f>
        <v>17</v>
      </c>
      <c r="J405" s="25" t="s">
        <v>34</v>
      </c>
      <c r="K405" s="25">
        <v>2</v>
      </c>
      <c r="L405" s="3" t="s">
        <v>36</v>
      </c>
      <c r="N405" s="25"/>
      <c r="O405"/>
    </row>
    <row r="406" spans="1:15">
      <c r="A406" s="5">
        <v>43242</v>
      </c>
      <c r="B406" s="5">
        <v>43242</v>
      </c>
      <c r="C406" t="s">
        <v>250</v>
      </c>
      <c r="D406" s="3">
        <f>VLOOKUP(C406,Index[[#All],[searchTaxon]:[Reference_number]],2,FALSE)</f>
        <v>6</v>
      </c>
      <c r="H406" t="s">
        <v>251</v>
      </c>
      <c r="I406">
        <f>VLOOKUP(Table1[[#This Row],[trait_name]],Trait[],2,FALSE)</f>
        <v>17</v>
      </c>
      <c r="J406" s="25" t="s">
        <v>34</v>
      </c>
      <c r="K406" s="25">
        <v>3</v>
      </c>
      <c r="L406" s="3" t="s">
        <v>37</v>
      </c>
      <c r="N406" s="25"/>
      <c r="O406"/>
    </row>
    <row r="407" spans="1:15">
      <c r="A407" s="5">
        <v>43242</v>
      </c>
      <c r="B407" s="27"/>
      <c r="C407" t="s">
        <v>250</v>
      </c>
      <c r="D407" s="2">
        <f>VLOOKUP(C407,Index[[#All],[searchTaxon]:[Reference_number]],2,FALSE)</f>
        <v>6</v>
      </c>
      <c r="I407">
        <f>VLOOKUP(Table1[[#This Row],[trait_name]],Trait[],2,FALSE)</f>
        <v>18</v>
      </c>
      <c r="J407" s="25" t="s">
        <v>38</v>
      </c>
      <c r="K407" s="25">
        <v>1</v>
      </c>
      <c r="L407" s="3"/>
      <c r="N407" s="25"/>
      <c r="O407"/>
    </row>
    <row r="408" spans="1:15">
      <c r="A408" s="5">
        <v>43242</v>
      </c>
      <c r="B408" s="5">
        <v>43242</v>
      </c>
      <c r="C408" t="s">
        <v>250</v>
      </c>
      <c r="D408" s="3">
        <f>VLOOKUP(C408,Index[[#All],[searchTaxon]:[Reference_number]],2,FALSE)</f>
        <v>6</v>
      </c>
      <c r="H408" t="s">
        <v>251</v>
      </c>
      <c r="I408">
        <f>VLOOKUP(Table1[[#This Row],[trait_name]],Trait[],2,FALSE)</f>
        <v>19</v>
      </c>
      <c r="J408" s="25" t="s">
        <v>39</v>
      </c>
      <c r="K408" s="25">
        <v>1</v>
      </c>
      <c r="L408" s="3" t="s">
        <v>40</v>
      </c>
      <c r="N408" s="25"/>
      <c r="O408"/>
    </row>
    <row r="409" spans="1:15">
      <c r="A409" s="5">
        <v>43242</v>
      </c>
      <c r="B409" s="5">
        <v>43242</v>
      </c>
      <c r="C409" t="s">
        <v>250</v>
      </c>
      <c r="D409" s="3">
        <f>VLOOKUP(C409,Index[[#All],[searchTaxon]:[Reference_number]],2,FALSE)</f>
        <v>6</v>
      </c>
      <c r="H409" t="s">
        <v>251</v>
      </c>
      <c r="I409">
        <f>VLOOKUP(Table1[[#This Row],[trait_name]],Trait[],2,FALSE)</f>
        <v>19</v>
      </c>
      <c r="J409" s="25" t="s">
        <v>39</v>
      </c>
      <c r="K409" s="25">
        <v>2</v>
      </c>
      <c r="L409" s="3" t="s">
        <v>142</v>
      </c>
      <c r="N409" s="25"/>
      <c r="O409"/>
    </row>
    <row r="410" spans="1:15">
      <c r="A410" s="5">
        <v>43242</v>
      </c>
      <c r="B410" s="27">
        <v>43292</v>
      </c>
      <c r="C410" t="s">
        <v>250</v>
      </c>
      <c r="D410" s="54">
        <f>VLOOKUP(C410,Index[[#All],[searchTaxon]:[Reference_number]],2,FALSE)</f>
        <v>6</v>
      </c>
      <c r="H410" t="s">
        <v>257</v>
      </c>
      <c r="I410">
        <f>VLOOKUP(Table1[[#This Row],[trait_name]],Trait[],2,FALSE)</f>
        <v>20</v>
      </c>
      <c r="J410" s="25" t="s">
        <v>42</v>
      </c>
      <c r="K410" s="25">
        <v>1</v>
      </c>
      <c r="L410" s="3" t="s">
        <v>44</v>
      </c>
      <c r="N410" s="25"/>
      <c r="O410"/>
    </row>
    <row r="411" spans="1:15">
      <c r="A411" s="5">
        <v>43242</v>
      </c>
      <c r="B411" s="27">
        <v>43292</v>
      </c>
      <c r="C411" t="s">
        <v>250</v>
      </c>
      <c r="D411" s="54">
        <f>VLOOKUP(C411,Index[[#All],[searchTaxon]:[Reference_number]],2,FALSE)</f>
        <v>6</v>
      </c>
      <c r="H411" t="s">
        <v>257</v>
      </c>
      <c r="I411">
        <f>VLOOKUP(Table1[[#This Row],[trait_name]],Trait[],2,FALSE)</f>
        <v>20</v>
      </c>
      <c r="J411" s="25" t="s">
        <v>42</v>
      </c>
      <c r="K411" s="25">
        <v>2</v>
      </c>
      <c r="L411" s="3" t="s">
        <v>45</v>
      </c>
      <c r="N411" s="25"/>
      <c r="O411"/>
    </row>
    <row r="412" spans="1:15">
      <c r="A412" s="5">
        <v>43242</v>
      </c>
      <c r="B412" s="27">
        <v>43292</v>
      </c>
      <c r="C412" t="s">
        <v>250</v>
      </c>
      <c r="D412" s="20">
        <f>VLOOKUP(C412,Index[[#All],[searchTaxon]:[Reference_number]],2,FALSE)</f>
        <v>6</v>
      </c>
      <c r="H412" t="s">
        <v>257</v>
      </c>
      <c r="I412">
        <f>VLOOKUP(Table1[[#This Row],[trait_name]],Trait[],2,FALSE)</f>
        <v>20</v>
      </c>
      <c r="J412" s="25" t="s">
        <v>42</v>
      </c>
      <c r="K412" s="25">
        <v>3</v>
      </c>
      <c r="L412" s="3" t="s">
        <v>185</v>
      </c>
      <c r="M412" s="3"/>
      <c r="N412" s="25"/>
      <c r="O412"/>
    </row>
    <row r="413" spans="1:15">
      <c r="A413" s="5">
        <v>43242</v>
      </c>
      <c r="B413" s="5">
        <v>43242</v>
      </c>
      <c r="C413" t="s">
        <v>250</v>
      </c>
      <c r="D413" s="30">
        <f>VLOOKUP(C413,Index[[#All],[searchTaxon]:[Reference_number]],2,FALSE)</f>
        <v>6</v>
      </c>
      <c r="H413" t="s">
        <v>251</v>
      </c>
      <c r="I413">
        <f>VLOOKUP(Table1[[#This Row],[trait_name]],Trait[],2,FALSE)</f>
        <v>21</v>
      </c>
      <c r="J413" s="25" t="s">
        <v>46</v>
      </c>
      <c r="K413" s="25">
        <v>1</v>
      </c>
      <c r="L413" s="3" t="s">
        <v>218</v>
      </c>
      <c r="N413" s="25"/>
      <c r="O413"/>
    </row>
    <row r="414" spans="1:15">
      <c r="A414" s="5">
        <v>43242</v>
      </c>
      <c r="B414" s="27">
        <v>43292</v>
      </c>
      <c r="C414" t="s">
        <v>250</v>
      </c>
      <c r="D414" s="15">
        <f>VLOOKUP(C414,Index[[#All],[searchTaxon]:[Reference_number]],2,FALSE)</f>
        <v>6</v>
      </c>
      <c r="E414">
        <v>0</v>
      </c>
      <c r="F414">
        <v>0</v>
      </c>
      <c r="G414">
        <v>0</v>
      </c>
      <c r="H414" t="s">
        <v>251</v>
      </c>
      <c r="I414">
        <f>VLOOKUP(Table1[[#This Row],[trait_name]],Trait[],2,FALSE)</f>
        <v>22</v>
      </c>
      <c r="J414" s="25" t="s">
        <v>48</v>
      </c>
      <c r="K414" s="25">
        <v>1</v>
      </c>
      <c r="L414" s="3" t="s">
        <v>187</v>
      </c>
      <c r="N414" s="25"/>
      <c r="O414"/>
    </row>
    <row r="415" spans="1:15">
      <c r="A415" s="5">
        <v>43242</v>
      </c>
      <c r="B415" s="27">
        <v>43292</v>
      </c>
      <c r="C415" t="s">
        <v>250</v>
      </c>
      <c r="D415" s="20">
        <f>VLOOKUP(C415,Index[[#All],[searchTaxon]:[Reference_number]],2,FALSE)</f>
        <v>6</v>
      </c>
      <c r="H415" t="s">
        <v>251</v>
      </c>
      <c r="I415">
        <f>VLOOKUP(Table1[[#This Row],[trait_name]],Trait[],2,FALSE)</f>
        <v>22</v>
      </c>
      <c r="J415" s="25" t="s">
        <v>48</v>
      </c>
      <c r="K415" s="25">
        <v>3</v>
      </c>
      <c r="L415" s="3" t="s">
        <v>41</v>
      </c>
      <c r="N415" s="25"/>
      <c r="O415"/>
    </row>
    <row r="416" spans="1:15">
      <c r="A416" s="5">
        <v>43242</v>
      </c>
      <c r="B416" s="27">
        <v>43292</v>
      </c>
      <c r="C416" t="s">
        <v>250</v>
      </c>
      <c r="D416" s="2">
        <f>VLOOKUP(C416,Index[[#All],[searchTaxon]:[Reference_number]],2,FALSE)</f>
        <v>6</v>
      </c>
      <c r="H416" t="s">
        <v>251</v>
      </c>
      <c r="I416">
        <f>VLOOKUP(Table1[[#This Row],[trait_name]],Trait[],2,FALSE)</f>
        <v>22</v>
      </c>
      <c r="J416" s="25" t="s">
        <v>48</v>
      </c>
      <c r="K416" s="25">
        <v>2</v>
      </c>
      <c r="L416" s="3" t="s">
        <v>258</v>
      </c>
      <c r="N416" s="25"/>
      <c r="O416"/>
    </row>
    <row r="417" spans="1:15">
      <c r="A417" s="5">
        <v>43242</v>
      </c>
      <c r="B417" s="27">
        <v>43292</v>
      </c>
      <c r="C417" t="s">
        <v>250</v>
      </c>
      <c r="D417" s="2">
        <f>VLOOKUP(C417,Index[[#All],[searchTaxon]:[Reference_number]],2,FALSE)</f>
        <v>6</v>
      </c>
      <c r="H417" t="s">
        <v>126</v>
      </c>
      <c r="I417">
        <f>VLOOKUP(Table1[[#This Row],[trait_name]],Trait[],2,FALSE)</f>
        <v>23</v>
      </c>
      <c r="J417" s="25" t="s">
        <v>50</v>
      </c>
      <c r="K417" s="25">
        <v>1</v>
      </c>
      <c r="L417" s="3" t="s">
        <v>259</v>
      </c>
      <c r="N417" s="25"/>
      <c r="O417"/>
    </row>
    <row r="418" spans="1:15">
      <c r="A418" s="5">
        <v>43242</v>
      </c>
      <c r="B418" s="27">
        <v>43292</v>
      </c>
      <c r="C418" t="s">
        <v>250</v>
      </c>
      <c r="D418" s="2">
        <f>VLOOKUP(C418,Index[[#All],[searchTaxon]:[Reference_number]],2,FALSE)</f>
        <v>6</v>
      </c>
      <c r="H418" t="s">
        <v>126</v>
      </c>
      <c r="I418">
        <f>VLOOKUP(Table1[[#This Row],[trait_name]],Trait[],2,FALSE)</f>
        <v>24</v>
      </c>
      <c r="J418" s="25" t="s">
        <v>53</v>
      </c>
      <c r="K418" s="25">
        <v>1</v>
      </c>
      <c r="L418" s="3" t="s">
        <v>28</v>
      </c>
      <c r="N418" s="25"/>
      <c r="O418"/>
    </row>
    <row r="419" spans="1:15">
      <c r="A419" s="5">
        <v>43242</v>
      </c>
      <c r="B419" s="5">
        <v>43242</v>
      </c>
      <c r="C419" t="s">
        <v>250</v>
      </c>
      <c r="D419" s="3">
        <f>VLOOKUP(C419,Index[[#All],[searchTaxon]:[Reference_number]],2,FALSE)</f>
        <v>6</v>
      </c>
      <c r="H419" t="s">
        <v>251</v>
      </c>
      <c r="I419">
        <f>VLOOKUP(Table1[[#This Row],[trait_name]],Trait[],2,FALSE)</f>
        <v>25</v>
      </c>
      <c r="J419" s="25" t="s">
        <v>54</v>
      </c>
      <c r="K419" s="25">
        <v>1</v>
      </c>
      <c r="L419" s="3" t="s">
        <v>260</v>
      </c>
      <c r="N419" s="25"/>
      <c r="O419"/>
    </row>
    <row r="420" spans="1:15">
      <c r="A420" s="5">
        <v>43242</v>
      </c>
      <c r="B420" s="5">
        <v>43242</v>
      </c>
      <c r="C420" t="s">
        <v>250</v>
      </c>
      <c r="D420" s="3">
        <f>VLOOKUP(C420,Index[[#All],[searchTaxon]:[Reference_number]],2,FALSE)</f>
        <v>6</v>
      </c>
      <c r="H420" t="s">
        <v>251</v>
      </c>
      <c r="I420">
        <f>VLOOKUP(Table1[[#This Row],[trait_name]],Trait[],2,FALSE)</f>
        <v>26</v>
      </c>
      <c r="J420" s="25" t="s">
        <v>57</v>
      </c>
      <c r="K420" s="25">
        <v>1</v>
      </c>
      <c r="L420" s="3">
        <v>25</v>
      </c>
      <c r="N420" s="25"/>
      <c r="O420"/>
    </row>
    <row r="421" spans="1:15">
      <c r="A421" s="5">
        <v>43242</v>
      </c>
      <c r="B421" s="5">
        <v>43242</v>
      </c>
      <c r="C421" t="s">
        <v>250</v>
      </c>
      <c r="D421" s="3">
        <f>VLOOKUP(C421,Index[[#All],[searchTaxon]:[Reference_number]],2,FALSE)</f>
        <v>6</v>
      </c>
      <c r="H421" t="s">
        <v>251</v>
      </c>
      <c r="I421">
        <f>VLOOKUP(Table1[[#This Row],[trait_name]],Trait[],2,FALSE)</f>
        <v>28</v>
      </c>
      <c r="J421" s="25" t="s">
        <v>59</v>
      </c>
      <c r="K421" s="25">
        <v>1</v>
      </c>
      <c r="L421" s="3">
        <v>20</v>
      </c>
      <c r="N421" s="25"/>
      <c r="O421"/>
    </row>
    <row r="422" spans="1:15">
      <c r="A422" s="5">
        <v>43242</v>
      </c>
      <c r="B422" s="5">
        <v>43242</v>
      </c>
      <c r="C422" t="s">
        <v>250</v>
      </c>
      <c r="D422" s="3">
        <f>VLOOKUP(C422,Index[[#All],[searchTaxon]:[Reference_number]],2,FALSE)</f>
        <v>6</v>
      </c>
      <c r="H422" t="s">
        <v>251</v>
      </c>
      <c r="I422">
        <f>VLOOKUP(Table1[[#This Row],[trait_name]],Trait[],2,FALSE)</f>
        <v>29</v>
      </c>
      <c r="J422" s="25" t="s">
        <v>60</v>
      </c>
      <c r="K422" s="25">
        <v>1</v>
      </c>
      <c r="L422" s="3">
        <v>3</v>
      </c>
      <c r="N422" s="25"/>
      <c r="O422"/>
    </row>
    <row r="423" spans="1:15">
      <c r="A423" s="5">
        <v>43242</v>
      </c>
      <c r="B423" s="5">
        <v>43242</v>
      </c>
      <c r="C423" t="s">
        <v>250</v>
      </c>
      <c r="D423" s="3">
        <f>VLOOKUP(C423,Index[[#All],[searchTaxon]:[Reference_number]],2,FALSE)</f>
        <v>6</v>
      </c>
      <c r="H423" t="s">
        <v>251</v>
      </c>
      <c r="I423">
        <f>VLOOKUP(Table1[[#This Row],[trait_name]],Trait[],2,FALSE)</f>
        <v>30</v>
      </c>
      <c r="J423" s="25" t="s">
        <v>61</v>
      </c>
      <c r="K423" s="25">
        <v>1</v>
      </c>
      <c r="L423" s="3">
        <v>2</v>
      </c>
      <c r="N423" s="25"/>
      <c r="O423"/>
    </row>
    <row r="424" spans="1:15">
      <c r="A424" s="5">
        <v>43242</v>
      </c>
      <c r="B424" s="5">
        <v>43242</v>
      </c>
      <c r="C424" t="s">
        <v>250</v>
      </c>
      <c r="D424" s="3">
        <f>VLOOKUP(C424,Index[[#All],[searchTaxon]:[Reference_number]],2,FALSE)</f>
        <v>6</v>
      </c>
      <c r="H424" t="s">
        <v>256</v>
      </c>
      <c r="I424">
        <f>VLOOKUP(Table1[[#This Row],[trait_name]],Trait[],2,FALSE)</f>
        <v>32</v>
      </c>
      <c r="J424" s="25" t="s">
        <v>147</v>
      </c>
      <c r="K424" s="25">
        <v>1</v>
      </c>
      <c r="L424" s="3" t="s">
        <v>189</v>
      </c>
      <c r="N424" s="26"/>
      <c r="O424"/>
    </row>
    <row r="425" spans="1:15">
      <c r="A425" s="5">
        <v>43242</v>
      </c>
      <c r="B425" s="27">
        <v>43292</v>
      </c>
      <c r="C425" t="s">
        <v>250</v>
      </c>
      <c r="D425" s="3">
        <f>VLOOKUP(C425,Index[[#All],[searchTaxon]:[Reference_number]],2,FALSE)</f>
        <v>6</v>
      </c>
      <c r="E425">
        <v>0</v>
      </c>
      <c r="F425">
        <v>0</v>
      </c>
      <c r="G425">
        <v>0</v>
      </c>
      <c r="H425" t="s">
        <v>141</v>
      </c>
      <c r="I425">
        <f>VLOOKUP(Table1[[#This Row],[trait_name]],Trait[],2,FALSE)</f>
        <v>35</v>
      </c>
      <c r="J425" s="25" t="s">
        <v>66</v>
      </c>
      <c r="K425" s="25">
        <v>1</v>
      </c>
      <c r="L425" s="3" t="s">
        <v>67</v>
      </c>
      <c r="N425" s="26"/>
      <c r="O425"/>
    </row>
    <row r="426" spans="1:15">
      <c r="A426" s="5">
        <v>43242</v>
      </c>
      <c r="B426" s="27">
        <v>43292</v>
      </c>
      <c r="C426" t="s">
        <v>250</v>
      </c>
      <c r="D426" s="15">
        <f>VLOOKUP(C426,Index[[#All],[searchTaxon]:[Reference_number]],2,FALSE)</f>
        <v>6</v>
      </c>
      <c r="E426">
        <v>0</v>
      </c>
      <c r="F426">
        <v>0</v>
      </c>
      <c r="G426">
        <v>0</v>
      </c>
      <c r="H426" t="s">
        <v>251</v>
      </c>
      <c r="I426">
        <f>VLOOKUP(Table1[[#This Row],[trait_name]],Trait[],2,FALSE)</f>
        <v>36</v>
      </c>
      <c r="J426" s="25" t="s">
        <v>68</v>
      </c>
      <c r="K426" s="25">
        <v>1</v>
      </c>
      <c r="L426" s="3" t="s">
        <v>195</v>
      </c>
      <c r="N426" s="25"/>
      <c r="O426"/>
    </row>
    <row r="427" spans="1:15">
      <c r="A427" s="5">
        <v>43242</v>
      </c>
      <c r="B427" s="27">
        <v>43292</v>
      </c>
      <c r="C427" t="s">
        <v>250</v>
      </c>
      <c r="D427" s="15">
        <f>VLOOKUP(C427,Index[[#All],[searchTaxon]:[Reference_number]],2,FALSE)</f>
        <v>6</v>
      </c>
      <c r="H427" t="s">
        <v>251</v>
      </c>
      <c r="I427">
        <f>VLOOKUP(Table1[[#This Row],[trait_name]],Trait[],2,FALSE)</f>
        <v>36</v>
      </c>
      <c r="J427" s="25" t="s">
        <v>68</v>
      </c>
      <c r="K427" s="25">
        <v>3</v>
      </c>
      <c r="L427" s="3" t="s">
        <v>72</v>
      </c>
      <c r="N427" s="25"/>
      <c r="O427"/>
    </row>
    <row r="428" spans="1:15">
      <c r="A428" s="5">
        <v>43242</v>
      </c>
      <c r="B428" s="27">
        <v>43292</v>
      </c>
      <c r="C428" t="s">
        <v>250</v>
      </c>
      <c r="D428" s="2">
        <f>VLOOKUP(C428,Index[[#All],[searchTaxon]:[Reference_number]],2,FALSE)</f>
        <v>6</v>
      </c>
      <c r="H428" t="s">
        <v>251</v>
      </c>
      <c r="I428">
        <f>VLOOKUP(Table1[[#This Row],[trait_name]],Trait[],2,FALSE)</f>
        <v>36</v>
      </c>
      <c r="J428" s="25" t="s">
        <v>68</v>
      </c>
      <c r="K428" s="25">
        <v>2</v>
      </c>
      <c r="L428" s="3" t="s">
        <v>261</v>
      </c>
      <c r="N428" s="25"/>
      <c r="O428"/>
    </row>
    <row r="429" spans="1:15">
      <c r="A429" s="5">
        <v>43242</v>
      </c>
      <c r="B429" s="27">
        <v>43292</v>
      </c>
      <c r="C429" t="s">
        <v>250</v>
      </c>
      <c r="D429" s="15">
        <f>VLOOKUP(C429,Index[[#All],[searchTaxon]:[Reference_number]],2,FALSE)</f>
        <v>6</v>
      </c>
      <c r="E429">
        <v>0</v>
      </c>
      <c r="F429">
        <v>0</v>
      </c>
      <c r="G429">
        <v>0</v>
      </c>
      <c r="H429" t="s">
        <v>130</v>
      </c>
      <c r="I429">
        <f>VLOOKUP(Table1[[#This Row],[trait_name]],Trait[],2,FALSE)</f>
        <v>37</v>
      </c>
      <c r="J429" s="25" t="s">
        <v>70</v>
      </c>
      <c r="K429" s="25">
        <v>1</v>
      </c>
      <c r="L429" s="3" t="s">
        <v>262</v>
      </c>
      <c r="N429" s="25"/>
      <c r="O429"/>
    </row>
    <row r="430" spans="1:15">
      <c r="A430" s="5">
        <v>43242</v>
      </c>
      <c r="B430" s="27">
        <v>43292</v>
      </c>
      <c r="C430" t="s">
        <v>250</v>
      </c>
      <c r="D430" s="2">
        <f>VLOOKUP(C430,Index[[#All],[searchTaxon]:[Reference_number]],2,FALSE)</f>
        <v>6</v>
      </c>
      <c r="H430" t="s">
        <v>130</v>
      </c>
      <c r="I430">
        <f>VLOOKUP(Table1[[#This Row],[trait_name]],Trait[],2,FALSE)</f>
        <v>37</v>
      </c>
      <c r="J430" s="25" t="s">
        <v>70</v>
      </c>
      <c r="K430" s="25">
        <v>2</v>
      </c>
      <c r="L430" s="3" t="s">
        <v>263</v>
      </c>
      <c r="N430" s="25"/>
      <c r="O430"/>
    </row>
    <row r="431" spans="1:15">
      <c r="A431" s="5">
        <v>43242</v>
      </c>
      <c r="B431" s="27">
        <v>43292</v>
      </c>
      <c r="C431" t="s">
        <v>250</v>
      </c>
      <c r="D431" s="3">
        <f>VLOOKUP(C431,Index[[#All],[searchTaxon]:[Reference_number]],2,FALSE)</f>
        <v>6</v>
      </c>
      <c r="H431" t="s">
        <v>251</v>
      </c>
      <c r="I431">
        <f>VLOOKUP(Table1[[#This Row],[trait_name]],Trait[],2,FALSE)</f>
        <v>38</v>
      </c>
      <c r="J431" s="25" t="s">
        <v>74</v>
      </c>
      <c r="K431" s="25">
        <v>1</v>
      </c>
      <c r="L431" s="3" t="s">
        <v>197</v>
      </c>
      <c r="N431" s="25"/>
      <c r="O431"/>
    </row>
    <row r="432" spans="1:15">
      <c r="A432" s="5">
        <v>43242</v>
      </c>
      <c r="B432" s="27">
        <v>43292</v>
      </c>
      <c r="C432" t="s">
        <v>250</v>
      </c>
      <c r="D432" s="2">
        <f>VLOOKUP(C432,Index[[#All],[searchTaxon]:[Reference_number]],2,FALSE)</f>
        <v>6</v>
      </c>
      <c r="H432" t="s">
        <v>253</v>
      </c>
      <c r="I432">
        <f>VLOOKUP(Table1[[#This Row],[trait_name]],Trait[],2,FALSE)</f>
        <v>39</v>
      </c>
      <c r="J432" s="25" t="s">
        <v>76</v>
      </c>
      <c r="K432" s="25">
        <v>1</v>
      </c>
      <c r="L432" s="3" t="s">
        <v>154</v>
      </c>
      <c r="N432" s="25"/>
      <c r="O432"/>
    </row>
    <row r="433" spans="1:15">
      <c r="A433" s="5">
        <v>43242</v>
      </c>
      <c r="B433" s="27">
        <v>43292</v>
      </c>
      <c r="C433" t="s">
        <v>250</v>
      </c>
      <c r="D433" s="15">
        <f>VLOOKUP(C433,Index[[#All],[searchTaxon]:[Reference_number]],2,FALSE)</f>
        <v>6</v>
      </c>
      <c r="E433">
        <v>0</v>
      </c>
      <c r="F433">
        <v>0</v>
      </c>
      <c r="G433">
        <v>0</v>
      </c>
      <c r="H433" t="s">
        <v>253</v>
      </c>
      <c r="I433">
        <f>VLOOKUP(Table1[[#This Row],[trait_name]],Trait[],2,FALSE)</f>
        <v>41</v>
      </c>
      <c r="J433" s="25" t="s">
        <v>82</v>
      </c>
      <c r="K433" s="25">
        <v>1</v>
      </c>
      <c r="L433" s="3" t="s">
        <v>264</v>
      </c>
      <c r="N433" s="25"/>
      <c r="O433"/>
    </row>
    <row r="434" spans="1:15">
      <c r="A434" s="5">
        <v>43242</v>
      </c>
      <c r="B434" s="27">
        <v>43292</v>
      </c>
      <c r="C434" t="s">
        <v>250</v>
      </c>
      <c r="D434" s="2">
        <f>VLOOKUP(C434,Index[[#All],[searchTaxon]:[Reference_number]],2,FALSE)</f>
        <v>6</v>
      </c>
      <c r="H434" t="s">
        <v>253</v>
      </c>
      <c r="I434">
        <f>VLOOKUP(Table1[[#This Row],[trait_name]],Trait[],2,FALSE)</f>
        <v>41</v>
      </c>
      <c r="J434" s="25" t="s">
        <v>82</v>
      </c>
      <c r="K434" s="25">
        <v>2</v>
      </c>
      <c r="L434" s="3" t="s">
        <v>83</v>
      </c>
      <c r="N434" s="25"/>
      <c r="O434"/>
    </row>
    <row r="435" spans="1:15">
      <c r="A435" s="5">
        <v>43242</v>
      </c>
      <c r="B435" s="27">
        <v>43292</v>
      </c>
      <c r="C435" t="s">
        <v>250</v>
      </c>
      <c r="D435" s="15">
        <f>VLOOKUP(C435,Index[[#All],[searchTaxon]:[Reference_number]],2,FALSE)</f>
        <v>6</v>
      </c>
      <c r="H435" t="s">
        <v>253</v>
      </c>
      <c r="I435">
        <f>VLOOKUP(Table1[[#This Row],[trait_name]],Trait[],2,FALSE)</f>
        <v>41</v>
      </c>
      <c r="J435" s="25" t="s">
        <v>82</v>
      </c>
      <c r="K435" s="25">
        <v>2</v>
      </c>
      <c r="L435" s="3" t="s">
        <v>265</v>
      </c>
      <c r="N435" s="25"/>
      <c r="O435"/>
    </row>
    <row r="436" spans="1:15">
      <c r="A436" s="5">
        <v>43242</v>
      </c>
      <c r="B436" s="27">
        <v>43292</v>
      </c>
      <c r="C436" t="s">
        <v>250</v>
      </c>
      <c r="D436" s="2">
        <f>VLOOKUP(C436,Index[[#All],[searchTaxon]:[Reference_number]],2,FALSE)</f>
        <v>6</v>
      </c>
      <c r="E436">
        <v>0</v>
      </c>
      <c r="F436">
        <v>0</v>
      </c>
      <c r="G436">
        <v>0</v>
      </c>
      <c r="H436" t="s">
        <v>253</v>
      </c>
      <c r="I436">
        <f>VLOOKUP(Table1[[#This Row],[trait_name]],Trait[],2,FALSE)</f>
        <v>42</v>
      </c>
      <c r="J436" s="25" t="s">
        <v>84</v>
      </c>
      <c r="K436" s="25">
        <v>1</v>
      </c>
      <c r="L436" s="3" t="s">
        <v>85</v>
      </c>
      <c r="N436" s="25"/>
      <c r="O436"/>
    </row>
    <row r="437" spans="1:15">
      <c r="A437" s="5">
        <v>43242</v>
      </c>
      <c r="B437" s="5">
        <v>43242</v>
      </c>
      <c r="C437" t="s">
        <v>250</v>
      </c>
      <c r="D437" s="30">
        <f>VLOOKUP(C437,Index[[#All],[searchTaxon]:[Reference_number]],2,FALSE)</f>
        <v>6</v>
      </c>
      <c r="H437" t="s">
        <v>251</v>
      </c>
      <c r="I437">
        <f>VLOOKUP(Table1[[#This Row],[trait_name]],Trait[],2,FALSE)</f>
        <v>43</v>
      </c>
      <c r="J437" s="25" t="s">
        <v>86</v>
      </c>
      <c r="K437" s="25">
        <v>1</v>
      </c>
      <c r="L437" s="3" t="s">
        <v>88</v>
      </c>
      <c r="N437" s="25"/>
      <c r="O437"/>
    </row>
    <row r="438" spans="1:15">
      <c r="A438" s="5">
        <v>43242</v>
      </c>
      <c r="B438" s="27">
        <v>43292</v>
      </c>
      <c r="C438" t="s">
        <v>250</v>
      </c>
      <c r="D438" s="20">
        <f>VLOOKUP(C438,Index[[#All],[searchTaxon]:[Reference_number]],2,FALSE)</f>
        <v>6</v>
      </c>
      <c r="H438" t="s">
        <v>251</v>
      </c>
      <c r="I438">
        <f>VLOOKUP(Table1[[#This Row],[trait_name]],Trait[],2,FALSE)</f>
        <v>43</v>
      </c>
      <c r="J438" s="25" t="s">
        <v>86</v>
      </c>
      <c r="K438" s="25">
        <v>2</v>
      </c>
      <c r="L438" s="3" t="s">
        <v>87</v>
      </c>
      <c r="N438" s="25"/>
      <c r="O438"/>
    </row>
    <row r="439" spans="1:15">
      <c r="A439" s="5">
        <v>43242</v>
      </c>
      <c r="B439" s="5">
        <v>43292</v>
      </c>
      <c r="C439" t="s">
        <v>250</v>
      </c>
      <c r="D439" s="3">
        <f>VLOOKUP(C439,Index[[#All],[searchTaxon]:[Reference_number]],2,FALSE)</f>
        <v>6</v>
      </c>
      <c r="H439" t="s">
        <v>251</v>
      </c>
      <c r="I439">
        <f>VLOOKUP(Table1[[#This Row],[trait_name]],Trait[],2,FALSE)</f>
        <v>44</v>
      </c>
      <c r="J439" s="26" t="s">
        <v>90</v>
      </c>
      <c r="K439" s="25">
        <v>1</v>
      </c>
      <c r="L439" s="3" t="s">
        <v>266</v>
      </c>
      <c r="N439" s="25"/>
      <c r="O439"/>
    </row>
    <row r="440" spans="1:15">
      <c r="A440" s="5">
        <v>43242</v>
      </c>
      <c r="B440" s="27">
        <v>43292</v>
      </c>
      <c r="C440" t="s">
        <v>250</v>
      </c>
      <c r="D440" s="3">
        <f>VLOOKUP(C440,Index[[#All],[searchTaxon]:[Reference_number]],2,FALSE)</f>
        <v>6</v>
      </c>
      <c r="H440" t="s">
        <v>251</v>
      </c>
      <c r="I440">
        <f>VLOOKUP(Table1[[#This Row],[trait_name]],Trait[],2,FALSE)</f>
        <v>45</v>
      </c>
      <c r="J440" s="26" t="s">
        <v>93</v>
      </c>
      <c r="K440" s="25">
        <v>1</v>
      </c>
      <c r="L440" s="3" t="s">
        <v>158</v>
      </c>
      <c r="N440" s="25"/>
      <c r="O440"/>
    </row>
    <row r="441" spans="1:15">
      <c r="A441" s="5">
        <v>43242</v>
      </c>
      <c r="B441" s="27">
        <v>43292</v>
      </c>
      <c r="C441" t="s">
        <v>250</v>
      </c>
      <c r="D441" s="2">
        <f>VLOOKUP(C441,Index[[#All],[searchTaxon]:[Reference_number]],2,FALSE)</f>
        <v>6</v>
      </c>
      <c r="E441">
        <v>0</v>
      </c>
      <c r="F441">
        <v>0</v>
      </c>
      <c r="G441">
        <v>0</v>
      </c>
      <c r="H441" t="s">
        <v>256</v>
      </c>
      <c r="I441">
        <f>VLOOKUP(Table1[[#This Row],[trait_name]],Trait[],2,FALSE)</f>
        <v>47</v>
      </c>
      <c r="J441" s="25" t="s">
        <v>96</v>
      </c>
      <c r="K441" s="25">
        <v>1</v>
      </c>
      <c r="L441" s="3" t="s">
        <v>267</v>
      </c>
      <c r="N441" s="25"/>
      <c r="O441"/>
    </row>
    <row r="442" spans="1:15">
      <c r="A442" s="5">
        <v>43242</v>
      </c>
      <c r="B442" s="5">
        <v>43242</v>
      </c>
      <c r="C442" t="s">
        <v>250</v>
      </c>
      <c r="D442" s="3">
        <f>VLOOKUP(C442,Index[[#All],[searchTaxon]:[Reference_number]],2,FALSE)</f>
        <v>6</v>
      </c>
      <c r="H442" t="s">
        <v>251</v>
      </c>
      <c r="I442">
        <f>VLOOKUP(Table1[[#This Row],[trait_name]],Trait[],2,FALSE)</f>
        <v>48</v>
      </c>
      <c r="J442" s="25" t="s">
        <v>99</v>
      </c>
      <c r="K442" s="25">
        <v>1</v>
      </c>
      <c r="L442" s="3" t="s">
        <v>100</v>
      </c>
      <c r="N442" s="25"/>
      <c r="O442"/>
    </row>
    <row r="443" spans="1:15">
      <c r="A443" s="5">
        <v>43242</v>
      </c>
      <c r="B443" s="5">
        <v>43242</v>
      </c>
      <c r="C443" t="s">
        <v>250</v>
      </c>
      <c r="D443" s="3">
        <f>VLOOKUP(C443,Index[[#All],[searchTaxon]:[Reference_number]],2,FALSE)</f>
        <v>6</v>
      </c>
      <c r="H443" t="s">
        <v>251</v>
      </c>
      <c r="I443">
        <f>VLOOKUP(Table1[[#This Row],[trait_name]],Trait[],2,FALSE)</f>
        <v>48</v>
      </c>
      <c r="J443" s="25" t="s">
        <v>99</v>
      </c>
      <c r="K443" s="25">
        <v>2</v>
      </c>
      <c r="L443" s="3" t="s">
        <v>162</v>
      </c>
      <c r="N443" s="25"/>
      <c r="O443"/>
    </row>
    <row r="444" spans="1:15">
      <c r="A444" s="5">
        <v>43242</v>
      </c>
      <c r="B444" s="5">
        <v>43242</v>
      </c>
      <c r="C444" t="s">
        <v>250</v>
      </c>
      <c r="D444" s="3">
        <f>VLOOKUP(C444,Index[[#All],[searchTaxon]:[Reference_number]],2,FALSE)</f>
        <v>6</v>
      </c>
      <c r="H444" t="s">
        <v>251</v>
      </c>
      <c r="I444">
        <f>VLOOKUP(Table1[[#This Row],[trait_name]],Trait[],2,FALSE)</f>
        <v>48</v>
      </c>
      <c r="J444" s="25" t="s">
        <v>99</v>
      </c>
      <c r="K444" s="25">
        <v>3</v>
      </c>
      <c r="L444" s="3" t="s">
        <v>161</v>
      </c>
      <c r="N444" s="25"/>
      <c r="O444"/>
    </row>
    <row r="445" spans="1:15">
      <c r="A445" s="5">
        <v>43242</v>
      </c>
      <c r="B445" s="27">
        <v>43292</v>
      </c>
      <c r="C445" t="s">
        <v>250</v>
      </c>
      <c r="D445" s="3">
        <f>VLOOKUP(C445,Index[[#All],[searchTaxon]:[Reference_number]],2,FALSE)</f>
        <v>6</v>
      </c>
      <c r="H445" t="s">
        <v>251</v>
      </c>
      <c r="I445">
        <f>VLOOKUP(Table1[[#This Row],[trait_name]],Trait[],2,FALSE)</f>
        <v>49</v>
      </c>
      <c r="J445" s="25" t="s">
        <v>103</v>
      </c>
      <c r="K445" s="25">
        <v>1</v>
      </c>
      <c r="L445" s="3" t="s">
        <v>246</v>
      </c>
      <c r="N445" s="25"/>
      <c r="O445"/>
    </row>
    <row r="446" spans="1:15">
      <c r="A446" s="5">
        <v>43242</v>
      </c>
      <c r="B446" s="27">
        <v>43292</v>
      </c>
      <c r="C446" t="s">
        <v>250</v>
      </c>
      <c r="D446" s="11">
        <f>VLOOKUP(C446,Index[[#All],[searchTaxon]:[Reference_number]],2,FALSE)</f>
        <v>6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H446" t="s">
        <v>251</v>
      </c>
      <c r="I446">
        <f>VLOOKUP(Table1[[#This Row],[trait_name]],Trait[],2,FALSE)</f>
        <v>50</v>
      </c>
      <c r="J446" s="25" t="s">
        <v>106</v>
      </c>
      <c r="K446" s="25">
        <v>1</v>
      </c>
      <c r="L446" s="3" t="s">
        <v>107</v>
      </c>
      <c r="N446" s="25"/>
      <c r="O446"/>
    </row>
    <row r="447" spans="1:15">
      <c r="A447" s="5">
        <v>43242</v>
      </c>
      <c r="B447" s="27">
        <v>43292</v>
      </c>
      <c r="C447" t="s">
        <v>250</v>
      </c>
      <c r="D447" s="2">
        <f>VLOOKUP(C447,Index[[#All],[searchTaxon]:[Reference_number]],2,FALSE)</f>
        <v>6</v>
      </c>
      <c r="H447" t="s">
        <v>251</v>
      </c>
      <c r="I447">
        <f>VLOOKUP(Table1[[#This Row],[trait_name]],Trait[],2,FALSE)</f>
        <v>50</v>
      </c>
      <c r="J447" s="25" t="s">
        <v>106</v>
      </c>
      <c r="K447" s="25">
        <v>2</v>
      </c>
      <c r="L447" s="3" t="s">
        <v>202</v>
      </c>
      <c r="N447" s="25"/>
      <c r="O447"/>
    </row>
    <row r="448" spans="1:15">
      <c r="A448" s="5">
        <v>43242</v>
      </c>
      <c r="B448" s="5">
        <v>43242</v>
      </c>
      <c r="C448" t="s">
        <v>250</v>
      </c>
      <c r="D448" s="3">
        <f>VLOOKUP(C448,Index[[#All],[searchTaxon]:[Reference_number]],2,FALSE)</f>
        <v>6</v>
      </c>
      <c r="H448" t="s">
        <v>251</v>
      </c>
      <c r="I448">
        <f>VLOOKUP(Table1[[#This Row],[trait_name]],Trait[],2,FALSE)</f>
        <v>51</v>
      </c>
      <c r="J448" s="25" t="s">
        <v>108</v>
      </c>
      <c r="K448" s="25">
        <v>1</v>
      </c>
      <c r="L448" s="3" t="s">
        <v>167</v>
      </c>
      <c r="N448" s="25"/>
      <c r="O448"/>
    </row>
    <row r="449" spans="1:15">
      <c r="A449" s="5">
        <v>43242</v>
      </c>
      <c r="B449" s="27">
        <v>43292</v>
      </c>
      <c r="C449" t="s">
        <v>250</v>
      </c>
      <c r="D449" s="54">
        <f>VLOOKUP(C449,Index[[#All],[searchTaxon]:[Reference_number]],2,FALSE)</f>
        <v>6</v>
      </c>
      <c r="H449" t="s">
        <v>251</v>
      </c>
      <c r="I449">
        <f>VLOOKUP(Table1[[#This Row],[trait_name]],Trait[],2,FALSE)</f>
        <v>53</v>
      </c>
      <c r="J449" s="25" t="s">
        <v>110</v>
      </c>
      <c r="K449" s="25">
        <v>1</v>
      </c>
      <c r="L449" s="3" t="s">
        <v>168</v>
      </c>
      <c r="N449" s="25"/>
      <c r="O449"/>
    </row>
    <row r="450" spans="1:15">
      <c r="A450" s="5">
        <v>43242</v>
      </c>
      <c r="B450" s="27">
        <v>43292</v>
      </c>
      <c r="C450" t="s">
        <v>250</v>
      </c>
      <c r="D450" s="54">
        <f>VLOOKUP(C450,Index[[#All],[searchTaxon]:[Reference_number]],2,FALSE)</f>
        <v>6</v>
      </c>
      <c r="H450" t="s">
        <v>256</v>
      </c>
      <c r="I450">
        <f>VLOOKUP(Table1[[#This Row],[trait_name]],Trait[],2,FALSE)</f>
        <v>54</v>
      </c>
      <c r="J450" s="25" t="s">
        <v>112</v>
      </c>
      <c r="K450" s="25">
        <v>1</v>
      </c>
      <c r="L450" s="3" t="s">
        <v>118</v>
      </c>
      <c r="M450" s="3"/>
      <c r="N450" s="25"/>
      <c r="O450"/>
    </row>
    <row r="451" spans="1:15">
      <c r="A451" s="5">
        <v>43242</v>
      </c>
      <c r="B451" s="27">
        <v>43292</v>
      </c>
      <c r="C451" t="s">
        <v>250</v>
      </c>
      <c r="D451" s="15">
        <f>VLOOKUP(C451,Index[[#All],[searchTaxon]:[Reference_number]],2,FALSE)</f>
        <v>6</v>
      </c>
      <c r="H451" t="s">
        <v>256</v>
      </c>
      <c r="I451">
        <f>VLOOKUP(Table1[[#This Row],[trait_name]],Trait[],2,FALSE)</f>
        <v>55</v>
      </c>
      <c r="J451" s="25" t="s">
        <v>114</v>
      </c>
      <c r="K451" s="25">
        <v>1</v>
      </c>
      <c r="L451" s="3" t="s">
        <v>116</v>
      </c>
      <c r="N451" s="25"/>
      <c r="O451"/>
    </row>
    <row r="452" spans="1:15">
      <c r="A452" s="5">
        <v>43242</v>
      </c>
      <c r="B452" s="5">
        <v>43242</v>
      </c>
      <c r="C452" t="s">
        <v>250</v>
      </c>
      <c r="D452" s="30">
        <f>VLOOKUP(C452,Index[[#All],[searchTaxon]:[Reference_number]],2,FALSE)</f>
        <v>6</v>
      </c>
      <c r="H452" t="s">
        <v>251</v>
      </c>
      <c r="I452">
        <f>VLOOKUP(Table1[[#This Row],[trait_name]],Trait[],2,FALSE)</f>
        <v>56</v>
      </c>
      <c r="J452" s="25" t="s">
        <v>117</v>
      </c>
      <c r="K452" s="25">
        <v>1</v>
      </c>
      <c r="L452" s="3" t="s">
        <v>268</v>
      </c>
      <c r="N452" s="25"/>
      <c r="O452"/>
    </row>
    <row r="453" spans="1:15">
      <c r="A453" s="5">
        <v>43242</v>
      </c>
      <c r="B453" s="27">
        <v>43292</v>
      </c>
      <c r="C453" t="s">
        <v>250</v>
      </c>
      <c r="D453" s="54">
        <f>VLOOKUP(C453,Index[[#All],[searchTaxon]:[Reference_number]],2,FALSE)</f>
        <v>6</v>
      </c>
      <c r="H453" t="s">
        <v>257</v>
      </c>
      <c r="I453">
        <f>VLOOKUP(Table1[[#This Row],[trait_name]],Trait[],2,FALSE)</f>
        <v>56</v>
      </c>
      <c r="J453" s="25" t="s">
        <v>117</v>
      </c>
      <c r="K453" s="25">
        <v>2</v>
      </c>
      <c r="L453" s="3" t="s">
        <v>113</v>
      </c>
      <c r="N453" s="25"/>
      <c r="O453"/>
    </row>
    <row r="454" spans="1:15">
      <c r="A454" s="5">
        <v>43242</v>
      </c>
      <c r="B454" s="27">
        <v>43292</v>
      </c>
      <c r="C454" t="s">
        <v>250</v>
      </c>
      <c r="D454" s="2">
        <f>VLOOKUP(C454,Index[[#All],[searchTaxon]:[Reference_number]],2,FALSE)</f>
        <v>6</v>
      </c>
      <c r="H454" t="s">
        <v>256</v>
      </c>
      <c r="I454">
        <f>VLOOKUP(Table1[[#This Row],[trait_name]],Trait[],2,FALSE)</f>
        <v>58</v>
      </c>
      <c r="J454" s="25" t="s">
        <v>207</v>
      </c>
      <c r="K454" s="25">
        <v>1</v>
      </c>
      <c r="L454" s="3" t="s">
        <v>28</v>
      </c>
      <c r="N454" s="25"/>
      <c r="O454"/>
    </row>
    <row r="455" spans="1:15">
      <c r="A455" s="5">
        <v>43242</v>
      </c>
      <c r="B455" s="27">
        <v>43292</v>
      </c>
      <c r="C455" t="s">
        <v>250</v>
      </c>
      <c r="D455" s="15">
        <f>VLOOKUP(C455,Index[[#All],[searchTaxon]:[Reference_number]],2,FALSE)</f>
        <v>6</v>
      </c>
      <c r="H455" t="s">
        <v>256</v>
      </c>
      <c r="I455">
        <f>VLOOKUP(Table1[[#This Row],[trait_name]],Trait[],2,FALSE)</f>
        <v>59</v>
      </c>
      <c r="J455" s="25" t="s">
        <v>119</v>
      </c>
      <c r="K455" s="25">
        <v>1</v>
      </c>
      <c r="L455" s="3" t="s">
        <v>118</v>
      </c>
      <c r="N455" s="25"/>
      <c r="O455"/>
    </row>
    <row r="456" spans="1:15">
      <c r="A456" s="5">
        <v>43242</v>
      </c>
      <c r="B456" s="27">
        <v>43292</v>
      </c>
      <c r="C456" t="s">
        <v>250</v>
      </c>
      <c r="D456" s="15">
        <f>VLOOKUP(C456,Index[[#All],[searchTaxon]:[Reference_number]],2,FALSE)</f>
        <v>6</v>
      </c>
      <c r="E456">
        <v>0</v>
      </c>
      <c r="F456">
        <v>0</v>
      </c>
      <c r="G456">
        <v>0</v>
      </c>
      <c r="H456" t="s">
        <v>256</v>
      </c>
      <c r="I456">
        <f>VLOOKUP(Table1[[#This Row],[trait_name]],Trait[],2,FALSE)</f>
        <v>60</v>
      </c>
      <c r="J456" s="25" t="s">
        <v>120</v>
      </c>
      <c r="K456" s="25">
        <v>1</v>
      </c>
      <c r="L456" s="3" t="s">
        <v>208</v>
      </c>
      <c r="N456" s="25"/>
      <c r="O456"/>
    </row>
    <row r="457" spans="1:15">
      <c r="A457" s="5">
        <v>43242</v>
      </c>
      <c r="B457" s="27">
        <v>43292</v>
      </c>
      <c r="C457" t="s">
        <v>250</v>
      </c>
      <c r="D457" s="54">
        <f>VLOOKUP(C457,Index[[#All],[searchTaxon]:[Reference_number]],2,FALSE)</f>
        <v>6</v>
      </c>
      <c r="H457" t="s">
        <v>251</v>
      </c>
      <c r="I457">
        <f>VLOOKUP(Table1[[#This Row],[trait_name]],Trait[],2,FALSE)</f>
        <v>60</v>
      </c>
      <c r="J457" s="25" t="s">
        <v>120</v>
      </c>
      <c r="K457" s="25">
        <v>3</v>
      </c>
      <c r="L457" s="3" t="s">
        <v>269</v>
      </c>
      <c r="N457" s="25"/>
      <c r="O457"/>
    </row>
    <row r="458" spans="1:15">
      <c r="A458" s="5">
        <v>43242</v>
      </c>
      <c r="B458" s="27">
        <v>43292</v>
      </c>
      <c r="C458" t="s">
        <v>250</v>
      </c>
      <c r="D458" s="15">
        <f>VLOOKUP(C458,Index[[#All],[searchTaxon]:[Reference_number]],2,FALSE)</f>
        <v>6</v>
      </c>
      <c r="H458" t="s">
        <v>256</v>
      </c>
      <c r="I458">
        <f>VLOOKUP(Table1[[#This Row],[trait_name]],Trait[],2,FALSE)</f>
        <v>60</v>
      </c>
      <c r="J458" s="25" t="s">
        <v>120</v>
      </c>
      <c r="K458" s="25">
        <v>2</v>
      </c>
      <c r="L458" s="3" t="s">
        <v>270</v>
      </c>
      <c r="N458" s="25"/>
      <c r="O458"/>
    </row>
    <row r="459" spans="1:15">
      <c r="A459" s="5">
        <v>43242</v>
      </c>
      <c r="B459" s="27">
        <v>43292</v>
      </c>
      <c r="C459" t="s">
        <v>250</v>
      </c>
      <c r="D459" s="15">
        <f>VLOOKUP(C459,Index[[#All],[searchTaxon]:[Reference_number]],2,FALSE)</f>
        <v>6</v>
      </c>
      <c r="H459" t="s">
        <v>256</v>
      </c>
      <c r="I459">
        <f>VLOOKUP(Table1[[#This Row],[trait_name]],Trait[],2,FALSE)</f>
        <v>62</v>
      </c>
      <c r="J459" s="25" t="s">
        <v>123</v>
      </c>
      <c r="K459" s="25">
        <v>1</v>
      </c>
      <c r="L459" s="3" t="s">
        <v>124</v>
      </c>
      <c r="N459" s="25"/>
      <c r="O459"/>
    </row>
    <row r="460" spans="1:15">
      <c r="A460" s="5">
        <v>43242</v>
      </c>
      <c r="B460" s="5">
        <v>43242</v>
      </c>
      <c r="C460" t="s">
        <v>250</v>
      </c>
      <c r="D460" s="3">
        <f>VLOOKUP(C460,Index[[#All],[searchTaxon]:[Reference_number]],2,FALSE)</f>
        <v>6</v>
      </c>
      <c r="H460" t="s">
        <v>256</v>
      </c>
      <c r="I460">
        <f>VLOOKUP(Table1[[#This Row],[trait_name]],Trait[],2,FALSE)</f>
        <v>63</v>
      </c>
      <c r="J460" s="25" t="s">
        <v>175</v>
      </c>
      <c r="K460" s="25">
        <v>1</v>
      </c>
      <c r="L460" s="3" t="s">
        <v>271</v>
      </c>
      <c r="N460" s="25"/>
      <c r="O460"/>
    </row>
    <row r="461" spans="1:15">
      <c r="A461" s="5">
        <v>43242</v>
      </c>
      <c r="B461" s="5">
        <v>43292</v>
      </c>
      <c r="C461" t="s">
        <v>272</v>
      </c>
      <c r="D461" s="54">
        <f>VLOOKUP(C461,Index[[#All],[searchTaxon]:[Reference_number]],2,FALSE)</f>
        <v>7</v>
      </c>
      <c r="H461" t="s">
        <v>130</v>
      </c>
      <c r="I461">
        <f>VLOOKUP(Table1[[#This Row],[trait_name]],Trait[],2,FALSE)</f>
        <v>1</v>
      </c>
      <c r="J461" s="25" t="s">
        <v>127</v>
      </c>
      <c r="K461" s="25">
        <v>1</v>
      </c>
      <c r="L461" s="3" t="s">
        <v>273</v>
      </c>
      <c r="N461" s="25"/>
      <c r="O461"/>
    </row>
    <row r="462" spans="1:15">
      <c r="A462" s="5">
        <v>43242</v>
      </c>
      <c r="B462" s="5">
        <v>43242</v>
      </c>
      <c r="C462" t="s">
        <v>272</v>
      </c>
      <c r="D462" s="3">
        <f>VLOOKUP(C462,Index[[#All],[searchTaxon]:[Reference_number]],2,FALSE)</f>
        <v>7</v>
      </c>
      <c r="H462" t="s">
        <v>130</v>
      </c>
      <c r="I462">
        <f>VLOOKUP(Table1[[#This Row],[trait_name]],Trait[],2,FALSE)</f>
        <v>2</v>
      </c>
      <c r="J462" s="25" t="s">
        <v>16</v>
      </c>
      <c r="K462" s="25">
        <v>1</v>
      </c>
      <c r="L462" s="3" t="s">
        <v>274</v>
      </c>
      <c r="N462" s="25"/>
      <c r="O462"/>
    </row>
    <row r="463" spans="1:15">
      <c r="A463" s="5">
        <v>43242</v>
      </c>
      <c r="B463" s="5">
        <v>43292</v>
      </c>
      <c r="C463" t="s">
        <v>272</v>
      </c>
      <c r="D463" s="3">
        <f>VLOOKUP(C463,Index[[#All],[searchTaxon]:[Reference_number]],2,FALSE)</f>
        <v>7</v>
      </c>
      <c r="H463" t="s">
        <v>130</v>
      </c>
      <c r="I463">
        <f>VLOOKUP(Table1[[#This Row],[trait_name]],Trait[],2,FALSE)</f>
        <v>2</v>
      </c>
      <c r="J463" s="25" t="s">
        <v>16</v>
      </c>
      <c r="K463" s="25">
        <v>2</v>
      </c>
      <c r="L463" s="3" t="s">
        <v>275</v>
      </c>
      <c r="N463" s="25"/>
      <c r="O463"/>
    </row>
    <row r="464" spans="1:15">
      <c r="A464" s="5">
        <v>43242</v>
      </c>
      <c r="B464" s="5">
        <v>43242</v>
      </c>
      <c r="C464" t="s">
        <v>272</v>
      </c>
      <c r="D464" s="3">
        <f>VLOOKUP(C464,Index[[#All],[searchTaxon]:[Reference_number]],2,FALSE)</f>
        <v>7</v>
      </c>
      <c r="H464" t="s">
        <v>276</v>
      </c>
      <c r="I464">
        <f>VLOOKUP(Table1[[#This Row],[trait_name]],Trait[],2,FALSE)</f>
        <v>3</v>
      </c>
      <c r="J464" s="25" t="s">
        <v>19</v>
      </c>
      <c r="K464" s="25">
        <v>1</v>
      </c>
      <c r="L464" s="3" t="s">
        <v>22</v>
      </c>
      <c r="N464" s="25"/>
      <c r="O464"/>
    </row>
    <row r="465" spans="1:15">
      <c r="A465" s="5">
        <v>43242</v>
      </c>
      <c r="B465" s="5">
        <v>43242</v>
      </c>
      <c r="C465" t="s">
        <v>272</v>
      </c>
      <c r="D465" s="3">
        <f>VLOOKUP(C465,Index[[#All],[searchTaxon]:[Reference_number]],2,FALSE)</f>
        <v>7</v>
      </c>
      <c r="H465" t="s">
        <v>276</v>
      </c>
      <c r="I465">
        <f>VLOOKUP(Table1[[#This Row],[trait_name]],Trait[],2,FALSE)</f>
        <v>3</v>
      </c>
      <c r="J465" s="25" t="s">
        <v>19</v>
      </c>
      <c r="K465" s="25">
        <v>2</v>
      </c>
      <c r="L465" s="3" t="s">
        <v>20</v>
      </c>
      <c r="N465" s="25"/>
      <c r="O465"/>
    </row>
    <row r="466" spans="1:15">
      <c r="A466" s="5">
        <v>43242</v>
      </c>
      <c r="B466" s="5">
        <v>43292</v>
      </c>
      <c r="C466" t="s">
        <v>272</v>
      </c>
      <c r="D466" s="20">
        <f>VLOOKUP(C466,Index[[#All],[searchTaxon]:[Reference_number]],2,FALSE)</f>
        <v>7</v>
      </c>
      <c r="H466" t="s">
        <v>276</v>
      </c>
      <c r="I466">
        <f>VLOOKUP(Table1[[#This Row],[trait_name]],Trait[],2,FALSE)</f>
        <v>5</v>
      </c>
      <c r="J466" s="25" t="s">
        <v>25</v>
      </c>
      <c r="K466" s="25">
        <v>1</v>
      </c>
      <c r="L466" s="3" t="s">
        <v>24</v>
      </c>
      <c r="N466" s="25"/>
      <c r="O466"/>
    </row>
    <row r="467" spans="1:15">
      <c r="A467" s="5">
        <v>43242</v>
      </c>
      <c r="B467" s="5">
        <v>43292</v>
      </c>
      <c r="C467" t="s">
        <v>272</v>
      </c>
      <c r="D467" s="20">
        <f>VLOOKUP(C467,Index[[#All],[searchTaxon]:[Reference_number]],2,FALSE)</f>
        <v>7</v>
      </c>
      <c r="H467" t="s">
        <v>277</v>
      </c>
      <c r="I467">
        <f>VLOOKUP(Table1[[#This Row],[trait_name]],Trait[],2,FALSE)</f>
        <v>10</v>
      </c>
      <c r="J467" s="25" t="s">
        <v>30</v>
      </c>
      <c r="K467" s="25">
        <v>1</v>
      </c>
      <c r="L467" s="3" t="s">
        <v>24</v>
      </c>
      <c r="N467" s="25"/>
      <c r="O467"/>
    </row>
    <row r="468" spans="1:15">
      <c r="A468" s="5">
        <v>43242</v>
      </c>
      <c r="B468" s="5">
        <v>43292</v>
      </c>
      <c r="C468" t="s">
        <v>272</v>
      </c>
      <c r="D468" s="30">
        <f>VLOOKUP(C468,Index[[#All],[searchTaxon]:[Reference_number]],2,FALSE)</f>
        <v>7</v>
      </c>
      <c r="H468" t="s">
        <v>277</v>
      </c>
      <c r="I468">
        <f>VLOOKUP(Table1[[#This Row],[trait_name]],Trait[],2,FALSE)</f>
        <v>11</v>
      </c>
      <c r="J468" s="25" t="s">
        <v>31</v>
      </c>
      <c r="K468" s="25">
        <v>1</v>
      </c>
      <c r="L468" s="3" t="s">
        <v>24</v>
      </c>
      <c r="N468" s="26"/>
      <c r="O468"/>
    </row>
    <row r="469" spans="1:15">
      <c r="A469" s="5">
        <v>43242</v>
      </c>
      <c r="B469" s="5">
        <v>43292</v>
      </c>
      <c r="C469" t="s">
        <v>272</v>
      </c>
      <c r="D469" s="30">
        <f>VLOOKUP(C469,Index[[#All],[searchTaxon]:[Reference_number]],2,FALSE)</f>
        <v>7</v>
      </c>
      <c r="H469" t="s">
        <v>277</v>
      </c>
      <c r="I469">
        <f>VLOOKUP(Table1[[#This Row],[trait_name]],Trait[],2,FALSE)</f>
        <v>12</v>
      </c>
      <c r="J469" s="25" t="s">
        <v>138</v>
      </c>
      <c r="K469" s="25">
        <v>1</v>
      </c>
      <c r="L469" s="3" t="s">
        <v>24</v>
      </c>
      <c r="N469" s="25"/>
      <c r="O469"/>
    </row>
    <row r="470" spans="1:15">
      <c r="A470" s="5">
        <v>43242</v>
      </c>
      <c r="B470" s="5">
        <v>43292</v>
      </c>
      <c r="C470" t="s">
        <v>272</v>
      </c>
      <c r="D470" s="2">
        <f>VLOOKUP(C470,Index[[#All],[searchTaxon]:[Reference_number]],2,FALSE)</f>
        <v>7</v>
      </c>
      <c r="H470" t="s">
        <v>276</v>
      </c>
      <c r="I470">
        <f>VLOOKUP(Table1[[#This Row],[trait_name]],Trait[],2,FALSE)</f>
        <v>15</v>
      </c>
      <c r="J470" s="25" t="s">
        <v>32</v>
      </c>
      <c r="K470" s="25">
        <v>1</v>
      </c>
      <c r="L470" s="3" t="s">
        <v>28</v>
      </c>
      <c r="N470" s="25"/>
      <c r="O470"/>
    </row>
    <row r="471" spans="1:15">
      <c r="A471" s="5">
        <v>43242</v>
      </c>
      <c r="B471" s="5">
        <v>43292</v>
      </c>
      <c r="C471" t="s">
        <v>272</v>
      </c>
      <c r="D471" s="54">
        <f>VLOOKUP(C471,Index[[#All],[searchTaxon]:[Reference_number]],2,FALSE)</f>
        <v>7</v>
      </c>
      <c r="H471" t="s">
        <v>52</v>
      </c>
      <c r="I471">
        <f>VLOOKUP(Table1[[#This Row],[trait_name]],Trait[],2,FALSE)</f>
        <v>15</v>
      </c>
      <c r="J471" s="25" t="s">
        <v>32</v>
      </c>
      <c r="K471" s="25">
        <v>2</v>
      </c>
      <c r="L471" s="3" t="s">
        <v>24</v>
      </c>
      <c r="N471" s="25"/>
      <c r="O471"/>
    </row>
    <row r="472" spans="1:15">
      <c r="A472" s="5">
        <v>43242</v>
      </c>
      <c r="B472" s="27">
        <v>43242</v>
      </c>
      <c r="C472" t="s">
        <v>272</v>
      </c>
      <c r="D472" s="2">
        <f>VLOOKUP(C472,Index[[#All],[searchTaxon]:[Reference_number]],2,FALSE)</f>
        <v>7</v>
      </c>
      <c r="I472">
        <f>VLOOKUP(Table1[[#This Row],[trait_name]],Trait[],2,FALSE)</f>
        <v>16</v>
      </c>
      <c r="J472" s="26" t="s">
        <v>33</v>
      </c>
      <c r="K472" s="25">
        <v>1</v>
      </c>
      <c r="L472" s="3"/>
      <c r="N472" s="25"/>
      <c r="O472"/>
    </row>
    <row r="473" spans="1:15">
      <c r="A473" s="5">
        <v>43242</v>
      </c>
      <c r="B473" s="5">
        <v>43292</v>
      </c>
      <c r="C473" t="s">
        <v>272</v>
      </c>
      <c r="D473" s="3">
        <f>VLOOKUP(C473,Index[[#All],[searchTaxon]:[Reference_number]],2,FALSE)</f>
        <v>7</v>
      </c>
      <c r="H473" t="s">
        <v>278</v>
      </c>
      <c r="I473">
        <f>VLOOKUP(Table1[[#This Row],[trait_name]],Trait[],2,FALSE)</f>
        <v>17</v>
      </c>
      <c r="J473" s="25" t="s">
        <v>34</v>
      </c>
      <c r="K473" s="25">
        <v>1</v>
      </c>
      <c r="L473" s="3" t="s">
        <v>35</v>
      </c>
      <c r="N473" s="25"/>
      <c r="O473"/>
    </row>
    <row r="474" spans="1:15">
      <c r="A474" s="5">
        <v>43242</v>
      </c>
      <c r="B474" s="5">
        <v>43292</v>
      </c>
      <c r="C474" t="s">
        <v>272</v>
      </c>
      <c r="D474" s="3">
        <f>VLOOKUP(C474,Index[[#All],[searchTaxon]:[Reference_number]],2,FALSE)</f>
        <v>7</v>
      </c>
      <c r="H474" t="s">
        <v>278</v>
      </c>
      <c r="I474">
        <f>VLOOKUP(Table1[[#This Row],[trait_name]],Trait[],2,FALSE)</f>
        <v>17</v>
      </c>
      <c r="J474" s="25" t="s">
        <v>34</v>
      </c>
      <c r="K474" s="25">
        <v>2</v>
      </c>
      <c r="L474" s="3" t="s">
        <v>36</v>
      </c>
      <c r="N474" s="25"/>
      <c r="O474"/>
    </row>
    <row r="475" spans="1:15">
      <c r="A475" s="5">
        <v>43242</v>
      </c>
      <c r="B475" s="5">
        <v>43292</v>
      </c>
      <c r="C475" t="s">
        <v>272</v>
      </c>
      <c r="D475" s="54">
        <f>VLOOKUP(C475,Index[[#All],[searchTaxon]:[Reference_number]],2,FALSE)</f>
        <v>7</v>
      </c>
      <c r="H475" t="s">
        <v>52</v>
      </c>
      <c r="I475">
        <f>VLOOKUP(Table1[[#This Row],[trait_name]],Trait[],2,FALSE)</f>
        <v>17</v>
      </c>
      <c r="J475" s="25" t="s">
        <v>34</v>
      </c>
      <c r="K475" s="25">
        <v>3</v>
      </c>
      <c r="L475" s="3" t="s">
        <v>37</v>
      </c>
      <c r="N475" s="25"/>
      <c r="O475"/>
    </row>
    <row r="476" spans="1:15">
      <c r="A476" s="5">
        <v>43242</v>
      </c>
      <c r="B476" s="27"/>
      <c r="C476" t="s">
        <v>272</v>
      </c>
      <c r="D476" s="2">
        <f>VLOOKUP(C476,Index[[#All],[searchTaxon]:[Reference_number]],2,FALSE)</f>
        <v>7</v>
      </c>
      <c r="I476">
        <f>VLOOKUP(Table1[[#This Row],[trait_name]],Trait[],2,FALSE)</f>
        <v>18</v>
      </c>
      <c r="J476" s="25" t="s">
        <v>38</v>
      </c>
      <c r="K476" s="25">
        <v>1</v>
      </c>
      <c r="L476" s="3"/>
      <c r="N476" s="25"/>
      <c r="O476"/>
    </row>
    <row r="477" spans="1:15">
      <c r="A477" s="5">
        <v>43242</v>
      </c>
      <c r="B477" s="5">
        <v>43242</v>
      </c>
      <c r="C477" t="s">
        <v>272</v>
      </c>
      <c r="D477" s="3">
        <f>VLOOKUP(C477,Index[[#All],[searchTaxon]:[Reference_number]],2,FALSE)</f>
        <v>7</v>
      </c>
      <c r="H477" t="s">
        <v>278</v>
      </c>
      <c r="I477">
        <f>VLOOKUP(Table1[[#This Row],[trait_name]],Trait[],2,FALSE)</f>
        <v>19</v>
      </c>
      <c r="J477" s="25" t="s">
        <v>39</v>
      </c>
      <c r="K477" s="25">
        <v>1</v>
      </c>
      <c r="L477" s="3" t="s">
        <v>140</v>
      </c>
      <c r="N477" s="25"/>
      <c r="O477"/>
    </row>
    <row r="478" spans="1:15">
      <c r="A478" s="5">
        <v>43242</v>
      </c>
      <c r="B478" s="5">
        <v>43292</v>
      </c>
      <c r="C478" t="s">
        <v>272</v>
      </c>
      <c r="D478" s="3">
        <f>VLOOKUP(C478,Index[[#All],[searchTaxon]:[Reference_number]],2,FALSE)</f>
        <v>7</v>
      </c>
      <c r="H478" t="s">
        <v>278</v>
      </c>
      <c r="I478">
        <f>VLOOKUP(Table1[[#This Row],[trait_name]],Trait[],2,FALSE)</f>
        <v>20</v>
      </c>
      <c r="J478" s="25" t="s">
        <v>42</v>
      </c>
      <c r="K478" s="25">
        <v>1</v>
      </c>
      <c r="L478" s="3" t="s">
        <v>43</v>
      </c>
      <c r="N478" s="25"/>
      <c r="O478"/>
    </row>
    <row r="479" spans="1:15">
      <c r="A479" s="5">
        <v>43242</v>
      </c>
      <c r="B479" s="5">
        <v>43292</v>
      </c>
      <c r="C479" t="s">
        <v>272</v>
      </c>
      <c r="D479" s="2">
        <f>VLOOKUP(C479,Index[[#All],[searchTaxon]:[Reference_number]],2,FALSE)</f>
        <v>7</v>
      </c>
      <c r="H479" t="s">
        <v>278</v>
      </c>
      <c r="I479">
        <f>VLOOKUP(Table1[[#This Row],[trait_name]],Trait[],2,FALSE)</f>
        <v>20</v>
      </c>
      <c r="J479" s="25" t="s">
        <v>42</v>
      </c>
      <c r="K479" s="25">
        <v>2</v>
      </c>
      <c r="L479" s="3" t="s">
        <v>45</v>
      </c>
      <c r="N479" s="25"/>
      <c r="O479"/>
    </row>
    <row r="480" spans="1:15">
      <c r="A480" s="5">
        <v>43242</v>
      </c>
      <c r="B480" s="5">
        <v>43242</v>
      </c>
      <c r="C480" t="s">
        <v>272</v>
      </c>
      <c r="D480" s="3">
        <f>VLOOKUP(C480,Index[[#All],[searchTaxon]:[Reference_number]],2,FALSE)</f>
        <v>7</v>
      </c>
      <c r="H480" t="s">
        <v>279</v>
      </c>
      <c r="I480">
        <f>VLOOKUP(Table1[[#This Row],[trait_name]],Trait[],2,FALSE)</f>
        <v>21</v>
      </c>
      <c r="J480" s="25" t="s">
        <v>46</v>
      </c>
      <c r="K480" s="25">
        <v>1</v>
      </c>
      <c r="L480" s="3" t="s">
        <v>47</v>
      </c>
      <c r="N480" s="25"/>
      <c r="O480"/>
    </row>
    <row r="481" spans="1:15">
      <c r="A481" s="5">
        <v>43242</v>
      </c>
      <c r="B481" s="5">
        <v>43292</v>
      </c>
      <c r="C481" t="s">
        <v>272</v>
      </c>
      <c r="D481" s="54">
        <f>VLOOKUP(C481,Index[[#All],[searchTaxon]:[Reference_number]],2,FALSE)</f>
        <v>7</v>
      </c>
      <c r="H481" t="s">
        <v>134</v>
      </c>
      <c r="I481">
        <f>VLOOKUP(Table1[[#This Row],[trait_name]],Trait[],2,FALSE)</f>
        <v>21</v>
      </c>
      <c r="J481" s="25" t="s">
        <v>46</v>
      </c>
      <c r="K481" s="25">
        <v>2</v>
      </c>
      <c r="L481" s="3" t="s">
        <v>144</v>
      </c>
      <c r="N481" s="25"/>
      <c r="O481"/>
    </row>
    <row r="482" spans="1:15">
      <c r="A482" s="5">
        <v>43242</v>
      </c>
      <c r="B482" s="5">
        <v>43292</v>
      </c>
      <c r="C482" t="s">
        <v>272</v>
      </c>
      <c r="D482" s="2">
        <f>VLOOKUP(C482,Index[[#All],[searchTaxon]:[Reference_number]],2,FALSE)</f>
        <v>7</v>
      </c>
      <c r="E482">
        <v>0</v>
      </c>
      <c r="F482">
        <v>0</v>
      </c>
      <c r="G482">
        <v>0</v>
      </c>
      <c r="H482" t="s">
        <v>52</v>
      </c>
      <c r="I482">
        <f>VLOOKUP(Table1[[#This Row],[trait_name]],Trait[],2,FALSE)</f>
        <v>22</v>
      </c>
      <c r="J482" s="25" t="s">
        <v>48</v>
      </c>
      <c r="K482" s="25">
        <v>1</v>
      </c>
      <c r="L482" s="3" t="s">
        <v>258</v>
      </c>
      <c r="N482" s="25"/>
      <c r="O482"/>
    </row>
    <row r="483" spans="1:15">
      <c r="A483" s="5">
        <v>43242</v>
      </c>
      <c r="B483" s="5">
        <v>43292</v>
      </c>
      <c r="C483" t="s">
        <v>272</v>
      </c>
      <c r="D483" s="15">
        <f>VLOOKUP(C483,Index[[#All],[searchTaxon]:[Reference_number]],2,FALSE)</f>
        <v>7</v>
      </c>
      <c r="H483" t="s">
        <v>52</v>
      </c>
      <c r="I483">
        <f>VLOOKUP(Table1[[#This Row],[trait_name]],Trait[],2,FALSE)</f>
        <v>22</v>
      </c>
      <c r="J483" s="25" t="s">
        <v>48</v>
      </c>
      <c r="K483" s="25">
        <v>3</v>
      </c>
      <c r="L483" s="3" t="s">
        <v>40</v>
      </c>
      <c r="N483" s="25"/>
      <c r="O483"/>
    </row>
    <row r="484" spans="1:15">
      <c r="A484" s="5">
        <v>43242</v>
      </c>
      <c r="B484" s="5">
        <v>43292</v>
      </c>
      <c r="C484" t="s">
        <v>272</v>
      </c>
      <c r="D484" s="15">
        <f>VLOOKUP(C484,Index[[#All],[searchTaxon]:[Reference_number]],2,FALSE)</f>
        <v>7</v>
      </c>
      <c r="H484" t="s">
        <v>52</v>
      </c>
      <c r="I484">
        <f>VLOOKUP(Table1[[#This Row],[trait_name]],Trait[],2,FALSE)</f>
        <v>22</v>
      </c>
      <c r="J484" s="25" t="s">
        <v>48</v>
      </c>
      <c r="K484" s="25">
        <v>2</v>
      </c>
      <c r="L484" s="3" t="s">
        <v>22</v>
      </c>
      <c r="N484" s="25"/>
      <c r="O484"/>
    </row>
    <row r="485" spans="1:15">
      <c r="A485" s="5">
        <v>43242</v>
      </c>
      <c r="B485" s="5">
        <v>43292</v>
      </c>
      <c r="C485" t="s">
        <v>272</v>
      </c>
      <c r="D485" s="2">
        <f>VLOOKUP(C485,Index[[#All],[searchTaxon]:[Reference_number]],2,FALSE)</f>
        <v>7</v>
      </c>
      <c r="H485" t="s">
        <v>52</v>
      </c>
      <c r="I485">
        <f>VLOOKUP(Table1[[#This Row],[trait_name]],Trait[],2,FALSE)</f>
        <v>23</v>
      </c>
      <c r="J485" s="25" t="s">
        <v>50</v>
      </c>
      <c r="K485" s="25">
        <v>1</v>
      </c>
      <c r="L485" s="3" t="s">
        <v>280</v>
      </c>
      <c r="N485" s="25"/>
      <c r="O485"/>
    </row>
    <row r="486" spans="1:15">
      <c r="A486" s="5">
        <v>43242</v>
      </c>
      <c r="B486" s="5">
        <v>43292</v>
      </c>
      <c r="C486" t="s">
        <v>272</v>
      </c>
      <c r="D486" s="54">
        <f>VLOOKUP(C486,Index[[#All],[searchTaxon]:[Reference_number]],2,FALSE)</f>
        <v>7</v>
      </c>
      <c r="H486" t="s">
        <v>134</v>
      </c>
      <c r="I486">
        <f>VLOOKUP(Table1[[#This Row],[trait_name]],Trait[],2,FALSE)</f>
        <v>23</v>
      </c>
      <c r="J486" s="25" t="s">
        <v>50</v>
      </c>
      <c r="K486" s="25">
        <v>3</v>
      </c>
      <c r="L486" s="3" t="s">
        <v>281</v>
      </c>
      <c r="N486" s="25"/>
      <c r="O486"/>
    </row>
    <row r="487" spans="1:15">
      <c r="A487" s="5">
        <v>43242</v>
      </c>
      <c r="B487" s="5">
        <v>43292</v>
      </c>
      <c r="C487" t="s">
        <v>272</v>
      </c>
      <c r="D487" s="15">
        <f>VLOOKUP(C487,Index[[#All],[searchTaxon]:[Reference_number]],2,FALSE)</f>
        <v>7</v>
      </c>
      <c r="H487" t="s">
        <v>52</v>
      </c>
      <c r="I487">
        <f>VLOOKUP(Table1[[#This Row],[trait_name]],Trait[],2,FALSE)</f>
        <v>23</v>
      </c>
      <c r="J487" s="25" t="s">
        <v>50</v>
      </c>
      <c r="K487" s="25">
        <v>2</v>
      </c>
      <c r="L487" s="3" t="s">
        <v>51</v>
      </c>
      <c r="N487" s="25"/>
      <c r="O487"/>
    </row>
    <row r="488" spans="1:15">
      <c r="A488" s="5">
        <v>43242</v>
      </c>
      <c r="B488" s="5">
        <v>43292</v>
      </c>
      <c r="C488" t="s">
        <v>272</v>
      </c>
      <c r="D488" s="2">
        <f>VLOOKUP(C488,Index[[#All],[searchTaxon]:[Reference_number]],2,FALSE)</f>
        <v>7</v>
      </c>
      <c r="H488" t="s">
        <v>52</v>
      </c>
      <c r="I488">
        <f>VLOOKUP(Table1[[#This Row],[trait_name]],Trait[],2,FALSE)</f>
        <v>24</v>
      </c>
      <c r="J488" s="25" t="s">
        <v>53</v>
      </c>
      <c r="K488" s="25">
        <v>1</v>
      </c>
      <c r="L488" s="3" t="s">
        <v>28</v>
      </c>
      <c r="N488" s="25"/>
      <c r="O488"/>
    </row>
    <row r="489" spans="1:15">
      <c r="A489" s="5">
        <v>43242</v>
      </c>
      <c r="B489" s="5">
        <v>43242</v>
      </c>
      <c r="C489" t="s">
        <v>272</v>
      </c>
      <c r="D489" s="3">
        <f>VLOOKUP(C489,Index[[#All],[searchTaxon]:[Reference_number]],2,FALSE)</f>
        <v>7</v>
      </c>
      <c r="H489" t="s">
        <v>278</v>
      </c>
      <c r="I489">
        <f>VLOOKUP(Table1[[#This Row],[trait_name]],Trait[],2,FALSE)</f>
        <v>25</v>
      </c>
      <c r="J489" s="25" t="s">
        <v>54</v>
      </c>
      <c r="K489" s="25">
        <v>1</v>
      </c>
      <c r="L489" s="3" t="s">
        <v>55</v>
      </c>
      <c r="N489" s="25"/>
      <c r="O489"/>
    </row>
    <row r="490" spans="1:15">
      <c r="A490" s="5">
        <v>43242</v>
      </c>
      <c r="B490" s="5">
        <v>43242</v>
      </c>
      <c r="C490" t="s">
        <v>272</v>
      </c>
      <c r="D490" s="3">
        <f>VLOOKUP(C490,Index[[#All],[searchTaxon]:[Reference_number]],2,FALSE)</f>
        <v>7</v>
      </c>
      <c r="H490" t="s">
        <v>278</v>
      </c>
      <c r="I490">
        <f>VLOOKUP(Table1[[#This Row],[trait_name]],Trait[],2,FALSE)</f>
        <v>26</v>
      </c>
      <c r="J490" s="25" t="s">
        <v>57</v>
      </c>
      <c r="K490" s="25">
        <v>1</v>
      </c>
      <c r="L490" s="3">
        <v>8</v>
      </c>
      <c r="N490" s="25"/>
      <c r="O490"/>
    </row>
    <row r="491" spans="1:15">
      <c r="A491" s="5">
        <v>43242</v>
      </c>
      <c r="B491" s="5">
        <v>43242</v>
      </c>
      <c r="C491" t="s">
        <v>272</v>
      </c>
      <c r="D491" s="3">
        <f>VLOOKUP(C491,Index[[#All],[searchTaxon]:[Reference_number]],2,FALSE)</f>
        <v>7</v>
      </c>
      <c r="H491" t="s">
        <v>279</v>
      </c>
      <c r="I491">
        <f>VLOOKUP(Table1[[#This Row],[trait_name]],Trait[],2,FALSE)</f>
        <v>26</v>
      </c>
      <c r="J491" s="25" t="s">
        <v>57</v>
      </c>
      <c r="K491" s="25">
        <v>2</v>
      </c>
      <c r="L491" s="3">
        <v>25</v>
      </c>
      <c r="N491" s="25"/>
      <c r="O491"/>
    </row>
    <row r="492" spans="1:15">
      <c r="A492" s="5">
        <v>43242</v>
      </c>
      <c r="B492" s="5">
        <v>43242</v>
      </c>
      <c r="C492" t="s">
        <v>272</v>
      </c>
      <c r="D492" s="3">
        <f>VLOOKUP(C492,Index[[#All],[searchTaxon]:[Reference_number]],2,FALSE)</f>
        <v>7</v>
      </c>
      <c r="H492" t="s">
        <v>278</v>
      </c>
      <c r="I492">
        <f>VLOOKUP(Table1[[#This Row],[trait_name]],Trait[],2,FALSE)</f>
        <v>28</v>
      </c>
      <c r="J492" s="25" t="s">
        <v>59</v>
      </c>
      <c r="K492" s="25">
        <v>1</v>
      </c>
      <c r="L492" s="3">
        <v>4</v>
      </c>
      <c r="N492" s="25"/>
      <c r="O492"/>
    </row>
    <row r="493" spans="1:15">
      <c r="A493" s="5">
        <v>43242</v>
      </c>
      <c r="B493" s="5">
        <v>43242</v>
      </c>
      <c r="C493" t="s">
        <v>272</v>
      </c>
      <c r="D493" s="3">
        <f>VLOOKUP(C493,Index[[#All],[searchTaxon]:[Reference_number]],2,FALSE)</f>
        <v>7</v>
      </c>
      <c r="H493" t="s">
        <v>279</v>
      </c>
      <c r="I493">
        <f>VLOOKUP(Table1[[#This Row],[trait_name]],Trait[],2,FALSE)</f>
        <v>29</v>
      </c>
      <c r="J493" s="25" t="s">
        <v>60</v>
      </c>
      <c r="K493" s="25">
        <v>1</v>
      </c>
      <c r="L493" s="3">
        <v>6</v>
      </c>
      <c r="N493" s="25"/>
      <c r="O493"/>
    </row>
    <row r="494" spans="1:15">
      <c r="A494" s="5">
        <v>43242</v>
      </c>
      <c r="B494" s="5">
        <v>43242</v>
      </c>
      <c r="C494" t="s">
        <v>272</v>
      </c>
      <c r="D494" s="3">
        <f>VLOOKUP(C494,Index[[#All],[searchTaxon]:[Reference_number]],2,FALSE)</f>
        <v>7</v>
      </c>
      <c r="H494" t="s">
        <v>279</v>
      </c>
      <c r="I494">
        <f>VLOOKUP(Table1[[#This Row],[trait_name]],Trait[],2,FALSE)</f>
        <v>31</v>
      </c>
      <c r="J494" s="25" t="s">
        <v>62</v>
      </c>
      <c r="K494" s="25">
        <v>1</v>
      </c>
      <c r="L494" s="3">
        <v>3</v>
      </c>
      <c r="N494" s="25"/>
      <c r="O494"/>
    </row>
    <row r="495" spans="1:15">
      <c r="A495" s="5">
        <v>43242</v>
      </c>
      <c r="B495" s="5">
        <v>43242</v>
      </c>
      <c r="C495" t="s">
        <v>272</v>
      </c>
      <c r="D495" s="3">
        <f>VLOOKUP(C495,Index[[#All],[searchTaxon]:[Reference_number]],2,FALSE)</f>
        <v>7</v>
      </c>
      <c r="H495" t="s">
        <v>278</v>
      </c>
      <c r="I495">
        <f>VLOOKUP(Table1[[#This Row],[trait_name]],Trait[],2,FALSE)</f>
        <v>33</v>
      </c>
      <c r="J495" s="25" t="s">
        <v>63</v>
      </c>
      <c r="K495" s="25">
        <v>1</v>
      </c>
      <c r="L495" s="3" t="s">
        <v>65</v>
      </c>
      <c r="N495" s="25"/>
      <c r="O495"/>
    </row>
    <row r="496" spans="1:15">
      <c r="A496" s="5">
        <v>43242</v>
      </c>
      <c r="B496" s="5">
        <v>43292</v>
      </c>
      <c r="C496" t="s">
        <v>272</v>
      </c>
      <c r="D496" s="54">
        <f>VLOOKUP(C496,Index[[#All],[searchTaxon]:[Reference_number]],2,FALSE)</f>
        <v>7</v>
      </c>
      <c r="H496" t="s">
        <v>52</v>
      </c>
      <c r="I496">
        <f>VLOOKUP(Table1[[#This Row],[trait_name]],Trait[],2,FALSE)</f>
        <v>33</v>
      </c>
      <c r="J496" s="25" t="s">
        <v>63</v>
      </c>
      <c r="K496" s="25">
        <v>2</v>
      </c>
      <c r="L496" s="3" t="s">
        <v>282</v>
      </c>
      <c r="N496" s="25"/>
      <c r="O496"/>
    </row>
    <row r="497" spans="1:15">
      <c r="A497" s="5">
        <v>43242</v>
      </c>
      <c r="B497" s="27">
        <v>43292</v>
      </c>
      <c r="C497" t="s">
        <v>272</v>
      </c>
      <c r="D497" s="3">
        <f>VLOOKUP(C497,Index[[#All],[searchTaxon]:[Reference_number]],2,FALSE)</f>
        <v>7</v>
      </c>
      <c r="E497">
        <v>0</v>
      </c>
      <c r="F497">
        <v>0</v>
      </c>
      <c r="G497">
        <v>0</v>
      </c>
      <c r="I497">
        <f>VLOOKUP(Table1[[#This Row],[trait_name]],Trait[],2,FALSE)</f>
        <v>35</v>
      </c>
      <c r="J497" s="25" t="s">
        <v>66</v>
      </c>
      <c r="K497" s="25">
        <v>1</v>
      </c>
      <c r="L497" s="3"/>
      <c r="N497" s="25"/>
      <c r="O497"/>
    </row>
    <row r="498" spans="1:15">
      <c r="A498" s="5">
        <v>43242</v>
      </c>
      <c r="B498" s="5">
        <v>43292</v>
      </c>
      <c r="C498" t="s">
        <v>272</v>
      </c>
      <c r="D498" s="2">
        <f>VLOOKUP(C498,Index[[#All],[searchTaxon]:[Reference_number]],2,FALSE)</f>
        <v>7</v>
      </c>
      <c r="E498">
        <v>0</v>
      </c>
      <c r="F498">
        <v>0</v>
      </c>
      <c r="G498">
        <v>0</v>
      </c>
      <c r="H498" t="s">
        <v>130</v>
      </c>
      <c r="I498">
        <f>VLOOKUP(Table1[[#This Row],[trait_name]],Trait[],2,FALSE)</f>
        <v>36</v>
      </c>
      <c r="J498" s="25" t="s">
        <v>68</v>
      </c>
      <c r="K498" s="25">
        <v>1</v>
      </c>
      <c r="L498" s="3" t="s">
        <v>283</v>
      </c>
      <c r="N498" s="25"/>
      <c r="O498"/>
    </row>
    <row r="499" spans="1:15">
      <c r="A499" s="5">
        <v>43242</v>
      </c>
      <c r="B499" s="5">
        <v>43292</v>
      </c>
      <c r="C499" t="s">
        <v>272</v>
      </c>
      <c r="D499" s="2">
        <f>VLOOKUP(C499,Index[[#All],[searchTaxon]:[Reference_number]],2,FALSE)</f>
        <v>7</v>
      </c>
      <c r="E499">
        <v>0</v>
      </c>
      <c r="F499">
        <v>0</v>
      </c>
      <c r="G499">
        <v>0</v>
      </c>
      <c r="H499" t="s">
        <v>130</v>
      </c>
      <c r="I499">
        <f>VLOOKUP(Table1[[#This Row],[trait_name]],Trait[],2,FALSE)</f>
        <v>37</v>
      </c>
      <c r="J499" s="25" t="s">
        <v>70</v>
      </c>
      <c r="K499" s="25">
        <v>1</v>
      </c>
      <c r="L499" s="3" t="s">
        <v>284</v>
      </c>
      <c r="N499" s="25"/>
      <c r="O499"/>
    </row>
    <row r="500" spans="1:15">
      <c r="A500" s="5">
        <v>43242</v>
      </c>
      <c r="B500" s="5">
        <v>43242</v>
      </c>
      <c r="C500" t="s">
        <v>272</v>
      </c>
      <c r="D500" s="3">
        <f>VLOOKUP(C500,Index[[#All],[searchTaxon]:[Reference_number]],2,FALSE)</f>
        <v>7</v>
      </c>
      <c r="H500" t="s">
        <v>278</v>
      </c>
      <c r="I500">
        <f>VLOOKUP(Table1[[#This Row],[trait_name]],Trait[],2,FALSE)</f>
        <v>38</v>
      </c>
      <c r="J500" s="25" t="s">
        <v>74</v>
      </c>
      <c r="K500" s="25">
        <v>1</v>
      </c>
      <c r="L500" s="3" t="s">
        <v>264</v>
      </c>
      <c r="N500" s="25"/>
      <c r="O500"/>
    </row>
    <row r="501" spans="1:15">
      <c r="A501" s="5">
        <v>43242</v>
      </c>
      <c r="B501" s="5">
        <v>43292</v>
      </c>
      <c r="C501" t="s">
        <v>272</v>
      </c>
      <c r="D501" s="2">
        <f>VLOOKUP(C501,Index[[#All],[searchTaxon]:[Reference_number]],2,FALSE)</f>
        <v>7</v>
      </c>
      <c r="H501" t="s">
        <v>134</v>
      </c>
      <c r="I501">
        <f>VLOOKUP(Table1[[#This Row],[trait_name]],Trait[],2,FALSE)</f>
        <v>39</v>
      </c>
      <c r="J501" s="25" t="s">
        <v>76</v>
      </c>
      <c r="K501" s="25">
        <v>1</v>
      </c>
      <c r="L501" s="3" t="s">
        <v>77</v>
      </c>
      <c r="N501" s="25"/>
      <c r="O501"/>
    </row>
    <row r="502" spans="1:15">
      <c r="A502" s="5">
        <v>43242</v>
      </c>
      <c r="B502" s="5">
        <v>43292</v>
      </c>
      <c r="C502" t="s">
        <v>272</v>
      </c>
      <c r="D502" s="54">
        <f>VLOOKUP(C502,Index[[#All],[searchTaxon]:[Reference_number]],2,FALSE)</f>
        <v>7</v>
      </c>
      <c r="H502" t="s">
        <v>134</v>
      </c>
      <c r="I502">
        <f>VLOOKUP(Table1[[#This Row],[trait_name]],Trait[],2,FALSE)</f>
        <v>39</v>
      </c>
      <c r="J502" s="25" t="s">
        <v>76</v>
      </c>
      <c r="K502" s="25">
        <v>2</v>
      </c>
      <c r="L502" s="3" t="s">
        <v>78</v>
      </c>
      <c r="N502" s="25"/>
      <c r="O502"/>
    </row>
    <row r="503" spans="1:15">
      <c r="A503" s="5">
        <v>43242</v>
      </c>
      <c r="B503" s="5">
        <v>43242</v>
      </c>
      <c r="C503" t="s">
        <v>272</v>
      </c>
      <c r="D503" s="30">
        <f>VLOOKUP(C503,Index[[#All],[searchTaxon]:[Reference_number]],2,FALSE)</f>
        <v>7</v>
      </c>
      <c r="H503" t="s">
        <v>278</v>
      </c>
      <c r="I503">
        <f>VLOOKUP(Table1[[#This Row],[trait_name]],Trait[],2,FALSE)</f>
        <v>40</v>
      </c>
      <c r="J503" s="25" t="s">
        <v>79</v>
      </c>
      <c r="K503" s="25">
        <v>1</v>
      </c>
      <c r="L503" s="3" t="s">
        <v>81</v>
      </c>
      <c r="N503" s="25"/>
      <c r="O503"/>
    </row>
    <row r="504" spans="1:15">
      <c r="A504" s="5">
        <v>43242</v>
      </c>
      <c r="B504" s="5">
        <v>43292</v>
      </c>
      <c r="C504" t="s">
        <v>272</v>
      </c>
      <c r="D504" s="15">
        <f>VLOOKUP(C504,Index[[#All],[searchTaxon]:[Reference_number]],2,FALSE)</f>
        <v>7</v>
      </c>
      <c r="E504">
        <v>0</v>
      </c>
      <c r="F504">
        <v>0</v>
      </c>
      <c r="G504">
        <v>0</v>
      </c>
      <c r="H504" t="s">
        <v>276</v>
      </c>
      <c r="I504">
        <f>VLOOKUP(Table1[[#This Row],[trait_name]],Trait[],2,FALSE)</f>
        <v>41</v>
      </c>
      <c r="J504" s="25" t="s">
        <v>82</v>
      </c>
      <c r="K504" s="25">
        <v>1</v>
      </c>
      <c r="L504" s="3" t="s">
        <v>83</v>
      </c>
      <c r="N504" s="25"/>
      <c r="O504"/>
    </row>
    <row r="505" spans="1:15">
      <c r="A505" s="5">
        <v>43242</v>
      </c>
      <c r="B505" s="5">
        <v>43292</v>
      </c>
      <c r="C505" t="s">
        <v>272</v>
      </c>
      <c r="D505" s="15">
        <f>VLOOKUP(C505,Index[[#All],[searchTaxon]:[Reference_number]],2,FALSE)</f>
        <v>7</v>
      </c>
      <c r="E505">
        <v>0</v>
      </c>
      <c r="F505">
        <v>0</v>
      </c>
      <c r="G505">
        <v>0</v>
      </c>
      <c r="H505" t="s">
        <v>276</v>
      </c>
      <c r="I505">
        <f>VLOOKUP(Table1[[#This Row],[trait_name]],Trait[],2,FALSE)</f>
        <v>42</v>
      </c>
      <c r="J505" s="25" t="s">
        <v>84</v>
      </c>
      <c r="K505" s="25">
        <v>1</v>
      </c>
      <c r="L505" s="3" t="s">
        <v>85</v>
      </c>
      <c r="N505" s="25"/>
      <c r="O505"/>
    </row>
    <row r="506" spans="1:15">
      <c r="A506" s="5">
        <v>43242</v>
      </c>
      <c r="B506" s="5">
        <v>43292</v>
      </c>
      <c r="C506" t="s">
        <v>272</v>
      </c>
      <c r="D506" s="3">
        <f>VLOOKUP(C506,Index[[#All],[searchTaxon]:[Reference_number]],2,FALSE)</f>
        <v>7</v>
      </c>
      <c r="H506" t="s">
        <v>278</v>
      </c>
      <c r="I506">
        <f>VLOOKUP(Table1[[#This Row],[trait_name]],Trait[],2,FALSE)</f>
        <v>43</v>
      </c>
      <c r="J506" s="25" t="s">
        <v>86</v>
      </c>
      <c r="K506" s="25">
        <v>1</v>
      </c>
      <c r="L506" s="3" t="s">
        <v>87</v>
      </c>
      <c r="N506" s="25"/>
      <c r="O506"/>
    </row>
    <row r="507" spans="1:15">
      <c r="A507" s="5">
        <v>43242</v>
      </c>
      <c r="B507" s="5">
        <v>43292</v>
      </c>
      <c r="C507" t="s">
        <v>272</v>
      </c>
      <c r="D507" s="20">
        <f>VLOOKUP(C507,Index[[#All],[searchTaxon]:[Reference_number]],2,FALSE)</f>
        <v>7</v>
      </c>
      <c r="H507" t="s">
        <v>134</v>
      </c>
      <c r="I507">
        <f>VLOOKUP(Table1[[#This Row],[trait_name]],Trait[],2,FALSE)</f>
        <v>43</v>
      </c>
      <c r="J507" s="25" t="s">
        <v>86</v>
      </c>
      <c r="K507" s="25">
        <v>2</v>
      </c>
      <c r="L507" s="3" t="s">
        <v>89</v>
      </c>
      <c r="N507" s="25"/>
      <c r="O507"/>
    </row>
    <row r="508" spans="1:15">
      <c r="A508" s="5">
        <v>43242</v>
      </c>
      <c r="B508" s="5">
        <v>43292</v>
      </c>
      <c r="C508" t="s">
        <v>272</v>
      </c>
      <c r="D508" s="20">
        <f>VLOOKUP(C508,Index[[#All],[searchTaxon]:[Reference_number]],2,FALSE)</f>
        <v>7</v>
      </c>
      <c r="H508" t="s">
        <v>130</v>
      </c>
      <c r="I508">
        <f>VLOOKUP(Table1[[#This Row],[trait_name]],Trait[],2,FALSE)</f>
        <v>44</v>
      </c>
      <c r="J508" s="25" t="s">
        <v>90</v>
      </c>
      <c r="K508" s="25">
        <v>1</v>
      </c>
      <c r="L508" s="3" t="s">
        <v>285</v>
      </c>
      <c r="N508" s="25"/>
      <c r="O508"/>
    </row>
    <row r="509" spans="1:15">
      <c r="A509" s="5">
        <v>43242</v>
      </c>
      <c r="B509" s="5">
        <v>43292</v>
      </c>
      <c r="C509" t="s">
        <v>272</v>
      </c>
      <c r="D509" s="20">
        <f>VLOOKUP(C509,Index[[#All],[searchTaxon]:[Reference_number]],2,FALSE)</f>
        <v>7</v>
      </c>
      <c r="H509" t="s">
        <v>52</v>
      </c>
      <c r="I509">
        <f>VLOOKUP(Table1[[#This Row],[trait_name]],Trait[],2,FALSE)</f>
        <v>44</v>
      </c>
      <c r="J509" s="25" t="s">
        <v>90</v>
      </c>
      <c r="K509" s="25">
        <v>2</v>
      </c>
      <c r="L509" s="3" t="s">
        <v>286</v>
      </c>
      <c r="N509" s="25"/>
      <c r="O509"/>
    </row>
    <row r="510" spans="1:15">
      <c r="A510" s="5">
        <v>43242</v>
      </c>
      <c r="B510" s="5">
        <v>43292</v>
      </c>
      <c r="C510" t="s">
        <v>272</v>
      </c>
      <c r="D510" s="54">
        <f>VLOOKUP(C510,Index[[#All],[searchTaxon]:[Reference_number]],2,FALSE)</f>
        <v>7</v>
      </c>
      <c r="H510" t="s">
        <v>52</v>
      </c>
      <c r="I510">
        <f>VLOOKUP(Table1[[#This Row],[trait_name]],Trait[],2,FALSE)</f>
        <v>45</v>
      </c>
      <c r="J510" s="25" t="s">
        <v>93</v>
      </c>
      <c r="K510" s="25">
        <v>1</v>
      </c>
      <c r="L510" s="3" t="s">
        <v>287</v>
      </c>
      <c r="N510" s="25"/>
      <c r="O510"/>
    </row>
    <row r="511" spans="1:15">
      <c r="A511" s="5">
        <v>43242</v>
      </c>
      <c r="B511" s="5">
        <v>43292</v>
      </c>
      <c r="C511" t="s">
        <v>272</v>
      </c>
      <c r="D511" s="2">
        <f>VLOOKUP(C511,Index[[#All],[searchTaxon]:[Reference_number]],2,FALSE)</f>
        <v>7</v>
      </c>
      <c r="E511">
        <v>0</v>
      </c>
      <c r="F511">
        <v>0</v>
      </c>
      <c r="G511">
        <v>0</v>
      </c>
      <c r="H511" t="s">
        <v>134</v>
      </c>
      <c r="I511">
        <f>VLOOKUP(Table1[[#This Row],[trait_name]],Trait[],2,FALSE)</f>
        <v>47</v>
      </c>
      <c r="J511" s="25" t="s">
        <v>96</v>
      </c>
      <c r="K511" s="25">
        <v>1</v>
      </c>
      <c r="L511" s="3" t="s">
        <v>288</v>
      </c>
      <c r="N511" s="25"/>
      <c r="O511"/>
    </row>
    <row r="512" spans="1:15">
      <c r="A512" s="5">
        <v>43242</v>
      </c>
      <c r="B512" s="5">
        <v>43242</v>
      </c>
      <c r="C512" t="s">
        <v>272</v>
      </c>
      <c r="D512" s="3">
        <f>VLOOKUP(C512,Index[[#All],[searchTaxon]:[Reference_number]],2,FALSE)</f>
        <v>7</v>
      </c>
      <c r="H512" t="s">
        <v>278</v>
      </c>
      <c r="I512">
        <f>VLOOKUP(Table1[[#This Row],[trait_name]],Trait[],2,FALSE)</f>
        <v>48</v>
      </c>
      <c r="J512" s="25" t="s">
        <v>99</v>
      </c>
      <c r="K512" s="25">
        <v>1</v>
      </c>
      <c r="L512" s="3" t="s">
        <v>101</v>
      </c>
      <c r="N512" s="25"/>
      <c r="O512"/>
    </row>
    <row r="513" spans="1:15">
      <c r="A513" s="5">
        <v>43242</v>
      </c>
      <c r="B513" s="5">
        <v>43242</v>
      </c>
      <c r="C513" t="s">
        <v>272</v>
      </c>
      <c r="D513" s="3">
        <f>VLOOKUP(C513,Index[[#All],[searchTaxon]:[Reference_number]],2,FALSE)</f>
        <v>7</v>
      </c>
      <c r="H513" t="s">
        <v>278</v>
      </c>
      <c r="I513">
        <f>VLOOKUP(Table1[[#This Row],[trait_name]],Trait[],2,FALSE)</f>
        <v>48</v>
      </c>
      <c r="J513" s="25" t="s">
        <v>99</v>
      </c>
      <c r="K513" s="25">
        <v>2</v>
      </c>
      <c r="L513" s="3" t="s">
        <v>161</v>
      </c>
      <c r="N513" s="25"/>
      <c r="O513"/>
    </row>
    <row r="514" spans="1:15">
      <c r="A514" s="5">
        <v>43242</v>
      </c>
      <c r="B514" s="5">
        <v>43242</v>
      </c>
      <c r="C514" t="s">
        <v>272</v>
      </c>
      <c r="D514" s="3">
        <f>VLOOKUP(C514,Index[[#All],[searchTaxon]:[Reference_number]],2,FALSE)</f>
        <v>7</v>
      </c>
      <c r="H514" t="s">
        <v>278</v>
      </c>
      <c r="I514">
        <f>VLOOKUP(Table1[[#This Row],[trait_name]],Trait[],2,FALSE)</f>
        <v>48</v>
      </c>
      <c r="J514" s="25" t="s">
        <v>99</v>
      </c>
      <c r="K514" s="25">
        <v>3</v>
      </c>
      <c r="L514" s="3" t="s">
        <v>162</v>
      </c>
      <c r="N514" s="25"/>
      <c r="O514"/>
    </row>
    <row r="515" spans="1:15">
      <c r="A515" s="5">
        <v>43242</v>
      </c>
      <c r="B515" s="5">
        <v>43242</v>
      </c>
      <c r="C515" t="s">
        <v>272</v>
      </c>
      <c r="D515" s="3">
        <f>VLOOKUP(C515,Index[[#All],[searchTaxon]:[Reference_number]],2,FALSE)</f>
        <v>7</v>
      </c>
      <c r="H515" t="s">
        <v>278</v>
      </c>
      <c r="I515">
        <f>VLOOKUP(Table1[[#This Row],[trait_name]],Trait[],2,FALSE)</f>
        <v>49</v>
      </c>
      <c r="J515" s="25" t="s">
        <v>103</v>
      </c>
      <c r="K515" s="25">
        <v>1</v>
      </c>
      <c r="L515" s="3" t="s">
        <v>163</v>
      </c>
      <c r="N515" s="25"/>
      <c r="O515"/>
    </row>
    <row r="516" spans="1:15">
      <c r="A516" s="5">
        <v>43242</v>
      </c>
      <c r="B516" s="5">
        <v>43242</v>
      </c>
      <c r="C516" t="s">
        <v>272</v>
      </c>
      <c r="D516" s="3">
        <f>VLOOKUP(C516,Index[[#All],[searchTaxon]:[Reference_number]],2,FALSE)</f>
        <v>7</v>
      </c>
      <c r="H516" t="s">
        <v>278</v>
      </c>
      <c r="I516">
        <f>VLOOKUP(Table1[[#This Row],[trait_name]],Trait[],2,FALSE)</f>
        <v>49</v>
      </c>
      <c r="J516" s="25" t="s">
        <v>103</v>
      </c>
      <c r="K516" s="25">
        <v>2</v>
      </c>
      <c r="L516" s="3" t="s">
        <v>104</v>
      </c>
      <c r="N516" s="25"/>
      <c r="O516"/>
    </row>
    <row r="517" spans="1:15">
      <c r="A517" s="5">
        <v>43242</v>
      </c>
      <c r="B517" s="5">
        <v>43242</v>
      </c>
      <c r="C517" t="s">
        <v>272</v>
      </c>
      <c r="D517" s="3">
        <f>VLOOKUP(C517,Index[[#All],[searchTaxon]:[Reference_number]],2,FALSE)</f>
        <v>7</v>
      </c>
      <c r="H517" t="s">
        <v>278</v>
      </c>
      <c r="I517">
        <f>VLOOKUP(Table1[[#This Row],[trait_name]],Trait[],2,FALSE)</f>
        <v>49</v>
      </c>
      <c r="J517" s="25" t="s">
        <v>103</v>
      </c>
      <c r="K517" s="25">
        <v>3</v>
      </c>
      <c r="L517" s="3" t="s">
        <v>289</v>
      </c>
      <c r="N517" s="25"/>
      <c r="O517"/>
    </row>
    <row r="518" spans="1:15">
      <c r="A518" s="5">
        <v>43242</v>
      </c>
      <c r="B518" s="5">
        <v>43292</v>
      </c>
      <c r="C518" t="s">
        <v>272</v>
      </c>
      <c r="D518" s="11">
        <f>VLOOKUP(C518,Index[[#All],[searchTaxon]:[Reference_number]],2,FALSE)</f>
        <v>7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H518" t="s">
        <v>130</v>
      </c>
      <c r="I518">
        <f>VLOOKUP(Table1[[#This Row],[trait_name]],Trait[],2,FALSE)</f>
        <v>50</v>
      </c>
      <c r="J518" s="25" t="s">
        <v>106</v>
      </c>
      <c r="K518" s="25">
        <v>1</v>
      </c>
      <c r="L518" s="3" t="s">
        <v>107</v>
      </c>
      <c r="N518" s="25"/>
      <c r="O518"/>
    </row>
    <row r="519" spans="1:15">
      <c r="A519" s="5">
        <v>43242</v>
      </c>
      <c r="B519" s="5">
        <v>43292</v>
      </c>
      <c r="C519" t="s">
        <v>272</v>
      </c>
      <c r="D519" s="20">
        <f>VLOOKUP(C519,Index[[#All],[searchTaxon]:[Reference_number]],2,FALSE)</f>
        <v>7</v>
      </c>
      <c r="H519" t="s">
        <v>130</v>
      </c>
      <c r="I519">
        <f>VLOOKUP(Table1[[#This Row],[trait_name]],Trait[],2,FALSE)</f>
        <v>50</v>
      </c>
      <c r="J519" s="25" t="s">
        <v>106</v>
      </c>
      <c r="K519" s="25">
        <v>2</v>
      </c>
      <c r="L519" s="3" t="s">
        <v>202</v>
      </c>
      <c r="N519" s="25"/>
      <c r="O519"/>
    </row>
    <row r="520" spans="1:15">
      <c r="A520" s="5">
        <v>43242</v>
      </c>
      <c r="B520" s="5">
        <v>43242</v>
      </c>
      <c r="C520" t="s">
        <v>272</v>
      </c>
      <c r="D520" s="3">
        <f>VLOOKUP(C520,Index[[#All],[searchTaxon]:[Reference_number]],2,FALSE)</f>
        <v>7</v>
      </c>
      <c r="H520" t="s">
        <v>278</v>
      </c>
      <c r="I520">
        <f>VLOOKUP(Table1[[#This Row],[trait_name]],Trait[],2,FALSE)</f>
        <v>51</v>
      </c>
      <c r="J520" s="25" t="s">
        <v>108</v>
      </c>
      <c r="K520" s="25">
        <v>1</v>
      </c>
      <c r="L520" s="3" t="s">
        <v>167</v>
      </c>
      <c r="N520" s="25"/>
      <c r="O520"/>
    </row>
    <row r="521" spans="1:15">
      <c r="A521" s="5">
        <v>43242</v>
      </c>
      <c r="B521" s="5">
        <v>43292</v>
      </c>
      <c r="C521" t="s">
        <v>272</v>
      </c>
      <c r="D521" s="3">
        <f>VLOOKUP(C521,Index[[#All],[searchTaxon]:[Reference_number]],2,FALSE)</f>
        <v>7</v>
      </c>
      <c r="H521" t="s">
        <v>134</v>
      </c>
      <c r="I521">
        <f>VLOOKUP(Table1[[#This Row],[trait_name]],Trait[],2,FALSE)</f>
        <v>53</v>
      </c>
      <c r="J521" s="25" t="s">
        <v>110</v>
      </c>
      <c r="K521" s="25">
        <v>1</v>
      </c>
      <c r="L521" s="3" t="s">
        <v>168</v>
      </c>
      <c r="N521" s="25"/>
      <c r="O521"/>
    </row>
    <row r="522" spans="1:15">
      <c r="A522" s="5">
        <v>43242</v>
      </c>
      <c r="B522" s="5">
        <v>43292</v>
      </c>
      <c r="C522" t="s">
        <v>272</v>
      </c>
      <c r="D522" s="54">
        <f>VLOOKUP(C522,Index[[#All],[searchTaxon]:[Reference_number]],2,FALSE)</f>
        <v>7</v>
      </c>
      <c r="H522" t="s">
        <v>290</v>
      </c>
      <c r="I522">
        <f>VLOOKUP(Table1[[#This Row],[trait_name]],Trait[],2,FALSE)</f>
        <v>54</v>
      </c>
      <c r="J522" s="25" t="s">
        <v>112</v>
      </c>
      <c r="K522" s="25">
        <v>1</v>
      </c>
      <c r="L522" s="3" t="s">
        <v>118</v>
      </c>
      <c r="N522" s="25"/>
      <c r="O522"/>
    </row>
    <row r="523" spans="1:15">
      <c r="A523" s="5">
        <v>43242</v>
      </c>
      <c r="B523" s="5">
        <v>43292</v>
      </c>
      <c r="C523" t="s">
        <v>272</v>
      </c>
      <c r="D523" s="54">
        <f>VLOOKUP(C523,Index[[#All],[searchTaxon]:[Reference_number]],2,FALSE)</f>
        <v>7</v>
      </c>
      <c r="H523" t="s">
        <v>134</v>
      </c>
      <c r="I523">
        <f>VLOOKUP(Table1[[#This Row],[trait_name]],Trait[],2,FALSE)</f>
        <v>55</v>
      </c>
      <c r="J523" s="25" t="s">
        <v>114</v>
      </c>
      <c r="K523" s="25">
        <v>1</v>
      </c>
      <c r="L523" s="3" t="s">
        <v>115</v>
      </c>
      <c r="N523" s="25"/>
      <c r="O523"/>
    </row>
    <row r="524" spans="1:15">
      <c r="A524" s="5">
        <v>43242</v>
      </c>
      <c r="B524" s="5">
        <v>43292</v>
      </c>
      <c r="C524" t="s">
        <v>272</v>
      </c>
      <c r="D524" s="54">
        <f>VLOOKUP(C524,Index[[#All],[searchTaxon]:[Reference_number]],2,FALSE)</f>
        <v>7</v>
      </c>
      <c r="H524" t="s">
        <v>52</v>
      </c>
      <c r="I524">
        <f>VLOOKUP(Table1[[#This Row],[trait_name]],Trait[],2,FALSE)</f>
        <v>55</v>
      </c>
      <c r="J524" s="25" t="s">
        <v>114</v>
      </c>
      <c r="K524" s="25">
        <v>2</v>
      </c>
      <c r="L524" s="3" t="s">
        <v>116</v>
      </c>
      <c r="N524" s="25"/>
      <c r="O524"/>
    </row>
    <row r="525" spans="1:15">
      <c r="A525" s="5">
        <v>43242</v>
      </c>
      <c r="B525" s="5">
        <v>43292</v>
      </c>
      <c r="C525" t="s">
        <v>272</v>
      </c>
      <c r="D525" s="54">
        <f>VLOOKUP(C525,Index[[#All],[searchTaxon]:[Reference_number]],2,FALSE)</f>
        <v>7</v>
      </c>
      <c r="H525" t="s">
        <v>52</v>
      </c>
      <c r="I525">
        <f>VLOOKUP(Table1[[#This Row],[trait_name]],Trait[],2,FALSE)</f>
        <v>56</v>
      </c>
      <c r="J525" s="25" t="s">
        <v>117</v>
      </c>
      <c r="K525" s="25">
        <v>1</v>
      </c>
      <c r="L525" s="3" t="s">
        <v>113</v>
      </c>
      <c r="N525" s="25"/>
      <c r="O525"/>
    </row>
    <row r="526" spans="1:15">
      <c r="A526" s="5">
        <v>43242</v>
      </c>
      <c r="B526" s="5">
        <v>43292</v>
      </c>
      <c r="C526" t="s">
        <v>272</v>
      </c>
      <c r="D526" s="54">
        <f>VLOOKUP(C526,Index[[#All],[searchTaxon]:[Reference_number]],2,FALSE)</f>
        <v>7</v>
      </c>
      <c r="H526" t="s">
        <v>134</v>
      </c>
      <c r="I526">
        <f>VLOOKUP(Table1[[#This Row],[trait_name]],Trait[],2,FALSE)</f>
        <v>59</v>
      </c>
      <c r="J526" s="25" t="s">
        <v>119</v>
      </c>
      <c r="K526" s="25">
        <v>1</v>
      </c>
      <c r="L526" s="3" t="s">
        <v>118</v>
      </c>
      <c r="N526" s="25"/>
      <c r="O526"/>
    </row>
    <row r="527" spans="1:15">
      <c r="A527" s="5">
        <v>43242</v>
      </c>
      <c r="B527" s="27">
        <v>43292</v>
      </c>
      <c r="C527" t="s">
        <v>272</v>
      </c>
      <c r="D527" s="15">
        <f>VLOOKUP(C527,Index[[#All],[searchTaxon]:[Reference_number]],2,FALSE)</f>
        <v>7</v>
      </c>
      <c r="E527">
        <v>0</v>
      </c>
      <c r="F527">
        <v>0</v>
      </c>
      <c r="G527">
        <v>0</v>
      </c>
      <c r="I527">
        <f>VLOOKUP(Table1[[#This Row],[trait_name]],Trait[],2,FALSE)</f>
        <v>60</v>
      </c>
      <c r="J527" s="25" t="s">
        <v>120</v>
      </c>
      <c r="K527" s="25">
        <v>1</v>
      </c>
      <c r="L527" s="3"/>
      <c r="N527" s="25"/>
      <c r="O527"/>
    </row>
    <row r="528" spans="1:15">
      <c r="A528" s="5">
        <v>43242</v>
      </c>
      <c r="B528" s="5">
        <v>43292</v>
      </c>
      <c r="C528" t="s">
        <v>272</v>
      </c>
      <c r="D528" s="20">
        <f>VLOOKUP(C528,Index[[#All],[searchTaxon]:[Reference_number]],2,FALSE)</f>
        <v>7</v>
      </c>
      <c r="H528" t="s">
        <v>278</v>
      </c>
      <c r="I528">
        <f>VLOOKUP(Table1[[#This Row],[trait_name]],Trait[],2,FALSE)</f>
        <v>62</v>
      </c>
      <c r="J528" s="25" t="s">
        <v>123</v>
      </c>
      <c r="K528" s="25">
        <v>1</v>
      </c>
      <c r="L528" s="3" t="s">
        <v>124</v>
      </c>
      <c r="N528" s="25"/>
      <c r="O528"/>
    </row>
    <row r="529" spans="1:15">
      <c r="A529" s="5">
        <v>43242</v>
      </c>
      <c r="B529" s="5">
        <v>43242</v>
      </c>
      <c r="C529" t="s">
        <v>291</v>
      </c>
      <c r="D529" s="3">
        <f>VLOOKUP(C529,Index[[#All],[searchTaxon]:[Reference_number]],2,FALSE)</f>
        <v>8</v>
      </c>
      <c r="G529" t="s">
        <v>24</v>
      </c>
      <c r="H529" t="s">
        <v>292</v>
      </c>
      <c r="I529">
        <f>VLOOKUP(Table1[[#This Row],[trait_name]],Trait[],2,FALSE)</f>
        <v>2</v>
      </c>
      <c r="J529" s="25" t="s">
        <v>16</v>
      </c>
      <c r="K529" s="25">
        <v>1</v>
      </c>
      <c r="L529" s="3" t="s">
        <v>293</v>
      </c>
      <c r="N529" s="25"/>
      <c r="O529"/>
    </row>
    <row r="530" spans="1:15">
      <c r="A530" s="5">
        <v>43242</v>
      </c>
      <c r="B530" s="5">
        <v>43292</v>
      </c>
      <c r="C530" t="s">
        <v>291</v>
      </c>
      <c r="D530" s="54">
        <f>VLOOKUP(C530,Index[[#All],[searchTaxon]:[Reference_number]],2,FALSE)</f>
        <v>8</v>
      </c>
      <c r="G530" t="s">
        <v>24</v>
      </c>
      <c r="H530" t="s">
        <v>130</v>
      </c>
      <c r="I530">
        <f>VLOOKUP(Table1[[#This Row],[trait_name]],Trait[],2,FALSE)</f>
        <v>2</v>
      </c>
      <c r="J530" s="25" t="s">
        <v>16</v>
      </c>
      <c r="K530" s="25">
        <v>2</v>
      </c>
      <c r="L530" s="3" t="s">
        <v>294</v>
      </c>
      <c r="N530" s="25"/>
      <c r="O530"/>
    </row>
    <row r="531" spans="1:15">
      <c r="A531" s="5">
        <v>43242</v>
      </c>
      <c r="B531" s="5">
        <v>43242</v>
      </c>
      <c r="C531" t="s">
        <v>291</v>
      </c>
      <c r="D531" s="3">
        <f>VLOOKUP(C531,Index[[#All],[searchTaxon]:[Reference_number]],2,FALSE)</f>
        <v>8</v>
      </c>
      <c r="G531" t="s">
        <v>24</v>
      </c>
      <c r="H531" t="s">
        <v>18</v>
      </c>
      <c r="I531">
        <f>VLOOKUP(Table1[[#This Row],[trait_name]],Trait[],2,FALSE)</f>
        <v>3</v>
      </c>
      <c r="J531" s="25" t="s">
        <v>19</v>
      </c>
      <c r="K531" s="25">
        <v>1</v>
      </c>
      <c r="L531" s="3" t="s">
        <v>20</v>
      </c>
      <c r="N531" s="25"/>
      <c r="O531"/>
    </row>
    <row r="532" spans="1:15">
      <c r="A532" s="5">
        <v>43242</v>
      </c>
      <c r="B532" s="5">
        <v>43242</v>
      </c>
      <c r="C532" t="s">
        <v>291</v>
      </c>
      <c r="D532" s="3">
        <f>VLOOKUP(C532,Index[[#All],[searchTaxon]:[Reference_number]],2,FALSE)</f>
        <v>8</v>
      </c>
      <c r="G532" t="s">
        <v>24</v>
      </c>
      <c r="H532" t="s">
        <v>26</v>
      </c>
      <c r="I532">
        <f>VLOOKUP(Table1[[#This Row],[trait_name]],Trait[],2,FALSE)</f>
        <v>4</v>
      </c>
      <c r="J532" s="25" t="s">
        <v>23</v>
      </c>
      <c r="K532" s="25">
        <v>1</v>
      </c>
      <c r="L532" s="3" t="s">
        <v>28</v>
      </c>
      <c r="N532" s="25"/>
      <c r="O532"/>
    </row>
    <row r="533" spans="1:15">
      <c r="A533" s="5">
        <v>43242</v>
      </c>
      <c r="B533" s="5">
        <v>43242</v>
      </c>
      <c r="C533" t="s">
        <v>291</v>
      </c>
      <c r="D533" s="3">
        <f>VLOOKUP(C533,Index[[#All],[searchTaxon]:[Reference_number]],2,FALSE)</f>
        <v>8</v>
      </c>
      <c r="G533" t="s">
        <v>24</v>
      </c>
      <c r="H533" t="s">
        <v>18</v>
      </c>
      <c r="I533">
        <f>VLOOKUP(Table1[[#This Row],[trait_name]],Trait[],2,FALSE)</f>
        <v>5</v>
      </c>
      <c r="J533" s="25" t="s">
        <v>25</v>
      </c>
      <c r="K533" s="25">
        <v>1</v>
      </c>
      <c r="L533" s="3" t="s">
        <v>24</v>
      </c>
      <c r="N533" s="25"/>
      <c r="O533"/>
    </row>
    <row r="534" spans="1:15">
      <c r="A534" s="5">
        <v>43242</v>
      </c>
      <c r="B534" s="5">
        <v>43242</v>
      </c>
      <c r="C534" t="s">
        <v>291</v>
      </c>
      <c r="D534" s="3">
        <f>VLOOKUP(C534,Index[[#All],[searchTaxon]:[Reference_number]],2,FALSE)</f>
        <v>8</v>
      </c>
      <c r="G534" t="s">
        <v>24</v>
      </c>
      <c r="H534" t="s">
        <v>18</v>
      </c>
      <c r="I534">
        <f>VLOOKUP(Table1[[#This Row],[trait_name]],Trait[],2,FALSE)</f>
        <v>6</v>
      </c>
      <c r="J534" s="25" t="s">
        <v>135</v>
      </c>
      <c r="K534" s="25">
        <v>1</v>
      </c>
      <c r="L534" s="3"/>
      <c r="N534" s="25"/>
      <c r="O534"/>
    </row>
    <row r="535" spans="1:15">
      <c r="A535" s="5">
        <v>43242</v>
      </c>
      <c r="B535" s="5">
        <v>43242</v>
      </c>
      <c r="C535" t="s">
        <v>291</v>
      </c>
      <c r="D535" s="3">
        <f>VLOOKUP(C535,Index[[#All],[searchTaxon]:[Reference_number]],2,FALSE)</f>
        <v>8</v>
      </c>
      <c r="G535" t="s">
        <v>24</v>
      </c>
      <c r="H535" t="s">
        <v>18</v>
      </c>
      <c r="I535">
        <f>VLOOKUP(Table1[[#This Row],[trait_name]],Trait[],2,FALSE)</f>
        <v>7</v>
      </c>
      <c r="J535" s="25" t="s">
        <v>27</v>
      </c>
      <c r="K535" s="25">
        <v>1</v>
      </c>
      <c r="L535" s="3" t="s">
        <v>24</v>
      </c>
      <c r="N535" s="25"/>
      <c r="O535"/>
    </row>
    <row r="536" spans="1:15">
      <c r="A536" s="5">
        <v>43242</v>
      </c>
      <c r="B536" s="5">
        <v>43292</v>
      </c>
      <c r="C536" t="s">
        <v>291</v>
      </c>
      <c r="D536" s="54">
        <f>VLOOKUP(C536,Index[[#All],[searchTaxon]:[Reference_number]],2,FALSE)</f>
        <v>8</v>
      </c>
      <c r="G536" t="s">
        <v>24</v>
      </c>
      <c r="H536" t="s">
        <v>295</v>
      </c>
      <c r="I536">
        <f>VLOOKUP(Table1[[#This Row],[trait_name]],Trait[],2,FALSE)</f>
        <v>7</v>
      </c>
      <c r="J536" s="25" t="s">
        <v>27</v>
      </c>
      <c r="K536" s="25">
        <v>2</v>
      </c>
      <c r="L536" s="3" t="s">
        <v>24</v>
      </c>
      <c r="N536" s="25"/>
      <c r="O536"/>
    </row>
    <row r="537" spans="1:15">
      <c r="A537" s="5">
        <v>43242</v>
      </c>
      <c r="B537" s="5">
        <v>43292</v>
      </c>
      <c r="C537" t="s">
        <v>291</v>
      </c>
      <c r="D537" s="54">
        <f>VLOOKUP(C537,Index[[#All],[searchTaxon]:[Reference_number]],2,FALSE)</f>
        <v>8</v>
      </c>
      <c r="G537" t="s">
        <v>24</v>
      </c>
      <c r="H537" t="s">
        <v>26</v>
      </c>
      <c r="I537">
        <f>VLOOKUP(Table1[[#This Row],[trait_name]],Trait[],2,FALSE)</f>
        <v>7</v>
      </c>
      <c r="J537" s="25" t="s">
        <v>27</v>
      </c>
      <c r="K537" s="25">
        <v>3</v>
      </c>
      <c r="L537" s="3" t="s">
        <v>28</v>
      </c>
      <c r="N537" s="26"/>
      <c r="O537"/>
    </row>
    <row r="538" spans="1:15">
      <c r="A538" s="5">
        <v>43242</v>
      </c>
      <c r="B538" s="5">
        <v>43242</v>
      </c>
      <c r="C538" t="s">
        <v>291</v>
      </c>
      <c r="D538" s="30">
        <f>VLOOKUP(C538,Index[[#All],[searchTaxon]:[Reference_number]],2,FALSE)</f>
        <v>8</v>
      </c>
      <c r="G538" t="s">
        <v>24</v>
      </c>
      <c r="H538" t="s">
        <v>257</v>
      </c>
      <c r="I538">
        <f>VLOOKUP(Table1[[#This Row],[trait_name]],Trait[],2,FALSE)</f>
        <v>8</v>
      </c>
      <c r="J538" s="25" t="s">
        <v>137</v>
      </c>
      <c r="K538" s="25">
        <v>1</v>
      </c>
      <c r="L538" s="3" t="s">
        <v>28</v>
      </c>
      <c r="N538" s="25"/>
      <c r="O538"/>
    </row>
    <row r="539" spans="1:15">
      <c r="A539" s="5">
        <v>43242</v>
      </c>
      <c r="B539" s="5">
        <v>43292</v>
      </c>
      <c r="C539" t="s">
        <v>291</v>
      </c>
      <c r="D539" s="54">
        <f>VLOOKUP(C539,Index[[#All],[searchTaxon]:[Reference_number]],2,FALSE)</f>
        <v>8</v>
      </c>
      <c r="G539" t="s">
        <v>24</v>
      </c>
      <c r="H539" t="s">
        <v>257</v>
      </c>
      <c r="I539">
        <f>VLOOKUP(Table1[[#This Row],[trait_name]],Trait[],2,FALSE)</f>
        <v>9</v>
      </c>
      <c r="J539" s="25" t="s">
        <v>29</v>
      </c>
      <c r="K539" s="25">
        <v>1</v>
      </c>
      <c r="L539" s="3" t="s">
        <v>28</v>
      </c>
      <c r="N539" s="25"/>
      <c r="O539"/>
    </row>
    <row r="540" spans="1:15">
      <c r="A540" s="5">
        <v>43242</v>
      </c>
      <c r="B540" s="5">
        <v>43292</v>
      </c>
      <c r="C540" t="s">
        <v>291</v>
      </c>
      <c r="D540" s="20">
        <f>VLOOKUP(C540,Index[[#All],[searchTaxon]:[Reference_number]],2,FALSE)</f>
        <v>8</v>
      </c>
      <c r="G540" t="s">
        <v>24</v>
      </c>
      <c r="H540" t="s">
        <v>278</v>
      </c>
      <c r="I540">
        <f>VLOOKUP(Table1[[#This Row],[trait_name]],Trait[],2,FALSE)</f>
        <v>11</v>
      </c>
      <c r="J540" s="25" t="s">
        <v>31</v>
      </c>
      <c r="K540" s="25">
        <v>1</v>
      </c>
      <c r="L540" s="3" t="s">
        <v>24</v>
      </c>
      <c r="N540" s="25"/>
      <c r="O540"/>
    </row>
    <row r="541" spans="1:15">
      <c r="A541" s="5">
        <v>43242</v>
      </c>
      <c r="B541" s="27">
        <v>43292</v>
      </c>
      <c r="C541" t="s">
        <v>291</v>
      </c>
      <c r="D541" s="2">
        <f>VLOOKUP(C541,Index[[#All],[searchTaxon]:[Reference_number]],2,FALSE)</f>
        <v>8</v>
      </c>
      <c r="G541" t="s">
        <v>24</v>
      </c>
      <c r="H541" t="s">
        <v>18</v>
      </c>
      <c r="I541">
        <f>VLOOKUP(Table1[[#This Row],[trait_name]],Trait[],2,FALSE)</f>
        <v>15</v>
      </c>
      <c r="J541" s="25" t="s">
        <v>32</v>
      </c>
      <c r="K541" s="25">
        <v>1</v>
      </c>
      <c r="L541" s="3" t="s">
        <v>28</v>
      </c>
      <c r="N541" s="25"/>
      <c r="O541"/>
    </row>
    <row r="542" spans="1:15">
      <c r="A542" s="5">
        <v>43242</v>
      </c>
      <c r="B542" s="27">
        <v>43242</v>
      </c>
      <c r="C542" t="s">
        <v>291</v>
      </c>
      <c r="D542" s="15">
        <f>VLOOKUP(C542,Index[[#All],[searchTaxon]:[Reference_number]],2,FALSE)</f>
        <v>8</v>
      </c>
      <c r="G542" t="s">
        <v>24</v>
      </c>
      <c r="I542">
        <f>VLOOKUP(Table1[[#This Row],[trait_name]],Trait[],2,FALSE)</f>
        <v>16</v>
      </c>
      <c r="J542" s="26" t="s">
        <v>33</v>
      </c>
      <c r="K542" s="25">
        <v>1</v>
      </c>
      <c r="L542" s="3"/>
      <c r="N542" s="25"/>
      <c r="O542"/>
    </row>
    <row r="543" spans="1:15">
      <c r="A543" s="5">
        <v>43242</v>
      </c>
      <c r="B543" s="5">
        <v>43242</v>
      </c>
      <c r="C543" t="s">
        <v>291</v>
      </c>
      <c r="D543" s="30">
        <f>VLOOKUP(C543,Index[[#All],[searchTaxon]:[Reference_number]],2,FALSE)</f>
        <v>8</v>
      </c>
      <c r="G543" t="s">
        <v>24</v>
      </c>
      <c r="H543" t="s">
        <v>26</v>
      </c>
      <c r="I543">
        <f>VLOOKUP(Table1[[#This Row],[trait_name]],Trait[],2,FALSE)</f>
        <v>17</v>
      </c>
      <c r="J543" s="25" t="s">
        <v>34</v>
      </c>
      <c r="K543" s="25">
        <v>1</v>
      </c>
      <c r="L543" s="3" t="s">
        <v>35</v>
      </c>
      <c r="N543" s="25"/>
      <c r="O543"/>
    </row>
    <row r="544" spans="1:15">
      <c r="A544" s="5">
        <v>43242</v>
      </c>
      <c r="B544" s="5">
        <v>43242</v>
      </c>
      <c r="C544" t="s">
        <v>291</v>
      </c>
      <c r="D544" s="3">
        <f>VLOOKUP(C544,Index[[#All],[searchTaxon]:[Reference_number]],2,FALSE)</f>
        <v>8</v>
      </c>
      <c r="G544" t="s">
        <v>24</v>
      </c>
      <c r="H544" t="s">
        <v>26</v>
      </c>
      <c r="I544">
        <f>VLOOKUP(Table1[[#This Row],[trait_name]],Trait[],2,FALSE)</f>
        <v>17</v>
      </c>
      <c r="J544" s="25" t="s">
        <v>34</v>
      </c>
      <c r="K544" s="25">
        <v>2</v>
      </c>
      <c r="L544" s="3" t="s">
        <v>36</v>
      </c>
      <c r="N544" s="26"/>
      <c r="O544"/>
    </row>
    <row r="545" spans="1:15">
      <c r="A545" s="5">
        <v>43242</v>
      </c>
      <c r="B545" s="5">
        <v>43242</v>
      </c>
      <c r="C545" t="s">
        <v>291</v>
      </c>
      <c r="D545" s="3">
        <f>VLOOKUP(C545,Index[[#All],[searchTaxon]:[Reference_number]],2,FALSE)</f>
        <v>8</v>
      </c>
      <c r="G545" t="s">
        <v>24</v>
      </c>
      <c r="H545" t="s">
        <v>18</v>
      </c>
      <c r="I545">
        <f>VLOOKUP(Table1[[#This Row],[trait_name]],Trait[],2,FALSE)</f>
        <v>17</v>
      </c>
      <c r="J545" s="25" t="s">
        <v>34</v>
      </c>
      <c r="K545" s="25">
        <v>3</v>
      </c>
      <c r="L545" s="3" t="s">
        <v>37</v>
      </c>
      <c r="N545" s="25"/>
      <c r="O545"/>
    </row>
    <row r="546" spans="1:15">
      <c r="A546" s="5">
        <v>43242</v>
      </c>
      <c r="B546" s="27">
        <v>43292</v>
      </c>
      <c r="C546" t="s">
        <v>291</v>
      </c>
      <c r="D546" s="2">
        <f>VLOOKUP(C546,Index[[#All],[searchTaxon]:[Reference_number]],2,FALSE)</f>
        <v>8</v>
      </c>
      <c r="G546" t="s">
        <v>24</v>
      </c>
      <c r="H546" t="s">
        <v>296</v>
      </c>
      <c r="I546">
        <f>VLOOKUP(Table1[[#This Row],[trait_name]],Trait[],2,FALSE)</f>
        <v>18</v>
      </c>
      <c r="J546" s="25" t="s">
        <v>38</v>
      </c>
      <c r="K546" s="25">
        <v>1</v>
      </c>
      <c r="L546" s="3" t="s">
        <v>297</v>
      </c>
      <c r="N546" s="25"/>
      <c r="O546"/>
    </row>
    <row r="547" spans="1:15">
      <c r="A547" s="5">
        <v>43242</v>
      </c>
      <c r="B547" s="5">
        <v>43242</v>
      </c>
      <c r="C547" t="s">
        <v>291</v>
      </c>
      <c r="D547" s="3">
        <f>VLOOKUP(C547,Index[[#All],[searchTaxon]:[Reference_number]],2,FALSE)</f>
        <v>8</v>
      </c>
      <c r="G547" t="s">
        <v>24</v>
      </c>
      <c r="H547" t="s">
        <v>292</v>
      </c>
      <c r="I547">
        <f>VLOOKUP(Table1[[#This Row],[trait_name]],Trait[],2,FALSE)</f>
        <v>19</v>
      </c>
      <c r="J547" s="25" t="s">
        <v>39</v>
      </c>
      <c r="K547" s="25">
        <v>1</v>
      </c>
      <c r="L547" s="3" t="s">
        <v>142</v>
      </c>
      <c r="N547" s="25"/>
      <c r="O547"/>
    </row>
    <row r="548" spans="1:15">
      <c r="A548" s="5">
        <v>43242</v>
      </c>
      <c r="B548" s="27">
        <v>43292</v>
      </c>
      <c r="C548" t="s">
        <v>291</v>
      </c>
      <c r="D548" s="2">
        <f>VLOOKUP(C548,Index[[#All],[searchTaxon]:[Reference_number]],2,FALSE)</f>
        <v>8</v>
      </c>
      <c r="G548" t="s">
        <v>24</v>
      </c>
      <c r="H548" t="s">
        <v>257</v>
      </c>
      <c r="I548">
        <f>VLOOKUP(Table1[[#This Row],[trait_name]],Trait[],2,FALSE)</f>
        <v>20</v>
      </c>
      <c r="J548" s="25" t="s">
        <v>42</v>
      </c>
      <c r="K548" s="25">
        <v>1</v>
      </c>
      <c r="L548" s="3" t="s">
        <v>43</v>
      </c>
      <c r="N548" s="25"/>
      <c r="O548"/>
    </row>
    <row r="549" spans="1:15">
      <c r="A549" s="5">
        <v>43242</v>
      </c>
      <c r="B549" s="27">
        <v>43292</v>
      </c>
      <c r="C549" t="s">
        <v>291</v>
      </c>
      <c r="D549" s="20">
        <f>VLOOKUP(C549,Index[[#All],[searchTaxon]:[Reference_number]],2,FALSE)</f>
        <v>8</v>
      </c>
      <c r="G549" t="s">
        <v>24</v>
      </c>
      <c r="H549" t="s">
        <v>257</v>
      </c>
      <c r="I549">
        <f>VLOOKUP(Table1[[#This Row],[trait_name]],Trait[],2,FALSE)</f>
        <v>20</v>
      </c>
      <c r="J549" s="25" t="s">
        <v>42</v>
      </c>
      <c r="K549" s="25">
        <v>2</v>
      </c>
      <c r="L549" s="3" t="s">
        <v>45</v>
      </c>
      <c r="N549" s="25"/>
      <c r="O549"/>
    </row>
    <row r="550" spans="1:15">
      <c r="A550" s="5">
        <v>43242</v>
      </c>
      <c r="B550" s="27">
        <v>43292</v>
      </c>
      <c r="C550" t="s">
        <v>291</v>
      </c>
      <c r="D550" s="20">
        <f>VLOOKUP(C550,Index[[#All],[searchTaxon]:[Reference_number]],2,FALSE)</f>
        <v>8</v>
      </c>
      <c r="G550" t="s">
        <v>24</v>
      </c>
      <c r="H550" t="s">
        <v>257</v>
      </c>
      <c r="I550">
        <f>VLOOKUP(Table1[[#This Row],[trait_name]],Trait[],2,FALSE)</f>
        <v>21</v>
      </c>
      <c r="J550" s="25" t="s">
        <v>46</v>
      </c>
      <c r="K550" s="25">
        <v>1</v>
      </c>
      <c r="L550" s="3" t="s">
        <v>218</v>
      </c>
      <c r="N550" s="25"/>
      <c r="O550"/>
    </row>
    <row r="551" spans="1:15">
      <c r="A551" s="5">
        <v>43242</v>
      </c>
      <c r="B551" s="27">
        <v>43292</v>
      </c>
      <c r="C551" t="s">
        <v>291</v>
      </c>
      <c r="D551" s="54">
        <f>VLOOKUP(C551,Index[[#All],[searchTaxon]:[Reference_number]],2,FALSE)</f>
        <v>8</v>
      </c>
      <c r="G551" t="s">
        <v>24</v>
      </c>
      <c r="H551" t="s">
        <v>257</v>
      </c>
      <c r="I551">
        <f>VLOOKUP(Table1[[#This Row],[trait_name]],Trait[],2,FALSE)</f>
        <v>21</v>
      </c>
      <c r="J551" s="25" t="s">
        <v>46</v>
      </c>
      <c r="K551" s="25">
        <v>2</v>
      </c>
      <c r="L551" s="3" t="s">
        <v>144</v>
      </c>
      <c r="N551" s="25"/>
      <c r="O551"/>
    </row>
    <row r="552" spans="1:15">
      <c r="A552" s="5">
        <v>43242</v>
      </c>
      <c r="B552" s="27">
        <v>43292</v>
      </c>
      <c r="C552" t="s">
        <v>291</v>
      </c>
      <c r="D552" s="15">
        <f>VLOOKUP(C552,Index[[#All],[searchTaxon]:[Reference_number]],2,FALSE)</f>
        <v>8</v>
      </c>
      <c r="E552">
        <v>0</v>
      </c>
      <c r="F552">
        <v>0</v>
      </c>
      <c r="G552" t="s">
        <v>24</v>
      </c>
      <c r="H552" t="s">
        <v>257</v>
      </c>
      <c r="I552">
        <f>VLOOKUP(Table1[[#This Row],[trait_name]],Trait[],2,FALSE)</f>
        <v>22</v>
      </c>
      <c r="J552" s="26" t="s">
        <v>48</v>
      </c>
      <c r="K552" s="25">
        <v>1</v>
      </c>
      <c r="L552" s="3" t="s">
        <v>187</v>
      </c>
      <c r="N552" s="25"/>
      <c r="O552"/>
    </row>
    <row r="553" spans="1:15">
      <c r="A553" s="5">
        <v>43242</v>
      </c>
      <c r="B553" s="27">
        <v>43292</v>
      </c>
      <c r="C553" t="s">
        <v>291</v>
      </c>
      <c r="D553" s="20">
        <f>VLOOKUP(C553,Index[[#All],[searchTaxon]:[Reference_number]],2,FALSE)</f>
        <v>8</v>
      </c>
      <c r="G553" t="s">
        <v>24</v>
      </c>
      <c r="H553" t="s">
        <v>257</v>
      </c>
      <c r="I553">
        <f>VLOOKUP(Table1[[#This Row],[trait_name]],Trait[],2,FALSE)</f>
        <v>22</v>
      </c>
      <c r="J553" s="26" t="s">
        <v>48</v>
      </c>
      <c r="K553" s="25">
        <v>5</v>
      </c>
      <c r="L553" s="3" t="s">
        <v>20</v>
      </c>
      <c r="N553" s="25"/>
      <c r="O553"/>
    </row>
    <row r="554" spans="1:15">
      <c r="A554" s="5">
        <v>43242</v>
      </c>
      <c r="B554" s="27">
        <v>43292</v>
      </c>
      <c r="C554" t="s">
        <v>291</v>
      </c>
      <c r="D554" s="54">
        <f>VLOOKUP(C554,Index[[#All],[searchTaxon]:[Reference_number]],2,FALSE)</f>
        <v>8</v>
      </c>
      <c r="G554" t="s">
        <v>24</v>
      </c>
      <c r="H554" t="s">
        <v>257</v>
      </c>
      <c r="I554">
        <f>VLOOKUP(Table1[[#This Row],[trait_name]],Trait[],2,FALSE)</f>
        <v>22</v>
      </c>
      <c r="J554" s="26" t="s">
        <v>48</v>
      </c>
      <c r="K554" s="25">
        <v>2</v>
      </c>
      <c r="L554" s="3" t="s">
        <v>41</v>
      </c>
      <c r="N554" s="25"/>
      <c r="O554"/>
    </row>
    <row r="555" spans="1:15">
      <c r="A555" s="5">
        <v>43242</v>
      </c>
      <c r="B555" s="27">
        <v>43292</v>
      </c>
      <c r="C555" t="s">
        <v>291</v>
      </c>
      <c r="D555" s="54">
        <f>VLOOKUP(C555,Index[[#All],[searchTaxon]:[Reference_number]],2,FALSE)</f>
        <v>8</v>
      </c>
      <c r="G555" t="s">
        <v>24</v>
      </c>
      <c r="H555" t="s">
        <v>26</v>
      </c>
      <c r="I555">
        <f>VLOOKUP(Table1[[#This Row],[trait_name]],Trait[],2,FALSE)</f>
        <v>22</v>
      </c>
      <c r="J555" s="26" t="s">
        <v>48</v>
      </c>
      <c r="K555" s="25">
        <v>3</v>
      </c>
      <c r="L555" s="3" t="s">
        <v>49</v>
      </c>
      <c r="N555" s="25"/>
      <c r="O555"/>
    </row>
    <row r="556" spans="1:15">
      <c r="A556" s="5">
        <v>43242</v>
      </c>
      <c r="B556" s="27">
        <v>43292</v>
      </c>
      <c r="C556" t="s">
        <v>291</v>
      </c>
      <c r="D556" s="54">
        <f>VLOOKUP(C556,Index[[#All],[searchTaxon]:[Reference_number]],2,FALSE)</f>
        <v>8</v>
      </c>
      <c r="G556" t="s">
        <v>24</v>
      </c>
      <c r="H556" t="s">
        <v>257</v>
      </c>
      <c r="I556">
        <f>VLOOKUP(Table1[[#This Row],[trait_name]],Trait[],2,FALSE)</f>
        <v>22</v>
      </c>
      <c r="J556" s="26" t="s">
        <v>48</v>
      </c>
      <c r="K556" s="25">
        <v>4</v>
      </c>
      <c r="L556" s="3" t="s">
        <v>258</v>
      </c>
      <c r="N556" s="25"/>
      <c r="O556"/>
    </row>
    <row r="557" spans="1:15">
      <c r="A557" s="5">
        <v>43242</v>
      </c>
      <c r="B557" s="27">
        <v>43292</v>
      </c>
      <c r="C557" t="s">
        <v>291</v>
      </c>
      <c r="D557" s="15">
        <f>VLOOKUP(C557,Index[[#All],[searchTaxon]:[Reference_number]],2,FALSE)</f>
        <v>8</v>
      </c>
      <c r="G557" t="s">
        <v>24</v>
      </c>
      <c r="H557" t="s">
        <v>18</v>
      </c>
      <c r="I557">
        <f>VLOOKUP(Table1[[#This Row],[trait_name]],Trait[],2,FALSE)</f>
        <v>23</v>
      </c>
      <c r="J557" s="25" t="s">
        <v>50</v>
      </c>
      <c r="K557" s="25">
        <v>1</v>
      </c>
      <c r="L557" s="3" t="s">
        <v>298</v>
      </c>
      <c r="N557" s="25"/>
      <c r="O557"/>
    </row>
    <row r="558" spans="1:15">
      <c r="A558" s="5">
        <v>43242</v>
      </c>
      <c r="B558" s="27">
        <v>43292</v>
      </c>
      <c r="C558" t="s">
        <v>291</v>
      </c>
      <c r="D558" s="20">
        <f>VLOOKUP(C558,Index[[#All],[searchTaxon]:[Reference_number]],2,FALSE)</f>
        <v>8</v>
      </c>
      <c r="G558" t="s">
        <v>24</v>
      </c>
      <c r="H558" t="s">
        <v>18</v>
      </c>
      <c r="I558">
        <f>VLOOKUP(Table1[[#This Row],[trait_name]],Trait[],2,FALSE)</f>
        <v>23</v>
      </c>
      <c r="J558" s="25" t="s">
        <v>50</v>
      </c>
      <c r="K558" s="25">
        <v>2</v>
      </c>
      <c r="L558" s="3" t="s">
        <v>145</v>
      </c>
      <c r="N558" s="25"/>
      <c r="O558"/>
    </row>
    <row r="559" spans="1:15">
      <c r="A559" s="5">
        <v>43242</v>
      </c>
      <c r="B559" s="27">
        <v>43292</v>
      </c>
      <c r="C559" t="s">
        <v>291</v>
      </c>
      <c r="D559" s="2">
        <f>VLOOKUP(C559,Index[[#All],[searchTaxon]:[Reference_number]],2,FALSE)</f>
        <v>8</v>
      </c>
      <c r="G559" t="s">
        <v>24</v>
      </c>
      <c r="H559" t="s">
        <v>257</v>
      </c>
      <c r="I559">
        <f>VLOOKUP(Table1[[#This Row],[trait_name]],Trait[],2,FALSE)</f>
        <v>24</v>
      </c>
      <c r="J559" s="25" t="s">
        <v>53</v>
      </c>
      <c r="K559" s="25">
        <v>1</v>
      </c>
      <c r="L559" s="3" t="s">
        <v>24</v>
      </c>
      <c r="N559" s="25"/>
      <c r="O559"/>
    </row>
    <row r="560" spans="1:15">
      <c r="A560" s="5">
        <v>43242</v>
      </c>
      <c r="B560" s="5">
        <v>43242</v>
      </c>
      <c r="C560" t="s">
        <v>291</v>
      </c>
      <c r="D560" s="3">
        <f>VLOOKUP(C560,Index[[#All],[searchTaxon]:[Reference_number]],2,FALSE)</f>
        <v>8</v>
      </c>
      <c r="G560" t="s">
        <v>24</v>
      </c>
      <c r="H560" t="s">
        <v>18</v>
      </c>
      <c r="I560">
        <f>VLOOKUP(Table1[[#This Row],[trait_name]],Trait[],2,FALSE)</f>
        <v>25</v>
      </c>
      <c r="J560" s="25" t="s">
        <v>54</v>
      </c>
      <c r="K560" s="25">
        <v>1</v>
      </c>
      <c r="L560" s="3" t="s">
        <v>299</v>
      </c>
      <c r="N560" s="25"/>
      <c r="O560"/>
    </row>
    <row r="561" spans="1:15">
      <c r="A561" s="5">
        <v>43242</v>
      </c>
      <c r="B561" s="5">
        <v>43242</v>
      </c>
      <c r="C561" t="s">
        <v>291</v>
      </c>
      <c r="D561" s="3">
        <f>VLOOKUP(C561,Index[[#All],[searchTaxon]:[Reference_number]],2,FALSE)</f>
        <v>8</v>
      </c>
      <c r="G561" t="s">
        <v>24</v>
      </c>
      <c r="H561" t="s">
        <v>18</v>
      </c>
      <c r="I561">
        <f>VLOOKUP(Table1[[#This Row],[trait_name]],Trait[],2,FALSE)</f>
        <v>26</v>
      </c>
      <c r="J561" s="25" t="s">
        <v>57</v>
      </c>
      <c r="K561" s="25">
        <v>1</v>
      </c>
      <c r="L561" s="3">
        <v>40</v>
      </c>
      <c r="N561" s="25"/>
      <c r="O561"/>
    </row>
    <row r="562" spans="1:15">
      <c r="A562" s="5">
        <v>43242</v>
      </c>
      <c r="B562" s="5">
        <v>43242</v>
      </c>
      <c r="C562" t="s">
        <v>291</v>
      </c>
      <c r="D562" s="3">
        <f>VLOOKUP(C562,Index[[#All],[searchTaxon]:[Reference_number]],2,FALSE)</f>
        <v>8</v>
      </c>
      <c r="G562" t="s">
        <v>24</v>
      </c>
      <c r="H562" t="s">
        <v>26</v>
      </c>
      <c r="I562">
        <f>VLOOKUP(Table1[[#This Row],[trait_name]],Trait[],2,FALSE)</f>
        <v>27</v>
      </c>
      <c r="J562" s="25" t="s">
        <v>58</v>
      </c>
      <c r="K562" s="25">
        <v>1</v>
      </c>
      <c r="L562" s="3">
        <v>25</v>
      </c>
      <c r="N562" s="25"/>
      <c r="O562"/>
    </row>
    <row r="563" spans="1:15">
      <c r="A563" s="5">
        <v>43242</v>
      </c>
      <c r="B563" s="5">
        <v>43242</v>
      </c>
      <c r="C563" t="s">
        <v>291</v>
      </c>
      <c r="D563" s="3">
        <f>VLOOKUP(C563,Index[[#All],[searchTaxon]:[Reference_number]],2,FALSE)</f>
        <v>8</v>
      </c>
      <c r="G563" t="s">
        <v>24</v>
      </c>
      <c r="H563" t="s">
        <v>18</v>
      </c>
      <c r="I563">
        <f>VLOOKUP(Table1[[#This Row],[trait_name]],Trait[],2,FALSE)</f>
        <v>28</v>
      </c>
      <c r="J563" s="25" t="s">
        <v>59</v>
      </c>
      <c r="K563" s="25">
        <v>1</v>
      </c>
      <c r="L563" s="3">
        <v>10</v>
      </c>
      <c r="N563" s="25"/>
      <c r="O563"/>
    </row>
    <row r="564" spans="1:15">
      <c r="A564" s="5">
        <v>43242</v>
      </c>
      <c r="B564" s="5">
        <v>43242</v>
      </c>
      <c r="C564" t="s">
        <v>291</v>
      </c>
      <c r="D564" s="3">
        <f>VLOOKUP(C564,Index[[#All],[searchTaxon]:[Reference_number]],2,FALSE)</f>
        <v>8</v>
      </c>
      <c r="G564" t="s">
        <v>24</v>
      </c>
      <c r="H564" t="s">
        <v>18</v>
      </c>
      <c r="I564">
        <f>VLOOKUP(Table1[[#This Row],[trait_name]],Trait[],2,FALSE)</f>
        <v>29</v>
      </c>
      <c r="J564" s="25" t="s">
        <v>60</v>
      </c>
      <c r="K564" s="25">
        <v>1</v>
      </c>
      <c r="L564" s="3">
        <v>15</v>
      </c>
      <c r="N564" s="25"/>
      <c r="O564"/>
    </row>
    <row r="565" spans="1:15">
      <c r="A565" s="5">
        <v>43242</v>
      </c>
      <c r="B565" s="5">
        <v>43242</v>
      </c>
      <c r="C565" t="s">
        <v>291</v>
      </c>
      <c r="D565" s="3">
        <f>VLOOKUP(C565,Index[[#All],[searchTaxon]:[Reference_number]],2,FALSE)</f>
        <v>8</v>
      </c>
      <c r="G565" t="s">
        <v>24</v>
      </c>
      <c r="H565" t="s">
        <v>26</v>
      </c>
      <c r="I565">
        <f>VLOOKUP(Table1[[#This Row],[trait_name]],Trait[],2,FALSE)</f>
        <v>30</v>
      </c>
      <c r="J565" s="25" t="s">
        <v>61</v>
      </c>
      <c r="K565" s="25">
        <v>1</v>
      </c>
      <c r="L565" s="3">
        <v>5</v>
      </c>
      <c r="N565" s="25"/>
      <c r="O565"/>
    </row>
    <row r="566" spans="1:15">
      <c r="A566" s="5">
        <v>43242</v>
      </c>
      <c r="B566" s="5">
        <v>43242</v>
      </c>
      <c r="C566" t="s">
        <v>291</v>
      </c>
      <c r="D566" s="3">
        <f>VLOOKUP(C566,Index[[#All],[searchTaxon]:[Reference_number]],2,FALSE)</f>
        <v>8</v>
      </c>
      <c r="G566" t="s">
        <v>24</v>
      </c>
      <c r="H566" t="s">
        <v>18</v>
      </c>
      <c r="I566">
        <f>VLOOKUP(Table1[[#This Row],[trait_name]],Trait[],2,FALSE)</f>
        <v>31</v>
      </c>
      <c r="J566" s="25" t="s">
        <v>62</v>
      </c>
      <c r="K566" s="25">
        <v>1</v>
      </c>
      <c r="L566" s="3">
        <v>10</v>
      </c>
      <c r="N566" s="25"/>
      <c r="O566"/>
    </row>
    <row r="567" spans="1:15">
      <c r="A567" s="5">
        <v>43242</v>
      </c>
      <c r="B567" s="27">
        <v>43292</v>
      </c>
      <c r="C567" t="s">
        <v>291</v>
      </c>
      <c r="D567" s="20">
        <f>VLOOKUP(C567,Index[[#All],[searchTaxon]:[Reference_number]],2,FALSE)</f>
        <v>8</v>
      </c>
      <c r="G567" t="s">
        <v>24</v>
      </c>
      <c r="H567" t="s">
        <v>295</v>
      </c>
      <c r="I567">
        <f>VLOOKUP(Table1[[#This Row],[trait_name]],Trait[],2,FALSE)</f>
        <v>32</v>
      </c>
      <c r="J567" s="25" t="s">
        <v>147</v>
      </c>
      <c r="K567" s="25">
        <v>1</v>
      </c>
      <c r="L567" s="3" t="s">
        <v>241</v>
      </c>
      <c r="N567" s="25"/>
      <c r="O567"/>
    </row>
    <row r="568" spans="1:15">
      <c r="A568" s="5">
        <v>43242</v>
      </c>
      <c r="B568" s="27">
        <v>43292</v>
      </c>
      <c r="C568" t="s">
        <v>291</v>
      </c>
      <c r="D568" s="54">
        <f>VLOOKUP(C568,Index[[#All],[searchTaxon]:[Reference_number]],2,FALSE)</f>
        <v>8</v>
      </c>
      <c r="G568" t="s">
        <v>24</v>
      </c>
      <c r="H568" t="s">
        <v>296</v>
      </c>
      <c r="I568">
        <f>VLOOKUP(Table1[[#This Row],[trait_name]],Trait[],2,FALSE)</f>
        <v>32</v>
      </c>
      <c r="J568" s="25" t="s">
        <v>147</v>
      </c>
      <c r="K568" s="25">
        <v>2</v>
      </c>
      <c r="L568" s="3" t="s">
        <v>189</v>
      </c>
      <c r="N568" s="25"/>
      <c r="O568"/>
    </row>
    <row r="569" spans="1:15">
      <c r="A569" s="5">
        <v>43242</v>
      </c>
      <c r="B569" s="5">
        <v>43242</v>
      </c>
      <c r="C569" t="s">
        <v>291</v>
      </c>
      <c r="D569" s="30">
        <f>VLOOKUP(C569,Index[[#All],[searchTaxon]:[Reference_number]],2,FALSE)</f>
        <v>8</v>
      </c>
      <c r="G569" t="s">
        <v>24</v>
      </c>
      <c r="H569" t="s">
        <v>18</v>
      </c>
      <c r="I569">
        <f>VLOOKUP(Table1[[#This Row],[trait_name]],Trait[],2,FALSE)</f>
        <v>33</v>
      </c>
      <c r="J569" s="25" t="s">
        <v>63</v>
      </c>
      <c r="K569" s="25">
        <v>1</v>
      </c>
      <c r="L569" s="3" t="s">
        <v>145</v>
      </c>
      <c r="N569" s="25"/>
      <c r="O569"/>
    </row>
    <row r="570" spans="1:15">
      <c r="A570" s="5">
        <v>43242</v>
      </c>
      <c r="B570" s="27">
        <v>43292</v>
      </c>
      <c r="C570" t="s">
        <v>291</v>
      </c>
      <c r="D570" s="20">
        <f>VLOOKUP(C570,Index[[#All],[searchTaxon]:[Reference_number]],2,FALSE)</f>
        <v>8</v>
      </c>
      <c r="G570" t="s">
        <v>24</v>
      </c>
      <c r="H570" t="s">
        <v>295</v>
      </c>
      <c r="I570">
        <f>VLOOKUP(Table1[[#This Row],[trait_name]],Trait[],2,FALSE)</f>
        <v>33</v>
      </c>
      <c r="J570" s="25" t="s">
        <v>63</v>
      </c>
      <c r="K570" s="25">
        <v>3</v>
      </c>
      <c r="L570" s="3" t="s">
        <v>148</v>
      </c>
      <c r="N570" s="25"/>
      <c r="O570"/>
    </row>
    <row r="571" spans="1:15">
      <c r="A571" s="5">
        <v>43242</v>
      </c>
      <c r="B571" s="27">
        <v>43292</v>
      </c>
      <c r="C571" t="s">
        <v>291</v>
      </c>
      <c r="D571" s="54">
        <f>VLOOKUP(C571,Index[[#All],[searchTaxon]:[Reference_number]],2,FALSE)</f>
        <v>8</v>
      </c>
      <c r="G571" t="s">
        <v>24</v>
      </c>
      <c r="H571" t="s">
        <v>300</v>
      </c>
      <c r="I571">
        <f>VLOOKUP(Table1[[#This Row],[trait_name]],Trait[],2,FALSE)</f>
        <v>33</v>
      </c>
      <c r="J571" s="25" t="s">
        <v>63</v>
      </c>
      <c r="K571" s="25">
        <v>2</v>
      </c>
      <c r="L571" s="3" t="s">
        <v>301</v>
      </c>
      <c r="N571" s="25"/>
      <c r="O571"/>
    </row>
    <row r="572" spans="1:15">
      <c r="A572" s="5">
        <v>43242</v>
      </c>
      <c r="B572" s="27">
        <v>43292</v>
      </c>
      <c r="C572" t="s">
        <v>291</v>
      </c>
      <c r="D572" s="30">
        <f>VLOOKUP(C572,Index[[#All],[searchTaxon]:[Reference_number]],2,FALSE)</f>
        <v>8</v>
      </c>
      <c r="E572">
        <v>0</v>
      </c>
      <c r="F572">
        <v>0</v>
      </c>
      <c r="G572" t="s">
        <v>24</v>
      </c>
      <c r="H572" t="s">
        <v>170</v>
      </c>
      <c r="I572">
        <f>VLOOKUP(Table1[[#This Row],[trait_name]],Trait[],2,FALSE)</f>
        <v>35</v>
      </c>
      <c r="J572" s="25" t="s">
        <v>66</v>
      </c>
      <c r="K572" s="25">
        <v>1</v>
      </c>
      <c r="L572" s="3" t="s">
        <v>192</v>
      </c>
      <c r="N572" s="25"/>
      <c r="O572"/>
    </row>
    <row r="573" spans="1:15">
      <c r="A573" s="5">
        <v>43242</v>
      </c>
      <c r="B573" s="5">
        <v>43292</v>
      </c>
      <c r="C573" t="s">
        <v>291</v>
      </c>
      <c r="D573" s="2">
        <f>VLOOKUP(C573,Index[[#All],[searchTaxon]:[Reference_number]],2,FALSE)</f>
        <v>8</v>
      </c>
      <c r="E573">
        <v>0</v>
      </c>
      <c r="F573">
        <v>0</v>
      </c>
      <c r="G573" t="s">
        <v>24</v>
      </c>
      <c r="H573" t="s">
        <v>257</v>
      </c>
      <c r="I573">
        <f>VLOOKUP(Table1[[#This Row],[trait_name]],Trait[],2,FALSE)</f>
        <v>36</v>
      </c>
      <c r="J573" s="25" t="s">
        <v>68</v>
      </c>
      <c r="K573" s="25">
        <v>1</v>
      </c>
      <c r="L573" s="3" t="s">
        <v>302</v>
      </c>
      <c r="N573" s="25"/>
      <c r="O573"/>
    </row>
    <row r="574" spans="1:15">
      <c r="A574" s="5">
        <v>43242</v>
      </c>
      <c r="B574" s="27">
        <v>43292</v>
      </c>
      <c r="C574" t="s">
        <v>291</v>
      </c>
      <c r="D574" s="54">
        <f>VLOOKUP(C574,Index[[#All],[searchTaxon]:[Reference_number]],2,FALSE)</f>
        <v>8</v>
      </c>
      <c r="G574" t="s">
        <v>24</v>
      </c>
      <c r="H574" t="s">
        <v>26</v>
      </c>
      <c r="I574">
        <f>VLOOKUP(Table1[[#This Row],[trait_name]],Trait[],2,FALSE)</f>
        <v>36</v>
      </c>
      <c r="J574" s="25" t="s">
        <v>68</v>
      </c>
      <c r="K574" s="25">
        <v>2</v>
      </c>
      <c r="L574" s="3" t="s">
        <v>303</v>
      </c>
      <c r="N574" s="25"/>
      <c r="O574"/>
    </row>
    <row r="575" spans="1:15">
      <c r="A575" s="5">
        <v>43242</v>
      </c>
      <c r="B575" s="27">
        <v>43292</v>
      </c>
      <c r="C575" t="s">
        <v>291</v>
      </c>
      <c r="D575" s="2">
        <f>VLOOKUP(C575,Index[[#All],[searchTaxon]:[Reference_number]],2,FALSE)</f>
        <v>8</v>
      </c>
      <c r="E575">
        <v>0</v>
      </c>
      <c r="F575">
        <v>0</v>
      </c>
      <c r="G575" t="s">
        <v>24</v>
      </c>
      <c r="H575" t="s">
        <v>18</v>
      </c>
      <c r="I575">
        <f>VLOOKUP(Table1[[#This Row],[trait_name]],Trait[],2,FALSE)</f>
        <v>37</v>
      </c>
      <c r="J575" s="25" t="s">
        <v>70</v>
      </c>
      <c r="K575" s="25">
        <v>1</v>
      </c>
      <c r="L575" s="3" t="s">
        <v>304</v>
      </c>
      <c r="N575" s="25"/>
      <c r="O575"/>
    </row>
    <row r="576" spans="1:15">
      <c r="A576" s="5">
        <v>43242</v>
      </c>
      <c r="B576" s="27">
        <v>43292</v>
      </c>
      <c r="C576" t="s">
        <v>291</v>
      </c>
      <c r="D576" s="54">
        <f>VLOOKUP(C576,Index[[#All],[searchTaxon]:[Reference_number]],2,FALSE)</f>
        <v>8</v>
      </c>
      <c r="G576" t="s">
        <v>24</v>
      </c>
      <c r="H576" t="s">
        <v>257</v>
      </c>
      <c r="I576">
        <f>VLOOKUP(Table1[[#This Row],[trait_name]],Trait[],2,FALSE)</f>
        <v>37</v>
      </c>
      <c r="J576" s="25" t="s">
        <v>70</v>
      </c>
      <c r="K576" s="25">
        <v>2</v>
      </c>
      <c r="L576" s="3" t="s">
        <v>225</v>
      </c>
      <c r="N576" s="25"/>
      <c r="O576"/>
    </row>
    <row r="577" spans="1:15">
      <c r="A577" s="5">
        <v>43242</v>
      </c>
      <c r="B577" s="5">
        <v>43242</v>
      </c>
      <c r="C577" t="s">
        <v>291</v>
      </c>
      <c r="D577" s="3">
        <f>VLOOKUP(C577,Index[[#All],[searchTaxon]:[Reference_number]],2,FALSE)</f>
        <v>8</v>
      </c>
      <c r="G577" t="s">
        <v>24</v>
      </c>
      <c r="H577" t="s">
        <v>18</v>
      </c>
      <c r="I577">
        <f>VLOOKUP(Table1[[#This Row],[trait_name]],Trait[],2,FALSE)</f>
        <v>38</v>
      </c>
      <c r="J577" s="25" t="s">
        <v>74</v>
      </c>
      <c r="K577" s="25">
        <v>1</v>
      </c>
      <c r="L577" s="3" t="s">
        <v>158</v>
      </c>
      <c r="N577" s="25"/>
      <c r="O577"/>
    </row>
    <row r="578" spans="1:15">
      <c r="A578" s="5">
        <v>43242</v>
      </c>
      <c r="B578" s="27">
        <v>43292</v>
      </c>
      <c r="C578" t="s">
        <v>291</v>
      </c>
      <c r="D578" s="2">
        <f>VLOOKUP(C578,Index[[#All],[searchTaxon]:[Reference_number]],2,FALSE)</f>
        <v>8</v>
      </c>
      <c r="G578" t="s">
        <v>24</v>
      </c>
      <c r="H578" t="s">
        <v>18</v>
      </c>
      <c r="I578">
        <f>VLOOKUP(Table1[[#This Row],[trait_name]],Trait[],2,FALSE)</f>
        <v>39</v>
      </c>
      <c r="J578" s="25" t="s">
        <v>76</v>
      </c>
      <c r="K578" s="25">
        <v>1</v>
      </c>
      <c r="L578" s="3" t="s">
        <v>77</v>
      </c>
      <c r="N578" s="25"/>
      <c r="O578"/>
    </row>
    <row r="579" spans="1:15">
      <c r="A579" s="5">
        <v>43242</v>
      </c>
      <c r="B579" s="5">
        <v>43242</v>
      </c>
      <c r="C579" t="s">
        <v>291</v>
      </c>
      <c r="D579" s="3">
        <f>VLOOKUP(C579,Index[[#All],[searchTaxon]:[Reference_number]],2,FALSE)</f>
        <v>8</v>
      </c>
      <c r="G579" t="s">
        <v>24</v>
      </c>
      <c r="H579" t="s">
        <v>18</v>
      </c>
      <c r="I579">
        <f>VLOOKUP(Table1[[#This Row],[trait_name]],Trait[],2,FALSE)</f>
        <v>40</v>
      </c>
      <c r="J579" s="25" t="s">
        <v>79</v>
      </c>
      <c r="K579" s="25">
        <v>1</v>
      </c>
      <c r="L579" s="3" t="s">
        <v>80</v>
      </c>
      <c r="N579" s="25"/>
      <c r="O579"/>
    </row>
    <row r="580" spans="1:15">
      <c r="A580" s="5">
        <v>43242</v>
      </c>
      <c r="B580" s="27">
        <v>43292</v>
      </c>
      <c r="C580" t="s">
        <v>291</v>
      </c>
      <c r="D580" s="54">
        <f>VLOOKUP(C580,Index[[#All],[searchTaxon]:[Reference_number]],2,FALSE)</f>
        <v>8</v>
      </c>
      <c r="G580" t="s">
        <v>24</v>
      </c>
      <c r="H580" t="s">
        <v>18</v>
      </c>
      <c r="I580">
        <f>VLOOKUP(Table1[[#This Row],[trait_name]],Trait[],2,FALSE)</f>
        <v>40</v>
      </c>
      <c r="J580" s="25" t="s">
        <v>79</v>
      </c>
      <c r="K580" s="25">
        <v>2</v>
      </c>
      <c r="L580" s="3" t="s">
        <v>305</v>
      </c>
      <c r="N580" s="25"/>
      <c r="O580"/>
    </row>
    <row r="581" spans="1:15">
      <c r="A581" s="5">
        <v>43242</v>
      </c>
      <c r="B581" s="27">
        <v>43292</v>
      </c>
      <c r="C581" t="s">
        <v>291</v>
      </c>
      <c r="D581" s="2">
        <f>VLOOKUP(C581,Index[[#All],[searchTaxon]:[Reference_number]],2,FALSE)</f>
        <v>8</v>
      </c>
      <c r="E581">
        <v>0</v>
      </c>
      <c r="F581">
        <v>0</v>
      </c>
      <c r="G581" t="s">
        <v>24</v>
      </c>
      <c r="H581" t="s">
        <v>257</v>
      </c>
      <c r="I581">
        <f>VLOOKUP(Table1[[#This Row],[trait_name]],Trait[],2,FALSE)</f>
        <v>41</v>
      </c>
      <c r="J581" s="25" t="s">
        <v>82</v>
      </c>
      <c r="K581" s="25">
        <v>1</v>
      </c>
      <c r="L581" s="3" t="s">
        <v>83</v>
      </c>
      <c r="N581" s="25"/>
      <c r="O581"/>
    </row>
    <row r="582" spans="1:15">
      <c r="A582" s="5">
        <v>43242</v>
      </c>
      <c r="B582" s="27">
        <v>43292</v>
      </c>
      <c r="C582" t="s">
        <v>291</v>
      </c>
      <c r="D582" s="2">
        <f>VLOOKUP(C582,Index[[#All],[searchTaxon]:[Reference_number]],2,FALSE)</f>
        <v>8</v>
      </c>
      <c r="E582">
        <v>0</v>
      </c>
      <c r="F582">
        <v>0</v>
      </c>
      <c r="G582" t="s">
        <v>24</v>
      </c>
      <c r="H582" t="s">
        <v>257</v>
      </c>
      <c r="I582">
        <f>VLOOKUP(Table1[[#This Row],[trait_name]],Trait[],2,FALSE)</f>
        <v>42</v>
      </c>
      <c r="J582" s="25" t="s">
        <v>84</v>
      </c>
      <c r="K582" s="25">
        <v>1</v>
      </c>
      <c r="L582" s="3" t="s">
        <v>306</v>
      </c>
      <c r="N582" s="25"/>
      <c r="O582"/>
    </row>
    <row r="583" spans="1:15">
      <c r="A583" s="5">
        <v>43242</v>
      </c>
      <c r="B583" s="5">
        <v>43242</v>
      </c>
      <c r="C583" t="s">
        <v>291</v>
      </c>
      <c r="D583" s="3">
        <f>VLOOKUP(C583,Index[[#All],[searchTaxon]:[Reference_number]],2,FALSE)</f>
        <v>8</v>
      </c>
      <c r="G583" t="s">
        <v>24</v>
      </c>
      <c r="H583" t="s">
        <v>18</v>
      </c>
      <c r="I583">
        <f>VLOOKUP(Table1[[#This Row],[trait_name]],Trait[],2,FALSE)</f>
        <v>43</v>
      </c>
      <c r="J583" s="25" t="s">
        <v>86</v>
      </c>
      <c r="K583" s="25">
        <v>1</v>
      </c>
      <c r="L583" s="3" t="s">
        <v>307</v>
      </c>
      <c r="N583" s="25"/>
      <c r="O583"/>
    </row>
    <row r="584" spans="1:15">
      <c r="A584" s="5">
        <v>43242</v>
      </c>
      <c r="B584" s="27">
        <v>43292</v>
      </c>
      <c r="C584" t="s">
        <v>291</v>
      </c>
      <c r="D584" s="20">
        <f>VLOOKUP(C584,Index[[#All],[searchTaxon]:[Reference_number]],2,FALSE)</f>
        <v>8</v>
      </c>
      <c r="G584" t="s">
        <v>24</v>
      </c>
      <c r="H584" t="s">
        <v>257</v>
      </c>
      <c r="I584">
        <f>VLOOKUP(Table1[[#This Row],[trait_name]],Trait[],2,FALSE)</f>
        <v>44</v>
      </c>
      <c r="J584" s="25" t="s">
        <v>90</v>
      </c>
      <c r="K584" s="25">
        <v>1</v>
      </c>
      <c r="L584" s="3" t="s">
        <v>226</v>
      </c>
      <c r="N584" s="25"/>
      <c r="O584"/>
    </row>
    <row r="585" spans="1:15">
      <c r="A585" s="5">
        <v>43242</v>
      </c>
      <c r="B585" s="27">
        <v>43292</v>
      </c>
      <c r="C585" t="s">
        <v>291</v>
      </c>
      <c r="D585" s="54">
        <f>VLOOKUP(C585,Index[[#All],[searchTaxon]:[Reference_number]],2,FALSE)</f>
        <v>8</v>
      </c>
      <c r="G585" t="s">
        <v>24</v>
      </c>
      <c r="H585" t="s">
        <v>257</v>
      </c>
      <c r="I585">
        <f>VLOOKUP(Table1[[#This Row],[trait_name]],Trait[],2,FALSE)</f>
        <v>45</v>
      </c>
      <c r="J585" s="25" t="s">
        <v>93</v>
      </c>
      <c r="K585" s="25">
        <v>1</v>
      </c>
      <c r="L585" s="3" t="s">
        <v>308</v>
      </c>
      <c r="N585" s="26"/>
      <c r="O585"/>
    </row>
    <row r="586" spans="1:15">
      <c r="A586" s="5">
        <v>43242</v>
      </c>
      <c r="B586" s="27">
        <v>43292</v>
      </c>
      <c r="C586" t="s">
        <v>291</v>
      </c>
      <c r="D586" s="15">
        <f>VLOOKUP(C586,Index[[#All],[searchTaxon]:[Reference_number]],2,FALSE)</f>
        <v>8</v>
      </c>
      <c r="E586">
        <v>0</v>
      </c>
      <c r="F586">
        <v>0</v>
      </c>
      <c r="G586" t="s">
        <v>24</v>
      </c>
      <c r="H586" t="s">
        <v>257</v>
      </c>
      <c r="I586">
        <f>VLOOKUP(Table1[[#This Row],[trait_name]],Trait[],2,FALSE)</f>
        <v>47</v>
      </c>
      <c r="J586" s="25" t="s">
        <v>96</v>
      </c>
      <c r="K586" s="25">
        <v>1</v>
      </c>
      <c r="L586" s="3" t="s">
        <v>309</v>
      </c>
      <c r="N586" s="26"/>
      <c r="O586"/>
    </row>
    <row r="587" spans="1:15">
      <c r="A587" s="5">
        <v>43242</v>
      </c>
      <c r="B587" s="5">
        <v>43242</v>
      </c>
      <c r="C587" t="s">
        <v>291</v>
      </c>
      <c r="D587" s="3">
        <f>VLOOKUP(C587,Index[[#All],[searchTaxon]:[Reference_number]],2,FALSE)</f>
        <v>8</v>
      </c>
      <c r="G587" t="s">
        <v>24</v>
      </c>
      <c r="H587" t="s">
        <v>18</v>
      </c>
      <c r="I587">
        <f>VLOOKUP(Table1[[#This Row],[trait_name]],Trait[],2,FALSE)</f>
        <v>48</v>
      </c>
      <c r="J587" s="25" t="s">
        <v>99</v>
      </c>
      <c r="K587" s="25">
        <v>1</v>
      </c>
      <c r="L587" s="3" t="s">
        <v>245</v>
      </c>
      <c r="N587" s="26"/>
      <c r="O587"/>
    </row>
    <row r="588" spans="1:15">
      <c r="A588" s="5">
        <v>43242</v>
      </c>
      <c r="B588" s="5">
        <v>43242</v>
      </c>
      <c r="C588" t="s">
        <v>291</v>
      </c>
      <c r="D588" s="3">
        <f>VLOOKUP(C588,Index[[#All],[searchTaxon]:[Reference_number]],2,FALSE)</f>
        <v>8</v>
      </c>
      <c r="G588" t="s">
        <v>24</v>
      </c>
      <c r="H588" t="s">
        <v>18</v>
      </c>
      <c r="I588">
        <f>VLOOKUP(Table1[[#This Row],[trait_name]],Trait[],2,FALSE)</f>
        <v>48</v>
      </c>
      <c r="J588" s="25" t="s">
        <v>99</v>
      </c>
      <c r="K588" s="25">
        <v>2</v>
      </c>
      <c r="L588" s="3" t="s">
        <v>161</v>
      </c>
      <c r="N588" s="26"/>
      <c r="O588"/>
    </row>
    <row r="589" spans="1:15">
      <c r="A589" s="5">
        <v>43242</v>
      </c>
      <c r="B589" s="27">
        <v>43292</v>
      </c>
      <c r="C589" t="s">
        <v>291</v>
      </c>
      <c r="D589" s="3">
        <f>VLOOKUP(C589,Index[[#All],[searchTaxon]:[Reference_number]],2,FALSE)</f>
        <v>8</v>
      </c>
      <c r="G589" t="s">
        <v>24</v>
      </c>
      <c r="H589" t="s">
        <v>18</v>
      </c>
      <c r="I589">
        <f>VLOOKUP(Table1[[#This Row],[trait_name]],Trait[],2,FALSE)</f>
        <v>49</v>
      </c>
      <c r="J589" s="25" t="s">
        <v>103</v>
      </c>
      <c r="K589" s="25">
        <v>1</v>
      </c>
      <c r="L589" s="3" t="s">
        <v>163</v>
      </c>
      <c r="N589" s="25"/>
      <c r="O589"/>
    </row>
    <row r="590" spans="1:15">
      <c r="A590" s="5">
        <v>43242</v>
      </c>
      <c r="B590" s="27">
        <v>43292</v>
      </c>
      <c r="C590" t="s">
        <v>291</v>
      </c>
      <c r="D590" s="11">
        <f>VLOOKUP(C590,Index[[#All],[searchTaxon]:[Reference_number]],2,FALSE)</f>
        <v>8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 t="s">
        <v>24</v>
      </c>
      <c r="H590" t="s">
        <v>130</v>
      </c>
      <c r="I590">
        <f>VLOOKUP(Table1[[#This Row],[trait_name]],Trait[],2,FALSE)</f>
        <v>50</v>
      </c>
      <c r="J590" s="25" t="s">
        <v>106</v>
      </c>
      <c r="K590" s="25">
        <v>1</v>
      </c>
      <c r="L590" s="3" t="s">
        <v>107</v>
      </c>
      <c r="N590" s="25"/>
      <c r="O590"/>
    </row>
    <row r="591" spans="1:15">
      <c r="A591" s="5">
        <v>43242</v>
      </c>
      <c r="B591" s="27">
        <v>43292</v>
      </c>
      <c r="C591" t="s">
        <v>291</v>
      </c>
      <c r="D591" s="20">
        <f>VLOOKUP(C591,Index[[#All],[searchTaxon]:[Reference_number]],2,FALSE)</f>
        <v>8</v>
      </c>
      <c r="G591" t="s">
        <v>24</v>
      </c>
      <c r="H591" t="s">
        <v>130</v>
      </c>
      <c r="I591">
        <f>VLOOKUP(Table1[[#This Row],[trait_name]],Trait[],2,FALSE)</f>
        <v>50</v>
      </c>
      <c r="J591" s="25" t="s">
        <v>106</v>
      </c>
      <c r="K591" s="25">
        <v>2</v>
      </c>
      <c r="L591" s="3" t="s">
        <v>202</v>
      </c>
      <c r="N591" s="25"/>
      <c r="O591"/>
    </row>
    <row r="592" spans="1:15">
      <c r="A592" s="5">
        <v>43242</v>
      </c>
      <c r="B592" s="5">
        <v>43242</v>
      </c>
      <c r="C592" t="s">
        <v>291</v>
      </c>
      <c r="D592" s="3">
        <f>VLOOKUP(C592,Index[[#All],[searchTaxon]:[Reference_number]],2,FALSE)</f>
        <v>8</v>
      </c>
      <c r="G592" t="s">
        <v>24</v>
      </c>
      <c r="H592" t="s">
        <v>26</v>
      </c>
      <c r="I592">
        <f>VLOOKUP(Table1[[#This Row],[trait_name]],Trait[],2,FALSE)</f>
        <v>51</v>
      </c>
      <c r="J592" s="25" t="s">
        <v>108</v>
      </c>
      <c r="K592" s="25">
        <v>1</v>
      </c>
      <c r="L592" s="3" t="s">
        <v>167</v>
      </c>
      <c r="N592" s="25"/>
      <c r="O592"/>
    </row>
    <row r="593" spans="1:15">
      <c r="A593" s="5">
        <v>43242</v>
      </c>
      <c r="B593" s="5">
        <v>43292</v>
      </c>
      <c r="C593" t="s">
        <v>291</v>
      </c>
      <c r="D593" s="54">
        <f>VLOOKUP(C593,Index[[#All],[searchTaxon]:[Reference_number]],2,FALSE)</f>
        <v>8</v>
      </c>
      <c r="G593" t="s">
        <v>24</v>
      </c>
      <c r="H593" t="s">
        <v>295</v>
      </c>
      <c r="I593">
        <f>VLOOKUP(Table1[[#This Row],[trait_name]],Trait[],2,FALSE)</f>
        <v>54</v>
      </c>
      <c r="J593" s="25" t="s">
        <v>112</v>
      </c>
      <c r="K593" s="25">
        <v>1</v>
      </c>
      <c r="L593" s="3" t="s">
        <v>118</v>
      </c>
      <c r="N593" s="25"/>
      <c r="O593"/>
    </row>
    <row r="594" spans="1:15">
      <c r="A594" s="5">
        <v>43242</v>
      </c>
      <c r="B594" s="5">
        <v>43292</v>
      </c>
      <c r="C594" t="s">
        <v>291</v>
      </c>
      <c r="D594" s="54">
        <f>VLOOKUP(C594,Index[[#All],[searchTaxon]:[Reference_number]],2,FALSE)</f>
        <v>8</v>
      </c>
      <c r="G594" t="s">
        <v>24</v>
      </c>
      <c r="H594" t="s">
        <v>26</v>
      </c>
      <c r="I594">
        <f>VLOOKUP(Table1[[#This Row],[trait_name]],Trait[],2,FALSE)</f>
        <v>55</v>
      </c>
      <c r="J594" s="25" t="s">
        <v>114</v>
      </c>
      <c r="K594" s="25">
        <v>1</v>
      </c>
      <c r="L594" s="3" t="s">
        <v>116</v>
      </c>
      <c r="N594" s="25"/>
      <c r="O594"/>
    </row>
    <row r="595" spans="1:15">
      <c r="A595" s="5">
        <v>43242</v>
      </c>
      <c r="B595" s="5">
        <v>43242</v>
      </c>
      <c r="C595" t="s">
        <v>291</v>
      </c>
      <c r="D595" s="3">
        <f>VLOOKUP(C595,Index[[#All],[searchTaxon]:[Reference_number]],2,FALSE)</f>
        <v>8</v>
      </c>
      <c r="G595" t="s">
        <v>24</v>
      </c>
      <c r="H595" t="s">
        <v>26</v>
      </c>
      <c r="I595">
        <f>VLOOKUP(Table1[[#This Row],[trait_name]],Trait[],2,FALSE)</f>
        <v>56</v>
      </c>
      <c r="J595" s="25" t="s">
        <v>117</v>
      </c>
      <c r="K595" s="25">
        <v>1</v>
      </c>
      <c r="L595" s="3" t="s">
        <v>118</v>
      </c>
      <c r="N595" s="25"/>
      <c r="O595"/>
    </row>
    <row r="596" spans="1:15">
      <c r="A596" s="5">
        <v>43242</v>
      </c>
      <c r="B596" s="5">
        <v>43292</v>
      </c>
      <c r="C596" t="s">
        <v>291</v>
      </c>
      <c r="D596" s="54">
        <f>VLOOKUP(C596,Index[[#All],[searchTaxon]:[Reference_number]],2,FALSE)</f>
        <v>8</v>
      </c>
      <c r="G596" t="s">
        <v>24</v>
      </c>
      <c r="H596" t="s">
        <v>257</v>
      </c>
      <c r="I596">
        <f>VLOOKUP(Table1[[#This Row],[trait_name]],Trait[],2,FALSE)</f>
        <v>59</v>
      </c>
      <c r="J596" s="25" t="s">
        <v>119</v>
      </c>
      <c r="K596" s="25">
        <v>1</v>
      </c>
      <c r="L596" s="3" t="s">
        <v>118</v>
      </c>
      <c r="N596" s="25"/>
      <c r="O596"/>
    </row>
    <row r="597" spans="1:15">
      <c r="A597" s="5">
        <v>43242</v>
      </c>
      <c r="B597" s="5">
        <v>43292</v>
      </c>
      <c r="C597" t="s">
        <v>291</v>
      </c>
      <c r="D597" s="15">
        <f>VLOOKUP(C597,Index[[#All],[searchTaxon]:[Reference_number]],2,FALSE)</f>
        <v>8</v>
      </c>
      <c r="E597">
        <v>0</v>
      </c>
      <c r="F597">
        <v>0</v>
      </c>
      <c r="G597" t="s">
        <v>24</v>
      </c>
      <c r="H597" t="s">
        <v>257</v>
      </c>
      <c r="I597">
        <f>VLOOKUP(Table1[[#This Row],[trait_name]],Trait[],2,FALSE)</f>
        <v>60</v>
      </c>
      <c r="J597" s="25" t="s">
        <v>120</v>
      </c>
      <c r="K597" s="25">
        <v>1</v>
      </c>
      <c r="L597" s="3" t="s">
        <v>310</v>
      </c>
      <c r="N597" s="25"/>
      <c r="O597"/>
    </row>
    <row r="598" spans="1:15">
      <c r="A598" s="5">
        <v>43242</v>
      </c>
      <c r="B598" s="5">
        <v>43292</v>
      </c>
      <c r="C598" t="s">
        <v>291</v>
      </c>
      <c r="D598" s="54">
        <f>VLOOKUP(C598,Index[[#All],[searchTaxon]:[Reference_number]],2,FALSE)</f>
        <v>8</v>
      </c>
      <c r="G598" t="s">
        <v>24</v>
      </c>
      <c r="H598" t="s">
        <v>296</v>
      </c>
      <c r="I598">
        <f>VLOOKUP(Table1[[#This Row],[trait_name]],Trait[],2,FALSE)</f>
        <v>60</v>
      </c>
      <c r="J598" s="25" t="s">
        <v>120</v>
      </c>
      <c r="K598" s="25">
        <v>2</v>
      </c>
      <c r="L598" s="3" t="s">
        <v>311</v>
      </c>
      <c r="N598" s="25"/>
      <c r="O598"/>
    </row>
    <row r="599" spans="1:15">
      <c r="A599" s="5">
        <v>43242</v>
      </c>
      <c r="B599" s="5">
        <v>43242</v>
      </c>
      <c r="C599" t="s">
        <v>291</v>
      </c>
      <c r="D599" s="3">
        <f>VLOOKUP(C599,Index[[#All],[searchTaxon]:[Reference_number]],2,FALSE)</f>
        <v>8</v>
      </c>
      <c r="G599" t="s">
        <v>24</v>
      </c>
      <c r="H599" t="s">
        <v>18</v>
      </c>
      <c r="I599">
        <f>VLOOKUP(Table1[[#This Row],[trait_name]],Trait[],2,FALSE)</f>
        <v>61</v>
      </c>
      <c r="J599" s="25" t="s">
        <v>172</v>
      </c>
      <c r="K599" s="25">
        <v>1</v>
      </c>
      <c r="L599" s="3" t="s">
        <v>174</v>
      </c>
      <c r="N599" s="25"/>
      <c r="O599"/>
    </row>
    <row r="600" spans="1:15">
      <c r="A600" s="5">
        <v>43242</v>
      </c>
      <c r="B600" s="5">
        <v>43242</v>
      </c>
      <c r="C600" t="s">
        <v>291</v>
      </c>
      <c r="D600" s="3">
        <f>VLOOKUP(C600,Index[[#All],[searchTaxon]:[Reference_number]],2,FALSE)</f>
        <v>8</v>
      </c>
      <c r="G600" t="s">
        <v>24</v>
      </c>
      <c r="H600" t="s">
        <v>18</v>
      </c>
      <c r="I600">
        <f>VLOOKUP(Table1[[#This Row],[trait_name]],Trait[],2,FALSE)</f>
        <v>61</v>
      </c>
      <c r="J600" s="25" t="s">
        <v>172</v>
      </c>
      <c r="K600" s="25">
        <v>2</v>
      </c>
      <c r="L600" s="3" t="s">
        <v>312</v>
      </c>
      <c r="N600" s="25"/>
      <c r="O600"/>
    </row>
    <row r="601" spans="1:15">
      <c r="A601" s="5">
        <v>43242</v>
      </c>
      <c r="B601" s="5">
        <v>43242</v>
      </c>
      <c r="C601" t="s">
        <v>291</v>
      </c>
      <c r="D601" s="3">
        <f>VLOOKUP(C601,Index[[#All],[searchTaxon]:[Reference_number]],2,FALSE)</f>
        <v>8</v>
      </c>
      <c r="G601" t="s">
        <v>24</v>
      </c>
      <c r="H601" t="s">
        <v>18</v>
      </c>
      <c r="I601">
        <f>VLOOKUP(Table1[[#This Row],[trait_name]],Trait[],2,FALSE)</f>
        <v>61</v>
      </c>
      <c r="J601" s="25" t="s">
        <v>172</v>
      </c>
      <c r="K601" s="25">
        <v>3</v>
      </c>
      <c r="L601" s="3" t="s">
        <v>313</v>
      </c>
      <c r="N601" s="25"/>
      <c r="O601"/>
    </row>
    <row r="602" spans="1:15">
      <c r="A602" s="5">
        <v>43242</v>
      </c>
      <c r="B602" s="5">
        <v>43242</v>
      </c>
      <c r="C602" t="s">
        <v>291</v>
      </c>
      <c r="D602" s="3">
        <f>VLOOKUP(C602,Index[[#All],[searchTaxon]:[Reference_number]],2,FALSE)</f>
        <v>8</v>
      </c>
      <c r="G602" t="s">
        <v>24</v>
      </c>
      <c r="H602" t="s">
        <v>18</v>
      </c>
      <c r="I602">
        <f>VLOOKUP(Table1[[#This Row],[trait_name]],Trait[],2,FALSE)</f>
        <v>61</v>
      </c>
      <c r="J602" s="25" t="s">
        <v>172</v>
      </c>
      <c r="K602" s="25">
        <v>4</v>
      </c>
      <c r="L602" s="3" t="s">
        <v>173</v>
      </c>
      <c r="N602" s="25"/>
      <c r="O602"/>
    </row>
    <row r="603" spans="1:15">
      <c r="A603" s="5">
        <v>43242</v>
      </c>
      <c r="B603" s="5">
        <v>43292</v>
      </c>
      <c r="C603" t="s">
        <v>291</v>
      </c>
      <c r="D603" s="20">
        <f>VLOOKUP(C603,Index[[#All],[searchTaxon]:[Reference_number]],2,FALSE)</f>
        <v>8</v>
      </c>
      <c r="G603" t="s">
        <v>24</v>
      </c>
      <c r="H603" t="s">
        <v>278</v>
      </c>
      <c r="I603">
        <f>VLOOKUP(Table1[[#This Row],[trait_name]],Trait[],2,FALSE)</f>
        <v>62</v>
      </c>
      <c r="J603" s="25" t="s">
        <v>123</v>
      </c>
      <c r="K603" s="25">
        <v>1</v>
      </c>
      <c r="L603" s="3" t="s">
        <v>124</v>
      </c>
      <c r="N603" s="25"/>
      <c r="O603"/>
    </row>
    <row r="604" spans="1:15">
      <c r="A604" s="5">
        <v>43242</v>
      </c>
      <c r="B604" s="5">
        <v>43242</v>
      </c>
      <c r="C604" t="s">
        <v>291</v>
      </c>
      <c r="D604" s="3">
        <f>VLOOKUP(C604,Index[[#All],[searchTaxon]:[Reference_number]],2,FALSE)</f>
        <v>8</v>
      </c>
      <c r="G604" t="s">
        <v>24</v>
      </c>
      <c r="H604" t="s">
        <v>257</v>
      </c>
      <c r="I604">
        <f>VLOOKUP(Table1[[#This Row],[trait_name]],Trait[],2,FALSE)</f>
        <v>63</v>
      </c>
      <c r="J604" s="25" t="s">
        <v>175</v>
      </c>
      <c r="K604" s="25">
        <v>1</v>
      </c>
      <c r="L604" s="3" t="s">
        <v>176</v>
      </c>
      <c r="N604" s="25"/>
      <c r="O604"/>
    </row>
    <row r="605" spans="1:15">
      <c r="A605" s="5">
        <v>43242</v>
      </c>
      <c r="B605" s="5">
        <v>43292</v>
      </c>
      <c r="C605" t="s">
        <v>314</v>
      </c>
      <c r="D605" s="54">
        <f>VLOOKUP(C605,Index[[#All],[searchTaxon]:[Reference_number]],2,FALSE)</f>
        <v>9</v>
      </c>
      <c r="H605" t="s">
        <v>130</v>
      </c>
      <c r="I605">
        <f>VLOOKUP(Table1[[#This Row],[trait_name]],Trait[],2,FALSE)</f>
        <v>1</v>
      </c>
      <c r="J605" s="25" t="s">
        <v>127</v>
      </c>
      <c r="K605" s="25">
        <v>1</v>
      </c>
      <c r="L605" s="3" t="s">
        <v>315</v>
      </c>
      <c r="N605" s="25"/>
      <c r="O605"/>
    </row>
    <row r="606" spans="1:15">
      <c r="A606" s="5">
        <v>43242</v>
      </c>
      <c r="B606" s="5">
        <v>43242</v>
      </c>
      <c r="C606" t="s">
        <v>314</v>
      </c>
      <c r="D606" s="3">
        <f>VLOOKUP(C606,Index[[#All],[searchTaxon]:[Reference_number]],2,FALSE)</f>
        <v>9</v>
      </c>
      <c r="H606" t="s">
        <v>18</v>
      </c>
      <c r="I606">
        <f>VLOOKUP(Table1[[#This Row],[trait_name]],Trait[],2,FALSE)</f>
        <v>2</v>
      </c>
      <c r="J606" s="25" t="s">
        <v>16</v>
      </c>
      <c r="K606" s="25">
        <v>1</v>
      </c>
      <c r="L606" s="3" t="s">
        <v>316</v>
      </c>
      <c r="N606" s="25"/>
      <c r="O606"/>
    </row>
    <row r="607" spans="1:15">
      <c r="A607" s="5">
        <v>43242</v>
      </c>
      <c r="B607" s="5">
        <v>43242</v>
      </c>
      <c r="C607" t="s">
        <v>314</v>
      </c>
      <c r="D607" s="3">
        <f>VLOOKUP(C607,Index[[#All],[searchTaxon]:[Reference_number]],2,FALSE)</f>
        <v>9</v>
      </c>
      <c r="H607" t="s">
        <v>18</v>
      </c>
      <c r="I607">
        <f>VLOOKUP(Table1[[#This Row],[trait_name]],Trait[],2,FALSE)</f>
        <v>2</v>
      </c>
      <c r="J607" s="25" t="s">
        <v>16</v>
      </c>
      <c r="K607" s="25">
        <v>2</v>
      </c>
      <c r="L607" s="3" t="s">
        <v>317</v>
      </c>
      <c r="N607" s="25"/>
      <c r="O607"/>
    </row>
    <row r="608" spans="1:15">
      <c r="A608" s="5">
        <v>43242</v>
      </c>
      <c r="B608" s="5">
        <v>43242</v>
      </c>
      <c r="C608" t="s">
        <v>314</v>
      </c>
      <c r="D608" s="3">
        <f>VLOOKUP(C608,Index[[#All],[searchTaxon]:[Reference_number]],2,FALSE)</f>
        <v>9</v>
      </c>
      <c r="H608" t="s">
        <v>18</v>
      </c>
      <c r="I608">
        <f>VLOOKUP(Table1[[#This Row],[trait_name]],Trait[],2,FALSE)</f>
        <v>3</v>
      </c>
      <c r="J608" s="25" t="s">
        <v>19</v>
      </c>
      <c r="K608" s="25">
        <v>1</v>
      </c>
      <c r="L608" s="3" t="s">
        <v>20</v>
      </c>
      <c r="N608" s="25"/>
      <c r="O608"/>
    </row>
    <row r="609" spans="1:15">
      <c r="A609" s="5">
        <v>43242</v>
      </c>
      <c r="B609" s="5">
        <v>43292</v>
      </c>
      <c r="C609" t="s">
        <v>314</v>
      </c>
      <c r="D609" s="15">
        <f>VLOOKUP(C609,Index[[#All],[searchTaxon]:[Reference_number]],2,FALSE)</f>
        <v>9</v>
      </c>
      <c r="H609" t="s">
        <v>52</v>
      </c>
      <c r="I609">
        <f>VLOOKUP(Table1[[#This Row],[trait_name]],Trait[],2,FALSE)</f>
        <v>3</v>
      </c>
      <c r="J609" s="25" t="s">
        <v>19</v>
      </c>
      <c r="K609" s="25">
        <v>2</v>
      </c>
      <c r="L609" s="3" t="s">
        <v>22</v>
      </c>
      <c r="N609" s="25"/>
      <c r="O609"/>
    </row>
    <row r="610" spans="1:15">
      <c r="A610" s="5">
        <v>43242</v>
      </c>
      <c r="B610" s="5">
        <v>43242</v>
      </c>
      <c r="C610" t="s">
        <v>314</v>
      </c>
      <c r="D610" s="3">
        <f>VLOOKUP(C610,Index[[#All],[searchTaxon]:[Reference_number]],2,FALSE)</f>
        <v>9</v>
      </c>
      <c r="H610" t="s">
        <v>18</v>
      </c>
      <c r="I610">
        <f>VLOOKUP(Table1[[#This Row],[trait_name]],Trait[],2,FALSE)</f>
        <v>4</v>
      </c>
      <c r="J610" s="25" t="s">
        <v>23</v>
      </c>
      <c r="K610" s="25">
        <v>1</v>
      </c>
      <c r="L610" s="3" t="s">
        <v>24</v>
      </c>
      <c r="N610" s="25"/>
      <c r="O610"/>
    </row>
    <row r="611" spans="1:15">
      <c r="A611" s="5">
        <v>43242</v>
      </c>
      <c r="B611" s="5">
        <v>43292</v>
      </c>
      <c r="C611" t="s">
        <v>314</v>
      </c>
      <c r="D611" s="3">
        <f>VLOOKUP(C611,Index[[#All],[searchTaxon]:[Reference_number]],2,FALSE)</f>
        <v>9</v>
      </c>
      <c r="H611" t="s">
        <v>52</v>
      </c>
      <c r="I611">
        <f>VLOOKUP(Table1[[#This Row],[trait_name]],Trait[],2,FALSE)</f>
        <v>6</v>
      </c>
      <c r="J611" s="25" t="s">
        <v>135</v>
      </c>
      <c r="K611" s="25">
        <v>1</v>
      </c>
      <c r="L611" s="3" t="s">
        <v>24</v>
      </c>
      <c r="N611" s="25"/>
      <c r="O611"/>
    </row>
    <row r="612" spans="1:15">
      <c r="A612" s="5">
        <v>43242</v>
      </c>
      <c r="B612" s="5">
        <v>43242</v>
      </c>
      <c r="C612" t="s">
        <v>314</v>
      </c>
      <c r="D612" s="3">
        <f>VLOOKUP(C612,Index[[#All],[searchTaxon]:[Reference_number]],2,FALSE)</f>
        <v>9</v>
      </c>
      <c r="H612" t="s">
        <v>18</v>
      </c>
      <c r="I612">
        <f>VLOOKUP(Table1[[#This Row],[trait_name]],Trait[],2,FALSE)</f>
        <v>7</v>
      </c>
      <c r="J612" s="25" t="s">
        <v>27</v>
      </c>
      <c r="K612" s="25">
        <v>1</v>
      </c>
      <c r="L612" s="3" t="s">
        <v>24</v>
      </c>
      <c r="N612" s="26"/>
      <c r="O612"/>
    </row>
    <row r="613" spans="1:15">
      <c r="A613" s="5">
        <v>43242</v>
      </c>
      <c r="B613" s="5">
        <v>43292</v>
      </c>
      <c r="C613" t="s">
        <v>314</v>
      </c>
      <c r="D613" s="15">
        <f>VLOOKUP(C613,Index[[#All],[searchTaxon]:[Reference_number]],2,FALSE)</f>
        <v>9</v>
      </c>
      <c r="H613" t="s">
        <v>52</v>
      </c>
      <c r="I613">
        <f>VLOOKUP(Table1[[#This Row],[trait_name]],Trait[],2,FALSE)</f>
        <v>9</v>
      </c>
      <c r="J613" s="25" t="s">
        <v>29</v>
      </c>
      <c r="K613" s="25">
        <v>1</v>
      </c>
      <c r="L613" s="3" t="s">
        <v>24</v>
      </c>
      <c r="N613" s="25"/>
      <c r="O613"/>
    </row>
    <row r="614" spans="1:15">
      <c r="A614" s="5">
        <v>43242</v>
      </c>
      <c r="B614" s="5">
        <v>43292</v>
      </c>
      <c r="C614" t="s">
        <v>314</v>
      </c>
      <c r="D614" s="15">
        <f>VLOOKUP(C614,Index[[#All],[searchTaxon]:[Reference_number]],2,FALSE)</f>
        <v>9</v>
      </c>
      <c r="H614" t="s">
        <v>278</v>
      </c>
      <c r="I614">
        <f>VLOOKUP(Table1[[#This Row],[trait_name]],Trait[],2,FALSE)</f>
        <v>11</v>
      </c>
      <c r="J614" s="25" t="s">
        <v>31</v>
      </c>
      <c r="K614" s="25">
        <v>1</v>
      </c>
      <c r="L614" s="3" t="s">
        <v>24</v>
      </c>
      <c r="N614" s="25"/>
      <c r="O614"/>
    </row>
    <row r="615" spans="1:15">
      <c r="A615" s="5">
        <v>43242</v>
      </c>
      <c r="B615" s="5">
        <v>43292</v>
      </c>
      <c r="C615" t="s">
        <v>314</v>
      </c>
      <c r="D615" s="15">
        <f>VLOOKUP(C615,Index[[#All],[searchTaxon]:[Reference_number]],2,FALSE)</f>
        <v>9</v>
      </c>
      <c r="H615" t="s">
        <v>278</v>
      </c>
      <c r="I615">
        <f>VLOOKUP(Table1[[#This Row],[trait_name]],Trait[],2,FALSE)</f>
        <v>12</v>
      </c>
      <c r="J615" s="25" t="s">
        <v>138</v>
      </c>
      <c r="K615" s="25">
        <v>1</v>
      </c>
      <c r="L615" s="3" t="s">
        <v>24</v>
      </c>
      <c r="N615" s="25"/>
      <c r="O615"/>
    </row>
    <row r="616" spans="1:15">
      <c r="A616" s="5">
        <v>43242</v>
      </c>
      <c r="B616" s="5">
        <v>43292</v>
      </c>
      <c r="C616" t="s">
        <v>314</v>
      </c>
      <c r="D616" s="2">
        <f>VLOOKUP(C616,Index[[#All],[searchTaxon]:[Reference_number]],2,FALSE)</f>
        <v>9</v>
      </c>
      <c r="E616" s="4"/>
      <c r="F616" s="4"/>
      <c r="G616" s="4"/>
      <c r="H616" t="s">
        <v>52</v>
      </c>
      <c r="I616">
        <f>VLOOKUP(Table1[[#This Row],[trait_name]],Trait[],2,FALSE)</f>
        <v>15</v>
      </c>
      <c r="J616" s="25" t="s">
        <v>32</v>
      </c>
      <c r="K616" s="25">
        <v>1</v>
      </c>
      <c r="L616" s="3" t="s">
        <v>28</v>
      </c>
      <c r="N616" s="25"/>
      <c r="O616"/>
    </row>
    <row r="617" spans="1:15">
      <c r="A617" s="5">
        <v>43242</v>
      </c>
      <c r="B617" s="5">
        <v>43292</v>
      </c>
      <c r="C617" t="s">
        <v>314</v>
      </c>
      <c r="D617" s="2">
        <f>VLOOKUP(C617,Index[[#All],[searchTaxon]:[Reference_number]],2,FALSE)</f>
        <v>9</v>
      </c>
      <c r="E617" s="4"/>
      <c r="F617" s="4"/>
      <c r="G617" s="4"/>
      <c r="H617" t="s">
        <v>52</v>
      </c>
      <c r="I617">
        <f>VLOOKUP(Table1[[#This Row],[trait_name]],Trait[],2,FALSE)</f>
        <v>16</v>
      </c>
      <c r="J617" s="26" t="s">
        <v>33</v>
      </c>
      <c r="K617" s="25">
        <v>1</v>
      </c>
      <c r="L617" s="3" t="s">
        <v>28</v>
      </c>
      <c r="N617" s="25"/>
      <c r="O617"/>
    </row>
    <row r="618" spans="1:15">
      <c r="A618" s="5">
        <v>43242</v>
      </c>
      <c r="B618" s="5">
        <v>43292</v>
      </c>
      <c r="C618" t="s">
        <v>314</v>
      </c>
      <c r="D618" s="3">
        <f>VLOOKUP(C618,Index[[#All],[searchTaxon]:[Reference_number]],2,FALSE)</f>
        <v>9</v>
      </c>
      <c r="H618" t="s">
        <v>18</v>
      </c>
      <c r="I618">
        <f>VLOOKUP(Table1[[#This Row],[trait_name]],Trait[],2,FALSE)</f>
        <v>17</v>
      </c>
      <c r="J618" s="25" t="s">
        <v>34</v>
      </c>
      <c r="K618" s="25">
        <v>1</v>
      </c>
      <c r="L618" s="3" t="s">
        <v>37</v>
      </c>
      <c r="N618" s="25"/>
      <c r="O618"/>
    </row>
    <row r="619" spans="1:15">
      <c r="A619" s="5">
        <v>43242</v>
      </c>
      <c r="B619" s="5">
        <v>43242</v>
      </c>
      <c r="C619" t="s">
        <v>314</v>
      </c>
      <c r="D619" s="3">
        <f>VLOOKUP(C619,Index[[#All],[searchTaxon]:[Reference_number]],2,FALSE)</f>
        <v>9</v>
      </c>
      <c r="H619" t="s">
        <v>18</v>
      </c>
      <c r="I619">
        <f>VLOOKUP(Table1[[#This Row],[trait_name]],Trait[],2,FALSE)</f>
        <v>17</v>
      </c>
      <c r="J619" s="25" t="s">
        <v>34</v>
      </c>
      <c r="K619" s="25">
        <v>2</v>
      </c>
      <c r="L619" s="3" t="s">
        <v>36</v>
      </c>
      <c r="N619" s="25"/>
      <c r="O619"/>
    </row>
    <row r="620" spans="1:15">
      <c r="A620" s="5">
        <v>43242</v>
      </c>
      <c r="B620" s="5">
        <v>43242</v>
      </c>
      <c r="C620" t="s">
        <v>314</v>
      </c>
      <c r="D620" s="3">
        <f>VLOOKUP(C620,Index[[#All],[searchTaxon]:[Reference_number]],2,FALSE)</f>
        <v>9</v>
      </c>
      <c r="H620" t="s">
        <v>18</v>
      </c>
      <c r="I620">
        <f>VLOOKUP(Table1[[#This Row],[trait_name]],Trait[],2,FALSE)</f>
        <v>17</v>
      </c>
      <c r="J620" s="25" t="s">
        <v>34</v>
      </c>
      <c r="K620" s="25">
        <v>3</v>
      </c>
      <c r="L620" s="3" t="s">
        <v>35</v>
      </c>
      <c r="N620" s="25"/>
      <c r="O620"/>
    </row>
    <row r="621" spans="1:15">
      <c r="A621" s="5">
        <v>43242</v>
      </c>
      <c r="B621" s="27"/>
      <c r="C621" t="s">
        <v>314</v>
      </c>
      <c r="D621" s="2">
        <f>VLOOKUP(C621,Index[[#All],[searchTaxon]:[Reference_number]],2,FALSE)</f>
        <v>9</v>
      </c>
      <c r="I621">
        <f>VLOOKUP(Table1[[#This Row],[trait_name]],Trait[],2,FALSE)</f>
        <v>18</v>
      </c>
      <c r="J621" s="25" t="s">
        <v>38</v>
      </c>
      <c r="K621" s="25">
        <v>1</v>
      </c>
      <c r="L621" s="3"/>
      <c r="N621" s="25"/>
      <c r="O621"/>
    </row>
    <row r="622" spans="1:15">
      <c r="A622" s="5">
        <v>43242</v>
      </c>
      <c r="B622" s="5">
        <v>43242</v>
      </c>
      <c r="C622" t="s">
        <v>314</v>
      </c>
      <c r="D622" s="3">
        <f>VLOOKUP(C622,Index[[#All],[searchTaxon]:[Reference_number]],2,FALSE)</f>
        <v>9</v>
      </c>
      <c r="H622" t="s">
        <v>18</v>
      </c>
      <c r="I622">
        <f>VLOOKUP(Table1[[#This Row],[trait_name]],Trait[],2,FALSE)</f>
        <v>19</v>
      </c>
      <c r="J622" s="25" t="s">
        <v>39</v>
      </c>
      <c r="K622" s="25">
        <v>1</v>
      </c>
      <c r="L622" s="3" t="s">
        <v>140</v>
      </c>
      <c r="N622" s="25"/>
      <c r="O622"/>
    </row>
    <row r="623" spans="1:15">
      <c r="A623" s="5">
        <v>43242</v>
      </c>
      <c r="B623" s="5">
        <v>43292</v>
      </c>
      <c r="C623" t="s">
        <v>314</v>
      </c>
      <c r="D623" s="15">
        <f>VLOOKUP(C623,Index[[#All],[searchTaxon]:[Reference_number]],2,FALSE)</f>
        <v>9</v>
      </c>
      <c r="H623" t="s">
        <v>18</v>
      </c>
      <c r="I623">
        <f>VLOOKUP(Table1[[#This Row],[trait_name]],Trait[],2,FALSE)</f>
        <v>19</v>
      </c>
      <c r="J623" s="25" t="s">
        <v>39</v>
      </c>
      <c r="K623" s="25">
        <v>2</v>
      </c>
      <c r="L623" s="3" t="s">
        <v>142</v>
      </c>
      <c r="N623" s="25"/>
      <c r="O623"/>
    </row>
    <row r="624" spans="1:15">
      <c r="A624" s="5">
        <v>43242</v>
      </c>
      <c r="B624" s="5">
        <v>43292</v>
      </c>
      <c r="C624" t="s">
        <v>314</v>
      </c>
      <c r="D624" s="2">
        <f>VLOOKUP(C624,Index[[#All],[searchTaxon]:[Reference_number]],2,FALSE)</f>
        <v>9</v>
      </c>
      <c r="H624" t="s">
        <v>18</v>
      </c>
      <c r="I624">
        <f>VLOOKUP(Table1[[#This Row],[trait_name]],Trait[],2,FALSE)</f>
        <v>20</v>
      </c>
      <c r="J624" s="25" t="s">
        <v>42</v>
      </c>
      <c r="K624" s="25">
        <v>3</v>
      </c>
      <c r="L624" s="3" t="s">
        <v>43</v>
      </c>
      <c r="N624" s="25"/>
      <c r="O624"/>
    </row>
    <row r="625" spans="1:15">
      <c r="A625" s="5">
        <v>43242</v>
      </c>
      <c r="B625" s="5">
        <v>43292</v>
      </c>
      <c r="C625" t="s">
        <v>314</v>
      </c>
      <c r="D625" s="15">
        <f>VLOOKUP(C625,Index[[#All],[searchTaxon]:[Reference_number]],2,FALSE)</f>
        <v>9</v>
      </c>
      <c r="H625" t="s">
        <v>18</v>
      </c>
      <c r="I625">
        <f>VLOOKUP(Table1[[#This Row],[trait_name]],Trait[],2,FALSE)</f>
        <v>20</v>
      </c>
      <c r="J625" s="25" t="s">
        <v>42</v>
      </c>
      <c r="K625" s="25">
        <v>1</v>
      </c>
      <c r="L625" s="3" t="s">
        <v>45</v>
      </c>
      <c r="N625" s="25"/>
      <c r="O625"/>
    </row>
    <row r="626" spans="1:15">
      <c r="A626" s="5">
        <v>43242</v>
      </c>
      <c r="B626" s="5">
        <v>43292</v>
      </c>
      <c r="C626" t="s">
        <v>314</v>
      </c>
      <c r="D626" s="15">
        <f>VLOOKUP(C626,Index[[#All],[searchTaxon]:[Reference_number]],2,FALSE)</f>
        <v>9</v>
      </c>
      <c r="H626" t="s">
        <v>18</v>
      </c>
      <c r="I626">
        <f>VLOOKUP(Table1[[#This Row],[trait_name]],Trait[],2,FALSE)</f>
        <v>20</v>
      </c>
      <c r="J626" s="25" t="s">
        <v>42</v>
      </c>
      <c r="K626" s="25">
        <v>2</v>
      </c>
      <c r="L626" s="3" t="s">
        <v>185</v>
      </c>
      <c r="N626" s="25"/>
      <c r="O626"/>
    </row>
    <row r="627" spans="1:15">
      <c r="A627" s="5">
        <v>43242</v>
      </c>
      <c r="B627" s="5">
        <v>43242</v>
      </c>
      <c r="C627" t="s">
        <v>314</v>
      </c>
      <c r="D627" s="3">
        <f>VLOOKUP(C627,Index[[#All],[searchTaxon]:[Reference_number]],2,FALSE)</f>
        <v>9</v>
      </c>
      <c r="H627" t="s">
        <v>18</v>
      </c>
      <c r="I627">
        <f>VLOOKUP(Table1[[#This Row],[trait_name]],Trait[],2,FALSE)</f>
        <v>21</v>
      </c>
      <c r="J627" s="25" t="s">
        <v>46</v>
      </c>
      <c r="K627" s="25">
        <v>1</v>
      </c>
      <c r="L627" s="3" t="s">
        <v>144</v>
      </c>
      <c r="N627" s="25"/>
      <c r="O627"/>
    </row>
    <row r="628" spans="1:15">
      <c r="A628" s="5">
        <v>43242</v>
      </c>
      <c r="B628" s="27">
        <v>43292</v>
      </c>
      <c r="C628" t="s">
        <v>314</v>
      </c>
      <c r="D628" s="2">
        <f>VLOOKUP(C628,Index[[#All],[searchTaxon]:[Reference_number]],2,FALSE)</f>
        <v>9</v>
      </c>
      <c r="E628">
        <v>0</v>
      </c>
      <c r="F628">
        <v>0</v>
      </c>
      <c r="G628">
        <v>0</v>
      </c>
      <c r="H628" t="s">
        <v>219</v>
      </c>
      <c r="I628">
        <f>VLOOKUP(Table1[[#This Row],[trait_name]],Trait[],2,FALSE)</f>
        <v>22</v>
      </c>
      <c r="J628" s="25" t="s">
        <v>48</v>
      </c>
      <c r="K628" s="25">
        <v>1</v>
      </c>
      <c r="L628" s="3" t="s">
        <v>187</v>
      </c>
      <c r="N628" s="25"/>
      <c r="O628"/>
    </row>
    <row r="629" spans="1:15">
      <c r="A629" s="5">
        <v>43242</v>
      </c>
      <c r="B629" s="5">
        <v>43292</v>
      </c>
      <c r="C629" t="s">
        <v>314</v>
      </c>
      <c r="D629" s="15">
        <f>VLOOKUP(C629,Index[[#All],[searchTaxon]:[Reference_number]],2,FALSE)</f>
        <v>9</v>
      </c>
      <c r="H629" t="s">
        <v>219</v>
      </c>
      <c r="I629">
        <f>VLOOKUP(Table1[[#This Row],[trait_name]],Trait[],2,FALSE)</f>
        <v>22</v>
      </c>
      <c r="J629" s="25" t="s">
        <v>48</v>
      </c>
      <c r="K629" s="25">
        <v>3</v>
      </c>
      <c r="L629" s="3" t="s">
        <v>20</v>
      </c>
      <c r="N629" s="25"/>
      <c r="O629"/>
    </row>
    <row r="630" spans="1:15">
      <c r="A630" s="5">
        <v>43242</v>
      </c>
      <c r="B630" s="5">
        <v>43292</v>
      </c>
      <c r="C630" t="s">
        <v>314</v>
      </c>
      <c r="D630" s="15">
        <f>VLOOKUP(C630,Index[[#All],[searchTaxon]:[Reference_number]],2,FALSE)</f>
        <v>9</v>
      </c>
      <c r="H630" t="s">
        <v>219</v>
      </c>
      <c r="I630">
        <f>VLOOKUP(Table1[[#This Row],[trait_name]],Trait[],2,FALSE)</f>
        <v>22</v>
      </c>
      <c r="J630" s="25" t="s">
        <v>48</v>
      </c>
      <c r="K630" s="25">
        <v>2</v>
      </c>
      <c r="L630" s="3" t="s">
        <v>258</v>
      </c>
      <c r="N630" s="25"/>
      <c r="O630"/>
    </row>
    <row r="631" spans="1:15">
      <c r="A631" s="5">
        <v>43242</v>
      </c>
      <c r="B631" s="5">
        <v>43292</v>
      </c>
      <c r="C631" t="s">
        <v>314</v>
      </c>
      <c r="D631" s="2">
        <f>VLOOKUP(C631,Index[[#All],[searchTaxon]:[Reference_number]],2,FALSE)</f>
        <v>9</v>
      </c>
      <c r="H631" t="s">
        <v>18</v>
      </c>
      <c r="I631">
        <f>VLOOKUP(Table1[[#This Row],[trait_name]],Trait[],2,FALSE)</f>
        <v>23</v>
      </c>
      <c r="J631" s="25" t="s">
        <v>50</v>
      </c>
      <c r="K631" s="25">
        <v>1</v>
      </c>
      <c r="L631" s="3" t="s">
        <v>51</v>
      </c>
      <c r="N631" s="25"/>
      <c r="O631"/>
    </row>
    <row r="632" spans="1:15">
      <c r="A632" s="5">
        <v>43242</v>
      </c>
      <c r="B632" s="5">
        <v>43292</v>
      </c>
      <c r="C632" t="s">
        <v>314</v>
      </c>
      <c r="D632" s="15">
        <f>VLOOKUP(C632,Index[[#All],[searchTaxon]:[Reference_number]],2,FALSE)</f>
        <v>9</v>
      </c>
      <c r="H632" t="s">
        <v>18</v>
      </c>
      <c r="I632">
        <f>VLOOKUP(Table1[[#This Row],[trait_name]],Trait[],2,FALSE)</f>
        <v>23</v>
      </c>
      <c r="J632" s="25" t="s">
        <v>50</v>
      </c>
      <c r="K632" s="25">
        <v>2</v>
      </c>
      <c r="L632" s="3" t="s">
        <v>298</v>
      </c>
      <c r="N632" s="25"/>
      <c r="O632"/>
    </row>
    <row r="633" spans="1:15">
      <c r="A633" s="5">
        <v>43242</v>
      </c>
      <c r="B633" s="5">
        <v>43292</v>
      </c>
      <c r="C633" t="s">
        <v>314</v>
      </c>
      <c r="D633" s="2">
        <f>VLOOKUP(C633,Index[[#All],[searchTaxon]:[Reference_number]],2,FALSE)</f>
        <v>9</v>
      </c>
      <c r="H633" t="s">
        <v>251</v>
      </c>
      <c r="I633">
        <f>VLOOKUP(Table1[[#This Row],[trait_name]],Trait[],2,FALSE)</f>
        <v>24</v>
      </c>
      <c r="J633" s="25" t="s">
        <v>53</v>
      </c>
      <c r="K633" s="25">
        <v>1</v>
      </c>
      <c r="L633" s="3" t="s">
        <v>28</v>
      </c>
      <c r="N633" s="25"/>
      <c r="O633"/>
    </row>
    <row r="634" spans="1:15">
      <c r="A634" s="5">
        <v>43242</v>
      </c>
      <c r="B634" s="5">
        <v>43242</v>
      </c>
      <c r="C634" t="s">
        <v>314</v>
      </c>
      <c r="D634" s="3">
        <f>VLOOKUP(C634,Index[[#All],[searchTaxon]:[Reference_number]],2,FALSE)</f>
        <v>9</v>
      </c>
      <c r="H634" t="s">
        <v>18</v>
      </c>
      <c r="I634">
        <f>VLOOKUP(Table1[[#This Row],[trait_name]],Trait[],2,FALSE)</f>
        <v>25</v>
      </c>
      <c r="J634" s="25" t="s">
        <v>54</v>
      </c>
      <c r="K634" s="25">
        <v>1</v>
      </c>
      <c r="L634" s="3" t="s">
        <v>55</v>
      </c>
      <c r="N634" s="25"/>
      <c r="O634"/>
    </row>
    <row r="635" spans="1:15">
      <c r="A635" s="5">
        <v>43242</v>
      </c>
      <c r="B635" s="5">
        <v>43242</v>
      </c>
      <c r="C635" t="s">
        <v>314</v>
      </c>
      <c r="D635" s="3">
        <f>VLOOKUP(C635,Index[[#All],[searchTaxon]:[Reference_number]],2,FALSE)</f>
        <v>9</v>
      </c>
      <c r="H635" t="s">
        <v>18</v>
      </c>
      <c r="I635">
        <f>VLOOKUP(Table1[[#This Row],[trait_name]],Trait[],2,FALSE)</f>
        <v>26</v>
      </c>
      <c r="J635" s="25" t="s">
        <v>57</v>
      </c>
      <c r="K635" s="25">
        <v>1</v>
      </c>
      <c r="L635" s="3">
        <v>8</v>
      </c>
      <c r="N635" s="25"/>
      <c r="O635"/>
    </row>
    <row r="636" spans="1:15">
      <c r="A636" s="5">
        <v>43242</v>
      </c>
      <c r="B636" s="5">
        <v>43242</v>
      </c>
      <c r="C636" t="s">
        <v>314</v>
      </c>
      <c r="D636" s="3">
        <f>VLOOKUP(C636,Index[[#All],[searchTaxon]:[Reference_number]],2,FALSE)</f>
        <v>9</v>
      </c>
      <c r="H636" t="s">
        <v>18</v>
      </c>
      <c r="I636">
        <f>VLOOKUP(Table1[[#This Row],[trait_name]],Trait[],2,FALSE)</f>
        <v>28</v>
      </c>
      <c r="J636" s="25" t="s">
        <v>59</v>
      </c>
      <c r="K636" s="25">
        <v>1</v>
      </c>
      <c r="L636" s="3">
        <v>4</v>
      </c>
      <c r="N636" s="25"/>
      <c r="O636"/>
    </row>
    <row r="637" spans="1:15">
      <c r="A637" s="5">
        <v>43242</v>
      </c>
      <c r="B637" s="5">
        <v>43242</v>
      </c>
      <c r="C637" t="s">
        <v>314</v>
      </c>
      <c r="D637" s="3">
        <f>VLOOKUP(C637,Index[[#All],[searchTaxon]:[Reference_number]],2,FALSE)</f>
        <v>9</v>
      </c>
      <c r="H637" t="s">
        <v>18</v>
      </c>
      <c r="I637">
        <f>VLOOKUP(Table1[[#This Row],[trait_name]],Trait[],2,FALSE)</f>
        <v>29</v>
      </c>
      <c r="J637" s="25" t="s">
        <v>60</v>
      </c>
      <c r="K637" s="25">
        <v>1</v>
      </c>
      <c r="L637" s="3">
        <v>4</v>
      </c>
      <c r="N637" s="25"/>
      <c r="O637"/>
    </row>
    <row r="638" spans="1:15">
      <c r="A638" s="5">
        <v>43242</v>
      </c>
      <c r="B638" s="5">
        <v>43242</v>
      </c>
      <c r="C638" t="s">
        <v>314</v>
      </c>
      <c r="D638" s="3">
        <f>VLOOKUP(C638,Index[[#All],[searchTaxon]:[Reference_number]],2,FALSE)</f>
        <v>9</v>
      </c>
      <c r="H638" t="s">
        <v>18</v>
      </c>
      <c r="I638">
        <f>VLOOKUP(Table1[[#This Row],[trait_name]],Trait[],2,FALSE)</f>
        <v>31</v>
      </c>
      <c r="J638" s="25" t="s">
        <v>62</v>
      </c>
      <c r="K638" s="25">
        <v>1</v>
      </c>
      <c r="L638" s="3">
        <v>2</v>
      </c>
      <c r="N638" s="25"/>
      <c r="O638"/>
    </row>
    <row r="639" spans="1:15">
      <c r="A639" s="5">
        <v>43242</v>
      </c>
      <c r="B639" s="5">
        <v>43292</v>
      </c>
      <c r="C639" t="s">
        <v>314</v>
      </c>
      <c r="D639" s="3">
        <f>VLOOKUP(C639,Index[[#All],[searchTaxon]:[Reference_number]],2,FALSE)</f>
        <v>9</v>
      </c>
      <c r="H639" t="s">
        <v>52</v>
      </c>
      <c r="I639">
        <f>VLOOKUP(Table1[[#This Row],[trait_name]],Trait[],2,FALSE)</f>
        <v>32</v>
      </c>
      <c r="J639" s="25" t="s">
        <v>147</v>
      </c>
      <c r="K639" s="25">
        <v>1</v>
      </c>
      <c r="L639" s="3" t="s">
        <v>241</v>
      </c>
      <c r="N639" s="25"/>
      <c r="O639"/>
    </row>
    <row r="640" spans="1:15">
      <c r="A640" s="5">
        <v>43242</v>
      </c>
      <c r="B640" s="5">
        <v>43242</v>
      </c>
      <c r="C640" t="s">
        <v>314</v>
      </c>
      <c r="D640" s="3">
        <f>VLOOKUP(C640,Index[[#All],[searchTaxon]:[Reference_number]],2,FALSE)</f>
        <v>9</v>
      </c>
      <c r="H640" t="s">
        <v>18</v>
      </c>
      <c r="I640">
        <f>VLOOKUP(Table1[[#This Row],[trait_name]],Trait[],2,FALSE)</f>
        <v>33</v>
      </c>
      <c r="J640" s="25" t="s">
        <v>63</v>
      </c>
      <c r="K640" s="25">
        <v>1</v>
      </c>
      <c r="L640" s="3" t="s">
        <v>64</v>
      </c>
      <c r="N640" s="25"/>
      <c r="O640"/>
    </row>
    <row r="641" spans="1:15">
      <c r="A641" s="5">
        <v>43242</v>
      </c>
      <c r="B641" s="27">
        <v>43292</v>
      </c>
      <c r="C641" t="s">
        <v>314</v>
      </c>
      <c r="D641" s="3">
        <f>VLOOKUP(C641,Index[[#All],[searchTaxon]:[Reference_number]],2,FALSE)</f>
        <v>9</v>
      </c>
      <c r="E641">
        <v>0</v>
      </c>
      <c r="F641">
        <v>0</v>
      </c>
      <c r="G641">
        <v>0</v>
      </c>
      <c r="H641" t="s">
        <v>52</v>
      </c>
      <c r="I641">
        <f>VLOOKUP(Table1[[#This Row],[trait_name]],Trait[],2,FALSE)</f>
        <v>35</v>
      </c>
      <c r="J641" s="25" t="s">
        <v>66</v>
      </c>
      <c r="K641" s="25">
        <v>1</v>
      </c>
      <c r="L641" s="3" t="s">
        <v>192</v>
      </c>
      <c r="N641" s="25"/>
      <c r="O641"/>
    </row>
    <row r="642" spans="1:15">
      <c r="A642" s="5">
        <v>43242</v>
      </c>
      <c r="B642" s="5">
        <v>43292</v>
      </c>
      <c r="C642" t="s">
        <v>314</v>
      </c>
      <c r="D642" s="2">
        <f>VLOOKUP(C642,Index[[#All],[searchTaxon]:[Reference_number]],2,FALSE)</f>
        <v>9</v>
      </c>
      <c r="E642">
        <v>0</v>
      </c>
      <c r="F642">
        <v>0</v>
      </c>
      <c r="G642">
        <v>0</v>
      </c>
      <c r="H642" t="s">
        <v>296</v>
      </c>
      <c r="I642">
        <f>VLOOKUP(Table1[[#This Row],[trait_name]],Trait[],2,FALSE)</f>
        <v>36</v>
      </c>
      <c r="J642" s="25" t="s">
        <v>68</v>
      </c>
      <c r="K642" s="25">
        <v>1</v>
      </c>
      <c r="L642" s="3" t="s">
        <v>223</v>
      </c>
      <c r="N642" s="25"/>
      <c r="O642"/>
    </row>
    <row r="643" spans="1:15">
      <c r="A643" s="5">
        <v>43242</v>
      </c>
      <c r="B643" s="5">
        <v>43292</v>
      </c>
      <c r="C643" t="s">
        <v>314</v>
      </c>
      <c r="D643" s="15">
        <f>VLOOKUP(C643,Index[[#All],[searchTaxon]:[Reference_number]],2,FALSE)</f>
        <v>9</v>
      </c>
      <c r="H643" t="s">
        <v>296</v>
      </c>
      <c r="I643">
        <f>VLOOKUP(Table1[[#This Row],[trait_name]],Trait[],2,FALSE)</f>
        <v>36</v>
      </c>
      <c r="J643" s="25" t="s">
        <v>68</v>
      </c>
      <c r="K643" s="25">
        <v>2</v>
      </c>
      <c r="L643" s="3" t="s">
        <v>193</v>
      </c>
      <c r="N643" s="25"/>
      <c r="O643"/>
    </row>
    <row r="644" spans="1:15">
      <c r="A644" s="5">
        <v>43242</v>
      </c>
      <c r="B644" s="5">
        <v>43292</v>
      </c>
      <c r="C644" t="s">
        <v>314</v>
      </c>
      <c r="D644" s="15">
        <f>VLOOKUP(C644,Index[[#All],[searchTaxon]:[Reference_number]],2,FALSE)</f>
        <v>9</v>
      </c>
      <c r="H644" t="s">
        <v>296</v>
      </c>
      <c r="I644">
        <f>VLOOKUP(Table1[[#This Row],[trait_name]],Trait[],2,FALSE)</f>
        <v>36</v>
      </c>
      <c r="J644" s="25" t="s">
        <v>68</v>
      </c>
      <c r="K644" s="25">
        <v>3</v>
      </c>
      <c r="L644" s="3" t="s">
        <v>318</v>
      </c>
      <c r="N644" s="25"/>
      <c r="O644"/>
    </row>
    <row r="645" spans="1:15">
      <c r="A645" s="5">
        <v>43242</v>
      </c>
      <c r="B645" s="5">
        <v>43292</v>
      </c>
      <c r="C645" t="s">
        <v>314</v>
      </c>
      <c r="D645" s="2">
        <f>VLOOKUP(C645,Index[[#All],[searchTaxon]:[Reference_number]],2,FALSE)</f>
        <v>9</v>
      </c>
      <c r="E645">
        <v>0</v>
      </c>
      <c r="F645">
        <v>0</v>
      </c>
      <c r="G645">
        <v>0</v>
      </c>
      <c r="H645" t="s">
        <v>295</v>
      </c>
      <c r="I645">
        <f>VLOOKUP(Table1[[#This Row],[trait_name]],Trait[],2,FALSE)</f>
        <v>37</v>
      </c>
      <c r="J645" s="25" t="s">
        <v>70</v>
      </c>
      <c r="K645" s="25">
        <v>1</v>
      </c>
      <c r="L645" s="3" t="s">
        <v>304</v>
      </c>
      <c r="N645" s="25"/>
      <c r="O645"/>
    </row>
    <row r="646" spans="1:15">
      <c r="A646" s="5">
        <v>43242</v>
      </c>
      <c r="B646" s="5">
        <v>43242</v>
      </c>
      <c r="C646" t="s">
        <v>314</v>
      </c>
      <c r="D646" s="3">
        <f>VLOOKUP(C646,Index[[#All],[searchTaxon]:[Reference_number]],2,FALSE)</f>
        <v>9</v>
      </c>
      <c r="H646" t="s">
        <v>18</v>
      </c>
      <c r="I646">
        <f>VLOOKUP(Table1[[#This Row],[trait_name]],Trait[],2,FALSE)</f>
        <v>38</v>
      </c>
      <c r="J646" s="25" t="s">
        <v>74</v>
      </c>
      <c r="K646" s="25">
        <v>1</v>
      </c>
      <c r="L646" s="3" t="s">
        <v>319</v>
      </c>
      <c r="N646" s="25"/>
      <c r="O646"/>
    </row>
    <row r="647" spans="1:15">
      <c r="A647" s="5">
        <v>43242</v>
      </c>
      <c r="B647" s="5">
        <v>43292</v>
      </c>
      <c r="C647" t="s">
        <v>314</v>
      </c>
      <c r="D647" s="2">
        <f>VLOOKUP(C647,Index[[#All],[searchTaxon]:[Reference_number]],2,FALSE)</f>
        <v>9</v>
      </c>
      <c r="H647" t="s">
        <v>18</v>
      </c>
      <c r="I647">
        <f>VLOOKUP(Table1[[#This Row],[trait_name]],Trait[],2,FALSE)</f>
        <v>39</v>
      </c>
      <c r="J647" s="25" t="s">
        <v>76</v>
      </c>
      <c r="K647" s="25">
        <v>1</v>
      </c>
      <c r="L647" s="3" t="s">
        <v>77</v>
      </c>
      <c r="N647" s="25"/>
      <c r="O647"/>
    </row>
    <row r="648" spans="1:15">
      <c r="A648" s="5">
        <v>43242</v>
      </c>
      <c r="B648" s="5">
        <v>43292</v>
      </c>
      <c r="C648" t="s">
        <v>314</v>
      </c>
      <c r="D648" s="15">
        <f>VLOOKUP(C648,Index[[#All],[searchTaxon]:[Reference_number]],2,FALSE)</f>
        <v>9</v>
      </c>
      <c r="H648" t="s">
        <v>18</v>
      </c>
      <c r="I648">
        <f>VLOOKUP(Table1[[#This Row],[trait_name]],Trait[],2,FALSE)</f>
        <v>39</v>
      </c>
      <c r="J648" s="25" t="s">
        <v>76</v>
      </c>
      <c r="K648" s="25">
        <v>2</v>
      </c>
      <c r="L648" s="3" t="s">
        <v>78</v>
      </c>
      <c r="N648" s="25"/>
      <c r="O648"/>
    </row>
    <row r="649" spans="1:15">
      <c r="A649" s="5">
        <v>43242</v>
      </c>
      <c r="B649" s="5">
        <v>43242</v>
      </c>
      <c r="C649" t="s">
        <v>314</v>
      </c>
      <c r="D649" s="3">
        <f>VLOOKUP(C649,Index[[#All],[searchTaxon]:[Reference_number]],2,FALSE)</f>
        <v>9</v>
      </c>
      <c r="H649" t="s">
        <v>18</v>
      </c>
      <c r="I649">
        <f>VLOOKUP(Table1[[#This Row],[trait_name]],Trait[],2,FALSE)</f>
        <v>40</v>
      </c>
      <c r="J649" s="25" t="s">
        <v>79</v>
      </c>
      <c r="K649" s="25">
        <v>1</v>
      </c>
      <c r="L649" s="3" t="s">
        <v>320</v>
      </c>
      <c r="N649" s="25"/>
      <c r="O649"/>
    </row>
    <row r="650" spans="1:15">
      <c r="A650" s="5">
        <v>43242</v>
      </c>
      <c r="B650" s="5">
        <v>43292</v>
      </c>
      <c r="C650" t="s">
        <v>314</v>
      </c>
      <c r="D650" s="2">
        <f>VLOOKUP(C650,Index[[#All],[searchTaxon]:[Reference_number]],2,FALSE)</f>
        <v>9</v>
      </c>
      <c r="E650">
        <v>0</v>
      </c>
      <c r="F650">
        <v>0</v>
      </c>
      <c r="G650">
        <v>0</v>
      </c>
      <c r="H650" t="s">
        <v>219</v>
      </c>
      <c r="I650">
        <f>VLOOKUP(Table1[[#This Row],[trait_name]],Trait[],2,FALSE)</f>
        <v>41</v>
      </c>
      <c r="J650" s="25" t="s">
        <v>82</v>
      </c>
      <c r="K650" s="25">
        <v>1</v>
      </c>
      <c r="L650" s="3" t="s">
        <v>83</v>
      </c>
      <c r="N650" s="25"/>
      <c r="O650"/>
    </row>
    <row r="651" spans="1:15">
      <c r="A651" s="5">
        <v>43242</v>
      </c>
      <c r="B651" s="5">
        <v>43292</v>
      </c>
      <c r="C651" t="s">
        <v>314</v>
      </c>
      <c r="D651" s="2">
        <f>VLOOKUP(C651,Index[[#All],[searchTaxon]:[Reference_number]],2,FALSE)</f>
        <v>9</v>
      </c>
      <c r="E651">
        <v>0</v>
      </c>
      <c r="F651">
        <v>0</v>
      </c>
      <c r="G651">
        <v>0</v>
      </c>
      <c r="H651" t="s">
        <v>219</v>
      </c>
      <c r="I651">
        <f>VLOOKUP(Table1[[#This Row],[trait_name]],Trait[],2,FALSE)</f>
        <v>42</v>
      </c>
      <c r="J651" s="25" t="s">
        <v>84</v>
      </c>
      <c r="K651" s="25">
        <v>1</v>
      </c>
      <c r="L651" s="3" t="s">
        <v>199</v>
      </c>
      <c r="N651" s="25"/>
      <c r="O651"/>
    </row>
    <row r="652" spans="1:15">
      <c r="A652" s="5">
        <v>43242</v>
      </c>
      <c r="B652" s="5">
        <v>43242</v>
      </c>
      <c r="C652" t="s">
        <v>314</v>
      </c>
      <c r="D652" s="3">
        <f>VLOOKUP(C652,Index[[#All],[searchTaxon]:[Reference_number]],2,FALSE)</f>
        <v>9</v>
      </c>
      <c r="H652" t="s">
        <v>18</v>
      </c>
      <c r="I652">
        <f>VLOOKUP(Table1[[#This Row],[trait_name]],Trait[],2,FALSE)</f>
        <v>43</v>
      </c>
      <c r="J652" s="25" t="s">
        <v>86</v>
      </c>
      <c r="K652" s="25">
        <v>1</v>
      </c>
      <c r="L652" s="3" t="s">
        <v>156</v>
      </c>
      <c r="N652" s="25"/>
      <c r="O652"/>
    </row>
    <row r="653" spans="1:15">
      <c r="A653" s="5">
        <v>43242</v>
      </c>
      <c r="B653" s="5">
        <v>43292</v>
      </c>
      <c r="C653" t="s">
        <v>314</v>
      </c>
      <c r="D653" s="15">
        <f>VLOOKUP(C653,Index[[#All],[searchTaxon]:[Reference_number]],2,FALSE)</f>
        <v>9</v>
      </c>
      <c r="E653">
        <v>0</v>
      </c>
      <c r="F653">
        <v>0</v>
      </c>
      <c r="G653">
        <v>0</v>
      </c>
      <c r="H653" t="s">
        <v>219</v>
      </c>
      <c r="I653">
        <f>VLOOKUP(Table1[[#This Row],[trait_name]],Trait[],2,FALSE)</f>
        <v>47</v>
      </c>
      <c r="J653" s="25" t="s">
        <v>96</v>
      </c>
      <c r="K653" s="25">
        <v>1</v>
      </c>
      <c r="L653" s="3" t="s">
        <v>244</v>
      </c>
      <c r="N653" s="25"/>
      <c r="O653"/>
    </row>
    <row r="654" spans="1:15">
      <c r="A654" s="5">
        <v>43242</v>
      </c>
      <c r="B654" s="5">
        <v>43292</v>
      </c>
      <c r="C654" t="s">
        <v>314</v>
      </c>
      <c r="D654" s="15">
        <f>VLOOKUP(C654,Index[[#All],[searchTaxon]:[Reference_number]],2,FALSE)</f>
        <v>9</v>
      </c>
      <c r="H654" t="s">
        <v>219</v>
      </c>
      <c r="I654">
        <f>VLOOKUP(Table1[[#This Row],[trait_name]],Trait[],2,FALSE)</f>
        <v>47</v>
      </c>
      <c r="J654" s="25" t="s">
        <v>96</v>
      </c>
      <c r="K654" s="25">
        <v>3</v>
      </c>
      <c r="L654" s="3" t="s">
        <v>227</v>
      </c>
      <c r="N654" s="25"/>
      <c r="O654"/>
    </row>
    <row r="655" spans="1:15">
      <c r="A655" s="5">
        <v>43242</v>
      </c>
      <c r="B655" s="5">
        <v>43292</v>
      </c>
      <c r="C655" t="s">
        <v>314</v>
      </c>
      <c r="D655" s="2">
        <f>VLOOKUP(C655,Index[[#All],[searchTaxon]:[Reference_number]],2,FALSE)</f>
        <v>9</v>
      </c>
      <c r="H655" t="s">
        <v>52</v>
      </c>
      <c r="I655">
        <f>VLOOKUP(Table1[[#This Row],[trait_name]],Trait[],2,FALSE)</f>
        <v>47</v>
      </c>
      <c r="J655" s="25" t="s">
        <v>96</v>
      </c>
      <c r="K655" s="25">
        <v>2</v>
      </c>
      <c r="L655" s="3" t="s">
        <v>309</v>
      </c>
      <c r="N655" s="25"/>
      <c r="O655"/>
    </row>
    <row r="656" spans="1:15">
      <c r="A656" s="5">
        <v>43242</v>
      </c>
      <c r="B656" s="5">
        <v>43242</v>
      </c>
      <c r="C656" t="s">
        <v>314</v>
      </c>
      <c r="D656" s="3">
        <f>VLOOKUP(C656,Index[[#All],[searchTaxon]:[Reference_number]],2,FALSE)</f>
        <v>9</v>
      </c>
      <c r="H656" t="s">
        <v>18</v>
      </c>
      <c r="I656">
        <f>VLOOKUP(Table1[[#This Row],[trait_name]],Trait[],2,FALSE)</f>
        <v>48</v>
      </c>
      <c r="J656" s="25" t="s">
        <v>99</v>
      </c>
      <c r="K656" s="25">
        <v>1</v>
      </c>
      <c r="L656" s="3" t="s">
        <v>245</v>
      </c>
      <c r="N656" s="25"/>
      <c r="O656"/>
    </row>
    <row r="657" spans="1:15">
      <c r="A657" s="5">
        <v>43242</v>
      </c>
      <c r="B657" s="5">
        <v>43242</v>
      </c>
      <c r="C657" t="s">
        <v>314</v>
      </c>
      <c r="D657" s="3">
        <f>VLOOKUP(C657,Index[[#All],[searchTaxon]:[Reference_number]],2,FALSE)</f>
        <v>9</v>
      </c>
      <c r="H657" t="s">
        <v>18</v>
      </c>
      <c r="I657">
        <f>VLOOKUP(Table1[[#This Row],[trait_name]],Trait[],2,FALSE)</f>
        <v>48</v>
      </c>
      <c r="J657" s="25" t="s">
        <v>99</v>
      </c>
      <c r="K657" s="25">
        <v>2</v>
      </c>
      <c r="L657" s="3" t="s">
        <v>161</v>
      </c>
      <c r="N657" s="25"/>
      <c r="O657"/>
    </row>
    <row r="658" spans="1:15">
      <c r="A658" s="5">
        <v>43242</v>
      </c>
      <c r="B658" s="5">
        <v>43242</v>
      </c>
      <c r="C658" t="s">
        <v>314</v>
      </c>
      <c r="D658" s="3">
        <f>VLOOKUP(C658,Index[[#All],[searchTaxon]:[Reference_number]],2,FALSE)</f>
        <v>9</v>
      </c>
      <c r="H658" t="s">
        <v>18</v>
      </c>
      <c r="I658">
        <f>VLOOKUP(Table1[[#This Row],[trait_name]],Trait[],2,FALSE)</f>
        <v>49</v>
      </c>
      <c r="J658" s="25" t="s">
        <v>103</v>
      </c>
      <c r="K658" s="25">
        <v>1</v>
      </c>
      <c r="L658" s="3" t="s">
        <v>163</v>
      </c>
      <c r="N658" s="25"/>
      <c r="O658"/>
    </row>
    <row r="659" spans="1:15">
      <c r="A659" s="5">
        <v>43242</v>
      </c>
      <c r="B659" s="5">
        <v>43242</v>
      </c>
      <c r="C659" t="s">
        <v>314</v>
      </c>
      <c r="D659" s="3">
        <f>VLOOKUP(C659,Index[[#All],[searchTaxon]:[Reference_number]],2,FALSE)</f>
        <v>9</v>
      </c>
      <c r="H659" t="s">
        <v>18</v>
      </c>
      <c r="I659">
        <f>VLOOKUP(Table1[[#This Row],[trait_name]],Trait[],2,FALSE)</f>
        <v>49</v>
      </c>
      <c r="J659" s="25" t="s">
        <v>103</v>
      </c>
      <c r="K659" s="25">
        <v>2</v>
      </c>
      <c r="L659" s="3" t="s">
        <v>149</v>
      </c>
      <c r="N659" s="25"/>
      <c r="O659"/>
    </row>
    <row r="660" spans="1:15">
      <c r="A660" s="5">
        <v>43242</v>
      </c>
      <c r="B660" s="5">
        <v>43292</v>
      </c>
      <c r="C660" t="s">
        <v>314</v>
      </c>
      <c r="D660" s="11">
        <f>VLOOKUP(C660,Index[[#All],[searchTaxon]:[Reference_number]],2,FALSE)</f>
        <v>9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H660" t="s">
        <v>292</v>
      </c>
      <c r="I660">
        <f>VLOOKUP(Table1[[#This Row],[trait_name]],Trait[],2,FALSE)</f>
        <v>50</v>
      </c>
      <c r="J660" s="25" t="s">
        <v>106</v>
      </c>
      <c r="K660" s="25">
        <v>1</v>
      </c>
      <c r="L660" s="3" t="s">
        <v>166</v>
      </c>
      <c r="N660" s="25"/>
      <c r="O660"/>
    </row>
    <row r="661" spans="1:15">
      <c r="A661" s="5">
        <v>43242</v>
      </c>
      <c r="B661" s="5">
        <v>43292</v>
      </c>
      <c r="C661" t="s">
        <v>314</v>
      </c>
      <c r="D661" s="15">
        <f>VLOOKUP(C661,Index[[#All],[searchTaxon]:[Reference_number]],2,FALSE)</f>
        <v>9</v>
      </c>
      <c r="H661" t="s">
        <v>292</v>
      </c>
      <c r="I661">
        <f>VLOOKUP(Table1[[#This Row],[trait_name]],Trait[],2,FALSE)</f>
        <v>50</v>
      </c>
      <c r="J661" s="25" t="s">
        <v>106</v>
      </c>
      <c r="K661" s="25">
        <v>2</v>
      </c>
      <c r="L661" s="3" t="s">
        <v>321</v>
      </c>
      <c r="N661" s="25"/>
      <c r="O661"/>
    </row>
    <row r="662" spans="1:15">
      <c r="A662" s="5">
        <v>43242</v>
      </c>
      <c r="B662" s="5">
        <v>43292</v>
      </c>
      <c r="C662" t="s">
        <v>314</v>
      </c>
      <c r="D662" s="2">
        <f>VLOOKUP(C662,Index[[#All],[searchTaxon]:[Reference_number]],2,FALSE)</f>
        <v>9</v>
      </c>
      <c r="H662" t="s">
        <v>292</v>
      </c>
      <c r="I662">
        <f>VLOOKUP(Table1[[#This Row],[trait_name]],Trait[],2,FALSE)</f>
        <v>50</v>
      </c>
      <c r="J662" s="25" t="s">
        <v>106</v>
      </c>
      <c r="K662" s="25">
        <v>3</v>
      </c>
      <c r="L662" s="3" t="s">
        <v>107</v>
      </c>
      <c r="N662" s="25"/>
      <c r="O662"/>
    </row>
    <row r="663" spans="1:15">
      <c r="A663" s="5">
        <v>43242</v>
      </c>
      <c r="B663" s="5">
        <v>43242</v>
      </c>
      <c r="C663" t="s">
        <v>314</v>
      </c>
      <c r="D663" s="3">
        <f>VLOOKUP(C663,Index[[#All],[searchTaxon]:[Reference_number]],2,FALSE)</f>
        <v>9</v>
      </c>
      <c r="H663" t="s">
        <v>18</v>
      </c>
      <c r="I663">
        <f>VLOOKUP(Table1[[#This Row],[trait_name]],Trait[],2,FALSE)</f>
        <v>51</v>
      </c>
      <c r="J663" s="25" t="s">
        <v>108</v>
      </c>
      <c r="K663" s="25">
        <v>1</v>
      </c>
      <c r="L663" s="3" t="s">
        <v>167</v>
      </c>
      <c r="N663" s="25"/>
      <c r="O663"/>
    </row>
    <row r="664" spans="1:15">
      <c r="A664" s="5">
        <v>43242</v>
      </c>
      <c r="B664" s="5">
        <v>43242</v>
      </c>
      <c r="C664" t="s">
        <v>314</v>
      </c>
      <c r="D664" s="30">
        <f>VLOOKUP(C664,Index[[#All],[searchTaxon]:[Reference_number]],2,FALSE)</f>
        <v>9</v>
      </c>
      <c r="H664" t="s">
        <v>18</v>
      </c>
      <c r="I664">
        <f>VLOOKUP(Table1[[#This Row],[trait_name]],Trait[],2,FALSE)</f>
        <v>56</v>
      </c>
      <c r="J664" s="25" t="s">
        <v>117</v>
      </c>
      <c r="K664" s="25">
        <v>1</v>
      </c>
      <c r="L664" s="3" t="s">
        <v>118</v>
      </c>
      <c r="N664" s="25"/>
      <c r="O664"/>
    </row>
    <row r="665" spans="1:15">
      <c r="A665" s="5">
        <v>43242</v>
      </c>
      <c r="B665" s="5">
        <v>43292</v>
      </c>
      <c r="C665" t="s">
        <v>314</v>
      </c>
      <c r="D665" s="2">
        <f>VLOOKUP(C665,Index[[#All],[searchTaxon]:[Reference_number]],2,FALSE)</f>
        <v>9</v>
      </c>
      <c r="H665" t="s">
        <v>219</v>
      </c>
      <c r="I665">
        <f>VLOOKUP(Table1[[#This Row],[trait_name]],Trait[],2,FALSE)</f>
        <v>58</v>
      </c>
      <c r="J665" s="25" t="s">
        <v>207</v>
      </c>
      <c r="K665" s="25">
        <v>1</v>
      </c>
      <c r="L665" s="3" t="s">
        <v>24</v>
      </c>
      <c r="N665" s="25"/>
      <c r="O665"/>
    </row>
    <row r="666" spans="1:15">
      <c r="A666" s="5">
        <v>43242</v>
      </c>
      <c r="B666" s="5">
        <v>43292</v>
      </c>
      <c r="C666" t="s">
        <v>314</v>
      </c>
      <c r="D666" s="15">
        <f>VLOOKUP(C666,Index[[#All],[searchTaxon]:[Reference_number]],2,FALSE)</f>
        <v>9</v>
      </c>
      <c r="H666" t="s">
        <v>296</v>
      </c>
      <c r="I666">
        <f>VLOOKUP(Table1[[#This Row],[trait_name]],Trait[],2,FALSE)</f>
        <v>59</v>
      </c>
      <c r="J666" s="25" t="s">
        <v>119</v>
      </c>
      <c r="K666" s="25">
        <v>1</v>
      </c>
      <c r="L666" s="3" t="s">
        <v>118</v>
      </c>
      <c r="N666" s="25"/>
      <c r="O666"/>
    </row>
    <row r="667" spans="1:15">
      <c r="A667" s="5">
        <v>43242</v>
      </c>
      <c r="B667" s="5">
        <v>43292</v>
      </c>
      <c r="C667" t="s">
        <v>314</v>
      </c>
      <c r="D667" s="15">
        <f>VLOOKUP(C667,Index[[#All],[searchTaxon]:[Reference_number]],2,FALSE)</f>
        <v>9</v>
      </c>
      <c r="E667">
        <v>0</v>
      </c>
      <c r="F667">
        <v>0</v>
      </c>
      <c r="G667">
        <v>0</v>
      </c>
      <c r="H667" t="s">
        <v>296</v>
      </c>
      <c r="I667">
        <f>VLOOKUP(Table1[[#This Row],[trait_name]],Trait[],2,FALSE)</f>
        <v>60</v>
      </c>
      <c r="J667" s="25" t="s">
        <v>120</v>
      </c>
      <c r="K667" s="25">
        <v>1</v>
      </c>
      <c r="L667" s="3" t="s">
        <v>311</v>
      </c>
      <c r="N667" s="25"/>
      <c r="O667"/>
    </row>
    <row r="668" spans="1:15">
      <c r="A668" s="5">
        <v>43242</v>
      </c>
      <c r="B668" s="5">
        <v>43242</v>
      </c>
      <c r="C668" t="s">
        <v>314</v>
      </c>
      <c r="D668" s="30">
        <f>VLOOKUP(C668,Index[[#All],[searchTaxon]:[Reference_number]],2,FALSE)</f>
        <v>9</v>
      </c>
      <c r="H668" t="s">
        <v>18</v>
      </c>
      <c r="I668">
        <f>VLOOKUP(Table1[[#This Row],[trait_name]],Trait[],2,FALSE)</f>
        <v>61</v>
      </c>
      <c r="J668" s="25" t="s">
        <v>172</v>
      </c>
      <c r="K668" s="25">
        <v>1</v>
      </c>
      <c r="L668" s="3" t="s">
        <v>312</v>
      </c>
      <c r="N668" s="25"/>
      <c r="O668"/>
    </row>
    <row r="669" spans="1:15">
      <c r="A669" s="5">
        <v>43242</v>
      </c>
      <c r="B669" s="5">
        <v>43242</v>
      </c>
      <c r="C669" t="s">
        <v>314</v>
      </c>
      <c r="D669" s="30">
        <f>VLOOKUP(C669,Index[[#All],[searchTaxon]:[Reference_number]],2,FALSE)</f>
        <v>9</v>
      </c>
      <c r="H669" t="s">
        <v>18</v>
      </c>
      <c r="I669">
        <f>VLOOKUP(Table1[[#This Row],[trait_name]],Trait[],2,FALSE)</f>
        <v>61</v>
      </c>
      <c r="J669" s="25" t="s">
        <v>172</v>
      </c>
      <c r="K669" s="25">
        <v>2</v>
      </c>
      <c r="L669" s="3" t="s">
        <v>313</v>
      </c>
      <c r="N669" s="25"/>
      <c r="O669"/>
    </row>
    <row r="670" spans="1:15">
      <c r="A670" s="5">
        <v>43242</v>
      </c>
      <c r="B670" s="5">
        <v>43242</v>
      </c>
      <c r="C670" t="s">
        <v>314</v>
      </c>
      <c r="D670" s="3">
        <f>VLOOKUP(C670,Index[[#All],[searchTaxon]:[Reference_number]],2,FALSE)</f>
        <v>9</v>
      </c>
      <c r="H670" t="s">
        <v>18</v>
      </c>
      <c r="I670">
        <f>VLOOKUP(Table1[[#This Row],[trait_name]],Trait[],2,FALSE)</f>
        <v>61</v>
      </c>
      <c r="J670" s="25" t="s">
        <v>172</v>
      </c>
      <c r="K670" s="25">
        <v>3</v>
      </c>
      <c r="L670" s="3" t="s">
        <v>174</v>
      </c>
      <c r="N670" s="25"/>
      <c r="O670"/>
    </row>
    <row r="671" spans="1:15">
      <c r="A671" s="5">
        <v>43242</v>
      </c>
      <c r="B671" s="5">
        <v>43292</v>
      </c>
      <c r="C671" t="s">
        <v>314</v>
      </c>
      <c r="D671" s="2">
        <f>VLOOKUP(C671,Index[[#All],[searchTaxon]:[Reference_number]],2,FALSE)</f>
        <v>9</v>
      </c>
      <c r="H671" t="s">
        <v>295</v>
      </c>
      <c r="I671">
        <f>VLOOKUP(Table1[[#This Row],[trait_name]],Trait[],2,FALSE)</f>
        <v>61</v>
      </c>
      <c r="J671" s="25" t="s">
        <v>172</v>
      </c>
      <c r="K671" s="25">
        <v>4</v>
      </c>
      <c r="L671" s="3" t="s">
        <v>312</v>
      </c>
      <c r="N671" s="25"/>
      <c r="O671"/>
    </row>
    <row r="672" spans="1:15">
      <c r="A672" s="5">
        <v>43242</v>
      </c>
      <c r="B672" s="5">
        <v>43292</v>
      </c>
      <c r="C672" t="s">
        <v>314</v>
      </c>
      <c r="D672" s="2">
        <f>VLOOKUP(C672,Index[[#All],[searchTaxon]:[Reference_number]],2,FALSE)</f>
        <v>9</v>
      </c>
      <c r="H672" t="s">
        <v>18</v>
      </c>
      <c r="I672">
        <f>VLOOKUP(Table1[[#This Row],[trait_name]],Trait[],2,FALSE)</f>
        <v>61</v>
      </c>
      <c r="J672" s="25" t="s">
        <v>172</v>
      </c>
      <c r="K672" s="25">
        <v>5</v>
      </c>
      <c r="L672" s="3" t="s">
        <v>313</v>
      </c>
      <c r="N672" s="25"/>
      <c r="O672"/>
    </row>
    <row r="673" spans="1:15">
      <c r="A673" s="5">
        <v>43242</v>
      </c>
      <c r="B673" s="5">
        <v>43292</v>
      </c>
      <c r="C673" t="s">
        <v>314</v>
      </c>
      <c r="D673" s="2">
        <f>VLOOKUP(C673,Index[[#All],[searchTaxon]:[Reference_number]],2,FALSE)</f>
        <v>9</v>
      </c>
      <c r="H673" t="s">
        <v>278</v>
      </c>
      <c r="I673">
        <f>VLOOKUP(Table1[[#This Row],[trait_name]],Trait[],2,FALSE)</f>
        <v>62</v>
      </c>
      <c r="J673" s="25" t="s">
        <v>123</v>
      </c>
      <c r="K673" s="25">
        <v>1</v>
      </c>
      <c r="L673" s="3" t="s">
        <v>124</v>
      </c>
      <c r="N673" s="25"/>
      <c r="O673"/>
    </row>
    <row r="674" spans="1:15">
      <c r="A674" s="5">
        <v>43242</v>
      </c>
      <c r="B674" s="5">
        <v>43242</v>
      </c>
      <c r="C674" t="s">
        <v>322</v>
      </c>
      <c r="D674" s="3">
        <f>VLOOKUP(C674,Index[[#All],[searchTaxon]:[Reference_number]],2,FALSE)</f>
        <v>10</v>
      </c>
      <c r="H674" t="s">
        <v>323</v>
      </c>
      <c r="I674">
        <f>VLOOKUP(Table1[[#This Row],[trait_name]],Trait[],2,FALSE)</f>
        <v>2</v>
      </c>
      <c r="J674" s="25" t="s">
        <v>16</v>
      </c>
      <c r="K674" s="25">
        <v>1</v>
      </c>
      <c r="L674" s="3" t="s">
        <v>324</v>
      </c>
      <c r="N674" s="25"/>
      <c r="O674"/>
    </row>
    <row r="675" spans="1:15">
      <c r="A675" s="5">
        <v>43242</v>
      </c>
      <c r="B675" s="5">
        <v>43242</v>
      </c>
      <c r="C675" t="s">
        <v>322</v>
      </c>
      <c r="D675" s="3">
        <f>VLOOKUP(C675,Index[[#All],[searchTaxon]:[Reference_number]],2,FALSE)</f>
        <v>10</v>
      </c>
      <c r="H675" t="s">
        <v>323</v>
      </c>
      <c r="I675">
        <f>VLOOKUP(Table1[[#This Row],[trait_name]],Trait[],2,FALSE)</f>
        <v>2</v>
      </c>
      <c r="J675" s="25" t="s">
        <v>16</v>
      </c>
      <c r="K675" s="25">
        <v>2</v>
      </c>
      <c r="L675" s="3" t="s">
        <v>325</v>
      </c>
      <c r="N675" s="25"/>
      <c r="O675"/>
    </row>
    <row r="676" spans="1:15">
      <c r="A676" s="5">
        <v>43242</v>
      </c>
      <c r="B676" s="5">
        <v>43242</v>
      </c>
      <c r="C676" t="s">
        <v>322</v>
      </c>
      <c r="D676" s="3">
        <f>VLOOKUP(C676,Index[[#All],[searchTaxon]:[Reference_number]],2,FALSE)</f>
        <v>10</v>
      </c>
      <c r="H676" t="s">
        <v>323</v>
      </c>
      <c r="I676">
        <f>VLOOKUP(Table1[[#This Row],[trait_name]],Trait[],2,FALSE)</f>
        <v>2</v>
      </c>
      <c r="J676" s="25" t="s">
        <v>16</v>
      </c>
      <c r="K676" s="25">
        <v>3</v>
      </c>
      <c r="L676" s="3" t="s">
        <v>326</v>
      </c>
      <c r="N676" s="25"/>
      <c r="O676"/>
    </row>
    <row r="677" spans="1:15">
      <c r="A677" s="5">
        <v>43242</v>
      </c>
      <c r="B677" s="5">
        <v>43242</v>
      </c>
      <c r="C677" t="s">
        <v>322</v>
      </c>
      <c r="D677" s="3">
        <f>VLOOKUP(C677,Index[[#All],[searchTaxon]:[Reference_number]],2,FALSE)</f>
        <v>10</v>
      </c>
      <c r="H677" t="s">
        <v>323</v>
      </c>
      <c r="I677">
        <f>VLOOKUP(Table1[[#This Row],[trait_name]],Trait[],2,FALSE)</f>
        <v>2</v>
      </c>
      <c r="J677" s="25" t="s">
        <v>16</v>
      </c>
      <c r="K677" s="25">
        <v>4</v>
      </c>
      <c r="L677" s="3" t="s">
        <v>255</v>
      </c>
      <c r="N677" s="25"/>
      <c r="O677"/>
    </row>
    <row r="678" spans="1:15">
      <c r="A678" s="5">
        <v>43242</v>
      </c>
      <c r="B678" s="5">
        <v>43242</v>
      </c>
      <c r="C678" t="s">
        <v>322</v>
      </c>
      <c r="D678" s="3">
        <f>VLOOKUP(C678,Index[[#All],[searchTaxon]:[Reference_number]],2,FALSE)</f>
        <v>10</v>
      </c>
      <c r="H678" t="s">
        <v>26</v>
      </c>
      <c r="I678">
        <f>VLOOKUP(Table1[[#This Row],[trait_name]],Trait[],2,FALSE)</f>
        <v>3</v>
      </c>
      <c r="J678" s="25" t="s">
        <v>19</v>
      </c>
      <c r="K678" s="25">
        <v>1</v>
      </c>
      <c r="L678" s="3" t="s">
        <v>22</v>
      </c>
      <c r="N678" s="25"/>
      <c r="O678"/>
    </row>
    <row r="679" spans="1:15">
      <c r="A679" s="5">
        <v>43242</v>
      </c>
      <c r="B679" s="5">
        <v>43242</v>
      </c>
      <c r="C679" t="s">
        <v>322</v>
      </c>
      <c r="D679" s="3">
        <f>VLOOKUP(C679,Index[[#All],[searchTaxon]:[Reference_number]],2,FALSE)</f>
        <v>10</v>
      </c>
      <c r="H679" t="s">
        <v>26</v>
      </c>
      <c r="I679">
        <f>VLOOKUP(Table1[[#This Row],[trait_name]],Trait[],2,FALSE)</f>
        <v>3</v>
      </c>
      <c r="J679" s="25" t="s">
        <v>19</v>
      </c>
      <c r="K679" s="25">
        <v>2</v>
      </c>
      <c r="L679" s="3" t="s">
        <v>327</v>
      </c>
      <c r="N679" s="25"/>
      <c r="O679"/>
    </row>
    <row r="680" spans="1:15">
      <c r="A680" s="5">
        <v>43242</v>
      </c>
      <c r="B680" s="5">
        <v>43242</v>
      </c>
      <c r="C680" t="s">
        <v>322</v>
      </c>
      <c r="D680" s="3">
        <f>VLOOKUP(C680,Index[[#All],[searchTaxon]:[Reference_number]],2,FALSE)</f>
        <v>10</v>
      </c>
      <c r="H680" t="s">
        <v>26</v>
      </c>
      <c r="I680">
        <f>VLOOKUP(Table1[[#This Row],[trait_name]],Trait[],2,FALSE)</f>
        <v>4</v>
      </c>
      <c r="J680" s="25" t="s">
        <v>23</v>
      </c>
      <c r="K680" s="25">
        <v>1</v>
      </c>
      <c r="L680" s="3" t="s">
        <v>28</v>
      </c>
      <c r="N680" s="25"/>
      <c r="O680"/>
    </row>
    <row r="681" spans="1:15">
      <c r="A681" s="5">
        <v>43242</v>
      </c>
      <c r="B681" s="5">
        <v>43242</v>
      </c>
      <c r="C681" t="s">
        <v>322</v>
      </c>
      <c r="D681" s="30">
        <f>VLOOKUP(C681,Index[[#All],[searchTaxon]:[Reference_number]],2,FALSE)</f>
        <v>10</v>
      </c>
      <c r="H681" t="s">
        <v>26</v>
      </c>
      <c r="I681">
        <f>VLOOKUP(Table1[[#This Row],[trait_name]],Trait[],2,FALSE)</f>
        <v>7</v>
      </c>
      <c r="J681" s="25" t="s">
        <v>27</v>
      </c>
      <c r="K681" s="25">
        <v>1</v>
      </c>
      <c r="L681" s="3" t="s">
        <v>28</v>
      </c>
      <c r="N681" s="25"/>
      <c r="O681"/>
    </row>
    <row r="682" spans="1:15">
      <c r="A682" s="5">
        <v>43242</v>
      </c>
      <c r="B682" s="5">
        <v>43292</v>
      </c>
      <c r="C682" t="s">
        <v>322</v>
      </c>
      <c r="D682" s="2">
        <f>VLOOKUP(C682,Index[[#All],[searchTaxon]:[Reference_number]],2,FALSE)</f>
        <v>10</v>
      </c>
      <c r="H682" t="s">
        <v>26</v>
      </c>
      <c r="I682">
        <f>VLOOKUP(Table1[[#This Row],[trait_name]],Trait[],2,FALSE)</f>
        <v>9</v>
      </c>
      <c r="J682" s="25" t="s">
        <v>29</v>
      </c>
      <c r="K682" s="25">
        <v>1</v>
      </c>
      <c r="L682" s="3" t="s">
        <v>28</v>
      </c>
      <c r="N682" s="25"/>
      <c r="O682"/>
    </row>
    <row r="683" spans="1:15">
      <c r="A683" s="5">
        <v>43242</v>
      </c>
      <c r="B683" s="5">
        <v>43292</v>
      </c>
      <c r="C683" t="s">
        <v>322</v>
      </c>
      <c r="D683" s="2">
        <f>VLOOKUP(C683,Index[[#All],[searchTaxon]:[Reference_number]],2,FALSE)</f>
        <v>10</v>
      </c>
      <c r="H683" t="s">
        <v>253</v>
      </c>
      <c r="I683">
        <f>VLOOKUP(Table1[[#This Row],[trait_name]],Trait[],2,FALSE)</f>
        <v>14</v>
      </c>
      <c r="J683" s="25" t="s">
        <v>139</v>
      </c>
      <c r="K683" s="25">
        <v>1</v>
      </c>
      <c r="L683" s="3" t="s">
        <v>24</v>
      </c>
      <c r="N683" s="26"/>
      <c r="O683"/>
    </row>
    <row r="684" spans="1:15">
      <c r="A684" s="5">
        <v>43242</v>
      </c>
      <c r="B684" s="5">
        <v>43292</v>
      </c>
      <c r="C684" t="s">
        <v>322</v>
      </c>
      <c r="D684" s="15">
        <f>VLOOKUP(C684,Index[[#All],[searchTaxon]:[Reference_number]],2,FALSE)</f>
        <v>10</v>
      </c>
      <c r="H684" t="s">
        <v>253</v>
      </c>
      <c r="I684">
        <f>VLOOKUP(Table1[[#This Row],[trait_name]],Trait[],2,FALSE)</f>
        <v>15</v>
      </c>
      <c r="J684" s="25" t="s">
        <v>32</v>
      </c>
      <c r="K684" s="25">
        <v>1</v>
      </c>
      <c r="L684" s="3" t="s">
        <v>24</v>
      </c>
      <c r="N684" s="25"/>
      <c r="O684"/>
    </row>
    <row r="685" spans="1:15">
      <c r="A685" s="5">
        <v>43242</v>
      </c>
      <c r="B685" s="27">
        <v>43242</v>
      </c>
      <c r="C685" t="s">
        <v>322</v>
      </c>
      <c r="D685" s="2">
        <f>VLOOKUP(C685,Index[[#All],[searchTaxon]:[Reference_number]],2,FALSE)</f>
        <v>10</v>
      </c>
      <c r="I685">
        <f>VLOOKUP(Table1[[#This Row],[trait_name]],Trait[],2,FALSE)</f>
        <v>16</v>
      </c>
      <c r="J685" s="26" t="s">
        <v>33</v>
      </c>
      <c r="K685" s="25">
        <v>1</v>
      </c>
      <c r="L685" s="3"/>
      <c r="N685" s="25"/>
      <c r="O685"/>
    </row>
    <row r="686" spans="1:15">
      <c r="A686" s="5">
        <v>43242</v>
      </c>
      <c r="B686" s="5">
        <v>43242</v>
      </c>
      <c r="C686" t="s">
        <v>322</v>
      </c>
      <c r="D686" s="3">
        <f>VLOOKUP(C686,Index[[#All],[searchTaxon]:[Reference_number]],2,FALSE)</f>
        <v>10</v>
      </c>
      <c r="H686" t="s">
        <v>26</v>
      </c>
      <c r="I686">
        <f>VLOOKUP(Table1[[#This Row],[trait_name]],Trait[],2,FALSE)</f>
        <v>17</v>
      </c>
      <c r="J686" s="25" t="s">
        <v>34</v>
      </c>
      <c r="K686" s="25">
        <v>1</v>
      </c>
      <c r="L686" s="3" t="s">
        <v>35</v>
      </c>
      <c r="N686" s="25"/>
      <c r="O686"/>
    </row>
    <row r="687" spans="1:15">
      <c r="A687" s="5">
        <v>43242</v>
      </c>
      <c r="B687" s="5">
        <v>43242</v>
      </c>
      <c r="C687" t="s">
        <v>322</v>
      </c>
      <c r="D687" s="3">
        <f>VLOOKUP(C687,Index[[#All],[searchTaxon]:[Reference_number]],2,FALSE)</f>
        <v>10</v>
      </c>
      <c r="H687" t="s">
        <v>26</v>
      </c>
      <c r="I687">
        <f>VLOOKUP(Table1[[#This Row],[trait_name]],Trait[],2,FALSE)</f>
        <v>17</v>
      </c>
      <c r="J687" s="25" t="s">
        <v>34</v>
      </c>
      <c r="K687" s="25">
        <v>2</v>
      </c>
      <c r="L687" s="3" t="s">
        <v>36</v>
      </c>
      <c r="N687" s="25"/>
      <c r="O687"/>
    </row>
    <row r="688" spans="1:15">
      <c r="A688" s="5">
        <v>43242</v>
      </c>
      <c r="B688" s="5"/>
      <c r="C688" t="s">
        <v>322</v>
      </c>
      <c r="D688" s="2">
        <f>VLOOKUP(C688,Index[[#All],[searchTaxon]:[Reference_number]],2,FALSE)</f>
        <v>10</v>
      </c>
      <c r="I688">
        <f>VLOOKUP(Table1[[#This Row],[trait_name]],Trait[],2,FALSE)</f>
        <v>18</v>
      </c>
      <c r="J688" s="25" t="s">
        <v>38</v>
      </c>
      <c r="K688" s="25">
        <v>1</v>
      </c>
      <c r="L688" s="3"/>
      <c r="N688" s="25"/>
      <c r="O688"/>
    </row>
    <row r="689" spans="1:15">
      <c r="A689" s="5">
        <v>43242</v>
      </c>
      <c r="B689" s="5">
        <v>43292</v>
      </c>
      <c r="C689" t="s">
        <v>322</v>
      </c>
      <c r="D689" s="30">
        <f>VLOOKUP(C689,Index[[#All],[searchTaxon]:[Reference_number]],2,FALSE)</f>
        <v>10</v>
      </c>
      <c r="H689" t="s">
        <v>26</v>
      </c>
      <c r="I689">
        <f>VLOOKUP(Table1[[#This Row],[trait_name]],Trait[],2,FALSE)</f>
        <v>19</v>
      </c>
      <c r="J689" s="25" t="s">
        <v>39</v>
      </c>
      <c r="K689" s="25">
        <v>1</v>
      </c>
      <c r="L689" s="3" t="s">
        <v>41</v>
      </c>
      <c r="N689" s="25"/>
      <c r="O689"/>
    </row>
    <row r="690" spans="1:15">
      <c r="A690" s="5">
        <v>43242</v>
      </c>
      <c r="B690" s="5">
        <v>43292</v>
      </c>
      <c r="C690" t="s">
        <v>322</v>
      </c>
      <c r="D690" s="20">
        <f>VLOOKUP(C690,Index[[#All],[searchTaxon]:[Reference_number]],2,FALSE)</f>
        <v>10</v>
      </c>
      <c r="I690">
        <f>VLOOKUP(Table1[[#This Row],[trait_name]],Trait[],2,FALSE)</f>
        <v>19</v>
      </c>
      <c r="J690" s="25" t="s">
        <v>39</v>
      </c>
      <c r="K690" s="25">
        <v>2</v>
      </c>
      <c r="L690" s="3" t="s">
        <v>40</v>
      </c>
      <c r="N690" s="25"/>
      <c r="O690"/>
    </row>
    <row r="691" spans="1:15">
      <c r="A691" s="5">
        <v>43242</v>
      </c>
      <c r="B691" s="5">
        <v>43292</v>
      </c>
      <c r="C691" t="s">
        <v>322</v>
      </c>
      <c r="D691" s="2">
        <f>VLOOKUP(C691,Index[[#All],[searchTaxon]:[Reference_number]],2,FALSE)</f>
        <v>10</v>
      </c>
      <c r="H691" t="s">
        <v>257</v>
      </c>
      <c r="I691">
        <f>VLOOKUP(Table1[[#This Row],[trait_name]],Trait[],2,FALSE)</f>
        <v>20</v>
      </c>
      <c r="J691" s="25" t="s">
        <v>42</v>
      </c>
      <c r="K691" s="25">
        <v>1</v>
      </c>
      <c r="L691" s="3" t="s">
        <v>43</v>
      </c>
      <c r="N691" s="25"/>
      <c r="O691"/>
    </row>
    <row r="692" spans="1:15">
      <c r="A692" s="5">
        <v>43242</v>
      </c>
      <c r="B692" s="5">
        <v>43292</v>
      </c>
      <c r="C692" t="s">
        <v>322</v>
      </c>
      <c r="D692" s="15">
        <f>VLOOKUP(C692,Index[[#All],[searchTaxon]:[Reference_number]],2,FALSE)</f>
        <v>10</v>
      </c>
      <c r="H692" t="s">
        <v>257</v>
      </c>
      <c r="I692">
        <f>VLOOKUP(Table1[[#This Row],[trait_name]],Trait[],2,FALSE)</f>
        <v>20</v>
      </c>
      <c r="J692" s="25" t="s">
        <v>42</v>
      </c>
      <c r="K692" s="25">
        <v>2</v>
      </c>
      <c r="L692" s="3" t="s">
        <v>45</v>
      </c>
      <c r="N692" s="25"/>
      <c r="O692"/>
    </row>
    <row r="693" spans="1:15">
      <c r="A693" s="5">
        <v>43242</v>
      </c>
      <c r="B693" s="5">
        <v>43292</v>
      </c>
      <c r="C693" t="s">
        <v>322</v>
      </c>
      <c r="D693" s="2">
        <f>VLOOKUP(C693,Index[[#All],[searchTaxon]:[Reference_number]],2,FALSE)</f>
        <v>10</v>
      </c>
      <c r="I693">
        <f>VLOOKUP(Table1[[#This Row],[trait_name]],Trait[],2,FALSE)</f>
        <v>20</v>
      </c>
      <c r="J693" s="25" t="s">
        <v>42</v>
      </c>
      <c r="K693" s="25">
        <v>3</v>
      </c>
      <c r="L693" s="3"/>
      <c r="N693" s="25"/>
      <c r="O693"/>
    </row>
    <row r="694" spans="1:15">
      <c r="A694" s="5">
        <v>43242</v>
      </c>
      <c r="B694" s="5">
        <v>43292</v>
      </c>
      <c r="C694" t="s">
        <v>322</v>
      </c>
      <c r="D694" s="15">
        <f>VLOOKUP(C694,Index[[#All],[searchTaxon]:[Reference_number]],2,FALSE)</f>
        <v>10</v>
      </c>
      <c r="E694">
        <v>0</v>
      </c>
      <c r="F694">
        <v>0</v>
      </c>
      <c r="G694">
        <v>0</v>
      </c>
      <c r="H694" t="s">
        <v>26</v>
      </c>
      <c r="I694">
        <f>VLOOKUP(Table1[[#This Row],[trait_name]],Trait[],2,FALSE)</f>
        <v>22</v>
      </c>
      <c r="J694" s="25" t="s">
        <v>48</v>
      </c>
      <c r="K694" s="25">
        <v>1</v>
      </c>
      <c r="L694" s="3" t="s">
        <v>41</v>
      </c>
      <c r="N694" s="25"/>
      <c r="O694"/>
    </row>
    <row r="695" spans="1:15">
      <c r="A695" s="5">
        <v>43242</v>
      </c>
      <c r="B695" s="5">
        <v>43292</v>
      </c>
      <c r="C695" t="s">
        <v>322</v>
      </c>
      <c r="D695" s="15">
        <f>VLOOKUP(C695,Index[[#All],[searchTaxon]:[Reference_number]],2,FALSE)</f>
        <v>10</v>
      </c>
      <c r="H695" t="s">
        <v>26</v>
      </c>
      <c r="I695">
        <f>VLOOKUP(Table1[[#This Row],[trait_name]],Trait[],2,FALSE)</f>
        <v>22</v>
      </c>
      <c r="J695" s="25" t="s">
        <v>48</v>
      </c>
      <c r="K695" s="25">
        <v>2</v>
      </c>
      <c r="L695" s="3" t="s">
        <v>22</v>
      </c>
      <c r="N695" s="25"/>
      <c r="O695"/>
    </row>
    <row r="696" spans="1:15">
      <c r="A696" s="5">
        <v>43242</v>
      </c>
      <c r="B696" s="5">
        <v>43292</v>
      </c>
      <c r="C696" t="s">
        <v>322</v>
      </c>
      <c r="D696" s="15">
        <f>VLOOKUP(C696,Index[[#All],[searchTaxon]:[Reference_number]],2,FALSE)</f>
        <v>10</v>
      </c>
      <c r="H696" t="s">
        <v>26</v>
      </c>
      <c r="I696">
        <f>VLOOKUP(Table1[[#This Row],[trait_name]],Trait[],2,FALSE)</f>
        <v>22</v>
      </c>
      <c r="J696" s="25" t="s">
        <v>48</v>
      </c>
      <c r="K696" s="25">
        <v>3</v>
      </c>
      <c r="L696" s="3" t="s">
        <v>40</v>
      </c>
      <c r="N696" s="25"/>
      <c r="O696"/>
    </row>
    <row r="697" spans="1:15">
      <c r="A697" s="5">
        <v>43242</v>
      </c>
      <c r="B697" s="5">
        <v>43292</v>
      </c>
      <c r="C697" t="s">
        <v>322</v>
      </c>
      <c r="D697" s="2">
        <f>VLOOKUP(C697,Index[[#All],[searchTaxon]:[Reference_number]],2,FALSE)</f>
        <v>10</v>
      </c>
      <c r="H697" t="s">
        <v>253</v>
      </c>
      <c r="I697">
        <f>VLOOKUP(Table1[[#This Row],[trait_name]],Trait[],2,FALSE)</f>
        <v>23</v>
      </c>
      <c r="J697" s="25" t="s">
        <v>50</v>
      </c>
      <c r="K697" s="25">
        <v>1</v>
      </c>
      <c r="L697" s="3" t="s">
        <v>259</v>
      </c>
      <c r="N697" s="25"/>
      <c r="O697"/>
    </row>
    <row r="698" spans="1:15">
      <c r="A698" s="5">
        <v>43242</v>
      </c>
      <c r="B698" s="5">
        <v>43292</v>
      </c>
      <c r="C698" t="s">
        <v>322</v>
      </c>
      <c r="D698" s="2">
        <f>VLOOKUP(C698,Index[[#All],[searchTaxon]:[Reference_number]],2,FALSE)</f>
        <v>10</v>
      </c>
      <c r="H698" t="s">
        <v>219</v>
      </c>
      <c r="I698">
        <f>VLOOKUP(Table1[[#This Row],[trait_name]],Trait[],2,FALSE)</f>
        <v>24</v>
      </c>
      <c r="J698" s="25" t="s">
        <v>53</v>
      </c>
      <c r="K698" s="25">
        <v>1</v>
      </c>
      <c r="L698" s="3" t="s">
        <v>28</v>
      </c>
      <c r="N698" s="25"/>
      <c r="O698"/>
    </row>
    <row r="699" spans="1:15">
      <c r="A699" s="5">
        <v>43242</v>
      </c>
      <c r="B699" s="5">
        <v>43242</v>
      </c>
      <c r="C699" t="s">
        <v>322</v>
      </c>
      <c r="D699" s="3">
        <f>VLOOKUP(C699,Index[[#All],[searchTaxon]:[Reference_number]],2,FALSE)</f>
        <v>10</v>
      </c>
      <c r="H699" t="s">
        <v>26</v>
      </c>
      <c r="I699">
        <f>VLOOKUP(Table1[[#This Row],[trait_name]],Trait[],2,FALSE)</f>
        <v>25</v>
      </c>
      <c r="J699" s="25" t="s">
        <v>54</v>
      </c>
      <c r="K699" s="25">
        <v>1</v>
      </c>
      <c r="L699" s="3" t="s">
        <v>260</v>
      </c>
      <c r="N699" s="25"/>
      <c r="O699"/>
    </row>
    <row r="700" spans="1:15">
      <c r="A700" s="5">
        <v>43242</v>
      </c>
      <c r="B700" s="5">
        <v>43242</v>
      </c>
      <c r="C700" t="s">
        <v>322</v>
      </c>
      <c r="D700" s="3">
        <f>VLOOKUP(C700,Index[[#All],[searchTaxon]:[Reference_number]],2,FALSE)</f>
        <v>10</v>
      </c>
      <c r="H700" t="s">
        <v>323</v>
      </c>
      <c r="I700">
        <f>VLOOKUP(Table1[[#This Row],[trait_name]],Trait[],2,FALSE)</f>
        <v>26</v>
      </c>
      <c r="J700" s="25" t="s">
        <v>57</v>
      </c>
      <c r="K700" s="25">
        <v>1</v>
      </c>
      <c r="L700" s="3">
        <v>30</v>
      </c>
      <c r="N700" s="25"/>
      <c r="O700"/>
    </row>
    <row r="701" spans="1:15">
      <c r="A701" s="5">
        <v>43242</v>
      </c>
      <c r="B701" s="5">
        <v>43242</v>
      </c>
      <c r="C701" t="s">
        <v>322</v>
      </c>
      <c r="D701" s="3">
        <f>VLOOKUP(C701,Index[[#All],[searchTaxon]:[Reference_number]],2,FALSE)</f>
        <v>10</v>
      </c>
      <c r="H701" t="s">
        <v>26</v>
      </c>
      <c r="I701">
        <f>VLOOKUP(Table1[[#This Row],[trait_name]],Trait[],2,FALSE)</f>
        <v>27</v>
      </c>
      <c r="J701" s="25" t="s">
        <v>58</v>
      </c>
      <c r="K701" s="25">
        <v>1</v>
      </c>
      <c r="L701" s="3">
        <v>13</v>
      </c>
      <c r="N701" s="25"/>
      <c r="O701"/>
    </row>
    <row r="702" spans="1:15">
      <c r="A702" s="5">
        <v>43242</v>
      </c>
      <c r="B702" s="5">
        <v>43242</v>
      </c>
      <c r="C702" t="s">
        <v>322</v>
      </c>
      <c r="D702" s="3">
        <f>VLOOKUP(C702,Index[[#All],[searchTaxon]:[Reference_number]],2,FALSE)</f>
        <v>10</v>
      </c>
      <c r="H702" t="s">
        <v>323</v>
      </c>
      <c r="I702">
        <f>VLOOKUP(Table1[[#This Row],[trait_name]],Trait[],2,FALSE)</f>
        <v>29</v>
      </c>
      <c r="J702" s="25" t="s">
        <v>60</v>
      </c>
      <c r="K702" s="25">
        <v>1</v>
      </c>
      <c r="L702" s="3">
        <v>8</v>
      </c>
      <c r="N702" s="25"/>
      <c r="O702"/>
    </row>
    <row r="703" spans="1:15">
      <c r="A703" s="5">
        <v>43242</v>
      </c>
      <c r="B703" s="5">
        <v>43242</v>
      </c>
      <c r="C703" t="s">
        <v>322</v>
      </c>
      <c r="D703" s="3">
        <f>VLOOKUP(C703,Index[[#All],[searchTaxon]:[Reference_number]],2,FALSE)</f>
        <v>10</v>
      </c>
      <c r="H703" t="s">
        <v>26</v>
      </c>
      <c r="I703">
        <f>VLOOKUP(Table1[[#This Row],[trait_name]],Trait[],2,FALSE)</f>
        <v>30</v>
      </c>
      <c r="J703" s="25" t="s">
        <v>61</v>
      </c>
      <c r="K703" s="25">
        <v>1</v>
      </c>
      <c r="L703" s="3">
        <v>4</v>
      </c>
      <c r="N703" s="25"/>
      <c r="O703"/>
    </row>
    <row r="704" spans="1:15">
      <c r="A704" s="5">
        <v>43242</v>
      </c>
      <c r="B704" s="5">
        <v>43292</v>
      </c>
      <c r="C704" t="s">
        <v>322</v>
      </c>
      <c r="D704" s="15">
        <f>VLOOKUP(C704,Index[[#All],[searchTaxon]:[Reference_number]],2,FALSE)</f>
        <v>10</v>
      </c>
      <c r="H704" t="s">
        <v>253</v>
      </c>
      <c r="I704">
        <f>VLOOKUP(Table1[[#This Row],[trait_name]],Trait[],2,FALSE)</f>
        <v>32</v>
      </c>
      <c r="J704" s="25" t="s">
        <v>147</v>
      </c>
      <c r="K704" s="25">
        <v>1</v>
      </c>
      <c r="L704" s="3" t="s">
        <v>189</v>
      </c>
      <c r="N704" s="25"/>
      <c r="O704"/>
    </row>
    <row r="705" spans="1:15">
      <c r="A705" s="5">
        <v>43242</v>
      </c>
      <c r="B705" s="5">
        <v>43292</v>
      </c>
      <c r="C705" t="s">
        <v>322</v>
      </c>
      <c r="D705" s="2">
        <f>VLOOKUP(C705,Index[[#All],[searchTaxon]:[Reference_number]],2,FALSE)</f>
        <v>10</v>
      </c>
      <c r="H705" t="s">
        <v>253</v>
      </c>
      <c r="I705">
        <f>VLOOKUP(Table1[[#This Row],[trait_name]],Trait[],2,FALSE)</f>
        <v>33</v>
      </c>
      <c r="J705" s="25" t="s">
        <v>63</v>
      </c>
      <c r="K705" s="25">
        <v>1</v>
      </c>
      <c r="L705" s="3" t="s">
        <v>190</v>
      </c>
      <c r="N705" s="26"/>
      <c r="O705"/>
    </row>
    <row r="706" spans="1:15">
      <c r="A706" s="5">
        <v>43242</v>
      </c>
      <c r="B706" s="5">
        <v>43292</v>
      </c>
      <c r="C706" t="s">
        <v>322</v>
      </c>
      <c r="D706" s="3">
        <f>VLOOKUP(C706,Index[[#All],[searchTaxon]:[Reference_number]],2,FALSE)</f>
        <v>10</v>
      </c>
      <c r="E706">
        <v>0</v>
      </c>
      <c r="F706">
        <v>0</v>
      </c>
      <c r="G706">
        <v>0</v>
      </c>
      <c r="H706" t="s">
        <v>141</v>
      </c>
      <c r="I706">
        <f>VLOOKUP(Table1[[#This Row],[trait_name]],Trait[],2,FALSE)</f>
        <v>35</v>
      </c>
      <c r="J706" s="25" t="s">
        <v>66</v>
      </c>
      <c r="K706" s="25">
        <v>1</v>
      </c>
      <c r="L706" s="3" t="s">
        <v>67</v>
      </c>
      <c r="N706" s="26"/>
      <c r="O706"/>
    </row>
    <row r="707" spans="1:15">
      <c r="A707" s="5">
        <v>43242</v>
      </c>
      <c r="B707" s="5">
        <v>43292</v>
      </c>
      <c r="C707" t="s">
        <v>322</v>
      </c>
      <c r="D707" s="2">
        <f>VLOOKUP(C707,Index[[#All],[searchTaxon]:[Reference_number]],2,FALSE)</f>
        <v>10</v>
      </c>
      <c r="E707">
        <v>0</v>
      </c>
      <c r="F707">
        <v>0</v>
      </c>
      <c r="G707">
        <v>0</v>
      </c>
      <c r="H707" t="s">
        <v>257</v>
      </c>
      <c r="I707">
        <f>VLOOKUP(Table1[[#This Row],[trait_name]],Trait[],2,FALSE)</f>
        <v>36</v>
      </c>
      <c r="J707" s="25" t="s">
        <v>68</v>
      </c>
      <c r="K707" s="25">
        <v>1</v>
      </c>
      <c r="L707" s="3" t="s">
        <v>195</v>
      </c>
      <c r="N707" s="25"/>
      <c r="O707"/>
    </row>
    <row r="708" spans="1:15">
      <c r="A708" s="5">
        <v>43242</v>
      </c>
      <c r="B708" s="5">
        <v>43292</v>
      </c>
      <c r="C708" t="s">
        <v>322</v>
      </c>
      <c r="D708" s="15">
        <f>VLOOKUP(C708,Index[[#All],[searchTaxon]:[Reference_number]],2,FALSE)</f>
        <v>10</v>
      </c>
      <c r="H708" t="s">
        <v>257</v>
      </c>
      <c r="I708">
        <f>VLOOKUP(Table1[[#This Row],[trait_name]],Trait[],2,FALSE)</f>
        <v>36</v>
      </c>
      <c r="J708" s="25" t="s">
        <v>68</v>
      </c>
      <c r="K708" s="25">
        <v>2</v>
      </c>
      <c r="L708" s="3" t="s">
        <v>261</v>
      </c>
      <c r="N708" s="25"/>
      <c r="O708"/>
    </row>
    <row r="709" spans="1:15">
      <c r="A709" s="5">
        <v>43242</v>
      </c>
      <c r="B709" s="5">
        <v>43292</v>
      </c>
      <c r="C709" t="s">
        <v>322</v>
      </c>
      <c r="D709" s="15">
        <f>VLOOKUP(C709,Index[[#All],[searchTaxon]:[Reference_number]],2,FALSE)</f>
        <v>10</v>
      </c>
      <c r="H709" t="s">
        <v>257</v>
      </c>
      <c r="I709">
        <f>VLOOKUP(Table1[[#This Row],[trait_name]],Trait[],2,FALSE)</f>
        <v>36</v>
      </c>
      <c r="J709" s="25" t="s">
        <v>68</v>
      </c>
      <c r="K709" s="25">
        <v>3</v>
      </c>
      <c r="L709" s="3" t="s">
        <v>72</v>
      </c>
      <c r="N709" s="25"/>
      <c r="O709"/>
    </row>
    <row r="710" spans="1:15">
      <c r="A710" s="5">
        <v>43242</v>
      </c>
      <c r="B710" s="5">
        <v>43292</v>
      </c>
      <c r="C710" t="s">
        <v>322</v>
      </c>
      <c r="D710" s="2">
        <f>VLOOKUP(C710,Index[[#All],[searchTaxon]:[Reference_number]],2,FALSE)</f>
        <v>10</v>
      </c>
      <c r="E710">
        <v>0</v>
      </c>
      <c r="F710">
        <v>0</v>
      </c>
      <c r="G710">
        <v>0</v>
      </c>
      <c r="H710" t="s">
        <v>257</v>
      </c>
      <c r="I710">
        <f>VLOOKUP(Table1[[#This Row],[trait_name]],Trait[],2,FALSE)</f>
        <v>37</v>
      </c>
      <c r="J710" s="25" t="s">
        <v>70</v>
      </c>
      <c r="K710" s="25">
        <v>1</v>
      </c>
      <c r="L710" s="3" t="s">
        <v>328</v>
      </c>
      <c r="N710" s="25"/>
      <c r="O710"/>
    </row>
    <row r="711" spans="1:15">
      <c r="A711" s="5">
        <v>43242</v>
      </c>
      <c r="B711" s="5">
        <v>43242</v>
      </c>
      <c r="C711" t="s">
        <v>322</v>
      </c>
      <c r="D711" s="3">
        <f>VLOOKUP(C711,Index[[#All],[searchTaxon]:[Reference_number]],2,FALSE)</f>
        <v>10</v>
      </c>
      <c r="H711" t="s">
        <v>26</v>
      </c>
      <c r="I711">
        <f>VLOOKUP(Table1[[#This Row],[trait_name]],Trait[],2,FALSE)</f>
        <v>38</v>
      </c>
      <c r="J711" s="25" t="s">
        <v>74</v>
      </c>
      <c r="K711" s="25">
        <v>1</v>
      </c>
      <c r="L711" s="3" t="s">
        <v>264</v>
      </c>
      <c r="N711" s="25"/>
      <c r="O711"/>
    </row>
    <row r="712" spans="1:15">
      <c r="A712" s="5">
        <v>43242</v>
      </c>
      <c r="B712" s="27">
        <v>43292</v>
      </c>
      <c r="C712" t="s">
        <v>322</v>
      </c>
      <c r="D712" s="2">
        <f>VLOOKUP(C712,Index[[#All],[searchTaxon]:[Reference_number]],2,FALSE)</f>
        <v>10</v>
      </c>
      <c r="H712" t="s">
        <v>257</v>
      </c>
      <c r="I712">
        <f>VLOOKUP(Table1[[#This Row],[trait_name]],Trait[],2,FALSE)</f>
        <v>39</v>
      </c>
      <c r="J712" s="25" t="s">
        <v>76</v>
      </c>
      <c r="K712" s="25">
        <v>1</v>
      </c>
      <c r="L712" s="3" t="s">
        <v>78</v>
      </c>
      <c r="N712" s="25"/>
      <c r="O712"/>
    </row>
    <row r="713" spans="1:15">
      <c r="A713" s="5">
        <v>43242</v>
      </c>
      <c r="B713" s="5">
        <v>43292</v>
      </c>
      <c r="C713" t="s">
        <v>322</v>
      </c>
      <c r="D713" s="2">
        <f>VLOOKUP(C713,Index[[#All],[searchTaxon]:[Reference_number]],2,FALSE)</f>
        <v>10</v>
      </c>
      <c r="H713" t="s">
        <v>257</v>
      </c>
      <c r="I713">
        <f>VLOOKUP(Table1[[#This Row],[trait_name]],Trait[],2,FALSE)</f>
        <v>40</v>
      </c>
      <c r="J713" s="25" t="s">
        <v>79</v>
      </c>
      <c r="K713" s="25">
        <v>1</v>
      </c>
      <c r="L713" s="3" t="s">
        <v>80</v>
      </c>
      <c r="N713" s="25"/>
      <c r="O713"/>
    </row>
    <row r="714" spans="1:15">
      <c r="A714" s="5">
        <v>43242</v>
      </c>
      <c r="B714" s="5">
        <v>43292</v>
      </c>
      <c r="C714" t="s">
        <v>322</v>
      </c>
      <c r="D714" s="15">
        <f>VLOOKUP(C714,Index[[#All],[searchTaxon]:[Reference_number]],2,FALSE)</f>
        <v>10</v>
      </c>
      <c r="E714">
        <v>0</v>
      </c>
      <c r="F714">
        <v>0</v>
      </c>
      <c r="G714">
        <v>0</v>
      </c>
      <c r="H714" t="s">
        <v>257</v>
      </c>
      <c r="I714">
        <f>VLOOKUP(Table1[[#This Row],[trait_name]],Trait[],2,FALSE)</f>
        <v>41</v>
      </c>
      <c r="J714" s="25" t="s">
        <v>82</v>
      </c>
      <c r="K714" s="25">
        <v>1</v>
      </c>
      <c r="L714" s="3" t="s">
        <v>83</v>
      </c>
      <c r="N714" s="25"/>
      <c r="O714"/>
    </row>
    <row r="715" spans="1:15">
      <c r="A715" s="5">
        <v>43242</v>
      </c>
      <c r="B715" s="5">
        <v>43292</v>
      </c>
      <c r="C715" t="s">
        <v>322</v>
      </c>
      <c r="D715" s="15">
        <f>VLOOKUP(C715,Index[[#All],[searchTaxon]:[Reference_number]],2,FALSE)</f>
        <v>10</v>
      </c>
      <c r="H715" t="s">
        <v>257</v>
      </c>
      <c r="I715">
        <f>VLOOKUP(Table1[[#This Row],[trait_name]],Trait[],2,FALSE)</f>
        <v>41</v>
      </c>
      <c r="J715" s="25" t="s">
        <v>82</v>
      </c>
      <c r="K715" s="25">
        <v>2</v>
      </c>
      <c r="L715" s="3" t="s">
        <v>265</v>
      </c>
      <c r="N715" s="25"/>
      <c r="O715"/>
    </row>
    <row r="716" spans="1:15">
      <c r="A716" s="5">
        <v>43242</v>
      </c>
      <c r="B716" s="5">
        <v>43292</v>
      </c>
      <c r="C716" t="s">
        <v>322</v>
      </c>
      <c r="D716" s="2">
        <f>VLOOKUP(C716,Index[[#All],[searchTaxon]:[Reference_number]],2,FALSE)</f>
        <v>10</v>
      </c>
      <c r="E716">
        <v>0</v>
      </c>
      <c r="F716">
        <v>0</v>
      </c>
      <c r="G716">
        <v>0</v>
      </c>
      <c r="H716" t="s">
        <v>257</v>
      </c>
      <c r="I716">
        <f>VLOOKUP(Table1[[#This Row],[trait_name]],Trait[],2,FALSE)</f>
        <v>42</v>
      </c>
      <c r="J716" s="25" t="s">
        <v>84</v>
      </c>
      <c r="K716" s="25">
        <v>1</v>
      </c>
      <c r="L716" s="3" t="s">
        <v>85</v>
      </c>
      <c r="N716" s="25"/>
      <c r="O716"/>
    </row>
    <row r="717" spans="1:15">
      <c r="A717" s="5">
        <v>43242</v>
      </c>
      <c r="B717" s="5">
        <v>43292</v>
      </c>
      <c r="C717" t="s">
        <v>322</v>
      </c>
      <c r="D717" s="3">
        <f>VLOOKUP(C717,Index[[#All],[searchTaxon]:[Reference_number]],2,FALSE)</f>
        <v>10</v>
      </c>
      <c r="H717" t="s">
        <v>26</v>
      </c>
      <c r="I717">
        <f>VLOOKUP(Table1[[#This Row],[trait_name]],Trait[],2,FALSE)</f>
        <v>43</v>
      </c>
      <c r="J717" s="25" t="s">
        <v>86</v>
      </c>
      <c r="K717" s="25">
        <v>1</v>
      </c>
      <c r="L717" s="3" t="s">
        <v>87</v>
      </c>
      <c r="N717" s="25"/>
      <c r="O717"/>
    </row>
    <row r="718" spans="1:15">
      <c r="A718" s="5">
        <v>43242</v>
      </c>
      <c r="B718" s="5">
        <v>43292</v>
      </c>
      <c r="C718" t="s">
        <v>322</v>
      </c>
      <c r="D718" s="15">
        <f>VLOOKUP(C718,Index[[#All],[searchTaxon]:[Reference_number]],2,FALSE)</f>
        <v>10</v>
      </c>
      <c r="H718" t="s">
        <v>290</v>
      </c>
      <c r="I718">
        <f>VLOOKUP(Table1[[#This Row],[trait_name]],Trait[],2,FALSE)</f>
        <v>43</v>
      </c>
      <c r="J718" s="25" t="s">
        <v>86</v>
      </c>
      <c r="K718" s="25">
        <v>1</v>
      </c>
      <c r="L718" s="3" t="s">
        <v>329</v>
      </c>
      <c r="N718" s="25"/>
      <c r="O718"/>
    </row>
    <row r="719" spans="1:15">
      <c r="A719" s="5">
        <v>43242</v>
      </c>
      <c r="B719" s="27">
        <v>43292</v>
      </c>
      <c r="C719" t="s">
        <v>322</v>
      </c>
      <c r="D719" s="3">
        <f>VLOOKUP(C719,Index[[#All],[searchTaxon]:[Reference_number]],2,FALSE)</f>
        <v>10</v>
      </c>
      <c r="H719" t="s">
        <v>26</v>
      </c>
      <c r="I719">
        <f>VLOOKUP(Table1[[#This Row],[trait_name]],Trait[],2,FALSE)</f>
        <v>44</v>
      </c>
      <c r="J719" s="26" t="s">
        <v>90</v>
      </c>
      <c r="K719" s="25">
        <v>1</v>
      </c>
      <c r="L719" s="3" t="s">
        <v>266</v>
      </c>
      <c r="N719" s="25"/>
      <c r="O719"/>
    </row>
    <row r="720" spans="1:15">
      <c r="A720" s="5">
        <v>43242</v>
      </c>
      <c r="B720" s="5">
        <v>43293</v>
      </c>
      <c r="C720" t="s">
        <v>322</v>
      </c>
      <c r="D720" s="3">
        <f>VLOOKUP(C720,Index[[#All],[searchTaxon]:[Reference_number]],2,FALSE)</f>
        <v>10</v>
      </c>
      <c r="H720" t="s">
        <v>26</v>
      </c>
      <c r="I720">
        <f>VLOOKUP(Table1[[#This Row],[trait_name]],Trait[],2,FALSE)</f>
        <v>45</v>
      </c>
      <c r="J720" s="26" t="s">
        <v>93</v>
      </c>
      <c r="K720" s="25">
        <v>1</v>
      </c>
      <c r="L720" s="3" t="s">
        <v>158</v>
      </c>
      <c r="N720" s="25"/>
      <c r="O720"/>
    </row>
    <row r="721" spans="1:15">
      <c r="A721" s="5">
        <v>43242</v>
      </c>
      <c r="B721" s="5">
        <v>43292</v>
      </c>
      <c r="C721" t="s">
        <v>322</v>
      </c>
      <c r="D721" s="2">
        <f>VLOOKUP(C721,Index[[#All],[searchTaxon]:[Reference_number]],2,FALSE)</f>
        <v>10</v>
      </c>
      <c r="E721">
        <v>0</v>
      </c>
      <c r="F721">
        <v>0</v>
      </c>
      <c r="G721">
        <v>0</v>
      </c>
      <c r="H721" t="s">
        <v>296</v>
      </c>
      <c r="I721">
        <f>VLOOKUP(Table1[[#This Row],[trait_name]],Trait[],2,FALSE)</f>
        <v>47</v>
      </c>
      <c r="J721" s="25" t="s">
        <v>96</v>
      </c>
      <c r="K721" s="25">
        <v>1</v>
      </c>
      <c r="L721" s="3" t="s">
        <v>160</v>
      </c>
      <c r="N721" s="25"/>
      <c r="O721"/>
    </row>
    <row r="722" spans="1:15">
      <c r="A722" s="5">
        <v>43242</v>
      </c>
      <c r="B722" s="5">
        <v>43242</v>
      </c>
      <c r="C722" t="s">
        <v>322</v>
      </c>
      <c r="D722" s="3">
        <f>VLOOKUP(C722,Index[[#All],[searchTaxon]:[Reference_number]],2,FALSE)</f>
        <v>10</v>
      </c>
      <c r="H722" t="s">
        <v>26</v>
      </c>
      <c r="I722">
        <f>VLOOKUP(Table1[[#This Row],[trait_name]],Trait[],2,FALSE)</f>
        <v>48</v>
      </c>
      <c r="J722" s="25" t="s">
        <v>99</v>
      </c>
      <c r="K722" s="25">
        <v>1</v>
      </c>
      <c r="L722" s="3" t="s">
        <v>162</v>
      </c>
      <c r="N722" s="25"/>
      <c r="O722"/>
    </row>
    <row r="723" spans="1:15">
      <c r="A723" s="5">
        <v>43242</v>
      </c>
      <c r="B723" s="5">
        <v>43242</v>
      </c>
      <c r="C723" t="s">
        <v>322</v>
      </c>
      <c r="D723" s="30">
        <f>VLOOKUP(C723,Index[[#All],[searchTaxon]:[Reference_number]],2,FALSE)</f>
        <v>10</v>
      </c>
      <c r="H723" t="s">
        <v>323</v>
      </c>
      <c r="I723">
        <f>VLOOKUP(Table1[[#This Row],[trait_name]],Trait[],2,FALSE)</f>
        <v>48</v>
      </c>
      <c r="J723" s="25" t="s">
        <v>99</v>
      </c>
      <c r="K723" s="25">
        <v>2</v>
      </c>
      <c r="L723" s="3" t="s">
        <v>330</v>
      </c>
      <c r="N723" s="25"/>
      <c r="O723"/>
    </row>
    <row r="724" spans="1:15">
      <c r="A724" s="5">
        <v>43242</v>
      </c>
      <c r="B724" s="5">
        <v>43292</v>
      </c>
      <c r="C724" t="s">
        <v>322</v>
      </c>
      <c r="D724" s="20">
        <f>VLOOKUP(C724,Index[[#All],[searchTaxon]:[Reference_number]],2,FALSE)</f>
        <v>10</v>
      </c>
      <c r="H724" t="s">
        <v>257</v>
      </c>
      <c r="I724">
        <f>VLOOKUP(Table1[[#This Row],[trait_name]],Trait[],2,FALSE)</f>
        <v>48</v>
      </c>
      <c r="J724" s="25" t="s">
        <v>99</v>
      </c>
      <c r="K724" s="25">
        <v>3</v>
      </c>
      <c r="L724" s="3" t="s">
        <v>100</v>
      </c>
      <c r="N724" s="25"/>
      <c r="O724"/>
    </row>
    <row r="725" spans="1:15">
      <c r="A725" s="5">
        <v>43242</v>
      </c>
      <c r="B725" s="5">
        <v>43242</v>
      </c>
      <c r="C725" t="s">
        <v>322</v>
      </c>
      <c r="D725" s="3">
        <f>VLOOKUP(C725,Index[[#All],[searchTaxon]:[Reference_number]],2,FALSE)</f>
        <v>10</v>
      </c>
      <c r="H725" t="s">
        <v>26</v>
      </c>
      <c r="I725">
        <f>VLOOKUP(Table1[[#This Row],[trait_name]],Trait[],2,FALSE)</f>
        <v>49</v>
      </c>
      <c r="J725" s="25" t="s">
        <v>103</v>
      </c>
      <c r="K725" s="25">
        <v>1</v>
      </c>
      <c r="L725" s="3" t="s">
        <v>246</v>
      </c>
      <c r="N725" s="25"/>
      <c r="O725"/>
    </row>
    <row r="726" spans="1:15">
      <c r="A726" s="5">
        <v>43242</v>
      </c>
      <c r="B726" s="5">
        <v>43292</v>
      </c>
      <c r="C726" t="s">
        <v>322</v>
      </c>
      <c r="D726" s="15">
        <f>VLOOKUP(C726,Index[[#All],[searchTaxon]:[Reference_number]],2,FALSE)</f>
        <v>10</v>
      </c>
      <c r="H726" t="s">
        <v>253</v>
      </c>
      <c r="I726">
        <f>VLOOKUP(Table1[[#This Row],[trait_name]],Trait[],2,FALSE)</f>
        <v>49</v>
      </c>
      <c r="J726" s="25" t="s">
        <v>103</v>
      </c>
      <c r="K726" s="25">
        <v>2</v>
      </c>
      <c r="L726" s="3" t="s">
        <v>230</v>
      </c>
      <c r="N726" s="25"/>
      <c r="O726"/>
    </row>
    <row r="727" spans="1:15">
      <c r="A727" s="5">
        <v>43242</v>
      </c>
      <c r="B727" s="5">
        <v>43292</v>
      </c>
      <c r="C727" t="s">
        <v>322</v>
      </c>
      <c r="D727" s="11">
        <f>VLOOKUP(C727,Index[[#All],[searchTaxon]:[Reference_number]],2,FALSE)</f>
        <v>10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H727" t="s">
        <v>257</v>
      </c>
      <c r="I727">
        <f>VLOOKUP(Table1[[#This Row],[trait_name]],Trait[],2,FALSE)</f>
        <v>50</v>
      </c>
      <c r="J727" s="25" t="s">
        <v>106</v>
      </c>
      <c r="K727" s="25">
        <v>1</v>
      </c>
      <c r="L727" s="3" t="s">
        <v>202</v>
      </c>
      <c r="N727" s="25"/>
      <c r="O727"/>
    </row>
    <row r="728" spans="1:15">
      <c r="A728" s="5">
        <v>43242</v>
      </c>
      <c r="B728" s="5">
        <v>43242</v>
      </c>
      <c r="C728" t="s">
        <v>322</v>
      </c>
      <c r="D728" s="3">
        <f>VLOOKUP(C728,Index[[#All],[searchTaxon]:[Reference_number]],2,FALSE)</f>
        <v>10</v>
      </c>
      <c r="H728" t="s">
        <v>323</v>
      </c>
      <c r="I728">
        <f>VLOOKUP(Table1[[#This Row],[trait_name]],Trait[],2,FALSE)</f>
        <v>51</v>
      </c>
      <c r="J728" s="25" t="s">
        <v>108</v>
      </c>
      <c r="K728" s="25">
        <v>1</v>
      </c>
      <c r="L728" s="3" t="s">
        <v>167</v>
      </c>
      <c r="N728" s="25"/>
      <c r="O728"/>
    </row>
    <row r="729" spans="1:15">
      <c r="A729" s="5">
        <v>43242</v>
      </c>
      <c r="B729" s="5">
        <v>43292</v>
      </c>
      <c r="C729" t="s">
        <v>322</v>
      </c>
      <c r="D729" s="2">
        <f>VLOOKUP(C729,Index[[#All],[searchTaxon]:[Reference_number]],2,FALSE)</f>
        <v>10</v>
      </c>
      <c r="H729" t="s">
        <v>253</v>
      </c>
      <c r="I729">
        <f>VLOOKUP(Table1[[#This Row],[trait_name]],Trait[],2,FALSE)</f>
        <v>53</v>
      </c>
      <c r="J729" s="25" t="s">
        <v>110</v>
      </c>
      <c r="K729" s="25">
        <v>1</v>
      </c>
      <c r="L729" s="3" t="s">
        <v>168</v>
      </c>
      <c r="N729" s="25"/>
      <c r="O729"/>
    </row>
    <row r="730" spans="1:15">
      <c r="A730" s="5">
        <v>43242</v>
      </c>
      <c r="B730" s="5">
        <v>43292</v>
      </c>
      <c r="C730" t="s">
        <v>322</v>
      </c>
      <c r="D730" s="2">
        <f>VLOOKUP(C730,Index[[#All],[searchTaxon]:[Reference_number]],2,FALSE)</f>
        <v>10</v>
      </c>
      <c r="H730" t="s">
        <v>290</v>
      </c>
      <c r="I730">
        <f>VLOOKUP(Table1[[#This Row],[trait_name]],Trait[],2,FALSE)</f>
        <v>55</v>
      </c>
      <c r="J730" s="25" t="s">
        <v>114</v>
      </c>
      <c r="K730" s="25">
        <v>1</v>
      </c>
      <c r="L730" s="3" t="s">
        <v>331</v>
      </c>
      <c r="N730" s="25"/>
      <c r="O730"/>
    </row>
    <row r="731" spans="1:15">
      <c r="A731" s="5">
        <v>43242</v>
      </c>
      <c r="B731" s="5">
        <v>43292</v>
      </c>
      <c r="C731" t="s">
        <v>322</v>
      </c>
      <c r="D731" s="2">
        <f>VLOOKUP(C731,Index[[#All],[searchTaxon]:[Reference_number]],2,FALSE)</f>
        <v>10</v>
      </c>
      <c r="H731" t="s">
        <v>323</v>
      </c>
      <c r="I731">
        <f>VLOOKUP(Table1[[#This Row],[trait_name]],Trait[],2,FALSE)</f>
        <v>55</v>
      </c>
      <c r="J731" s="25" t="s">
        <v>114</v>
      </c>
      <c r="K731" s="25">
        <v>2</v>
      </c>
      <c r="L731" s="3" t="s">
        <v>116</v>
      </c>
      <c r="N731" s="25"/>
      <c r="O731"/>
    </row>
    <row r="732" spans="1:15">
      <c r="A732" s="5">
        <v>43242</v>
      </c>
      <c r="B732" s="5">
        <v>43242</v>
      </c>
      <c r="C732" t="s">
        <v>322</v>
      </c>
      <c r="D732" s="30">
        <f>VLOOKUP(C732,Index[[#All],[searchTaxon]:[Reference_number]],2,FALSE)</f>
        <v>10</v>
      </c>
      <c r="H732" t="s">
        <v>26</v>
      </c>
      <c r="I732">
        <f>VLOOKUP(Table1[[#This Row],[trait_name]],Trait[],2,FALSE)</f>
        <v>56</v>
      </c>
      <c r="J732" s="25" t="s">
        <v>117</v>
      </c>
      <c r="K732" s="25">
        <v>1</v>
      </c>
      <c r="L732" s="3" t="s">
        <v>268</v>
      </c>
      <c r="N732" s="25"/>
      <c r="O732"/>
    </row>
    <row r="733" spans="1:15">
      <c r="A733" s="5">
        <v>43242</v>
      </c>
      <c r="B733" s="5">
        <v>43292</v>
      </c>
      <c r="C733" t="s">
        <v>322</v>
      </c>
      <c r="D733" s="15">
        <f>VLOOKUP(C733,Index[[#All],[searchTaxon]:[Reference_number]],2,FALSE)</f>
        <v>10</v>
      </c>
      <c r="H733" t="s">
        <v>257</v>
      </c>
      <c r="I733">
        <f>VLOOKUP(Table1[[#This Row],[trait_name]],Trait[],2,FALSE)</f>
        <v>56</v>
      </c>
      <c r="J733" s="25" t="s">
        <v>117</v>
      </c>
      <c r="K733" s="25">
        <v>2</v>
      </c>
      <c r="L733" s="3" t="s">
        <v>113</v>
      </c>
      <c r="N733" s="25"/>
      <c r="O733"/>
    </row>
    <row r="734" spans="1:15">
      <c r="A734" s="5">
        <v>43242</v>
      </c>
      <c r="B734" s="5">
        <v>43242</v>
      </c>
      <c r="C734" t="s">
        <v>322</v>
      </c>
      <c r="D734" s="30">
        <f>VLOOKUP(C734,Index[[#All],[searchTaxon]:[Reference_number]],2,FALSE)</f>
        <v>10</v>
      </c>
      <c r="H734" t="s">
        <v>323</v>
      </c>
      <c r="I734">
        <f>VLOOKUP(Table1[[#This Row],[trait_name]],Trait[],2,FALSE)</f>
        <v>57</v>
      </c>
      <c r="J734" s="25" t="s">
        <v>205</v>
      </c>
      <c r="K734" s="25">
        <v>1</v>
      </c>
      <c r="L734" s="3" t="s">
        <v>206</v>
      </c>
      <c r="N734" s="25"/>
      <c r="O734"/>
    </row>
    <row r="735" spans="1:15">
      <c r="A735" s="5">
        <v>43242</v>
      </c>
      <c r="B735" s="5">
        <v>43292</v>
      </c>
      <c r="C735" t="s">
        <v>322</v>
      </c>
      <c r="D735" s="54">
        <f>VLOOKUP(C735,Index[[#All],[searchTaxon]:[Reference_number]],2,FALSE)</f>
        <v>10</v>
      </c>
      <c r="H735" t="s">
        <v>141</v>
      </c>
      <c r="I735">
        <f>VLOOKUP(Table1[[#This Row],[trait_name]],Trait[],2,FALSE)</f>
        <v>58</v>
      </c>
      <c r="J735" s="25" t="s">
        <v>207</v>
      </c>
      <c r="K735" s="25">
        <v>1</v>
      </c>
      <c r="L735" s="3" t="s">
        <v>28</v>
      </c>
      <c r="N735" s="25"/>
      <c r="O735"/>
    </row>
    <row r="736" spans="1:15">
      <c r="A736" s="5">
        <v>43242</v>
      </c>
      <c r="B736" s="5">
        <v>43292</v>
      </c>
      <c r="C736" t="s">
        <v>322</v>
      </c>
      <c r="D736" s="2">
        <f>VLOOKUP(C736,Index[[#All],[searchTaxon]:[Reference_number]],2,FALSE)</f>
        <v>10</v>
      </c>
      <c r="H736" t="s">
        <v>290</v>
      </c>
      <c r="I736">
        <f>VLOOKUP(Table1[[#This Row],[trait_name]],Trait[],2,FALSE)</f>
        <v>59</v>
      </c>
      <c r="J736" s="25" t="s">
        <v>119</v>
      </c>
      <c r="K736" s="25">
        <v>1</v>
      </c>
      <c r="L736" s="3" t="s">
        <v>118</v>
      </c>
      <c r="N736" s="25"/>
      <c r="O736"/>
    </row>
    <row r="737" spans="1:15">
      <c r="A737" s="5">
        <v>43242</v>
      </c>
      <c r="B737" s="5">
        <v>43292</v>
      </c>
      <c r="C737" t="s">
        <v>322</v>
      </c>
      <c r="D737" s="15">
        <f>VLOOKUP(C737,Index[[#All],[searchTaxon]:[Reference_number]],2,FALSE)</f>
        <v>10</v>
      </c>
      <c r="E737">
        <v>0</v>
      </c>
      <c r="F737">
        <v>0</v>
      </c>
      <c r="G737">
        <v>0</v>
      </c>
      <c r="H737" t="s">
        <v>290</v>
      </c>
      <c r="I737">
        <f>VLOOKUP(Table1[[#This Row],[trait_name]],Trait[],2,FALSE)</f>
        <v>60</v>
      </c>
      <c r="J737" s="25" t="s">
        <v>120</v>
      </c>
      <c r="K737" s="25">
        <v>1</v>
      </c>
      <c r="L737" s="3" t="s">
        <v>122</v>
      </c>
      <c r="N737" s="25"/>
      <c r="O737"/>
    </row>
    <row r="738" spans="1:15">
      <c r="A738" s="5">
        <v>43242</v>
      </c>
      <c r="B738" s="5">
        <v>43242</v>
      </c>
      <c r="C738" t="s">
        <v>322</v>
      </c>
      <c r="D738" s="3">
        <f>VLOOKUP(C738,Index[[#All],[searchTaxon]:[Reference_number]],2,FALSE)</f>
        <v>10</v>
      </c>
      <c r="H738" t="s">
        <v>26</v>
      </c>
      <c r="I738">
        <f>VLOOKUP(Table1[[#This Row],[trait_name]],Trait[],2,FALSE)</f>
        <v>61</v>
      </c>
      <c r="J738" s="25" t="s">
        <v>172</v>
      </c>
      <c r="K738" s="25">
        <v>1</v>
      </c>
      <c r="L738" s="3" t="s">
        <v>174</v>
      </c>
      <c r="N738" s="25"/>
      <c r="O738"/>
    </row>
    <row r="739" spans="1:15">
      <c r="A739" s="5">
        <v>43242</v>
      </c>
      <c r="B739" s="5">
        <v>43292</v>
      </c>
      <c r="C739" t="s">
        <v>322</v>
      </c>
      <c r="D739" s="15">
        <f>VLOOKUP(C739,Index[[#All],[searchTaxon]:[Reference_number]],2,FALSE)</f>
        <v>10</v>
      </c>
      <c r="H739" t="s">
        <v>26</v>
      </c>
      <c r="J739" s="25" t="s">
        <v>112</v>
      </c>
      <c r="K739" s="25">
        <v>1</v>
      </c>
      <c r="L739" s="3" t="s">
        <v>113</v>
      </c>
      <c r="M739" s="3"/>
      <c r="N739" s="25"/>
      <c r="O739"/>
    </row>
    <row r="740" spans="1:15">
      <c r="A740" s="5">
        <v>43242</v>
      </c>
      <c r="B740" s="5">
        <v>43293</v>
      </c>
      <c r="C740" t="s">
        <v>332</v>
      </c>
      <c r="D740" s="20">
        <f>VLOOKUP(C740,Index[[#All],[searchTaxon]:[Reference_number]],2,FALSE)</f>
        <v>11</v>
      </c>
      <c r="H740" t="s">
        <v>130</v>
      </c>
      <c r="I740">
        <f>VLOOKUP(Table1[[#This Row],[trait_name]],Trait[],2,FALSE)</f>
        <v>1</v>
      </c>
      <c r="J740" s="25" t="s">
        <v>127</v>
      </c>
      <c r="K740" s="25">
        <v>1</v>
      </c>
      <c r="L740" s="3" t="s">
        <v>333</v>
      </c>
      <c r="N740" s="25"/>
      <c r="O740"/>
    </row>
    <row r="741" spans="1:15">
      <c r="A741" s="5">
        <v>43242</v>
      </c>
      <c r="B741" s="5">
        <v>43293</v>
      </c>
      <c r="C741" t="s">
        <v>332</v>
      </c>
      <c r="D741" s="20">
        <f>VLOOKUP(C741,Index[[#All],[searchTaxon]:[Reference_number]],2,FALSE)</f>
        <v>11</v>
      </c>
      <c r="H741" t="s">
        <v>26</v>
      </c>
      <c r="I741">
        <f>VLOOKUP(Table1[[#This Row],[trait_name]],Trait[],2,FALSE)</f>
        <v>1</v>
      </c>
      <c r="J741" s="25" t="s">
        <v>127</v>
      </c>
      <c r="K741" s="25">
        <v>2</v>
      </c>
      <c r="L741" s="3" t="s">
        <v>334</v>
      </c>
      <c r="N741" s="25"/>
      <c r="O741"/>
    </row>
    <row r="742" spans="1:15">
      <c r="A742" s="5">
        <v>43242</v>
      </c>
      <c r="B742" s="5">
        <v>43242</v>
      </c>
      <c r="C742" t="s">
        <v>332</v>
      </c>
      <c r="D742" s="30">
        <f>VLOOKUP(C742,Index[[#All],[searchTaxon]:[Reference_number]],2,FALSE)</f>
        <v>11</v>
      </c>
      <c r="H742" t="s">
        <v>18</v>
      </c>
      <c r="I742">
        <f>VLOOKUP(Table1[[#This Row],[trait_name]],Trait[],2,FALSE)</f>
        <v>2</v>
      </c>
      <c r="J742" s="25" t="s">
        <v>16</v>
      </c>
      <c r="K742" s="25">
        <v>1</v>
      </c>
      <c r="L742" s="3" t="s">
        <v>335</v>
      </c>
      <c r="N742" s="25"/>
      <c r="O742"/>
    </row>
    <row r="743" spans="1:15">
      <c r="A743" s="5">
        <v>43242</v>
      </c>
      <c r="B743" s="5">
        <v>43293</v>
      </c>
      <c r="C743" t="s">
        <v>332</v>
      </c>
      <c r="D743" s="54">
        <f>VLOOKUP(C743,Index[[#All],[searchTaxon]:[Reference_number]],2,FALSE)</f>
        <v>11</v>
      </c>
      <c r="H743" t="s">
        <v>130</v>
      </c>
      <c r="I743">
        <f>VLOOKUP(Table1[[#This Row],[trait_name]],Trait[],2,FALSE)</f>
        <v>2</v>
      </c>
      <c r="J743" s="25" t="s">
        <v>16</v>
      </c>
      <c r="K743" s="25">
        <v>2</v>
      </c>
      <c r="L743" s="3" t="s">
        <v>336</v>
      </c>
      <c r="N743" s="25"/>
      <c r="O743"/>
    </row>
    <row r="744" spans="1:15">
      <c r="A744" s="5">
        <v>43242</v>
      </c>
      <c r="B744" s="5">
        <v>43293</v>
      </c>
      <c r="C744" t="s">
        <v>332</v>
      </c>
      <c r="D744" s="20">
        <f>VLOOKUP(C744,Index[[#All],[searchTaxon]:[Reference_number]],2,FALSE)</f>
        <v>11</v>
      </c>
      <c r="H744" t="s">
        <v>130</v>
      </c>
      <c r="I744">
        <f>VLOOKUP(Table1[[#This Row],[trait_name]],Trait[],2,FALSE)</f>
        <v>2</v>
      </c>
      <c r="J744" s="25" t="s">
        <v>16</v>
      </c>
      <c r="K744" s="25">
        <v>3</v>
      </c>
      <c r="L744" s="3" t="s">
        <v>337</v>
      </c>
      <c r="N744" s="25"/>
      <c r="O744"/>
    </row>
    <row r="745" spans="1:15">
      <c r="A745" s="5">
        <v>43242</v>
      </c>
      <c r="B745" s="5">
        <v>43293</v>
      </c>
      <c r="C745" t="s">
        <v>332</v>
      </c>
      <c r="D745" s="20">
        <f>VLOOKUP(C745,Index[[#All],[searchTaxon]:[Reference_number]],2,FALSE)</f>
        <v>11</v>
      </c>
      <c r="H745" t="s">
        <v>130</v>
      </c>
      <c r="I745">
        <f>VLOOKUP(Table1[[#This Row],[trait_name]],Trait[],2,FALSE)</f>
        <v>2</v>
      </c>
      <c r="J745" s="25" t="s">
        <v>16</v>
      </c>
      <c r="K745" s="25">
        <v>4</v>
      </c>
      <c r="L745" s="3" t="s">
        <v>338</v>
      </c>
      <c r="N745" s="25"/>
      <c r="O745"/>
    </row>
    <row r="746" spans="1:15">
      <c r="A746" s="5">
        <v>43242</v>
      </c>
      <c r="B746" s="5">
        <v>43242</v>
      </c>
      <c r="C746" t="s">
        <v>332</v>
      </c>
      <c r="D746" s="3">
        <f>VLOOKUP(C746,Index[[#All],[searchTaxon]:[Reference_number]],2,FALSE)</f>
        <v>11</v>
      </c>
      <c r="H746" t="s">
        <v>18</v>
      </c>
      <c r="I746">
        <f>VLOOKUP(Table1[[#This Row],[trait_name]],Trait[],2,FALSE)</f>
        <v>3</v>
      </c>
      <c r="J746" s="25" t="s">
        <v>19</v>
      </c>
      <c r="K746" s="25">
        <v>1</v>
      </c>
      <c r="L746" s="3" t="s">
        <v>20</v>
      </c>
      <c r="N746" s="25"/>
      <c r="O746"/>
    </row>
    <row r="747" spans="1:15">
      <c r="A747" s="5">
        <v>43242</v>
      </c>
      <c r="B747" s="5">
        <v>43242</v>
      </c>
      <c r="C747" t="s">
        <v>332</v>
      </c>
      <c r="D747" s="3">
        <f>VLOOKUP(C747,Index[[#All],[searchTaxon]:[Reference_number]],2,FALSE)</f>
        <v>11</v>
      </c>
      <c r="H747" t="s">
        <v>18</v>
      </c>
      <c r="I747">
        <f>VLOOKUP(Table1[[#This Row],[trait_name]],Trait[],2,FALSE)</f>
        <v>3</v>
      </c>
      <c r="J747" s="25" t="s">
        <v>19</v>
      </c>
      <c r="K747" s="25">
        <v>2</v>
      </c>
      <c r="L747" s="3" t="s">
        <v>22</v>
      </c>
      <c r="N747" s="25"/>
      <c r="O747"/>
    </row>
    <row r="748" spans="1:15">
      <c r="A748" s="5">
        <v>43242</v>
      </c>
      <c r="B748" s="5">
        <v>43242</v>
      </c>
      <c r="C748" t="s">
        <v>332</v>
      </c>
      <c r="D748" s="3">
        <f>VLOOKUP(C748,Index[[#All],[searchTaxon]:[Reference_number]],2,FALSE)</f>
        <v>11</v>
      </c>
      <c r="H748" t="s">
        <v>26</v>
      </c>
      <c r="I748">
        <f>VLOOKUP(Table1[[#This Row],[trait_name]],Trait[],2,FALSE)</f>
        <v>4</v>
      </c>
      <c r="J748" s="25" t="s">
        <v>23</v>
      </c>
      <c r="K748" s="25">
        <v>1</v>
      </c>
      <c r="L748" s="3" t="s">
        <v>28</v>
      </c>
      <c r="N748" s="25"/>
      <c r="O748"/>
    </row>
    <row r="749" spans="1:15">
      <c r="A749" s="5">
        <v>43242</v>
      </c>
      <c r="B749" s="5">
        <v>43293</v>
      </c>
      <c r="C749" t="s">
        <v>332</v>
      </c>
      <c r="D749" s="20">
        <f>VLOOKUP(C749,Index[[#All],[searchTaxon]:[Reference_number]],2,FALSE)</f>
        <v>11</v>
      </c>
      <c r="H749" t="s">
        <v>18</v>
      </c>
      <c r="I749">
        <f>VLOOKUP(Table1[[#This Row],[trait_name]],Trait[],2,FALSE)</f>
        <v>4</v>
      </c>
      <c r="J749" s="25" t="s">
        <v>23</v>
      </c>
      <c r="K749" s="25">
        <v>2</v>
      </c>
      <c r="L749" s="3" t="s">
        <v>24</v>
      </c>
      <c r="N749" s="25"/>
      <c r="O749"/>
    </row>
    <row r="750" spans="1:15">
      <c r="A750" s="5">
        <v>43242</v>
      </c>
      <c r="B750" s="5">
        <v>43242</v>
      </c>
      <c r="C750" t="s">
        <v>332</v>
      </c>
      <c r="D750" s="3">
        <f>VLOOKUP(C750,Index[[#All],[searchTaxon]:[Reference_number]],2,FALSE)</f>
        <v>11</v>
      </c>
      <c r="H750" t="s">
        <v>18</v>
      </c>
      <c r="I750">
        <f>VLOOKUP(Table1[[#This Row],[trait_name]],Trait[],2,FALSE)</f>
        <v>5</v>
      </c>
      <c r="J750" s="25" t="s">
        <v>25</v>
      </c>
      <c r="K750" s="25">
        <v>1</v>
      </c>
      <c r="L750" s="3" t="s">
        <v>24</v>
      </c>
      <c r="N750" s="25"/>
      <c r="O750"/>
    </row>
    <row r="751" spans="1:15">
      <c r="A751" s="5">
        <v>43242</v>
      </c>
      <c r="B751" s="5">
        <v>43293</v>
      </c>
      <c r="C751" t="s">
        <v>332</v>
      </c>
      <c r="D751" s="20">
        <f>VLOOKUP(C751,Index[[#All],[searchTaxon]:[Reference_number]],2,FALSE)</f>
        <v>11</v>
      </c>
      <c r="H751" t="s">
        <v>184</v>
      </c>
      <c r="I751">
        <f>VLOOKUP(Table1[[#This Row],[trait_name]],Trait[],2,FALSE)</f>
        <v>5</v>
      </c>
      <c r="J751" s="25" t="s">
        <v>25</v>
      </c>
      <c r="K751" s="25">
        <v>2</v>
      </c>
      <c r="L751" s="3" t="s">
        <v>24</v>
      </c>
      <c r="N751" s="25"/>
      <c r="O751"/>
    </row>
    <row r="752" spans="1:15">
      <c r="A752" s="5">
        <v>43242</v>
      </c>
      <c r="B752" s="5">
        <v>43242</v>
      </c>
      <c r="C752" t="s">
        <v>332</v>
      </c>
      <c r="D752" s="3">
        <f>VLOOKUP(C752,Index[[#All],[searchTaxon]:[Reference_number]],2,FALSE)</f>
        <v>11</v>
      </c>
      <c r="I752">
        <f>VLOOKUP(Table1[[#This Row],[trait_name]],Trait[],2,FALSE)</f>
        <v>6</v>
      </c>
      <c r="J752" s="25" t="s">
        <v>135</v>
      </c>
      <c r="K752" s="25">
        <v>2</v>
      </c>
      <c r="L752" s="3"/>
      <c r="N752" s="25"/>
      <c r="O752"/>
    </row>
    <row r="753" spans="1:15">
      <c r="A753" s="5">
        <v>43242</v>
      </c>
      <c r="B753" s="5">
        <v>43293</v>
      </c>
      <c r="C753" t="s">
        <v>332</v>
      </c>
      <c r="D753" s="20">
        <f>VLOOKUP(C753,Index[[#All],[searchTaxon]:[Reference_number]],2,FALSE)</f>
        <v>11</v>
      </c>
      <c r="H753" t="s">
        <v>184</v>
      </c>
      <c r="I753">
        <f>VLOOKUP(Table1[[#This Row],[trait_name]],Trait[],2,FALSE)</f>
        <v>6</v>
      </c>
      <c r="J753" s="25" t="s">
        <v>135</v>
      </c>
      <c r="K753" s="25">
        <v>1</v>
      </c>
      <c r="L753" s="3" t="s">
        <v>28</v>
      </c>
      <c r="N753" s="25"/>
      <c r="O753"/>
    </row>
    <row r="754" spans="1:15">
      <c r="A754" s="5">
        <v>43242</v>
      </c>
      <c r="B754" s="5">
        <v>43242</v>
      </c>
      <c r="C754" t="s">
        <v>332</v>
      </c>
      <c r="D754" s="3">
        <f>VLOOKUP(C754,Index[[#All],[searchTaxon]:[Reference_number]],2,FALSE)</f>
        <v>11</v>
      </c>
      <c r="H754" t="s">
        <v>18</v>
      </c>
      <c r="I754">
        <f>VLOOKUP(Table1[[#This Row],[trait_name]],Trait[],2,FALSE)</f>
        <v>7</v>
      </c>
      <c r="J754" s="25" t="s">
        <v>27</v>
      </c>
      <c r="K754" s="25">
        <v>1</v>
      </c>
      <c r="L754" s="3" t="s">
        <v>24</v>
      </c>
      <c r="N754" s="25"/>
      <c r="O754"/>
    </row>
    <row r="755" spans="1:15">
      <c r="A755" s="5">
        <v>43242</v>
      </c>
      <c r="B755" s="5">
        <v>43293</v>
      </c>
      <c r="C755" t="s">
        <v>332</v>
      </c>
      <c r="D755" s="20">
        <f>VLOOKUP(C755,Index[[#All],[searchTaxon]:[Reference_number]],2,FALSE)</f>
        <v>11</v>
      </c>
      <c r="H755" t="s">
        <v>26</v>
      </c>
      <c r="I755">
        <f>VLOOKUP(Table1[[#This Row],[trait_name]],Trait[],2,FALSE)</f>
        <v>7</v>
      </c>
      <c r="J755" s="25" t="s">
        <v>27</v>
      </c>
      <c r="K755" s="25">
        <v>2</v>
      </c>
      <c r="L755" s="3" t="s">
        <v>24</v>
      </c>
      <c r="N755" s="25"/>
      <c r="O755"/>
    </row>
    <row r="756" spans="1:15">
      <c r="A756" s="5">
        <v>43242</v>
      </c>
      <c r="B756" s="5">
        <v>43293</v>
      </c>
      <c r="C756" t="s">
        <v>332</v>
      </c>
      <c r="D756" s="20">
        <f>VLOOKUP(C756,Index[[#All],[searchTaxon]:[Reference_number]],2,FALSE)</f>
        <v>11</v>
      </c>
      <c r="I756">
        <f>VLOOKUP(Table1[[#This Row],[trait_name]],Trait[],2,FALSE)</f>
        <v>8</v>
      </c>
      <c r="J756" s="25" t="s">
        <v>137</v>
      </c>
      <c r="K756" s="25">
        <v>1</v>
      </c>
      <c r="L756" s="3"/>
      <c r="N756" s="25"/>
      <c r="O756"/>
    </row>
    <row r="757" spans="1:15">
      <c r="A757" s="5">
        <v>43242</v>
      </c>
      <c r="B757" s="5">
        <v>43293</v>
      </c>
      <c r="C757" t="s">
        <v>332</v>
      </c>
      <c r="D757" s="20">
        <f>VLOOKUP(C757,Index[[#All],[searchTaxon]:[Reference_number]],2,FALSE)</f>
        <v>11</v>
      </c>
      <c r="H757" t="s">
        <v>296</v>
      </c>
      <c r="I757">
        <f>VLOOKUP(Table1[[#This Row],[trait_name]],Trait[],2,FALSE)</f>
        <v>9</v>
      </c>
      <c r="J757" s="25" t="s">
        <v>29</v>
      </c>
      <c r="K757" s="25">
        <v>1</v>
      </c>
      <c r="L757" s="3" t="s">
        <v>24</v>
      </c>
      <c r="N757" s="25"/>
      <c r="O757"/>
    </row>
    <row r="758" spans="1:15">
      <c r="A758" s="5">
        <v>43242</v>
      </c>
      <c r="B758" s="5">
        <v>43293</v>
      </c>
      <c r="C758" t="s">
        <v>332</v>
      </c>
      <c r="D758" s="20">
        <f>VLOOKUP(C758,Index[[#All],[searchTaxon]:[Reference_number]],2,FALSE)</f>
        <v>11</v>
      </c>
      <c r="I758">
        <f>VLOOKUP(Table1[[#This Row],[trait_name]],Trait[],2,FALSE)</f>
        <v>10</v>
      </c>
      <c r="J758" s="25" t="s">
        <v>30</v>
      </c>
      <c r="K758" s="25">
        <v>1</v>
      </c>
      <c r="L758" s="3"/>
      <c r="N758" s="25"/>
      <c r="O758"/>
    </row>
    <row r="759" spans="1:15">
      <c r="A759" s="5">
        <v>43242</v>
      </c>
      <c r="B759" s="5">
        <v>43242</v>
      </c>
      <c r="C759" t="s">
        <v>332</v>
      </c>
      <c r="D759" s="3">
        <f>VLOOKUP(C759,Index[[#All],[searchTaxon]:[Reference_number]],2,FALSE)</f>
        <v>11</v>
      </c>
      <c r="H759" t="s">
        <v>18</v>
      </c>
      <c r="I759">
        <f>VLOOKUP(Table1[[#This Row],[trait_name]],Trait[],2,FALSE)</f>
        <v>11</v>
      </c>
      <c r="J759" s="25" t="s">
        <v>31</v>
      </c>
      <c r="K759" s="25">
        <v>1</v>
      </c>
      <c r="L759" s="3" t="s">
        <v>24</v>
      </c>
      <c r="N759" s="25"/>
      <c r="O759"/>
    </row>
    <row r="760" spans="1:15">
      <c r="A760" s="5">
        <v>43242</v>
      </c>
      <c r="B760" s="5">
        <v>43293</v>
      </c>
      <c r="C760" t="s">
        <v>332</v>
      </c>
      <c r="D760" s="20">
        <f>VLOOKUP(C760,Index[[#All],[searchTaxon]:[Reference_number]],2,FALSE)</f>
        <v>11</v>
      </c>
      <c r="H760" t="s">
        <v>339</v>
      </c>
      <c r="I760">
        <f>VLOOKUP(Table1[[#This Row],[trait_name]],Trait[],2,FALSE)</f>
        <v>11</v>
      </c>
      <c r="J760" s="25" t="s">
        <v>31</v>
      </c>
      <c r="K760" s="25">
        <v>2</v>
      </c>
      <c r="L760" s="3" t="s">
        <v>24</v>
      </c>
      <c r="N760" s="25"/>
      <c r="O760"/>
    </row>
    <row r="761" spans="1:15">
      <c r="A761" s="5">
        <v>43242</v>
      </c>
      <c r="B761" s="5">
        <v>43242</v>
      </c>
      <c r="C761" t="s">
        <v>332</v>
      </c>
      <c r="D761" s="3">
        <f>VLOOKUP(C761,Index[[#All],[searchTaxon]:[Reference_number]],2,FALSE)</f>
        <v>11</v>
      </c>
      <c r="H761" t="s">
        <v>18</v>
      </c>
      <c r="I761">
        <f>VLOOKUP(Table1[[#This Row],[trait_name]],Trait[],2,FALSE)</f>
        <v>12</v>
      </c>
      <c r="J761" s="25" t="s">
        <v>138</v>
      </c>
      <c r="K761" s="25">
        <v>1</v>
      </c>
      <c r="L761" s="3" t="s">
        <v>24</v>
      </c>
      <c r="N761" s="25"/>
      <c r="O761"/>
    </row>
    <row r="762" spans="1:15">
      <c r="A762" s="5">
        <v>43242</v>
      </c>
      <c r="B762" s="5">
        <v>43293</v>
      </c>
      <c r="C762" t="s">
        <v>332</v>
      </c>
      <c r="D762" s="20">
        <f>VLOOKUP(C762,Index[[#All],[searchTaxon]:[Reference_number]],2,FALSE)</f>
        <v>11</v>
      </c>
      <c r="H762" t="s">
        <v>339</v>
      </c>
      <c r="I762">
        <f>VLOOKUP(Table1[[#This Row],[trait_name]],Trait[],2,FALSE)</f>
        <v>12</v>
      </c>
      <c r="J762" s="25" t="s">
        <v>138</v>
      </c>
      <c r="K762" s="25">
        <v>2</v>
      </c>
      <c r="L762" s="3" t="s">
        <v>24</v>
      </c>
      <c r="N762" s="25"/>
      <c r="O762"/>
    </row>
    <row r="763" spans="1:15">
      <c r="A763" s="5">
        <v>43242</v>
      </c>
      <c r="B763" s="5">
        <v>43293</v>
      </c>
      <c r="C763" t="s">
        <v>332</v>
      </c>
      <c r="D763" s="20">
        <f>VLOOKUP(C763,Index[[#All],[searchTaxon]:[Reference_number]],2,FALSE)</f>
        <v>11</v>
      </c>
      <c r="I763">
        <f>VLOOKUP(Table1[[#This Row],[trait_name]],Trait[],2,FALSE)</f>
        <v>13</v>
      </c>
      <c r="J763" s="25" t="s">
        <v>340</v>
      </c>
      <c r="K763" s="25">
        <v>1</v>
      </c>
      <c r="L763" s="3"/>
      <c r="N763" s="25"/>
      <c r="O763"/>
    </row>
    <row r="764" spans="1:15">
      <c r="A764" s="5">
        <v>43242</v>
      </c>
      <c r="B764" s="5">
        <v>43293</v>
      </c>
      <c r="C764" t="s">
        <v>332</v>
      </c>
      <c r="D764" s="20">
        <f>VLOOKUP(C764,Index[[#All],[searchTaxon]:[Reference_number]],2,FALSE)</f>
        <v>11</v>
      </c>
      <c r="I764">
        <f>VLOOKUP(Table1[[#This Row],[trait_name]],Trait[],2,FALSE)</f>
        <v>14</v>
      </c>
      <c r="J764" s="25" t="s">
        <v>139</v>
      </c>
      <c r="K764" s="25">
        <v>1</v>
      </c>
      <c r="L764" s="3"/>
      <c r="N764" s="25"/>
      <c r="O764"/>
    </row>
    <row r="765" spans="1:15">
      <c r="A765" s="27">
        <v>43242</v>
      </c>
      <c r="B765" s="5">
        <v>43293</v>
      </c>
      <c r="C765" s="4" t="s">
        <v>332</v>
      </c>
      <c r="D765" s="2">
        <f>VLOOKUP(C765,Index[[#All],[searchTaxon]:[Reference_number]],2,FALSE)</f>
        <v>11</v>
      </c>
      <c r="H765" t="s">
        <v>184</v>
      </c>
      <c r="I765">
        <f>VLOOKUP(Table1[[#This Row],[trait_name]],Trait[],2,FALSE)</f>
        <v>15</v>
      </c>
      <c r="J765" s="25" t="s">
        <v>32</v>
      </c>
      <c r="K765" s="25">
        <v>1</v>
      </c>
      <c r="L765" s="3" t="s">
        <v>28</v>
      </c>
      <c r="N765" s="25"/>
      <c r="O765"/>
    </row>
    <row r="766" spans="1:15">
      <c r="A766" s="5">
        <v>43242</v>
      </c>
      <c r="B766" s="5">
        <v>43293</v>
      </c>
      <c r="C766" t="s">
        <v>332</v>
      </c>
      <c r="D766" s="20">
        <f>VLOOKUP(C766,Index[[#All],[searchTaxon]:[Reference_number]],2,FALSE)</f>
        <v>11</v>
      </c>
      <c r="I766">
        <f>VLOOKUP(Table1[[#This Row],[trait_name]],Trait[],2,FALSE)</f>
        <v>15</v>
      </c>
      <c r="J766" s="25" t="s">
        <v>32</v>
      </c>
      <c r="K766" s="25">
        <v>2</v>
      </c>
      <c r="L766" s="3"/>
      <c r="N766" s="25"/>
      <c r="O766"/>
    </row>
    <row r="767" spans="1:15">
      <c r="A767" s="27">
        <v>43242</v>
      </c>
      <c r="B767" s="27">
        <v>43242</v>
      </c>
      <c r="C767" s="4" t="s">
        <v>332</v>
      </c>
      <c r="D767" s="2">
        <f>VLOOKUP(C767,Index[[#All],[searchTaxon]:[Reference_number]],2,FALSE)</f>
        <v>11</v>
      </c>
      <c r="H767" t="s">
        <v>184</v>
      </c>
      <c r="I767">
        <f>VLOOKUP(Table1[[#This Row],[trait_name]],Trait[],2,FALSE)</f>
        <v>16</v>
      </c>
      <c r="J767" s="26" t="s">
        <v>33</v>
      </c>
      <c r="K767" s="25">
        <v>1</v>
      </c>
      <c r="L767" s="3" t="s">
        <v>24</v>
      </c>
      <c r="N767" s="26"/>
      <c r="O767"/>
    </row>
    <row r="768" spans="1:15">
      <c r="A768" s="5">
        <v>43242</v>
      </c>
      <c r="B768" s="5">
        <v>43293</v>
      </c>
      <c r="C768" t="s">
        <v>332</v>
      </c>
      <c r="D768" s="20">
        <f>VLOOKUP(C768,Index[[#All],[searchTaxon]:[Reference_number]],2,FALSE)</f>
        <v>11</v>
      </c>
      <c r="I768">
        <f>VLOOKUP(Table1[[#This Row],[trait_name]],Trait[],2,FALSE)</f>
        <v>16</v>
      </c>
      <c r="J768" s="25" t="s">
        <v>33</v>
      </c>
      <c r="K768" s="25">
        <v>2</v>
      </c>
      <c r="L768" s="3"/>
      <c r="N768" s="25"/>
      <c r="O768"/>
    </row>
    <row r="769" spans="1:15">
      <c r="A769" s="5">
        <v>43242</v>
      </c>
      <c r="B769" s="5">
        <v>43242</v>
      </c>
      <c r="C769" t="s">
        <v>332</v>
      </c>
      <c r="D769" s="3">
        <f>VLOOKUP(C769,Index[[#All],[searchTaxon]:[Reference_number]],2,FALSE)</f>
        <v>11</v>
      </c>
      <c r="H769" t="s">
        <v>26</v>
      </c>
      <c r="I769">
        <f>VLOOKUP(Table1[[#This Row],[trait_name]],Trait[],2,FALSE)</f>
        <v>17</v>
      </c>
      <c r="J769" s="25" t="s">
        <v>34</v>
      </c>
      <c r="K769" s="25">
        <v>1</v>
      </c>
      <c r="L769" s="3" t="s">
        <v>35</v>
      </c>
      <c r="N769" s="25"/>
      <c r="O769"/>
    </row>
    <row r="770" spans="1:15">
      <c r="A770" s="5">
        <v>43242</v>
      </c>
      <c r="B770" s="5">
        <v>43242</v>
      </c>
      <c r="C770" t="s">
        <v>332</v>
      </c>
      <c r="D770" s="3">
        <f>VLOOKUP(C770,Index[[#All],[searchTaxon]:[Reference_number]],2,FALSE)</f>
        <v>11</v>
      </c>
      <c r="H770" t="s">
        <v>26</v>
      </c>
      <c r="I770">
        <f>VLOOKUP(Table1[[#This Row],[trait_name]],Trait[],2,FALSE)</f>
        <v>17</v>
      </c>
      <c r="J770" s="25" t="s">
        <v>34</v>
      </c>
      <c r="K770" s="25">
        <v>2</v>
      </c>
      <c r="L770" s="3" t="s">
        <v>36</v>
      </c>
      <c r="N770" s="25"/>
      <c r="O770"/>
    </row>
    <row r="771" spans="1:15">
      <c r="A771" s="5">
        <v>43242</v>
      </c>
      <c r="B771" s="5">
        <v>43242</v>
      </c>
      <c r="C771" t="s">
        <v>332</v>
      </c>
      <c r="D771" s="3">
        <f>VLOOKUP(C771,Index[[#All],[searchTaxon]:[Reference_number]],2,FALSE)</f>
        <v>11</v>
      </c>
      <c r="H771" t="s">
        <v>26</v>
      </c>
      <c r="I771">
        <f>VLOOKUP(Table1[[#This Row],[trait_name]],Trait[],2,FALSE)</f>
        <v>17</v>
      </c>
      <c r="J771" s="25" t="s">
        <v>34</v>
      </c>
      <c r="K771" s="25">
        <v>3</v>
      </c>
      <c r="L771" s="3" t="s">
        <v>37</v>
      </c>
      <c r="N771" s="25"/>
      <c r="O771"/>
    </row>
    <row r="772" spans="1:15">
      <c r="A772" s="5">
        <v>43242</v>
      </c>
      <c r="B772" s="5">
        <v>43293</v>
      </c>
      <c r="C772" t="s">
        <v>332</v>
      </c>
      <c r="D772" s="20">
        <f>VLOOKUP(C772,Index[[#All],[searchTaxon]:[Reference_number]],2,FALSE)</f>
        <v>11</v>
      </c>
      <c r="I772">
        <f>VLOOKUP(Table1[[#This Row],[trait_name]],Trait[],2,FALSE)</f>
        <v>17</v>
      </c>
      <c r="J772" s="25" t="s">
        <v>34</v>
      </c>
      <c r="K772" s="25">
        <v>4</v>
      </c>
      <c r="L772" s="3"/>
      <c r="N772" s="25"/>
      <c r="O772"/>
    </row>
    <row r="773" spans="1:15">
      <c r="A773" s="27">
        <v>43242</v>
      </c>
      <c r="B773" s="5">
        <v>43293</v>
      </c>
      <c r="C773" s="4" t="s">
        <v>332</v>
      </c>
      <c r="D773" s="2">
        <f>VLOOKUP(C773,Index[[#All],[searchTaxon]:[Reference_number]],2,FALSE)</f>
        <v>11</v>
      </c>
      <c r="H773" t="s">
        <v>339</v>
      </c>
      <c r="I773">
        <f>VLOOKUP(Table1[[#This Row],[trait_name]],Trait[],2,FALSE)</f>
        <v>18</v>
      </c>
      <c r="J773" s="25" t="s">
        <v>38</v>
      </c>
      <c r="K773" s="25">
        <v>1</v>
      </c>
      <c r="L773" s="3" t="s">
        <v>297</v>
      </c>
      <c r="N773" s="25"/>
      <c r="O773"/>
    </row>
    <row r="774" spans="1:15">
      <c r="A774" s="5">
        <v>43242</v>
      </c>
      <c r="B774" s="5">
        <v>43293</v>
      </c>
      <c r="C774" t="s">
        <v>332</v>
      </c>
      <c r="D774" s="20">
        <f>VLOOKUP(C774,Index[[#All],[searchTaxon]:[Reference_number]],2,FALSE)</f>
        <v>11</v>
      </c>
      <c r="I774">
        <f>VLOOKUP(Table1[[#This Row],[trait_name]],Trait[],2,FALSE)</f>
        <v>18</v>
      </c>
      <c r="J774" s="25" t="s">
        <v>38</v>
      </c>
      <c r="K774" s="25">
        <v>2</v>
      </c>
      <c r="L774" s="3"/>
      <c r="N774" s="25"/>
      <c r="O774"/>
    </row>
    <row r="775" spans="1:15">
      <c r="A775" s="5">
        <v>43242</v>
      </c>
      <c r="B775" s="5">
        <v>43242</v>
      </c>
      <c r="C775" t="s">
        <v>332</v>
      </c>
      <c r="D775" s="3">
        <f>VLOOKUP(C775,Index[[#All],[searchTaxon]:[Reference_number]],2,FALSE)</f>
        <v>11</v>
      </c>
      <c r="H775" t="s">
        <v>26</v>
      </c>
      <c r="I775">
        <f>VLOOKUP(Table1[[#This Row],[trait_name]],Trait[],2,FALSE)</f>
        <v>19</v>
      </c>
      <c r="J775" s="25" t="s">
        <v>39</v>
      </c>
      <c r="K775" s="25">
        <v>1</v>
      </c>
      <c r="L775" s="3" t="s">
        <v>140</v>
      </c>
      <c r="N775" s="25"/>
      <c r="O775"/>
    </row>
    <row r="776" spans="1:15">
      <c r="A776" s="5">
        <v>43242</v>
      </c>
      <c r="B776" s="5">
        <v>43242</v>
      </c>
      <c r="C776" t="s">
        <v>332</v>
      </c>
      <c r="D776" s="3">
        <f>VLOOKUP(C776,Index[[#All],[searchTaxon]:[Reference_number]],2,FALSE)</f>
        <v>11</v>
      </c>
      <c r="H776" t="s">
        <v>26</v>
      </c>
      <c r="I776">
        <f>VLOOKUP(Table1[[#This Row],[trait_name]],Trait[],2,FALSE)</f>
        <v>19</v>
      </c>
      <c r="J776" s="25" t="s">
        <v>39</v>
      </c>
      <c r="K776" s="25">
        <v>2</v>
      </c>
      <c r="L776" s="3" t="s">
        <v>41</v>
      </c>
      <c r="N776" s="25"/>
      <c r="O776"/>
    </row>
    <row r="777" spans="1:15">
      <c r="A777" s="5">
        <v>43242</v>
      </c>
      <c r="B777" s="5">
        <v>43293</v>
      </c>
      <c r="C777" t="s">
        <v>332</v>
      </c>
      <c r="D777" s="20">
        <f>VLOOKUP(C777,Index[[#All],[searchTaxon]:[Reference_number]],2,FALSE)</f>
        <v>11</v>
      </c>
      <c r="H777" t="s">
        <v>339</v>
      </c>
      <c r="I777">
        <f>VLOOKUP(Table1[[#This Row],[trait_name]],Trait[],2,FALSE)</f>
        <v>19</v>
      </c>
      <c r="J777" s="25" t="s">
        <v>39</v>
      </c>
      <c r="K777" s="25">
        <v>3</v>
      </c>
      <c r="L777" s="3" t="s">
        <v>142</v>
      </c>
      <c r="N777" s="25"/>
      <c r="O777"/>
    </row>
    <row r="778" spans="1:15">
      <c r="A778" s="27">
        <v>43242</v>
      </c>
      <c r="B778" s="27">
        <v>43242</v>
      </c>
      <c r="C778" s="4" t="s">
        <v>332</v>
      </c>
      <c r="D778" s="2">
        <f>VLOOKUP(C778,Index[[#All],[searchTaxon]:[Reference_number]],2,FALSE)</f>
        <v>11</v>
      </c>
      <c r="H778" t="s">
        <v>339</v>
      </c>
      <c r="I778">
        <f>VLOOKUP(Table1[[#This Row],[trait_name]],Trait[],2,FALSE)</f>
        <v>20</v>
      </c>
      <c r="J778" s="25" t="s">
        <v>42</v>
      </c>
      <c r="K778" s="25">
        <v>1</v>
      </c>
      <c r="L778" s="3" t="s">
        <v>43</v>
      </c>
      <c r="N778" s="25"/>
      <c r="O778"/>
    </row>
    <row r="779" spans="1:15">
      <c r="A779" s="5">
        <v>43242</v>
      </c>
      <c r="B779" s="5">
        <v>43293</v>
      </c>
      <c r="C779" t="s">
        <v>332</v>
      </c>
      <c r="D779" s="20">
        <f>VLOOKUP(C779,Index[[#All],[searchTaxon]:[Reference_number]],2,FALSE)</f>
        <v>11</v>
      </c>
      <c r="H779" t="s">
        <v>339</v>
      </c>
      <c r="I779">
        <f>VLOOKUP(Table1[[#This Row],[trait_name]],Trait[],2,FALSE)</f>
        <v>20</v>
      </c>
      <c r="J779" s="25" t="s">
        <v>42</v>
      </c>
      <c r="K779" s="25">
        <v>2</v>
      </c>
      <c r="L779" s="3" t="s">
        <v>45</v>
      </c>
      <c r="N779" s="25"/>
      <c r="O779"/>
    </row>
    <row r="780" spans="1:15">
      <c r="A780" s="5">
        <v>43242</v>
      </c>
      <c r="B780" s="5">
        <v>43242</v>
      </c>
      <c r="C780" t="s">
        <v>332</v>
      </c>
      <c r="D780" s="3">
        <f>VLOOKUP(C780,Index[[#All],[searchTaxon]:[Reference_number]],2,FALSE)</f>
        <v>11</v>
      </c>
      <c r="H780" t="s">
        <v>341</v>
      </c>
      <c r="I780">
        <f>VLOOKUP(Table1[[#This Row],[trait_name]],Trait[],2,FALSE)</f>
        <v>21</v>
      </c>
      <c r="J780" s="25" t="s">
        <v>46</v>
      </c>
      <c r="K780" s="25">
        <v>1</v>
      </c>
      <c r="L780" s="3" t="s">
        <v>144</v>
      </c>
      <c r="N780" s="25"/>
      <c r="O780"/>
    </row>
    <row r="781" spans="1:15">
      <c r="A781" s="5">
        <v>43242</v>
      </c>
      <c r="B781" s="5">
        <v>43293</v>
      </c>
      <c r="C781" t="s">
        <v>332</v>
      </c>
      <c r="D781" s="20">
        <f>VLOOKUP(C781,Index[[#All],[searchTaxon]:[Reference_number]],2,FALSE)</f>
        <v>11</v>
      </c>
      <c r="H781" t="s">
        <v>184</v>
      </c>
      <c r="I781">
        <f>VLOOKUP(Table1[[#This Row],[trait_name]],Trait[],2,FALSE)</f>
        <v>21</v>
      </c>
      <c r="J781" s="25" t="s">
        <v>46</v>
      </c>
      <c r="K781" s="25">
        <v>2</v>
      </c>
      <c r="L781" s="3" t="s">
        <v>144</v>
      </c>
      <c r="N781" s="25"/>
      <c r="O781"/>
    </row>
    <row r="782" spans="1:15">
      <c r="A782" s="5">
        <v>43242</v>
      </c>
      <c r="B782" s="5">
        <v>43293</v>
      </c>
      <c r="C782" t="s">
        <v>332</v>
      </c>
      <c r="D782" s="15">
        <f>VLOOKUP(C782,Index[[#All],[searchTaxon]:[Reference_number]],2,FALSE)</f>
        <v>11</v>
      </c>
      <c r="E782">
        <v>0</v>
      </c>
      <c r="F782">
        <v>0</v>
      </c>
      <c r="G782">
        <v>0</v>
      </c>
      <c r="H782" t="s">
        <v>26</v>
      </c>
      <c r="I782">
        <f>VLOOKUP(Table1[[#This Row],[trait_name]],Trait[],2,FALSE)</f>
        <v>22</v>
      </c>
      <c r="J782" s="25" t="s">
        <v>48</v>
      </c>
      <c r="K782" s="25">
        <v>1</v>
      </c>
      <c r="L782" s="3" t="s">
        <v>342</v>
      </c>
      <c r="N782" s="25"/>
      <c r="O782"/>
    </row>
    <row r="783" spans="1:15">
      <c r="A783" s="5">
        <v>43242</v>
      </c>
      <c r="B783" s="5">
        <v>43293</v>
      </c>
      <c r="C783" t="s">
        <v>332</v>
      </c>
      <c r="D783" s="54">
        <f>VLOOKUP(C783,Index[[#All],[searchTaxon]:[Reference_number]],2,FALSE)</f>
        <v>11</v>
      </c>
      <c r="H783" t="s">
        <v>26</v>
      </c>
      <c r="I783">
        <f>VLOOKUP(Table1[[#This Row],[trait_name]],Trait[],2,FALSE)</f>
        <v>22</v>
      </c>
      <c r="J783" s="25" t="s">
        <v>48</v>
      </c>
      <c r="K783" s="25">
        <v>2</v>
      </c>
      <c r="L783" s="3" t="s">
        <v>40</v>
      </c>
      <c r="N783" s="25"/>
      <c r="O783"/>
    </row>
    <row r="784" spans="1:15">
      <c r="A784" s="5">
        <v>43242</v>
      </c>
      <c r="B784" s="5">
        <v>43293</v>
      </c>
      <c r="C784" t="s">
        <v>332</v>
      </c>
      <c r="D784" s="20">
        <f>VLOOKUP(C784,Index[[#All],[searchTaxon]:[Reference_number]],2,FALSE)</f>
        <v>11</v>
      </c>
      <c r="H784" t="s">
        <v>26</v>
      </c>
      <c r="I784">
        <f>VLOOKUP(Table1[[#This Row],[trait_name]],Trait[],2,FALSE)</f>
        <v>22</v>
      </c>
      <c r="J784" s="25" t="s">
        <v>48</v>
      </c>
      <c r="K784" s="25">
        <v>3</v>
      </c>
      <c r="L784" s="3" t="s">
        <v>187</v>
      </c>
      <c r="N784" s="25"/>
      <c r="O784"/>
    </row>
    <row r="785" spans="1:15">
      <c r="A785" s="5">
        <v>43242</v>
      </c>
      <c r="B785" s="5">
        <v>43293</v>
      </c>
      <c r="C785" t="s">
        <v>332</v>
      </c>
      <c r="D785" s="20">
        <f>VLOOKUP(C785,Index[[#All],[searchTaxon]:[Reference_number]],2,FALSE)</f>
        <v>11</v>
      </c>
      <c r="H785" t="s">
        <v>184</v>
      </c>
      <c r="I785">
        <f>VLOOKUP(Table1[[#This Row],[trait_name]],Trait[],2,FALSE)</f>
        <v>22</v>
      </c>
      <c r="J785" s="25" t="s">
        <v>48</v>
      </c>
      <c r="K785" s="25">
        <v>4</v>
      </c>
      <c r="L785" s="3" t="s">
        <v>20</v>
      </c>
      <c r="N785" s="25"/>
      <c r="O785"/>
    </row>
    <row r="786" spans="1:15">
      <c r="A786" s="27">
        <v>43242</v>
      </c>
      <c r="B786" s="5">
        <v>43293</v>
      </c>
      <c r="C786" s="4" t="s">
        <v>332</v>
      </c>
      <c r="D786" s="2">
        <f>VLOOKUP(C786,Index[[#All],[searchTaxon]:[Reference_number]],2,FALSE)</f>
        <v>11</v>
      </c>
      <c r="H786" t="s">
        <v>18</v>
      </c>
      <c r="I786">
        <f>VLOOKUP(Table1[[#This Row],[trait_name]],Trait[],2,FALSE)</f>
        <v>23</v>
      </c>
      <c r="J786" s="25" t="s">
        <v>50</v>
      </c>
      <c r="K786" s="25">
        <v>1</v>
      </c>
      <c r="L786" s="3" t="s">
        <v>51</v>
      </c>
      <c r="N786" s="25"/>
      <c r="O786"/>
    </row>
    <row r="787" spans="1:15">
      <c r="A787" s="27">
        <v>43242</v>
      </c>
      <c r="B787" s="5">
        <v>43292</v>
      </c>
      <c r="C787" s="4" t="s">
        <v>332</v>
      </c>
      <c r="D787" s="2">
        <f>VLOOKUP(C787,Index[[#All],[searchTaxon]:[Reference_number]],2,FALSE)</f>
        <v>11</v>
      </c>
      <c r="H787" t="s">
        <v>339</v>
      </c>
      <c r="I787">
        <f>VLOOKUP(Table1[[#This Row],[trait_name]],Trait[],2,FALSE)</f>
        <v>24</v>
      </c>
      <c r="J787" s="25" t="s">
        <v>53</v>
      </c>
      <c r="K787" s="25">
        <v>1</v>
      </c>
      <c r="L787" s="3" t="s">
        <v>28</v>
      </c>
      <c r="N787" s="25"/>
      <c r="O787"/>
    </row>
    <row r="788" spans="1:15">
      <c r="A788" s="5">
        <v>43242</v>
      </c>
      <c r="B788" s="5">
        <v>43242</v>
      </c>
      <c r="C788" t="s">
        <v>332</v>
      </c>
      <c r="D788" s="3">
        <f>VLOOKUP(C788,Index[[#All],[searchTaxon]:[Reference_number]],2,FALSE)</f>
        <v>11</v>
      </c>
      <c r="H788" t="s">
        <v>18</v>
      </c>
      <c r="I788">
        <f>VLOOKUP(Table1[[#This Row],[trait_name]],Trait[],2,FALSE)</f>
        <v>25</v>
      </c>
      <c r="J788" s="25" t="s">
        <v>54</v>
      </c>
      <c r="K788" s="25">
        <v>1</v>
      </c>
      <c r="L788" s="3" t="s">
        <v>299</v>
      </c>
      <c r="N788" s="25"/>
      <c r="O788"/>
    </row>
    <row r="789" spans="1:15">
      <c r="A789" s="5">
        <v>43242</v>
      </c>
      <c r="B789" s="5">
        <v>43293</v>
      </c>
      <c r="C789" t="s">
        <v>332</v>
      </c>
      <c r="D789" s="20">
        <f>VLOOKUP(C789,Index[[#All],[searchTaxon]:[Reference_number]],2,FALSE)</f>
        <v>11</v>
      </c>
      <c r="H789" t="s">
        <v>339</v>
      </c>
      <c r="I789">
        <f>VLOOKUP(Table1[[#This Row],[trait_name]],Trait[],2,FALSE)</f>
        <v>25</v>
      </c>
      <c r="J789" s="25" t="s">
        <v>54</v>
      </c>
      <c r="K789" s="25">
        <v>2</v>
      </c>
      <c r="L789" s="3" t="s">
        <v>55</v>
      </c>
      <c r="N789" s="25"/>
      <c r="O789"/>
    </row>
    <row r="790" spans="1:15">
      <c r="A790" s="5">
        <v>43242</v>
      </c>
      <c r="B790" s="5">
        <v>43242</v>
      </c>
      <c r="C790" t="s">
        <v>332</v>
      </c>
      <c r="D790" s="3">
        <f>VLOOKUP(C790,Index[[#All],[searchTaxon]:[Reference_number]],2,FALSE)</f>
        <v>11</v>
      </c>
      <c r="H790" t="s">
        <v>18</v>
      </c>
      <c r="I790">
        <f>VLOOKUP(Table1[[#This Row],[trait_name]],Trait[],2,FALSE)</f>
        <v>26</v>
      </c>
      <c r="J790" s="25" t="s">
        <v>57</v>
      </c>
      <c r="K790" s="25">
        <v>1</v>
      </c>
      <c r="L790" s="3">
        <v>15</v>
      </c>
      <c r="N790" s="25"/>
      <c r="O790"/>
    </row>
    <row r="791" spans="1:15">
      <c r="A791" s="5">
        <v>43242</v>
      </c>
      <c r="B791" s="5">
        <v>43242</v>
      </c>
      <c r="C791" t="s">
        <v>332</v>
      </c>
      <c r="D791" s="3">
        <f>VLOOKUP(C791,Index[[#All],[searchTaxon]:[Reference_number]],2,FALSE)</f>
        <v>11</v>
      </c>
      <c r="H791" t="s">
        <v>26</v>
      </c>
      <c r="I791">
        <f>VLOOKUP(Table1[[#This Row],[trait_name]],Trait[],2,FALSE)</f>
        <v>26</v>
      </c>
      <c r="J791" s="25" t="s">
        <v>57</v>
      </c>
      <c r="K791" s="25">
        <v>2</v>
      </c>
      <c r="L791" s="3">
        <v>35</v>
      </c>
      <c r="N791" s="25"/>
      <c r="O791"/>
    </row>
    <row r="792" spans="1:15">
      <c r="A792" s="5">
        <v>43242</v>
      </c>
      <c r="B792" s="5">
        <v>43242</v>
      </c>
      <c r="C792" t="s">
        <v>332</v>
      </c>
      <c r="D792" s="3">
        <f>VLOOKUP(C792,Index[[#All],[searchTaxon]:[Reference_number]],2,FALSE)</f>
        <v>11</v>
      </c>
      <c r="H792" t="s">
        <v>18</v>
      </c>
      <c r="I792">
        <f>VLOOKUP(Table1[[#This Row],[trait_name]],Trait[],2,FALSE)</f>
        <v>28</v>
      </c>
      <c r="J792" s="25" t="s">
        <v>59</v>
      </c>
      <c r="K792" s="25">
        <v>1</v>
      </c>
      <c r="L792" s="3">
        <v>10</v>
      </c>
      <c r="N792" s="25"/>
      <c r="O792"/>
    </row>
    <row r="793" spans="1:15">
      <c r="A793" s="5">
        <v>43242</v>
      </c>
      <c r="B793" s="5">
        <v>43242</v>
      </c>
      <c r="C793" t="s">
        <v>332</v>
      </c>
      <c r="D793" s="3">
        <f>VLOOKUP(C793,Index[[#All],[searchTaxon]:[Reference_number]],2,FALSE)</f>
        <v>11</v>
      </c>
      <c r="H793" t="s">
        <v>26</v>
      </c>
      <c r="I793">
        <f>VLOOKUP(Table1[[#This Row],[trait_name]],Trait[],2,FALSE)</f>
        <v>29</v>
      </c>
      <c r="J793" s="25" t="s">
        <v>60</v>
      </c>
      <c r="K793" s="25">
        <v>1</v>
      </c>
      <c r="L793" s="3">
        <v>20</v>
      </c>
      <c r="N793" s="25"/>
      <c r="O793"/>
    </row>
    <row r="794" spans="1:15">
      <c r="A794" s="5">
        <v>43242</v>
      </c>
      <c r="B794" s="5">
        <v>43242</v>
      </c>
      <c r="C794" t="s">
        <v>332</v>
      </c>
      <c r="D794" s="3">
        <f>VLOOKUP(C794,Index[[#All],[searchTaxon]:[Reference_number]],2,FALSE)</f>
        <v>11</v>
      </c>
      <c r="H794" t="s">
        <v>18</v>
      </c>
      <c r="I794">
        <f>VLOOKUP(Table1[[#This Row],[trait_name]],Trait[],2,FALSE)</f>
        <v>29</v>
      </c>
      <c r="J794" s="25" t="s">
        <v>60</v>
      </c>
      <c r="K794" s="25">
        <v>2</v>
      </c>
      <c r="L794" s="3">
        <v>8</v>
      </c>
      <c r="N794" s="25"/>
      <c r="O794"/>
    </row>
    <row r="795" spans="1:15">
      <c r="A795" s="5">
        <v>43242</v>
      </c>
      <c r="B795" s="5">
        <v>43242</v>
      </c>
      <c r="C795" t="s">
        <v>332</v>
      </c>
      <c r="D795" s="3">
        <f>VLOOKUP(C795,Index[[#All],[searchTaxon]:[Reference_number]],2,FALSE)</f>
        <v>11</v>
      </c>
      <c r="H795" t="s">
        <v>18</v>
      </c>
      <c r="I795">
        <f>VLOOKUP(Table1[[#This Row],[trait_name]],Trait[],2,FALSE)</f>
        <v>31</v>
      </c>
      <c r="J795" s="25" t="s">
        <v>62</v>
      </c>
      <c r="K795" s="25">
        <v>1</v>
      </c>
      <c r="L795" s="3">
        <v>5</v>
      </c>
      <c r="N795" s="25"/>
      <c r="O795"/>
    </row>
    <row r="796" spans="1:15">
      <c r="A796" s="5">
        <v>43242</v>
      </c>
      <c r="B796" s="5">
        <v>43293</v>
      </c>
      <c r="C796" t="s">
        <v>332</v>
      </c>
      <c r="D796" s="20">
        <f>VLOOKUP(C796,Index[[#All],[searchTaxon]:[Reference_number]],2,FALSE)</f>
        <v>11</v>
      </c>
      <c r="H796" t="s">
        <v>339</v>
      </c>
      <c r="I796">
        <f>VLOOKUP(Table1[[#This Row],[trait_name]],Trait[],2,FALSE)</f>
        <v>32</v>
      </c>
      <c r="J796" s="25" t="s">
        <v>147</v>
      </c>
      <c r="K796" s="25">
        <v>1</v>
      </c>
      <c r="L796" s="3" t="s">
        <v>113</v>
      </c>
      <c r="N796" s="25"/>
      <c r="O796"/>
    </row>
    <row r="797" spans="1:15">
      <c r="A797" s="5">
        <v>43242</v>
      </c>
      <c r="B797" s="5">
        <v>43242</v>
      </c>
      <c r="C797" t="s">
        <v>332</v>
      </c>
      <c r="D797" s="3">
        <f>VLOOKUP(C797,Index[[#All],[searchTaxon]:[Reference_number]],2,FALSE)</f>
        <v>11</v>
      </c>
      <c r="H797" t="s">
        <v>26</v>
      </c>
      <c r="I797">
        <f>VLOOKUP(Table1[[#This Row],[trait_name]],Trait[],2,FALSE)</f>
        <v>33</v>
      </c>
      <c r="J797" s="25" t="s">
        <v>63</v>
      </c>
      <c r="K797" s="25">
        <v>1</v>
      </c>
      <c r="L797" s="3" t="s">
        <v>148</v>
      </c>
      <c r="N797" s="25"/>
      <c r="O797"/>
    </row>
    <row r="798" spans="1:15">
      <c r="A798" s="5">
        <v>43242</v>
      </c>
      <c r="B798" s="5">
        <v>43242</v>
      </c>
      <c r="C798" t="s">
        <v>332</v>
      </c>
      <c r="D798" s="3">
        <f>VLOOKUP(C798,Index[[#All],[searchTaxon]:[Reference_number]],2,FALSE)</f>
        <v>11</v>
      </c>
      <c r="H798" t="s">
        <v>18</v>
      </c>
      <c r="I798">
        <f>VLOOKUP(Table1[[#This Row],[trait_name]],Trait[],2,FALSE)</f>
        <v>33</v>
      </c>
      <c r="J798" s="25" t="s">
        <v>63</v>
      </c>
      <c r="K798" s="25">
        <v>2</v>
      </c>
      <c r="L798" s="3" t="s">
        <v>64</v>
      </c>
      <c r="N798" s="25"/>
      <c r="O798"/>
    </row>
    <row r="799" spans="1:15">
      <c r="A799" s="5">
        <v>43242</v>
      </c>
      <c r="B799" s="5">
        <v>43293</v>
      </c>
      <c r="C799" t="s">
        <v>332</v>
      </c>
      <c r="D799" s="20">
        <f>VLOOKUP(C799,Index[[#All],[searchTaxon]:[Reference_number]],2,FALSE)</f>
        <v>11</v>
      </c>
      <c r="H799" t="s">
        <v>339</v>
      </c>
      <c r="I799">
        <f>VLOOKUP(Table1[[#This Row],[trait_name]],Trait[],2,FALSE)</f>
        <v>33</v>
      </c>
      <c r="J799" s="25" t="s">
        <v>63</v>
      </c>
      <c r="K799" s="25">
        <v>3</v>
      </c>
      <c r="L799" s="3" t="s">
        <v>301</v>
      </c>
      <c r="N799" s="25"/>
      <c r="O799"/>
    </row>
    <row r="800" spans="1:15">
      <c r="A800" s="5">
        <v>43242</v>
      </c>
      <c r="B800" s="5">
        <v>43242</v>
      </c>
      <c r="C800" t="s">
        <v>332</v>
      </c>
      <c r="D800" s="3">
        <f>VLOOKUP(C800,Index[[#All],[searchTaxon]:[Reference_number]],2,FALSE)</f>
        <v>11</v>
      </c>
      <c r="H800" t="s">
        <v>26</v>
      </c>
      <c r="I800">
        <f>VLOOKUP(Table1[[#This Row],[trait_name]],Trait[],2,FALSE)</f>
        <v>34</v>
      </c>
      <c r="J800" s="25" t="s">
        <v>149</v>
      </c>
      <c r="K800" s="25">
        <v>1</v>
      </c>
      <c r="L800" s="3" t="s">
        <v>51</v>
      </c>
      <c r="N800" s="25"/>
      <c r="O800"/>
    </row>
    <row r="801" spans="1:15">
      <c r="A801" s="5">
        <v>43242</v>
      </c>
      <c r="B801" s="5">
        <v>43293</v>
      </c>
      <c r="C801" t="s">
        <v>332</v>
      </c>
      <c r="D801" s="3">
        <f>VLOOKUP(C801,Index[[#All],[searchTaxon]:[Reference_number]],2,FALSE)</f>
        <v>11</v>
      </c>
      <c r="E801">
        <v>0</v>
      </c>
      <c r="F801">
        <v>0</v>
      </c>
      <c r="G801">
        <v>0</v>
      </c>
      <c r="H801" t="s">
        <v>170</v>
      </c>
      <c r="I801">
        <f>VLOOKUP(Table1[[#This Row],[trait_name]],Trait[],2,FALSE)</f>
        <v>35</v>
      </c>
      <c r="J801" s="25" t="s">
        <v>66</v>
      </c>
      <c r="K801" s="25">
        <v>1</v>
      </c>
      <c r="L801" s="3" t="s">
        <v>192</v>
      </c>
      <c r="N801" s="25"/>
      <c r="O801"/>
    </row>
    <row r="802" spans="1:15">
      <c r="A802" s="5">
        <v>43242</v>
      </c>
      <c r="B802" s="5">
        <v>43293</v>
      </c>
      <c r="C802" t="s">
        <v>332</v>
      </c>
      <c r="D802" s="2">
        <f>VLOOKUP(C802,Index[[#All],[searchTaxon]:[Reference_number]],2,FALSE)</f>
        <v>11</v>
      </c>
      <c r="E802">
        <v>0</v>
      </c>
      <c r="F802">
        <v>0</v>
      </c>
      <c r="G802">
        <v>0</v>
      </c>
      <c r="H802" t="s">
        <v>343</v>
      </c>
      <c r="I802">
        <f>VLOOKUP(Table1[[#This Row],[trait_name]],Trait[],2,FALSE)</f>
        <v>36</v>
      </c>
      <c r="J802" s="25" t="s">
        <v>68</v>
      </c>
      <c r="K802" s="25">
        <v>1</v>
      </c>
      <c r="L802" s="3" t="s">
        <v>69</v>
      </c>
      <c r="N802" s="25"/>
      <c r="O802"/>
    </row>
    <row r="803" spans="1:15">
      <c r="A803" s="5">
        <v>43242</v>
      </c>
      <c r="B803" s="5">
        <v>43293</v>
      </c>
      <c r="C803" t="s">
        <v>332</v>
      </c>
      <c r="D803" s="20">
        <f>VLOOKUP(C803,Index[[#All],[searchTaxon]:[Reference_number]],2,FALSE)</f>
        <v>11</v>
      </c>
      <c r="H803" t="s">
        <v>126</v>
      </c>
      <c r="I803">
        <f>VLOOKUP(Table1[[#This Row],[trait_name]],Trait[],2,FALSE)</f>
        <v>36</v>
      </c>
      <c r="J803" s="25" t="s">
        <v>68</v>
      </c>
      <c r="K803" s="25">
        <v>2</v>
      </c>
      <c r="L803" s="3" t="s">
        <v>223</v>
      </c>
      <c r="N803" s="25"/>
      <c r="O803"/>
    </row>
    <row r="804" spans="1:15">
      <c r="A804" s="5">
        <v>43242</v>
      </c>
      <c r="B804" s="5">
        <v>43293</v>
      </c>
      <c r="C804" t="s">
        <v>332</v>
      </c>
      <c r="D804" s="2">
        <f>VLOOKUP(C804,Index[[#All],[searchTaxon]:[Reference_number]],2,FALSE)</f>
        <v>11</v>
      </c>
      <c r="E804">
        <v>0</v>
      </c>
      <c r="F804">
        <v>0</v>
      </c>
      <c r="G804">
        <v>0</v>
      </c>
      <c r="H804" t="s">
        <v>18</v>
      </c>
      <c r="I804">
        <f>VLOOKUP(Table1[[#This Row],[trait_name]],Trait[],2,FALSE)</f>
        <v>37</v>
      </c>
      <c r="J804" s="25" t="s">
        <v>70</v>
      </c>
      <c r="K804" s="25">
        <v>1</v>
      </c>
      <c r="L804" s="3" t="s">
        <v>73</v>
      </c>
      <c r="N804" s="25"/>
      <c r="O804"/>
    </row>
    <row r="805" spans="1:15">
      <c r="A805" s="5">
        <v>43242</v>
      </c>
      <c r="B805" s="5">
        <v>43293</v>
      </c>
      <c r="C805" t="s">
        <v>332</v>
      </c>
      <c r="D805" s="20">
        <f>VLOOKUP(C805,Index[[#All],[searchTaxon]:[Reference_number]],2,FALSE)</f>
        <v>11</v>
      </c>
      <c r="H805" t="s">
        <v>343</v>
      </c>
      <c r="I805">
        <f>VLOOKUP(Table1[[#This Row],[trait_name]],Trait[],2,FALSE)</f>
        <v>37</v>
      </c>
      <c r="J805" s="25" t="s">
        <v>70</v>
      </c>
      <c r="K805" s="25">
        <v>2</v>
      </c>
      <c r="L805" s="3" t="s">
        <v>261</v>
      </c>
      <c r="N805" s="25"/>
      <c r="O805"/>
    </row>
    <row r="806" spans="1:15">
      <c r="A806" s="5">
        <v>43242</v>
      </c>
      <c r="B806" s="5">
        <v>43242</v>
      </c>
      <c r="C806" t="s">
        <v>332</v>
      </c>
      <c r="D806" s="3">
        <f>VLOOKUP(C806,Index[[#All],[searchTaxon]:[Reference_number]],2,FALSE)</f>
        <v>11</v>
      </c>
      <c r="H806" t="s">
        <v>26</v>
      </c>
      <c r="I806">
        <f>VLOOKUP(Table1[[#This Row],[trait_name]],Trait[],2,FALSE)</f>
        <v>38</v>
      </c>
      <c r="J806" s="25" t="s">
        <v>74</v>
      </c>
      <c r="K806" s="25">
        <v>1</v>
      </c>
      <c r="L806" s="3" t="s">
        <v>75</v>
      </c>
      <c r="N806" s="25"/>
      <c r="O806"/>
    </row>
    <row r="807" spans="1:15">
      <c r="A807" s="5">
        <v>43242</v>
      </c>
      <c r="B807" s="5">
        <v>43293</v>
      </c>
      <c r="C807" t="s">
        <v>332</v>
      </c>
      <c r="D807" s="20">
        <f>VLOOKUP(C807,Index[[#All],[searchTaxon]:[Reference_number]],2,FALSE)</f>
        <v>11</v>
      </c>
      <c r="H807" t="s">
        <v>339</v>
      </c>
      <c r="I807">
        <f>VLOOKUP(Table1[[#This Row],[trait_name]],Trait[],2,FALSE)</f>
        <v>38</v>
      </c>
      <c r="J807" s="25" t="s">
        <v>74</v>
      </c>
      <c r="K807" s="25">
        <v>2</v>
      </c>
      <c r="L807" s="3" t="s">
        <v>153</v>
      </c>
      <c r="N807" s="25"/>
      <c r="O807"/>
    </row>
    <row r="808" spans="1:15">
      <c r="A808" s="27">
        <v>43242</v>
      </c>
      <c r="B808" s="27">
        <v>43292</v>
      </c>
      <c r="C808" s="4" t="s">
        <v>332</v>
      </c>
      <c r="D808" s="2">
        <f>VLOOKUP(C808,Index[[#All],[searchTaxon]:[Reference_number]],2,FALSE)</f>
        <v>11</v>
      </c>
      <c r="H808" t="s">
        <v>18</v>
      </c>
      <c r="I808">
        <f>VLOOKUP(Table1[[#This Row],[trait_name]],Trait[],2,FALSE)</f>
        <v>39</v>
      </c>
      <c r="J808" s="25" t="s">
        <v>76</v>
      </c>
      <c r="K808" s="25">
        <v>1</v>
      </c>
      <c r="L808" s="3" t="s">
        <v>77</v>
      </c>
      <c r="N808" s="25"/>
      <c r="O808"/>
    </row>
    <row r="809" spans="1:15">
      <c r="A809" s="5">
        <v>43242</v>
      </c>
      <c r="B809" s="27">
        <v>43292</v>
      </c>
      <c r="C809" t="s">
        <v>332</v>
      </c>
      <c r="D809" s="20">
        <f>VLOOKUP(C809,Index[[#All],[searchTaxon]:[Reference_number]],2,FALSE)</f>
        <v>11</v>
      </c>
      <c r="H809" t="s">
        <v>18</v>
      </c>
      <c r="I809">
        <f>VLOOKUP(Table1[[#This Row],[trait_name]],Trait[],2,FALSE)</f>
        <v>39</v>
      </c>
      <c r="J809" s="25" t="s">
        <v>76</v>
      </c>
      <c r="K809" s="25">
        <v>2</v>
      </c>
      <c r="L809" s="3" t="s">
        <v>78</v>
      </c>
      <c r="N809" s="25"/>
      <c r="O809"/>
    </row>
    <row r="810" spans="1:15">
      <c r="A810" s="5">
        <v>43242</v>
      </c>
      <c r="B810" s="5">
        <v>43293</v>
      </c>
      <c r="C810" t="s">
        <v>332</v>
      </c>
      <c r="D810" s="20">
        <f>VLOOKUP(C810,Index[[#All],[searchTaxon]:[Reference_number]],2,FALSE)</f>
        <v>11</v>
      </c>
      <c r="H810" t="s">
        <v>343</v>
      </c>
      <c r="I810">
        <f>VLOOKUP(Table1[[#This Row],[trait_name]],Trait[],2,FALSE)</f>
        <v>40</v>
      </c>
      <c r="J810" s="25" t="s">
        <v>79</v>
      </c>
      <c r="K810" s="25">
        <v>1</v>
      </c>
      <c r="L810" s="3" t="s">
        <v>344</v>
      </c>
      <c r="N810" s="25"/>
      <c r="O810"/>
    </row>
    <row r="811" spans="1:15">
      <c r="A811" s="5">
        <v>43242</v>
      </c>
      <c r="B811" s="5">
        <v>43293</v>
      </c>
      <c r="C811" t="s">
        <v>332</v>
      </c>
      <c r="D811" s="15">
        <f>VLOOKUP(C811,Index[[#All],[searchTaxon]:[Reference_number]],2,FALSE)</f>
        <v>11</v>
      </c>
      <c r="E811">
        <v>0</v>
      </c>
      <c r="F811">
        <v>0</v>
      </c>
      <c r="G811">
        <v>0</v>
      </c>
      <c r="H811" t="s">
        <v>343</v>
      </c>
      <c r="I811">
        <f>VLOOKUP(Table1[[#This Row],[trait_name]],Trait[],2,FALSE)</f>
        <v>41</v>
      </c>
      <c r="J811" s="25" t="s">
        <v>82</v>
      </c>
      <c r="K811" s="25">
        <v>1</v>
      </c>
      <c r="L811" s="3" t="s">
        <v>345</v>
      </c>
      <c r="N811" s="25"/>
      <c r="O811"/>
    </row>
    <row r="812" spans="1:15">
      <c r="A812" s="5">
        <v>43242</v>
      </c>
      <c r="B812" s="5">
        <v>43293</v>
      </c>
      <c r="C812" t="s">
        <v>332</v>
      </c>
      <c r="D812" s="20">
        <f>VLOOKUP(C812,Index[[#All],[searchTaxon]:[Reference_number]],2,FALSE)</f>
        <v>11</v>
      </c>
      <c r="H812" t="s">
        <v>343</v>
      </c>
      <c r="I812">
        <f>VLOOKUP(Table1[[#This Row],[trait_name]],Trait[],2,FALSE)</f>
        <v>41</v>
      </c>
      <c r="J812" s="25" t="s">
        <v>82</v>
      </c>
      <c r="K812" s="25">
        <v>2</v>
      </c>
      <c r="L812" s="3" t="s">
        <v>346</v>
      </c>
      <c r="N812" s="25"/>
      <c r="O812"/>
    </row>
    <row r="813" spans="1:15">
      <c r="A813" s="5">
        <v>43242</v>
      </c>
      <c r="B813" s="5">
        <v>43293</v>
      </c>
      <c r="C813" t="s">
        <v>332</v>
      </c>
      <c r="D813" s="20">
        <f>VLOOKUP(C813,Index[[#All],[searchTaxon]:[Reference_number]],2,FALSE)</f>
        <v>11</v>
      </c>
      <c r="H813" t="s">
        <v>343</v>
      </c>
      <c r="I813">
        <f>VLOOKUP(Table1[[#This Row],[trait_name]],Trait[],2,FALSE)</f>
        <v>41</v>
      </c>
      <c r="J813" s="25" t="s">
        <v>82</v>
      </c>
      <c r="K813" s="25">
        <v>3</v>
      </c>
      <c r="L813" s="3" t="s">
        <v>83</v>
      </c>
      <c r="N813" s="25"/>
      <c r="O813"/>
    </row>
    <row r="814" spans="1:15">
      <c r="A814" s="5">
        <v>43242</v>
      </c>
      <c r="B814" s="5">
        <v>43292</v>
      </c>
      <c r="C814" t="s">
        <v>332</v>
      </c>
      <c r="D814" s="15">
        <f>VLOOKUP(C814,Index[[#All],[searchTaxon]:[Reference_number]],2,FALSE)</f>
        <v>11</v>
      </c>
      <c r="E814">
        <v>0</v>
      </c>
      <c r="F814">
        <v>0</v>
      </c>
      <c r="G814">
        <v>0</v>
      </c>
      <c r="H814" t="s">
        <v>343</v>
      </c>
      <c r="I814">
        <f>VLOOKUP(Table1[[#This Row],[trait_name]],Trait[],2,FALSE)</f>
        <v>42</v>
      </c>
      <c r="J814" s="25" t="s">
        <v>84</v>
      </c>
      <c r="K814" s="25">
        <v>1</v>
      </c>
      <c r="L814" s="3" t="s">
        <v>85</v>
      </c>
      <c r="N814" s="25"/>
      <c r="O814"/>
    </row>
    <row r="815" spans="1:15">
      <c r="A815" s="5">
        <v>43242</v>
      </c>
      <c r="B815" s="5">
        <v>43293</v>
      </c>
      <c r="C815" t="s">
        <v>332</v>
      </c>
      <c r="D815" s="20">
        <f>VLOOKUP(C815,Index[[#All],[searchTaxon]:[Reference_number]],2,FALSE)</f>
        <v>11</v>
      </c>
      <c r="H815" t="s">
        <v>343</v>
      </c>
      <c r="I815">
        <f>VLOOKUP(Table1[[#This Row],[trait_name]],Trait[],2,FALSE)</f>
        <v>42</v>
      </c>
      <c r="J815" s="25" t="s">
        <v>84</v>
      </c>
      <c r="K815" s="25">
        <v>2</v>
      </c>
      <c r="L815" s="3" t="s">
        <v>347</v>
      </c>
      <c r="N815" s="25"/>
      <c r="O815"/>
    </row>
    <row r="816" spans="1:15">
      <c r="A816" s="5">
        <v>43242</v>
      </c>
      <c r="B816" s="5">
        <v>43293</v>
      </c>
      <c r="C816" t="s">
        <v>332</v>
      </c>
      <c r="D816" s="20">
        <f>VLOOKUP(C816,Index[[#All],[searchTaxon]:[Reference_number]],2,FALSE)</f>
        <v>11</v>
      </c>
      <c r="H816" t="s">
        <v>343</v>
      </c>
      <c r="I816">
        <f>VLOOKUP(Table1[[#This Row],[trait_name]],Trait[],2,FALSE)</f>
        <v>42</v>
      </c>
      <c r="J816" s="25" t="s">
        <v>84</v>
      </c>
      <c r="K816" s="25">
        <v>3</v>
      </c>
      <c r="L816" s="3" t="s">
        <v>199</v>
      </c>
      <c r="N816" s="25"/>
      <c r="O816"/>
    </row>
    <row r="817" spans="1:15">
      <c r="A817" s="5">
        <v>43242</v>
      </c>
      <c r="B817" s="5">
        <v>43242</v>
      </c>
      <c r="C817" t="s">
        <v>332</v>
      </c>
      <c r="D817" s="3">
        <f>VLOOKUP(C817,Index[[#All],[searchTaxon]:[Reference_number]],2,FALSE)</f>
        <v>11</v>
      </c>
      <c r="H817" t="s">
        <v>26</v>
      </c>
      <c r="I817">
        <f>VLOOKUP(Table1[[#This Row],[trait_name]],Trait[],2,FALSE)</f>
        <v>43</v>
      </c>
      <c r="J817" s="25" t="s">
        <v>86</v>
      </c>
      <c r="K817" s="25">
        <v>1</v>
      </c>
      <c r="L817" s="3" t="s">
        <v>87</v>
      </c>
      <c r="N817" s="25"/>
      <c r="O817"/>
    </row>
    <row r="818" spans="1:15">
      <c r="A818" s="5">
        <v>43242</v>
      </c>
      <c r="B818" s="5">
        <v>43293</v>
      </c>
      <c r="C818" t="s">
        <v>332</v>
      </c>
      <c r="D818" s="20">
        <f>VLOOKUP(C818,Index[[#All],[searchTaxon]:[Reference_number]],2,FALSE)</f>
        <v>11</v>
      </c>
      <c r="H818" t="s">
        <v>343</v>
      </c>
      <c r="I818">
        <f>VLOOKUP(Table1[[#This Row],[trait_name]],Trait[],2,FALSE)</f>
        <v>43</v>
      </c>
      <c r="J818" s="25" t="s">
        <v>86</v>
      </c>
      <c r="K818" s="25">
        <v>2</v>
      </c>
      <c r="L818" s="3" t="s">
        <v>88</v>
      </c>
      <c r="N818" s="25"/>
      <c r="O818"/>
    </row>
    <row r="819" spans="1:15">
      <c r="A819" s="5">
        <v>43242</v>
      </c>
      <c r="B819" s="5">
        <v>43293</v>
      </c>
      <c r="C819" t="s">
        <v>332</v>
      </c>
      <c r="D819" s="20">
        <f>VLOOKUP(C819,Index[[#All],[searchTaxon]:[Reference_number]],2,FALSE)</f>
        <v>11</v>
      </c>
      <c r="H819" t="s">
        <v>343</v>
      </c>
      <c r="I819">
        <f>VLOOKUP(Table1[[#This Row],[trait_name]],Trait[],2,FALSE)</f>
        <v>44</v>
      </c>
      <c r="J819" s="25" t="s">
        <v>90</v>
      </c>
      <c r="K819" s="25">
        <v>1</v>
      </c>
      <c r="L819" s="3" t="s">
        <v>348</v>
      </c>
      <c r="N819" s="25"/>
      <c r="O819"/>
    </row>
    <row r="820" spans="1:15">
      <c r="A820" s="5">
        <v>43242</v>
      </c>
      <c r="B820" s="5">
        <v>43293</v>
      </c>
      <c r="C820" t="s">
        <v>332</v>
      </c>
      <c r="D820" s="20">
        <f>VLOOKUP(C820,Index[[#All],[searchTaxon]:[Reference_number]],2,FALSE)</f>
        <v>11</v>
      </c>
      <c r="H820" t="s">
        <v>343</v>
      </c>
      <c r="I820">
        <f>VLOOKUP(Table1[[#This Row],[trait_name]],Trait[],2,FALSE)</f>
        <v>45</v>
      </c>
      <c r="J820" s="25" t="s">
        <v>93</v>
      </c>
      <c r="K820" s="25">
        <v>1</v>
      </c>
      <c r="L820" s="3" t="s">
        <v>94</v>
      </c>
      <c r="N820" s="25"/>
      <c r="O820"/>
    </row>
    <row r="821" spans="1:15">
      <c r="A821" s="5">
        <v>43242</v>
      </c>
      <c r="B821" s="5">
        <v>43293</v>
      </c>
      <c r="C821" t="s">
        <v>332</v>
      </c>
      <c r="D821" s="20">
        <f>VLOOKUP(C821,Index[[#All],[searchTaxon]:[Reference_number]],2,FALSE)</f>
        <v>11</v>
      </c>
      <c r="H821" t="s">
        <v>343</v>
      </c>
      <c r="I821">
        <f>VLOOKUP(Table1[[#This Row],[trait_name]],Trait[],2,FALSE)</f>
        <v>46</v>
      </c>
      <c r="J821" s="25" t="s">
        <v>95</v>
      </c>
      <c r="K821" s="25">
        <v>1</v>
      </c>
      <c r="L821" s="3" t="s">
        <v>349</v>
      </c>
      <c r="N821" s="25"/>
      <c r="O821"/>
    </row>
    <row r="822" spans="1:15">
      <c r="A822" s="5">
        <v>43242</v>
      </c>
      <c r="B822" s="5">
        <v>43293</v>
      </c>
      <c r="C822" t="s">
        <v>332</v>
      </c>
      <c r="D822" s="2">
        <f>VLOOKUP(C822,Index[[#All],[searchTaxon]:[Reference_number]],2,FALSE)</f>
        <v>11</v>
      </c>
      <c r="E822">
        <v>0</v>
      </c>
      <c r="F822">
        <v>0</v>
      </c>
      <c r="G822">
        <v>0</v>
      </c>
      <c r="H822" t="s">
        <v>296</v>
      </c>
      <c r="I822">
        <f>VLOOKUP(Table1[[#This Row],[trait_name]],Trait[],2,FALSE)</f>
        <v>47</v>
      </c>
      <c r="J822" s="25" t="s">
        <v>96</v>
      </c>
      <c r="K822" s="25">
        <v>1</v>
      </c>
      <c r="L822" s="3" t="s">
        <v>309</v>
      </c>
      <c r="N822" s="25"/>
      <c r="O822"/>
    </row>
    <row r="823" spans="1:15">
      <c r="A823" s="5">
        <v>43242</v>
      </c>
      <c r="B823" s="5">
        <v>43242</v>
      </c>
      <c r="C823" t="s">
        <v>332</v>
      </c>
      <c r="D823" s="3">
        <f>VLOOKUP(C823,Index[[#All],[searchTaxon]:[Reference_number]],2,FALSE)</f>
        <v>11</v>
      </c>
      <c r="H823" t="s">
        <v>26</v>
      </c>
      <c r="I823">
        <f>VLOOKUP(Table1[[#This Row],[trait_name]],Trait[],2,FALSE)</f>
        <v>48</v>
      </c>
      <c r="J823" s="25" t="s">
        <v>99</v>
      </c>
      <c r="K823" s="25">
        <v>1</v>
      </c>
      <c r="L823" s="3" t="s">
        <v>101</v>
      </c>
      <c r="N823" s="25"/>
      <c r="O823"/>
    </row>
    <row r="824" spans="1:15">
      <c r="A824" s="5">
        <v>43242</v>
      </c>
      <c r="B824" s="5">
        <v>43242</v>
      </c>
      <c r="C824" t="s">
        <v>332</v>
      </c>
      <c r="D824" s="3">
        <f>VLOOKUP(C824,Index[[#All],[searchTaxon]:[Reference_number]],2,FALSE)</f>
        <v>11</v>
      </c>
      <c r="H824" t="s">
        <v>26</v>
      </c>
      <c r="I824">
        <f>VLOOKUP(Table1[[#This Row],[trait_name]],Trait[],2,FALSE)</f>
        <v>48</v>
      </c>
      <c r="J824" s="25" t="s">
        <v>99</v>
      </c>
      <c r="K824" s="25">
        <v>2</v>
      </c>
      <c r="L824" s="3" t="s">
        <v>162</v>
      </c>
      <c r="N824" s="25"/>
      <c r="O824"/>
    </row>
    <row r="825" spans="1:15">
      <c r="A825" s="5">
        <v>43242</v>
      </c>
      <c r="B825" s="5">
        <v>43242</v>
      </c>
      <c r="C825" t="s">
        <v>332</v>
      </c>
      <c r="D825" s="3">
        <f>VLOOKUP(C825,Index[[#All],[searchTaxon]:[Reference_number]],2,FALSE)</f>
        <v>11</v>
      </c>
      <c r="H825" t="s">
        <v>18</v>
      </c>
      <c r="I825">
        <f>VLOOKUP(Table1[[#This Row],[trait_name]],Trait[],2,FALSE)</f>
        <v>48</v>
      </c>
      <c r="J825" s="25" t="s">
        <v>99</v>
      </c>
      <c r="K825" s="25">
        <v>3</v>
      </c>
      <c r="L825" s="3" t="s">
        <v>161</v>
      </c>
      <c r="N825" s="25"/>
      <c r="O825"/>
    </row>
    <row r="826" spans="1:15">
      <c r="A826" s="5">
        <v>43242</v>
      </c>
      <c r="B826" s="5">
        <v>43242</v>
      </c>
      <c r="C826" t="s">
        <v>332</v>
      </c>
      <c r="D826" s="3">
        <f>VLOOKUP(C826,Index[[#All],[searchTaxon]:[Reference_number]],2,FALSE)</f>
        <v>11</v>
      </c>
      <c r="H826" t="s">
        <v>350</v>
      </c>
      <c r="I826">
        <f>VLOOKUP(Table1[[#This Row],[trait_name]],Trait[],2,FALSE)</f>
        <v>48</v>
      </c>
      <c r="J826" s="25" t="s">
        <v>99</v>
      </c>
      <c r="K826" s="25">
        <v>4</v>
      </c>
      <c r="L826" s="3" t="s">
        <v>351</v>
      </c>
      <c r="N826" s="25"/>
      <c r="O826"/>
    </row>
    <row r="827" spans="1:15">
      <c r="A827" s="5">
        <v>43242</v>
      </c>
      <c r="B827" s="5">
        <v>43242</v>
      </c>
      <c r="C827" t="s">
        <v>332</v>
      </c>
      <c r="D827" s="3">
        <f>VLOOKUP(C827,Index[[#All],[searchTaxon]:[Reference_number]],2,FALSE)</f>
        <v>11</v>
      </c>
      <c r="H827" t="s">
        <v>26</v>
      </c>
      <c r="I827">
        <f>VLOOKUP(Table1[[#This Row],[trait_name]],Trait[],2,FALSE)</f>
        <v>49</v>
      </c>
      <c r="J827" s="25" t="s">
        <v>103</v>
      </c>
      <c r="K827" s="25">
        <v>1</v>
      </c>
      <c r="L827" s="3" t="s">
        <v>289</v>
      </c>
      <c r="N827" s="25"/>
      <c r="O827"/>
    </row>
    <row r="828" spans="1:15">
      <c r="A828" s="5">
        <v>43242</v>
      </c>
      <c r="B828" s="5">
        <v>43242</v>
      </c>
      <c r="C828" t="s">
        <v>332</v>
      </c>
      <c r="D828" s="3">
        <f>VLOOKUP(C828,Index[[#All],[searchTaxon]:[Reference_number]],2,FALSE)</f>
        <v>11</v>
      </c>
      <c r="H828" t="s">
        <v>26</v>
      </c>
      <c r="I828">
        <f>VLOOKUP(Table1[[#This Row],[trait_name]],Trait[],2,FALSE)</f>
        <v>49</v>
      </c>
      <c r="J828" s="25" t="s">
        <v>103</v>
      </c>
      <c r="K828" s="25">
        <v>2</v>
      </c>
      <c r="L828" s="3" t="s">
        <v>163</v>
      </c>
      <c r="N828" s="25"/>
      <c r="O828"/>
    </row>
    <row r="829" spans="1:15">
      <c r="A829" s="5">
        <v>43242</v>
      </c>
      <c r="B829" s="5">
        <v>43242</v>
      </c>
      <c r="C829" t="s">
        <v>332</v>
      </c>
      <c r="D829" s="3">
        <f>VLOOKUP(C829,Index[[#All],[searchTaxon]:[Reference_number]],2,FALSE)</f>
        <v>11</v>
      </c>
      <c r="H829" t="s">
        <v>18</v>
      </c>
      <c r="I829">
        <f>VLOOKUP(Table1[[#This Row],[trait_name]],Trait[],2,FALSE)</f>
        <v>49</v>
      </c>
      <c r="J829" s="25" t="s">
        <v>103</v>
      </c>
      <c r="K829" s="25">
        <v>3</v>
      </c>
      <c r="L829" s="3" t="s">
        <v>149</v>
      </c>
      <c r="N829" s="25"/>
      <c r="O829"/>
    </row>
    <row r="830" spans="1:15">
      <c r="A830" s="5">
        <v>43242</v>
      </c>
      <c r="B830" s="5">
        <v>43242</v>
      </c>
      <c r="C830" t="s">
        <v>332</v>
      </c>
      <c r="D830" s="3">
        <f>VLOOKUP(C830,Index[[#All],[searchTaxon]:[Reference_number]],2,FALSE)</f>
        <v>11</v>
      </c>
      <c r="H830" t="s">
        <v>18</v>
      </c>
      <c r="I830">
        <f>VLOOKUP(Table1[[#This Row],[trait_name]],Trait[],2,FALSE)</f>
        <v>49</v>
      </c>
      <c r="J830" s="25" t="s">
        <v>103</v>
      </c>
      <c r="K830" s="25">
        <v>4</v>
      </c>
      <c r="L830" s="3" t="s">
        <v>165</v>
      </c>
      <c r="N830" s="25"/>
      <c r="O830"/>
    </row>
    <row r="831" spans="1:15">
      <c r="A831" s="5">
        <v>43242</v>
      </c>
      <c r="B831" s="5">
        <v>43293</v>
      </c>
      <c r="C831" t="s">
        <v>332</v>
      </c>
      <c r="D831" s="20">
        <f>VLOOKUP(C831,Index[[#All],[searchTaxon]:[Reference_number]],2,FALSE)</f>
        <v>11</v>
      </c>
      <c r="H831" t="s">
        <v>339</v>
      </c>
      <c r="I831">
        <f>VLOOKUP(Table1[[#This Row],[trait_name]],Trait[],2,FALSE)</f>
        <v>49</v>
      </c>
      <c r="J831" s="25" t="s">
        <v>103</v>
      </c>
      <c r="K831" s="25">
        <v>5</v>
      </c>
      <c r="L831" s="3" t="s">
        <v>352</v>
      </c>
      <c r="N831" s="25"/>
      <c r="O831"/>
    </row>
    <row r="832" spans="1:15">
      <c r="A832" s="27">
        <v>43242</v>
      </c>
      <c r="B832" s="5">
        <v>43293</v>
      </c>
      <c r="C832" s="4" t="s">
        <v>332</v>
      </c>
      <c r="D832" s="63">
        <f>VLOOKUP(C832,Index[[#All],[searchTaxon]:[Reference_number]],2,FALSE)</f>
        <v>11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H832" t="s">
        <v>126</v>
      </c>
      <c r="I832">
        <f>VLOOKUP(Table1[[#This Row],[trait_name]],Trait[],2,FALSE)</f>
        <v>50</v>
      </c>
      <c r="J832" s="25" t="s">
        <v>106</v>
      </c>
      <c r="K832" s="25">
        <v>1</v>
      </c>
      <c r="L832" s="3" t="s">
        <v>107</v>
      </c>
      <c r="N832" s="25"/>
      <c r="O832"/>
    </row>
    <row r="833" spans="1:15">
      <c r="A833" s="5">
        <v>43242</v>
      </c>
      <c r="B833" s="5">
        <v>43293</v>
      </c>
      <c r="C833" t="s">
        <v>332</v>
      </c>
      <c r="D833" s="20">
        <f>VLOOKUP(C833,Index[[#All],[searchTaxon]:[Reference_number]],2,FALSE)</f>
        <v>11</v>
      </c>
      <c r="H833" t="s">
        <v>126</v>
      </c>
      <c r="I833">
        <f>VLOOKUP(Table1[[#This Row],[trait_name]],Trait[],2,FALSE)</f>
        <v>50</v>
      </c>
      <c r="J833" s="25" t="s">
        <v>106</v>
      </c>
      <c r="K833" s="25">
        <v>2</v>
      </c>
      <c r="L833" s="3" t="s">
        <v>202</v>
      </c>
      <c r="N833" s="25"/>
      <c r="O833"/>
    </row>
    <row r="834" spans="1:15">
      <c r="A834" s="5">
        <v>43242</v>
      </c>
      <c r="B834" s="5">
        <v>43242</v>
      </c>
      <c r="C834" t="s">
        <v>332</v>
      </c>
      <c r="D834" s="3">
        <f>VLOOKUP(C834,Index[[#All],[searchTaxon]:[Reference_number]],2,FALSE)</f>
        <v>11</v>
      </c>
      <c r="H834" t="s">
        <v>18</v>
      </c>
      <c r="I834">
        <f>VLOOKUP(Table1[[#This Row],[trait_name]],Trait[],2,FALSE)</f>
        <v>51</v>
      </c>
      <c r="J834" s="25" t="s">
        <v>108</v>
      </c>
      <c r="K834" s="25">
        <v>1</v>
      </c>
      <c r="L834" s="3" t="s">
        <v>167</v>
      </c>
      <c r="N834" s="25"/>
      <c r="O834"/>
    </row>
    <row r="835" spans="1:15">
      <c r="A835" s="5">
        <v>43242</v>
      </c>
      <c r="B835" s="5">
        <v>43293</v>
      </c>
      <c r="C835" t="s">
        <v>332</v>
      </c>
      <c r="D835" s="20">
        <f>VLOOKUP(C835,Index[[#All],[searchTaxon]:[Reference_number]],2,FALSE)</f>
        <v>11</v>
      </c>
      <c r="I835">
        <f>VLOOKUP(Table1[[#This Row],[trait_name]],Trait[],2,FALSE)</f>
        <v>51</v>
      </c>
      <c r="J835" s="25" t="s">
        <v>108</v>
      </c>
      <c r="K835" s="25">
        <v>2</v>
      </c>
      <c r="L835" s="3"/>
      <c r="N835" s="25"/>
      <c r="O835"/>
    </row>
    <row r="836" spans="1:15">
      <c r="A836" s="5">
        <v>43242</v>
      </c>
      <c r="B836" s="5">
        <v>43293</v>
      </c>
      <c r="C836" t="s">
        <v>332</v>
      </c>
      <c r="D836" s="54">
        <f>VLOOKUP(C836,Index[[#All],[searchTaxon]:[Reference_number]],2,FALSE)</f>
        <v>11</v>
      </c>
      <c r="I836">
        <f>VLOOKUP(Table1[[#This Row],[trait_name]],Trait[],2,FALSE)</f>
        <v>52</v>
      </c>
      <c r="J836" s="25" t="s">
        <v>203</v>
      </c>
      <c r="K836" s="25">
        <v>1</v>
      </c>
      <c r="L836" s="3"/>
      <c r="N836" s="25"/>
      <c r="O836"/>
    </row>
    <row r="837" spans="1:15">
      <c r="A837" s="5">
        <v>43242</v>
      </c>
      <c r="B837" s="5">
        <v>43293</v>
      </c>
      <c r="C837" t="s">
        <v>332</v>
      </c>
      <c r="D837" s="20">
        <f>VLOOKUP(C837,Index[[#All],[searchTaxon]:[Reference_number]],2,FALSE)</f>
        <v>11</v>
      </c>
      <c r="H837" t="s">
        <v>296</v>
      </c>
      <c r="I837">
        <f>VLOOKUP(Table1[[#This Row],[trait_name]],Trait[],2,FALSE)</f>
        <v>53</v>
      </c>
      <c r="J837" s="25" t="s">
        <v>110</v>
      </c>
      <c r="K837" s="25">
        <v>1</v>
      </c>
      <c r="L837" s="3" t="s">
        <v>168</v>
      </c>
      <c r="N837" s="25"/>
      <c r="O837"/>
    </row>
    <row r="838" spans="1:15">
      <c r="A838" s="5">
        <v>43242</v>
      </c>
      <c r="B838" s="5">
        <v>43293</v>
      </c>
      <c r="C838" t="s">
        <v>332</v>
      </c>
      <c r="D838" s="20">
        <f>VLOOKUP(C838,Index[[#All],[searchTaxon]:[Reference_number]],2,FALSE)</f>
        <v>11</v>
      </c>
      <c r="H838" t="s">
        <v>296</v>
      </c>
      <c r="I838">
        <f>VLOOKUP(Table1[[#This Row],[trait_name]],Trait[],2,FALSE)</f>
        <v>53</v>
      </c>
      <c r="J838" s="25" t="s">
        <v>110</v>
      </c>
      <c r="K838" s="25">
        <v>2</v>
      </c>
      <c r="L838" s="3" t="s">
        <v>111</v>
      </c>
      <c r="N838" s="25"/>
      <c r="O838"/>
    </row>
    <row r="839" spans="1:15">
      <c r="A839" s="5">
        <v>43242</v>
      </c>
      <c r="B839" s="5">
        <v>43293</v>
      </c>
      <c r="C839" t="s">
        <v>332</v>
      </c>
      <c r="D839" s="20">
        <f>VLOOKUP(C839,Index[[#All],[searchTaxon]:[Reference_number]],2,FALSE)</f>
        <v>11</v>
      </c>
      <c r="H839" t="s">
        <v>290</v>
      </c>
      <c r="I839">
        <f>VLOOKUP(Table1[[#This Row],[trait_name]],Trait[],2,FALSE)</f>
        <v>54</v>
      </c>
      <c r="J839" s="25" t="s">
        <v>112</v>
      </c>
      <c r="K839" s="25">
        <v>1</v>
      </c>
      <c r="L839" s="3" t="s">
        <v>118</v>
      </c>
      <c r="N839" s="25"/>
      <c r="O839"/>
    </row>
    <row r="840" spans="1:15">
      <c r="A840" s="5">
        <v>43242</v>
      </c>
      <c r="B840" s="5">
        <v>43293</v>
      </c>
      <c r="C840" t="s">
        <v>332</v>
      </c>
      <c r="D840" s="20">
        <f>VLOOKUP(C840,Index[[#All],[searchTaxon]:[Reference_number]],2,FALSE)</f>
        <v>11</v>
      </c>
      <c r="I840">
        <f>VLOOKUP(Table1[[#This Row],[trait_name]],Trait[],2,FALSE)</f>
        <v>55</v>
      </c>
      <c r="J840" s="25" t="s">
        <v>114</v>
      </c>
      <c r="K840" s="25">
        <v>1</v>
      </c>
      <c r="L840" s="3"/>
      <c r="N840" s="25"/>
      <c r="O840"/>
    </row>
    <row r="841" spans="1:15">
      <c r="A841" s="5">
        <v>43242</v>
      </c>
      <c r="B841" s="5">
        <v>43242</v>
      </c>
      <c r="C841" t="s">
        <v>332</v>
      </c>
      <c r="D841" s="3">
        <f>VLOOKUP(C841,Index[[#All],[searchTaxon]:[Reference_number]],2,FALSE)</f>
        <v>11</v>
      </c>
      <c r="H841" t="s">
        <v>18</v>
      </c>
      <c r="I841">
        <f>VLOOKUP(Table1[[#This Row],[trait_name]],Trait[],2,FALSE)</f>
        <v>56</v>
      </c>
      <c r="J841" s="25" t="s">
        <v>117</v>
      </c>
      <c r="K841" s="25">
        <v>1</v>
      </c>
      <c r="L841" s="3" t="s">
        <v>113</v>
      </c>
      <c r="N841" s="25"/>
      <c r="O841"/>
    </row>
    <row r="842" spans="1:15">
      <c r="A842" s="5">
        <v>43242</v>
      </c>
      <c r="B842" s="5">
        <v>43293</v>
      </c>
      <c r="C842" t="s">
        <v>332</v>
      </c>
      <c r="D842" s="20">
        <f>VLOOKUP(C842,Index[[#All],[searchTaxon]:[Reference_number]],2,FALSE)</f>
        <v>11</v>
      </c>
      <c r="H842" t="s">
        <v>26</v>
      </c>
      <c r="I842">
        <f>VLOOKUP(Table1[[#This Row],[trait_name]],Trait[],2,FALSE)</f>
        <v>56</v>
      </c>
      <c r="J842" s="25" t="s">
        <v>117</v>
      </c>
      <c r="K842" s="25">
        <v>2</v>
      </c>
      <c r="L842" s="3" t="s">
        <v>118</v>
      </c>
      <c r="N842" s="25"/>
      <c r="O842"/>
    </row>
    <row r="843" spans="1:15">
      <c r="A843" s="5">
        <v>43242</v>
      </c>
      <c r="B843" s="5">
        <v>43293</v>
      </c>
      <c r="C843" t="s">
        <v>332</v>
      </c>
      <c r="D843" s="20">
        <f>VLOOKUP(C843,Index[[#All],[searchTaxon]:[Reference_number]],2,FALSE)</f>
        <v>11</v>
      </c>
      <c r="I843">
        <f>VLOOKUP(Table1[[#This Row],[trait_name]],Trait[],2,FALSE)</f>
        <v>57</v>
      </c>
      <c r="J843" s="25" t="s">
        <v>205</v>
      </c>
      <c r="K843" s="25">
        <v>1</v>
      </c>
      <c r="L843" s="3"/>
      <c r="N843" s="25"/>
      <c r="O843"/>
    </row>
    <row r="844" spans="1:15">
      <c r="A844" s="5">
        <v>43242</v>
      </c>
      <c r="B844" s="5">
        <v>43293</v>
      </c>
      <c r="C844" t="s">
        <v>332</v>
      </c>
      <c r="D844" s="20">
        <f>VLOOKUP(C844,Index[[#All],[searchTaxon]:[Reference_number]],2,FALSE)</f>
        <v>11</v>
      </c>
      <c r="H844" t="s">
        <v>339</v>
      </c>
      <c r="I844">
        <f>VLOOKUP(Table1[[#This Row],[trait_name]],Trait[],2,FALSE)</f>
        <v>58</v>
      </c>
      <c r="J844" s="25" t="s">
        <v>207</v>
      </c>
      <c r="K844" s="25">
        <v>1</v>
      </c>
      <c r="L844" s="3" t="s">
        <v>24</v>
      </c>
      <c r="N844" s="25"/>
      <c r="O844"/>
    </row>
    <row r="845" spans="1:15">
      <c r="A845" s="5">
        <v>43242</v>
      </c>
      <c r="B845" s="5">
        <v>43293</v>
      </c>
      <c r="C845" t="s">
        <v>332</v>
      </c>
      <c r="D845" s="20">
        <f>VLOOKUP(C845,Index[[#All],[searchTaxon]:[Reference_number]],2,FALSE)</f>
        <v>11</v>
      </c>
      <c r="H845" t="s">
        <v>339</v>
      </c>
      <c r="I845">
        <f>VLOOKUP(Table1[[#This Row],[trait_name]],Trait[],2,FALSE)</f>
        <v>59</v>
      </c>
      <c r="J845" s="25" t="s">
        <v>119</v>
      </c>
      <c r="K845" s="25">
        <v>1</v>
      </c>
      <c r="L845" s="3" t="s">
        <v>118</v>
      </c>
      <c r="N845" s="25"/>
      <c r="O845"/>
    </row>
    <row r="846" spans="1:15">
      <c r="A846" s="5">
        <v>43242</v>
      </c>
      <c r="B846" s="5">
        <v>43293</v>
      </c>
      <c r="C846" t="s">
        <v>332</v>
      </c>
      <c r="D846" s="2">
        <f>VLOOKUP(C846,Index[[#All],[searchTaxon]:[Reference_number]],2,FALSE)</f>
        <v>11</v>
      </c>
      <c r="E846">
        <v>0</v>
      </c>
      <c r="F846">
        <v>0</v>
      </c>
      <c r="G846">
        <v>0</v>
      </c>
      <c r="H846" t="s">
        <v>296</v>
      </c>
      <c r="I846">
        <f>VLOOKUP(Table1[[#This Row],[trait_name]],Trait[],2,FALSE)</f>
        <v>60</v>
      </c>
      <c r="J846" s="25" t="s">
        <v>120</v>
      </c>
      <c r="K846" s="25">
        <v>1</v>
      </c>
      <c r="L846" s="3" t="s">
        <v>353</v>
      </c>
      <c r="N846" s="25"/>
      <c r="O846"/>
    </row>
    <row r="847" spans="1:15">
      <c r="A847" s="5">
        <v>43242</v>
      </c>
      <c r="B847" s="5">
        <v>43293</v>
      </c>
      <c r="C847" t="s">
        <v>332</v>
      </c>
      <c r="D847" s="54">
        <f>VLOOKUP(C847,Index[[#All],[searchTaxon]:[Reference_number]],2,FALSE)</f>
        <v>11</v>
      </c>
      <c r="I847">
        <f>VLOOKUP(Table1[[#This Row],[trait_name]],Trait[],2,FALSE)</f>
        <v>60</v>
      </c>
      <c r="J847" s="25" t="s">
        <v>120</v>
      </c>
      <c r="K847" s="25">
        <v>2</v>
      </c>
      <c r="L847" s="3"/>
      <c r="N847" s="25"/>
      <c r="O847"/>
    </row>
    <row r="848" spans="1:15">
      <c r="A848" s="5">
        <v>43242</v>
      </c>
      <c r="B848" s="5">
        <v>43242</v>
      </c>
      <c r="C848" t="s">
        <v>332</v>
      </c>
      <c r="D848" s="3">
        <f>VLOOKUP(C848,Index[[#All],[searchTaxon]:[Reference_number]],2,FALSE)</f>
        <v>11</v>
      </c>
      <c r="H848" t="s">
        <v>18</v>
      </c>
      <c r="I848">
        <f>VLOOKUP(Table1[[#This Row],[trait_name]],Trait[],2,FALSE)</f>
        <v>61</v>
      </c>
      <c r="J848" s="25" t="s">
        <v>172</v>
      </c>
      <c r="K848" s="25">
        <v>1</v>
      </c>
      <c r="L848" s="3" t="s">
        <v>173</v>
      </c>
      <c r="N848" s="25"/>
      <c r="O848"/>
    </row>
    <row r="849" spans="1:15">
      <c r="A849" s="5">
        <v>43242</v>
      </c>
      <c r="B849" s="5">
        <v>43293</v>
      </c>
      <c r="C849" t="s">
        <v>332</v>
      </c>
      <c r="D849" s="20">
        <f>VLOOKUP(C849,Index[[#All],[searchTaxon]:[Reference_number]],2,FALSE)</f>
        <v>11</v>
      </c>
      <c r="H849" t="s">
        <v>339</v>
      </c>
      <c r="I849">
        <f>VLOOKUP(Table1[[#This Row],[trait_name]],Trait[],2,FALSE)</f>
        <v>61</v>
      </c>
      <c r="J849" s="25" t="s">
        <v>172</v>
      </c>
      <c r="K849" s="25">
        <v>2</v>
      </c>
      <c r="L849" s="3" t="s">
        <v>174</v>
      </c>
      <c r="N849" s="25"/>
      <c r="O849"/>
    </row>
    <row r="850" spans="1:15">
      <c r="A850" s="5">
        <v>43242</v>
      </c>
      <c r="B850" s="5">
        <v>43293</v>
      </c>
      <c r="C850" t="s">
        <v>332</v>
      </c>
      <c r="D850" s="54">
        <f>VLOOKUP(C850,Index[[#All],[searchTaxon]:[Reference_number]],2,FALSE)</f>
        <v>11</v>
      </c>
      <c r="H850" t="s">
        <v>339</v>
      </c>
      <c r="I850">
        <f>VLOOKUP(Table1[[#This Row],[trait_name]],Trait[],2,FALSE)</f>
        <v>61</v>
      </c>
      <c r="J850" s="25" t="s">
        <v>172</v>
      </c>
      <c r="K850" s="25">
        <v>3</v>
      </c>
      <c r="L850" s="3" t="s">
        <v>312</v>
      </c>
      <c r="N850" s="25"/>
      <c r="O850"/>
    </row>
    <row r="851" spans="1:15">
      <c r="A851" s="5">
        <v>43242</v>
      </c>
      <c r="B851" s="5">
        <v>43242</v>
      </c>
      <c r="C851" t="s">
        <v>332</v>
      </c>
      <c r="D851" s="3">
        <f>VLOOKUP(C851,Index[[#All],[searchTaxon]:[Reference_number]],2,FALSE)</f>
        <v>11</v>
      </c>
      <c r="H851" t="s">
        <v>26</v>
      </c>
      <c r="I851">
        <f>VLOOKUP(Table1[[#This Row],[trait_name]],Trait[],2,FALSE)</f>
        <v>62</v>
      </c>
      <c r="J851" s="25" t="s">
        <v>123</v>
      </c>
      <c r="K851" s="25">
        <v>1</v>
      </c>
      <c r="L851" s="3" t="s">
        <v>211</v>
      </c>
      <c r="N851" s="25"/>
      <c r="O851"/>
    </row>
    <row r="852" spans="1:15">
      <c r="A852" s="5">
        <v>43242</v>
      </c>
      <c r="B852" s="5">
        <v>43293</v>
      </c>
      <c r="C852" t="s">
        <v>332</v>
      </c>
      <c r="D852" s="20">
        <f>VLOOKUP(C852,Index[[#All],[searchTaxon]:[Reference_number]],2,FALSE)</f>
        <v>11</v>
      </c>
      <c r="I852">
        <f>VLOOKUP(Table1[[#This Row],[trait_name]],Trait[],2,FALSE)</f>
        <v>62</v>
      </c>
      <c r="J852" s="25" t="s">
        <v>123</v>
      </c>
      <c r="K852" s="25">
        <v>2</v>
      </c>
      <c r="L852" s="3"/>
      <c r="N852" s="25"/>
      <c r="O852"/>
    </row>
    <row r="853" spans="1:15">
      <c r="A853" s="5">
        <v>43242</v>
      </c>
      <c r="B853" s="5">
        <v>43242</v>
      </c>
      <c r="C853" t="s">
        <v>332</v>
      </c>
      <c r="D853" s="3">
        <f>VLOOKUP(C853,Index[[#All],[searchTaxon]:[Reference_number]],2,FALSE)</f>
        <v>11</v>
      </c>
      <c r="H853" t="s">
        <v>18</v>
      </c>
      <c r="I853">
        <f>VLOOKUP(Table1[[#This Row],[trait_name]],Trait[],2,FALSE)</f>
        <v>63</v>
      </c>
      <c r="J853" s="25" t="s">
        <v>175</v>
      </c>
      <c r="K853" s="25">
        <v>1</v>
      </c>
      <c r="L853" s="3" t="s">
        <v>271</v>
      </c>
      <c r="N853" s="25"/>
      <c r="O853"/>
    </row>
    <row r="854" spans="1:15">
      <c r="A854" s="5">
        <v>43242</v>
      </c>
      <c r="B854" s="5">
        <v>43293</v>
      </c>
      <c r="C854" t="s">
        <v>332</v>
      </c>
      <c r="D854" s="20">
        <f>VLOOKUP(C854,Index[[#All],[searchTaxon]:[Reference_number]],2,FALSE)</f>
        <v>11</v>
      </c>
      <c r="I854">
        <f>VLOOKUP(Table1[[#This Row],[trait_name]],Trait[],2,FALSE)</f>
        <v>63</v>
      </c>
      <c r="J854" s="25" t="s">
        <v>175</v>
      </c>
      <c r="K854" s="25">
        <v>2</v>
      </c>
      <c r="L854" s="3"/>
      <c r="N854" s="25"/>
      <c r="O854"/>
    </row>
    <row r="855" spans="1:15">
      <c r="A855" s="5">
        <v>43242</v>
      </c>
      <c r="B855" s="5">
        <v>43242</v>
      </c>
      <c r="C855" t="s">
        <v>354</v>
      </c>
      <c r="D855" s="30">
        <f>VLOOKUP(C855,Index[[#All],[searchTaxon]:[Reference_number]],2,FALSE)</f>
        <v>12</v>
      </c>
      <c r="I855">
        <f>VLOOKUP(Table1[[#This Row],[trait_name]],Trait[],2,FALSE)</f>
        <v>1</v>
      </c>
      <c r="J855" s="25" t="s">
        <v>127</v>
      </c>
      <c r="K855" s="25">
        <v>1</v>
      </c>
      <c r="L855" s="3"/>
      <c r="N855" s="25"/>
      <c r="O855"/>
    </row>
    <row r="856" spans="1:15">
      <c r="A856" s="5">
        <v>43242</v>
      </c>
      <c r="B856" s="5">
        <v>43242</v>
      </c>
      <c r="C856" t="s">
        <v>354</v>
      </c>
      <c r="D856" s="3">
        <f>VLOOKUP(C856,Index[[#All],[searchTaxon]:[Reference_number]],2,FALSE)</f>
        <v>12</v>
      </c>
      <c r="H856" t="s">
        <v>256</v>
      </c>
      <c r="I856">
        <f>VLOOKUP(Table1[[#This Row],[trait_name]],Trait[],2,FALSE)</f>
        <v>2</v>
      </c>
      <c r="J856" s="25" t="s">
        <v>16</v>
      </c>
      <c r="K856" s="25">
        <v>1</v>
      </c>
      <c r="L856" s="3" t="s">
        <v>355</v>
      </c>
      <c r="N856" s="25"/>
      <c r="O856"/>
    </row>
    <row r="857" spans="1:15">
      <c r="A857" s="5">
        <v>43242</v>
      </c>
      <c r="B857" s="5">
        <v>43242</v>
      </c>
      <c r="C857" t="s">
        <v>354</v>
      </c>
      <c r="D857" s="3">
        <f>VLOOKUP(C857,Index[[#All],[searchTaxon]:[Reference_number]],2,FALSE)</f>
        <v>12</v>
      </c>
      <c r="H857" t="s">
        <v>256</v>
      </c>
      <c r="I857">
        <f>VLOOKUP(Table1[[#This Row],[trait_name]],Trait[],2,FALSE)</f>
        <v>2</v>
      </c>
      <c r="J857" s="25" t="s">
        <v>16</v>
      </c>
      <c r="K857" s="25">
        <v>2</v>
      </c>
      <c r="L857" s="3" t="s">
        <v>356</v>
      </c>
      <c r="N857" s="25"/>
      <c r="O857"/>
    </row>
    <row r="858" spans="1:15">
      <c r="A858" s="5">
        <v>43242</v>
      </c>
      <c r="B858" s="5">
        <v>43293</v>
      </c>
      <c r="C858" t="s">
        <v>354</v>
      </c>
      <c r="D858" s="2">
        <f>VLOOKUP(C858,Index[[#All],[searchTaxon]:[Reference_number]],2,FALSE)</f>
        <v>12</v>
      </c>
      <c r="H858" t="s">
        <v>253</v>
      </c>
      <c r="I858">
        <f>VLOOKUP(Table1[[#This Row],[trait_name]],Trait[],2,FALSE)</f>
        <v>2</v>
      </c>
      <c r="J858" s="25" t="s">
        <v>16</v>
      </c>
      <c r="K858" s="25">
        <v>3</v>
      </c>
      <c r="L858" s="3" t="s">
        <v>357</v>
      </c>
      <c r="N858" s="25"/>
      <c r="O858"/>
    </row>
    <row r="859" spans="1:15">
      <c r="A859" s="5">
        <v>43242</v>
      </c>
      <c r="B859" s="5">
        <v>43242</v>
      </c>
      <c r="C859" t="s">
        <v>354</v>
      </c>
      <c r="D859" s="30">
        <f>VLOOKUP(C859,Index[[#All],[searchTaxon]:[Reference_number]],2,FALSE)</f>
        <v>12</v>
      </c>
      <c r="H859" t="s">
        <v>26</v>
      </c>
      <c r="I859">
        <f>VLOOKUP(Table1[[#This Row],[trait_name]],Trait[],2,FALSE)</f>
        <v>3</v>
      </c>
      <c r="J859" s="25" t="s">
        <v>19</v>
      </c>
      <c r="K859" s="25">
        <v>1</v>
      </c>
      <c r="L859" s="3" t="s">
        <v>327</v>
      </c>
      <c r="N859" s="25"/>
      <c r="O859"/>
    </row>
    <row r="860" spans="1:15">
      <c r="A860" s="5">
        <v>43242</v>
      </c>
      <c r="B860" s="5">
        <v>43242</v>
      </c>
      <c r="C860" t="s">
        <v>354</v>
      </c>
      <c r="D860" s="30">
        <f>VLOOKUP(C860,Index[[#All],[searchTaxon]:[Reference_number]],2,FALSE)</f>
        <v>12</v>
      </c>
      <c r="H860" t="s">
        <v>26</v>
      </c>
      <c r="I860">
        <f>VLOOKUP(Table1[[#This Row],[trait_name]],Trait[],2,FALSE)</f>
        <v>3</v>
      </c>
      <c r="J860" s="25" t="s">
        <v>19</v>
      </c>
      <c r="K860" s="25">
        <v>2</v>
      </c>
      <c r="L860" s="3" t="s">
        <v>22</v>
      </c>
      <c r="N860" s="25"/>
      <c r="O860"/>
    </row>
    <row r="861" spans="1:15">
      <c r="A861" s="5">
        <v>43242</v>
      </c>
      <c r="B861" s="5">
        <v>43242</v>
      </c>
      <c r="C861" t="s">
        <v>354</v>
      </c>
      <c r="D861" s="30">
        <f>VLOOKUP(C861,Index[[#All],[searchTaxon]:[Reference_number]],2,FALSE)</f>
        <v>12</v>
      </c>
      <c r="H861" t="s">
        <v>26</v>
      </c>
      <c r="I861">
        <f>VLOOKUP(Table1[[#This Row],[trait_name]],Trait[],2,FALSE)</f>
        <v>4</v>
      </c>
      <c r="J861" s="25" t="s">
        <v>23</v>
      </c>
      <c r="K861" s="25">
        <v>1</v>
      </c>
      <c r="L861" s="3" t="s">
        <v>28</v>
      </c>
      <c r="N861" s="25"/>
      <c r="O861"/>
    </row>
    <row r="862" spans="1:15">
      <c r="A862" s="5">
        <v>43242</v>
      </c>
      <c r="B862" s="5">
        <v>43293</v>
      </c>
      <c r="C862" t="s">
        <v>354</v>
      </c>
      <c r="D862" s="15">
        <f>VLOOKUP(C862,Index[[#All],[searchTaxon]:[Reference_number]],2,FALSE)</f>
        <v>12</v>
      </c>
      <c r="I862">
        <f>VLOOKUP(Table1[[#This Row],[trait_name]],Trait[],2,FALSE)</f>
        <v>4</v>
      </c>
      <c r="J862" s="25" t="s">
        <v>23</v>
      </c>
      <c r="K862" s="25">
        <v>2</v>
      </c>
      <c r="L862" s="3"/>
      <c r="N862" s="25"/>
      <c r="O862"/>
    </row>
    <row r="863" spans="1:15">
      <c r="A863" s="5">
        <v>43242</v>
      </c>
      <c r="B863" s="5">
        <v>43293</v>
      </c>
      <c r="C863" t="s">
        <v>354</v>
      </c>
      <c r="D863" s="2">
        <f>VLOOKUP(C863,Index[[#All],[searchTaxon]:[Reference_number]],2,FALSE)</f>
        <v>12</v>
      </c>
      <c r="H863" t="s">
        <v>26</v>
      </c>
      <c r="I863">
        <f>VLOOKUP(Table1[[#This Row],[trait_name]],Trait[],2,FALSE)</f>
        <v>5</v>
      </c>
      <c r="J863" s="25" t="s">
        <v>25</v>
      </c>
      <c r="K863" s="25">
        <v>1</v>
      </c>
      <c r="L863" s="3" t="s">
        <v>28</v>
      </c>
      <c r="N863" s="25"/>
      <c r="O863"/>
    </row>
    <row r="864" spans="1:15">
      <c r="A864" s="5">
        <v>43242</v>
      </c>
      <c r="B864" s="5">
        <v>43293</v>
      </c>
      <c r="C864" t="s">
        <v>354</v>
      </c>
      <c r="D864" s="2">
        <f>VLOOKUP(C864,Index[[#All],[searchTaxon]:[Reference_number]],2,FALSE)</f>
        <v>12</v>
      </c>
      <c r="I864">
        <f>VLOOKUP(Table1[[#This Row],[trait_name]],Trait[],2,FALSE)</f>
        <v>6</v>
      </c>
      <c r="J864" s="25" t="s">
        <v>135</v>
      </c>
      <c r="K864" s="25">
        <v>1</v>
      </c>
      <c r="L864" s="3"/>
      <c r="N864" s="25"/>
      <c r="O864"/>
    </row>
    <row r="865" spans="1:15">
      <c r="A865" s="5">
        <v>43242</v>
      </c>
      <c r="B865" s="5">
        <v>43242</v>
      </c>
      <c r="C865" t="s">
        <v>354</v>
      </c>
      <c r="D865" s="30">
        <f>VLOOKUP(C865,Index[[#All],[searchTaxon]:[Reference_number]],2,FALSE)</f>
        <v>12</v>
      </c>
      <c r="H865" t="s">
        <v>26</v>
      </c>
      <c r="I865">
        <f>VLOOKUP(Table1[[#This Row],[trait_name]],Trait[],2,FALSE)</f>
        <v>7</v>
      </c>
      <c r="J865" s="25" t="s">
        <v>27</v>
      </c>
      <c r="K865" s="25">
        <v>1</v>
      </c>
      <c r="L865" s="3" t="s">
        <v>28</v>
      </c>
      <c r="N865" s="25"/>
      <c r="O865"/>
    </row>
    <row r="866" spans="1:15">
      <c r="A866" s="5">
        <v>43242</v>
      </c>
      <c r="B866" s="5">
        <v>43293</v>
      </c>
      <c r="C866" t="s">
        <v>354</v>
      </c>
      <c r="D866" s="2">
        <f>VLOOKUP(C866,Index[[#All],[searchTaxon]:[Reference_number]],2,FALSE)</f>
        <v>12</v>
      </c>
      <c r="H866" t="s">
        <v>21</v>
      </c>
      <c r="I866">
        <f>VLOOKUP(Table1[[#This Row],[trait_name]],Trait[],2,FALSE)</f>
        <v>7</v>
      </c>
      <c r="J866" s="25" t="s">
        <v>27</v>
      </c>
      <c r="K866" s="25">
        <v>2</v>
      </c>
      <c r="L866" s="3" t="s">
        <v>24</v>
      </c>
      <c r="N866" s="25"/>
      <c r="O866"/>
    </row>
    <row r="867" spans="1:15">
      <c r="A867" s="5">
        <v>43242</v>
      </c>
      <c r="B867" s="5">
        <v>43293</v>
      </c>
      <c r="C867" t="s">
        <v>354</v>
      </c>
      <c r="D867" s="2">
        <f>VLOOKUP(C867,Index[[#All],[searchTaxon]:[Reference_number]],2,FALSE)</f>
        <v>12</v>
      </c>
      <c r="H867" t="s">
        <v>21</v>
      </c>
      <c r="I867">
        <f>VLOOKUP(Table1[[#This Row],[trait_name]],Trait[],2,FALSE)</f>
        <v>8</v>
      </c>
      <c r="J867" s="25" t="s">
        <v>137</v>
      </c>
      <c r="K867" s="25">
        <v>1</v>
      </c>
      <c r="L867" s="3" t="s">
        <v>28</v>
      </c>
      <c r="N867" s="25"/>
      <c r="O867"/>
    </row>
    <row r="868" spans="1:15">
      <c r="A868" s="5">
        <v>43242</v>
      </c>
      <c r="B868" s="5">
        <v>43293</v>
      </c>
      <c r="C868" t="s">
        <v>354</v>
      </c>
      <c r="D868" s="2">
        <f>VLOOKUP(C868,Index[[#All],[searchTaxon]:[Reference_number]],2,FALSE)</f>
        <v>12</v>
      </c>
      <c r="H868" t="s">
        <v>21</v>
      </c>
      <c r="I868">
        <f>VLOOKUP(Table1[[#This Row],[trait_name]],Trait[],2,FALSE)</f>
        <v>9</v>
      </c>
      <c r="J868" s="25" t="s">
        <v>29</v>
      </c>
      <c r="K868" s="25">
        <v>1</v>
      </c>
      <c r="L868" s="3" t="s">
        <v>28</v>
      </c>
      <c r="N868" s="25"/>
      <c r="O868"/>
    </row>
    <row r="869" spans="1:15">
      <c r="A869" s="5">
        <v>43242</v>
      </c>
      <c r="B869" s="5">
        <v>43293</v>
      </c>
      <c r="C869" t="s">
        <v>354</v>
      </c>
      <c r="D869" s="2">
        <f>VLOOKUP(C869,Index[[#All],[searchTaxon]:[Reference_number]],2,FALSE)</f>
        <v>12</v>
      </c>
      <c r="H869" t="s">
        <v>21</v>
      </c>
      <c r="I869">
        <f>VLOOKUP(Table1[[#This Row],[trait_name]],Trait[],2,FALSE)</f>
        <v>10</v>
      </c>
      <c r="J869" s="25" t="s">
        <v>30</v>
      </c>
      <c r="K869" s="25">
        <v>1</v>
      </c>
      <c r="L869" s="3" t="s">
        <v>28</v>
      </c>
      <c r="N869" s="25"/>
      <c r="O869"/>
    </row>
    <row r="870" spans="1:15">
      <c r="A870" s="5">
        <v>43242</v>
      </c>
      <c r="B870" s="5">
        <v>43293</v>
      </c>
      <c r="C870" t="s">
        <v>354</v>
      </c>
      <c r="D870" s="2">
        <f>VLOOKUP(C870,Index[[#All],[searchTaxon]:[Reference_number]],2,FALSE)</f>
        <v>12</v>
      </c>
      <c r="I870">
        <f>VLOOKUP(Table1[[#This Row],[trait_name]],Trait[],2,FALSE)</f>
        <v>11</v>
      </c>
      <c r="J870" s="25" t="s">
        <v>31</v>
      </c>
      <c r="K870" s="25">
        <v>1</v>
      </c>
      <c r="L870" s="3"/>
      <c r="N870" s="25"/>
      <c r="O870"/>
    </row>
    <row r="871" spans="1:15">
      <c r="A871" s="5">
        <v>43242</v>
      </c>
      <c r="B871" s="5">
        <v>43293</v>
      </c>
      <c r="C871" t="s">
        <v>354</v>
      </c>
      <c r="D871" s="2">
        <f>VLOOKUP(C871,Index[[#All],[searchTaxon]:[Reference_number]],2,FALSE)</f>
        <v>12</v>
      </c>
      <c r="H871" t="s">
        <v>21</v>
      </c>
      <c r="I871">
        <f>VLOOKUP(Table1[[#This Row],[trait_name]],Trait[],2,FALSE)</f>
        <v>12</v>
      </c>
      <c r="J871" s="25" t="s">
        <v>138</v>
      </c>
      <c r="K871" s="25">
        <v>1</v>
      </c>
      <c r="L871" s="3" t="s">
        <v>28</v>
      </c>
      <c r="N871" s="25"/>
      <c r="O871"/>
    </row>
    <row r="872" spans="1:15">
      <c r="A872" s="5">
        <v>43242</v>
      </c>
      <c r="B872" s="5">
        <v>43293</v>
      </c>
      <c r="C872" t="s">
        <v>354</v>
      </c>
      <c r="D872" s="2">
        <f>VLOOKUP(C872,Index[[#All],[searchTaxon]:[Reference_number]],2,FALSE)</f>
        <v>12</v>
      </c>
      <c r="H872" t="s">
        <v>21</v>
      </c>
      <c r="I872">
        <f>VLOOKUP(Table1[[#This Row],[trait_name]],Trait[],2,FALSE)</f>
        <v>12</v>
      </c>
      <c r="J872" s="25" t="s">
        <v>138</v>
      </c>
      <c r="K872" s="25">
        <v>2</v>
      </c>
      <c r="L872" s="3" t="s">
        <v>24</v>
      </c>
      <c r="N872" s="25"/>
      <c r="O872"/>
    </row>
    <row r="873" spans="1:15">
      <c r="A873" s="5">
        <v>43242</v>
      </c>
      <c r="B873" s="5">
        <v>43293</v>
      </c>
      <c r="C873" t="s">
        <v>354</v>
      </c>
      <c r="D873" s="2">
        <f>VLOOKUP(C873,Index[[#All],[searchTaxon]:[Reference_number]],2,FALSE)</f>
        <v>12</v>
      </c>
      <c r="I873">
        <f>VLOOKUP(Table1[[#This Row],[trait_name]],Trait[],2,FALSE)</f>
        <v>13</v>
      </c>
      <c r="J873" s="25" t="s">
        <v>340</v>
      </c>
      <c r="K873" s="25">
        <v>1</v>
      </c>
      <c r="L873" s="3"/>
      <c r="N873" s="25"/>
      <c r="O873"/>
    </row>
    <row r="874" spans="1:15">
      <c r="A874" s="5">
        <v>43242</v>
      </c>
      <c r="B874" s="5">
        <v>43293</v>
      </c>
      <c r="C874" t="s">
        <v>354</v>
      </c>
      <c r="D874" s="2">
        <f>VLOOKUP(C874,Index[[#All],[searchTaxon]:[Reference_number]],2,FALSE)</f>
        <v>12</v>
      </c>
      <c r="H874" t="s">
        <v>21</v>
      </c>
      <c r="I874">
        <f>VLOOKUP(Table1[[#This Row],[trait_name]],Trait[],2,FALSE)</f>
        <v>14</v>
      </c>
      <c r="J874" s="25" t="s">
        <v>139</v>
      </c>
      <c r="K874" s="25">
        <v>1</v>
      </c>
      <c r="L874" s="3" t="s">
        <v>28</v>
      </c>
      <c r="N874" s="25"/>
      <c r="O874"/>
    </row>
    <row r="875" spans="1:15">
      <c r="A875" s="27">
        <v>43242</v>
      </c>
      <c r="B875" s="5">
        <v>43293</v>
      </c>
      <c r="C875" s="4" t="s">
        <v>354</v>
      </c>
      <c r="D875" s="15">
        <f>VLOOKUP(C875,Index[[#All],[searchTaxon]:[Reference_number]],2,FALSE)</f>
        <v>12</v>
      </c>
      <c r="H875" t="s">
        <v>26</v>
      </c>
      <c r="I875">
        <f>VLOOKUP(Table1[[#This Row],[trait_name]],Trait[],2,FALSE)</f>
        <v>15</v>
      </c>
      <c r="J875" s="25" t="s">
        <v>32</v>
      </c>
      <c r="K875" s="25">
        <v>1</v>
      </c>
      <c r="L875" s="3" t="s">
        <v>24</v>
      </c>
      <c r="N875" s="25"/>
      <c r="O875"/>
    </row>
    <row r="876" spans="1:15">
      <c r="A876" s="27">
        <v>43242</v>
      </c>
      <c r="B876" s="5">
        <v>43293</v>
      </c>
      <c r="C876" s="4" t="s">
        <v>354</v>
      </c>
      <c r="D876" s="2">
        <f>VLOOKUP(C876,Index[[#All],[searchTaxon]:[Reference_number]],2,FALSE)</f>
        <v>12</v>
      </c>
      <c r="I876">
        <f>VLOOKUP(Table1[[#This Row],[trait_name]],Trait[],2,FALSE)</f>
        <v>16</v>
      </c>
      <c r="J876" s="26" t="s">
        <v>33</v>
      </c>
      <c r="K876" s="25">
        <v>1</v>
      </c>
      <c r="L876" s="3" t="s">
        <v>28</v>
      </c>
      <c r="N876" s="26"/>
      <c r="O876"/>
    </row>
    <row r="877" spans="1:15">
      <c r="A877" s="5">
        <v>43242</v>
      </c>
      <c r="B877" s="5">
        <v>43242</v>
      </c>
      <c r="C877" t="s">
        <v>354</v>
      </c>
      <c r="D877" s="3">
        <f>VLOOKUP(C877,Index[[#All],[searchTaxon]:[Reference_number]],2,FALSE)</f>
        <v>12</v>
      </c>
      <c r="H877" t="s">
        <v>26</v>
      </c>
      <c r="I877">
        <f>VLOOKUP(Table1[[#This Row],[trait_name]],Trait[],2,FALSE)</f>
        <v>17</v>
      </c>
      <c r="J877" s="25" t="s">
        <v>34</v>
      </c>
      <c r="K877" s="25">
        <v>1</v>
      </c>
      <c r="L877" s="3" t="s">
        <v>35</v>
      </c>
      <c r="N877" s="25"/>
      <c r="O877"/>
    </row>
    <row r="878" spans="1:15">
      <c r="A878" s="5">
        <v>43242</v>
      </c>
      <c r="B878" s="5">
        <v>43242</v>
      </c>
      <c r="C878" t="s">
        <v>354</v>
      </c>
      <c r="D878" s="3">
        <f>VLOOKUP(C878,Index[[#All],[searchTaxon]:[Reference_number]],2,FALSE)</f>
        <v>12</v>
      </c>
      <c r="H878" t="s">
        <v>26</v>
      </c>
      <c r="I878">
        <f>VLOOKUP(Table1[[#This Row],[trait_name]],Trait[],2,FALSE)</f>
        <v>17</v>
      </c>
      <c r="J878" s="25" t="s">
        <v>34</v>
      </c>
      <c r="K878" s="25">
        <v>2</v>
      </c>
      <c r="L878" s="3" t="s">
        <v>36</v>
      </c>
      <c r="N878" s="25"/>
      <c r="O878"/>
    </row>
    <row r="879" spans="1:15">
      <c r="A879" s="5">
        <v>43242</v>
      </c>
      <c r="B879" s="5">
        <v>43293</v>
      </c>
      <c r="C879" t="s">
        <v>354</v>
      </c>
      <c r="D879" s="2">
        <f>VLOOKUP(C879,Index[[#All],[searchTaxon]:[Reference_number]],2,FALSE)</f>
        <v>12</v>
      </c>
      <c r="H879" t="s">
        <v>358</v>
      </c>
      <c r="I879">
        <f>VLOOKUP(Table1[[#This Row],[trait_name]],Trait[],2,FALSE)</f>
        <v>17</v>
      </c>
      <c r="J879" s="25" t="s">
        <v>34</v>
      </c>
      <c r="K879" s="25">
        <v>3</v>
      </c>
      <c r="L879" s="3" t="s">
        <v>37</v>
      </c>
      <c r="N879" s="25"/>
      <c r="O879"/>
    </row>
    <row r="880" spans="1:15">
      <c r="A880" s="5">
        <v>43242</v>
      </c>
      <c r="B880" s="5">
        <v>43293</v>
      </c>
      <c r="C880" t="s">
        <v>354</v>
      </c>
      <c r="D880" s="2">
        <f>VLOOKUP(C880,Index[[#All],[searchTaxon]:[Reference_number]],2,FALSE)</f>
        <v>12</v>
      </c>
      <c r="I880">
        <f>VLOOKUP(Table1[[#This Row],[trait_name]],Trait[],2,FALSE)</f>
        <v>18</v>
      </c>
      <c r="J880" s="25" t="s">
        <v>38</v>
      </c>
      <c r="K880" s="25">
        <v>1</v>
      </c>
      <c r="L880" s="3"/>
      <c r="N880" s="25"/>
      <c r="O880"/>
    </row>
    <row r="881" spans="1:15">
      <c r="A881" s="5">
        <v>43242</v>
      </c>
      <c r="B881" s="5">
        <v>43242</v>
      </c>
      <c r="C881" t="s">
        <v>354</v>
      </c>
      <c r="D881" s="3">
        <f>VLOOKUP(C881,Index[[#All],[searchTaxon]:[Reference_number]],2,FALSE)</f>
        <v>12</v>
      </c>
      <c r="H881" t="s">
        <v>256</v>
      </c>
      <c r="I881">
        <f>VLOOKUP(Table1[[#This Row],[trait_name]],Trait[],2,FALSE)</f>
        <v>19</v>
      </c>
      <c r="J881" s="25" t="s">
        <v>39</v>
      </c>
      <c r="K881" s="25">
        <v>1</v>
      </c>
      <c r="L881" s="3" t="s">
        <v>140</v>
      </c>
      <c r="N881" s="25"/>
      <c r="O881"/>
    </row>
    <row r="882" spans="1:15">
      <c r="A882" s="5">
        <v>43242</v>
      </c>
      <c r="B882" s="5">
        <v>43242</v>
      </c>
      <c r="C882" t="s">
        <v>354</v>
      </c>
      <c r="D882" s="3">
        <f>VLOOKUP(C882,Index[[#All],[searchTaxon]:[Reference_number]],2,FALSE)</f>
        <v>12</v>
      </c>
      <c r="H882" t="s">
        <v>256</v>
      </c>
      <c r="I882">
        <f>VLOOKUP(Table1[[#This Row],[trait_name]],Trait[],2,FALSE)</f>
        <v>19</v>
      </c>
      <c r="J882" s="25" t="s">
        <v>39</v>
      </c>
      <c r="K882" s="25">
        <v>2</v>
      </c>
      <c r="L882" s="3" t="s">
        <v>142</v>
      </c>
      <c r="N882" s="25"/>
      <c r="O882"/>
    </row>
    <row r="883" spans="1:15">
      <c r="A883" s="27">
        <v>43242</v>
      </c>
      <c r="B883" s="27">
        <v>43242</v>
      </c>
      <c r="C883" s="4" t="s">
        <v>354</v>
      </c>
      <c r="D883" s="2">
        <f>VLOOKUP(C883,Index[[#All],[searchTaxon]:[Reference_number]],2,FALSE)</f>
        <v>12</v>
      </c>
      <c r="H883" t="s">
        <v>358</v>
      </c>
      <c r="I883">
        <f>VLOOKUP(Table1[[#This Row],[trait_name]],Trait[],2,FALSE)</f>
        <v>20</v>
      </c>
      <c r="J883" s="25" t="s">
        <v>42</v>
      </c>
      <c r="K883" s="25">
        <v>1</v>
      </c>
      <c r="L883" s="3" t="s">
        <v>43</v>
      </c>
      <c r="N883" s="25"/>
      <c r="O883"/>
    </row>
    <row r="884" spans="1:15">
      <c r="A884" s="5">
        <v>43242</v>
      </c>
      <c r="B884" s="5">
        <v>43293</v>
      </c>
      <c r="C884" t="s">
        <v>354</v>
      </c>
      <c r="D884" s="2">
        <f>VLOOKUP(C884,Index[[#All],[searchTaxon]:[Reference_number]],2,FALSE)</f>
        <v>12</v>
      </c>
      <c r="H884" t="s">
        <v>358</v>
      </c>
      <c r="I884">
        <f>VLOOKUP(Table1[[#This Row],[trait_name]],Trait[],2,FALSE)</f>
        <v>20</v>
      </c>
      <c r="J884" s="25" t="s">
        <v>42</v>
      </c>
      <c r="K884" s="25">
        <v>2</v>
      </c>
      <c r="L884" s="3" t="s">
        <v>45</v>
      </c>
      <c r="N884" s="25"/>
      <c r="O884"/>
    </row>
    <row r="885" spans="1:15">
      <c r="A885" s="5">
        <v>43242</v>
      </c>
      <c r="B885" s="5">
        <v>43293</v>
      </c>
      <c r="C885" t="s">
        <v>354</v>
      </c>
      <c r="D885" s="2">
        <f>VLOOKUP(C885,Index[[#All],[searchTaxon]:[Reference_number]],2,FALSE)</f>
        <v>12</v>
      </c>
      <c r="H885" t="s">
        <v>358</v>
      </c>
      <c r="I885">
        <f>VLOOKUP(Table1[[#This Row],[trait_name]],Trait[],2,FALSE)</f>
        <v>20</v>
      </c>
      <c r="J885" s="25" t="s">
        <v>42</v>
      </c>
      <c r="K885" s="25">
        <v>3</v>
      </c>
      <c r="L885" s="3" t="s">
        <v>44</v>
      </c>
      <c r="N885" s="25"/>
      <c r="O885"/>
    </row>
    <row r="886" spans="1:15">
      <c r="A886" s="5">
        <v>43242</v>
      </c>
      <c r="B886" s="5">
        <v>43293</v>
      </c>
      <c r="C886" t="s">
        <v>354</v>
      </c>
      <c r="D886" s="2">
        <f>VLOOKUP(C886,Index[[#All],[searchTaxon]:[Reference_number]],2,FALSE)</f>
        <v>12</v>
      </c>
      <c r="H886" t="s">
        <v>358</v>
      </c>
      <c r="I886">
        <f>VLOOKUP(Table1[[#This Row],[trait_name]],Trait[],2,FALSE)</f>
        <v>21</v>
      </c>
      <c r="J886" s="25" t="s">
        <v>46</v>
      </c>
      <c r="K886" s="25">
        <v>1</v>
      </c>
      <c r="L886" s="3" t="s">
        <v>218</v>
      </c>
      <c r="N886" s="25"/>
      <c r="O886"/>
    </row>
    <row r="887" spans="1:15">
      <c r="A887" s="5">
        <v>43242</v>
      </c>
      <c r="B887" s="5">
        <v>43293</v>
      </c>
      <c r="C887" t="s">
        <v>354</v>
      </c>
      <c r="D887" s="2">
        <f>VLOOKUP(C887,Index[[#All],[searchTaxon]:[Reference_number]],2,FALSE)</f>
        <v>12</v>
      </c>
      <c r="E887">
        <v>0</v>
      </c>
      <c r="F887">
        <v>0</v>
      </c>
      <c r="G887">
        <v>0</v>
      </c>
      <c r="H887" t="s">
        <v>26</v>
      </c>
      <c r="I887">
        <f>VLOOKUP(Table1[[#This Row],[trait_name]],Trait[],2,FALSE)</f>
        <v>22</v>
      </c>
      <c r="J887" s="25" t="s">
        <v>48</v>
      </c>
      <c r="K887" s="25">
        <v>1</v>
      </c>
      <c r="L887" s="3" t="s">
        <v>22</v>
      </c>
      <c r="N887" s="25"/>
      <c r="O887"/>
    </row>
    <row r="888" spans="1:15">
      <c r="A888" s="5">
        <v>43242</v>
      </c>
      <c r="B888" s="5">
        <v>43293</v>
      </c>
      <c r="C888" t="s">
        <v>354</v>
      </c>
      <c r="D888" s="2">
        <f>VLOOKUP(C888,Index[[#All],[searchTaxon]:[Reference_number]],2,FALSE)</f>
        <v>12</v>
      </c>
      <c r="I888">
        <f>VLOOKUP(Table1[[#This Row],[trait_name]],Trait[],2,FALSE)</f>
        <v>22</v>
      </c>
      <c r="J888" s="25" t="s">
        <v>48</v>
      </c>
      <c r="K888" s="25">
        <v>2</v>
      </c>
      <c r="L888" s="3" t="s">
        <v>188</v>
      </c>
      <c r="N888" s="25"/>
      <c r="O888"/>
    </row>
    <row r="889" spans="1:15">
      <c r="A889" s="5">
        <v>43242</v>
      </c>
      <c r="B889" s="5">
        <v>43293</v>
      </c>
      <c r="C889" t="s">
        <v>354</v>
      </c>
      <c r="D889" s="2">
        <f>VLOOKUP(C889,Index[[#All],[searchTaxon]:[Reference_number]],2,FALSE)</f>
        <v>12</v>
      </c>
      <c r="H889" t="s">
        <v>253</v>
      </c>
      <c r="I889">
        <f>VLOOKUP(Table1[[#This Row],[trait_name]],Trait[],2,FALSE)</f>
        <v>22</v>
      </c>
      <c r="J889" s="25" t="s">
        <v>48</v>
      </c>
      <c r="K889" s="25">
        <v>3</v>
      </c>
      <c r="L889" s="3" t="s">
        <v>187</v>
      </c>
      <c r="N889" s="25"/>
      <c r="O889"/>
    </row>
    <row r="890" spans="1:15">
      <c r="A890" s="5">
        <v>43242</v>
      </c>
      <c r="B890" s="5">
        <v>43293</v>
      </c>
      <c r="C890" t="s">
        <v>354</v>
      </c>
      <c r="D890" s="2">
        <f>VLOOKUP(C890,Index[[#All],[searchTaxon]:[Reference_number]],2,FALSE)</f>
        <v>12</v>
      </c>
      <c r="H890" t="s">
        <v>253</v>
      </c>
      <c r="I890">
        <f>VLOOKUP(Table1[[#This Row],[trait_name]],Trait[],2,FALSE)</f>
        <v>22</v>
      </c>
      <c r="J890" s="25" t="s">
        <v>48</v>
      </c>
      <c r="K890" s="25">
        <v>4</v>
      </c>
      <c r="L890" s="3" t="s">
        <v>40</v>
      </c>
      <c r="N890" s="25"/>
      <c r="O890"/>
    </row>
    <row r="891" spans="1:15">
      <c r="A891" s="5">
        <v>43242</v>
      </c>
      <c r="B891" s="5">
        <v>43293</v>
      </c>
      <c r="C891" t="s">
        <v>354</v>
      </c>
      <c r="D891" s="2">
        <f>VLOOKUP(C891,Index[[#All],[searchTaxon]:[Reference_number]],2,FALSE)</f>
        <v>12</v>
      </c>
      <c r="H891" t="s">
        <v>253</v>
      </c>
      <c r="I891">
        <f>VLOOKUP(Table1[[#This Row],[trait_name]],Trait[],2,FALSE)</f>
        <v>22</v>
      </c>
      <c r="J891" s="25" t="s">
        <v>48</v>
      </c>
      <c r="K891" s="25">
        <v>5</v>
      </c>
      <c r="L891" s="3" t="s">
        <v>237</v>
      </c>
      <c r="N891" s="25"/>
      <c r="O891"/>
    </row>
    <row r="892" spans="1:15">
      <c r="A892" s="27">
        <v>43242</v>
      </c>
      <c r="B892" s="5">
        <v>43293</v>
      </c>
      <c r="C892" s="4" t="s">
        <v>354</v>
      </c>
      <c r="D892" s="2">
        <f>VLOOKUP(C892,Index[[#All],[searchTaxon]:[Reference_number]],2,FALSE)</f>
        <v>12</v>
      </c>
      <c r="H892" t="s">
        <v>26</v>
      </c>
      <c r="I892">
        <f>VLOOKUP(Table1[[#This Row],[trait_name]],Trait[],2,FALSE)</f>
        <v>23</v>
      </c>
      <c r="J892" s="25" t="s">
        <v>50</v>
      </c>
      <c r="K892" s="25">
        <v>1</v>
      </c>
      <c r="L892" s="3" t="s">
        <v>259</v>
      </c>
      <c r="N892" s="25"/>
      <c r="O892"/>
    </row>
    <row r="893" spans="1:15">
      <c r="A893" s="5">
        <v>43242</v>
      </c>
      <c r="B893" s="5">
        <v>43293</v>
      </c>
      <c r="C893" t="s">
        <v>354</v>
      </c>
      <c r="D893" s="2">
        <f>VLOOKUP(C893,Index[[#All],[searchTaxon]:[Reference_number]],2,FALSE)</f>
        <v>12</v>
      </c>
      <c r="I893">
        <f>VLOOKUP(Table1[[#This Row],[trait_name]],Trait[],2,FALSE)</f>
        <v>23</v>
      </c>
      <c r="J893" s="25" t="s">
        <v>50</v>
      </c>
      <c r="K893" s="25">
        <v>2</v>
      </c>
      <c r="L893" s="3" t="s">
        <v>280</v>
      </c>
      <c r="N893" s="25"/>
      <c r="O893"/>
    </row>
    <row r="894" spans="1:15">
      <c r="A894" s="27">
        <v>43242</v>
      </c>
      <c r="B894" s="5">
        <v>43293</v>
      </c>
      <c r="C894" s="4" t="s">
        <v>354</v>
      </c>
      <c r="D894" s="2">
        <f>VLOOKUP(C894,Index[[#All],[searchTaxon]:[Reference_number]],2,FALSE)</f>
        <v>12</v>
      </c>
      <c r="H894" t="s">
        <v>21</v>
      </c>
      <c r="I894">
        <f>VLOOKUP(Table1[[#This Row],[trait_name]],Trait[],2,FALSE)</f>
        <v>24</v>
      </c>
      <c r="J894" s="25" t="s">
        <v>53</v>
      </c>
      <c r="K894" s="25">
        <v>1</v>
      </c>
      <c r="L894" s="3" t="s">
        <v>28</v>
      </c>
      <c r="N894" s="25"/>
      <c r="O894"/>
    </row>
    <row r="895" spans="1:15">
      <c r="A895" s="5">
        <v>43242</v>
      </c>
      <c r="B895" s="5">
        <v>43242</v>
      </c>
      <c r="C895" t="s">
        <v>354</v>
      </c>
      <c r="D895" s="3">
        <f>VLOOKUP(C895,Index[[#All],[searchTaxon]:[Reference_number]],2,FALSE)</f>
        <v>12</v>
      </c>
      <c r="H895" t="s">
        <v>26</v>
      </c>
      <c r="I895">
        <f>VLOOKUP(Table1[[#This Row],[trait_name]],Trait[],2,FALSE)</f>
        <v>25</v>
      </c>
      <c r="J895" s="25" t="s">
        <v>54</v>
      </c>
      <c r="K895" s="25">
        <v>1</v>
      </c>
      <c r="L895" s="3" t="s">
        <v>260</v>
      </c>
      <c r="N895" s="25"/>
      <c r="O895"/>
    </row>
    <row r="896" spans="1:15">
      <c r="A896" s="5">
        <v>43242</v>
      </c>
      <c r="B896" s="5">
        <v>43242</v>
      </c>
      <c r="C896" t="s">
        <v>354</v>
      </c>
      <c r="D896" s="3">
        <f>VLOOKUP(C896,Index[[#All],[searchTaxon]:[Reference_number]],2,FALSE)</f>
        <v>12</v>
      </c>
      <c r="H896" t="s">
        <v>256</v>
      </c>
      <c r="I896">
        <f>VLOOKUP(Table1[[#This Row],[trait_name]],Trait[],2,FALSE)</f>
        <v>26</v>
      </c>
      <c r="J896" s="25" t="s">
        <v>57</v>
      </c>
      <c r="K896" s="25">
        <v>1</v>
      </c>
      <c r="L896" s="3">
        <v>18</v>
      </c>
      <c r="N896" s="25"/>
      <c r="O896"/>
    </row>
    <row r="897" spans="1:15">
      <c r="A897" s="5">
        <v>43242</v>
      </c>
      <c r="B897" s="5">
        <v>43293</v>
      </c>
      <c r="C897" t="s">
        <v>354</v>
      </c>
      <c r="D897" s="2">
        <f>VLOOKUP(C897,Index[[#All],[searchTaxon]:[Reference_number]],2,FALSE)</f>
        <v>12</v>
      </c>
      <c r="I897">
        <f>VLOOKUP(Table1[[#This Row],[trait_name]],Trait[],2,FALSE)</f>
        <v>26</v>
      </c>
      <c r="J897" s="25" t="s">
        <v>57</v>
      </c>
      <c r="K897" s="25">
        <v>2</v>
      </c>
      <c r="L897" s="3"/>
      <c r="N897" s="25"/>
      <c r="O897"/>
    </row>
    <row r="898" spans="1:15">
      <c r="A898" s="5">
        <v>43242</v>
      </c>
      <c r="B898" s="5">
        <v>43242</v>
      </c>
      <c r="C898" t="s">
        <v>354</v>
      </c>
      <c r="D898" s="3">
        <f>VLOOKUP(C898,Index[[#All],[searchTaxon]:[Reference_number]],2,FALSE)</f>
        <v>12</v>
      </c>
      <c r="H898" t="s">
        <v>26</v>
      </c>
      <c r="I898">
        <f>VLOOKUP(Table1[[#This Row],[trait_name]],Trait[],2,FALSE)</f>
        <v>27</v>
      </c>
      <c r="J898" s="25" t="s">
        <v>58</v>
      </c>
      <c r="K898" s="25">
        <v>1</v>
      </c>
      <c r="L898" s="3">
        <v>10</v>
      </c>
      <c r="N898" s="25"/>
      <c r="O898"/>
    </row>
    <row r="899" spans="1:15">
      <c r="A899" s="5">
        <v>43242</v>
      </c>
      <c r="B899" s="5">
        <v>43293</v>
      </c>
      <c r="C899" t="s">
        <v>354</v>
      </c>
      <c r="D899" s="2">
        <f>VLOOKUP(C899,Index[[#All],[searchTaxon]:[Reference_number]],2,FALSE)</f>
        <v>12</v>
      </c>
      <c r="I899">
        <f>VLOOKUP(Table1[[#This Row],[trait_name]],Trait[],2,FALSE)</f>
        <v>27</v>
      </c>
      <c r="J899" s="25" t="s">
        <v>58</v>
      </c>
      <c r="K899" s="25">
        <v>2</v>
      </c>
      <c r="L899" s="3"/>
      <c r="N899" s="25"/>
      <c r="O899"/>
    </row>
    <row r="900" spans="1:15">
      <c r="A900" s="5">
        <v>43242</v>
      </c>
      <c r="B900" s="5">
        <v>43293</v>
      </c>
      <c r="C900" t="s">
        <v>354</v>
      </c>
      <c r="D900" s="2">
        <f>VLOOKUP(C900,Index[[#All],[searchTaxon]:[Reference_number]],2,FALSE)</f>
        <v>12</v>
      </c>
      <c r="I900">
        <f>VLOOKUP(Table1[[#This Row],[trait_name]],Trait[],2,FALSE)</f>
        <v>28</v>
      </c>
      <c r="J900" s="25" t="s">
        <v>59</v>
      </c>
      <c r="K900" s="25">
        <v>1</v>
      </c>
      <c r="L900" s="3"/>
      <c r="N900" s="25"/>
      <c r="O900"/>
    </row>
    <row r="901" spans="1:15">
      <c r="A901" s="5">
        <v>43242</v>
      </c>
      <c r="B901" s="5">
        <v>43293</v>
      </c>
      <c r="C901" t="s">
        <v>354</v>
      </c>
      <c r="D901" s="2">
        <f>VLOOKUP(C901,Index[[#All],[searchTaxon]:[Reference_number]],2,FALSE)</f>
        <v>12</v>
      </c>
      <c r="I901">
        <f>VLOOKUP(Table1[[#This Row],[trait_name]],Trait[],2,FALSE)</f>
        <v>29</v>
      </c>
      <c r="J901" s="25" t="s">
        <v>60</v>
      </c>
      <c r="K901" s="25">
        <v>1</v>
      </c>
      <c r="L901" s="3"/>
      <c r="N901" s="25"/>
      <c r="O901"/>
    </row>
    <row r="902" spans="1:15">
      <c r="A902" s="5">
        <v>43242</v>
      </c>
      <c r="B902" s="5">
        <v>43242</v>
      </c>
      <c r="C902" t="s">
        <v>354</v>
      </c>
      <c r="D902" s="3">
        <f>VLOOKUP(C902,Index[[#All],[searchTaxon]:[Reference_number]],2,FALSE)</f>
        <v>12</v>
      </c>
      <c r="H902" t="s">
        <v>26</v>
      </c>
      <c r="I902">
        <f>VLOOKUP(Table1[[#This Row],[trait_name]],Trait[],2,FALSE)</f>
        <v>30</v>
      </c>
      <c r="J902" s="25" t="s">
        <v>61</v>
      </c>
      <c r="K902" s="25">
        <v>1</v>
      </c>
      <c r="L902" s="3">
        <v>3</v>
      </c>
      <c r="N902" s="25"/>
      <c r="O902"/>
    </row>
    <row r="903" spans="1:15">
      <c r="A903" s="5">
        <v>43242</v>
      </c>
      <c r="B903" s="5">
        <v>43293</v>
      </c>
      <c r="C903" t="s">
        <v>354</v>
      </c>
      <c r="D903" s="2">
        <f>VLOOKUP(C903,Index[[#All],[searchTaxon]:[Reference_number]],2,FALSE)</f>
        <v>12</v>
      </c>
      <c r="I903">
        <f>VLOOKUP(Table1[[#This Row],[trait_name]],Trait[],2,FALSE)</f>
        <v>30</v>
      </c>
      <c r="J903" s="25" t="s">
        <v>61</v>
      </c>
      <c r="K903" s="25">
        <v>2</v>
      </c>
      <c r="L903" s="3"/>
      <c r="N903" s="25"/>
      <c r="O903"/>
    </row>
    <row r="904" spans="1:15">
      <c r="A904" s="5">
        <v>43242</v>
      </c>
      <c r="B904" s="5">
        <v>43293</v>
      </c>
      <c r="C904" t="s">
        <v>354</v>
      </c>
      <c r="D904" s="2">
        <f>VLOOKUP(C904,Index[[#All],[searchTaxon]:[Reference_number]],2,FALSE)</f>
        <v>12</v>
      </c>
      <c r="I904">
        <f>VLOOKUP(Table1[[#This Row],[trait_name]],Trait[],2,FALSE)</f>
        <v>31</v>
      </c>
      <c r="J904" s="25" t="s">
        <v>62</v>
      </c>
      <c r="K904" s="25">
        <v>1</v>
      </c>
      <c r="L904" s="3"/>
      <c r="N904" s="25"/>
      <c r="O904"/>
    </row>
    <row r="905" spans="1:15">
      <c r="A905" s="5">
        <v>43242</v>
      </c>
      <c r="B905" s="5">
        <v>43242</v>
      </c>
      <c r="C905" t="s">
        <v>354</v>
      </c>
      <c r="D905" s="3">
        <f>VLOOKUP(C905,Index[[#All],[searchTaxon]:[Reference_number]],2,FALSE)</f>
        <v>12</v>
      </c>
      <c r="H905" t="s">
        <v>256</v>
      </c>
      <c r="I905">
        <f>VLOOKUP(Table1[[#This Row],[trait_name]],Trait[],2,FALSE)</f>
        <v>32</v>
      </c>
      <c r="J905" s="25" t="s">
        <v>147</v>
      </c>
      <c r="K905" s="25">
        <v>1</v>
      </c>
      <c r="L905" s="3" t="s">
        <v>241</v>
      </c>
      <c r="N905" s="25"/>
      <c r="O905"/>
    </row>
    <row r="906" spans="1:15">
      <c r="A906" s="5">
        <v>43242</v>
      </c>
      <c r="B906" s="5">
        <v>43293</v>
      </c>
      <c r="C906" t="s">
        <v>354</v>
      </c>
      <c r="D906" s="2">
        <f>VLOOKUP(C906,Index[[#All],[searchTaxon]:[Reference_number]],2,FALSE)</f>
        <v>12</v>
      </c>
      <c r="I906">
        <f>VLOOKUP(Table1[[#This Row],[trait_name]],Trait[],2,FALSE)</f>
        <v>32</v>
      </c>
      <c r="J906" s="25" t="s">
        <v>147</v>
      </c>
      <c r="K906" s="25">
        <v>2</v>
      </c>
      <c r="L906" s="3"/>
      <c r="N906" s="25"/>
      <c r="O906"/>
    </row>
    <row r="907" spans="1:15">
      <c r="A907" s="5">
        <v>43242</v>
      </c>
      <c r="B907" s="5">
        <v>43293</v>
      </c>
      <c r="C907" t="s">
        <v>354</v>
      </c>
      <c r="D907" s="2">
        <f>VLOOKUP(C907,Index[[#All],[searchTaxon]:[Reference_number]],2,FALSE)</f>
        <v>12</v>
      </c>
      <c r="H907" t="s">
        <v>21</v>
      </c>
      <c r="I907">
        <f>VLOOKUP(Table1[[#This Row],[trait_name]],Trait[],2,FALSE)</f>
        <v>33</v>
      </c>
      <c r="J907" s="25" t="s">
        <v>63</v>
      </c>
      <c r="K907" s="25">
        <v>1</v>
      </c>
      <c r="L907" s="3" t="s">
        <v>190</v>
      </c>
      <c r="N907" s="25"/>
      <c r="O907"/>
    </row>
    <row r="908" spans="1:15">
      <c r="A908" s="5">
        <v>43242</v>
      </c>
      <c r="B908" s="5">
        <v>43293</v>
      </c>
      <c r="C908" t="s">
        <v>354</v>
      </c>
      <c r="D908" s="2">
        <f>VLOOKUP(C908,Index[[#All],[searchTaxon]:[Reference_number]],2,FALSE)</f>
        <v>12</v>
      </c>
      <c r="I908">
        <f>VLOOKUP(Table1[[#This Row],[trait_name]],Trait[],2,FALSE)</f>
        <v>34</v>
      </c>
      <c r="J908" s="25" t="s">
        <v>149</v>
      </c>
      <c r="K908" s="25">
        <v>1</v>
      </c>
      <c r="L908" s="3"/>
      <c r="N908" s="25"/>
      <c r="O908"/>
    </row>
    <row r="909" spans="1:15">
      <c r="A909" s="5">
        <v>43242</v>
      </c>
      <c r="B909" s="5">
        <v>43293</v>
      </c>
      <c r="C909" t="s">
        <v>354</v>
      </c>
      <c r="D909" s="3">
        <f>VLOOKUP(C909,Index[[#All],[searchTaxon]:[Reference_number]],2,FALSE)</f>
        <v>12</v>
      </c>
      <c r="E909">
        <v>0</v>
      </c>
      <c r="F909">
        <v>0</v>
      </c>
      <c r="G909">
        <v>0</v>
      </c>
      <c r="H909" t="s">
        <v>141</v>
      </c>
      <c r="I909">
        <f>VLOOKUP(Table1[[#This Row],[trait_name]],Trait[],2,FALSE)</f>
        <v>35</v>
      </c>
      <c r="J909" s="25" t="s">
        <v>66</v>
      </c>
      <c r="K909" s="25">
        <v>1</v>
      </c>
      <c r="L909" s="3" t="s">
        <v>192</v>
      </c>
      <c r="N909" s="25"/>
      <c r="O909"/>
    </row>
    <row r="910" spans="1:15">
      <c r="A910" s="5">
        <v>43242</v>
      </c>
      <c r="B910" s="5">
        <v>43293</v>
      </c>
      <c r="C910" t="s">
        <v>354</v>
      </c>
      <c r="D910" s="2">
        <f>VLOOKUP(C910,Index[[#All],[searchTaxon]:[Reference_number]],2,FALSE)</f>
        <v>12</v>
      </c>
      <c r="I910">
        <f>VLOOKUP(Table1[[#This Row],[trait_name]],Trait[],2,FALSE)</f>
        <v>35</v>
      </c>
      <c r="J910" s="25" t="s">
        <v>66</v>
      </c>
      <c r="K910" s="25">
        <v>2</v>
      </c>
      <c r="L910" s="3"/>
      <c r="N910" s="25"/>
      <c r="O910"/>
    </row>
    <row r="911" spans="1:15">
      <c r="A911" s="5">
        <v>43242</v>
      </c>
      <c r="B911" s="5">
        <v>43293</v>
      </c>
      <c r="C911" t="s">
        <v>354</v>
      </c>
      <c r="D911" s="2">
        <f>VLOOKUP(C911,Index[[#All],[searchTaxon]:[Reference_number]],2,FALSE)</f>
        <v>12</v>
      </c>
      <c r="E911">
        <v>0</v>
      </c>
      <c r="F911">
        <v>0</v>
      </c>
      <c r="G911">
        <v>0</v>
      </c>
      <c r="H911" t="s">
        <v>21</v>
      </c>
      <c r="I911">
        <f>VLOOKUP(Table1[[#This Row],[trait_name]],Trait[],2,FALSE)</f>
        <v>36</v>
      </c>
      <c r="J911" s="25" t="s">
        <v>68</v>
      </c>
      <c r="K911" s="25">
        <v>1</v>
      </c>
      <c r="L911" s="3" t="s">
        <v>72</v>
      </c>
      <c r="N911" s="25"/>
      <c r="O911"/>
    </row>
    <row r="912" spans="1:15">
      <c r="A912" s="5">
        <v>43242</v>
      </c>
      <c r="B912" s="5">
        <v>43293</v>
      </c>
      <c r="C912" t="s">
        <v>354</v>
      </c>
      <c r="D912" s="2">
        <f>VLOOKUP(C912,Index[[#All],[searchTaxon]:[Reference_number]],2,FALSE)</f>
        <v>12</v>
      </c>
      <c r="H912" t="s">
        <v>21</v>
      </c>
      <c r="I912">
        <f>VLOOKUP(Table1[[#This Row],[trait_name]],Trait[],2,FALSE)</f>
        <v>36</v>
      </c>
      <c r="J912" s="25" t="s">
        <v>68</v>
      </c>
      <c r="K912" s="25">
        <v>2</v>
      </c>
      <c r="L912" s="3" t="s">
        <v>195</v>
      </c>
      <c r="N912" s="25"/>
      <c r="O912"/>
    </row>
    <row r="913" spans="1:15">
      <c r="A913" s="5">
        <v>43242</v>
      </c>
      <c r="B913" s="5">
        <v>43293</v>
      </c>
      <c r="C913" t="s">
        <v>354</v>
      </c>
      <c r="D913" s="2">
        <f>VLOOKUP(C913,Index[[#All],[searchTaxon]:[Reference_number]],2,FALSE)</f>
        <v>12</v>
      </c>
      <c r="H913" t="s">
        <v>21</v>
      </c>
      <c r="I913">
        <f>VLOOKUP(Table1[[#This Row],[trait_name]],Trait[],2,FALSE)</f>
        <v>36</v>
      </c>
      <c r="J913" s="25" t="s">
        <v>68</v>
      </c>
      <c r="K913" s="25">
        <v>3</v>
      </c>
      <c r="L913" s="3" t="s">
        <v>302</v>
      </c>
      <c r="N913" s="25"/>
      <c r="O913"/>
    </row>
    <row r="914" spans="1:15">
      <c r="A914" s="5">
        <v>43242</v>
      </c>
      <c r="B914" s="5">
        <v>43293</v>
      </c>
      <c r="C914" t="s">
        <v>354</v>
      </c>
      <c r="D914" s="2">
        <f>VLOOKUP(C914,Index[[#All],[searchTaxon]:[Reference_number]],2,FALSE)</f>
        <v>12</v>
      </c>
      <c r="E914">
        <v>0</v>
      </c>
      <c r="F914">
        <v>0</v>
      </c>
      <c r="G914">
        <v>0</v>
      </c>
      <c r="I914">
        <f>VLOOKUP(Table1[[#This Row],[trait_name]],Trait[],2,FALSE)</f>
        <v>37</v>
      </c>
      <c r="J914" s="25" t="s">
        <v>70</v>
      </c>
      <c r="K914" s="25">
        <v>2</v>
      </c>
      <c r="L914" s="3"/>
      <c r="N914" s="25"/>
      <c r="O914"/>
    </row>
    <row r="915" spans="1:15">
      <c r="A915" s="5">
        <v>43242</v>
      </c>
      <c r="B915" s="5">
        <v>43293</v>
      </c>
      <c r="C915" t="s">
        <v>354</v>
      </c>
      <c r="D915" s="2">
        <f>VLOOKUP(C915,Index[[#All],[searchTaxon]:[Reference_number]],2,FALSE)</f>
        <v>12</v>
      </c>
      <c r="H915" t="s">
        <v>256</v>
      </c>
      <c r="I915">
        <f>VLOOKUP(Table1[[#This Row],[trait_name]],Trait[],2,FALSE)</f>
        <v>37</v>
      </c>
      <c r="J915" s="25" t="s">
        <v>70</v>
      </c>
      <c r="K915" s="25">
        <v>1</v>
      </c>
      <c r="L915" s="3" t="s">
        <v>196</v>
      </c>
      <c r="N915" s="25"/>
      <c r="O915"/>
    </row>
    <row r="916" spans="1:15">
      <c r="A916" s="5">
        <v>43242</v>
      </c>
      <c r="B916" s="5">
        <v>43293</v>
      </c>
      <c r="C916" t="s">
        <v>354</v>
      </c>
      <c r="D916" s="2">
        <f>VLOOKUP(C916,Index[[#All],[searchTaxon]:[Reference_number]],2,FALSE)</f>
        <v>12</v>
      </c>
      <c r="H916" t="s">
        <v>256</v>
      </c>
      <c r="I916">
        <f>VLOOKUP(Table1[[#This Row],[trait_name]],Trait[],2,FALSE)</f>
        <v>38</v>
      </c>
      <c r="J916" s="25" t="s">
        <v>74</v>
      </c>
      <c r="K916" s="25">
        <v>1</v>
      </c>
      <c r="L916" s="3" t="s">
        <v>264</v>
      </c>
      <c r="N916" s="25"/>
      <c r="O916"/>
    </row>
    <row r="917" spans="1:15">
      <c r="A917" s="5">
        <v>43242</v>
      </c>
      <c r="B917" s="5">
        <v>43293</v>
      </c>
      <c r="C917" t="s">
        <v>354</v>
      </c>
      <c r="D917" s="20">
        <f>VLOOKUP(C917,Index[[#All],[searchTaxon]:[Reference_number]],2,FALSE)</f>
        <v>12</v>
      </c>
      <c r="H917" t="s">
        <v>256</v>
      </c>
      <c r="I917">
        <f>VLOOKUP(Table1[[#This Row],[trait_name]],Trait[],2,FALSE)</f>
        <v>38</v>
      </c>
      <c r="J917" s="25" t="s">
        <v>74</v>
      </c>
      <c r="K917" s="25">
        <v>2</v>
      </c>
      <c r="L917" s="3" t="s">
        <v>153</v>
      </c>
      <c r="N917" s="25"/>
      <c r="O917"/>
    </row>
    <row r="918" spans="1:15">
      <c r="A918" s="27">
        <v>43242</v>
      </c>
      <c r="B918" s="27">
        <v>43292</v>
      </c>
      <c r="C918" s="4" t="s">
        <v>354</v>
      </c>
      <c r="D918" s="2">
        <f>VLOOKUP(C918,Index[[#All],[searchTaxon]:[Reference_number]],2,FALSE)</f>
        <v>12</v>
      </c>
      <c r="H918" t="s">
        <v>256</v>
      </c>
      <c r="I918">
        <f>VLOOKUP(Table1[[#This Row],[trait_name]],Trait[],2,FALSE)</f>
        <v>39</v>
      </c>
      <c r="J918" s="25" t="s">
        <v>76</v>
      </c>
      <c r="K918" s="25">
        <v>1</v>
      </c>
      <c r="L918" s="3" t="s">
        <v>77</v>
      </c>
      <c r="N918" s="25"/>
      <c r="O918"/>
    </row>
    <row r="919" spans="1:15">
      <c r="A919" s="5">
        <v>43242</v>
      </c>
      <c r="B919" s="5">
        <v>43293</v>
      </c>
      <c r="C919" t="s">
        <v>354</v>
      </c>
      <c r="D919" s="2">
        <f>VLOOKUP(C919,Index[[#All],[searchTaxon]:[Reference_number]],2,FALSE)</f>
        <v>12</v>
      </c>
      <c r="I919">
        <f>VLOOKUP(Table1[[#This Row],[trait_name]],Trait[],2,FALSE)</f>
        <v>39</v>
      </c>
      <c r="J919" s="25" t="s">
        <v>76</v>
      </c>
      <c r="K919" s="25">
        <v>1</v>
      </c>
      <c r="L919" s="3"/>
      <c r="N919" s="25"/>
      <c r="O919"/>
    </row>
    <row r="920" spans="1:15">
      <c r="A920" s="5">
        <v>43242</v>
      </c>
      <c r="B920" s="5">
        <v>43293</v>
      </c>
      <c r="C920" t="s">
        <v>354</v>
      </c>
      <c r="D920" s="2">
        <f>VLOOKUP(C920,Index[[#All],[searchTaxon]:[Reference_number]],2,FALSE)</f>
        <v>12</v>
      </c>
      <c r="H920" t="s">
        <v>21</v>
      </c>
      <c r="I920">
        <f>VLOOKUP(Table1[[#This Row],[trait_name]],Trait[],2,FALSE)</f>
        <v>40</v>
      </c>
      <c r="J920" s="25" t="s">
        <v>79</v>
      </c>
      <c r="K920" s="25">
        <v>1</v>
      </c>
      <c r="L920" s="3" t="s">
        <v>344</v>
      </c>
      <c r="N920" s="25"/>
      <c r="O920"/>
    </row>
    <row r="921" spans="1:15">
      <c r="A921" s="5">
        <v>43242</v>
      </c>
      <c r="B921" s="5">
        <v>43293</v>
      </c>
      <c r="C921" t="s">
        <v>354</v>
      </c>
      <c r="D921" s="2">
        <f>VLOOKUP(C921,Index[[#All],[searchTaxon]:[Reference_number]],2,FALSE)</f>
        <v>12</v>
      </c>
      <c r="E921">
        <v>0</v>
      </c>
      <c r="F921">
        <v>0</v>
      </c>
      <c r="G921">
        <v>0</v>
      </c>
      <c r="H921" t="s">
        <v>21</v>
      </c>
      <c r="I921">
        <f>VLOOKUP(Table1[[#This Row],[trait_name]],Trait[],2,FALSE)</f>
        <v>41</v>
      </c>
      <c r="J921" s="25" t="s">
        <v>82</v>
      </c>
      <c r="K921" s="25">
        <v>1</v>
      </c>
      <c r="L921" s="3" t="s">
        <v>156</v>
      </c>
      <c r="N921" s="25"/>
      <c r="O921"/>
    </row>
    <row r="922" spans="1:15">
      <c r="A922" s="5">
        <v>43242</v>
      </c>
      <c r="B922" s="5">
        <v>43293</v>
      </c>
      <c r="C922" t="s">
        <v>354</v>
      </c>
      <c r="D922" s="2">
        <f>VLOOKUP(C922,Index[[#All],[searchTaxon]:[Reference_number]],2,FALSE)</f>
        <v>12</v>
      </c>
      <c r="H922" t="s">
        <v>21</v>
      </c>
      <c r="I922">
        <f>VLOOKUP(Table1[[#This Row],[trait_name]],Trait[],2,FALSE)</f>
        <v>41</v>
      </c>
      <c r="J922" s="25" t="s">
        <v>82</v>
      </c>
      <c r="K922" s="25">
        <v>2</v>
      </c>
      <c r="L922" s="3" t="s">
        <v>265</v>
      </c>
      <c r="N922" s="25"/>
      <c r="O922"/>
    </row>
    <row r="923" spans="1:15">
      <c r="A923" s="5">
        <v>43242</v>
      </c>
      <c r="B923" s="5">
        <v>43293</v>
      </c>
      <c r="C923" t="s">
        <v>354</v>
      </c>
      <c r="D923" s="2">
        <f>VLOOKUP(C923,Index[[#All],[searchTaxon]:[Reference_number]],2,FALSE)</f>
        <v>12</v>
      </c>
      <c r="E923">
        <v>0</v>
      </c>
      <c r="F923">
        <v>0</v>
      </c>
      <c r="G923">
        <v>0</v>
      </c>
      <c r="H923" t="s">
        <v>21</v>
      </c>
      <c r="I923">
        <f>VLOOKUP(Table1[[#This Row],[trait_name]],Trait[],2,FALSE)</f>
        <v>42</v>
      </c>
      <c r="J923" s="25" t="s">
        <v>84</v>
      </c>
      <c r="K923" s="25">
        <v>1</v>
      </c>
      <c r="L923" s="3" t="s">
        <v>85</v>
      </c>
      <c r="N923" s="25"/>
      <c r="O923"/>
    </row>
    <row r="924" spans="1:15">
      <c r="A924" s="5">
        <v>43242</v>
      </c>
      <c r="B924" s="5">
        <v>43293</v>
      </c>
      <c r="C924" t="s">
        <v>354</v>
      </c>
      <c r="D924" s="2">
        <f>VLOOKUP(C924,Index[[#All],[searchTaxon]:[Reference_number]],2,FALSE)</f>
        <v>12</v>
      </c>
      <c r="I924">
        <f>VLOOKUP(Table1[[#This Row],[trait_name]],Trait[],2,FALSE)</f>
        <v>42</v>
      </c>
      <c r="J924" s="25" t="s">
        <v>84</v>
      </c>
      <c r="K924" s="25">
        <v>1</v>
      </c>
      <c r="L924" s="3"/>
      <c r="N924" s="25"/>
      <c r="O924"/>
    </row>
    <row r="925" spans="1:15">
      <c r="A925" s="5">
        <v>43242</v>
      </c>
      <c r="B925" s="5">
        <v>43242</v>
      </c>
      <c r="C925" t="s">
        <v>354</v>
      </c>
      <c r="D925" s="3">
        <f>VLOOKUP(C925,Index[[#All],[searchTaxon]:[Reference_number]],2,FALSE)</f>
        <v>12</v>
      </c>
      <c r="H925" t="s">
        <v>256</v>
      </c>
      <c r="I925">
        <f>VLOOKUP(Table1[[#This Row],[trait_name]],Trait[],2,FALSE)</f>
        <v>43</v>
      </c>
      <c r="J925" s="25" t="s">
        <v>86</v>
      </c>
      <c r="K925" s="25">
        <v>1</v>
      </c>
      <c r="L925" s="3" t="s">
        <v>87</v>
      </c>
      <c r="N925" s="26"/>
      <c r="O925"/>
    </row>
    <row r="926" spans="1:15">
      <c r="A926" s="5">
        <v>43242</v>
      </c>
      <c r="B926" s="5">
        <v>43293</v>
      </c>
      <c r="C926" t="s">
        <v>354</v>
      </c>
      <c r="D926" s="2">
        <f>VLOOKUP(C926,Index[[#All],[searchTaxon]:[Reference_number]],2,FALSE)</f>
        <v>12</v>
      </c>
      <c r="I926">
        <f>VLOOKUP(Table1[[#This Row],[trait_name]],Trait[],2,FALSE)</f>
        <v>43</v>
      </c>
      <c r="J926" s="25" t="s">
        <v>86</v>
      </c>
      <c r="K926" s="25">
        <v>2</v>
      </c>
      <c r="L926" s="3"/>
      <c r="N926" s="25"/>
      <c r="O926"/>
    </row>
    <row r="927" spans="1:15">
      <c r="A927" s="5">
        <v>43242</v>
      </c>
      <c r="B927" s="5">
        <v>43293</v>
      </c>
      <c r="C927" t="s">
        <v>354</v>
      </c>
      <c r="D927" s="3">
        <f>VLOOKUP(C927,Index[[#All],[searchTaxon]:[Reference_number]],2,FALSE)</f>
        <v>12</v>
      </c>
      <c r="H927" t="s">
        <v>256</v>
      </c>
      <c r="I927">
        <f>VLOOKUP(Table1[[#This Row],[trait_name]],Trait[],2,FALSE)</f>
        <v>44</v>
      </c>
      <c r="J927" s="26" t="s">
        <v>90</v>
      </c>
      <c r="K927" s="25">
        <v>1</v>
      </c>
      <c r="L927" s="3" t="s">
        <v>266</v>
      </c>
      <c r="N927" s="26"/>
      <c r="O927"/>
    </row>
    <row r="928" spans="1:15">
      <c r="A928" s="5">
        <v>43242</v>
      </c>
      <c r="B928" s="5">
        <v>43293</v>
      </c>
      <c r="C928" t="s">
        <v>354</v>
      </c>
      <c r="D928" s="2">
        <f>VLOOKUP(C928,Index[[#All],[searchTaxon]:[Reference_number]],2,FALSE)</f>
        <v>12</v>
      </c>
      <c r="H928" t="s">
        <v>21</v>
      </c>
      <c r="I928">
        <f>VLOOKUP(Table1[[#This Row],[trait_name]],Trait[],2,FALSE)</f>
        <v>44</v>
      </c>
      <c r="J928" s="25" t="s">
        <v>90</v>
      </c>
      <c r="K928" s="25">
        <v>2</v>
      </c>
      <c r="L928" s="3" t="s">
        <v>157</v>
      </c>
      <c r="N928" s="25"/>
      <c r="O928"/>
    </row>
    <row r="929" spans="1:15">
      <c r="A929" s="5">
        <v>43242</v>
      </c>
      <c r="B929" s="5">
        <v>43293</v>
      </c>
      <c r="C929" t="s">
        <v>354</v>
      </c>
      <c r="D929" s="3">
        <f>VLOOKUP(C929,Index[[#All],[searchTaxon]:[Reference_number]],2,FALSE)</f>
        <v>12</v>
      </c>
      <c r="H929" t="s">
        <v>256</v>
      </c>
      <c r="I929">
        <f>VLOOKUP(Table1[[#This Row],[trait_name]],Trait[],2,FALSE)</f>
        <v>45</v>
      </c>
      <c r="J929" s="26" t="s">
        <v>93</v>
      </c>
      <c r="K929" s="25">
        <v>1</v>
      </c>
      <c r="L929" s="3" t="s">
        <v>158</v>
      </c>
      <c r="N929" s="25"/>
      <c r="O929"/>
    </row>
    <row r="930" spans="1:15">
      <c r="A930" s="5">
        <v>43242</v>
      </c>
      <c r="B930" s="5">
        <v>43293</v>
      </c>
      <c r="C930" t="s">
        <v>354</v>
      </c>
      <c r="D930" s="2">
        <f>VLOOKUP(C930,Index[[#All],[searchTaxon]:[Reference_number]],2,FALSE)</f>
        <v>12</v>
      </c>
      <c r="H930" t="s">
        <v>21</v>
      </c>
      <c r="I930">
        <f>VLOOKUP(Table1[[#This Row],[trait_name]],Trait[],2,FALSE)</f>
        <v>45</v>
      </c>
      <c r="J930" s="25" t="s">
        <v>93</v>
      </c>
      <c r="K930" s="25">
        <v>2</v>
      </c>
      <c r="L930" s="3" t="s">
        <v>153</v>
      </c>
      <c r="N930" s="25"/>
      <c r="O930"/>
    </row>
    <row r="931" spans="1:15">
      <c r="A931" s="5">
        <v>43242</v>
      </c>
      <c r="B931" s="5">
        <v>43293</v>
      </c>
      <c r="C931" t="s">
        <v>354</v>
      </c>
      <c r="D931" s="2">
        <f>VLOOKUP(C931,Index[[#All],[searchTaxon]:[Reference_number]],2,FALSE)</f>
        <v>12</v>
      </c>
      <c r="H931" t="s">
        <v>21</v>
      </c>
      <c r="I931">
        <f>VLOOKUP(Table1[[#This Row],[trait_name]],Trait[],2,FALSE)</f>
        <v>46</v>
      </c>
      <c r="J931" s="25" t="s">
        <v>95</v>
      </c>
      <c r="K931" s="25">
        <v>1</v>
      </c>
      <c r="L931" s="3" t="s">
        <v>349</v>
      </c>
      <c r="N931" s="25"/>
      <c r="O931"/>
    </row>
    <row r="932" spans="1:15">
      <c r="A932" s="5">
        <v>43242</v>
      </c>
      <c r="B932" s="5">
        <v>43293</v>
      </c>
      <c r="C932" t="s">
        <v>354</v>
      </c>
      <c r="D932" s="2">
        <f>VLOOKUP(C932,Index[[#All],[searchTaxon]:[Reference_number]],2,FALSE)</f>
        <v>12</v>
      </c>
      <c r="E932">
        <v>0</v>
      </c>
      <c r="F932">
        <v>0</v>
      </c>
      <c r="G932">
        <v>0</v>
      </c>
      <c r="H932" t="s">
        <v>21</v>
      </c>
      <c r="I932">
        <f>VLOOKUP(Table1[[#This Row],[trait_name]],Trait[],2,FALSE)</f>
        <v>47</v>
      </c>
      <c r="J932" s="25" t="s">
        <v>96</v>
      </c>
      <c r="K932" s="25">
        <v>1</v>
      </c>
      <c r="L932" s="3" t="s">
        <v>227</v>
      </c>
      <c r="N932" s="25"/>
      <c r="O932"/>
    </row>
    <row r="933" spans="1:15">
      <c r="A933" s="5">
        <v>43242</v>
      </c>
      <c r="B933" s="5">
        <v>43293</v>
      </c>
      <c r="C933" t="s">
        <v>354</v>
      </c>
      <c r="D933" s="2">
        <f>VLOOKUP(C933,Index[[#All],[searchTaxon]:[Reference_number]],2,FALSE)</f>
        <v>12</v>
      </c>
      <c r="H933" t="s">
        <v>21</v>
      </c>
      <c r="I933">
        <f>VLOOKUP(Table1[[#This Row],[trait_name]],Trait[],2,FALSE)</f>
        <v>47</v>
      </c>
      <c r="J933" s="25" t="s">
        <v>96</v>
      </c>
      <c r="K933" s="25">
        <v>2</v>
      </c>
      <c r="L933" s="3" t="s">
        <v>97</v>
      </c>
      <c r="N933" s="25"/>
      <c r="O933"/>
    </row>
    <row r="934" spans="1:15">
      <c r="A934" s="5">
        <v>43242</v>
      </c>
      <c r="B934" s="5">
        <v>43293</v>
      </c>
      <c r="C934" t="s">
        <v>354</v>
      </c>
      <c r="D934" s="20">
        <f>VLOOKUP(C934,Index[[#All],[searchTaxon]:[Reference_number]],2,FALSE)</f>
        <v>12</v>
      </c>
      <c r="H934" t="s">
        <v>21</v>
      </c>
      <c r="I934">
        <f>VLOOKUP(Table1[[#This Row],[trait_name]],Trait[],2,FALSE)</f>
        <v>47</v>
      </c>
      <c r="J934" s="25" t="s">
        <v>96</v>
      </c>
      <c r="K934" s="25">
        <v>3</v>
      </c>
      <c r="L934" s="3" t="s">
        <v>309</v>
      </c>
      <c r="N934" s="25"/>
      <c r="O934"/>
    </row>
    <row r="935" spans="1:15">
      <c r="A935" s="5">
        <v>43242</v>
      </c>
      <c r="B935" s="5">
        <v>43242</v>
      </c>
      <c r="C935" t="s">
        <v>354</v>
      </c>
      <c r="D935" s="3">
        <f>VLOOKUP(C935,Index[[#All],[searchTaxon]:[Reference_number]],2,FALSE)</f>
        <v>12</v>
      </c>
      <c r="H935" t="s">
        <v>256</v>
      </c>
      <c r="I935">
        <f>VLOOKUP(Table1[[#This Row],[trait_name]],Trait[],2,FALSE)</f>
        <v>48</v>
      </c>
      <c r="J935" s="25" t="s">
        <v>99</v>
      </c>
      <c r="K935" s="25">
        <v>1</v>
      </c>
      <c r="L935" s="3" t="s">
        <v>100</v>
      </c>
      <c r="N935" s="25"/>
      <c r="O935"/>
    </row>
    <row r="936" spans="1:15">
      <c r="A936" s="5">
        <v>43242</v>
      </c>
      <c r="B936" s="5">
        <v>43242</v>
      </c>
      <c r="C936" t="s">
        <v>354</v>
      </c>
      <c r="D936" s="3">
        <f>VLOOKUP(C936,Index[[#All],[searchTaxon]:[Reference_number]],2,FALSE)</f>
        <v>12</v>
      </c>
      <c r="H936" t="s">
        <v>26</v>
      </c>
      <c r="I936">
        <f>VLOOKUP(Table1[[#This Row],[trait_name]],Trait[],2,FALSE)</f>
        <v>48</v>
      </c>
      <c r="J936" s="25" t="s">
        <v>99</v>
      </c>
      <c r="K936" s="25">
        <v>2</v>
      </c>
      <c r="L936" s="3" t="s">
        <v>359</v>
      </c>
      <c r="N936" s="25"/>
      <c r="O936"/>
    </row>
    <row r="937" spans="1:15">
      <c r="A937" s="5">
        <v>43242</v>
      </c>
      <c r="B937" s="5">
        <v>43242</v>
      </c>
      <c r="C937" t="s">
        <v>354</v>
      </c>
      <c r="D937" s="3">
        <f>VLOOKUP(C937,Index[[#All],[searchTaxon]:[Reference_number]],2,FALSE)</f>
        <v>12</v>
      </c>
      <c r="H937" t="s">
        <v>26</v>
      </c>
      <c r="I937">
        <f>VLOOKUP(Table1[[#This Row],[trait_name]],Trait[],2,FALSE)</f>
        <v>48</v>
      </c>
      <c r="J937" s="25" t="s">
        <v>99</v>
      </c>
      <c r="K937" s="25">
        <v>3</v>
      </c>
      <c r="L937" s="3" t="s">
        <v>162</v>
      </c>
      <c r="N937" s="25"/>
      <c r="O937"/>
    </row>
    <row r="938" spans="1:15">
      <c r="A938" s="5">
        <v>43242</v>
      </c>
      <c r="B938" s="5">
        <v>43242</v>
      </c>
      <c r="C938" t="s">
        <v>354</v>
      </c>
      <c r="D938" s="3">
        <f>VLOOKUP(C938,Index[[#All],[searchTaxon]:[Reference_number]],2,FALSE)</f>
        <v>12</v>
      </c>
      <c r="H938" t="s">
        <v>26</v>
      </c>
      <c r="I938">
        <f>VLOOKUP(Table1[[#This Row],[trait_name]],Trait[],2,FALSE)</f>
        <v>48</v>
      </c>
      <c r="J938" s="25" t="s">
        <v>99</v>
      </c>
      <c r="K938" s="25">
        <v>4</v>
      </c>
      <c r="L938" s="3" t="s">
        <v>161</v>
      </c>
      <c r="N938" s="25"/>
      <c r="O938"/>
    </row>
    <row r="939" spans="1:15">
      <c r="A939" s="5">
        <v>43242</v>
      </c>
      <c r="B939" s="5">
        <v>43293</v>
      </c>
      <c r="C939" t="s">
        <v>354</v>
      </c>
      <c r="D939" s="2">
        <f>VLOOKUP(C939,Index[[#All],[searchTaxon]:[Reference_number]],2,FALSE)</f>
        <v>12</v>
      </c>
      <c r="I939">
        <f>VLOOKUP(Table1[[#This Row],[trait_name]],Trait[],2,FALSE)</f>
        <v>48</v>
      </c>
      <c r="J939" s="25" t="s">
        <v>99</v>
      </c>
      <c r="K939" s="25">
        <v>5</v>
      </c>
      <c r="L939" s="3"/>
      <c r="N939" s="25"/>
      <c r="O939"/>
    </row>
    <row r="940" spans="1:15">
      <c r="A940" s="5">
        <v>43242</v>
      </c>
      <c r="B940" s="5">
        <v>43242</v>
      </c>
      <c r="C940" t="s">
        <v>354</v>
      </c>
      <c r="D940" s="3">
        <f>VLOOKUP(C940,Index[[#All],[searchTaxon]:[Reference_number]],2,FALSE)</f>
        <v>12</v>
      </c>
      <c r="H940" t="s">
        <v>26</v>
      </c>
      <c r="I940">
        <f>VLOOKUP(Table1[[#This Row],[trait_name]],Trait[],2,FALSE)</f>
        <v>49</v>
      </c>
      <c r="J940" s="25" t="s">
        <v>103</v>
      </c>
      <c r="K940" s="25">
        <v>1</v>
      </c>
      <c r="L940" s="3" t="s">
        <v>246</v>
      </c>
      <c r="N940" s="25"/>
      <c r="O940"/>
    </row>
    <row r="941" spans="1:15">
      <c r="A941" s="5">
        <v>43242</v>
      </c>
      <c r="B941" s="5">
        <v>43293</v>
      </c>
      <c r="C941" t="s">
        <v>354</v>
      </c>
      <c r="D941" s="2">
        <f>VLOOKUP(C941,Index[[#All],[searchTaxon]:[Reference_number]],2,FALSE)</f>
        <v>12</v>
      </c>
      <c r="I941">
        <f>VLOOKUP(Table1[[#This Row],[trait_name]],Trait[],2,FALSE)</f>
        <v>49</v>
      </c>
      <c r="J941" s="25" t="s">
        <v>103</v>
      </c>
      <c r="K941" s="25">
        <v>2</v>
      </c>
      <c r="L941" s="3"/>
      <c r="N941" s="25"/>
      <c r="O941"/>
    </row>
    <row r="942" spans="1:15">
      <c r="A942" s="27">
        <v>43242</v>
      </c>
      <c r="B942" s="5">
        <v>43293</v>
      </c>
      <c r="C942" s="4" t="s">
        <v>354</v>
      </c>
      <c r="D942" s="63">
        <f>VLOOKUP(C942,Index[[#All],[searchTaxon]:[Reference_number]],2,FALSE)</f>
        <v>12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H942" t="s">
        <v>253</v>
      </c>
      <c r="I942">
        <f>VLOOKUP(Table1[[#This Row],[trait_name]],Trait[],2,FALSE)</f>
        <v>50</v>
      </c>
      <c r="J942" s="25" t="s">
        <v>106</v>
      </c>
      <c r="K942" s="25">
        <v>1</v>
      </c>
      <c r="L942" s="3" t="s">
        <v>202</v>
      </c>
      <c r="N942" s="25"/>
      <c r="O942"/>
    </row>
    <row r="943" spans="1:15">
      <c r="A943" s="5">
        <v>43242</v>
      </c>
      <c r="B943" s="5">
        <v>43293</v>
      </c>
      <c r="C943" t="s">
        <v>354</v>
      </c>
      <c r="D943" s="2">
        <f>VLOOKUP(C943,Index[[#All],[searchTaxon]:[Reference_number]],2,FALSE)</f>
        <v>12</v>
      </c>
      <c r="I943">
        <f>VLOOKUP(Table1[[#This Row],[trait_name]],Trait[],2,FALSE)</f>
        <v>50</v>
      </c>
      <c r="J943" s="25" t="s">
        <v>106</v>
      </c>
      <c r="K943" s="25">
        <v>2</v>
      </c>
      <c r="L943" s="3"/>
      <c r="N943" s="25"/>
      <c r="O943"/>
    </row>
    <row r="944" spans="1:15">
      <c r="A944" s="5">
        <v>43242</v>
      </c>
      <c r="B944" s="5">
        <v>43242</v>
      </c>
      <c r="C944" t="s">
        <v>354</v>
      </c>
      <c r="D944" s="3">
        <f>VLOOKUP(C944,Index[[#All],[searchTaxon]:[Reference_number]],2,FALSE)</f>
        <v>12</v>
      </c>
      <c r="H944" t="s">
        <v>26</v>
      </c>
      <c r="I944">
        <f>VLOOKUP(Table1[[#This Row],[trait_name]],Trait[],2,FALSE)</f>
        <v>51</v>
      </c>
      <c r="J944" s="25" t="s">
        <v>108</v>
      </c>
      <c r="K944" s="25">
        <v>1</v>
      </c>
      <c r="L944" s="3" t="s">
        <v>167</v>
      </c>
      <c r="N944" s="25"/>
      <c r="O944"/>
    </row>
    <row r="945" spans="1:15">
      <c r="A945" s="5">
        <v>43242</v>
      </c>
      <c r="B945" s="5">
        <v>43293</v>
      </c>
      <c r="C945" t="s">
        <v>354</v>
      </c>
      <c r="D945" s="2">
        <f>VLOOKUP(C945,Index[[#All],[searchTaxon]:[Reference_number]],2,FALSE)</f>
        <v>12</v>
      </c>
      <c r="I945">
        <f>VLOOKUP(Table1[[#This Row],[trait_name]],Trait[],2,FALSE)</f>
        <v>51</v>
      </c>
      <c r="J945" s="25" t="s">
        <v>108</v>
      </c>
      <c r="K945" s="25">
        <v>1</v>
      </c>
      <c r="L945" s="3"/>
      <c r="N945" s="25"/>
      <c r="O945"/>
    </row>
    <row r="946" spans="1:15">
      <c r="A946" s="5">
        <v>43242</v>
      </c>
      <c r="B946" s="5">
        <v>43293</v>
      </c>
      <c r="C946" t="s">
        <v>354</v>
      </c>
      <c r="D946" s="2">
        <f>VLOOKUP(C946,Index[[#All],[searchTaxon]:[Reference_number]],2,FALSE)</f>
        <v>12</v>
      </c>
      <c r="I946">
        <f>VLOOKUP(Table1[[#This Row],[trait_name]],Trait[],2,FALSE)</f>
        <v>52</v>
      </c>
      <c r="J946" s="25" t="s">
        <v>203</v>
      </c>
      <c r="K946" s="25">
        <v>1</v>
      </c>
      <c r="L946" s="3"/>
      <c r="N946" s="25"/>
      <c r="O946"/>
    </row>
    <row r="947" spans="1:15">
      <c r="A947" s="5">
        <v>43242</v>
      </c>
      <c r="B947" s="5">
        <v>43293</v>
      </c>
      <c r="C947" t="s">
        <v>354</v>
      </c>
      <c r="D947" s="2">
        <f>VLOOKUP(C947,Index[[#All],[searchTaxon]:[Reference_number]],2,FALSE)</f>
        <v>12</v>
      </c>
      <c r="I947">
        <f>VLOOKUP(Table1[[#This Row],[trait_name]],Trait[],2,FALSE)</f>
        <v>53</v>
      </c>
      <c r="J947" s="25" t="s">
        <v>110</v>
      </c>
      <c r="K947" s="25">
        <v>1</v>
      </c>
      <c r="L947" s="3"/>
      <c r="N947" s="25"/>
      <c r="O947"/>
    </row>
    <row r="948" spans="1:15">
      <c r="A948" s="5">
        <v>43242</v>
      </c>
      <c r="B948" s="5">
        <v>43293</v>
      </c>
      <c r="C948" t="s">
        <v>354</v>
      </c>
      <c r="D948" s="2">
        <f>VLOOKUP(C948,Index[[#All],[searchTaxon]:[Reference_number]],2,FALSE)</f>
        <v>12</v>
      </c>
      <c r="H948" t="s">
        <v>256</v>
      </c>
      <c r="I948">
        <f>VLOOKUP(Table1[[#This Row],[trait_name]],Trait[],2,FALSE)</f>
        <v>54</v>
      </c>
      <c r="J948" s="25" t="s">
        <v>112</v>
      </c>
      <c r="K948" s="25">
        <v>1</v>
      </c>
      <c r="L948" s="3" t="s">
        <v>118</v>
      </c>
      <c r="N948" s="25"/>
      <c r="O948"/>
    </row>
    <row r="949" spans="1:15">
      <c r="A949" s="5">
        <v>43242</v>
      </c>
      <c r="B949" s="5">
        <v>43293</v>
      </c>
      <c r="C949" t="s">
        <v>354</v>
      </c>
      <c r="D949" s="2">
        <f>VLOOKUP(C949,Index[[#All],[searchTaxon]:[Reference_number]],2,FALSE)</f>
        <v>12</v>
      </c>
      <c r="H949" t="s">
        <v>26</v>
      </c>
      <c r="I949">
        <f>VLOOKUP(Table1[[#This Row],[trait_name]],Trait[],2,FALSE)</f>
        <v>55</v>
      </c>
      <c r="J949" s="25" t="s">
        <v>114</v>
      </c>
      <c r="K949" s="25">
        <v>1</v>
      </c>
      <c r="L949" s="3" t="s">
        <v>116</v>
      </c>
      <c r="N949" s="25"/>
      <c r="O949"/>
    </row>
    <row r="950" spans="1:15">
      <c r="A950" s="5">
        <v>43242</v>
      </c>
      <c r="B950" s="5">
        <v>43242</v>
      </c>
      <c r="C950" t="s">
        <v>354</v>
      </c>
      <c r="D950" s="3">
        <f>VLOOKUP(C950,Index[[#All],[searchTaxon]:[Reference_number]],2,FALSE)</f>
        <v>12</v>
      </c>
      <c r="H950" t="s">
        <v>26</v>
      </c>
      <c r="I950">
        <f>VLOOKUP(Table1[[#This Row],[trait_name]],Trait[],2,FALSE)</f>
        <v>56</v>
      </c>
      <c r="J950" s="25" t="s">
        <v>117</v>
      </c>
      <c r="K950" s="25">
        <v>1</v>
      </c>
      <c r="L950" s="3" t="s">
        <v>113</v>
      </c>
      <c r="N950" s="25"/>
      <c r="O950"/>
    </row>
    <row r="951" spans="1:15">
      <c r="A951" s="5">
        <v>43242</v>
      </c>
      <c r="B951" s="5">
        <v>43293</v>
      </c>
      <c r="C951" t="s">
        <v>354</v>
      </c>
      <c r="D951" s="2">
        <f>VLOOKUP(C951,Index[[#All],[searchTaxon]:[Reference_number]],2,FALSE)</f>
        <v>12</v>
      </c>
      <c r="I951">
        <f>VLOOKUP(Table1[[#This Row],[trait_name]],Trait[],2,FALSE)</f>
        <v>56</v>
      </c>
      <c r="J951" s="25" t="s">
        <v>117</v>
      </c>
      <c r="K951" s="25">
        <v>2</v>
      </c>
      <c r="L951" s="3"/>
      <c r="N951" s="25"/>
      <c r="O951"/>
    </row>
    <row r="952" spans="1:15">
      <c r="A952" s="5">
        <v>43242</v>
      </c>
      <c r="B952" s="5">
        <v>43293</v>
      </c>
      <c r="C952" t="s">
        <v>354</v>
      </c>
      <c r="D952" s="2">
        <f>VLOOKUP(C952,Index[[#All],[searchTaxon]:[Reference_number]],2,FALSE)</f>
        <v>12</v>
      </c>
      <c r="I952">
        <f>VLOOKUP(Table1[[#This Row],[trait_name]],Trait[],2,FALSE)</f>
        <v>57</v>
      </c>
      <c r="J952" s="25" t="s">
        <v>205</v>
      </c>
      <c r="K952" s="25">
        <v>1</v>
      </c>
      <c r="L952" s="3"/>
      <c r="N952" s="25"/>
      <c r="O952"/>
    </row>
    <row r="953" spans="1:15">
      <c r="A953" s="5">
        <v>43242</v>
      </c>
      <c r="B953" s="5">
        <v>43293</v>
      </c>
      <c r="C953" t="s">
        <v>354</v>
      </c>
      <c r="D953" s="2">
        <f>VLOOKUP(C953,Index[[#All],[searchTaxon]:[Reference_number]],2,FALSE)</f>
        <v>12</v>
      </c>
      <c r="H953" t="s">
        <v>256</v>
      </c>
      <c r="I953">
        <f>VLOOKUP(Table1[[#This Row],[trait_name]],Trait[],2,FALSE)</f>
        <v>58</v>
      </c>
      <c r="J953" s="25" t="s">
        <v>207</v>
      </c>
      <c r="K953" s="25">
        <v>1</v>
      </c>
      <c r="L953" s="3" t="s">
        <v>28</v>
      </c>
      <c r="N953" s="25"/>
      <c r="O953"/>
    </row>
    <row r="954" spans="1:15">
      <c r="A954" s="5">
        <v>43242</v>
      </c>
      <c r="B954" s="5">
        <v>43293</v>
      </c>
      <c r="C954" t="s">
        <v>354</v>
      </c>
      <c r="D954" s="2">
        <f>VLOOKUP(C954,Index[[#All],[searchTaxon]:[Reference_number]],2,FALSE)</f>
        <v>12</v>
      </c>
      <c r="H954" t="s">
        <v>21</v>
      </c>
      <c r="I954">
        <f>VLOOKUP(Table1[[#This Row],[trait_name]],Trait[],2,FALSE)</f>
        <v>59</v>
      </c>
      <c r="J954" s="25" t="s">
        <v>119</v>
      </c>
      <c r="K954" s="25">
        <v>1</v>
      </c>
      <c r="L954" s="3" t="s">
        <v>268</v>
      </c>
      <c r="N954" s="25"/>
      <c r="O954"/>
    </row>
    <row r="955" spans="1:15">
      <c r="A955" s="5">
        <v>43242</v>
      </c>
      <c r="B955" s="5">
        <v>43293</v>
      </c>
      <c r="C955" t="s">
        <v>354</v>
      </c>
      <c r="D955" s="2">
        <f>VLOOKUP(C955,Index[[#All],[searchTaxon]:[Reference_number]],2,FALSE)</f>
        <v>12</v>
      </c>
      <c r="E955">
        <v>0</v>
      </c>
      <c r="F955">
        <v>0</v>
      </c>
      <c r="G955">
        <v>0</v>
      </c>
      <c r="H955" t="s">
        <v>360</v>
      </c>
      <c r="I955">
        <f>VLOOKUP(Table1[[#This Row],[trait_name]],Trait[],2,FALSE)</f>
        <v>60</v>
      </c>
      <c r="J955" s="25" t="s">
        <v>120</v>
      </c>
      <c r="K955" s="25">
        <v>1</v>
      </c>
      <c r="L955" s="3" t="s">
        <v>122</v>
      </c>
      <c r="N955" s="25"/>
      <c r="O955"/>
    </row>
    <row r="956" spans="1:15">
      <c r="A956" s="5">
        <v>43242</v>
      </c>
      <c r="B956" s="5">
        <v>43293</v>
      </c>
      <c r="C956" t="s">
        <v>354</v>
      </c>
      <c r="D956" s="20">
        <f>VLOOKUP(C956,Index[[#All],[searchTaxon]:[Reference_number]],2,FALSE)</f>
        <v>12</v>
      </c>
      <c r="H956" t="s">
        <v>360</v>
      </c>
      <c r="I956">
        <f>VLOOKUP(Table1[[#This Row],[trait_name]],Trait[],2,FALSE)</f>
        <v>60</v>
      </c>
      <c r="J956" s="25" t="s">
        <v>120</v>
      </c>
      <c r="K956" s="25">
        <v>2</v>
      </c>
      <c r="L956" s="3" t="s">
        <v>270</v>
      </c>
      <c r="N956" s="25"/>
      <c r="O956"/>
    </row>
    <row r="957" spans="1:15">
      <c r="A957" s="5">
        <v>43242</v>
      </c>
      <c r="B957" s="5">
        <v>43293</v>
      </c>
      <c r="C957" t="s">
        <v>354</v>
      </c>
      <c r="D957" s="20">
        <f>VLOOKUP(C957,Index[[#All],[searchTaxon]:[Reference_number]],2,FALSE)</f>
        <v>12</v>
      </c>
      <c r="H957" t="s">
        <v>360</v>
      </c>
      <c r="I957">
        <f>VLOOKUP(Table1[[#This Row],[trait_name]],Trait[],2,FALSE)</f>
        <v>60</v>
      </c>
      <c r="J957" s="25" t="s">
        <v>120</v>
      </c>
      <c r="K957" s="25">
        <v>3</v>
      </c>
      <c r="L957" s="3" t="s">
        <v>361</v>
      </c>
      <c r="N957" s="25"/>
      <c r="O957"/>
    </row>
    <row r="958" spans="1:15">
      <c r="A958" s="5">
        <v>43242</v>
      </c>
      <c r="B958" s="5">
        <v>43293</v>
      </c>
      <c r="C958" t="s">
        <v>354</v>
      </c>
      <c r="D958" s="54">
        <f>VLOOKUP(C958,Index[[#All],[searchTaxon]:[Reference_number]],2,FALSE)</f>
        <v>12</v>
      </c>
      <c r="I958">
        <f>VLOOKUP(Table1[[#This Row],[trait_name]],Trait[],2,FALSE)</f>
        <v>61</v>
      </c>
      <c r="J958" s="25" t="s">
        <v>172</v>
      </c>
      <c r="K958" s="25">
        <v>1</v>
      </c>
      <c r="L958" s="3"/>
      <c r="N958" s="25"/>
      <c r="O958"/>
    </row>
    <row r="959" spans="1:15">
      <c r="A959" s="5">
        <v>43242</v>
      </c>
      <c r="B959" s="5">
        <v>43293</v>
      </c>
      <c r="C959" t="s">
        <v>354</v>
      </c>
      <c r="D959" s="20">
        <f>VLOOKUP(C959,Index[[#All],[searchTaxon]:[Reference_number]],2,FALSE)</f>
        <v>12</v>
      </c>
      <c r="I959">
        <f>VLOOKUP(Table1[[#This Row],[trait_name]],Trait[],2,FALSE)</f>
        <v>62</v>
      </c>
      <c r="J959" s="25" t="s">
        <v>123</v>
      </c>
      <c r="K959" s="25">
        <v>1</v>
      </c>
      <c r="L959" s="3"/>
      <c r="N959" s="25"/>
      <c r="O959"/>
    </row>
    <row r="960" spans="1:15">
      <c r="A960" s="5">
        <v>43242</v>
      </c>
      <c r="B960" s="5">
        <v>43242</v>
      </c>
      <c r="C960" t="s">
        <v>354</v>
      </c>
      <c r="D960" s="3">
        <f>VLOOKUP(C960,Index[[#All],[searchTaxon]:[Reference_number]],2,FALSE)</f>
        <v>12</v>
      </c>
      <c r="H960" t="s">
        <v>256</v>
      </c>
      <c r="I960">
        <f>VLOOKUP(Table1[[#This Row],[trait_name]],Trait[],2,FALSE)</f>
        <v>63</v>
      </c>
      <c r="J960" s="25" t="s">
        <v>175</v>
      </c>
      <c r="K960" s="25">
        <v>1</v>
      </c>
      <c r="L960" s="3" t="s">
        <v>271</v>
      </c>
      <c r="N960" s="25"/>
      <c r="O960"/>
    </row>
    <row r="961" spans="1:15">
      <c r="A961" s="5">
        <v>43242</v>
      </c>
      <c r="B961" s="5">
        <v>43293</v>
      </c>
      <c r="C961" t="s">
        <v>354</v>
      </c>
      <c r="D961" s="20">
        <f>VLOOKUP(C961,Index[[#All],[searchTaxon]:[Reference_number]],2,FALSE)</f>
        <v>12</v>
      </c>
      <c r="I961">
        <f>VLOOKUP(Table1[[#This Row],[trait_name]],Trait[],2,FALSE)</f>
        <v>63</v>
      </c>
      <c r="J961" s="25" t="s">
        <v>175</v>
      </c>
      <c r="K961" s="25">
        <v>1</v>
      </c>
      <c r="L961" s="3"/>
      <c r="N961" s="25"/>
      <c r="O961"/>
    </row>
    <row r="962" spans="1:15">
      <c r="A962" s="5">
        <v>43242</v>
      </c>
      <c r="B962" s="5">
        <v>43293</v>
      </c>
      <c r="C962" t="s">
        <v>362</v>
      </c>
      <c r="D962" s="3">
        <f>VLOOKUP(C962,Index[[#All],[searchTaxon]:[Reference_number]],2,FALSE)</f>
        <v>13</v>
      </c>
      <c r="H962" t="s">
        <v>363</v>
      </c>
      <c r="I962">
        <f>VLOOKUP(Table1[[#This Row],[trait_name]],Trait[],2,FALSE)</f>
        <v>1</v>
      </c>
      <c r="J962" s="25" t="s">
        <v>127</v>
      </c>
      <c r="K962" s="25">
        <v>1</v>
      </c>
      <c r="L962" s="3" t="s">
        <v>364</v>
      </c>
      <c r="N962" s="25"/>
      <c r="O962"/>
    </row>
    <row r="963" spans="1:15">
      <c r="A963" s="5">
        <v>43242</v>
      </c>
      <c r="B963" s="5">
        <v>43242</v>
      </c>
      <c r="C963" t="s">
        <v>362</v>
      </c>
      <c r="D963" s="3">
        <f>VLOOKUP(C963,Index[[#All],[searchTaxon]:[Reference_number]],2,FALSE)</f>
        <v>13</v>
      </c>
      <c r="H963" t="s">
        <v>365</v>
      </c>
      <c r="I963">
        <f>VLOOKUP(Table1[[#This Row],[trait_name]],Trait[],2,FALSE)</f>
        <v>2</v>
      </c>
      <c r="J963" s="25" t="s">
        <v>16</v>
      </c>
      <c r="K963" s="25">
        <v>1</v>
      </c>
      <c r="L963" s="3" t="s">
        <v>366</v>
      </c>
      <c r="N963" s="25"/>
      <c r="O963"/>
    </row>
    <row r="964" spans="1:15">
      <c r="A964" s="5">
        <v>43242</v>
      </c>
      <c r="B964" s="5">
        <v>43242</v>
      </c>
      <c r="C964" t="s">
        <v>362</v>
      </c>
      <c r="D964" s="3">
        <f>VLOOKUP(C964,Index[[#All],[searchTaxon]:[Reference_number]],2,FALSE)</f>
        <v>13</v>
      </c>
      <c r="H964" t="s">
        <v>292</v>
      </c>
      <c r="I964">
        <f>VLOOKUP(Table1[[#This Row],[trait_name]],Trait[],2,FALSE)</f>
        <v>2</v>
      </c>
      <c r="J964" s="25" t="s">
        <v>16</v>
      </c>
      <c r="K964" s="25">
        <v>2</v>
      </c>
      <c r="L964" s="3" t="s">
        <v>367</v>
      </c>
      <c r="N964" s="25"/>
      <c r="O964"/>
    </row>
    <row r="965" spans="1:15">
      <c r="A965" s="5">
        <v>43242</v>
      </c>
      <c r="B965" s="5">
        <v>43293</v>
      </c>
      <c r="C965" t="s">
        <v>362</v>
      </c>
      <c r="D965" s="3">
        <f>VLOOKUP(C965,Index[[#All],[searchTaxon]:[Reference_number]],2,FALSE)</f>
        <v>13</v>
      </c>
      <c r="I965">
        <f>VLOOKUP(Table1[[#This Row],[trait_name]],Trait[],2,FALSE)</f>
        <v>2</v>
      </c>
      <c r="J965" s="25" t="s">
        <v>16</v>
      </c>
      <c r="K965" s="25">
        <v>3</v>
      </c>
      <c r="L965" s="3"/>
      <c r="N965" s="25"/>
      <c r="O965"/>
    </row>
    <row r="966" spans="1:15">
      <c r="A966" s="5">
        <v>43242</v>
      </c>
      <c r="B966" s="5">
        <v>43242</v>
      </c>
      <c r="C966" t="s">
        <v>362</v>
      </c>
      <c r="D966" s="3">
        <f>VLOOKUP(C966,Index[[#All],[searchTaxon]:[Reference_number]],2,FALSE)</f>
        <v>13</v>
      </c>
      <c r="H966" t="s">
        <v>365</v>
      </c>
      <c r="I966">
        <f>VLOOKUP(Table1[[#This Row],[trait_name]],Trait[],2,FALSE)</f>
        <v>3</v>
      </c>
      <c r="J966" s="25" t="s">
        <v>19</v>
      </c>
      <c r="K966" s="25">
        <v>1</v>
      </c>
      <c r="L966" s="3" t="s">
        <v>20</v>
      </c>
      <c r="N966" s="25"/>
      <c r="O966"/>
    </row>
    <row r="967" spans="1:15">
      <c r="A967" s="5">
        <v>43242</v>
      </c>
      <c r="B967" s="5">
        <v>43242</v>
      </c>
      <c r="C967" t="s">
        <v>362</v>
      </c>
      <c r="D967" s="3">
        <f>VLOOKUP(C967,Index[[#All],[searchTaxon]:[Reference_number]],2,FALSE)</f>
        <v>13</v>
      </c>
      <c r="H967" t="s">
        <v>365</v>
      </c>
      <c r="I967">
        <f>VLOOKUP(Table1[[#This Row],[trait_name]],Trait[],2,FALSE)</f>
        <v>3</v>
      </c>
      <c r="J967" s="25" t="s">
        <v>19</v>
      </c>
      <c r="K967" s="25">
        <v>2</v>
      </c>
      <c r="L967" s="3" t="s">
        <v>22</v>
      </c>
      <c r="N967" s="25"/>
      <c r="O967"/>
    </row>
    <row r="968" spans="1:15">
      <c r="A968" s="5">
        <v>43242</v>
      </c>
      <c r="B968" s="5">
        <v>43293</v>
      </c>
      <c r="C968" t="s">
        <v>362</v>
      </c>
      <c r="D968" s="3">
        <f>VLOOKUP(C968,Index[[#All],[searchTaxon]:[Reference_number]],2,FALSE)</f>
        <v>13</v>
      </c>
      <c r="I968">
        <f>VLOOKUP(Table1[[#This Row],[trait_name]],Trait[],2,FALSE)</f>
        <v>3</v>
      </c>
      <c r="J968" s="25" t="s">
        <v>19</v>
      </c>
      <c r="K968" s="25">
        <v>3</v>
      </c>
      <c r="L968" s="3"/>
      <c r="N968" s="25"/>
      <c r="O968"/>
    </row>
    <row r="969" spans="1:15">
      <c r="A969" s="5">
        <v>43242</v>
      </c>
      <c r="B969" s="5">
        <v>43242</v>
      </c>
      <c r="C969" t="s">
        <v>362</v>
      </c>
      <c r="D969" s="3">
        <f>VLOOKUP(C969,Index[[#All],[searchTaxon]:[Reference_number]],2,FALSE)</f>
        <v>13</v>
      </c>
      <c r="H969" t="s">
        <v>292</v>
      </c>
      <c r="I969">
        <f>VLOOKUP(Table1[[#This Row],[trait_name]],Trait[],2,FALSE)</f>
        <v>4</v>
      </c>
      <c r="J969" s="25" t="s">
        <v>23</v>
      </c>
      <c r="K969" s="25">
        <v>1</v>
      </c>
      <c r="L969" s="3" t="s">
        <v>28</v>
      </c>
      <c r="N969" s="25"/>
      <c r="O969"/>
    </row>
    <row r="970" spans="1:15">
      <c r="A970" s="5">
        <v>43242</v>
      </c>
      <c r="B970" s="5">
        <v>43293</v>
      </c>
      <c r="C970" t="s">
        <v>362</v>
      </c>
      <c r="D970" s="3">
        <f>VLOOKUP(C970,Index[[#All],[searchTaxon]:[Reference_number]],2,FALSE)</f>
        <v>13</v>
      </c>
      <c r="I970">
        <f>VLOOKUP(Table1[[#This Row],[trait_name]],Trait[],2,FALSE)</f>
        <v>4</v>
      </c>
      <c r="J970" s="25" t="s">
        <v>23</v>
      </c>
      <c r="K970" s="25">
        <v>2</v>
      </c>
      <c r="L970" s="3"/>
      <c r="N970" s="25"/>
      <c r="O970"/>
    </row>
    <row r="971" spans="1:15">
      <c r="A971" s="5">
        <v>43242</v>
      </c>
      <c r="B971" s="5">
        <v>43293</v>
      </c>
      <c r="C971" t="s">
        <v>362</v>
      </c>
      <c r="D971" s="3">
        <f>VLOOKUP(C971,Index[[#All],[searchTaxon]:[Reference_number]],2,FALSE)</f>
        <v>13</v>
      </c>
      <c r="I971">
        <f>VLOOKUP(Table1[[#This Row],[trait_name]],Trait[],2,FALSE)</f>
        <v>5</v>
      </c>
      <c r="J971" s="25" t="s">
        <v>25</v>
      </c>
      <c r="K971" s="25">
        <v>1</v>
      </c>
      <c r="L971" s="3"/>
      <c r="N971" s="25"/>
      <c r="O971"/>
    </row>
    <row r="972" spans="1:15">
      <c r="A972" s="5">
        <v>43242</v>
      </c>
      <c r="B972" s="5">
        <v>43242</v>
      </c>
      <c r="C972" t="s">
        <v>362</v>
      </c>
      <c r="D972" s="3">
        <f>VLOOKUP(C972,Index[[#All],[searchTaxon]:[Reference_number]],2,FALSE)</f>
        <v>13</v>
      </c>
      <c r="H972" t="s">
        <v>365</v>
      </c>
      <c r="I972">
        <f>VLOOKUP(Table1[[#This Row],[trait_name]],Trait[],2,FALSE)</f>
        <v>6</v>
      </c>
      <c r="J972" s="25" t="s">
        <v>135</v>
      </c>
      <c r="K972" s="25">
        <v>1</v>
      </c>
      <c r="L972" s="3"/>
      <c r="N972" s="25"/>
      <c r="O972"/>
    </row>
    <row r="973" spans="1:15">
      <c r="A973" s="5">
        <v>43242</v>
      </c>
      <c r="B973" s="5">
        <v>43293</v>
      </c>
      <c r="C973" t="s">
        <v>362</v>
      </c>
      <c r="D973" s="3">
        <f>VLOOKUP(C973,Index[[#All],[searchTaxon]:[Reference_number]],2,FALSE)</f>
        <v>13</v>
      </c>
      <c r="I973">
        <f>VLOOKUP(Table1[[#This Row],[trait_name]],Trait[],2,FALSE)</f>
        <v>6</v>
      </c>
      <c r="J973" s="25" t="s">
        <v>135</v>
      </c>
      <c r="K973" s="25">
        <v>2</v>
      </c>
      <c r="L973" s="3"/>
      <c r="N973" s="25"/>
      <c r="O973"/>
    </row>
    <row r="974" spans="1:15">
      <c r="A974" s="5">
        <v>43242</v>
      </c>
      <c r="B974" s="5">
        <v>43242</v>
      </c>
      <c r="C974" t="s">
        <v>362</v>
      </c>
      <c r="D974" s="3">
        <f>VLOOKUP(C974,Index[[#All],[searchTaxon]:[Reference_number]],2,FALSE)</f>
        <v>13</v>
      </c>
      <c r="H974" t="s">
        <v>365</v>
      </c>
      <c r="I974">
        <f>VLOOKUP(Table1[[#This Row],[trait_name]],Trait[],2,FALSE)</f>
        <v>7</v>
      </c>
      <c r="J974" s="25" t="s">
        <v>27</v>
      </c>
      <c r="K974" s="25">
        <v>1</v>
      </c>
      <c r="L974" s="3" t="s">
        <v>24</v>
      </c>
      <c r="N974" s="25"/>
      <c r="O974"/>
    </row>
    <row r="975" spans="1:15">
      <c r="A975" s="5">
        <v>43242</v>
      </c>
      <c r="B975" s="5">
        <v>43293</v>
      </c>
      <c r="C975" t="s">
        <v>362</v>
      </c>
      <c r="D975" s="3">
        <f>VLOOKUP(C975,Index[[#All],[searchTaxon]:[Reference_number]],2,FALSE)</f>
        <v>13</v>
      </c>
      <c r="H975" t="s">
        <v>296</v>
      </c>
      <c r="I975">
        <f>VLOOKUP(Table1[[#This Row],[trait_name]],Trait[],2,FALSE)</f>
        <v>7</v>
      </c>
      <c r="J975" s="25" t="s">
        <v>27</v>
      </c>
      <c r="K975" s="25">
        <v>2</v>
      </c>
      <c r="L975" s="3" t="s">
        <v>24</v>
      </c>
      <c r="N975" s="25"/>
      <c r="O975"/>
    </row>
    <row r="976" spans="1:15">
      <c r="A976" s="5">
        <v>43242</v>
      </c>
      <c r="B976" s="5">
        <v>43242</v>
      </c>
      <c r="C976" t="s">
        <v>362</v>
      </c>
      <c r="D976" s="3">
        <f>VLOOKUP(C976,Index[[#All],[searchTaxon]:[Reference_number]],2,FALSE)</f>
        <v>13</v>
      </c>
      <c r="H976" t="s">
        <v>365</v>
      </c>
      <c r="I976">
        <f>VLOOKUP(Table1[[#This Row],[trait_name]],Trait[],2,FALSE)</f>
        <v>8</v>
      </c>
      <c r="J976" s="25" t="s">
        <v>137</v>
      </c>
      <c r="K976" s="25">
        <v>1</v>
      </c>
      <c r="L976" s="3" t="s">
        <v>24</v>
      </c>
      <c r="N976" s="25"/>
      <c r="O976"/>
    </row>
    <row r="977" spans="1:15">
      <c r="A977" s="5">
        <v>43242</v>
      </c>
      <c r="B977" s="5">
        <v>43293</v>
      </c>
      <c r="C977" t="s">
        <v>362</v>
      </c>
      <c r="D977" s="3">
        <f>VLOOKUP(C977,Index[[#All],[searchTaxon]:[Reference_number]],2,FALSE)</f>
        <v>13</v>
      </c>
      <c r="H977" t="s">
        <v>296</v>
      </c>
      <c r="I977">
        <f>VLOOKUP(Table1[[#This Row],[trait_name]],Trait[],2,FALSE)</f>
        <v>8</v>
      </c>
      <c r="J977" s="25" t="s">
        <v>137</v>
      </c>
      <c r="K977" s="25">
        <v>2</v>
      </c>
      <c r="L977" s="3" t="s">
        <v>24</v>
      </c>
      <c r="N977" s="25"/>
      <c r="O977"/>
    </row>
    <row r="978" spans="1:15">
      <c r="A978" s="5">
        <v>43242</v>
      </c>
      <c r="B978" s="5">
        <v>43242</v>
      </c>
      <c r="C978" t="s">
        <v>362</v>
      </c>
      <c r="D978" s="3">
        <f>VLOOKUP(C978,Index[[#All],[searchTaxon]:[Reference_number]],2,FALSE)</f>
        <v>13</v>
      </c>
      <c r="H978" t="s">
        <v>365</v>
      </c>
      <c r="I978">
        <f>VLOOKUP(Table1[[#This Row],[trait_name]],Trait[],2,FALSE)</f>
        <v>9</v>
      </c>
      <c r="J978" s="25" t="s">
        <v>29</v>
      </c>
      <c r="K978" s="25">
        <v>1</v>
      </c>
      <c r="L978" s="3" t="s">
        <v>24</v>
      </c>
      <c r="N978" s="25"/>
      <c r="O978"/>
    </row>
    <row r="979" spans="1:15">
      <c r="A979" s="5">
        <v>43242</v>
      </c>
      <c r="B979" s="5">
        <v>43293</v>
      </c>
      <c r="C979" t="s">
        <v>362</v>
      </c>
      <c r="D979" s="3">
        <f>VLOOKUP(C979,Index[[#All],[searchTaxon]:[Reference_number]],2,FALSE)</f>
        <v>13</v>
      </c>
      <c r="H979" t="s">
        <v>296</v>
      </c>
      <c r="I979">
        <f>VLOOKUP(Table1[[#This Row],[trait_name]],Trait[],2,FALSE)</f>
        <v>9</v>
      </c>
      <c r="J979" s="25" t="s">
        <v>29</v>
      </c>
      <c r="K979" s="25">
        <v>2</v>
      </c>
      <c r="L979" s="3" t="s">
        <v>24</v>
      </c>
      <c r="N979" s="25"/>
      <c r="O979"/>
    </row>
    <row r="980" spans="1:15">
      <c r="A980" s="5">
        <v>43242</v>
      </c>
      <c r="B980" s="5">
        <v>43293</v>
      </c>
      <c r="C980" t="s">
        <v>362</v>
      </c>
      <c r="D980" s="3">
        <f>VLOOKUP(C980,Index[[#All],[searchTaxon]:[Reference_number]],2,FALSE)</f>
        <v>13</v>
      </c>
      <c r="I980">
        <f>VLOOKUP(Table1[[#This Row],[trait_name]],Trait[],2,FALSE)</f>
        <v>10</v>
      </c>
      <c r="J980" s="25" t="s">
        <v>30</v>
      </c>
      <c r="K980" s="25">
        <v>1</v>
      </c>
      <c r="L980" s="3"/>
      <c r="N980" s="25"/>
      <c r="O980"/>
    </row>
    <row r="981" spans="1:15">
      <c r="A981" s="5">
        <v>43242</v>
      </c>
      <c r="B981" s="5">
        <v>43293</v>
      </c>
      <c r="C981" t="s">
        <v>362</v>
      </c>
      <c r="D981" s="3">
        <f>VLOOKUP(C981,Index[[#All],[searchTaxon]:[Reference_number]],2,FALSE)</f>
        <v>13</v>
      </c>
      <c r="H981" t="s">
        <v>368</v>
      </c>
      <c r="I981">
        <f>VLOOKUP(Table1[[#This Row],[trait_name]],Trait[],2,FALSE)</f>
        <v>11</v>
      </c>
      <c r="J981" s="25" t="s">
        <v>31</v>
      </c>
      <c r="K981" s="25">
        <v>1</v>
      </c>
      <c r="L981" s="3" t="s">
        <v>24</v>
      </c>
      <c r="N981" s="25"/>
      <c r="O981"/>
    </row>
    <row r="982" spans="1:15">
      <c r="A982" s="5">
        <v>43242</v>
      </c>
      <c r="B982" s="5">
        <v>43242</v>
      </c>
      <c r="C982" t="s">
        <v>362</v>
      </c>
      <c r="D982" s="3">
        <f>VLOOKUP(C982,Index[[#All],[searchTaxon]:[Reference_number]],2,FALSE)</f>
        <v>13</v>
      </c>
      <c r="H982" t="s">
        <v>365</v>
      </c>
      <c r="I982">
        <f>VLOOKUP(Table1[[#This Row],[trait_name]],Trait[],2,FALSE)</f>
        <v>12</v>
      </c>
      <c r="J982" s="25" t="s">
        <v>138</v>
      </c>
      <c r="K982" s="25">
        <v>1</v>
      </c>
      <c r="L982" s="3" t="s">
        <v>24</v>
      </c>
      <c r="N982" s="25"/>
      <c r="O982"/>
    </row>
    <row r="983" spans="1:15">
      <c r="A983" s="5">
        <v>43242</v>
      </c>
      <c r="B983" s="5">
        <v>43293</v>
      </c>
      <c r="C983" t="s">
        <v>362</v>
      </c>
      <c r="D983" s="3">
        <f>VLOOKUP(C983,Index[[#All],[searchTaxon]:[Reference_number]],2,FALSE)</f>
        <v>13</v>
      </c>
      <c r="H983" t="s">
        <v>15</v>
      </c>
      <c r="I983">
        <f>VLOOKUP(Table1[[#This Row],[trait_name]],Trait[],2,FALSE)</f>
        <v>12</v>
      </c>
      <c r="J983" s="25" t="s">
        <v>138</v>
      </c>
      <c r="K983" s="25">
        <v>2</v>
      </c>
      <c r="L983" s="3" t="s">
        <v>24</v>
      </c>
      <c r="N983" s="25"/>
      <c r="O983"/>
    </row>
    <row r="984" spans="1:15">
      <c r="A984" s="5">
        <v>43242</v>
      </c>
      <c r="B984" s="5">
        <v>43293</v>
      </c>
      <c r="C984" t="s">
        <v>362</v>
      </c>
      <c r="D984" s="3">
        <f>VLOOKUP(C984,Index[[#All],[searchTaxon]:[Reference_number]],2,FALSE)</f>
        <v>13</v>
      </c>
      <c r="H984" t="s">
        <v>365</v>
      </c>
      <c r="I984">
        <f>VLOOKUP(Table1[[#This Row],[trait_name]],Trait[],2,FALSE)</f>
        <v>13</v>
      </c>
      <c r="J984" s="25" t="s">
        <v>340</v>
      </c>
      <c r="K984" s="25">
        <v>1</v>
      </c>
      <c r="L984" s="3" t="s">
        <v>24</v>
      </c>
      <c r="N984" s="25"/>
      <c r="O984"/>
    </row>
    <row r="985" spans="1:15">
      <c r="A985" s="5">
        <v>43242</v>
      </c>
      <c r="B985" s="5">
        <v>43242</v>
      </c>
      <c r="C985" t="s">
        <v>362</v>
      </c>
      <c r="D985" s="3">
        <f>VLOOKUP(C985,Index[[#All],[searchTaxon]:[Reference_number]],2,FALSE)</f>
        <v>13</v>
      </c>
      <c r="H985" t="s">
        <v>365</v>
      </c>
      <c r="I985">
        <f>VLOOKUP(Table1[[#This Row],[trait_name]],Trait[],2,FALSE)</f>
        <v>14</v>
      </c>
      <c r="J985" s="25" t="s">
        <v>139</v>
      </c>
      <c r="K985" s="25">
        <v>1</v>
      </c>
      <c r="L985" s="3" t="s">
        <v>24</v>
      </c>
      <c r="N985" s="25"/>
      <c r="O985"/>
    </row>
    <row r="986" spans="1:15">
      <c r="A986" s="5">
        <v>43242</v>
      </c>
      <c r="B986" s="5">
        <v>43293</v>
      </c>
      <c r="C986" t="s">
        <v>362</v>
      </c>
      <c r="D986" s="3">
        <f>VLOOKUP(C986,Index[[#All],[searchTaxon]:[Reference_number]],2,FALSE)</f>
        <v>13</v>
      </c>
      <c r="I986">
        <f>VLOOKUP(Table1[[#This Row],[trait_name]],Trait[],2,FALSE)</f>
        <v>14</v>
      </c>
      <c r="J986" s="25" t="s">
        <v>139</v>
      </c>
      <c r="K986" s="25">
        <v>2</v>
      </c>
      <c r="L986" s="3"/>
      <c r="N986" s="25"/>
      <c r="O986"/>
    </row>
    <row r="987" spans="1:15">
      <c r="A987" s="27">
        <v>43242</v>
      </c>
      <c r="B987" s="5">
        <v>43293</v>
      </c>
      <c r="C987" s="4" t="s">
        <v>362</v>
      </c>
      <c r="D987" s="2">
        <f>VLOOKUP(C987,Index[[#All],[searchTaxon]:[Reference_number]],2,FALSE)</f>
        <v>13</v>
      </c>
      <c r="H987" t="s">
        <v>365</v>
      </c>
      <c r="I987">
        <f>VLOOKUP(Table1[[#This Row],[trait_name]],Trait[],2,FALSE)</f>
        <v>15</v>
      </c>
      <c r="J987" s="25" t="s">
        <v>32</v>
      </c>
      <c r="K987" s="25">
        <v>1</v>
      </c>
      <c r="L987" s="3" t="s">
        <v>28</v>
      </c>
      <c r="N987" s="25"/>
      <c r="O987"/>
    </row>
    <row r="988" spans="1:15">
      <c r="A988" s="5">
        <v>43242</v>
      </c>
      <c r="B988" s="5">
        <v>43293</v>
      </c>
      <c r="C988" t="s">
        <v>362</v>
      </c>
      <c r="D988" s="3">
        <f>VLOOKUP(C988,Index[[#All],[searchTaxon]:[Reference_number]],2,FALSE)</f>
        <v>13</v>
      </c>
      <c r="I988">
        <f>VLOOKUP(Table1[[#This Row],[trait_name]],Trait[],2,FALSE)</f>
        <v>15</v>
      </c>
      <c r="J988" s="25" t="s">
        <v>32</v>
      </c>
      <c r="K988" s="25">
        <v>2</v>
      </c>
      <c r="L988" s="3"/>
      <c r="N988" s="25"/>
      <c r="O988"/>
    </row>
    <row r="989" spans="1:15">
      <c r="A989" s="27">
        <v>43242</v>
      </c>
      <c r="B989" s="27">
        <v>43242</v>
      </c>
      <c r="C989" s="4" t="s">
        <v>362</v>
      </c>
      <c r="D989" s="2">
        <f>VLOOKUP(C989,Index[[#All],[searchTaxon]:[Reference_number]],2,FALSE)</f>
        <v>13</v>
      </c>
      <c r="I989">
        <f>VLOOKUP(Table1[[#This Row],[trait_name]],Trait[],2,FALSE)</f>
        <v>16</v>
      </c>
      <c r="J989" s="26" t="s">
        <v>33</v>
      </c>
      <c r="K989" s="25">
        <v>2</v>
      </c>
      <c r="L989" s="3"/>
      <c r="N989" s="26"/>
      <c r="O989"/>
    </row>
    <row r="990" spans="1:15">
      <c r="A990" s="5">
        <v>43242</v>
      </c>
      <c r="B990" s="5">
        <v>43293</v>
      </c>
      <c r="C990" t="s">
        <v>362</v>
      </c>
      <c r="D990" s="3">
        <f>VLOOKUP(C990,Index[[#All],[searchTaxon]:[Reference_number]],2,FALSE)</f>
        <v>13</v>
      </c>
      <c r="H990" t="s">
        <v>368</v>
      </c>
      <c r="I990">
        <f>VLOOKUP(Table1[[#This Row],[trait_name]],Trait[],2,FALSE)</f>
        <v>16</v>
      </c>
      <c r="J990" s="25" t="s">
        <v>33</v>
      </c>
      <c r="K990" s="25">
        <v>1</v>
      </c>
      <c r="L990" s="3" t="s">
        <v>24</v>
      </c>
      <c r="N990" s="25"/>
      <c r="O990"/>
    </row>
    <row r="991" spans="1:15">
      <c r="A991" s="5">
        <v>43242</v>
      </c>
      <c r="B991" s="5">
        <v>43242</v>
      </c>
      <c r="C991" t="s">
        <v>362</v>
      </c>
      <c r="D991" s="3">
        <f>VLOOKUP(C991,Index[[#All],[searchTaxon]:[Reference_number]],2,FALSE)</f>
        <v>13</v>
      </c>
      <c r="H991" t="s">
        <v>365</v>
      </c>
      <c r="I991">
        <f>VLOOKUP(Table1[[#This Row],[trait_name]],Trait[],2,FALSE)</f>
        <v>17</v>
      </c>
      <c r="J991" s="25" t="s">
        <v>34</v>
      </c>
      <c r="K991" s="25">
        <v>1</v>
      </c>
      <c r="L991" s="3" t="s">
        <v>35</v>
      </c>
      <c r="N991" s="25"/>
      <c r="O991"/>
    </row>
    <row r="992" spans="1:15">
      <c r="A992" s="5">
        <v>43242</v>
      </c>
      <c r="B992" s="5">
        <v>43242</v>
      </c>
      <c r="C992" t="s">
        <v>362</v>
      </c>
      <c r="D992" s="3">
        <f>VLOOKUP(C992,Index[[#All],[searchTaxon]:[Reference_number]],2,FALSE)</f>
        <v>13</v>
      </c>
      <c r="H992" t="s">
        <v>365</v>
      </c>
      <c r="I992">
        <f>VLOOKUP(Table1[[#This Row],[trait_name]],Trait[],2,FALSE)</f>
        <v>17</v>
      </c>
      <c r="J992" s="25" t="s">
        <v>34</v>
      </c>
      <c r="K992" s="25">
        <v>2</v>
      </c>
      <c r="L992" s="3" t="s">
        <v>36</v>
      </c>
      <c r="N992" s="25"/>
      <c r="O992"/>
    </row>
    <row r="993" spans="1:15">
      <c r="A993" s="5">
        <v>43242</v>
      </c>
      <c r="B993" s="5">
        <v>43242</v>
      </c>
      <c r="C993" t="s">
        <v>362</v>
      </c>
      <c r="D993" s="3">
        <f>VLOOKUP(C993,Index[[#All],[searchTaxon]:[Reference_number]],2,FALSE)</f>
        <v>13</v>
      </c>
      <c r="H993" t="s">
        <v>365</v>
      </c>
      <c r="I993">
        <f>VLOOKUP(Table1[[#This Row],[trait_name]],Trait[],2,FALSE)</f>
        <v>17</v>
      </c>
      <c r="J993" s="25" t="s">
        <v>34</v>
      </c>
      <c r="K993" s="25">
        <v>3</v>
      </c>
      <c r="L993" s="3" t="s">
        <v>37</v>
      </c>
      <c r="N993" s="25"/>
      <c r="O993"/>
    </row>
    <row r="994" spans="1:15">
      <c r="A994" s="5">
        <v>43242</v>
      </c>
      <c r="B994" s="5">
        <v>43293</v>
      </c>
      <c r="C994" t="s">
        <v>362</v>
      </c>
      <c r="D994" s="3">
        <f>VLOOKUP(C994,Index[[#All],[searchTaxon]:[Reference_number]],2,FALSE)</f>
        <v>13</v>
      </c>
      <c r="H994" t="s">
        <v>365</v>
      </c>
      <c r="I994">
        <f>VLOOKUP(Table1[[#This Row],[trait_name]],Trait[],2,FALSE)</f>
        <v>17</v>
      </c>
      <c r="J994" s="25" t="s">
        <v>34</v>
      </c>
      <c r="K994" s="25">
        <v>4</v>
      </c>
      <c r="L994" s="3" t="s">
        <v>369</v>
      </c>
      <c r="N994" s="25"/>
      <c r="O994"/>
    </row>
    <row r="995" spans="1:15">
      <c r="A995" s="27">
        <v>43242</v>
      </c>
      <c r="B995" s="27">
        <v>43242</v>
      </c>
      <c r="C995" s="4" t="s">
        <v>362</v>
      </c>
      <c r="D995" s="2">
        <f>VLOOKUP(C995,Index[[#All],[searchTaxon]:[Reference_number]],2,FALSE)</f>
        <v>13</v>
      </c>
      <c r="I995">
        <f>VLOOKUP(Table1[[#This Row],[trait_name]],Trait[],2,FALSE)</f>
        <v>18</v>
      </c>
      <c r="J995" s="25" t="s">
        <v>38</v>
      </c>
      <c r="K995" s="25">
        <v>1</v>
      </c>
      <c r="L995" s="3"/>
      <c r="N995" s="25"/>
      <c r="O995"/>
    </row>
    <row r="996" spans="1:15">
      <c r="A996" s="5">
        <v>43242</v>
      </c>
      <c r="B996" s="5">
        <v>43293</v>
      </c>
      <c r="C996" t="s">
        <v>362</v>
      </c>
      <c r="D996" s="3">
        <f>VLOOKUP(C996,Index[[#All],[searchTaxon]:[Reference_number]],2,FALSE)</f>
        <v>13</v>
      </c>
      <c r="I996">
        <f>VLOOKUP(Table1[[#This Row],[trait_name]],Trait[],2,FALSE)</f>
        <v>18</v>
      </c>
      <c r="J996" s="25" t="s">
        <v>38</v>
      </c>
      <c r="K996" s="25">
        <v>1</v>
      </c>
      <c r="L996" s="3"/>
      <c r="N996" s="25"/>
      <c r="O996"/>
    </row>
    <row r="997" spans="1:15">
      <c r="A997" s="5">
        <v>43242</v>
      </c>
      <c r="B997" s="5">
        <v>43242</v>
      </c>
      <c r="C997" t="s">
        <v>362</v>
      </c>
      <c r="D997" s="3">
        <f>VLOOKUP(C997,Index[[#All],[searchTaxon]:[Reference_number]],2,FALSE)</f>
        <v>13</v>
      </c>
      <c r="H997" t="s">
        <v>365</v>
      </c>
      <c r="I997">
        <f>VLOOKUP(Table1[[#This Row],[trait_name]],Trait[],2,FALSE)</f>
        <v>19</v>
      </c>
      <c r="J997" s="25" t="s">
        <v>39</v>
      </c>
      <c r="K997" s="25">
        <v>1</v>
      </c>
      <c r="L997" s="3" t="s">
        <v>140</v>
      </c>
      <c r="N997" s="25"/>
      <c r="O997"/>
    </row>
    <row r="998" spans="1:15">
      <c r="A998" s="5">
        <v>43242</v>
      </c>
      <c r="B998" s="5">
        <v>43242</v>
      </c>
      <c r="C998" t="s">
        <v>362</v>
      </c>
      <c r="D998" s="3">
        <f>VLOOKUP(C998,Index[[#All],[searchTaxon]:[Reference_number]],2,FALSE)</f>
        <v>13</v>
      </c>
      <c r="H998" t="s">
        <v>365</v>
      </c>
      <c r="I998">
        <f>VLOOKUP(Table1[[#This Row],[trait_name]],Trait[],2,FALSE)</f>
        <v>19</v>
      </c>
      <c r="J998" s="25" t="s">
        <v>39</v>
      </c>
      <c r="K998" s="25">
        <v>2</v>
      </c>
      <c r="L998" s="3" t="s">
        <v>142</v>
      </c>
      <c r="N998" s="25"/>
      <c r="O998"/>
    </row>
    <row r="999" spans="1:15">
      <c r="A999" s="5">
        <v>43242</v>
      </c>
      <c r="B999" s="5">
        <v>43293</v>
      </c>
      <c r="C999" t="s">
        <v>362</v>
      </c>
      <c r="D999" s="3">
        <f>VLOOKUP(C999,Index[[#All],[searchTaxon]:[Reference_number]],2,FALSE)</f>
        <v>13</v>
      </c>
      <c r="I999">
        <f>VLOOKUP(Table1[[#This Row],[trait_name]],Trait[],2,FALSE)</f>
        <v>19</v>
      </c>
      <c r="J999" s="25" t="s">
        <v>39</v>
      </c>
      <c r="K999" s="25">
        <v>1</v>
      </c>
      <c r="L999" s="3"/>
      <c r="N999" s="25"/>
      <c r="O999"/>
    </row>
    <row r="1000" spans="1:15">
      <c r="A1000" s="27">
        <v>43242</v>
      </c>
      <c r="B1000" s="5">
        <v>43293</v>
      </c>
      <c r="C1000" s="4" t="s">
        <v>362</v>
      </c>
      <c r="D1000" s="2">
        <f>VLOOKUP(C1000,Index[[#All],[searchTaxon]:[Reference_number]],2,FALSE)</f>
        <v>13</v>
      </c>
      <c r="H1000" t="s">
        <v>365</v>
      </c>
      <c r="I1000">
        <f>VLOOKUP(Table1[[#This Row],[trait_name]],Trait[],2,FALSE)</f>
        <v>20</v>
      </c>
      <c r="J1000" s="25" t="s">
        <v>42</v>
      </c>
      <c r="K1000" s="25">
        <v>1</v>
      </c>
      <c r="L1000" s="3" t="s">
        <v>185</v>
      </c>
      <c r="N1000" s="25"/>
      <c r="O1000"/>
    </row>
    <row r="1001" spans="1:15">
      <c r="A1001" s="5">
        <v>43242</v>
      </c>
      <c r="B1001" s="5">
        <v>43293</v>
      </c>
      <c r="C1001" t="s">
        <v>362</v>
      </c>
      <c r="D1001" s="3">
        <f>VLOOKUP(C1001,Index[[#All],[searchTaxon]:[Reference_number]],2,FALSE)</f>
        <v>13</v>
      </c>
      <c r="H1001" t="s">
        <v>365</v>
      </c>
      <c r="I1001">
        <f>VLOOKUP(Table1[[#This Row],[trait_name]],Trait[],2,FALSE)</f>
        <v>20</v>
      </c>
      <c r="J1001" s="25" t="s">
        <v>42</v>
      </c>
      <c r="K1001" s="25">
        <v>2</v>
      </c>
      <c r="L1001" s="3" t="s">
        <v>143</v>
      </c>
      <c r="N1001" s="25"/>
      <c r="O1001"/>
    </row>
    <row r="1002" spans="1:15">
      <c r="A1002" s="5">
        <v>43242</v>
      </c>
      <c r="B1002" s="5">
        <v>43293</v>
      </c>
      <c r="C1002" t="s">
        <v>362</v>
      </c>
      <c r="D1002" s="3">
        <f>VLOOKUP(C1002,Index[[#All],[searchTaxon]:[Reference_number]],2,FALSE)</f>
        <v>13</v>
      </c>
      <c r="H1002" t="s">
        <v>365</v>
      </c>
      <c r="I1002">
        <f>VLOOKUP(Table1[[#This Row],[trait_name]],Trait[],2,FALSE)</f>
        <v>20</v>
      </c>
      <c r="J1002" s="25" t="s">
        <v>42</v>
      </c>
      <c r="K1002" s="25">
        <v>3</v>
      </c>
      <c r="L1002" s="3" t="s">
        <v>45</v>
      </c>
      <c r="N1002" s="25"/>
      <c r="O1002"/>
    </row>
    <row r="1003" spans="1:15">
      <c r="A1003" s="5">
        <v>43242</v>
      </c>
      <c r="B1003" s="5">
        <v>43293</v>
      </c>
      <c r="C1003" t="s">
        <v>362</v>
      </c>
      <c r="D1003" s="3">
        <f>VLOOKUP(C1003,Index[[#All],[searchTaxon]:[Reference_number]],2,FALSE)</f>
        <v>13</v>
      </c>
      <c r="I1003">
        <f>VLOOKUP(Table1[[#This Row],[trait_name]],Trait[],2,FALSE)</f>
        <v>21</v>
      </c>
      <c r="J1003" s="25" t="s">
        <v>46</v>
      </c>
      <c r="K1003" s="25">
        <v>1</v>
      </c>
      <c r="L1003" s="3"/>
      <c r="N1003" s="25"/>
      <c r="O1003"/>
    </row>
    <row r="1004" spans="1:15">
      <c r="A1004" s="5">
        <v>43242</v>
      </c>
      <c r="B1004" s="5">
        <v>43293</v>
      </c>
      <c r="C1004" t="s">
        <v>362</v>
      </c>
      <c r="D1004" s="2">
        <f>VLOOKUP(C1004,Index[[#All],[searchTaxon]:[Reference_number]],2,FALSE)</f>
        <v>13</v>
      </c>
      <c r="E1004">
        <v>0</v>
      </c>
      <c r="F1004">
        <v>0</v>
      </c>
      <c r="G1004">
        <v>0</v>
      </c>
      <c r="H1004" t="s">
        <v>296</v>
      </c>
      <c r="I1004">
        <f>VLOOKUP(Table1[[#This Row],[trait_name]],Trait[],2,FALSE)</f>
        <v>22</v>
      </c>
      <c r="J1004" s="25" t="s">
        <v>48</v>
      </c>
      <c r="K1004" s="25">
        <v>1</v>
      </c>
      <c r="L1004" s="3" t="s">
        <v>188</v>
      </c>
      <c r="N1004" s="25"/>
      <c r="O1004"/>
    </row>
    <row r="1005" spans="1:15">
      <c r="A1005" s="5">
        <v>43242</v>
      </c>
      <c r="B1005" s="5">
        <v>43293</v>
      </c>
      <c r="C1005" t="s">
        <v>362</v>
      </c>
      <c r="D1005" s="3">
        <f>VLOOKUP(C1005,Index[[#All],[searchTaxon]:[Reference_number]],2,FALSE)</f>
        <v>13</v>
      </c>
      <c r="H1005" t="s">
        <v>296</v>
      </c>
      <c r="I1005">
        <f>VLOOKUP(Table1[[#This Row],[trait_name]],Trait[],2,FALSE)</f>
        <v>22</v>
      </c>
      <c r="J1005" s="25" t="s">
        <v>48</v>
      </c>
      <c r="K1005" s="25">
        <v>2</v>
      </c>
      <c r="L1005" s="3" t="s">
        <v>187</v>
      </c>
      <c r="N1005" s="25"/>
      <c r="O1005"/>
    </row>
    <row r="1006" spans="1:15">
      <c r="A1006" s="5">
        <v>43242</v>
      </c>
      <c r="B1006" s="5">
        <v>43293</v>
      </c>
      <c r="C1006" t="s">
        <v>362</v>
      </c>
      <c r="D1006" s="3">
        <f>VLOOKUP(C1006,Index[[#All],[searchTaxon]:[Reference_number]],2,FALSE)</f>
        <v>13</v>
      </c>
      <c r="H1006" t="s">
        <v>296</v>
      </c>
      <c r="I1006">
        <f>VLOOKUP(Table1[[#This Row],[trait_name]],Trait[],2,FALSE)</f>
        <v>22</v>
      </c>
      <c r="J1006" s="25" t="s">
        <v>48</v>
      </c>
      <c r="K1006" s="25">
        <v>3</v>
      </c>
      <c r="L1006" s="3" t="s">
        <v>40</v>
      </c>
      <c r="N1006" s="25"/>
      <c r="O1006"/>
    </row>
    <row r="1007" spans="1:15">
      <c r="A1007" s="27">
        <v>43242</v>
      </c>
      <c r="B1007" s="5">
        <v>43293</v>
      </c>
      <c r="C1007" s="4" t="s">
        <v>362</v>
      </c>
      <c r="D1007" s="2">
        <f>VLOOKUP(C1007,Index[[#All],[searchTaxon]:[Reference_number]],2,FALSE)</f>
        <v>13</v>
      </c>
      <c r="H1007" t="s">
        <v>296</v>
      </c>
      <c r="I1007">
        <f>VLOOKUP(Table1[[#This Row],[trait_name]],Trait[],2,FALSE)</f>
        <v>23</v>
      </c>
      <c r="J1007" s="25" t="s">
        <v>50</v>
      </c>
      <c r="K1007" s="25">
        <v>1</v>
      </c>
      <c r="L1007" s="3" t="s">
        <v>280</v>
      </c>
      <c r="N1007" s="25"/>
      <c r="O1007"/>
    </row>
    <row r="1008" spans="1:15">
      <c r="A1008" s="5">
        <v>43242</v>
      </c>
      <c r="B1008" s="5">
        <v>43293</v>
      </c>
      <c r="C1008" t="s">
        <v>362</v>
      </c>
      <c r="D1008" s="3">
        <f>VLOOKUP(C1008,Index[[#All],[searchTaxon]:[Reference_number]],2,FALSE)</f>
        <v>13</v>
      </c>
      <c r="H1008" t="s">
        <v>296</v>
      </c>
      <c r="I1008">
        <f>VLOOKUP(Table1[[#This Row],[trait_name]],Trait[],2,FALSE)</f>
        <v>23</v>
      </c>
      <c r="J1008" s="25" t="s">
        <v>50</v>
      </c>
      <c r="K1008" s="25">
        <v>2</v>
      </c>
      <c r="L1008" s="3" t="s">
        <v>370</v>
      </c>
      <c r="N1008" s="25"/>
      <c r="O1008"/>
    </row>
    <row r="1009" spans="1:15">
      <c r="A1009" s="27">
        <v>43242</v>
      </c>
      <c r="B1009" s="5">
        <v>43293</v>
      </c>
      <c r="C1009" s="4" t="s">
        <v>362</v>
      </c>
      <c r="D1009" s="2">
        <f>VLOOKUP(C1009,Index[[#All],[searchTaxon]:[Reference_number]],2,FALSE)</f>
        <v>13</v>
      </c>
      <c r="H1009" t="s">
        <v>296</v>
      </c>
      <c r="I1009">
        <f>VLOOKUP(Table1[[#This Row],[trait_name]],Trait[],2,FALSE)</f>
        <v>24</v>
      </c>
      <c r="J1009" s="25" t="s">
        <v>53</v>
      </c>
      <c r="K1009" s="25">
        <v>1</v>
      </c>
      <c r="L1009" s="3" t="s">
        <v>24</v>
      </c>
      <c r="N1009" s="25"/>
      <c r="O1009"/>
    </row>
    <row r="1010" spans="1:15">
      <c r="A1010" s="5">
        <v>43242</v>
      </c>
      <c r="B1010" s="5">
        <v>43293</v>
      </c>
      <c r="C1010" t="s">
        <v>362</v>
      </c>
      <c r="D1010" s="3">
        <f>VLOOKUP(C1010,Index[[#All],[searchTaxon]:[Reference_number]],2,FALSE)</f>
        <v>13</v>
      </c>
      <c r="I1010">
        <f>VLOOKUP(Table1[[#This Row],[trait_name]],Trait[],2,FALSE)</f>
        <v>24</v>
      </c>
      <c r="J1010" s="25" t="s">
        <v>53</v>
      </c>
      <c r="K1010" s="25">
        <v>2</v>
      </c>
      <c r="L1010" s="3"/>
      <c r="N1010" s="25"/>
      <c r="O1010"/>
    </row>
    <row r="1011" spans="1:15">
      <c r="A1011" s="5">
        <v>43242</v>
      </c>
      <c r="B1011" s="5">
        <v>43242</v>
      </c>
      <c r="C1011" t="s">
        <v>362</v>
      </c>
      <c r="D1011" s="3">
        <f>VLOOKUP(C1011,Index[[#All],[searchTaxon]:[Reference_number]],2,FALSE)</f>
        <v>13</v>
      </c>
      <c r="H1011" t="s">
        <v>365</v>
      </c>
      <c r="I1011">
        <f>VLOOKUP(Table1[[#This Row],[trait_name]],Trait[],2,FALSE)</f>
        <v>25</v>
      </c>
      <c r="J1011" s="25" t="s">
        <v>54</v>
      </c>
      <c r="K1011" s="25">
        <v>1</v>
      </c>
      <c r="L1011" s="3" t="s">
        <v>55</v>
      </c>
      <c r="N1011" s="25"/>
      <c r="O1011"/>
    </row>
    <row r="1012" spans="1:15">
      <c r="A1012" s="5">
        <v>43242</v>
      </c>
      <c r="B1012" s="5">
        <v>43293</v>
      </c>
      <c r="C1012" t="s">
        <v>362</v>
      </c>
      <c r="D1012" s="3">
        <f>VLOOKUP(C1012,Index[[#All],[searchTaxon]:[Reference_number]],2,FALSE)</f>
        <v>13</v>
      </c>
      <c r="H1012" t="s">
        <v>292</v>
      </c>
      <c r="I1012">
        <f>VLOOKUP(Table1[[#This Row],[trait_name]],Trait[],2,FALSE)</f>
        <v>25</v>
      </c>
      <c r="J1012" s="25" t="s">
        <v>54</v>
      </c>
      <c r="K1012" s="25">
        <v>2</v>
      </c>
      <c r="L1012" s="3" t="s">
        <v>56</v>
      </c>
      <c r="N1012" s="25"/>
      <c r="O1012"/>
    </row>
    <row r="1013" spans="1:15">
      <c r="A1013" s="5">
        <v>43242</v>
      </c>
      <c r="B1013" s="5">
        <v>43242</v>
      </c>
      <c r="C1013" t="s">
        <v>362</v>
      </c>
      <c r="D1013" s="3">
        <f>VLOOKUP(C1013,Index[[#All],[searchTaxon]:[Reference_number]],2,FALSE)</f>
        <v>13</v>
      </c>
      <c r="H1013" t="s">
        <v>130</v>
      </c>
      <c r="I1013">
        <f>VLOOKUP(Table1[[#This Row],[trait_name]],Trait[],2,FALSE)</f>
        <v>26</v>
      </c>
      <c r="J1013" s="25" t="s">
        <v>57</v>
      </c>
      <c r="K1013" s="25">
        <v>1</v>
      </c>
      <c r="L1013" s="3">
        <v>12</v>
      </c>
      <c r="N1013" s="25"/>
      <c r="O1013"/>
    </row>
    <row r="1014" spans="1:15">
      <c r="A1014" s="5">
        <v>43242</v>
      </c>
      <c r="B1014" s="5">
        <v>43242</v>
      </c>
      <c r="C1014" t="s">
        <v>362</v>
      </c>
      <c r="D1014" s="3">
        <f>VLOOKUP(C1014,Index[[#All],[searchTaxon]:[Reference_number]],2,FALSE)</f>
        <v>13</v>
      </c>
      <c r="H1014" t="s">
        <v>365</v>
      </c>
      <c r="I1014">
        <f>VLOOKUP(Table1[[#This Row],[trait_name]],Trait[],2,FALSE)</f>
        <v>26</v>
      </c>
      <c r="J1014" s="25" t="s">
        <v>57</v>
      </c>
      <c r="K1014" s="25">
        <v>2</v>
      </c>
      <c r="L1014" s="3">
        <v>14</v>
      </c>
      <c r="N1014" s="25"/>
      <c r="O1014"/>
    </row>
    <row r="1015" spans="1:15">
      <c r="A1015" s="5">
        <v>43242</v>
      </c>
      <c r="B1015" s="5">
        <v>43293</v>
      </c>
      <c r="C1015" t="s">
        <v>362</v>
      </c>
      <c r="D1015" s="3">
        <f>VLOOKUP(C1015,Index[[#All],[searchTaxon]:[Reference_number]],2,FALSE)</f>
        <v>13</v>
      </c>
      <c r="I1015">
        <f>VLOOKUP(Table1[[#This Row],[trait_name]],Trait[],2,FALSE)</f>
        <v>26</v>
      </c>
      <c r="J1015" s="25" t="s">
        <v>57</v>
      </c>
      <c r="K1015" s="25">
        <v>3</v>
      </c>
      <c r="L1015" s="3"/>
      <c r="N1015" s="25"/>
      <c r="O1015"/>
    </row>
    <row r="1016" spans="1:15">
      <c r="A1016" s="5">
        <v>43242</v>
      </c>
      <c r="B1016" s="5">
        <v>43242</v>
      </c>
      <c r="C1016" t="s">
        <v>362</v>
      </c>
      <c r="D1016" s="3">
        <f>VLOOKUP(C1016,Index[[#All],[searchTaxon]:[Reference_number]],2,FALSE)</f>
        <v>13</v>
      </c>
      <c r="H1016" t="s">
        <v>292</v>
      </c>
      <c r="I1016">
        <f>VLOOKUP(Table1[[#This Row],[trait_name]],Trait[],2,FALSE)</f>
        <v>27</v>
      </c>
      <c r="J1016" s="25" t="s">
        <v>58</v>
      </c>
      <c r="K1016" s="25">
        <v>1</v>
      </c>
      <c r="L1016" s="3">
        <v>6</v>
      </c>
      <c r="N1016" s="25"/>
      <c r="O1016"/>
    </row>
    <row r="1017" spans="1:15">
      <c r="A1017" s="5">
        <v>43242</v>
      </c>
      <c r="B1017" s="5">
        <v>43293</v>
      </c>
      <c r="C1017" t="s">
        <v>362</v>
      </c>
      <c r="D1017" s="3">
        <f>VLOOKUP(C1017,Index[[#All],[searchTaxon]:[Reference_number]],2,FALSE)</f>
        <v>13</v>
      </c>
      <c r="H1017" t="s">
        <v>296</v>
      </c>
      <c r="I1017">
        <f>VLOOKUP(Table1[[#This Row],[trait_name]],Trait[],2,FALSE)</f>
        <v>27</v>
      </c>
      <c r="J1017" s="25" t="s">
        <v>58</v>
      </c>
      <c r="K1017" s="25">
        <v>2</v>
      </c>
      <c r="L1017" s="3">
        <v>8</v>
      </c>
      <c r="N1017" s="25"/>
      <c r="O1017"/>
    </row>
    <row r="1018" spans="1:15">
      <c r="A1018" s="5">
        <v>43242</v>
      </c>
      <c r="B1018" s="5">
        <v>43242</v>
      </c>
      <c r="C1018" t="s">
        <v>362</v>
      </c>
      <c r="D1018" s="3">
        <f>VLOOKUP(C1018,Index[[#All],[searchTaxon]:[Reference_number]],2,FALSE)</f>
        <v>13</v>
      </c>
      <c r="H1018" t="s">
        <v>365</v>
      </c>
      <c r="I1018">
        <f>VLOOKUP(Table1[[#This Row],[trait_name]],Trait[],2,FALSE)</f>
        <v>28</v>
      </c>
      <c r="J1018" s="25" t="s">
        <v>59</v>
      </c>
      <c r="K1018" s="25">
        <v>1</v>
      </c>
      <c r="L1018" s="3">
        <v>4</v>
      </c>
      <c r="N1018" s="25"/>
      <c r="O1018"/>
    </row>
    <row r="1019" spans="1:15">
      <c r="A1019" s="5">
        <v>43242</v>
      </c>
      <c r="B1019" s="5">
        <v>43293</v>
      </c>
      <c r="C1019" t="s">
        <v>362</v>
      </c>
      <c r="D1019" s="3">
        <f>VLOOKUP(C1019,Index[[#All],[searchTaxon]:[Reference_number]],2,FALSE)</f>
        <v>13</v>
      </c>
      <c r="I1019">
        <f>VLOOKUP(Table1[[#This Row],[trait_name]],Trait[],2,FALSE)</f>
        <v>28</v>
      </c>
      <c r="J1019" s="25" t="s">
        <v>59</v>
      </c>
      <c r="K1019" s="25">
        <v>1</v>
      </c>
      <c r="L1019" s="3"/>
      <c r="N1019" s="25"/>
      <c r="O1019"/>
    </row>
    <row r="1020" spans="1:15">
      <c r="A1020" s="5">
        <v>43242</v>
      </c>
      <c r="B1020" s="5">
        <v>43293</v>
      </c>
      <c r="C1020" t="s">
        <v>362</v>
      </c>
      <c r="D1020" s="3">
        <f>VLOOKUP(C1020,Index[[#All],[searchTaxon]:[Reference_number]],2,FALSE)</f>
        <v>13</v>
      </c>
      <c r="I1020">
        <f>VLOOKUP(Table1[[#This Row],[trait_name]],Trait[],2,FALSE)</f>
        <v>29</v>
      </c>
      <c r="J1020" s="25" t="s">
        <v>60</v>
      </c>
      <c r="K1020" s="25">
        <v>1</v>
      </c>
      <c r="L1020" s="3"/>
      <c r="N1020" s="25"/>
      <c r="O1020"/>
    </row>
    <row r="1021" spans="1:15">
      <c r="A1021" s="5">
        <v>43242</v>
      </c>
      <c r="B1021" s="5">
        <v>43293</v>
      </c>
      <c r="C1021" t="s">
        <v>362</v>
      </c>
      <c r="D1021" s="3">
        <f>VLOOKUP(C1021,Index[[#All],[searchTaxon]:[Reference_number]],2,FALSE)</f>
        <v>13</v>
      </c>
      <c r="H1021" t="s">
        <v>296</v>
      </c>
      <c r="I1021">
        <f>VLOOKUP(Table1[[#This Row],[trait_name]],Trait[],2,FALSE)</f>
        <v>30</v>
      </c>
      <c r="J1021" s="25" t="s">
        <v>61</v>
      </c>
      <c r="K1021" s="25">
        <v>1</v>
      </c>
      <c r="L1021" s="3">
        <v>6</v>
      </c>
      <c r="N1021" s="25"/>
      <c r="O1021"/>
    </row>
    <row r="1022" spans="1:15">
      <c r="A1022" s="5">
        <v>43242</v>
      </c>
      <c r="B1022" s="5">
        <v>43293</v>
      </c>
      <c r="C1022" t="s">
        <v>362</v>
      </c>
      <c r="D1022" s="3">
        <f>VLOOKUP(C1022,Index[[#All],[searchTaxon]:[Reference_number]],2,FALSE)</f>
        <v>13</v>
      </c>
      <c r="I1022">
        <f>VLOOKUP(Table1[[#This Row],[trait_name]],Trait[],2,FALSE)</f>
        <v>31</v>
      </c>
      <c r="J1022" s="25" t="s">
        <v>62</v>
      </c>
      <c r="K1022" s="25">
        <v>1</v>
      </c>
      <c r="L1022" s="3"/>
      <c r="N1022" s="25"/>
      <c r="O1022"/>
    </row>
    <row r="1023" spans="1:15">
      <c r="A1023" s="5">
        <v>43242</v>
      </c>
      <c r="B1023" s="5">
        <v>43242</v>
      </c>
      <c r="C1023" t="s">
        <v>362</v>
      </c>
      <c r="D1023" s="3">
        <f>VLOOKUP(C1023,Index[[#All],[searchTaxon]:[Reference_number]],2,FALSE)</f>
        <v>13</v>
      </c>
      <c r="H1023" t="s">
        <v>365</v>
      </c>
      <c r="I1023">
        <f>VLOOKUP(Table1[[#This Row],[trait_name]],Trait[],2,FALSE)</f>
        <v>32</v>
      </c>
      <c r="J1023" s="25" t="s">
        <v>147</v>
      </c>
      <c r="K1023" s="25">
        <v>1</v>
      </c>
      <c r="L1023" s="3" t="s">
        <v>113</v>
      </c>
      <c r="N1023" s="25"/>
      <c r="O1023"/>
    </row>
    <row r="1024" spans="1:15">
      <c r="A1024" s="5">
        <v>43242</v>
      </c>
      <c r="B1024" s="5">
        <v>43242</v>
      </c>
      <c r="C1024" t="s">
        <v>362</v>
      </c>
      <c r="D1024" s="3">
        <f>VLOOKUP(C1024,Index[[#All],[searchTaxon]:[Reference_number]],2,FALSE)</f>
        <v>13</v>
      </c>
      <c r="H1024" t="s">
        <v>365</v>
      </c>
      <c r="I1024">
        <f>VLOOKUP(Table1[[#This Row],[trait_name]],Trait[],2,FALSE)</f>
        <v>32</v>
      </c>
      <c r="J1024" s="25" t="s">
        <v>147</v>
      </c>
      <c r="K1024" s="25">
        <v>2</v>
      </c>
      <c r="L1024" s="3" t="s">
        <v>241</v>
      </c>
      <c r="N1024" s="25"/>
      <c r="O1024"/>
    </row>
    <row r="1025" spans="1:15">
      <c r="A1025" s="5">
        <v>43242</v>
      </c>
      <c r="B1025" s="5">
        <v>43293</v>
      </c>
      <c r="C1025" t="s">
        <v>362</v>
      </c>
      <c r="D1025" s="3">
        <f>VLOOKUP(C1025,Index[[#All],[searchTaxon]:[Reference_number]],2,FALSE)</f>
        <v>13</v>
      </c>
      <c r="H1025" t="s">
        <v>296</v>
      </c>
      <c r="I1025">
        <f>VLOOKUP(Table1[[#This Row],[trait_name]],Trait[],2,FALSE)</f>
        <v>32</v>
      </c>
      <c r="J1025" s="25" t="s">
        <v>147</v>
      </c>
      <c r="K1025" s="25">
        <v>3</v>
      </c>
      <c r="L1025" s="3" t="s">
        <v>189</v>
      </c>
      <c r="N1025" s="25"/>
      <c r="O1025"/>
    </row>
    <row r="1026" spans="1:15">
      <c r="A1026" s="5">
        <v>43242</v>
      </c>
      <c r="B1026" s="5">
        <v>43293</v>
      </c>
      <c r="C1026" t="s">
        <v>362</v>
      </c>
      <c r="D1026" s="3">
        <f>VLOOKUP(C1026,Index[[#All],[searchTaxon]:[Reference_number]],2,FALSE)</f>
        <v>13</v>
      </c>
      <c r="H1026" t="s">
        <v>368</v>
      </c>
      <c r="I1026">
        <f>VLOOKUP(Table1[[#This Row],[trait_name]],Trait[],2,FALSE)</f>
        <v>33</v>
      </c>
      <c r="J1026" s="25" t="s">
        <v>63</v>
      </c>
      <c r="K1026" s="25">
        <v>1</v>
      </c>
      <c r="L1026" s="3" t="s">
        <v>301</v>
      </c>
      <c r="N1026" s="25"/>
      <c r="O1026"/>
    </row>
    <row r="1027" spans="1:15">
      <c r="A1027" s="5">
        <v>43242</v>
      </c>
      <c r="B1027" s="5">
        <v>43293</v>
      </c>
      <c r="C1027" t="s">
        <v>362</v>
      </c>
      <c r="D1027" s="3">
        <f>VLOOKUP(C1027,Index[[#All],[searchTaxon]:[Reference_number]],2,FALSE)</f>
        <v>13</v>
      </c>
      <c r="H1027" t="s">
        <v>365</v>
      </c>
      <c r="I1027">
        <f>VLOOKUP(Table1[[#This Row],[trait_name]],Trait[],2,FALSE)</f>
        <v>34</v>
      </c>
      <c r="J1027" s="25" t="s">
        <v>149</v>
      </c>
      <c r="K1027" s="25">
        <v>1</v>
      </c>
      <c r="L1027" s="3" t="s">
        <v>51</v>
      </c>
      <c r="N1027" s="25"/>
      <c r="O1027"/>
    </row>
    <row r="1028" spans="1:15">
      <c r="A1028" s="5">
        <v>43242</v>
      </c>
      <c r="B1028" s="5">
        <v>43293</v>
      </c>
      <c r="C1028" t="s">
        <v>362</v>
      </c>
      <c r="D1028" s="3">
        <f>VLOOKUP(C1028,Index[[#All],[searchTaxon]:[Reference_number]],2,FALSE)</f>
        <v>13</v>
      </c>
      <c r="E1028">
        <v>0</v>
      </c>
      <c r="F1028">
        <v>0</v>
      </c>
      <c r="G1028">
        <v>0</v>
      </c>
      <c r="H1028" t="s">
        <v>365</v>
      </c>
      <c r="I1028">
        <f>VLOOKUP(Table1[[#This Row],[trait_name]],Trait[],2,FALSE)</f>
        <v>35</v>
      </c>
      <c r="J1028" s="25" t="s">
        <v>66</v>
      </c>
      <c r="K1028" s="25">
        <v>1</v>
      </c>
      <c r="L1028" s="3" t="s">
        <v>67</v>
      </c>
      <c r="N1028" s="25"/>
      <c r="O1028"/>
    </row>
    <row r="1029" spans="1:15">
      <c r="A1029" s="5">
        <v>43242</v>
      </c>
      <c r="B1029" s="5">
        <v>43293</v>
      </c>
      <c r="C1029" t="s">
        <v>362</v>
      </c>
      <c r="D1029" s="3">
        <f>VLOOKUP(C1029,Index[[#All],[searchTaxon]:[Reference_number]],2,FALSE)</f>
        <v>13</v>
      </c>
      <c r="H1029" t="s">
        <v>365</v>
      </c>
      <c r="I1029">
        <f>VLOOKUP(Table1[[#This Row],[trait_name]],Trait[],2,FALSE)</f>
        <v>35</v>
      </c>
      <c r="J1029" s="25" t="s">
        <v>66</v>
      </c>
      <c r="K1029" s="25">
        <v>2</v>
      </c>
      <c r="L1029" s="3" t="s">
        <v>192</v>
      </c>
      <c r="N1029" s="25"/>
      <c r="O1029"/>
    </row>
    <row r="1030" spans="1:15">
      <c r="A1030" s="5">
        <v>43242</v>
      </c>
      <c r="B1030" s="5">
        <v>43293</v>
      </c>
      <c r="C1030" t="s">
        <v>362</v>
      </c>
      <c r="D1030" s="2">
        <f>VLOOKUP(C1030,Index[[#All],[searchTaxon]:[Reference_number]],2,FALSE)</f>
        <v>13</v>
      </c>
      <c r="E1030">
        <v>0</v>
      </c>
      <c r="F1030">
        <v>0</v>
      </c>
      <c r="G1030">
        <v>0</v>
      </c>
      <c r="I1030">
        <f>VLOOKUP(Table1[[#This Row],[trait_name]],Trait[],2,FALSE)</f>
        <v>36</v>
      </c>
      <c r="J1030" s="25" t="s">
        <v>68</v>
      </c>
      <c r="K1030" s="25">
        <v>1</v>
      </c>
      <c r="L1030" s="3" t="s">
        <v>193</v>
      </c>
      <c r="N1030" s="25"/>
      <c r="O1030"/>
    </row>
    <row r="1031" spans="1:15">
      <c r="A1031" s="5">
        <v>43242</v>
      </c>
      <c r="B1031" s="5">
        <v>43293</v>
      </c>
      <c r="C1031" t="s">
        <v>362</v>
      </c>
      <c r="D1031" s="3">
        <f>VLOOKUP(C1031,Index[[#All],[searchTaxon]:[Reference_number]],2,FALSE)</f>
        <v>13</v>
      </c>
      <c r="I1031">
        <f>VLOOKUP(Table1[[#This Row],[trait_name]],Trait[],2,FALSE)</f>
        <v>36</v>
      </c>
      <c r="J1031" s="25" t="s">
        <v>68</v>
      </c>
      <c r="K1031" s="25">
        <v>2</v>
      </c>
      <c r="L1031" s="3" t="s">
        <v>72</v>
      </c>
      <c r="N1031" s="25"/>
      <c r="O1031"/>
    </row>
    <row r="1032" spans="1:15">
      <c r="A1032" s="5">
        <v>43242</v>
      </c>
      <c r="B1032" s="5">
        <v>43293</v>
      </c>
      <c r="C1032" t="s">
        <v>362</v>
      </c>
      <c r="D1032" s="3">
        <f>VLOOKUP(C1032,Index[[#All],[searchTaxon]:[Reference_number]],2,FALSE)</f>
        <v>13</v>
      </c>
      <c r="I1032">
        <f>VLOOKUP(Table1[[#This Row],[trait_name]],Trait[],2,FALSE)</f>
        <v>36</v>
      </c>
      <c r="J1032" s="25" t="s">
        <v>68</v>
      </c>
      <c r="K1032" s="25">
        <v>3</v>
      </c>
      <c r="L1032" s="3" t="s">
        <v>371</v>
      </c>
      <c r="N1032" s="25"/>
      <c r="O1032"/>
    </row>
    <row r="1033" spans="1:15">
      <c r="A1033" s="5">
        <v>43242</v>
      </c>
      <c r="B1033" s="5">
        <v>43293</v>
      </c>
      <c r="C1033" t="s">
        <v>362</v>
      </c>
      <c r="D1033" s="2">
        <f>VLOOKUP(C1033,Index[[#All],[searchTaxon]:[Reference_number]],2,FALSE)</f>
        <v>13</v>
      </c>
      <c r="E1033">
        <v>0</v>
      </c>
      <c r="F1033">
        <v>0</v>
      </c>
      <c r="G1033">
        <v>0</v>
      </c>
      <c r="I1033">
        <f>VLOOKUP(Table1[[#This Row],[trait_name]],Trait[],2,FALSE)</f>
        <v>37</v>
      </c>
      <c r="J1033" s="25" t="s">
        <v>70</v>
      </c>
      <c r="K1033" s="25">
        <v>1</v>
      </c>
      <c r="L1033" s="3" t="s">
        <v>73</v>
      </c>
      <c r="N1033" s="25"/>
      <c r="O1033"/>
    </row>
    <row r="1034" spans="1:15">
      <c r="A1034" s="5">
        <v>43242</v>
      </c>
      <c r="B1034" s="5">
        <v>43293</v>
      </c>
      <c r="C1034" t="s">
        <v>362</v>
      </c>
      <c r="D1034" s="3">
        <f>VLOOKUP(C1034,Index[[#All],[searchTaxon]:[Reference_number]],2,FALSE)</f>
        <v>13</v>
      </c>
      <c r="I1034">
        <f>VLOOKUP(Table1[[#This Row],[trait_name]],Trait[],2,FALSE)</f>
        <v>37</v>
      </c>
      <c r="J1034" s="25" t="s">
        <v>70</v>
      </c>
      <c r="K1034" s="25">
        <v>2</v>
      </c>
      <c r="L1034" s="3"/>
      <c r="N1034" s="25"/>
      <c r="O1034"/>
    </row>
    <row r="1035" spans="1:15">
      <c r="A1035" s="5">
        <v>43242</v>
      </c>
      <c r="B1035" s="5">
        <v>43293</v>
      </c>
      <c r="C1035" t="s">
        <v>362</v>
      </c>
      <c r="D1035" s="3">
        <f>VLOOKUP(C1035,Index[[#All],[searchTaxon]:[Reference_number]],2,FALSE)</f>
        <v>13</v>
      </c>
      <c r="I1035">
        <f>VLOOKUP(Table1[[#This Row],[trait_name]],Trait[],2,FALSE)</f>
        <v>38</v>
      </c>
      <c r="J1035" s="25" t="s">
        <v>74</v>
      </c>
      <c r="K1035" s="25">
        <v>1</v>
      </c>
      <c r="L1035" s="3" t="s">
        <v>75</v>
      </c>
      <c r="N1035" s="25"/>
      <c r="O1035"/>
    </row>
    <row r="1036" spans="1:15">
      <c r="A1036" s="27">
        <v>43242</v>
      </c>
      <c r="B1036" s="5">
        <v>43293</v>
      </c>
      <c r="C1036" s="4" t="s">
        <v>362</v>
      </c>
      <c r="D1036" s="2">
        <f>VLOOKUP(C1036,Index[[#All],[searchTaxon]:[Reference_number]],2,FALSE)</f>
        <v>13</v>
      </c>
      <c r="I1036">
        <f>VLOOKUP(Table1[[#This Row],[trait_name]],Trait[],2,FALSE)</f>
        <v>39</v>
      </c>
      <c r="J1036" s="25" t="s">
        <v>76</v>
      </c>
      <c r="K1036" s="25">
        <v>1</v>
      </c>
      <c r="L1036" s="3" t="s">
        <v>372</v>
      </c>
      <c r="N1036" s="25"/>
      <c r="O1036"/>
    </row>
    <row r="1037" spans="1:15">
      <c r="A1037" s="5">
        <v>43242</v>
      </c>
      <c r="B1037" s="5">
        <v>43293</v>
      </c>
      <c r="C1037" t="s">
        <v>362</v>
      </c>
      <c r="D1037" s="3">
        <f>VLOOKUP(C1037,Index[[#All],[searchTaxon]:[Reference_number]],2,FALSE)</f>
        <v>13</v>
      </c>
      <c r="I1037">
        <f>VLOOKUP(Table1[[#This Row],[trait_name]],Trait[],2,FALSE)</f>
        <v>39</v>
      </c>
      <c r="J1037" s="25" t="s">
        <v>76</v>
      </c>
      <c r="K1037" s="25">
        <v>2</v>
      </c>
      <c r="L1037" s="3"/>
      <c r="N1037" s="25"/>
      <c r="O1037"/>
    </row>
    <row r="1038" spans="1:15">
      <c r="A1038" s="5">
        <v>43242</v>
      </c>
      <c r="B1038" s="5">
        <v>43242</v>
      </c>
      <c r="C1038" t="s">
        <v>362</v>
      </c>
      <c r="D1038" s="3">
        <f>VLOOKUP(C1038,Index[[#All],[searchTaxon]:[Reference_number]],2,FALSE)</f>
        <v>13</v>
      </c>
      <c r="H1038" t="s">
        <v>365</v>
      </c>
      <c r="I1038">
        <f>VLOOKUP(Table1[[#This Row],[trait_name]],Trait[],2,FALSE)</f>
        <v>40</v>
      </c>
      <c r="J1038" s="25" t="s">
        <v>79</v>
      </c>
      <c r="K1038" s="25">
        <v>1</v>
      </c>
      <c r="L1038" s="3" t="s">
        <v>373</v>
      </c>
      <c r="N1038" s="25"/>
      <c r="O1038"/>
    </row>
    <row r="1039" spans="1:15">
      <c r="A1039" s="5">
        <v>43242</v>
      </c>
      <c r="B1039" s="5">
        <v>43293</v>
      </c>
      <c r="C1039" t="s">
        <v>362</v>
      </c>
      <c r="D1039" s="3">
        <f>VLOOKUP(C1039,Index[[#All],[searchTaxon]:[Reference_number]],2,FALSE)</f>
        <v>13</v>
      </c>
      <c r="H1039" t="s">
        <v>292</v>
      </c>
      <c r="I1039">
        <f>VLOOKUP(Table1[[#This Row],[trait_name]],Trait[],2,FALSE)</f>
        <v>40</v>
      </c>
      <c r="J1039" s="25" t="s">
        <v>79</v>
      </c>
      <c r="K1039" s="25">
        <v>2</v>
      </c>
      <c r="L1039" s="3" t="s">
        <v>305</v>
      </c>
      <c r="N1039" s="25"/>
      <c r="O1039"/>
    </row>
    <row r="1040" spans="1:15">
      <c r="A1040" s="5">
        <v>43242</v>
      </c>
      <c r="B1040" s="5">
        <v>43293</v>
      </c>
      <c r="C1040" t="s">
        <v>362</v>
      </c>
      <c r="D1040" s="2">
        <f>VLOOKUP(C1040,Index[[#All],[searchTaxon]:[Reference_number]],2,FALSE)</f>
        <v>13</v>
      </c>
      <c r="E1040">
        <v>0</v>
      </c>
      <c r="F1040">
        <v>0</v>
      </c>
      <c r="G1040">
        <v>0</v>
      </c>
      <c r="H1040" t="s">
        <v>15</v>
      </c>
      <c r="I1040">
        <f>VLOOKUP(Table1[[#This Row],[trait_name]],Trait[],2,FALSE)</f>
        <v>41</v>
      </c>
      <c r="J1040" s="25" t="s">
        <v>82</v>
      </c>
      <c r="K1040" s="25">
        <v>1</v>
      </c>
      <c r="L1040" s="3" t="s">
        <v>83</v>
      </c>
      <c r="N1040" s="25"/>
      <c r="O1040"/>
    </row>
    <row r="1041" spans="1:15">
      <c r="A1041" s="5">
        <v>43242</v>
      </c>
      <c r="B1041" s="5">
        <v>43293</v>
      </c>
      <c r="C1041" t="s">
        <v>362</v>
      </c>
      <c r="D1041" s="3">
        <f>VLOOKUP(C1041,Index[[#All],[searchTaxon]:[Reference_number]],2,FALSE)</f>
        <v>13</v>
      </c>
      <c r="I1041">
        <f>VLOOKUP(Table1[[#This Row],[trait_name]],Trait[],2,FALSE)</f>
        <v>41</v>
      </c>
      <c r="J1041" s="25" t="s">
        <v>82</v>
      </c>
      <c r="K1041" s="25">
        <v>2</v>
      </c>
      <c r="L1041" s="3"/>
      <c r="N1041" s="25"/>
      <c r="O1041"/>
    </row>
    <row r="1042" spans="1:15">
      <c r="A1042" s="5">
        <v>43242</v>
      </c>
      <c r="B1042" s="5">
        <v>43293</v>
      </c>
      <c r="C1042" t="s">
        <v>362</v>
      </c>
      <c r="D1042" s="2">
        <f>VLOOKUP(C1042,Index[[#All],[searchTaxon]:[Reference_number]],2,FALSE)</f>
        <v>13</v>
      </c>
      <c r="E1042">
        <v>0</v>
      </c>
      <c r="F1042">
        <v>0</v>
      </c>
      <c r="G1042">
        <v>0</v>
      </c>
      <c r="H1042" t="s">
        <v>15</v>
      </c>
      <c r="I1042">
        <f>VLOOKUP(Table1[[#This Row],[trait_name]],Trait[],2,FALSE)</f>
        <v>42</v>
      </c>
      <c r="J1042" s="25" t="s">
        <v>84</v>
      </c>
      <c r="K1042" s="25">
        <v>1</v>
      </c>
      <c r="L1042" s="3" t="s">
        <v>374</v>
      </c>
      <c r="N1042" s="25"/>
      <c r="O1042"/>
    </row>
    <row r="1043" spans="1:15">
      <c r="A1043" s="5">
        <v>43242</v>
      </c>
      <c r="B1043" s="5">
        <v>43293</v>
      </c>
      <c r="C1043" t="s">
        <v>362</v>
      </c>
      <c r="D1043" s="3">
        <f>VLOOKUP(C1043,Index[[#All],[searchTaxon]:[Reference_number]],2,FALSE)</f>
        <v>13</v>
      </c>
      <c r="I1043">
        <f>VLOOKUP(Table1[[#This Row],[trait_name]],Trait[],2,FALSE)</f>
        <v>42</v>
      </c>
      <c r="J1043" s="25" t="s">
        <v>84</v>
      </c>
      <c r="K1043" s="25">
        <v>2</v>
      </c>
      <c r="L1043" s="3"/>
      <c r="N1043" s="26"/>
      <c r="O1043"/>
    </row>
    <row r="1044" spans="1:15">
      <c r="A1044" s="5">
        <v>43242</v>
      </c>
      <c r="B1044" s="5">
        <v>43242</v>
      </c>
      <c r="C1044" t="s">
        <v>362</v>
      </c>
      <c r="D1044" s="3">
        <f>VLOOKUP(C1044,Index[[#All],[searchTaxon]:[Reference_number]],2,FALSE)</f>
        <v>13</v>
      </c>
      <c r="H1044" t="s">
        <v>365</v>
      </c>
      <c r="I1044">
        <f>VLOOKUP(Table1[[#This Row],[trait_name]],Trait[],2,FALSE)</f>
        <v>43</v>
      </c>
      <c r="J1044" s="25" t="s">
        <v>86</v>
      </c>
      <c r="K1044" s="25">
        <v>1</v>
      </c>
      <c r="L1044" s="3" t="s">
        <v>88</v>
      </c>
      <c r="N1044" s="25"/>
      <c r="O1044"/>
    </row>
    <row r="1045" spans="1:15">
      <c r="A1045" s="5">
        <v>43242</v>
      </c>
      <c r="B1045" s="5">
        <v>43293</v>
      </c>
      <c r="C1045" t="s">
        <v>362</v>
      </c>
      <c r="D1045" s="3">
        <f>VLOOKUP(C1045,Index[[#All],[searchTaxon]:[Reference_number]],2,FALSE)</f>
        <v>13</v>
      </c>
      <c r="I1045">
        <f>VLOOKUP(Table1[[#This Row],[trait_name]],Trait[],2,FALSE)</f>
        <v>43</v>
      </c>
      <c r="J1045" s="25" t="s">
        <v>86</v>
      </c>
      <c r="K1045" s="25">
        <v>2</v>
      </c>
      <c r="L1045" s="3"/>
      <c r="N1045" s="26"/>
      <c r="O1045"/>
    </row>
    <row r="1046" spans="1:15">
      <c r="A1046" s="5">
        <v>43242</v>
      </c>
      <c r="B1046" s="5">
        <v>43293</v>
      </c>
      <c r="C1046" t="s">
        <v>362</v>
      </c>
      <c r="D1046" s="3">
        <f>VLOOKUP(C1046,Index[[#All],[searchTaxon]:[Reference_number]],2,FALSE)</f>
        <v>13</v>
      </c>
      <c r="H1046" t="s">
        <v>365</v>
      </c>
      <c r="I1046">
        <f>VLOOKUP(Table1[[#This Row],[trait_name]],Trait[],2,FALSE)</f>
        <v>44</v>
      </c>
      <c r="J1046" s="26" t="s">
        <v>90</v>
      </c>
      <c r="K1046" s="25">
        <v>1</v>
      </c>
      <c r="L1046" s="3" t="s">
        <v>375</v>
      </c>
      <c r="N1046" s="25"/>
      <c r="O1046"/>
    </row>
    <row r="1047" spans="1:15">
      <c r="A1047" s="5">
        <v>43242</v>
      </c>
      <c r="B1047" s="5">
        <v>43293</v>
      </c>
      <c r="C1047" t="s">
        <v>362</v>
      </c>
      <c r="D1047" s="3">
        <f>VLOOKUP(C1047,Index[[#All],[searchTaxon]:[Reference_number]],2,FALSE)</f>
        <v>13</v>
      </c>
      <c r="H1047" t="s">
        <v>15</v>
      </c>
      <c r="I1047">
        <f>VLOOKUP(Table1[[#This Row],[trait_name]],Trait[],2,FALSE)</f>
        <v>44</v>
      </c>
      <c r="J1047" s="25" t="s">
        <v>90</v>
      </c>
      <c r="K1047" s="25">
        <v>2</v>
      </c>
      <c r="L1047" s="3" t="s">
        <v>92</v>
      </c>
      <c r="N1047" s="25"/>
      <c r="O1047"/>
    </row>
    <row r="1048" spans="1:15">
      <c r="A1048" s="5">
        <v>43242</v>
      </c>
      <c r="B1048" s="5">
        <v>43293</v>
      </c>
      <c r="C1048" t="s">
        <v>362</v>
      </c>
      <c r="D1048" s="3">
        <f>VLOOKUP(C1048,Index[[#All],[searchTaxon]:[Reference_number]],2,FALSE)</f>
        <v>13</v>
      </c>
      <c r="H1048" t="s">
        <v>365</v>
      </c>
      <c r="I1048">
        <f>VLOOKUP(Table1[[#This Row],[trait_name]],Trait[],2,FALSE)</f>
        <v>45</v>
      </c>
      <c r="J1048" s="26" t="s">
        <v>93</v>
      </c>
      <c r="K1048" s="25">
        <v>1</v>
      </c>
      <c r="L1048" s="3" t="s">
        <v>158</v>
      </c>
      <c r="N1048" s="25"/>
      <c r="O1048"/>
    </row>
    <row r="1049" spans="1:15">
      <c r="A1049" s="5">
        <v>43242</v>
      </c>
      <c r="B1049" s="5">
        <v>43293</v>
      </c>
      <c r="C1049" t="s">
        <v>362</v>
      </c>
      <c r="D1049" s="3">
        <f>VLOOKUP(C1049,Index[[#All],[searchTaxon]:[Reference_number]],2,FALSE)</f>
        <v>13</v>
      </c>
      <c r="H1049" t="s">
        <v>15</v>
      </c>
      <c r="I1049">
        <f>VLOOKUP(Table1[[#This Row],[trait_name]],Trait[],2,FALSE)</f>
        <v>45</v>
      </c>
      <c r="J1049" s="25" t="s">
        <v>93</v>
      </c>
      <c r="K1049" s="25">
        <v>2</v>
      </c>
      <c r="L1049" s="3" t="s">
        <v>319</v>
      </c>
      <c r="N1049" s="25"/>
      <c r="O1049"/>
    </row>
    <row r="1050" spans="1:15">
      <c r="A1050" s="5">
        <v>43242</v>
      </c>
      <c r="B1050" s="5">
        <v>43293</v>
      </c>
      <c r="C1050" t="s">
        <v>362</v>
      </c>
      <c r="D1050" s="3">
        <f>VLOOKUP(C1050,Index[[#All],[searchTaxon]:[Reference_number]],2,FALSE)</f>
        <v>13</v>
      </c>
      <c r="H1050" t="s">
        <v>15</v>
      </c>
      <c r="I1050">
        <f>VLOOKUP(Table1[[#This Row],[trait_name]],Trait[],2,FALSE)</f>
        <v>46</v>
      </c>
      <c r="J1050" s="25" t="s">
        <v>95</v>
      </c>
      <c r="K1050" s="25">
        <v>1</v>
      </c>
      <c r="L1050" s="3" t="s">
        <v>349</v>
      </c>
      <c r="N1050" s="25"/>
      <c r="O1050"/>
    </row>
    <row r="1051" spans="1:15">
      <c r="A1051" s="5">
        <v>43242</v>
      </c>
      <c r="B1051" s="5">
        <v>43293</v>
      </c>
      <c r="C1051" t="s">
        <v>362</v>
      </c>
      <c r="D1051" s="2">
        <f>VLOOKUP(C1051,Index[[#All],[searchTaxon]:[Reference_number]],2,FALSE)</f>
        <v>13</v>
      </c>
      <c r="E1051">
        <v>0</v>
      </c>
      <c r="F1051">
        <v>0</v>
      </c>
      <c r="G1051">
        <v>0</v>
      </c>
      <c r="H1051" t="s">
        <v>296</v>
      </c>
      <c r="I1051">
        <f>VLOOKUP(Table1[[#This Row],[trait_name]],Trait[],2,FALSE)</f>
        <v>47</v>
      </c>
      <c r="J1051" s="25" t="s">
        <v>96</v>
      </c>
      <c r="K1051" s="25">
        <v>1</v>
      </c>
      <c r="L1051" s="3" t="s">
        <v>160</v>
      </c>
      <c r="N1051" s="25"/>
      <c r="O1051"/>
    </row>
    <row r="1052" spans="1:15">
      <c r="A1052" s="5">
        <v>43242</v>
      </c>
      <c r="B1052" s="5">
        <v>43293</v>
      </c>
      <c r="C1052" t="s">
        <v>362</v>
      </c>
      <c r="D1052" s="3">
        <f>VLOOKUP(C1052,Index[[#All],[searchTaxon]:[Reference_number]],2,FALSE)</f>
        <v>13</v>
      </c>
      <c r="H1052" t="s">
        <v>376</v>
      </c>
      <c r="I1052">
        <f>VLOOKUP(Table1[[#This Row],[trait_name]],Trait[],2,FALSE)</f>
        <v>47</v>
      </c>
      <c r="J1052" s="25" t="s">
        <v>96</v>
      </c>
      <c r="K1052" s="25">
        <v>2</v>
      </c>
      <c r="L1052" s="3" t="s">
        <v>244</v>
      </c>
      <c r="N1052" s="25"/>
      <c r="O1052"/>
    </row>
    <row r="1053" spans="1:15">
      <c r="A1053" s="5">
        <v>43242</v>
      </c>
      <c r="B1053" s="5">
        <v>43242</v>
      </c>
      <c r="C1053" t="s">
        <v>362</v>
      </c>
      <c r="D1053" s="3">
        <f>VLOOKUP(C1053,Index[[#All],[searchTaxon]:[Reference_number]],2,FALSE)</f>
        <v>13</v>
      </c>
      <c r="H1053" t="s">
        <v>365</v>
      </c>
      <c r="I1053">
        <f>VLOOKUP(Table1[[#This Row],[trait_name]],Trait[],2,FALSE)</f>
        <v>48</v>
      </c>
      <c r="J1053" s="25" t="s">
        <v>99</v>
      </c>
      <c r="K1053" s="25">
        <v>1</v>
      </c>
      <c r="L1053" s="3" t="s">
        <v>162</v>
      </c>
      <c r="N1053" s="25"/>
      <c r="O1053"/>
    </row>
    <row r="1054" spans="1:15">
      <c r="A1054" s="5">
        <v>43242</v>
      </c>
      <c r="B1054" s="5">
        <v>43242</v>
      </c>
      <c r="C1054" t="s">
        <v>362</v>
      </c>
      <c r="D1054" s="3">
        <f>VLOOKUP(C1054,Index[[#All],[searchTaxon]:[Reference_number]],2,FALSE)</f>
        <v>13</v>
      </c>
      <c r="H1054" t="s">
        <v>365</v>
      </c>
      <c r="I1054">
        <f>VLOOKUP(Table1[[#This Row],[trait_name]],Trait[],2,FALSE)</f>
        <v>48</v>
      </c>
      <c r="J1054" s="25" t="s">
        <v>99</v>
      </c>
      <c r="K1054" s="25">
        <v>2</v>
      </c>
      <c r="L1054" s="3" t="s">
        <v>330</v>
      </c>
      <c r="N1054" s="25"/>
      <c r="O1054"/>
    </row>
    <row r="1055" spans="1:15">
      <c r="A1055" s="5">
        <v>43242</v>
      </c>
      <c r="B1055" s="5">
        <v>43293</v>
      </c>
      <c r="C1055" t="s">
        <v>362</v>
      </c>
      <c r="D1055" s="3">
        <f>VLOOKUP(C1055,Index[[#All],[searchTaxon]:[Reference_number]],2,FALSE)</f>
        <v>13</v>
      </c>
      <c r="I1055">
        <f>VLOOKUP(Table1[[#This Row],[trait_name]],Trait[],2,FALSE)</f>
        <v>48</v>
      </c>
      <c r="J1055" s="25" t="s">
        <v>99</v>
      </c>
      <c r="K1055" s="25">
        <v>3</v>
      </c>
      <c r="L1055" s="3"/>
      <c r="N1055" s="25"/>
      <c r="O1055"/>
    </row>
    <row r="1056" spans="1:15">
      <c r="A1056" s="5">
        <v>43242</v>
      </c>
      <c r="B1056" s="5">
        <v>43242</v>
      </c>
      <c r="C1056" t="s">
        <v>362</v>
      </c>
      <c r="D1056" s="3">
        <f>VLOOKUP(C1056,Index[[#All],[searchTaxon]:[Reference_number]],2,FALSE)</f>
        <v>13</v>
      </c>
      <c r="H1056" t="s">
        <v>365</v>
      </c>
      <c r="I1056">
        <f>VLOOKUP(Table1[[#This Row],[trait_name]],Trait[],2,FALSE)</f>
        <v>49</v>
      </c>
      <c r="J1056" s="25" t="s">
        <v>103</v>
      </c>
      <c r="K1056" s="25">
        <v>1</v>
      </c>
      <c r="L1056" s="3" t="s">
        <v>246</v>
      </c>
      <c r="N1056" s="25"/>
      <c r="O1056"/>
    </row>
    <row r="1057" spans="1:15">
      <c r="A1057" s="5">
        <v>43242</v>
      </c>
      <c r="B1057" s="5">
        <v>43242</v>
      </c>
      <c r="C1057" t="s">
        <v>362</v>
      </c>
      <c r="D1057" s="3">
        <f>VLOOKUP(C1057,Index[[#All],[searchTaxon]:[Reference_number]],2,FALSE)</f>
        <v>13</v>
      </c>
      <c r="H1057" t="s">
        <v>365</v>
      </c>
      <c r="I1057">
        <f>VLOOKUP(Table1[[#This Row],[trait_name]],Trait[],2,FALSE)</f>
        <v>49</v>
      </c>
      <c r="J1057" s="25" t="s">
        <v>103</v>
      </c>
      <c r="K1057" s="25">
        <v>2</v>
      </c>
      <c r="L1057" s="3" t="s">
        <v>289</v>
      </c>
      <c r="N1057" s="25"/>
      <c r="O1057"/>
    </row>
    <row r="1058" spans="1:15">
      <c r="A1058" s="5">
        <v>43242</v>
      </c>
      <c r="B1058" s="5">
        <v>43242</v>
      </c>
      <c r="C1058" t="s">
        <v>362</v>
      </c>
      <c r="D1058" s="3">
        <f>VLOOKUP(C1058,Index[[#All],[searchTaxon]:[Reference_number]],2,FALSE)</f>
        <v>13</v>
      </c>
      <c r="H1058" t="s">
        <v>365</v>
      </c>
      <c r="I1058">
        <f>VLOOKUP(Table1[[#This Row],[trait_name]],Trait[],2,FALSE)</f>
        <v>49</v>
      </c>
      <c r="J1058" s="25" t="s">
        <v>103</v>
      </c>
      <c r="K1058" s="25">
        <v>3</v>
      </c>
      <c r="L1058" s="3" t="s">
        <v>230</v>
      </c>
      <c r="N1058" s="25"/>
      <c r="O1058"/>
    </row>
    <row r="1059" spans="1:15">
      <c r="A1059" s="5">
        <v>43242</v>
      </c>
      <c r="B1059" s="5">
        <v>43293</v>
      </c>
      <c r="C1059" t="s">
        <v>362</v>
      </c>
      <c r="D1059" s="3">
        <f>VLOOKUP(C1059,Index[[#All],[searchTaxon]:[Reference_number]],2,FALSE)</f>
        <v>13</v>
      </c>
      <c r="H1059" t="s">
        <v>365</v>
      </c>
      <c r="I1059">
        <f>VLOOKUP(Table1[[#This Row],[trait_name]],Trait[],2,FALSE)</f>
        <v>49</v>
      </c>
      <c r="J1059" s="25" t="s">
        <v>103</v>
      </c>
      <c r="K1059" s="25">
        <v>4</v>
      </c>
      <c r="L1059" s="3" t="s">
        <v>377</v>
      </c>
      <c r="N1059" s="25"/>
      <c r="O1059"/>
    </row>
    <row r="1060" spans="1:15">
      <c r="A1060" s="27">
        <v>43242</v>
      </c>
      <c r="B1060" s="5">
        <v>43293</v>
      </c>
      <c r="C1060" s="4" t="s">
        <v>362</v>
      </c>
      <c r="D1060" s="63">
        <f>VLOOKUP(C1060,Index[[#All],[searchTaxon]:[Reference_number]],2,FALSE)</f>
        <v>13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H1060" t="s">
        <v>292</v>
      </c>
      <c r="I1060">
        <f>VLOOKUP(Table1[[#This Row],[trait_name]],Trait[],2,FALSE)</f>
        <v>50</v>
      </c>
      <c r="J1060" s="25" t="s">
        <v>106</v>
      </c>
      <c r="K1060" s="25">
        <v>1</v>
      </c>
      <c r="L1060" s="3" t="s">
        <v>166</v>
      </c>
      <c r="N1060" s="25"/>
      <c r="O1060"/>
    </row>
    <row r="1061" spans="1:15">
      <c r="A1061" s="5">
        <v>43242</v>
      </c>
      <c r="B1061" s="5">
        <v>43293</v>
      </c>
      <c r="C1061" t="s">
        <v>362</v>
      </c>
      <c r="D1061" s="3">
        <f>VLOOKUP(C1061,Index[[#All],[searchTaxon]:[Reference_number]],2,FALSE)</f>
        <v>13</v>
      </c>
      <c r="H1061" t="s">
        <v>292</v>
      </c>
      <c r="I1061">
        <f>VLOOKUP(Table1[[#This Row],[trait_name]],Trait[],2,FALSE)</f>
        <v>50</v>
      </c>
      <c r="J1061" s="25" t="s">
        <v>106</v>
      </c>
      <c r="K1061" s="25">
        <v>2</v>
      </c>
      <c r="L1061" s="3" t="s">
        <v>107</v>
      </c>
      <c r="N1061" s="25"/>
      <c r="O1061"/>
    </row>
    <row r="1062" spans="1:15">
      <c r="A1062" s="5">
        <v>43242</v>
      </c>
      <c r="B1062" s="5">
        <v>43242</v>
      </c>
      <c r="C1062" t="s">
        <v>362</v>
      </c>
      <c r="D1062" s="3">
        <f>VLOOKUP(C1062,Index[[#All],[searchTaxon]:[Reference_number]],2,FALSE)</f>
        <v>13</v>
      </c>
      <c r="H1062" t="s">
        <v>292</v>
      </c>
      <c r="I1062">
        <f>VLOOKUP(Table1[[#This Row],[trait_name]],Trait[],2,FALSE)</f>
        <v>51</v>
      </c>
      <c r="J1062" s="25" t="s">
        <v>108</v>
      </c>
      <c r="K1062" s="25">
        <v>1</v>
      </c>
      <c r="L1062" s="3" t="s">
        <v>167</v>
      </c>
      <c r="N1062" s="25"/>
      <c r="O1062"/>
    </row>
    <row r="1063" spans="1:15">
      <c r="A1063" s="5">
        <v>43242</v>
      </c>
      <c r="B1063" s="5">
        <v>43293</v>
      </c>
      <c r="C1063" t="s">
        <v>362</v>
      </c>
      <c r="D1063" s="3">
        <f>VLOOKUP(C1063,Index[[#All],[searchTaxon]:[Reference_number]],2,FALSE)</f>
        <v>13</v>
      </c>
      <c r="I1063">
        <f>VLOOKUP(Table1[[#This Row],[trait_name]],Trait[],2,FALSE)</f>
        <v>51</v>
      </c>
      <c r="J1063" s="25" t="s">
        <v>108</v>
      </c>
      <c r="K1063" s="25">
        <v>2</v>
      </c>
      <c r="L1063" s="3"/>
      <c r="N1063" s="25"/>
      <c r="O1063"/>
    </row>
    <row r="1064" spans="1:15">
      <c r="A1064" s="5">
        <v>43242</v>
      </c>
      <c r="B1064" s="5">
        <v>43242</v>
      </c>
      <c r="C1064" t="s">
        <v>362</v>
      </c>
      <c r="D1064" s="3">
        <f>VLOOKUP(C1064,Index[[#All],[searchTaxon]:[Reference_number]],2,FALSE)</f>
        <v>13</v>
      </c>
      <c r="H1064" t="s">
        <v>292</v>
      </c>
      <c r="I1064">
        <f>VLOOKUP(Table1[[#This Row],[trait_name]],Trait[],2,FALSE)</f>
        <v>52</v>
      </c>
      <c r="J1064" s="25" t="s">
        <v>203</v>
      </c>
      <c r="K1064" s="25">
        <v>1</v>
      </c>
      <c r="L1064" s="3" t="s">
        <v>378</v>
      </c>
      <c r="N1064" s="25"/>
      <c r="O1064"/>
    </row>
    <row r="1065" spans="1:15">
      <c r="A1065" s="5">
        <v>43242</v>
      </c>
      <c r="B1065" s="5">
        <v>43242</v>
      </c>
      <c r="C1065" t="s">
        <v>362</v>
      </c>
      <c r="D1065" s="3">
        <f>VLOOKUP(C1065,Index[[#All],[searchTaxon]:[Reference_number]],2,FALSE)</f>
        <v>13</v>
      </c>
      <c r="H1065" t="s">
        <v>292</v>
      </c>
      <c r="I1065">
        <f>VLOOKUP(Table1[[#This Row],[trait_name]],Trait[],2,FALSE)</f>
        <v>52</v>
      </c>
      <c r="J1065" s="25" t="s">
        <v>203</v>
      </c>
      <c r="K1065" s="25">
        <v>2</v>
      </c>
      <c r="L1065" s="3" t="s">
        <v>379</v>
      </c>
      <c r="N1065" s="25"/>
      <c r="O1065"/>
    </row>
    <row r="1066" spans="1:15">
      <c r="A1066" s="5">
        <v>43242</v>
      </c>
      <c r="B1066" s="5">
        <v>43293</v>
      </c>
      <c r="C1066" t="s">
        <v>362</v>
      </c>
      <c r="D1066" s="3">
        <f>VLOOKUP(C1066,Index[[#All],[searchTaxon]:[Reference_number]],2,FALSE)</f>
        <v>13</v>
      </c>
      <c r="I1066">
        <f>VLOOKUP(Table1[[#This Row],[trait_name]],Trait[],2,FALSE)</f>
        <v>52</v>
      </c>
      <c r="J1066" s="25" t="s">
        <v>203</v>
      </c>
      <c r="K1066" s="25">
        <v>3</v>
      </c>
      <c r="L1066" s="3"/>
      <c r="N1066" s="25"/>
      <c r="O1066"/>
    </row>
    <row r="1067" spans="1:15">
      <c r="A1067" s="5">
        <v>43242</v>
      </c>
      <c r="B1067" s="5">
        <v>43242</v>
      </c>
      <c r="C1067" t="s">
        <v>362</v>
      </c>
      <c r="D1067" s="3">
        <f>VLOOKUP(C1067,Index[[#All],[searchTaxon]:[Reference_number]],2,FALSE)</f>
        <v>13</v>
      </c>
      <c r="H1067" t="s">
        <v>292</v>
      </c>
      <c r="I1067">
        <f>VLOOKUP(Table1[[#This Row],[trait_name]],Trait[],2,FALSE)</f>
        <v>53</v>
      </c>
      <c r="J1067" s="25" t="s">
        <v>110</v>
      </c>
      <c r="K1067" s="25">
        <v>1</v>
      </c>
      <c r="L1067" s="3" t="s">
        <v>168</v>
      </c>
      <c r="N1067" s="25"/>
      <c r="O1067"/>
    </row>
    <row r="1068" spans="1:15">
      <c r="A1068" s="5">
        <v>43242</v>
      </c>
      <c r="B1068" s="5">
        <v>43242</v>
      </c>
      <c r="C1068" t="s">
        <v>362</v>
      </c>
      <c r="D1068" s="3">
        <f>VLOOKUP(C1068,Index[[#All],[searchTaxon]:[Reference_number]],2,FALSE)</f>
        <v>13</v>
      </c>
      <c r="H1068" t="s">
        <v>292</v>
      </c>
      <c r="I1068">
        <f>VLOOKUP(Table1[[#This Row],[trait_name]],Trait[],2,FALSE)</f>
        <v>53</v>
      </c>
      <c r="J1068" s="25" t="s">
        <v>110</v>
      </c>
      <c r="K1068" s="25">
        <v>2</v>
      </c>
      <c r="L1068" s="3" t="s">
        <v>380</v>
      </c>
      <c r="N1068" s="25"/>
      <c r="O1068"/>
    </row>
    <row r="1069" spans="1:15">
      <c r="A1069" s="5">
        <v>43242</v>
      </c>
      <c r="B1069" s="5">
        <v>43293</v>
      </c>
      <c r="C1069" t="s">
        <v>362</v>
      </c>
      <c r="D1069" s="3">
        <f>VLOOKUP(C1069,Index[[#All],[searchTaxon]:[Reference_number]],2,FALSE)</f>
        <v>13</v>
      </c>
      <c r="I1069">
        <f>VLOOKUP(Table1[[#This Row],[trait_name]],Trait[],2,FALSE)</f>
        <v>53</v>
      </c>
      <c r="J1069" s="25" t="s">
        <v>110</v>
      </c>
      <c r="K1069" s="25">
        <v>1</v>
      </c>
      <c r="L1069" s="3"/>
      <c r="N1069" s="25"/>
      <c r="O1069"/>
    </row>
    <row r="1070" spans="1:15">
      <c r="A1070" s="5">
        <v>43242</v>
      </c>
      <c r="B1070" s="5">
        <v>43293</v>
      </c>
      <c r="C1070" t="s">
        <v>362</v>
      </c>
      <c r="D1070" s="3">
        <f>VLOOKUP(C1070,Index[[#All],[searchTaxon]:[Reference_number]],2,FALSE)</f>
        <v>13</v>
      </c>
      <c r="H1070" t="s">
        <v>376</v>
      </c>
      <c r="I1070">
        <f>VLOOKUP(Table1[[#This Row],[trait_name]],Trait[],2,FALSE)</f>
        <v>54</v>
      </c>
      <c r="J1070" s="25" t="s">
        <v>112</v>
      </c>
      <c r="K1070" s="25">
        <v>1</v>
      </c>
      <c r="L1070" s="3" t="s">
        <v>113</v>
      </c>
      <c r="N1070" s="25"/>
      <c r="O1070"/>
    </row>
    <row r="1071" spans="1:15">
      <c r="A1071" s="5">
        <v>43242</v>
      </c>
      <c r="B1071" s="5">
        <v>43293</v>
      </c>
      <c r="C1071" t="s">
        <v>362</v>
      </c>
      <c r="D1071" s="3">
        <f>VLOOKUP(C1071,Index[[#All],[searchTaxon]:[Reference_number]],2,FALSE)</f>
        <v>13</v>
      </c>
      <c r="H1071" t="s">
        <v>376</v>
      </c>
      <c r="I1071">
        <f>VLOOKUP(Table1[[#This Row],[trait_name]],Trait[],2,FALSE)</f>
        <v>55</v>
      </c>
      <c r="J1071" s="25" t="s">
        <v>114</v>
      </c>
      <c r="K1071" s="25">
        <v>1</v>
      </c>
      <c r="L1071" s="3" t="s">
        <v>381</v>
      </c>
      <c r="N1071" s="25"/>
      <c r="O1071"/>
    </row>
    <row r="1072" spans="1:15">
      <c r="A1072" s="5">
        <v>43242</v>
      </c>
      <c r="B1072" s="5">
        <v>43242</v>
      </c>
      <c r="C1072" t="s">
        <v>362</v>
      </c>
      <c r="D1072" s="3">
        <f>VLOOKUP(C1072,Index[[#All],[searchTaxon]:[Reference_number]],2,FALSE)</f>
        <v>13</v>
      </c>
      <c r="H1072" t="s">
        <v>365</v>
      </c>
      <c r="I1072">
        <f>VLOOKUP(Table1[[#This Row],[trait_name]],Trait[],2,FALSE)</f>
        <v>56</v>
      </c>
      <c r="J1072" s="25" t="s">
        <v>117</v>
      </c>
      <c r="K1072" s="25">
        <v>1</v>
      </c>
      <c r="L1072" s="3" t="s">
        <v>118</v>
      </c>
      <c r="N1072" s="25"/>
      <c r="O1072"/>
    </row>
    <row r="1073" spans="1:15">
      <c r="A1073" s="5">
        <v>43242</v>
      </c>
      <c r="B1073" s="5">
        <v>43293</v>
      </c>
      <c r="C1073" t="s">
        <v>362</v>
      </c>
      <c r="D1073" s="3">
        <f>VLOOKUP(C1073,Index[[#All],[searchTaxon]:[Reference_number]],2,FALSE)</f>
        <v>13</v>
      </c>
      <c r="H1073" t="s">
        <v>15</v>
      </c>
      <c r="I1073">
        <f>VLOOKUP(Table1[[#This Row],[trait_name]],Trait[],2,FALSE)</f>
        <v>56</v>
      </c>
      <c r="J1073" s="25" t="s">
        <v>117</v>
      </c>
      <c r="K1073" s="25">
        <v>2</v>
      </c>
      <c r="L1073" s="3" t="s">
        <v>113</v>
      </c>
      <c r="N1073" s="25"/>
      <c r="O1073"/>
    </row>
    <row r="1074" spans="1:15">
      <c r="A1074" s="5">
        <v>43242</v>
      </c>
      <c r="B1074" s="5">
        <v>43293</v>
      </c>
      <c r="C1074" t="s">
        <v>362</v>
      </c>
      <c r="D1074" s="3">
        <f>VLOOKUP(C1074,Index[[#All],[searchTaxon]:[Reference_number]],2,FALSE)</f>
        <v>13</v>
      </c>
      <c r="I1074">
        <f>VLOOKUP(Table1[[#This Row],[trait_name]],Trait[],2,FALSE)</f>
        <v>57</v>
      </c>
      <c r="J1074" s="25" t="s">
        <v>205</v>
      </c>
      <c r="K1074" s="25">
        <v>1</v>
      </c>
      <c r="L1074" s="3"/>
      <c r="N1074" s="25"/>
      <c r="O1074"/>
    </row>
    <row r="1075" spans="1:15">
      <c r="A1075" s="5">
        <v>43242</v>
      </c>
      <c r="B1075" s="5">
        <v>43293</v>
      </c>
      <c r="C1075" t="s">
        <v>362</v>
      </c>
      <c r="D1075" s="3">
        <f>VLOOKUP(C1075,Index[[#All],[searchTaxon]:[Reference_number]],2,FALSE)</f>
        <v>13</v>
      </c>
      <c r="I1075">
        <f>VLOOKUP(Table1[[#This Row],[trait_name]],Trait[],2,FALSE)</f>
        <v>58</v>
      </c>
      <c r="J1075" s="25" t="s">
        <v>207</v>
      </c>
      <c r="K1075" s="25">
        <v>1</v>
      </c>
      <c r="L1075" s="3"/>
      <c r="N1075" s="25"/>
      <c r="O1075"/>
    </row>
    <row r="1076" spans="1:15">
      <c r="A1076" s="5">
        <v>43242</v>
      </c>
      <c r="B1076" s="5">
        <v>43293</v>
      </c>
      <c r="C1076" t="s">
        <v>362</v>
      </c>
      <c r="D1076" s="3">
        <f>VLOOKUP(C1076,Index[[#All],[searchTaxon]:[Reference_number]],2,FALSE)</f>
        <v>13</v>
      </c>
      <c r="H1076" t="s">
        <v>365</v>
      </c>
      <c r="I1076">
        <f>VLOOKUP(Table1[[#This Row],[trait_name]],Trait[],2,FALSE)</f>
        <v>59</v>
      </c>
      <c r="J1076" s="25" t="s">
        <v>119</v>
      </c>
      <c r="K1076" s="25">
        <v>1</v>
      </c>
      <c r="L1076" s="3" t="s">
        <v>113</v>
      </c>
      <c r="N1076" s="25"/>
      <c r="O1076"/>
    </row>
    <row r="1077" spans="1:15">
      <c r="A1077" s="5">
        <v>43242</v>
      </c>
      <c r="B1077" s="5">
        <v>43293</v>
      </c>
      <c r="C1077" t="s">
        <v>362</v>
      </c>
      <c r="D1077" s="2">
        <f>VLOOKUP(C1077,Index[[#All],[searchTaxon]:[Reference_number]],2,FALSE)</f>
        <v>13</v>
      </c>
      <c r="E1077">
        <v>0</v>
      </c>
      <c r="F1077">
        <v>0</v>
      </c>
      <c r="G1077">
        <v>0</v>
      </c>
      <c r="H1077" t="s">
        <v>365</v>
      </c>
      <c r="I1077">
        <f>VLOOKUP(Table1[[#This Row],[trait_name]],Trait[],2,FALSE)</f>
        <v>60</v>
      </c>
      <c r="J1077" s="25" t="s">
        <v>120</v>
      </c>
      <c r="K1077" s="25">
        <v>1</v>
      </c>
      <c r="L1077" s="3" t="s">
        <v>382</v>
      </c>
      <c r="N1077" s="25"/>
      <c r="O1077"/>
    </row>
    <row r="1078" spans="1:15">
      <c r="A1078" s="5">
        <v>43242</v>
      </c>
      <c r="B1078" s="5">
        <v>43293</v>
      </c>
      <c r="C1078" t="s">
        <v>362</v>
      </c>
      <c r="D1078" s="3">
        <f>VLOOKUP(C1078,Index[[#All],[searchTaxon]:[Reference_number]],2,FALSE)</f>
        <v>13</v>
      </c>
      <c r="I1078">
        <f>VLOOKUP(Table1[[#This Row],[trait_name]],Trait[],2,FALSE)</f>
        <v>60</v>
      </c>
      <c r="J1078" s="25" t="s">
        <v>120</v>
      </c>
      <c r="K1078" s="25">
        <v>2</v>
      </c>
      <c r="L1078" s="3"/>
      <c r="N1078" s="25"/>
      <c r="O1078"/>
    </row>
    <row r="1079" spans="1:15">
      <c r="A1079" s="5">
        <v>43242</v>
      </c>
      <c r="B1079" s="5">
        <v>43242</v>
      </c>
      <c r="C1079" t="s">
        <v>362</v>
      </c>
      <c r="D1079" s="3">
        <f>VLOOKUP(C1079,Index[[#All],[searchTaxon]:[Reference_number]],2,FALSE)</f>
        <v>13</v>
      </c>
      <c r="H1079" t="s">
        <v>365</v>
      </c>
      <c r="I1079">
        <f>VLOOKUP(Table1[[#This Row],[trait_name]],Trait[],2,FALSE)</f>
        <v>61</v>
      </c>
      <c r="J1079" s="25" t="s">
        <v>172</v>
      </c>
      <c r="K1079" s="25">
        <v>1</v>
      </c>
      <c r="L1079" s="3" t="s">
        <v>174</v>
      </c>
      <c r="N1079" s="25"/>
      <c r="O1079"/>
    </row>
    <row r="1080" spans="1:15">
      <c r="A1080" s="5">
        <v>43242</v>
      </c>
      <c r="B1080" s="5">
        <v>43242</v>
      </c>
      <c r="C1080" t="s">
        <v>362</v>
      </c>
      <c r="D1080" s="3">
        <f>VLOOKUP(C1080,Index[[#All],[searchTaxon]:[Reference_number]],2,FALSE)</f>
        <v>13</v>
      </c>
      <c r="H1080" t="s">
        <v>365</v>
      </c>
      <c r="I1080">
        <f>VLOOKUP(Table1[[#This Row],[trait_name]],Trait[],2,FALSE)</f>
        <v>61</v>
      </c>
      <c r="J1080" s="25" t="s">
        <v>172</v>
      </c>
      <c r="K1080" s="25">
        <v>2</v>
      </c>
      <c r="L1080" s="3" t="s">
        <v>173</v>
      </c>
      <c r="N1080" s="25"/>
      <c r="O1080"/>
    </row>
    <row r="1081" spans="1:15">
      <c r="A1081" s="5">
        <v>43242</v>
      </c>
      <c r="B1081" s="5">
        <v>43242</v>
      </c>
      <c r="C1081" t="s">
        <v>362</v>
      </c>
      <c r="D1081" s="3">
        <f>VLOOKUP(C1081,Index[[#All],[searchTaxon]:[Reference_number]],2,FALSE)</f>
        <v>13</v>
      </c>
      <c r="H1081" t="s">
        <v>365</v>
      </c>
      <c r="I1081">
        <f>VLOOKUP(Table1[[#This Row],[trait_name]],Trait[],2,FALSE)</f>
        <v>61</v>
      </c>
      <c r="J1081" s="25" t="s">
        <v>172</v>
      </c>
      <c r="K1081" s="25">
        <v>3</v>
      </c>
      <c r="L1081" s="3" t="s">
        <v>312</v>
      </c>
      <c r="N1081" s="25"/>
      <c r="O1081"/>
    </row>
    <row r="1082" spans="1:15">
      <c r="A1082" s="5">
        <v>43242</v>
      </c>
      <c r="B1082" s="5">
        <v>43242</v>
      </c>
      <c r="C1082" t="s">
        <v>362</v>
      </c>
      <c r="D1082" s="3">
        <f>VLOOKUP(C1082,Index[[#All],[searchTaxon]:[Reference_number]],2,FALSE)</f>
        <v>13</v>
      </c>
      <c r="H1082" t="s">
        <v>365</v>
      </c>
      <c r="I1082">
        <f>VLOOKUP(Table1[[#This Row],[trait_name]],Trait[],2,FALSE)</f>
        <v>61</v>
      </c>
      <c r="J1082" s="25" t="s">
        <v>172</v>
      </c>
      <c r="K1082" s="25">
        <v>4</v>
      </c>
      <c r="L1082" s="3" t="s">
        <v>249</v>
      </c>
      <c r="N1082" s="25"/>
      <c r="O1082"/>
    </row>
    <row r="1083" spans="1:15">
      <c r="A1083" s="5">
        <v>43242</v>
      </c>
      <c r="B1083" s="5">
        <v>43293</v>
      </c>
      <c r="C1083" t="s">
        <v>362</v>
      </c>
      <c r="D1083" s="3">
        <f>VLOOKUP(C1083,Index[[#All],[searchTaxon]:[Reference_number]],2,FALSE)</f>
        <v>13</v>
      </c>
      <c r="I1083">
        <f>VLOOKUP(Table1[[#This Row],[trait_name]],Trait[],2,FALSE)</f>
        <v>61</v>
      </c>
      <c r="J1083" s="25" t="s">
        <v>172</v>
      </c>
      <c r="K1083" s="25">
        <v>5</v>
      </c>
      <c r="L1083" s="3"/>
      <c r="N1083" s="25"/>
      <c r="O1083"/>
    </row>
    <row r="1084" spans="1:15">
      <c r="A1084" s="5">
        <v>43242</v>
      </c>
      <c r="B1084" s="5">
        <v>43242</v>
      </c>
      <c r="C1084" t="s">
        <v>362</v>
      </c>
      <c r="D1084" s="3">
        <f>VLOOKUP(C1084,Index[[#All],[searchTaxon]:[Reference_number]],2,FALSE)</f>
        <v>13</v>
      </c>
      <c r="H1084" t="s">
        <v>365</v>
      </c>
      <c r="I1084">
        <f>VLOOKUP(Table1[[#This Row],[trait_name]],Trait[],2,FALSE)</f>
        <v>62</v>
      </c>
      <c r="J1084" s="25" t="s">
        <v>123</v>
      </c>
      <c r="K1084" s="25">
        <v>1</v>
      </c>
      <c r="L1084" s="3" t="s">
        <v>209</v>
      </c>
      <c r="N1084" s="25"/>
      <c r="O1084"/>
    </row>
    <row r="1085" spans="1:15">
      <c r="A1085" s="5">
        <v>43242</v>
      </c>
      <c r="B1085" s="5">
        <v>43293</v>
      </c>
      <c r="C1085" t="s">
        <v>362</v>
      </c>
      <c r="D1085" s="3">
        <f>VLOOKUP(C1085,Index[[#All],[searchTaxon]:[Reference_number]],2,FALSE)</f>
        <v>13</v>
      </c>
      <c r="I1085">
        <f>VLOOKUP(Table1[[#This Row],[trait_name]],Trait[],2,FALSE)</f>
        <v>62</v>
      </c>
      <c r="J1085" s="25" t="s">
        <v>123</v>
      </c>
      <c r="K1085" s="25">
        <v>2</v>
      </c>
      <c r="L1085" s="3"/>
      <c r="N1085" s="25"/>
      <c r="O1085"/>
    </row>
    <row r="1086" spans="1:15">
      <c r="A1086" s="5">
        <v>43242</v>
      </c>
      <c r="B1086" s="5">
        <v>43242</v>
      </c>
      <c r="C1086" t="s">
        <v>362</v>
      </c>
      <c r="D1086" s="3">
        <f>VLOOKUP(C1086,Index[[#All],[searchTaxon]:[Reference_number]],2,FALSE)</f>
        <v>13</v>
      </c>
      <c r="H1086" t="s">
        <v>365</v>
      </c>
      <c r="I1086">
        <f>VLOOKUP(Table1[[#This Row],[trait_name]],Trait[],2,FALSE)</f>
        <v>63</v>
      </c>
      <c r="J1086" s="25" t="s">
        <v>175</v>
      </c>
      <c r="K1086" s="25">
        <v>1</v>
      </c>
      <c r="L1086" s="3" t="s">
        <v>271</v>
      </c>
      <c r="N1086" s="25"/>
      <c r="O1086"/>
    </row>
    <row r="1087" spans="1:15">
      <c r="A1087" s="5">
        <v>43242</v>
      </c>
      <c r="B1087" s="5">
        <v>43293</v>
      </c>
      <c r="C1087" t="s">
        <v>362</v>
      </c>
      <c r="D1087" s="3">
        <f>VLOOKUP(C1087,Index[[#All],[searchTaxon]:[Reference_number]],2,FALSE)</f>
        <v>13</v>
      </c>
      <c r="I1087">
        <f>VLOOKUP(Table1[[#This Row],[trait_name]],Trait[],2,FALSE)</f>
        <v>63</v>
      </c>
      <c r="J1087" s="25" t="s">
        <v>175</v>
      </c>
      <c r="K1087" s="25">
        <v>2</v>
      </c>
      <c r="L1087" s="3"/>
      <c r="N1087" s="25"/>
      <c r="O1087"/>
    </row>
    <row r="1088" spans="1:15">
      <c r="A1088" s="5">
        <v>43242</v>
      </c>
      <c r="B1088" s="5">
        <v>43293</v>
      </c>
      <c r="C1088" t="s">
        <v>383</v>
      </c>
      <c r="D1088" s="3">
        <f>VLOOKUP(C1088,Index[[#All],[searchTaxon]:[Reference_number]],2,FALSE)</f>
        <v>14</v>
      </c>
      <c r="H1088" t="s">
        <v>130</v>
      </c>
      <c r="I1088">
        <f>VLOOKUP(Table1[[#This Row],[trait_name]],Trait[],2,FALSE)</f>
        <v>1</v>
      </c>
      <c r="J1088" s="25" t="s">
        <v>127</v>
      </c>
      <c r="K1088" s="25">
        <v>1</v>
      </c>
      <c r="L1088" s="3" t="s">
        <v>384</v>
      </c>
      <c r="N1088" s="25"/>
      <c r="O1088"/>
    </row>
    <row r="1089" spans="1:15">
      <c r="A1089" s="5">
        <v>43242</v>
      </c>
      <c r="B1089" s="5">
        <v>43242</v>
      </c>
      <c r="C1089" t="s">
        <v>383</v>
      </c>
      <c r="D1089" s="3">
        <f>VLOOKUP(C1089,Index[[#All],[searchTaxon]:[Reference_number]],2,FALSE)</f>
        <v>14</v>
      </c>
      <c r="H1089" t="s">
        <v>26</v>
      </c>
      <c r="I1089">
        <f>VLOOKUP(Table1[[#This Row],[trait_name]],Trait[],2,FALSE)</f>
        <v>2</v>
      </c>
      <c r="J1089" s="25" t="s">
        <v>16</v>
      </c>
      <c r="K1089" s="25">
        <v>1</v>
      </c>
      <c r="L1089" s="3" t="s">
        <v>385</v>
      </c>
      <c r="N1089" s="25"/>
      <c r="O1089"/>
    </row>
    <row r="1090" spans="1:15">
      <c r="A1090" s="5">
        <v>43242</v>
      </c>
      <c r="B1090" s="5">
        <v>43293</v>
      </c>
      <c r="C1090" t="s">
        <v>383</v>
      </c>
      <c r="D1090" s="3">
        <f>VLOOKUP(C1090,Index[[#All],[searchTaxon]:[Reference_number]],2,FALSE)</f>
        <v>14</v>
      </c>
      <c r="H1090" t="s">
        <v>130</v>
      </c>
      <c r="I1090">
        <f>VLOOKUP(Table1[[#This Row],[trait_name]],Trait[],2,FALSE)</f>
        <v>2</v>
      </c>
      <c r="J1090" s="25" t="s">
        <v>16</v>
      </c>
      <c r="K1090" s="25">
        <v>2</v>
      </c>
      <c r="L1090" s="3" t="s">
        <v>386</v>
      </c>
      <c r="N1090" s="25"/>
      <c r="O1090"/>
    </row>
    <row r="1091" spans="1:15">
      <c r="A1091" s="5">
        <v>43242</v>
      </c>
      <c r="B1091" s="5">
        <v>43242</v>
      </c>
      <c r="C1091" t="s">
        <v>383</v>
      </c>
      <c r="D1091" s="3">
        <f>VLOOKUP(C1091,Index[[#All],[searchTaxon]:[Reference_number]],2,FALSE)</f>
        <v>14</v>
      </c>
      <c r="H1091" t="s">
        <v>26</v>
      </c>
      <c r="I1091">
        <f>VLOOKUP(Table1[[#This Row],[trait_name]],Trait[],2,FALSE)</f>
        <v>3</v>
      </c>
      <c r="J1091" s="25" t="s">
        <v>19</v>
      </c>
      <c r="K1091" s="25">
        <v>1</v>
      </c>
      <c r="L1091" s="3" t="s">
        <v>20</v>
      </c>
      <c r="N1091" s="25"/>
      <c r="O1091"/>
    </row>
    <row r="1092" spans="1:15">
      <c r="A1092" s="5">
        <v>43242</v>
      </c>
      <c r="B1092" s="5">
        <v>43242</v>
      </c>
      <c r="C1092" t="s">
        <v>383</v>
      </c>
      <c r="D1092" s="3">
        <f>VLOOKUP(C1092,Index[[#All],[searchTaxon]:[Reference_number]],2,FALSE)</f>
        <v>14</v>
      </c>
      <c r="H1092" t="s">
        <v>26</v>
      </c>
      <c r="I1092">
        <f>VLOOKUP(Table1[[#This Row],[trait_name]],Trait[],2,FALSE)</f>
        <v>3</v>
      </c>
      <c r="J1092" s="25" t="s">
        <v>19</v>
      </c>
      <c r="K1092" s="25">
        <v>2</v>
      </c>
      <c r="L1092" s="3" t="s">
        <v>22</v>
      </c>
      <c r="N1092" s="25"/>
      <c r="O1092"/>
    </row>
    <row r="1093" spans="1:15">
      <c r="A1093" s="5">
        <v>43242</v>
      </c>
      <c r="B1093" s="5">
        <v>43293</v>
      </c>
      <c r="C1093" t="s">
        <v>383</v>
      </c>
      <c r="D1093" s="3">
        <f>VLOOKUP(C1093,Index[[#All],[searchTaxon]:[Reference_number]],2,FALSE)</f>
        <v>14</v>
      </c>
      <c r="I1093">
        <f>VLOOKUP(Table1[[#This Row],[trait_name]],Trait[],2,FALSE)</f>
        <v>3</v>
      </c>
      <c r="J1093" s="25" t="s">
        <v>19</v>
      </c>
      <c r="K1093" s="25">
        <v>3</v>
      </c>
      <c r="L1093" s="3"/>
      <c r="N1093" s="25"/>
      <c r="O1093"/>
    </row>
    <row r="1094" spans="1:15">
      <c r="A1094" s="5">
        <v>43242</v>
      </c>
      <c r="B1094" s="5">
        <v>43242</v>
      </c>
      <c r="C1094" t="s">
        <v>383</v>
      </c>
      <c r="D1094" s="3">
        <f>VLOOKUP(C1094,Index[[#All],[searchTaxon]:[Reference_number]],2,FALSE)</f>
        <v>14</v>
      </c>
      <c r="H1094" t="s">
        <v>26</v>
      </c>
      <c r="I1094">
        <f>VLOOKUP(Table1[[#This Row],[trait_name]],Trait[],2,FALSE)</f>
        <v>4</v>
      </c>
      <c r="J1094" s="25" t="s">
        <v>23</v>
      </c>
      <c r="K1094" s="25">
        <v>1</v>
      </c>
      <c r="L1094" s="3" t="s">
        <v>24</v>
      </c>
      <c r="N1094" s="25"/>
      <c r="O1094"/>
    </row>
    <row r="1095" spans="1:15">
      <c r="A1095" s="5">
        <v>43242</v>
      </c>
      <c r="B1095" s="5">
        <v>43293</v>
      </c>
      <c r="C1095" t="s">
        <v>383</v>
      </c>
      <c r="D1095" s="3">
        <f>VLOOKUP(C1095,Index[[#All],[searchTaxon]:[Reference_number]],2,FALSE)</f>
        <v>14</v>
      </c>
      <c r="I1095">
        <f>VLOOKUP(Table1[[#This Row],[trait_name]],Trait[],2,FALSE)</f>
        <v>4</v>
      </c>
      <c r="J1095" s="25" t="s">
        <v>23</v>
      </c>
      <c r="K1095" s="25">
        <v>3</v>
      </c>
      <c r="L1095" s="3"/>
      <c r="N1095" s="25"/>
      <c r="O1095"/>
    </row>
    <row r="1096" spans="1:15">
      <c r="A1096" s="5">
        <v>43242</v>
      </c>
      <c r="B1096" s="5">
        <v>43293</v>
      </c>
      <c r="C1096" t="s">
        <v>383</v>
      </c>
      <c r="D1096" s="3">
        <f>VLOOKUP(C1096,Index[[#All],[searchTaxon]:[Reference_number]],2,FALSE)</f>
        <v>14</v>
      </c>
      <c r="H1096" t="s">
        <v>253</v>
      </c>
      <c r="I1096">
        <f>VLOOKUP(Table1[[#This Row],[trait_name]],Trait[],2,FALSE)</f>
        <v>4</v>
      </c>
      <c r="J1096" s="25" t="s">
        <v>23</v>
      </c>
      <c r="K1096" s="25">
        <v>2</v>
      </c>
      <c r="L1096" s="3" t="s">
        <v>24</v>
      </c>
      <c r="N1096" s="25"/>
      <c r="O1096"/>
    </row>
    <row r="1097" spans="1:15">
      <c r="A1097" s="5">
        <v>43242</v>
      </c>
      <c r="B1097" s="5">
        <v>43293</v>
      </c>
      <c r="C1097" t="s">
        <v>383</v>
      </c>
      <c r="D1097" s="3">
        <f>VLOOKUP(C1097,Index[[#All],[searchTaxon]:[Reference_number]],2,FALSE)</f>
        <v>14</v>
      </c>
      <c r="I1097">
        <f>VLOOKUP(Table1[[#This Row],[trait_name]],Trait[],2,FALSE)</f>
        <v>5</v>
      </c>
      <c r="J1097" s="25" t="s">
        <v>25</v>
      </c>
      <c r="K1097" s="25">
        <v>1</v>
      </c>
      <c r="L1097" s="3"/>
      <c r="N1097" s="25"/>
      <c r="O1097"/>
    </row>
    <row r="1098" spans="1:15">
      <c r="A1098" s="5">
        <v>43242</v>
      </c>
      <c r="B1098" s="5">
        <v>43293</v>
      </c>
      <c r="C1098" t="s">
        <v>383</v>
      </c>
      <c r="D1098" s="3">
        <f>VLOOKUP(C1098,Index[[#All],[searchTaxon]:[Reference_number]],2,FALSE)</f>
        <v>14</v>
      </c>
      <c r="H1098" t="s">
        <v>387</v>
      </c>
      <c r="I1098">
        <f>VLOOKUP(Table1[[#This Row],[trait_name]],Trait[],2,FALSE)</f>
        <v>6</v>
      </c>
      <c r="J1098" s="25" t="s">
        <v>135</v>
      </c>
      <c r="K1098" s="25">
        <v>1</v>
      </c>
      <c r="L1098" s="3" t="s">
        <v>28</v>
      </c>
      <c r="N1098" s="25"/>
      <c r="O1098"/>
    </row>
    <row r="1099" spans="1:15">
      <c r="A1099" s="5">
        <v>43242</v>
      </c>
      <c r="B1099" s="5">
        <v>43293</v>
      </c>
      <c r="C1099" t="s">
        <v>383</v>
      </c>
      <c r="D1099" s="3">
        <f>VLOOKUP(C1099,Index[[#All],[searchTaxon]:[Reference_number]],2,FALSE)</f>
        <v>14</v>
      </c>
      <c r="H1099" t="s">
        <v>387</v>
      </c>
      <c r="I1099">
        <f>VLOOKUP(Table1[[#This Row],[trait_name]],Trait[],2,FALSE)</f>
        <v>7</v>
      </c>
      <c r="J1099" s="25" t="s">
        <v>27</v>
      </c>
      <c r="K1099" s="25">
        <v>1</v>
      </c>
      <c r="L1099" s="3" t="s">
        <v>24</v>
      </c>
      <c r="N1099" s="25"/>
      <c r="O1099"/>
    </row>
    <row r="1100" spans="1:15">
      <c r="A1100" s="5">
        <v>43242</v>
      </c>
      <c r="B1100" s="5">
        <v>43242</v>
      </c>
      <c r="C1100" t="s">
        <v>383</v>
      </c>
      <c r="D1100" s="3">
        <f>VLOOKUP(C1100,Index[[#All],[searchTaxon]:[Reference_number]],2,FALSE)</f>
        <v>14</v>
      </c>
      <c r="H1100" t="s">
        <v>358</v>
      </c>
      <c r="I1100">
        <f>VLOOKUP(Table1[[#This Row],[trait_name]],Trait[],2,FALSE)</f>
        <v>8</v>
      </c>
      <c r="J1100" s="25" t="s">
        <v>137</v>
      </c>
      <c r="K1100" s="25">
        <v>1</v>
      </c>
      <c r="L1100" s="3" t="s">
        <v>24</v>
      </c>
      <c r="N1100" s="25"/>
      <c r="O1100"/>
    </row>
    <row r="1101" spans="1:15">
      <c r="A1101" s="5">
        <v>43242</v>
      </c>
      <c r="B1101" s="5">
        <v>43293</v>
      </c>
      <c r="C1101" t="s">
        <v>383</v>
      </c>
      <c r="D1101" s="3">
        <f>VLOOKUP(C1101,Index[[#All],[searchTaxon]:[Reference_number]],2,FALSE)</f>
        <v>14</v>
      </c>
      <c r="I1101">
        <f>VLOOKUP(Table1[[#This Row],[trait_name]],Trait[],2,FALSE)</f>
        <v>8</v>
      </c>
      <c r="J1101" s="25" t="s">
        <v>137</v>
      </c>
      <c r="K1101" s="25">
        <v>2</v>
      </c>
      <c r="L1101" s="3"/>
      <c r="N1101" s="25"/>
      <c r="O1101"/>
    </row>
    <row r="1102" spans="1:15">
      <c r="A1102" s="5">
        <v>43242</v>
      </c>
      <c r="B1102" s="5">
        <v>43242</v>
      </c>
      <c r="C1102" t="s">
        <v>383</v>
      </c>
      <c r="D1102" s="3">
        <f>VLOOKUP(C1102,Index[[#All],[searchTaxon]:[Reference_number]],2,FALSE)</f>
        <v>14</v>
      </c>
      <c r="H1102" t="s">
        <v>358</v>
      </c>
      <c r="I1102">
        <f>VLOOKUP(Table1[[#This Row],[trait_name]],Trait[],2,FALSE)</f>
        <v>9</v>
      </c>
      <c r="J1102" s="25" t="s">
        <v>29</v>
      </c>
      <c r="K1102" s="25">
        <v>1</v>
      </c>
      <c r="L1102" s="3" t="s">
        <v>24</v>
      </c>
      <c r="N1102" s="25"/>
      <c r="O1102"/>
    </row>
    <row r="1103" spans="1:15">
      <c r="A1103" s="5">
        <v>43242</v>
      </c>
      <c r="B1103" s="5">
        <v>43293</v>
      </c>
      <c r="C1103" t="s">
        <v>383</v>
      </c>
      <c r="D1103" s="3">
        <f>VLOOKUP(C1103,Index[[#All],[searchTaxon]:[Reference_number]],2,FALSE)</f>
        <v>14</v>
      </c>
      <c r="I1103">
        <f>VLOOKUP(Table1[[#This Row],[trait_name]],Trait[],2,FALSE)</f>
        <v>9</v>
      </c>
      <c r="J1103" s="25" t="s">
        <v>29</v>
      </c>
      <c r="K1103" s="25">
        <v>2</v>
      </c>
      <c r="L1103" s="3"/>
      <c r="N1103" s="25"/>
      <c r="O1103"/>
    </row>
    <row r="1104" spans="1:15">
      <c r="A1104" s="5">
        <v>43242</v>
      </c>
      <c r="B1104" s="5">
        <v>43293</v>
      </c>
      <c r="C1104" t="s">
        <v>383</v>
      </c>
      <c r="D1104" s="3">
        <f>VLOOKUP(C1104,Index[[#All],[searchTaxon]:[Reference_number]],2,FALSE)</f>
        <v>14</v>
      </c>
      <c r="I1104">
        <f>VLOOKUP(Table1[[#This Row],[trait_name]],Trait[],2,FALSE)</f>
        <v>10</v>
      </c>
      <c r="J1104" s="25" t="s">
        <v>30</v>
      </c>
      <c r="K1104" s="25">
        <v>1</v>
      </c>
      <c r="L1104" s="3"/>
      <c r="N1104" s="25"/>
      <c r="O1104"/>
    </row>
    <row r="1105" spans="1:15">
      <c r="A1105" s="5">
        <v>43242</v>
      </c>
      <c r="B1105" s="5">
        <v>43293</v>
      </c>
      <c r="C1105" t="s">
        <v>383</v>
      </c>
      <c r="D1105" s="3">
        <f>VLOOKUP(C1105,Index[[#All],[searchTaxon]:[Reference_number]],2,FALSE)</f>
        <v>14</v>
      </c>
      <c r="I1105">
        <f>VLOOKUP(Table1[[#This Row],[trait_name]],Trait[],2,FALSE)</f>
        <v>11</v>
      </c>
      <c r="J1105" s="25" t="s">
        <v>31</v>
      </c>
      <c r="K1105" s="25">
        <v>1</v>
      </c>
      <c r="L1105" s="3"/>
      <c r="N1105" s="25"/>
      <c r="O1105"/>
    </row>
    <row r="1106" spans="1:15">
      <c r="A1106" s="5">
        <v>43242</v>
      </c>
      <c r="B1106" s="5">
        <v>43242</v>
      </c>
      <c r="C1106" t="s">
        <v>383</v>
      </c>
      <c r="D1106" s="3">
        <f>VLOOKUP(C1106,Index[[#All],[searchTaxon]:[Reference_number]],2,FALSE)</f>
        <v>14</v>
      </c>
      <c r="H1106" t="s">
        <v>26</v>
      </c>
      <c r="I1106">
        <f>VLOOKUP(Table1[[#This Row],[trait_name]],Trait[],2,FALSE)</f>
        <v>12</v>
      </c>
      <c r="J1106" s="25" t="s">
        <v>138</v>
      </c>
      <c r="K1106" s="25">
        <v>1</v>
      </c>
      <c r="L1106" s="3" t="s">
        <v>24</v>
      </c>
      <c r="N1106" s="25"/>
      <c r="O1106"/>
    </row>
    <row r="1107" spans="1:15">
      <c r="A1107" s="5">
        <v>43242</v>
      </c>
      <c r="B1107" s="5">
        <v>43293</v>
      </c>
      <c r="C1107" t="s">
        <v>383</v>
      </c>
      <c r="D1107" s="3">
        <f>VLOOKUP(C1107,Index[[#All],[searchTaxon]:[Reference_number]],2,FALSE)</f>
        <v>14</v>
      </c>
      <c r="H1107" t="s">
        <v>183</v>
      </c>
      <c r="I1107">
        <f>VLOOKUP(Table1[[#This Row],[trait_name]],Trait[],2,FALSE)</f>
        <v>12</v>
      </c>
      <c r="J1107" s="25" t="s">
        <v>138</v>
      </c>
      <c r="K1107" s="25">
        <v>2</v>
      </c>
      <c r="L1107" s="3" t="s">
        <v>24</v>
      </c>
      <c r="N1107" s="25"/>
      <c r="O1107"/>
    </row>
    <row r="1108" spans="1:15">
      <c r="A1108" s="5">
        <v>43242</v>
      </c>
      <c r="B1108" s="5">
        <v>43293</v>
      </c>
      <c r="C1108" t="s">
        <v>383</v>
      </c>
      <c r="D1108" s="3">
        <f>VLOOKUP(C1108,Index[[#All],[searchTaxon]:[Reference_number]],2,FALSE)</f>
        <v>14</v>
      </c>
      <c r="H1108" t="s">
        <v>387</v>
      </c>
      <c r="I1108">
        <f>VLOOKUP(Table1[[#This Row],[trait_name]],Trait[],2,FALSE)</f>
        <v>13</v>
      </c>
      <c r="J1108" s="25" t="s">
        <v>340</v>
      </c>
      <c r="K1108" s="25">
        <v>1</v>
      </c>
      <c r="L1108" s="3" t="s">
        <v>28</v>
      </c>
      <c r="N1108" s="25"/>
      <c r="O1108"/>
    </row>
    <row r="1109" spans="1:15">
      <c r="A1109" s="5">
        <v>43242</v>
      </c>
      <c r="B1109" s="5">
        <v>43293</v>
      </c>
      <c r="C1109" t="s">
        <v>383</v>
      </c>
      <c r="D1109" s="3">
        <f>VLOOKUP(C1109,Index[[#All],[searchTaxon]:[Reference_number]],2,FALSE)</f>
        <v>14</v>
      </c>
      <c r="H1109" t="s">
        <v>387</v>
      </c>
      <c r="I1109">
        <f>VLOOKUP(Table1[[#This Row],[trait_name]],Trait[],2,FALSE)</f>
        <v>14</v>
      </c>
      <c r="J1109" s="25" t="s">
        <v>139</v>
      </c>
      <c r="K1109" s="25">
        <v>1</v>
      </c>
      <c r="L1109" s="3" t="s">
        <v>24</v>
      </c>
      <c r="N1109" s="25"/>
      <c r="O1109"/>
    </row>
    <row r="1110" spans="1:15">
      <c r="A1110" s="5">
        <v>43242</v>
      </c>
      <c r="B1110" s="5">
        <v>43293</v>
      </c>
      <c r="C1110" t="s">
        <v>383</v>
      </c>
      <c r="D1110" s="3">
        <f>VLOOKUP(C1110,Index[[#All],[searchTaxon]:[Reference_number]],2,FALSE)</f>
        <v>14</v>
      </c>
      <c r="H1110" t="s">
        <v>290</v>
      </c>
      <c r="I1110">
        <f>VLOOKUP(Table1[[#This Row],[trait_name]],Trait[],2,FALSE)</f>
        <v>15</v>
      </c>
      <c r="J1110" s="25" t="s">
        <v>32</v>
      </c>
      <c r="K1110" s="25">
        <v>1</v>
      </c>
      <c r="L1110" s="3" t="s">
        <v>24</v>
      </c>
      <c r="N1110" s="25"/>
      <c r="O1110"/>
    </row>
    <row r="1111" spans="1:15">
      <c r="A1111" s="5">
        <v>43242</v>
      </c>
      <c r="B1111" s="5">
        <v>43293</v>
      </c>
      <c r="C1111" t="s">
        <v>383</v>
      </c>
      <c r="D1111" s="3">
        <f>VLOOKUP(C1111,Index[[#All],[searchTaxon]:[Reference_number]],2,FALSE)</f>
        <v>14</v>
      </c>
      <c r="I1111">
        <f>VLOOKUP(Table1[[#This Row],[trait_name]],Trait[],2,FALSE)</f>
        <v>15</v>
      </c>
      <c r="J1111" s="25" t="s">
        <v>32</v>
      </c>
      <c r="K1111" s="25">
        <v>2</v>
      </c>
      <c r="L1111" s="3"/>
      <c r="N1111" s="26"/>
      <c r="O1111"/>
    </row>
    <row r="1112" spans="1:15">
      <c r="A1112" s="27">
        <v>43242</v>
      </c>
      <c r="B1112" s="27">
        <v>43242</v>
      </c>
      <c r="C1112" s="4" t="s">
        <v>383</v>
      </c>
      <c r="D1112" s="2">
        <f>VLOOKUP(C1112,Index[[#All],[searchTaxon]:[Reference_number]],2,FALSE)</f>
        <v>14</v>
      </c>
      <c r="I1112">
        <f>VLOOKUP(Table1[[#This Row],[trait_name]],Trait[],2,FALSE)</f>
        <v>16</v>
      </c>
      <c r="J1112" s="26" t="s">
        <v>33</v>
      </c>
      <c r="K1112" s="25">
        <v>1</v>
      </c>
      <c r="L1112" s="3"/>
      <c r="N1112" s="25"/>
      <c r="O1112"/>
    </row>
    <row r="1113" spans="1:15">
      <c r="A1113" s="5">
        <v>43242</v>
      </c>
      <c r="B1113" s="5">
        <v>43293</v>
      </c>
      <c r="C1113" t="s">
        <v>383</v>
      </c>
      <c r="D1113" s="3">
        <f>VLOOKUP(C1113,Index[[#All],[searchTaxon]:[Reference_number]],2,FALSE)</f>
        <v>14</v>
      </c>
      <c r="I1113">
        <f>VLOOKUP(Table1[[#This Row],[trait_name]],Trait[],2,FALSE)</f>
        <v>16</v>
      </c>
      <c r="J1113" s="25" t="s">
        <v>33</v>
      </c>
      <c r="K1113" s="25">
        <v>2</v>
      </c>
      <c r="L1113" s="3"/>
      <c r="N1113" s="25"/>
      <c r="O1113"/>
    </row>
    <row r="1114" spans="1:15">
      <c r="A1114" s="5">
        <v>43242</v>
      </c>
      <c r="B1114" s="5">
        <v>43242</v>
      </c>
      <c r="C1114" t="s">
        <v>383</v>
      </c>
      <c r="D1114" s="3">
        <f>VLOOKUP(C1114,Index[[#All],[searchTaxon]:[Reference_number]],2,FALSE)</f>
        <v>14</v>
      </c>
      <c r="H1114" t="s">
        <v>26</v>
      </c>
      <c r="I1114">
        <f>VLOOKUP(Table1[[#This Row],[trait_name]],Trait[],2,FALSE)</f>
        <v>17</v>
      </c>
      <c r="J1114" s="25" t="s">
        <v>34</v>
      </c>
      <c r="K1114" s="25">
        <v>1</v>
      </c>
      <c r="L1114" s="3" t="s">
        <v>35</v>
      </c>
      <c r="N1114" s="25"/>
      <c r="O1114"/>
    </row>
    <row r="1115" spans="1:15">
      <c r="A1115" s="5">
        <v>43242</v>
      </c>
      <c r="B1115" s="5">
        <v>43242</v>
      </c>
      <c r="C1115" t="s">
        <v>383</v>
      </c>
      <c r="D1115" s="3">
        <f>VLOOKUP(C1115,Index[[#All],[searchTaxon]:[Reference_number]],2,FALSE)</f>
        <v>14</v>
      </c>
      <c r="H1115" t="s">
        <v>26</v>
      </c>
      <c r="I1115">
        <f>VLOOKUP(Table1[[#This Row],[trait_name]],Trait[],2,FALSE)</f>
        <v>17</v>
      </c>
      <c r="J1115" s="25" t="s">
        <v>34</v>
      </c>
      <c r="K1115" s="25">
        <v>2</v>
      </c>
      <c r="L1115" s="3" t="s">
        <v>36</v>
      </c>
      <c r="N1115" s="25"/>
      <c r="O1115"/>
    </row>
    <row r="1116" spans="1:15">
      <c r="A1116" s="5">
        <v>43242</v>
      </c>
      <c r="B1116" s="5">
        <v>43242</v>
      </c>
      <c r="C1116" t="s">
        <v>383</v>
      </c>
      <c r="D1116" s="3">
        <f>VLOOKUP(C1116,Index[[#All],[searchTaxon]:[Reference_number]],2,FALSE)</f>
        <v>14</v>
      </c>
      <c r="H1116" t="s">
        <v>358</v>
      </c>
      <c r="I1116">
        <f>VLOOKUP(Table1[[#This Row],[trait_name]],Trait[],2,FALSE)</f>
        <v>17</v>
      </c>
      <c r="J1116" s="25" t="s">
        <v>34</v>
      </c>
      <c r="K1116" s="25">
        <v>3</v>
      </c>
      <c r="L1116" s="3" t="s">
        <v>37</v>
      </c>
      <c r="N1116" s="25"/>
      <c r="O1116"/>
    </row>
    <row r="1117" spans="1:15">
      <c r="A1117" s="5">
        <v>43242</v>
      </c>
      <c r="B1117" s="5">
        <v>43293</v>
      </c>
      <c r="C1117" t="s">
        <v>383</v>
      </c>
      <c r="D1117" s="3">
        <f>VLOOKUP(C1117,Index[[#All],[searchTaxon]:[Reference_number]],2,FALSE)</f>
        <v>14</v>
      </c>
      <c r="I1117">
        <f>VLOOKUP(Table1[[#This Row],[trait_name]],Trait[],2,FALSE)</f>
        <v>17</v>
      </c>
      <c r="J1117" s="25" t="s">
        <v>34</v>
      </c>
      <c r="K1117" s="25">
        <v>4</v>
      </c>
      <c r="L1117" s="3"/>
      <c r="N1117" s="25"/>
      <c r="O1117"/>
    </row>
    <row r="1118" spans="1:15">
      <c r="A1118" s="27">
        <v>43242</v>
      </c>
      <c r="B1118" s="27">
        <v>43242</v>
      </c>
      <c r="C1118" s="4" t="s">
        <v>383</v>
      </c>
      <c r="D1118" s="2">
        <f>VLOOKUP(C1118,Index[[#All],[searchTaxon]:[Reference_number]],2,FALSE)</f>
        <v>14</v>
      </c>
      <c r="I1118">
        <f>VLOOKUP(Table1[[#This Row],[trait_name]],Trait[],2,FALSE)</f>
        <v>18</v>
      </c>
      <c r="J1118" s="25" t="s">
        <v>38</v>
      </c>
      <c r="K1118" s="25">
        <v>1</v>
      </c>
      <c r="L1118" s="3"/>
      <c r="N1118" s="25"/>
      <c r="O1118"/>
    </row>
    <row r="1119" spans="1:15">
      <c r="A1119" s="5">
        <v>43242</v>
      </c>
      <c r="B1119" s="5">
        <v>43293</v>
      </c>
      <c r="C1119" t="s">
        <v>383</v>
      </c>
      <c r="D1119" s="3">
        <f>VLOOKUP(C1119,Index[[#All],[searchTaxon]:[Reference_number]],2,FALSE)</f>
        <v>14</v>
      </c>
      <c r="I1119">
        <f>VLOOKUP(Table1[[#This Row],[trait_name]],Trait[],2,FALSE)</f>
        <v>18</v>
      </c>
      <c r="J1119" s="25" t="s">
        <v>38</v>
      </c>
      <c r="K1119" s="25">
        <v>2</v>
      </c>
      <c r="L1119" s="3"/>
      <c r="N1119" s="25"/>
      <c r="O1119"/>
    </row>
    <row r="1120" spans="1:15">
      <c r="A1120" s="5">
        <v>43242</v>
      </c>
      <c r="B1120" s="5">
        <v>43242</v>
      </c>
      <c r="C1120" t="s">
        <v>383</v>
      </c>
      <c r="D1120" s="3">
        <f>VLOOKUP(C1120,Index[[#All],[searchTaxon]:[Reference_number]],2,FALSE)</f>
        <v>14</v>
      </c>
      <c r="H1120" t="s">
        <v>358</v>
      </c>
      <c r="I1120">
        <f>VLOOKUP(Table1[[#This Row],[trait_name]],Trait[],2,FALSE)</f>
        <v>19</v>
      </c>
      <c r="J1120" s="25" t="s">
        <v>39</v>
      </c>
      <c r="K1120" s="25">
        <v>1</v>
      </c>
      <c r="L1120" s="3" t="s">
        <v>140</v>
      </c>
      <c r="N1120" s="25"/>
      <c r="O1120"/>
    </row>
    <row r="1121" spans="1:15">
      <c r="A1121" s="5">
        <v>43242</v>
      </c>
      <c r="B1121" s="5">
        <v>43242</v>
      </c>
      <c r="C1121" t="s">
        <v>383</v>
      </c>
      <c r="D1121" s="3">
        <f>VLOOKUP(C1121,Index[[#All],[searchTaxon]:[Reference_number]],2,FALSE)</f>
        <v>14</v>
      </c>
      <c r="H1121" t="s">
        <v>358</v>
      </c>
      <c r="I1121">
        <f>VLOOKUP(Table1[[#This Row],[trait_name]],Trait[],2,FALSE)</f>
        <v>19</v>
      </c>
      <c r="J1121" s="25" t="s">
        <v>39</v>
      </c>
      <c r="K1121" s="25">
        <v>2</v>
      </c>
      <c r="L1121" s="3" t="s">
        <v>142</v>
      </c>
      <c r="N1121" s="25"/>
      <c r="O1121"/>
    </row>
    <row r="1122" spans="1:15">
      <c r="A1122" s="5">
        <v>43242</v>
      </c>
      <c r="B1122" s="5">
        <v>43293</v>
      </c>
      <c r="C1122" t="s">
        <v>383</v>
      </c>
      <c r="D1122" s="3">
        <f>VLOOKUP(C1122,Index[[#All],[searchTaxon]:[Reference_number]],2,FALSE)</f>
        <v>14</v>
      </c>
      <c r="I1122">
        <f>VLOOKUP(Table1[[#This Row],[trait_name]],Trait[],2,FALSE)</f>
        <v>19</v>
      </c>
      <c r="J1122" s="25" t="s">
        <v>39</v>
      </c>
      <c r="K1122" s="25">
        <v>3</v>
      </c>
      <c r="L1122" s="3"/>
      <c r="N1122" s="25"/>
      <c r="O1122"/>
    </row>
    <row r="1123" spans="1:15">
      <c r="A1123" s="5">
        <v>43242</v>
      </c>
      <c r="B1123" s="5">
        <v>43293</v>
      </c>
      <c r="C1123" t="s">
        <v>383</v>
      </c>
      <c r="D1123" s="3">
        <f>VLOOKUP(C1123,Index[[#All],[searchTaxon]:[Reference_number]],2,FALSE)</f>
        <v>14</v>
      </c>
      <c r="H1123" t="s">
        <v>183</v>
      </c>
      <c r="I1123">
        <f>VLOOKUP(Table1[[#This Row],[trait_name]],Trait[],2,FALSE)</f>
        <v>20</v>
      </c>
      <c r="J1123" s="25" t="s">
        <v>42</v>
      </c>
      <c r="K1123" s="25">
        <v>1</v>
      </c>
      <c r="L1123" s="3" t="s">
        <v>43</v>
      </c>
      <c r="N1123" s="25"/>
      <c r="O1123"/>
    </row>
    <row r="1124" spans="1:15">
      <c r="A1124" s="5">
        <v>43242</v>
      </c>
      <c r="B1124" s="5">
        <v>43293</v>
      </c>
      <c r="C1124" t="s">
        <v>383</v>
      </c>
      <c r="D1124" s="3">
        <f>VLOOKUP(C1124,Index[[#All],[searchTaxon]:[Reference_number]],2,FALSE)</f>
        <v>14</v>
      </c>
      <c r="H1124" t="s">
        <v>183</v>
      </c>
      <c r="I1124">
        <f>VLOOKUP(Table1[[#This Row],[trait_name]],Trait[],2,FALSE)</f>
        <v>20</v>
      </c>
      <c r="J1124" s="25" t="s">
        <v>42</v>
      </c>
      <c r="K1124" s="25">
        <v>2</v>
      </c>
      <c r="L1124" s="3" t="s">
        <v>45</v>
      </c>
      <c r="N1124" s="25"/>
      <c r="O1124"/>
    </row>
    <row r="1125" spans="1:15">
      <c r="A1125" s="5">
        <v>43242</v>
      </c>
      <c r="B1125" s="5">
        <v>43293</v>
      </c>
      <c r="C1125" t="s">
        <v>383</v>
      </c>
      <c r="D1125" s="3">
        <f>VLOOKUP(C1125,Index[[#All],[searchTaxon]:[Reference_number]],2,FALSE)</f>
        <v>14</v>
      </c>
      <c r="H1125" t="s">
        <v>183</v>
      </c>
      <c r="I1125">
        <f>VLOOKUP(Table1[[#This Row],[trait_name]],Trait[],2,FALSE)</f>
        <v>20</v>
      </c>
      <c r="J1125" s="25" t="s">
        <v>42</v>
      </c>
      <c r="K1125" s="25">
        <v>3</v>
      </c>
      <c r="L1125" s="3" t="s">
        <v>44</v>
      </c>
      <c r="N1125" s="25"/>
      <c r="O1125"/>
    </row>
    <row r="1126" spans="1:15">
      <c r="A1126" s="5">
        <v>43242</v>
      </c>
      <c r="B1126" s="5">
        <v>43293</v>
      </c>
      <c r="C1126" t="s">
        <v>383</v>
      </c>
      <c r="D1126" s="3">
        <f>VLOOKUP(C1126,Index[[#All],[searchTaxon]:[Reference_number]],2,FALSE)</f>
        <v>14</v>
      </c>
      <c r="H1126" t="s">
        <v>183</v>
      </c>
      <c r="I1126">
        <f>VLOOKUP(Table1[[#This Row],[trait_name]],Trait[],2,FALSE)</f>
        <v>21</v>
      </c>
      <c r="J1126" s="25" t="s">
        <v>46</v>
      </c>
      <c r="K1126" s="25">
        <v>1</v>
      </c>
      <c r="L1126" s="3" t="s">
        <v>47</v>
      </c>
      <c r="N1126" s="25"/>
      <c r="O1126"/>
    </row>
    <row r="1127" spans="1:15">
      <c r="A1127" s="5">
        <v>43242</v>
      </c>
      <c r="B1127" s="5">
        <v>43293</v>
      </c>
      <c r="C1127" t="s">
        <v>383</v>
      </c>
      <c r="D1127" s="3">
        <f>VLOOKUP(C1127,Index[[#All],[searchTaxon]:[Reference_number]],2,FALSE)</f>
        <v>14</v>
      </c>
      <c r="H1127" t="s">
        <v>183</v>
      </c>
      <c r="I1127">
        <f>VLOOKUP(Table1[[#This Row],[trait_name]],Trait[],2,FALSE)</f>
        <v>21</v>
      </c>
      <c r="J1127" s="25" t="s">
        <v>46</v>
      </c>
      <c r="K1127" s="25">
        <v>2</v>
      </c>
      <c r="L1127" s="3" t="s">
        <v>388</v>
      </c>
      <c r="N1127" s="25"/>
      <c r="O1127"/>
    </row>
    <row r="1128" spans="1:15">
      <c r="A1128" s="5">
        <v>43242</v>
      </c>
      <c r="B1128" s="5">
        <v>43293</v>
      </c>
      <c r="C1128" t="s">
        <v>383</v>
      </c>
      <c r="D1128" s="2">
        <f>VLOOKUP(C1128,Index[[#All],[searchTaxon]:[Reference_number]],2,FALSE)</f>
        <v>14</v>
      </c>
      <c r="E1128">
        <v>0</v>
      </c>
      <c r="F1128">
        <v>0</v>
      </c>
      <c r="G1128">
        <v>0</v>
      </c>
      <c r="H1128" t="s">
        <v>183</v>
      </c>
      <c r="I1128">
        <f>VLOOKUP(Table1[[#This Row],[trait_name]],Trait[],2,FALSE)</f>
        <v>22</v>
      </c>
      <c r="J1128" s="25" t="s">
        <v>48</v>
      </c>
      <c r="K1128" s="25">
        <v>1</v>
      </c>
      <c r="L1128" s="3" t="s">
        <v>40</v>
      </c>
      <c r="N1128" s="25"/>
      <c r="O1128"/>
    </row>
    <row r="1129" spans="1:15">
      <c r="A1129" s="5">
        <v>43242</v>
      </c>
      <c r="B1129" s="5">
        <v>43293</v>
      </c>
      <c r="C1129" t="s">
        <v>383</v>
      </c>
      <c r="D1129" s="3">
        <f>VLOOKUP(C1129,Index[[#All],[searchTaxon]:[Reference_number]],2,FALSE)</f>
        <v>14</v>
      </c>
      <c r="H1129" t="s">
        <v>183</v>
      </c>
      <c r="I1129">
        <f>VLOOKUP(Table1[[#This Row],[trait_name]],Trait[],2,FALSE)</f>
        <v>22</v>
      </c>
      <c r="J1129" s="25" t="s">
        <v>48</v>
      </c>
      <c r="K1129" s="25">
        <v>2</v>
      </c>
      <c r="L1129" s="3" t="s">
        <v>389</v>
      </c>
      <c r="N1129" s="25"/>
      <c r="O1129"/>
    </row>
    <row r="1130" spans="1:15">
      <c r="A1130" s="5">
        <v>43242</v>
      </c>
      <c r="B1130" s="5">
        <v>43293</v>
      </c>
      <c r="C1130" t="s">
        <v>383</v>
      </c>
      <c r="D1130" s="3">
        <f>VLOOKUP(C1130,Index[[#All],[searchTaxon]:[Reference_number]],2,FALSE)</f>
        <v>14</v>
      </c>
      <c r="H1130" t="s">
        <v>183</v>
      </c>
      <c r="I1130">
        <f>VLOOKUP(Table1[[#This Row],[trait_name]],Trait[],2,FALSE)</f>
        <v>22</v>
      </c>
      <c r="J1130" s="25" t="s">
        <v>48</v>
      </c>
      <c r="K1130" s="25">
        <v>3</v>
      </c>
      <c r="L1130" s="3" t="s">
        <v>342</v>
      </c>
      <c r="N1130" s="25"/>
      <c r="O1130"/>
    </row>
    <row r="1131" spans="1:15">
      <c r="A1131" s="27">
        <v>43242</v>
      </c>
      <c r="B1131" s="5">
        <v>43293</v>
      </c>
      <c r="C1131" s="4" t="s">
        <v>383</v>
      </c>
      <c r="D1131" s="2">
        <f>VLOOKUP(C1131,Index[[#All],[searchTaxon]:[Reference_number]],2,FALSE)</f>
        <v>14</v>
      </c>
      <c r="H1131" t="s">
        <v>26</v>
      </c>
      <c r="I1131">
        <f>VLOOKUP(Table1[[#This Row],[trait_name]],Trait[],2,FALSE)</f>
        <v>23</v>
      </c>
      <c r="J1131" s="25" t="s">
        <v>50</v>
      </c>
      <c r="K1131" s="25">
        <v>1</v>
      </c>
      <c r="L1131" s="3" t="s">
        <v>259</v>
      </c>
      <c r="N1131" s="25"/>
      <c r="O1131"/>
    </row>
    <row r="1132" spans="1:15">
      <c r="A1132" s="5">
        <v>43242</v>
      </c>
      <c r="B1132" s="5">
        <v>43293</v>
      </c>
      <c r="C1132" t="s">
        <v>383</v>
      </c>
      <c r="D1132" s="3">
        <f>VLOOKUP(C1132,Index[[#All],[searchTaxon]:[Reference_number]],2,FALSE)</f>
        <v>14</v>
      </c>
      <c r="H1132" t="s">
        <v>26</v>
      </c>
      <c r="I1132">
        <f>VLOOKUP(Table1[[#This Row],[trait_name]],Trait[],2,FALSE)</f>
        <v>23</v>
      </c>
      <c r="J1132" s="25" t="s">
        <v>50</v>
      </c>
      <c r="K1132" s="25">
        <v>2</v>
      </c>
      <c r="L1132" s="3" t="s">
        <v>280</v>
      </c>
      <c r="N1132" s="25"/>
      <c r="O1132"/>
    </row>
    <row r="1133" spans="1:15">
      <c r="A1133" s="27">
        <v>43242</v>
      </c>
      <c r="B1133" s="5">
        <v>43293</v>
      </c>
      <c r="C1133" s="4" t="s">
        <v>383</v>
      </c>
      <c r="D1133" s="2">
        <f>VLOOKUP(C1133,Index[[#All],[searchTaxon]:[Reference_number]],2,FALSE)</f>
        <v>14</v>
      </c>
      <c r="H1133" t="s">
        <v>130</v>
      </c>
      <c r="I1133">
        <f>VLOOKUP(Table1[[#This Row],[trait_name]],Trait[],2,FALSE)</f>
        <v>24</v>
      </c>
      <c r="J1133" s="25" t="s">
        <v>53</v>
      </c>
      <c r="K1133" s="25">
        <v>1</v>
      </c>
      <c r="L1133" s="3" t="s">
        <v>28</v>
      </c>
      <c r="N1133" s="25"/>
      <c r="O1133"/>
    </row>
    <row r="1134" spans="1:15">
      <c r="A1134" s="5">
        <v>43242</v>
      </c>
      <c r="B1134" s="5">
        <v>43293</v>
      </c>
      <c r="C1134" t="s">
        <v>383</v>
      </c>
      <c r="D1134" s="3">
        <f>VLOOKUP(C1134,Index[[#All],[searchTaxon]:[Reference_number]],2,FALSE)</f>
        <v>14</v>
      </c>
      <c r="I1134">
        <f>VLOOKUP(Table1[[#This Row],[trait_name]],Trait[],2,FALSE)</f>
        <v>24</v>
      </c>
      <c r="J1134" s="25" t="s">
        <v>53</v>
      </c>
      <c r="K1134" s="25">
        <v>2</v>
      </c>
      <c r="L1134" s="3"/>
      <c r="N1134" s="25"/>
      <c r="O1134"/>
    </row>
    <row r="1135" spans="1:15">
      <c r="A1135" s="5">
        <v>43242</v>
      </c>
      <c r="B1135" s="5">
        <v>43242</v>
      </c>
      <c r="C1135" t="s">
        <v>383</v>
      </c>
      <c r="D1135" s="3">
        <f>VLOOKUP(C1135,Index[[#All],[searchTaxon]:[Reference_number]],2,FALSE)</f>
        <v>14</v>
      </c>
      <c r="H1135" t="s">
        <v>26</v>
      </c>
      <c r="I1135">
        <f>VLOOKUP(Table1[[#This Row],[trait_name]],Trait[],2,FALSE)</f>
        <v>25</v>
      </c>
      <c r="J1135" s="25" t="s">
        <v>54</v>
      </c>
      <c r="K1135" s="25">
        <v>1</v>
      </c>
      <c r="L1135" s="3" t="s">
        <v>260</v>
      </c>
      <c r="N1135" s="25"/>
      <c r="O1135"/>
    </row>
    <row r="1136" spans="1:15">
      <c r="A1136" s="5">
        <v>43242</v>
      </c>
      <c r="B1136" s="5">
        <v>43293</v>
      </c>
      <c r="C1136" t="s">
        <v>383</v>
      </c>
      <c r="D1136" s="3">
        <f>VLOOKUP(C1136,Index[[#All],[searchTaxon]:[Reference_number]],2,FALSE)</f>
        <v>14</v>
      </c>
      <c r="I1136">
        <f>VLOOKUP(Table1[[#This Row],[trait_name]],Trait[],2,FALSE)</f>
        <v>25</v>
      </c>
      <c r="J1136" s="25" t="s">
        <v>54</v>
      </c>
      <c r="K1136" s="25">
        <v>2</v>
      </c>
      <c r="L1136" s="3"/>
      <c r="N1136" s="25"/>
      <c r="O1136"/>
    </row>
    <row r="1137" spans="1:15">
      <c r="A1137" s="5">
        <v>43242</v>
      </c>
      <c r="B1137" s="5">
        <v>43242</v>
      </c>
      <c r="C1137" t="s">
        <v>383</v>
      </c>
      <c r="D1137" s="3">
        <f>VLOOKUP(C1137,Index[[#All],[searchTaxon]:[Reference_number]],2,FALSE)</f>
        <v>14</v>
      </c>
      <c r="H1137" t="s">
        <v>26</v>
      </c>
      <c r="I1137">
        <f>VLOOKUP(Table1[[#This Row],[trait_name]],Trait[],2,FALSE)</f>
        <v>26</v>
      </c>
      <c r="J1137" s="25" t="s">
        <v>57</v>
      </c>
      <c r="K1137" s="25">
        <v>1</v>
      </c>
      <c r="L1137" s="3">
        <v>25</v>
      </c>
      <c r="N1137" s="25"/>
      <c r="O1137"/>
    </row>
    <row r="1138" spans="1:15">
      <c r="A1138" s="5">
        <v>43242</v>
      </c>
      <c r="B1138" s="5">
        <v>43242</v>
      </c>
      <c r="C1138" t="s">
        <v>383</v>
      </c>
      <c r="D1138" s="3">
        <f>VLOOKUP(C1138,Index[[#All],[searchTaxon]:[Reference_number]],2,FALSE)</f>
        <v>14</v>
      </c>
      <c r="H1138" t="s">
        <v>126</v>
      </c>
      <c r="I1138">
        <f>VLOOKUP(Table1[[#This Row],[trait_name]],Trait[],2,FALSE)</f>
        <v>26</v>
      </c>
      <c r="J1138" s="25" t="s">
        <v>57</v>
      </c>
      <c r="K1138" s="25">
        <v>2</v>
      </c>
      <c r="L1138" s="3">
        <v>30</v>
      </c>
      <c r="N1138" s="25"/>
      <c r="O1138"/>
    </row>
    <row r="1139" spans="1:15">
      <c r="A1139" s="5">
        <v>43242</v>
      </c>
      <c r="B1139" s="5">
        <v>43293</v>
      </c>
      <c r="C1139" t="s">
        <v>383</v>
      </c>
      <c r="D1139" s="3">
        <f>VLOOKUP(C1139,Index[[#All],[searchTaxon]:[Reference_number]],2,FALSE)</f>
        <v>14</v>
      </c>
      <c r="H1139" t="s">
        <v>300</v>
      </c>
      <c r="I1139">
        <f>VLOOKUP(Table1[[#This Row],[trait_name]],Trait[],2,FALSE)</f>
        <v>26</v>
      </c>
      <c r="J1139" s="25" t="s">
        <v>57</v>
      </c>
      <c r="K1139" s="25">
        <v>3</v>
      </c>
      <c r="L1139" s="3">
        <v>20</v>
      </c>
      <c r="N1139" s="25"/>
      <c r="O1139"/>
    </row>
    <row r="1140" spans="1:15">
      <c r="A1140" s="5">
        <v>43242</v>
      </c>
      <c r="B1140" s="5">
        <v>43293</v>
      </c>
      <c r="C1140" t="s">
        <v>383</v>
      </c>
      <c r="D1140" s="3">
        <f>VLOOKUP(C1140,Index[[#All],[searchTaxon]:[Reference_number]],2,FALSE)</f>
        <v>14</v>
      </c>
      <c r="I1140">
        <f>VLOOKUP(Table1[[#This Row],[trait_name]],Trait[],2,FALSE)</f>
        <v>27</v>
      </c>
      <c r="J1140" s="25" t="s">
        <v>58</v>
      </c>
      <c r="K1140" s="25">
        <v>1</v>
      </c>
      <c r="L1140" s="3"/>
      <c r="N1140" s="25"/>
      <c r="O1140"/>
    </row>
    <row r="1141" spans="1:15">
      <c r="A1141" s="5">
        <v>43242</v>
      </c>
      <c r="B1141" s="5">
        <v>43293</v>
      </c>
      <c r="C1141" t="s">
        <v>383</v>
      </c>
      <c r="D1141" s="3">
        <f>VLOOKUP(C1141,Index[[#All],[searchTaxon]:[Reference_number]],2,FALSE)</f>
        <v>14</v>
      </c>
      <c r="H1141" t="s">
        <v>300</v>
      </c>
      <c r="I1141">
        <f>VLOOKUP(Table1[[#This Row],[trait_name]],Trait[],2,FALSE)</f>
        <v>28</v>
      </c>
      <c r="J1141" s="25" t="s">
        <v>59</v>
      </c>
      <c r="K1141" s="25">
        <v>1</v>
      </c>
      <c r="L1141" s="3">
        <v>15</v>
      </c>
      <c r="N1141" s="25"/>
      <c r="O1141"/>
    </row>
    <row r="1142" spans="1:15">
      <c r="A1142" s="5">
        <v>43242</v>
      </c>
      <c r="B1142" s="5">
        <v>43293</v>
      </c>
      <c r="C1142" t="s">
        <v>383</v>
      </c>
      <c r="D1142" s="3">
        <f>VLOOKUP(C1142,Index[[#All],[searchTaxon]:[Reference_number]],2,FALSE)</f>
        <v>14</v>
      </c>
      <c r="H1142" t="s">
        <v>300</v>
      </c>
      <c r="I1142">
        <f>VLOOKUP(Table1[[#This Row],[trait_name]],Trait[],2,FALSE)</f>
        <v>29</v>
      </c>
      <c r="J1142" s="25" t="s">
        <v>60</v>
      </c>
      <c r="K1142" s="25">
        <v>1</v>
      </c>
      <c r="L1142" s="3">
        <v>3</v>
      </c>
      <c r="N1142" s="25"/>
      <c r="O1142"/>
    </row>
    <row r="1143" spans="1:15">
      <c r="A1143" s="5">
        <v>43242</v>
      </c>
      <c r="B1143" s="5">
        <v>43293</v>
      </c>
      <c r="C1143" t="s">
        <v>383</v>
      </c>
      <c r="D1143" s="3">
        <f>VLOOKUP(C1143,Index[[#All],[searchTaxon]:[Reference_number]],2,FALSE)</f>
        <v>14</v>
      </c>
      <c r="I1143">
        <f>VLOOKUP(Table1[[#This Row],[trait_name]],Trait[],2,FALSE)</f>
        <v>30</v>
      </c>
      <c r="J1143" s="25" t="s">
        <v>61</v>
      </c>
      <c r="K1143" s="25">
        <v>3</v>
      </c>
      <c r="L1143" s="3"/>
      <c r="N1143" s="25"/>
      <c r="O1143"/>
    </row>
    <row r="1144" spans="1:15">
      <c r="A1144" s="5">
        <v>43242</v>
      </c>
      <c r="B1144" s="5">
        <v>43293</v>
      </c>
      <c r="C1144" t="s">
        <v>383</v>
      </c>
      <c r="D1144" s="3">
        <f>VLOOKUP(C1144,Index[[#All],[searchTaxon]:[Reference_number]],2,FALSE)</f>
        <v>14</v>
      </c>
      <c r="H1144" t="s">
        <v>387</v>
      </c>
      <c r="I1144">
        <f>VLOOKUP(Table1[[#This Row],[trait_name]],Trait[],2,FALSE)</f>
        <v>30</v>
      </c>
      <c r="J1144" s="25" t="s">
        <v>61</v>
      </c>
      <c r="K1144" s="25">
        <v>1</v>
      </c>
      <c r="L1144" s="3">
        <v>5</v>
      </c>
      <c r="N1144" s="25"/>
      <c r="O1144"/>
    </row>
    <row r="1145" spans="1:15">
      <c r="A1145" s="5">
        <v>43242</v>
      </c>
      <c r="B1145" s="5">
        <v>43293</v>
      </c>
      <c r="C1145" t="s">
        <v>383</v>
      </c>
      <c r="D1145" s="3">
        <f>VLOOKUP(C1145,Index[[#All],[searchTaxon]:[Reference_number]],2,FALSE)</f>
        <v>14</v>
      </c>
      <c r="H1145" t="s">
        <v>387</v>
      </c>
      <c r="I1145">
        <f>VLOOKUP(Table1[[#This Row],[trait_name]],Trait[],2,FALSE)</f>
        <v>30</v>
      </c>
      <c r="J1145" s="25" t="s">
        <v>61</v>
      </c>
      <c r="K1145" s="25">
        <v>2</v>
      </c>
      <c r="L1145" s="3">
        <v>3</v>
      </c>
      <c r="N1145" s="25"/>
      <c r="O1145"/>
    </row>
    <row r="1146" spans="1:15">
      <c r="A1146" s="5">
        <v>43242</v>
      </c>
      <c r="B1146" s="5">
        <v>43293</v>
      </c>
      <c r="C1146" t="s">
        <v>383</v>
      </c>
      <c r="D1146" s="3">
        <f>VLOOKUP(C1146,Index[[#All],[searchTaxon]:[Reference_number]],2,FALSE)</f>
        <v>14</v>
      </c>
      <c r="H1146" t="s">
        <v>300</v>
      </c>
      <c r="I1146">
        <f>VLOOKUP(Table1[[#This Row],[trait_name]],Trait[],2,FALSE)</f>
        <v>31</v>
      </c>
      <c r="J1146" s="25" t="s">
        <v>62</v>
      </c>
      <c r="K1146" s="25">
        <v>1</v>
      </c>
      <c r="L1146" s="3">
        <v>1</v>
      </c>
      <c r="N1146" s="25"/>
      <c r="O1146"/>
    </row>
    <row r="1147" spans="1:15">
      <c r="A1147" s="5">
        <v>43242</v>
      </c>
      <c r="B1147" s="5">
        <v>43242</v>
      </c>
      <c r="C1147" t="s">
        <v>383</v>
      </c>
      <c r="D1147" s="3">
        <f>VLOOKUP(C1147,Index[[#All],[searchTaxon]:[Reference_number]],2,FALSE)</f>
        <v>14</v>
      </c>
      <c r="H1147" t="s">
        <v>358</v>
      </c>
      <c r="I1147">
        <f>VLOOKUP(Table1[[#This Row],[trait_name]],Trait[],2,FALSE)</f>
        <v>32</v>
      </c>
      <c r="J1147" s="25" t="s">
        <v>147</v>
      </c>
      <c r="K1147" s="25">
        <v>1</v>
      </c>
      <c r="L1147" s="3" t="s">
        <v>241</v>
      </c>
      <c r="N1147" s="25"/>
      <c r="O1147"/>
    </row>
    <row r="1148" spans="1:15">
      <c r="A1148" s="5">
        <v>43242</v>
      </c>
      <c r="B1148" s="5">
        <v>43293</v>
      </c>
      <c r="C1148" t="s">
        <v>383</v>
      </c>
      <c r="D1148" s="3">
        <f>VLOOKUP(C1148,Index[[#All],[searchTaxon]:[Reference_number]],2,FALSE)</f>
        <v>14</v>
      </c>
      <c r="H1148" t="s">
        <v>387</v>
      </c>
      <c r="I1148">
        <f>VLOOKUP(Table1[[#This Row],[trait_name]],Trait[],2,FALSE)</f>
        <v>32</v>
      </c>
      <c r="J1148" s="25" t="s">
        <v>147</v>
      </c>
      <c r="K1148" s="25">
        <v>2</v>
      </c>
      <c r="L1148" s="3" t="s">
        <v>113</v>
      </c>
      <c r="N1148" s="25"/>
      <c r="O1148"/>
    </row>
    <row r="1149" spans="1:15">
      <c r="A1149" s="5">
        <v>43242</v>
      </c>
      <c r="B1149" s="5">
        <v>43293</v>
      </c>
      <c r="C1149" t="s">
        <v>383</v>
      </c>
      <c r="D1149" s="3">
        <f>VLOOKUP(C1149,Index[[#All],[searchTaxon]:[Reference_number]],2,FALSE)</f>
        <v>14</v>
      </c>
      <c r="H1149" t="s">
        <v>387</v>
      </c>
      <c r="I1149">
        <f>VLOOKUP(Table1[[#This Row],[trait_name]],Trait[],2,FALSE)</f>
        <v>33</v>
      </c>
      <c r="J1149" s="25" t="s">
        <v>63</v>
      </c>
      <c r="K1149" s="25">
        <v>1</v>
      </c>
      <c r="L1149" s="3" t="s">
        <v>148</v>
      </c>
      <c r="N1149" s="25"/>
      <c r="O1149"/>
    </row>
    <row r="1150" spans="1:15">
      <c r="A1150" s="5">
        <v>43242</v>
      </c>
      <c r="B1150" s="5">
        <v>43293</v>
      </c>
      <c r="C1150" t="s">
        <v>383</v>
      </c>
      <c r="D1150" s="3">
        <f>VLOOKUP(C1150,Index[[#All],[searchTaxon]:[Reference_number]],2,FALSE)</f>
        <v>14</v>
      </c>
      <c r="I1150">
        <f>VLOOKUP(Table1[[#This Row],[trait_name]],Trait[],2,FALSE)</f>
        <v>34</v>
      </c>
      <c r="J1150" s="25" t="s">
        <v>149</v>
      </c>
      <c r="K1150" s="25">
        <v>1</v>
      </c>
      <c r="L1150" s="3"/>
      <c r="N1150" s="25"/>
      <c r="O1150"/>
    </row>
    <row r="1151" spans="1:15">
      <c r="A1151" s="5">
        <v>43242</v>
      </c>
      <c r="B1151" s="5">
        <v>43293</v>
      </c>
      <c r="C1151" t="s">
        <v>383</v>
      </c>
      <c r="D1151" s="3">
        <f>VLOOKUP(C1151,Index[[#All],[searchTaxon]:[Reference_number]],2,FALSE)</f>
        <v>14</v>
      </c>
      <c r="E1151">
        <v>0</v>
      </c>
      <c r="F1151">
        <v>0</v>
      </c>
      <c r="G1151">
        <v>0</v>
      </c>
      <c r="H1151" t="s">
        <v>387</v>
      </c>
      <c r="I1151">
        <f>VLOOKUP(Table1[[#This Row],[trait_name]],Trait[],2,FALSE)</f>
        <v>35</v>
      </c>
      <c r="J1151" s="25" t="s">
        <v>66</v>
      </c>
      <c r="K1151" s="25">
        <v>1</v>
      </c>
      <c r="L1151" s="3" t="s">
        <v>67</v>
      </c>
      <c r="N1151" s="25"/>
      <c r="O1151"/>
    </row>
    <row r="1152" spans="1:15">
      <c r="A1152" s="5">
        <v>43242</v>
      </c>
      <c r="B1152" s="5">
        <v>43293</v>
      </c>
      <c r="C1152" t="s">
        <v>383</v>
      </c>
      <c r="D1152" s="3">
        <f>VLOOKUP(C1152,Index[[#All],[searchTaxon]:[Reference_number]],2,FALSE)</f>
        <v>14</v>
      </c>
      <c r="H1152" t="s">
        <v>170</v>
      </c>
      <c r="I1152">
        <f>VLOOKUP(Table1[[#This Row],[trait_name]],Trait[],2,FALSE)</f>
        <v>35</v>
      </c>
      <c r="J1152" s="25" t="s">
        <v>66</v>
      </c>
      <c r="K1152" s="25">
        <v>2</v>
      </c>
      <c r="L1152" s="3" t="s">
        <v>192</v>
      </c>
      <c r="N1152" s="25"/>
      <c r="O1152"/>
    </row>
    <row r="1153" spans="1:15">
      <c r="A1153" s="5">
        <v>43242</v>
      </c>
      <c r="B1153" s="5">
        <v>43293</v>
      </c>
      <c r="C1153" t="s">
        <v>383</v>
      </c>
      <c r="D1153" s="2">
        <f>VLOOKUP(C1153,Index[[#All],[searchTaxon]:[Reference_number]],2,FALSE)</f>
        <v>14</v>
      </c>
      <c r="E1153">
        <v>0</v>
      </c>
      <c r="F1153">
        <v>0</v>
      </c>
      <c r="G1153">
        <v>0</v>
      </c>
      <c r="H1153" t="s">
        <v>300</v>
      </c>
      <c r="I1153">
        <f>VLOOKUP(Table1[[#This Row],[trait_name]],Trait[],2,FALSE)</f>
        <v>36</v>
      </c>
      <c r="J1153" s="25" t="s">
        <v>68</v>
      </c>
      <c r="K1153" s="25">
        <v>1</v>
      </c>
      <c r="L1153" s="3" t="s">
        <v>72</v>
      </c>
      <c r="N1153" s="25"/>
      <c r="O1153"/>
    </row>
    <row r="1154" spans="1:15">
      <c r="A1154" s="5">
        <v>43242</v>
      </c>
      <c r="B1154" s="5">
        <v>43293</v>
      </c>
      <c r="C1154" t="s">
        <v>383</v>
      </c>
      <c r="D1154" s="3">
        <f>VLOOKUP(C1154,Index[[#All],[searchTaxon]:[Reference_number]],2,FALSE)</f>
        <v>14</v>
      </c>
      <c r="H1154" t="s">
        <v>300</v>
      </c>
      <c r="I1154">
        <f>VLOOKUP(Table1[[#This Row],[trait_name]],Trait[],2,FALSE)</f>
        <v>36</v>
      </c>
      <c r="J1154" s="25" t="s">
        <v>68</v>
      </c>
      <c r="K1154" s="25">
        <v>2</v>
      </c>
      <c r="L1154" s="3" t="s">
        <v>390</v>
      </c>
      <c r="N1154" s="25"/>
      <c r="O1154"/>
    </row>
    <row r="1155" spans="1:15">
      <c r="A1155" s="5">
        <v>43242</v>
      </c>
      <c r="B1155" s="5">
        <v>43293</v>
      </c>
      <c r="C1155" t="s">
        <v>383</v>
      </c>
      <c r="D1155" s="3">
        <f>VLOOKUP(C1155,Index[[#All],[searchTaxon]:[Reference_number]],2,FALSE)</f>
        <v>14</v>
      </c>
      <c r="H1155" t="s">
        <v>290</v>
      </c>
      <c r="I1155">
        <f>VLOOKUP(Table1[[#This Row],[trait_name]],Trait[],2,FALSE)</f>
        <v>36</v>
      </c>
      <c r="J1155" s="25" t="s">
        <v>68</v>
      </c>
      <c r="K1155" s="25">
        <v>3</v>
      </c>
      <c r="L1155" s="3" t="s">
        <v>195</v>
      </c>
      <c r="N1155" s="25"/>
      <c r="O1155"/>
    </row>
    <row r="1156" spans="1:15">
      <c r="A1156" s="5">
        <v>43242</v>
      </c>
      <c r="B1156" s="5">
        <v>43293</v>
      </c>
      <c r="C1156" t="s">
        <v>383</v>
      </c>
      <c r="D1156" s="3">
        <f>VLOOKUP(C1156,Index[[#All],[searchTaxon]:[Reference_number]],2,FALSE)</f>
        <v>14</v>
      </c>
      <c r="E1156">
        <v>0</v>
      </c>
      <c r="F1156">
        <v>0</v>
      </c>
      <c r="G1156">
        <v>0</v>
      </c>
      <c r="H1156" t="s">
        <v>26</v>
      </c>
      <c r="I1156">
        <f>VLOOKUP(Table1[[#This Row],[trait_name]],Trait[],2,FALSE)</f>
        <v>37</v>
      </c>
      <c r="J1156" s="25" t="s">
        <v>70</v>
      </c>
      <c r="K1156" s="25">
        <v>1</v>
      </c>
      <c r="L1156" s="3" t="s">
        <v>328</v>
      </c>
      <c r="N1156" s="25"/>
      <c r="O1156"/>
    </row>
    <row r="1157" spans="1:15">
      <c r="A1157" s="5">
        <v>43242</v>
      </c>
      <c r="B1157" s="5">
        <v>43293</v>
      </c>
      <c r="C1157" t="s">
        <v>383</v>
      </c>
      <c r="D1157" s="3">
        <f>VLOOKUP(C1157,Index[[#All],[searchTaxon]:[Reference_number]],2,FALSE)</f>
        <v>14</v>
      </c>
      <c r="H1157" t="s">
        <v>130</v>
      </c>
      <c r="I1157">
        <f>VLOOKUP(Table1[[#This Row],[trait_name]],Trait[],2,FALSE)</f>
        <v>37</v>
      </c>
      <c r="J1157" s="25" t="s">
        <v>70</v>
      </c>
      <c r="K1157" s="25">
        <v>2</v>
      </c>
      <c r="L1157" s="3" t="s">
        <v>196</v>
      </c>
      <c r="N1157" s="25"/>
      <c r="O1157"/>
    </row>
    <row r="1158" spans="1:15">
      <c r="A1158" s="5">
        <v>43242</v>
      </c>
      <c r="B1158" s="5">
        <v>43242</v>
      </c>
      <c r="C1158" t="s">
        <v>383</v>
      </c>
      <c r="D1158" s="3">
        <f>VLOOKUP(C1158,Index[[#All],[searchTaxon]:[Reference_number]],2,FALSE)</f>
        <v>14</v>
      </c>
      <c r="H1158" t="s">
        <v>26</v>
      </c>
      <c r="I1158">
        <f>VLOOKUP(Table1[[#This Row],[trait_name]],Trait[],2,FALSE)</f>
        <v>38</v>
      </c>
      <c r="J1158" s="25" t="s">
        <v>74</v>
      </c>
      <c r="K1158" s="25">
        <v>1</v>
      </c>
      <c r="L1158" s="3" t="s">
        <v>319</v>
      </c>
      <c r="N1158" s="25"/>
      <c r="O1158"/>
    </row>
    <row r="1159" spans="1:15">
      <c r="A1159" s="5">
        <v>43242</v>
      </c>
      <c r="B1159" s="5">
        <v>43293</v>
      </c>
      <c r="C1159" t="s">
        <v>383</v>
      </c>
      <c r="D1159" s="3">
        <f>VLOOKUP(C1159,Index[[#All],[searchTaxon]:[Reference_number]],2,FALSE)</f>
        <v>14</v>
      </c>
      <c r="H1159" t="s">
        <v>126</v>
      </c>
      <c r="I1159">
        <f>VLOOKUP(Table1[[#This Row],[trait_name]],Trait[],2,FALSE)</f>
        <v>38</v>
      </c>
      <c r="J1159" s="25" t="s">
        <v>74</v>
      </c>
      <c r="K1159" s="25">
        <v>2</v>
      </c>
      <c r="L1159" s="3" t="s">
        <v>264</v>
      </c>
      <c r="N1159" s="25"/>
      <c r="O1159"/>
    </row>
    <row r="1160" spans="1:15">
      <c r="A1160" s="5">
        <v>43242</v>
      </c>
      <c r="B1160" s="5">
        <v>43293</v>
      </c>
      <c r="C1160" t="s">
        <v>383</v>
      </c>
      <c r="D1160" s="3">
        <f>VLOOKUP(C1160,Index[[#All],[searchTaxon]:[Reference_number]],2,FALSE)</f>
        <v>14</v>
      </c>
      <c r="H1160" t="s">
        <v>300</v>
      </c>
      <c r="I1160">
        <f>VLOOKUP(Table1[[#This Row],[trait_name]],Trait[],2,FALSE)</f>
        <v>39</v>
      </c>
      <c r="J1160" s="25" t="s">
        <v>76</v>
      </c>
      <c r="K1160" s="25">
        <v>1</v>
      </c>
      <c r="L1160" s="3" t="s">
        <v>78</v>
      </c>
      <c r="N1160" s="25"/>
      <c r="O1160"/>
    </row>
    <row r="1161" spans="1:15">
      <c r="A1161" s="5">
        <v>43242</v>
      </c>
      <c r="B1161" s="5">
        <v>43293</v>
      </c>
      <c r="C1161" t="s">
        <v>383</v>
      </c>
      <c r="D1161" s="3">
        <f>VLOOKUP(C1161,Index[[#All],[searchTaxon]:[Reference_number]],2,FALSE)</f>
        <v>14</v>
      </c>
      <c r="I1161">
        <f>VLOOKUP(Table1[[#This Row],[trait_name]],Trait[],2,FALSE)</f>
        <v>39</v>
      </c>
      <c r="J1161" s="25" t="s">
        <v>76</v>
      </c>
      <c r="K1161" s="25">
        <v>2</v>
      </c>
      <c r="L1161" s="3"/>
      <c r="N1161" s="25"/>
      <c r="O1161"/>
    </row>
    <row r="1162" spans="1:15">
      <c r="A1162" s="5">
        <v>43242</v>
      </c>
      <c r="B1162" s="5">
        <v>43293</v>
      </c>
      <c r="C1162" t="s">
        <v>383</v>
      </c>
      <c r="D1162" s="3">
        <f>VLOOKUP(C1162,Index[[#All],[searchTaxon]:[Reference_number]],2,FALSE)</f>
        <v>14</v>
      </c>
      <c r="H1162" t="s">
        <v>300</v>
      </c>
      <c r="I1162">
        <f>VLOOKUP(Table1[[#This Row],[trait_name]],Trait[],2,FALSE)</f>
        <v>40</v>
      </c>
      <c r="J1162" s="25" t="s">
        <v>79</v>
      </c>
      <c r="K1162" s="25">
        <v>1</v>
      </c>
      <c r="L1162" s="3" t="s">
        <v>80</v>
      </c>
      <c r="N1162" s="26"/>
      <c r="O1162"/>
    </row>
    <row r="1163" spans="1:15">
      <c r="A1163" s="5">
        <v>43242</v>
      </c>
      <c r="B1163" s="5">
        <v>43293</v>
      </c>
      <c r="C1163" t="s">
        <v>383</v>
      </c>
      <c r="D1163" s="3">
        <f>VLOOKUP(C1163,Index[[#All],[searchTaxon]:[Reference_number]],2,FALSE)</f>
        <v>14</v>
      </c>
      <c r="H1163" t="s">
        <v>387</v>
      </c>
      <c r="I1163">
        <f>VLOOKUP(Table1[[#This Row],[trait_name]],Trait[],2,FALSE)</f>
        <v>40</v>
      </c>
      <c r="J1163" s="25" t="s">
        <v>79</v>
      </c>
      <c r="K1163" s="25">
        <v>2</v>
      </c>
      <c r="L1163" s="3" t="s">
        <v>344</v>
      </c>
      <c r="N1163" s="25"/>
      <c r="O1163"/>
    </row>
    <row r="1164" spans="1:15">
      <c r="A1164" s="5">
        <v>43242</v>
      </c>
      <c r="B1164" s="5">
        <v>43293</v>
      </c>
      <c r="C1164" t="s">
        <v>383</v>
      </c>
      <c r="D1164" s="2">
        <f>VLOOKUP(C1164,Index[[#All],[searchTaxon]:[Reference_number]],2,FALSE)</f>
        <v>14</v>
      </c>
      <c r="E1164">
        <v>0</v>
      </c>
      <c r="F1164">
        <v>0</v>
      </c>
      <c r="G1164">
        <v>0</v>
      </c>
      <c r="H1164" t="s">
        <v>387</v>
      </c>
      <c r="I1164">
        <f>VLOOKUP(Table1[[#This Row],[trait_name]],Trait[],2,FALSE)</f>
        <v>41</v>
      </c>
      <c r="J1164" s="25" t="s">
        <v>82</v>
      </c>
      <c r="K1164" s="25">
        <v>1</v>
      </c>
      <c r="L1164" s="3" t="s">
        <v>94</v>
      </c>
      <c r="N1164" s="26"/>
      <c r="O1164"/>
    </row>
    <row r="1165" spans="1:15">
      <c r="A1165" s="5">
        <v>43242</v>
      </c>
      <c r="B1165" s="5">
        <v>43293</v>
      </c>
      <c r="C1165" t="s">
        <v>383</v>
      </c>
      <c r="D1165" s="3">
        <f>VLOOKUP(C1165,Index[[#All],[searchTaxon]:[Reference_number]],2,FALSE)</f>
        <v>14</v>
      </c>
      <c r="I1165">
        <f>VLOOKUP(Table1[[#This Row],[trait_name]],Trait[],2,FALSE)</f>
        <v>41</v>
      </c>
      <c r="J1165" s="25" t="s">
        <v>82</v>
      </c>
      <c r="K1165" s="25">
        <v>2</v>
      </c>
      <c r="L1165" s="3"/>
      <c r="N1165" s="25"/>
      <c r="O1165"/>
    </row>
    <row r="1166" spans="1:15">
      <c r="A1166" s="5">
        <v>43242</v>
      </c>
      <c r="B1166" s="5">
        <v>43293</v>
      </c>
      <c r="C1166" t="s">
        <v>383</v>
      </c>
      <c r="D1166" s="3">
        <f>VLOOKUP(C1166,Index[[#All],[searchTaxon]:[Reference_number]],2,FALSE)</f>
        <v>14</v>
      </c>
      <c r="E1166">
        <v>0</v>
      </c>
      <c r="F1166">
        <v>0</v>
      </c>
      <c r="G1166">
        <v>0</v>
      </c>
      <c r="H1166" t="s">
        <v>387</v>
      </c>
      <c r="I1166">
        <f>VLOOKUP(Table1[[#This Row],[trait_name]],Trait[],2,FALSE)</f>
        <v>42</v>
      </c>
      <c r="J1166" s="25" t="s">
        <v>84</v>
      </c>
      <c r="K1166" s="25">
        <v>1</v>
      </c>
      <c r="L1166" s="3" t="s">
        <v>199</v>
      </c>
      <c r="N1166" s="25"/>
      <c r="O1166"/>
    </row>
    <row r="1167" spans="1:15">
      <c r="A1167" s="5">
        <v>43242</v>
      </c>
      <c r="B1167" s="5">
        <v>43293</v>
      </c>
      <c r="C1167" t="s">
        <v>383</v>
      </c>
      <c r="D1167" s="3">
        <f>VLOOKUP(C1167,Index[[#All],[searchTaxon]:[Reference_number]],2,FALSE)</f>
        <v>14</v>
      </c>
      <c r="H1167" t="s">
        <v>387</v>
      </c>
      <c r="I1167">
        <f>VLOOKUP(Table1[[#This Row],[trait_name]],Trait[],2,FALSE)</f>
        <v>42</v>
      </c>
      <c r="J1167" s="25" t="s">
        <v>84</v>
      </c>
      <c r="K1167" s="25">
        <v>2</v>
      </c>
      <c r="L1167" s="3" t="s">
        <v>306</v>
      </c>
      <c r="N1167" s="25"/>
      <c r="O1167"/>
    </row>
    <row r="1168" spans="1:15">
      <c r="A1168" s="5">
        <v>43242</v>
      </c>
      <c r="B1168" s="5">
        <v>43242</v>
      </c>
      <c r="C1168" t="s">
        <v>383</v>
      </c>
      <c r="D1168" s="3">
        <f>VLOOKUP(C1168,Index[[#All],[searchTaxon]:[Reference_number]],2,FALSE)</f>
        <v>14</v>
      </c>
      <c r="H1168" t="s">
        <v>26</v>
      </c>
      <c r="I1168">
        <f>VLOOKUP(Table1[[#This Row],[trait_name]],Trait[],2,FALSE)</f>
        <v>43</v>
      </c>
      <c r="J1168" s="25" t="s">
        <v>86</v>
      </c>
      <c r="K1168" s="25">
        <v>1</v>
      </c>
      <c r="L1168" s="3" t="s">
        <v>87</v>
      </c>
      <c r="N1168" s="25"/>
      <c r="O1168"/>
    </row>
    <row r="1169" spans="1:15">
      <c r="A1169" s="5">
        <v>43242</v>
      </c>
      <c r="B1169" s="5">
        <v>43293</v>
      </c>
      <c r="C1169" t="s">
        <v>383</v>
      </c>
      <c r="D1169" s="3">
        <f>VLOOKUP(C1169,Index[[#All],[searchTaxon]:[Reference_number]],2,FALSE)</f>
        <v>14</v>
      </c>
      <c r="I1169">
        <f>VLOOKUP(Table1[[#This Row],[trait_name]],Trait[],2,FALSE)</f>
        <v>43</v>
      </c>
      <c r="J1169" s="25" t="s">
        <v>86</v>
      </c>
      <c r="K1169" s="25">
        <v>2</v>
      </c>
      <c r="L1169" s="3"/>
      <c r="N1169" s="25"/>
      <c r="O1169"/>
    </row>
    <row r="1170" spans="1:15">
      <c r="A1170" s="5">
        <v>43242</v>
      </c>
      <c r="B1170" s="5">
        <v>43293</v>
      </c>
      <c r="C1170" t="s">
        <v>383</v>
      </c>
      <c r="D1170" s="3">
        <f>VLOOKUP(C1170,Index[[#All],[searchTaxon]:[Reference_number]],2,FALSE)</f>
        <v>14</v>
      </c>
      <c r="H1170" t="s">
        <v>26</v>
      </c>
      <c r="I1170">
        <f>VLOOKUP(Table1[[#This Row],[trait_name]],Trait[],2,FALSE)</f>
        <v>44</v>
      </c>
      <c r="J1170" s="26" t="s">
        <v>90</v>
      </c>
      <c r="K1170" s="25">
        <v>1</v>
      </c>
      <c r="L1170" s="3" t="s">
        <v>266</v>
      </c>
      <c r="N1170" s="25"/>
      <c r="O1170"/>
    </row>
    <row r="1171" spans="1:15">
      <c r="A1171" s="5">
        <v>43242</v>
      </c>
      <c r="B1171" s="5">
        <v>43293</v>
      </c>
      <c r="C1171" t="s">
        <v>383</v>
      </c>
      <c r="D1171" s="3">
        <f>VLOOKUP(C1171,Index[[#All],[searchTaxon]:[Reference_number]],2,FALSE)</f>
        <v>14</v>
      </c>
      <c r="H1171" t="s">
        <v>290</v>
      </c>
      <c r="I1171">
        <f>VLOOKUP(Table1[[#This Row],[trait_name]],Trait[],2,FALSE)</f>
        <v>44</v>
      </c>
      <c r="J1171" s="25" t="s">
        <v>90</v>
      </c>
      <c r="K1171" s="25">
        <v>2</v>
      </c>
      <c r="L1171" s="3" t="s">
        <v>391</v>
      </c>
      <c r="N1171" s="25"/>
      <c r="O1171"/>
    </row>
    <row r="1172" spans="1:15">
      <c r="A1172" s="5">
        <v>43242</v>
      </c>
      <c r="B1172" s="5">
        <v>43293</v>
      </c>
      <c r="C1172" t="s">
        <v>383</v>
      </c>
      <c r="D1172" s="3">
        <f>VLOOKUP(C1172,Index[[#All],[searchTaxon]:[Reference_number]],2,FALSE)</f>
        <v>14</v>
      </c>
      <c r="H1172" t="s">
        <v>26</v>
      </c>
      <c r="I1172">
        <f>VLOOKUP(Table1[[#This Row],[trait_name]],Trait[],2,FALSE)</f>
        <v>45</v>
      </c>
      <c r="J1172" s="26" t="s">
        <v>93</v>
      </c>
      <c r="K1172" s="25">
        <v>1</v>
      </c>
      <c r="L1172" s="3" t="s">
        <v>197</v>
      </c>
      <c r="N1172" s="25"/>
      <c r="O1172"/>
    </row>
    <row r="1173" spans="1:15">
      <c r="A1173" s="5">
        <v>43242</v>
      </c>
      <c r="B1173" s="5">
        <v>43293</v>
      </c>
      <c r="C1173" t="s">
        <v>383</v>
      </c>
      <c r="D1173" s="3">
        <f>VLOOKUP(C1173,Index[[#All],[searchTaxon]:[Reference_number]],2,FALSE)</f>
        <v>14</v>
      </c>
      <c r="H1173" t="s">
        <v>26</v>
      </c>
      <c r="I1173">
        <f>VLOOKUP(Table1[[#This Row],[trait_name]],Trait[],2,FALSE)</f>
        <v>45</v>
      </c>
      <c r="J1173" s="25" t="s">
        <v>93</v>
      </c>
      <c r="K1173" s="25">
        <v>2</v>
      </c>
      <c r="L1173" s="3" t="s">
        <v>308</v>
      </c>
      <c r="N1173" s="25"/>
      <c r="O1173"/>
    </row>
    <row r="1174" spans="1:15">
      <c r="A1174" s="5">
        <v>43242</v>
      </c>
      <c r="B1174" s="5">
        <v>43293</v>
      </c>
      <c r="C1174" t="s">
        <v>383</v>
      </c>
      <c r="D1174" s="3">
        <f>VLOOKUP(C1174,Index[[#All],[searchTaxon]:[Reference_number]],2,FALSE)</f>
        <v>14</v>
      </c>
      <c r="H1174" t="s">
        <v>290</v>
      </c>
      <c r="I1174">
        <f>VLOOKUP(Table1[[#This Row],[trait_name]],Trait[],2,FALSE)</f>
        <v>45</v>
      </c>
      <c r="J1174" s="26" t="s">
        <v>93</v>
      </c>
      <c r="K1174" s="25">
        <v>3</v>
      </c>
      <c r="L1174" s="3" t="s">
        <v>158</v>
      </c>
      <c r="N1174" s="25"/>
      <c r="O1174"/>
    </row>
    <row r="1175" spans="1:15">
      <c r="A1175" s="5">
        <v>43242</v>
      </c>
      <c r="B1175" s="5">
        <v>43293</v>
      </c>
      <c r="C1175" t="s">
        <v>383</v>
      </c>
      <c r="D1175" s="3">
        <f>VLOOKUP(C1175,Index[[#All],[searchTaxon]:[Reference_number]],2,FALSE)</f>
        <v>14</v>
      </c>
      <c r="H1175" t="s">
        <v>290</v>
      </c>
      <c r="I1175">
        <f>VLOOKUP(Table1[[#This Row],[trait_name]],Trait[],2,FALSE)</f>
        <v>46</v>
      </c>
      <c r="J1175" s="25" t="s">
        <v>95</v>
      </c>
      <c r="K1175" s="25">
        <v>1</v>
      </c>
      <c r="L1175" s="3" t="s">
        <v>349</v>
      </c>
      <c r="N1175" s="25"/>
      <c r="O1175"/>
    </row>
    <row r="1176" spans="1:15">
      <c r="A1176" s="5">
        <v>43242</v>
      </c>
      <c r="B1176" s="5">
        <v>43293</v>
      </c>
      <c r="C1176" t="s">
        <v>383</v>
      </c>
      <c r="D1176" s="3">
        <f>VLOOKUP(C1176,Index[[#All],[searchTaxon]:[Reference_number]],2,FALSE)</f>
        <v>14</v>
      </c>
      <c r="E1176">
        <v>0</v>
      </c>
      <c r="F1176">
        <v>0</v>
      </c>
      <c r="G1176">
        <v>0</v>
      </c>
      <c r="H1176" t="s">
        <v>183</v>
      </c>
      <c r="I1176">
        <f>VLOOKUP(Table1[[#This Row],[trait_name]],Trait[],2,FALSE)</f>
        <v>47</v>
      </c>
      <c r="J1176" s="25" t="s">
        <v>96</v>
      </c>
      <c r="K1176" s="25">
        <v>1</v>
      </c>
      <c r="L1176" s="3" t="s">
        <v>97</v>
      </c>
      <c r="N1176" s="25"/>
      <c r="O1176"/>
    </row>
    <row r="1177" spans="1:15">
      <c r="A1177" s="5">
        <v>43242</v>
      </c>
      <c r="B1177" s="5">
        <v>43293</v>
      </c>
      <c r="C1177" t="s">
        <v>383</v>
      </c>
      <c r="D1177" s="3">
        <f>VLOOKUP(C1177,Index[[#All],[searchTaxon]:[Reference_number]],2,FALSE)</f>
        <v>14</v>
      </c>
      <c r="I1177">
        <f>VLOOKUP(Table1[[#This Row],[trait_name]],Trait[],2,FALSE)</f>
        <v>47</v>
      </c>
      <c r="J1177" s="25" t="s">
        <v>96</v>
      </c>
      <c r="K1177" s="25">
        <v>2</v>
      </c>
      <c r="L1177" s="3"/>
      <c r="N1177" s="25"/>
      <c r="O1177"/>
    </row>
    <row r="1178" spans="1:15">
      <c r="A1178" s="5">
        <v>43242</v>
      </c>
      <c r="B1178" s="5">
        <v>43242</v>
      </c>
      <c r="C1178" t="s">
        <v>383</v>
      </c>
      <c r="D1178" s="3">
        <f>VLOOKUP(C1178,Index[[#All],[searchTaxon]:[Reference_number]],2,FALSE)</f>
        <v>14</v>
      </c>
      <c r="H1178" t="s">
        <v>183</v>
      </c>
      <c r="I1178">
        <f>VLOOKUP(Table1[[#This Row],[trait_name]],Trait[],2,FALSE)</f>
        <v>48</v>
      </c>
      <c r="J1178" s="25" t="s">
        <v>99</v>
      </c>
      <c r="K1178" s="25">
        <v>1</v>
      </c>
      <c r="L1178" s="3" t="s">
        <v>161</v>
      </c>
      <c r="N1178" s="25"/>
      <c r="O1178"/>
    </row>
    <row r="1179" spans="1:15">
      <c r="A1179" s="5">
        <v>43242</v>
      </c>
      <c r="B1179" s="5">
        <v>43242</v>
      </c>
      <c r="C1179" t="s">
        <v>383</v>
      </c>
      <c r="D1179" s="3">
        <f>VLOOKUP(C1179,Index[[#All],[searchTaxon]:[Reference_number]],2,FALSE)</f>
        <v>14</v>
      </c>
      <c r="H1179" t="s">
        <v>183</v>
      </c>
      <c r="I1179">
        <f>VLOOKUP(Table1[[#This Row],[trait_name]],Trait[],2,FALSE)</f>
        <v>48</v>
      </c>
      <c r="J1179" s="25" t="s">
        <v>99</v>
      </c>
      <c r="K1179" s="25">
        <v>2</v>
      </c>
      <c r="L1179" s="3" t="s">
        <v>245</v>
      </c>
      <c r="N1179" s="25"/>
      <c r="O1179"/>
    </row>
    <row r="1180" spans="1:15">
      <c r="A1180" s="5">
        <v>43242</v>
      </c>
      <c r="B1180" s="5">
        <v>43242</v>
      </c>
      <c r="C1180" t="s">
        <v>383</v>
      </c>
      <c r="D1180" s="3">
        <f>VLOOKUP(C1180,Index[[#All],[searchTaxon]:[Reference_number]],2,FALSE)</f>
        <v>14</v>
      </c>
      <c r="H1180" t="s">
        <v>183</v>
      </c>
      <c r="I1180">
        <f>VLOOKUP(Table1[[#This Row],[trait_name]],Trait[],2,FALSE)</f>
        <v>48</v>
      </c>
      <c r="J1180" s="25" t="s">
        <v>99</v>
      </c>
      <c r="K1180" s="25">
        <v>3</v>
      </c>
      <c r="L1180" s="3" t="s">
        <v>100</v>
      </c>
      <c r="N1180" s="25"/>
      <c r="O1180"/>
    </row>
    <row r="1181" spans="1:15">
      <c r="A1181" s="5">
        <v>43242</v>
      </c>
      <c r="B1181" s="5">
        <v>43293</v>
      </c>
      <c r="C1181" t="s">
        <v>383</v>
      </c>
      <c r="D1181" s="3">
        <f>VLOOKUP(C1181,Index[[#All],[searchTaxon]:[Reference_number]],2,FALSE)</f>
        <v>14</v>
      </c>
      <c r="I1181">
        <f>VLOOKUP(Table1[[#This Row],[trait_name]],Trait[],2,FALSE)</f>
        <v>48</v>
      </c>
      <c r="J1181" s="25" t="s">
        <v>99</v>
      </c>
      <c r="K1181" s="25">
        <v>4</v>
      </c>
      <c r="L1181" s="3"/>
      <c r="N1181" s="25"/>
      <c r="O1181"/>
    </row>
    <row r="1182" spans="1:15">
      <c r="A1182" s="5">
        <v>43242</v>
      </c>
      <c r="B1182" s="5">
        <v>43293</v>
      </c>
      <c r="C1182" t="s">
        <v>383</v>
      </c>
      <c r="D1182" s="3">
        <f>VLOOKUP(C1182,Index[[#All],[searchTaxon]:[Reference_number]],2,FALSE)</f>
        <v>14</v>
      </c>
      <c r="H1182" t="s">
        <v>183</v>
      </c>
      <c r="I1182">
        <f>VLOOKUP(Table1[[#This Row],[trait_name]],Trait[],2,FALSE)</f>
        <v>49</v>
      </c>
      <c r="J1182" s="25" t="s">
        <v>103</v>
      </c>
      <c r="K1182" s="25">
        <v>1</v>
      </c>
      <c r="L1182" s="3" t="s">
        <v>246</v>
      </c>
      <c r="N1182" s="25"/>
      <c r="O1182"/>
    </row>
    <row r="1183" spans="1:15">
      <c r="A1183" s="5">
        <v>43242</v>
      </c>
      <c r="B1183" s="5">
        <v>43293</v>
      </c>
      <c r="C1183" t="s">
        <v>383</v>
      </c>
      <c r="D1183" s="3">
        <f>VLOOKUP(C1183,Index[[#All],[searchTaxon]:[Reference_number]],2,FALSE)</f>
        <v>14</v>
      </c>
      <c r="H1183" t="s">
        <v>183</v>
      </c>
      <c r="I1183">
        <f>VLOOKUP(Table1[[#This Row],[trait_name]],Trait[],2,FALSE)</f>
        <v>49</v>
      </c>
      <c r="J1183" s="25" t="s">
        <v>103</v>
      </c>
      <c r="K1183" s="25">
        <v>2</v>
      </c>
      <c r="L1183" s="3" t="s">
        <v>377</v>
      </c>
      <c r="N1183" s="25"/>
      <c r="O1183"/>
    </row>
    <row r="1184" spans="1:15">
      <c r="A1184" s="5">
        <v>43242</v>
      </c>
      <c r="B1184" s="5">
        <v>43293</v>
      </c>
      <c r="C1184" t="s">
        <v>383</v>
      </c>
      <c r="D1184" s="3">
        <f>VLOOKUP(C1184,Index[[#All],[searchTaxon]:[Reference_number]],2,FALSE)</f>
        <v>14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H1184" t="s">
        <v>126</v>
      </c>
      <c r="I1184">
        <f>VLOOKUP(Table1[[#This Row],[trait_name]],Trait[],2,FALSE)</f>
        <v>50</v>
      </c>
      <c r="J1184" s="25" t="s">
        <v>106</v>
      </c>
      <c r="K1184" s="25">
        <v>1</v>
      </c>
      <c r="L1184" s="3" t="s">
        <v>107</v>
      </c>
      <c r="N1184" s="25"/>
      <c r="O1184"/>
    </row>
    <row r="1185" spans="1:15">
      <c r="A1185" s="5">
        <v>43242</v>
      </c>
      <c r="B1185" s="5">
        <v>43293</v>
      </c>
      <c r="C1185" t="s">
        <v>383</v>
      </c>
      <c r="D1185" s="3">
        <f>VLOOKUP(C1185,Index[[#All],[searchTaxon]:[Reference_number]],2,FALSE)</f>
        <v>14</v>
      </c>
      <c r="I1185">
        <f>VLOOKUP(Table1[[#This Row],[trait_name]],Trait[],2,FALSE)</f>
        <v>50</v>
      </c>
      <c r="J1185" s="25" t="s">
        <v>106</v>
      </c>
      <c r="K1185" s="25">
        <v>2</v>
      </c>
      <c r="L1185" s="3"/>
      <c r="N1185" s="25"/>
      <c r="O1185"/>
    </row>
    <row r="1186" spans="1:15">
      <c r="A1186" s="5">
        <v>43242</v>
      </c>
      <c r="B1186" s="5">
        <v>43242</v>
      </c>
      <c r="C1186" t="s">
        <v>383</v>
      </c>
      <c r="D1186" s="3">
        <f>VLOOKUP(C1186,Index[[#All],[searchTaxon]:[Reference_number]],2,FALSE)</f>
        <v>14</v>
      </c>
      <c r="H1186" t="s">
        <v>183</v>
      </c>
      <c r="I1186">
        <f>VLOOKUP(Table1[[#This Row],[trait_name]],Trait[],2,FALSE)</f>
        <v>51</v>
      </c>
      <c r="J1186" s="25" t="s">
        <v>108</v>
      </c>
      <c r="K1186" s="25">
        <v>1</v>
      </c>
      <c r="L1186" s="3" t="s">
        <v>167</v>
      </c>
      <c r="N1186" s="25"/>
      <c r="O1186"/>
    </row>
    <row r="1187" spans="1:15">
      <c r="A1187" s="5">
        <v>43242</v>
      </c>
      <c r="B1187" s="5">
        <v>43293</v>
      </c>
      <c r="C1187" t="s">
        <v>383</v>
      </c>
      <c r="D1187" s="3">
        <f>VLOOKUP(C1187,Index[[#All],[searchTaxon]:[Reference_number]],2,FALSE)</f>
        <v>14</v>
      </c>
      <c r="I1187">
        <f>VLOOKUP(Table1[[#This Row],[trait_name]],Trait[],2,FALSE)</f>
        <v>51</v>
      </c>
      <c r="J1187" s="25" t="s">
        <v>108</v>
      </c>
      <c r="K1187" s="25">
        <v>2</v>
      </c>
      <c r="L1187" s="3"/>
      <c r="N1187" s="25"/>
      <c r="O1187"/>
    </row>
    <row r="1188" spans="1:15">
      <c r="A1188" s="5">
        <v>43242</v>
      </c>
      <c r="B1188" s="5">
        <v>43293</v>
      </c>
      <c r="C1188" t="s">
        <v>383</v>
      </c>
      <c r="D1188" s="3">
        <f>VLOOKUP(C1188,Index[[#All],[searchTaxon]:[Reference_number]],2,FALSE)</f>
        <v>14</v>
      </c>
      <c r="I1188">
        <f>VLOOKUP(Table1[[#This Row],[trait_name]],Trait[],2,FALSE)</f>
        <v>52</v>
      </c>
      <c r="J1188" s="25" t="s">
        <v>203</v>
      </c>
      <c r="K1188" s="25">
        <v>1</v>
      </c>
      <c r="L1188" s="3"/>
      <c r="N1188" s="25"/>
      <c r="O1188"/>
    </row>
    <row r="1189" spans="1:15">
      <c r="A1189" s="5">
        <v>43242</v>
      </c>
      <c r="B1189" s="5">
        <v>43293</v>
      </c>
      <c r="C1189" t="s">
        <v>383</v>
      </c>
      <c r="D1189" s="3">
        <f>VLOOKUP(C1189,Index[[#All],[searchTaxon]:[Reference_number]],2,FALSE)</f>
        <v>14</v>
      </c>
      <c r="I1189">
        <f>VLOOKUP(Table1[[#This Row],[trait_name]],Trait[],2,FALSE)</f>
        <v>53</v>
      </c>
      <c r="J1189" s="25" t="s">
        <v>110</v>
      </c>
      <c r="K1189" s="25">
        <v>1</v>
      </c>
      <c r="L1189" s="3"/>
      <c r="N1189" s="25"/>
      <c r="O1189"/>
    </row>
    <row r="1190" spans="1:15">
      <c r="A1190" s="5">
        <v>43242</v>
      </c>
      <c r="B1190" s="5">
        <v>43293</v>
      </c>
      <c r="C1190" t="s">
        <v>383</v>
      </c>
      <c r="D1190" s="3">
        <f>VLOOKUP(C1190,Index[[#All],[searchTaxon]:[Reference_number]],2,FALSE)</f>
        <v>14</v>
      </c>
      <c r="H1190" t="s">
        <v>290</v>
      </c>
      <c r="I1190">
        <f>VLOOKUP(Table1[[#This Row],[trait_name]],Trait[],2,FALSE)</f>
        <v>54</v>
      </c>
      <c r="J1190" s="25" t="s">
        <v>112</v>
      </c>
      <c r="K1190" s="25">
        <v>1</v>
      </c>
      <c r="L1190" s="3" t="s">
        <v>118</v>
      </c>
      <c r="N1190" s="25"/>
      <c r="O1190"/>
    </row>
    <row r="1191" spans="1:15">
      <c r="A1191" s="5">
        <v>43242</v>
      </c>
      <c r="B1191" s="5">
        <v>43293</v>
      </c>
      <c r="C1191" t="s">
        <v>383</v>
      </c>
      <c r="D1191" s="3">
        <f>VLOOKUP(C1191,Index[[#All],[searchTaxon]:[Reference_number]],2,FALSE)</f>
        <v>14</v>
      </c>
      <c r="H1191" t="s">
        <v>387</v>
      </c>
      <c r="I1191">
        <f>VLOOKUP(Table1[[#This Row],[trait_name]],Trait[],2,FALSE)</f>
        <v>55</v>
      </c>
      <c r="J1191" s="25" t="s">
        <v>114</v>
      </c>
      <c r="K1191" s="25">
        <v>1</v>
      </c>
      <c r="L1191" s="3" t="s">
        <v>115</v>
      </c>
      <c r="N1191" s="25"/>
      <c r="O1191"/>
    </row>
    <row r="1192" spans="1:15">
      <c r="A1192" s="5">
        <v>43242</v>
      </c>
      <c r="B1192" s="5">
        <v>43293</v>
      </c>
      <c r="C1192" t="s">
        <v>383</v>
      </c>
      <c r="D1192" s="3">
        <f>VLOOKUP(C1192,Index[[#All],[searchTaxon]:[Reference_number]],2,FALSE)</f>
        <v>14</v>
      </c>
      <c r="H1192" t="s">
        <v>26</v>
      </c>
      <c r="I1192">
        <f>VLOOKUP(Table1[[#This Row],[trait_name]],Trait[],2,FALSE)</f>
        <v>55</v>
      </c>
      <c r="J1192" s="25" t="s">
        <v>114</v>
      </c>
      <c r="K1192" s="25">
        <v>2</v>
      </c>
      <c r="L1192" s="3" t="s">
        <v>116</v>
      </c>
      <c r="N1192" s="25"/>
      <c r="O1192"/>
    </row>
    <row r="1193" spans="1:15">
      <c r="A1193" s="5">
        <v>43242</v>
      </c>
      <c r="B1193" s="5">
        <v>43293</v>
      </c>
      <c r="C1193" t="s">
        <v>383</v>
      </c>
      <c r="D1193" s="3">
        <f>VLOOKUP(C1193,Index[[#All],[searchTaxon]:[Reference_number]],2,FALSE)</f>
        <v>14</v>
      </c>
      <c r="H1193" t="s">
        <v>26</v>
      </c>
      <c r="I1193">
        <f>VLOOKUP(Table1[[#This Row],[trait_name]],Trait[],2,FALSE)</f>
        <v>56</v>
      </c>
      <c r="J1193" s="25" t="s">
        <v>117</v>
      </c>
      <c r="K1193" s="25">
        <v>1</v>
      </c>
      <c r="L1193" s="3" t="s">
        <v>118</v>
      </c>
      <c r="N1193" s="25"/>
      <c r="O1193"/>
    </row>
    <row r="1194" spans="1:15">
      <c r="A1194" s="5">
        <v>43242</v>
      </c>
      <c r="B1194" s="5">
        <v>43293</v>
      </c>
      <c r="C1194" t="s">
        <v>383</v>
      </c>
      <c r="D1194" s="3">
        <f>VLOOKUP(C1194,Index[[#All],[searchTaxon]:[Reference_number]],2,FALSE)</f>
        <v>14</v>
      </c>
      <c r="I1194">
        <f>VLOOKUP(Table1[[#This Row],[trait_name]],Trait[],2,FALSE)</f>
        <v>56</v>
      </c>
      <c r="J1194" s="25" t="s">
        <v>117</v>
      </c>
      <c r="K1194" s="25">
        <v>2</v>
      </c>
      <c r="L1194" s="3"/>
      <c r="N1194" s="25"/>
      <c r="O1194"/>
    </row>
    <row r="1195" spans="1:15">
      <c r="A1195" s="5">
        <v>43242</v>
      </c>
      <c r="B1195" s="5">
        <v>43293</v>
      </c>
      <c r="C1195" t="s">
        <v>383</v>
      </c>
      <c r="D1195" s="3">
        <f>VLOOKUP(C1195,Index[[#All],[searchTaxon]:[Reference_number]],2,FALSE)</f>
        <v>14</v>
      </c>
      <c r="I1195">
        <f>VLOOKUP(Table1[[#This Row],[trait_name]],Trait[],2,FALSE)</f>
        <v>57</v>
      </c>
      <c r="J1195" s="25" t="s">
        <v>205</v>
      </c>
      <c r="K1195" s="25">
        <v>1</v>
      </c>
      <c r="L1195" s="3"/>
      <c r="N1195" s="25"/>
      <c r="O1195"/>
    </row>
    <row r="1196" spans="1:15">
      <c r="A1196" s="5">
        <v>43242</v>
      </c>
      <c r="B1196" s="5">
        <v>43293</v>
      </c>
      <c r="C1196" t="s">
        <v>383</v>
      </c>
      <c r="D1196" s="3">
        <f>VLOOKUP(C1196,Index[[#All],[searchTaxon]:[Reference_number]],2,FALSE)</f>
        <v>14</v>
      </c>
      <c r="H1196" t="s">
        <v>183</v>
      </c>
      <c r="I1196">
        <f>VLOOKUP(Table1[[#This Row],[trait_name]],Trait[],2,FALSE)</f>
        <v>58</v>
      </c>
      <c r="J1196" s="25" t="s">
        <v>207</v>
      </c>
      <c r="K1196" s="25">
        <v>1</v>
      </c>
      <c r="L1196" s="3" t="s">
        <v>24</v>
      </c>
      <c r="N1196" s="25"/>
      <c r="O1196"/>
    </row>
    <row r="1197" spans="1:15">
      <c r="A1197" s="5">
        <v>43242</v>
      </c>
      <c r="B1197" s="5">
        <v>43293</v>
      </c>
      <c r="C1197" t="s">
        <v>383</v>
      </c>
      <c r="D1197" s="3">
        <f>VLOOKUP(C1197,Index[[#All],[searchTaxon]:[Reference_number]],2,FALSE)</f>
        <v>14</v>
      </c>
      <c r="H1197" t="s">
        <v>387</v>
      </c>
      <c r="I1197">
        <f>VLOOKUP(Table1[[#This Row],[trait_name]],Trait[],2,FALSE)</f>
        <v>59</v>
      </c>
      <c r="J1197" s="25" t="s">
        <v>119</v>
      </c>
      <c r="K1197" s="25">
        <v>1</v>
      </c>
      <c r="L1197" s="3" t="s">
        <v>118</v>
      </c>
      <c r="N1197" s="25"/>
      <c r="O1197"/>
    </row>
    <row r="1198" spans="1:15">
      <c r="A1198" s="5">
        <v>43242</v>
      </c>
      <c r="B1198" s="5">
        <v>43293</v>
      </c>
      <c r="C1198" t="s">
        <v>383</v>
      </c>
      <c r="D1198" s="2">
        <f>VLOOKUP(C1198,Index[[#All],[searchTaxon]:[Reference_number]],2,FALSE)</f>
        <v>14</v>
      </c>
      <c r="E1198">
        <v>0</v>
      </c>
      <c r="F1198">
        <v>0</v>
      </c>
      <c r="G1198">
        <v>0</v>
      </c>
      <c r="H1198" t="s">
        <v>387</v>
      </c>
      <c r="I1198">
        <f>VLOOKUP(Table1[[#This Row],[trait_name]],Trait[],2,FALSE)</f>
        <v>60</v>
      </c>
      <c r="J1198" s="25" t="s">
        <v>120</v>
      </c>
      <c r="K1198" s="25">
        <v>1</v>
      </c>
      <c r="L1198" s="3" t="s">
        <v>353</v>
      </c>
      <c r="N1198" s="25"/>
      <c r="O1198"/>
    </row>
    <row r="1199" spans="1:15">
      <c r="A1199" s="5">
        <v>43242</v>
      </c>
      <c r="B1199" s="5">
        <v>43242</v>
      </c>
      <c r="C1199" t="s">
        <v>383</v>
      </c>
      <c r="D1199" s="3">
        <f>VLOOKUP(C1199,Index[[#All],[searchTaxon]:[Reference_number]],2,FALSE)</f>
        <v>14</v>
      </c>
      <c r="H1199" t="s">
        <v>392</v>
      </c>
      <c r="I1199">
        <f>VLOOKUP(Table1[[#This Row],[trait_name]],Trait[],2,FALSE)</f>
        <v>61</v>
      </c>
      <c r="J1199" s="25" t="s">
        <v>172</v>
      </c>
      <c r="K1199" s="25">
        <v>1</v>
      </c>
      <c r="L1199" s="3" t="s">
        <v>312</v>
      </c>
      <c r="N1199" s="25"/>
      <c r="O1199"/>
    </row>
    <row r="1200" spans="1:15">
      <c r="A1200" s="5">
        <v>43242</v>
      </c>
      <c r="B1200" s="5">
        <v>43242</v>
      </c>
      <c r="C1200" t="s">
        <v>383</v>
      </c>
      <c r="D1200" s="3">
        <f>VLOOKUP(C1200,Index[[#All],[searchTaxon]:[Reference_number]],2,FALSE)</f>
        <v>14</v>
      </c>
      <c r="H1200" t="s">
        <v>392</v>
      </c>
      <c r="I1200">
        <f>VLOOKUP(Table1[[#This Row],[trait_name]],Trait[],2,FALSE)</f>
        <v>61</v>
      </c>
      <c r="J1200" s="25" t="s">
        <v>172</v>
      </c>
      <c r="K1200" s="25">
        <v>2</v>
      </c>
      <c r="L1200" s="3" t="s">
        <v>393</v>
      </c>
      <c r="N1200" s="26"/>
      <c r="O1200"/>
    </row>
    <row r="1201" spans="1:15">
      <c r="A1201" s="5">
        <v>43242</v>
      </c>
      <c r="B1201" s="5">
        <v>43242</v>
      </c>
      <c r="C1201" t="s">
        <v>383</v>
      </c>
      <c r="D1201" s="3">
        <f>VLOOKUP(C1201,Index[[#All],[searchTaxon]:[Reference_number]],2,FALSE)</f>
        <v>14</v>
      </c>
      <c r="H1201" t="s">
        <v>392</v>
      </c>
      <c r="I1201">
        <f>VLOOKUP(Table1[[#This Row],[trait_name]],Trait[],2,FALSE)</f>
        <v>61</v>
      </c>
      <c r="J1201" s="25" t="s">
        <v>172</v>
      </c>
      <c r="K1201" s="25">
        <v>3</v>
      </c>
      <c r="L1201" s="3" t="s">
        <v>249</v>
      </c>
      <c r="N1201" s="25"/>
      <c r="O1201"/>
    </row>
    <row r="1202" spans="1:15">
      <c r="A1202" s="5">
        <v>43242</v>
      </c>
      <c r="B1202" s="5">
        <v>43293</v>
      </c>
      <c r="C1202" t="s">
        <v>383</v>
      </c>
      <c r="D1202" s="3">
        <f>VLOOKUP(C1202,Index[[#All],[searchTaxon]:[Reference_number]],2,FALSE)</f>
        <v>14</v>
      </c>
      <c r="I1202">
        <f>VLOOKUP(Table1[[#This Row],[trait_name]],Trait[],2,FALSE)</f>
        <v>62</v>
      </c>
      <c r="J1202" s="25" t="s">
        <v>123</v>
      </c>
      <c r="K1202" s="25">
        <v>1</v>
      </c>
      <c r="L1202" s="3"/>
      <c r="N1202" s="25"/>
      <c r="O1202"/>
    </row>
    <row r="1203" spans="1:15">
      <c r="A1203" s="5">
        <v>43242</v>
      </c>
      <c r="B1203" s="5">
        <v>43293</v>
      </c>
      <c r="C1203" t="s">
        <v>383</v>
      </c>
      <c r="D1203" s="3">
        <f>VLOOKUP(C1203,Index[[#All],[searchTaxon]:[Reference_number]],2,FALSE)</f>
        <v>14</v>
      </c>
      <c r="H1203" t="s">
        <v>183</v>
      </c>
      <c r="I1203">
        <f>VLOOKUP(Table1[[#This Row],[trait_name]],Trait[],2,FALSE)</f>
        <v>63</v>
      </c>
      <c r="J1203" s="25" t="s">
        <v>175</v>
      </c>
      <c r="K1203" s="25">
        <v>1</v>
      </c>
      <c r="L1203" s="3" t="s">
        <v>176</v>
      </c>
      <c r="N1203" s="25"/>
      <c r="O1203"/>
    </row>
    <row r="1204" spans="1:15">
      <c r="A1204" s="5">
        <v>43242</v>
      </c>
      <c r="B1204" s="5">
        <v>43293</v>
      </c>
      <c r="C1204" t="s">
        <v>394</v>
      </c>
      <c r="D1204" s="20">
        <f>VLOOKUP(C1204,Index[[#All],[searchTaxon]:[Reference_number]],2,FALSE)</f>
        <v>15</v>
      </c>
      <c r="I1204">
        <f>VLOOKUP(Table1[[#This Row],[trait_name]],Trait[],2,FALSE)</f>
        <v>1</v>
      </c>
      <c r="J1204" s="25" t="s">
        <v>127</v>
      </c>
      <c r="K1204" s="25">
        <v>1</v>
      </c>
      <c r="L1204" s="3" t="s">
        <v>395</v>
      </c>
      <c r="N1204" s="25"/>
      <c r="O1204"/>
    </row>
    <row r="1205" spans="1:15">
      <c r="A1205" s="5">
        <v>43242</v>
      </c>
      <c r="B1205" s="5">
        <v>43293</v>
      </c>
      <c r="C1205" t="s">
        <v>394</v>
      </c>
      <c r="D1205" s="20">
        <f>VLOOKUP(C1205,Index[[#All],[searchTaxon]:[Reference_number]],2,FALSE)</f>
        <v>15</v>
      </c>
      <c r="G1205" t="s">
        <v>24</v>
      </c>
      <c r="I1205">
        <f>VLOOKUP(Table1[[#This Row],[trait_name]],Trait[],2,FALSE)</f>
        <v>1</v>
      </c>
      <c r="J1205" s="25" t="s">
        <v>127</v>
      </c>
      <c r="K1205" s="25">
        <v>2</v>
      </c>
      <c r="L1205" s="3" t="s">
        <v>396</v>
      </c>
      <c r="N1205" s="25"/>
      <c r="O1205"/>
    </row>
    <row r="1206" spans="1:15">
      <c r="A1206" s="5">
        <v>43242</v>
      </c>
      <c r="B1206" s="5">
        <v>43242</v>
      </c>
      <c r="C1206" t="s">
        <v>394</v>
      </c>
      <c r="D1206" s="3">
        <f>VLOOKUP(C1206,Index[[#All],[searchTaxon]:[Reference_number]],2,FALSE)</f>
        <v>15</v>
      </c>
      <c r="G1206" t="s">
        <v>24</v>
      </c>
      <c r="H1206" t="s">
        <v>130</v>
      </c>
      <c r="I1206">
        <f>VLOOKUP(Table1[[#This Row],[trait_name]],Trait[],2,FALSE)</f>
        <v>2</v>
      </c>
      <c r="J1206" s="25" t="s">
        <v>16</v>
      </c>
      <c r="K1206" s="25">
        <v>1</v>
      </c>
      <c r="L1206" s="3" t="s">
        <v>397</v>
      </c>
      <c r="N1206" s="25"/>
      <c r="O1206"/>
    </row>
    <row r="1207" spans="1:15">
      <c r="A1207" s="5">
        <v>43242</v>
      </c>
      <c r="B1207" s="5">
        <v>43242</v>
      </c>
      <c r="C1207" t="s">
        <v>394</v>
      </c>
      <c r="D1207" s="3">
        <f>VLOOKUP(C1207,Index[[#All],[searchTaxon]:[Reference_number]],2,FALSE)</f>
        <v>15</v>
      </c>
      <c r="G1207" t="s">
        <v>24</v>
      </c>
      <c r="H1207" t="s">
        <v>26</v>
      </c>
      <c r="I1207">
        <f>VLOOKUP(Table1[[#This Row],[trait_name]],Trait[],2,FALSE)</f>
        <v>2</v>
      </c>
      <c r="J1207" s="25" t="s">
        <v>16</v>
      </c>
      <c r="K1207" s="25">
        <v>2</v>
      </c>
      <c r="L1207" s="3" t="s">
        <v>398</v>
      </c>
      <c r="N1207" s="25"/>
      <c r="O1207"/>
    </row>
    <row r="1208" spans="1:15">
      <c r="A1208" s="5">
        <v>43242</v>
      </c>
      <c r="B1208" s="5">
        <v>43293</v>
      </c>
      <c r="C1208" t="s">
        <v>394</v>
      </c>
      <c r="D1208" s="20">
        <f>VLOOKUP(C1208,Index[[#All],[searchTaxon]:[Reference_number]],2,FALSE)</f>
        <v>15</v>
      </c>
      <c r="G1208" t="s">
        <v>24</v>
      </c>
      <c r="H1208" t="s">
        <v>130</v>
      </c>
      <c r="I1208">
        <f>VLOOKUP(Table1[[#This Row],[trait_name]],Trait[],2,FALSE)</f>
        <v>2</v>
      </c>
      <c r="J1208" s="25" t="s">
        <v>16</v>
      </c>
      <c r="K1208" s="25">
        <v>3</v>
      </c>
      <c r="L1208" s="3" t="s">
        <v>399</v>
      </c>
      <c r="N1208" s="25"/>
      <c r="O1208"/>
    </row>
    <row r="1209" spans="1:15">
      <c r="A1209" s="5">
        <v>43242</v>
      </c>
      <c r="B1209" s="5">
        <v>43293</v>
      </c>
      <c r="C1209" t="s">
        <v>394</v>
      </c>
      <c r="D1209" s="20">
        <f>VLOOKUP(C1209,Index[[#All],[searchTaxon]:[Reference_number]],2,FALSE)</f>
        <v>15</v>
      </c>
      <c r="G1209" t="s">
        <v>24</v>
      </c>
      <c r="H1209" t="s">
        <v>130</v>
      </c>
      <c r="I1209">
        <f>VLOOKUP(Table1[[#This Row],[trait_name]],Trait[],2,FALSE)</f>
        <v>2</v>
      </c>
      <c r="J1209" s="25" t="s">
        <v>16</v>
      </c>
      <c r="K1209" s="25">
        <v>4</v>
      </c>
      <c r="L1209" s="3" t="s">
        <v>400</v>
      </c>
      <c r="N1209" s="25"/>
      <c r="O1209"/>
    </row>
    <row r="1210" spans="1:15">
      <c r="A1210" s="5">
        <v>43242</v>
      </c>
      <c r="B1210" s="5">
        <v>43242</v>
      </c>
      <c r="C1210" t="s">
        <v>394</v>
      </c>
      <c r="D1210" s="3">
        <f>VLOOKUP(C1210,Index[[#All],[searchTaxon]:[Reference_number]],2,FALSE)</f>
        <v>15</v>
      </c>
      <c r="G1210" t="s">
        <v>24</v>
      </c>
      <c r="H1210" t="s">
        <v>26</v>
      </c>
      <c r="I1210">
        <f>VLOOKUP(Table1[[#This Row],[trait_name]],Trait[],2,FALSE)</f>
        <v>3</v>
      </c>
      <c r="J1210" s="25" t="s">
        <v>19</v>
      </c>
      <c r="K1210" s="25">
        <v>1</v>
      </c>
      <c r="L1210" s="3" t="s">
        <v>20</v>
      </c>
      <c r="N1210" s="25"/>
      <c r="O1210"/>
    </row>
    <row r="1211" spans="1:15">
      <c r="A1211" s="5">
        <v>43242</v>
      </c>
      <c r="B1211" s="5">
        <v>43242</v>
      </c>
      <c r="C1211" t="s">
        <v>394</v>
      </c>
      <c r="D1211" s="3">
        <f>VLOOKUP(C1211,Index[[#All],[searchTaxon]:[Reference_number]],2,FALSE)</f>
        <v>15</v>
      </c>
      <c r="G1211" t="s">
        <v>24</v>
      </c>
      <c r="H1211" t="s">
        <v>26</v>
      </c>
      <c r="I1211">
        <f>VLOOKUP(Table1[[#This Row],[trait_name]],Trait[],2,FALSE)</f>
        <v>3</v>
      </c>
      <c r="J1211" s="25" t="s">
        <v>19</v>
      </c>
      <c r="K1211" s="25">
        <v>2</v>
      </c>
      <c r="L1211" s="3" t="s">
        <v>22</v>
      </c>
      <c r="N1211" s="25"/>
      <c r="O1211"/>
    </row>
    <row r="1212" spans="1:15">
      <c r="A1212" s="5">
        <v>43242</v>
      </c>
      <c r="B1212" s="5">
        <v>43293</v>
      </c>
      <c r="C1212" t="s">
        <v>394</v>
      </c>
      <c r="D1212" s="20">
        <f>VLOOKUP(C1212,Index[[#All],[searchTaxon]:[Reference_number]],2,FALSE)</f>
        <v>15</v>
      </c>
      <c r="G1212" t="s">
        <v>24</v>
      </c>
      <c r="I1212">
        <f>VLOOKUP(Table1[[#This Row],[trait_name]],Trait[],2,FALSE)</f>
        <v>3</v>
      </c>
      <c r="J1212" s="25" t="s">
        <v>19</v>
      </c>
      <c r="K1212" s="25">
        <v>3</v>
      </c>
      <c r="L1212" s="3"/>
      <c r="N1212" s="25"/>
      <c r="O1212"/>
    </row>
    <row r="1213" spans="1:15">
      <c r="A1213" s="5">
        <v>43242</v>
      </c>
      <c r="B1213" s="5">
        <v>43242</v>
      </c>
      <c r="C1213" t="s">
        <v>394</v>
      </c>
      <c r="D1213" s="3">
        <f>VLOOKUP(C1213,Index[[#All],[searchTaxon]:[Reference_number]],2,FALSE)</f>
        <v>15</v>
      </c>
      <c r="G1213" t="s">
        <v>24</v>
      </c>
      <c r="H1213" t="s">
        <v>26</v>
      </c>
      <c r="I1213">
        <f>VLOOKUP(Table1[[#This Row],[trait_name]],Trait[],2,FALSE)</f>
        <v>4</v>
      </c>
      <c r="J1213" s="25" t="s">
        <v>23</v>
      </c>
      <c r="K1213" s="25">
        <v>1</v>
      </c>
      <c r="L1213" s="3" t="s">
        <v>28</v>
      </c>
      <c r="N1213" s="25"/>
      <c r="O1213"/>
    </row>
    <row r="1214" spans="1:15">
      <c r="A1214" s="5">
        <v>43242</v>
      </c>
      <c r="B1214" s="5">
        <v>43293</v>
      </c>
      <c r="C1214" t="s">
        <v>394</v>
      </c>
      <c r="D1214" s="20">
        <f>VLOOKUP(C1214,Index[[#All],[searchTaxon]:[Reference_number]],2,FALSE)</f>
        <v>15</v>
      </c>
      <c r="G1214" t="s">
        <v>24</v>
      </c>
      <c r="I1214">
        <f>VLOOKUP(Table1[[#This Row],[trait_name]],Trait[],2,FALSE)</f>
        <v>4</v>
      </c>
      <c r="J1214" s="25" t="s">
        <v>23</v>
      </c>
      <c r="K1214" s="25">
        <v>2</v>
      </c>
      <c r="L1214" s="3"/>
      <c r="N1214" s="25"/>
      <c r="O1214"/>
    </row>
    <row r="1215" spans="1:15">
      <c r="A1215" s="5">
        <v>43242</v>
      </c>
      <c r="B1215" s="5">
        <v>43293</v>
      </c>
      <c r="C1215" t="s">
        <v>394</v>
      </c>
      <c r="D1215" s="20">
        <f>VLOOKUP(C1215,Index[[#All],[searchTaxon]:[Reference_number]],2,FALSE)</f>
        <v>15</v>
      </c>
      <c r="G1215" t="s">
        <v>24</v>
      </c>
      <c r="H1215" t="s">
        <v>183</v>
      </c>
      <c r="I1215">
        <f>VLOOKUP(Table1[[#This Row],[trait_name]],Trait[],2,FALSE)</f>
        <v>5</v>
      </c>
      <c r="J1215" s="25" t="s">
        <v>25</v>
      </c>
      <c r="K1215" s="25">
        <v>1</v>
      </c>
      <c r="L1215" s="3" t="s">
        <v>24</v>
      </c>
      <c r="N1215" s="25"/>
      <c r="O1215"/>
    </row>
    <row r="1216" spans="1:15">
      <c r="A1216" s="5">
        <v>43242</v>
      </c>
      <c r="B1216" s="5">
        <v>43293</v>
      </c>
      <c r="C1216" t="s">
        <v>394</v>
      </c>
      <c r="D1216" s="20">
        <f>VLOOKUP(C1216,Index[[#All],[searchTaxon]:[Reference_number]],2,FALSE)</f>
        <v>15</v>
      </c>
      <c r="G1216" t="s">
        <v>24</v>
      </c>
      <c r="H1216" t="s">
        <v>278</v>
      </c>
      <c r="I1216">
        <f>VLOOKUP(Table1[[#This Row],[trait_name]],Trait[],2,FALSE)</f>
        <v>5</v>
      </c>
      <c r="J1216" s="25" t="s">
        <v>25</v>
      </c>
      <c r="K1216" s="25">
        <v>2</v>
      </c>
      <c r="L1216" s="3" t="s">
        <v>24</v>
      </c>
      <c r="N1216" s="25"/>
      <c r="O1216"/>
    </row>
    <row r="1217" spans="1:15">
      <c r="A1217" s="5">
        <v>43242</v>
      </c>
      <c r="B1217" s="5">
        <v>43293</v>
      </c>
      <c r="C1217" t="s">
        <v>394</v>
      </c>
      <c r="D1217" s="20">
        <f>VLOOKUP(C1217,Index[[#All],[searchTaxon]:[Reference_number]],2,FALSE)</f>
        <v>15</v>
      </c>
      <c r="G1217" t="s">
        <v>24</v>
      </c>
      <c r="I1217">
        <f>VLOOKUP(Table1[[#This Row],[trait_name]],Trait[],2,FALSE)</f>
        <v>6</v>
      </c>
      <c r="J1217" s="25" t="s">
        <v>135</v>
      </c>
      <c r="K1217" s="25">
        <v>1</v>
      </c>
      <c r="L1217" s="3"/>
      <c r="N1217" s="25"/>
      <c r="O1217"/>
    </row>
    <row r="1218" spans="1:15">
      <c r="A1218" s="5">
        <v>43242</v>
      </c>
      <c r="B1218" s="5">
        <v>43293</v>
      </c>
      <c r="C1218" t="s">
        <v>394</v>
      </c>
      <c r="D1218" s="20">
        <f>VLOOKUP(C1218,Index[[#All],[searchTaxon]:[Reference_number]],2,FALSE)</f>
        <v>15</v>
      </c>
      <c r="G1218" t="s">
        <v>24</v>
      </c>
      <c r="H1218" t="s">
        <v>52</v>
      </c>
      <c r="I1218">
        <f>VLOOKUP(Table1[[#This Row],[trait_name]],Trait[],2,FALSE)</f>
        <v>7</v>
      </c>
      <c r="J1218" s="25" t="s">
        <v>27</v>
      </c>
      <c r="K1218" s="25">
        <v>1</v>
      </c>
      <c r="L1218" s="3" t="s">
        <v>28</v>
      </c>
      <c r="N1218" s="25"/>
      <c r="O1218"/>
    </row>
    <row r="1219" spans="1:15">
      <c r="A1219" s="5">
        <v>43242</v>
      </c>
      <c r="B1219" s="5">
        <v>43293</v>
      </c>
      <c r="C1219" t="s">
        <v>394</v>
      </c>
      <c r="D1219" s="20">
        <f>VLOOKUP(C1219,Index[[#All],[searchTaxon]:[Reference_number]],2,FALSE)</f>
        <v>15</v>
      </c>
      <c r="G1219" t="s">
        <v>24</v>
      </c>
      <c r="I1219">
        <f>VLOOKUP(Table1[[#This Row],[trait_name]],Trait[],2,FALSE)</f>
        <v>8</v>
      </c>
      <c r="J1219" s="25" t="s">
        <v>137</v>
      </c>
      <c r="K1219" s="25">
        <v>1</v>
      </c>
      <c r="L1219" s="3"/>
      <c r="N1219" s="25"/>
      <c r="O1219"/>
    </row>
    <row r="1220" spans="1:15">
      <c r="A1220" s="5">
        <v>43242</v>
      </c>
      <c r="B1220" s="5">
        <v>43293</v>
      </c>
      <c r="C1220" t="s">
        <v>394</v>
      </c>
      <c r="D1220" s="20">
        <f>VLOOKUP(C1220,Index[[#All],[searchTaxon]:[Reference_number]],2,FALSE)</f>
        <v>15</v>
      </c>
      <c r="G1220" t="s">
        <v>24</v>
      </c>
      <c r="H1220" t="s">
        <v>26</v>
      </c>
      <c r="I1220">
        <f>VLOOKUP(Table1[[#This Row],[trait_name]],Trait[],2,FALSE)</f>
        <v>9</v>
      </c>
      <c r="J1220" s="25" t="s">
        <v>29</v>
      </c>
      <c r="K1220" s="25">
        <v>1</v>
      </c>
      <c r="L1220" s="3" t="s">
        <v>28</v>
      </c>
      <c r="N1220" s="25"/>
      <c r="O1220"/>
    </row>
    <row r="1221" spans="1:15">
      <c r="A1221" s="5">
        <v>43242</v>
      </c>
      <c r="B1221" s="5">
        <v>43293</v>
      </c>
      <c r="C1221" t="s">
        <v>394</v>
      </c>
      <c r="D1221" s="20">
        <f>VLOOKUP(C1221,Index[[#All],[searchTaxon]:[Reference_number]],2,FALSE)</f>
        <v>15</v>
      </c>
      <c r="G1221" t="s">
        <v>24</v>
      </c>
      <c r="H1221" t="s">
        <v>296</v>
      </c>
      <c r="I1221">
        <f>VLOOKUP(Table1[[#This Row],[trait_name]],Trait[],2,FALSE)</f>
        <v>9</v>
      </c>
      <c r="J1221" s="25" t="s">
        <v>29</v>
      </c>
      <c r="K1221" s="25">
        <v>2</v>
      </c>
      <c r="L1221" s="3" t="s">
        <v>24</v>
      </c>
      <c r="N1221" s="25"/>
      <c r="O1221"/>
    </row>
    <row r="1222" spans="1:15">
      <c r="A1222" s="5">
        <v>43242</v>
      </c>
      <c r="B1222" s="5">
        <v>43293</v>
      </c>
      <c r="C1222" t="s">
        <v>394</v>
      </c>
      <c r="D1222" s="20">
        <f>VLOOKUP(C1222,Index[[#All],[searchTaxon]:[Reference_number]],2,FALSE)</f>
        <v>15</v>
      </c>
      <c r="G1222" t="s">
        <v>24</v>
      </c>
      <c r="I1222">
        <f>VLOOKUP(Table1[[#This Row],[trait_name]],Trait[],2,FALSE)</f>
        <v>10</v>
      </c>
      <c r="J1222" s="25" t="s">
        <v>30</v>
      </c>
      <c r="K1222" s="25">
        <v>1</v>
      </c>
      <c r="L1222" s="3"/>
      <c r="N1222" s="25"/>
      <c r="O1222"/>
    </row>
    <row r="1223" spans="1:15">
      <c r="A1223" s="5">
        <v>43242</v>
      </c>
      <c r="B1223" s="5">
        <v>43293</v>
      </c>
      <c r="C1223" t="s">
        <v>394</v>
      </c>
      <c r="D1223" s="20">
        <f>VLOOKUP(C1223,Index[[#All],[searchTaxon]:[Reference_number]],2,FALSE)</f>
        <v>15</v>
      </c>
      <c r="G1223" t="s">
        <v>24</v>
      </c>
      <c r="H1223" t="s">
        <v>278</v>
      </c>
      <c r="I1223">
        <f>VLOOKUP(Table1[[#This Row],[trait_name]],Trait[],2,FALSE)</f>
        <v>11</v>
      </c>
      <c r="J1223" s="25" t="s">
        <v>31</v>
      </c>
      <c r="K1223" s="25">
        <v>1</v>
      </c>
      <c r="L1223" s="3" t="s">
        <v>24</v>
      </c>
      <c r="N1223" s="25"/>
      <c r="O1223"/>
    </row>
    <row r="1224" spans="1:15">
      <c r="A1224" s="5">
        <v>43242</v>
      </c>
      <c r="B1224" s="5">
        <v>43293</v>
      </c>
      <c r="C1224" t="s">
        <v>394</v>
      </c>
      <c r="D1224" s="20">
        <f>VLOOKUP(C1224,Index[[#All],[searchTaxon]:[Reference_number]],2,FALSE)</f>
        <v>15</v>
      </c>
      <c r="G1224" t="s">
        <v>24</v>
      </c>
      <c r="H1224" t="s">
        <v>296</v>
      </c>
      <c r="I1224">
        <f>VLOOKUP(Table1[[#This Row],[trait_name]],Trait[],2,FALSE)</f>
        <v>12</v>
      </c>
      <c r="J1224" s="25" t="s">
        <v>138</v>
      </c>
      <c r="K1224" s="25">
        <v>1</v>
      </c>
      <c r="L1224" s="3" t="s">
        <v>28</v>
      </c>
      <c r="N1224" s="25"/>
      <c r="O1224"/>
    </row>
    <row r="1225" spans="1:15">
      <c r="A1225" s="5">
        <v>43242</v>
      </c>
      <c r="B1225" s="5">
        <v>43293</v>
      </c>
      <c r="C1225" t="s">
        <v>394</v>
      </c>
      <c r="D1225" s="20">
        <f>VLOOKUP(C1225,Index[[#All],[searchTaxon]:[Reference_number]],2,FALSE)</f>
        <v>15</v>
      </c>
      <c r="G1225" t="s">
        <v>24</v>
      </c>
      <c r="I1225">
        <f>VLOOKUP(Table1[[#This Row],[trait_name]],Trait[],2,FALSE)</f>
        <v>13</v>
      </c>
      <c r="J1225" s="25" t="s">
        <v>340</v>
      </c>
      <c r="K1225" s="25">
        <v>1</v>
      </c>
      <c r="L1225" s="3"/>
      <c r="N1225" s="25"/>
      <c r="O1225"/>
    </row>
    <row r="1226" spans="1:15">
      <c r="A1226" s="5">
        <v>43242</v>
      </c>
      <c r="B1226" s="5">
        <v>43293</v>
      </c>
      <c r="C1226" t="s">
        <v>394</v>
      </c>
      <c r="D1226" s="20">
        <f>VLOOKUP(C1226,Index[[#All],[searchTaxon]:[Reference_number]],2,FALSE)</f>
        <v>15</v>
      </c>
      <c r="G1226" t="s">
        <v>24</v>
      </c>
      <c r="H1226" t="s">
        <v>363</v>
      </c>
      <c r="I1226">
        <f>VLOOKUP(Table1[[#This Row],[trait_name]],Trait[],2,FALSE)</f>
        <v>14</v>
      </c>
      <c r="J1226" s="25" t="s">
        <v>139</v>
      </c>
      <c r="K1226" s="25">
        <v>1</v>
      </c>
      <c r="L1226" s="3" t="s">
        <v>28</v>
      </c>
      <c r="N1226" s="25"/>
      <c r="O1226"/>
    </row>
    <row r="1227" spans="1:15">
      <c r="A1227" s="5">
        <v>43242</v>
      </c>
      <c r="B1227" s="5">
        <v>43293</v>
      </c>
      <c r="C1227" t="s">
        <v>394</v>
      </c>
      <c r="D1227" s="20">
        <f>VLOOKUP(C1227,Index[[#All],[searchTaxon]:[Reference_number]],2,FALSE)</f>
        <v>15</v>
      </c>
      <c r="G1227" t="s">
        <v>24</v>
      </c>
      <c r="H1227" t="s">
        <v>52</v>
      </c>
      <c r="I1227">
        <f>VLOOKUP(Table1[[#This Row],[trait_name]],Trait[],2,FALSE)</f>
        <v>15</v>
      </c>
      <c r="J1227" s="25" t="s">
        <v>32</v>
      </c>
      <c r="K1227" s="25">
        <v>1</v>
      </c>
      <c r="L1227" s="3" t="s">
        <v>24</v>
      </c>
      <c r="N1227" s="26"/>
      <c r="O1227"/>
    </row>
    <row r="1228" spans="1:15">
      <c r="A1228" s="5">
        <v>43242</v>
      </c>
      <c r="B1228" s="5">
        <v>43293</v>
      </c>
      <c r="C1228" t="s">
        <v>394</v>
      </c>
      <c r="D1228" s="20">
        <f>VLOOKUP(C1228,Index[[#All],[searchTaxon]:[Reference_number]],2,FALSE)</f>
        <v>15</v>
      </c>
      <c r="G1228" t="s">
        <v>24</v>
      </c>
      <c r="I1228">
        <f>VLOOKUP(Table1[[#This Row],[trait_name]],Trait[],2,FALSE)</f>
        <v>15</v>
      </c>
      <c r="J1228" s="25" t="s">
        <v>32</v>
      </c>
      <c r="K1228" s="25">
        <v>2</v>
      </c>
      <c r="L1228" s="3"/>
      <c r="N1228" s="25"/>
      <c r="O1228"/>
    </row>
    <row r="1229" spans="1:15">
      <c r="A1229" s="5">
        <v>43242</v>
      </c>
      <c r="B1229" s="5">
        <v>43293</v>
      </c>
      <c r="C1229" t="s">
        <v>394</v>
      </c>
      <c r="D1229" s="20">
        <f>VLOOKUP(C1229,Index[[#All],[searchTaxon]:[Reference_number]],2,FALSE)</f>
        <v>15</v>
      </c>
      <c r="G1229" t="s">
        <v>24</v>
      </c>
      <c r="H1229" t="s">
        <v>363</v>
      </c>
      <c r="I1229">
        <f>VLOOKUP(Table1[[#This Row],[trait_name]],Trait[],2,FALSE)</f>
        <v>16</v>
      </c>
      <c r="J1229" s="26" t="s">
        <v>33</v>
      </c>
      <c r="K1229" s="25">
        <v>1</v>
      </c>
      <c r="L1229" s="3" t="s">
        <v>28</v>
      </c>
      <c r="N1229" s="25"/>
      <c r="O1229"/>
    </row>
    <row r="1230" spans="1:15">
      <c r="A1230" s="5">
        <v>43242</v>
      </c>
      <c r="B1230" s="5">
        <v>43293</v>
      </c>
      <c r="C1230" t="s">
        <v>394</v>
      </c>
      <c r="D1230" s="20">
        <f>VLOOKUP(C1230,Index[[#All],[searchTaxon]:[Reference_number]],2,FALSE)</f>
        <v>15</v>
      </c>
      <c r="G1230" t="s">
        <v>24</v>
      </c>
      <c r="I1230">
        <f>VLOOKUP(Table1[[#This Row],[trait_name]],Trait[],2,FALSE)</f>
        <v>16</v>
      </c>
      <c r="J1230" s="25" t="s">
        <v>33</v>
      </c>
      <c r="K1230" s="25">
        <v>2</v>
      </c>
      <c r="L1230" s="3"/>
      <c r="N1230" s="25"/>
      <c r="O1230"/>
    </row>
    <row r="1231" spans="1:15">
      <c r="A1231" s="5">
        <v>43242</v>
      </c>
      <c r="B1231" s="5">
        <v>43242</v>
      </c>
      <c r="C1231" t="s">
        <v>394</v>
      </c>
      <c r="D1231" s="3">
        <f>VLOOKUP(C1231,Index[[#All],[searchTaxon]:[Reference_number]],2,FALSE)</f>
        <v>15</v>
      </c>
      <c r="G1231" t="s">
        <v>24</v>
      </c>
      <c r="H1231" t="s">
        <v>26</v>
      </c>
      <c r="I1231">
        <f>VLOOKUP(Table1[[#This Row],[trait_name]],Trait[],2,FALSE)</f>
        <v>17</v>
      </c>
      <c r="J1231" s="25" t="s">
        <v>34</v>
      </c>
      <c r="K1231" s="25">
        <v>1</v>
      </c>
      <c r="L1231" s="3" t="s">
        <v>35</v>
      </c>
      <c r="N1231" s="25"/>
      <c r="O1231"/>
    </row>
    <row r="1232" spans="1:15">
      <c r="A1232" s="5">
        <v>43242</v>
      </c>
      <c r="B1232" s="5">
        <v>43242</v>
      </c>
      <c r="C1232" t="s">
        <v>394</v>
      </c>
      <c r="D1232" s="3">
        <f>VLOOKUP(C1232,Index[[#All],[searchTaxon]:[Reference_number]],2,FALSE)</f>
        <v>15</v>
      </c>
      <c r="G1232" t="s">
        <v>24</v>
      </c>
      <c r="H1232" t="s">
        <v>26</v>
      </c>
      <c r="I1232">
        <f>VLOOKUP(Table1[[#This Row],[trait_name]],Trait[],2,FALSE)</f>
        <v>17</v>
      </c>
      <c r="J1232" s="25" t="s">
        <v>34</v>
      </c>
      <c r="K1232" s="25">
        <v>2</v>
      </c>
      <c r="L1232" s="3" t="s">
        <v>36</v>
      </c>
      <c r="N1232" s="25"/>
      <c r="O1232"/>
    </row>
    <row r="1233" spans="1:15">
      <c r="A1233" s="5">
        <v>43242</v>
      </c>
      <c r="B1233" s="5">
        <v>43242</v>
      </c>
      <c r="C1233" t="s">
        <v>394</v>
      </c>
      <c r="D1233" s="3">
        <f>VLOOKUP(C1233,Index[[#All],[searchTaxon]:[Reference_number]],2,FALSE)</f>
        <v>15</v>
      </c>
      <c r="G1233" t="s">
        <v>24</v>
      </c>
      <c r="H1233" t="s">
        <v>26</v>
      </c>
      <c r="I1233">
        <f>VLOOKUP(Table1[[#This Row],[trait_name]],Trait[],2,FALSE)</f>
        <v>17</v>
      </c>
      <c r="J1233" s="25" t="s">
        <v>34</v>
      </c>
      <c r="K1233" s="25">
        <v>3</v>
      </c>
      <c r="L1233" s="3" t="s">
        <v>37</v>
      </c>
      <c r="N1233" s="25"/>
      <c r="O1233"/>
    </row>
    <row r="1234" spans="1:15">
      <c r="A1234" s="5">
        <v>43242</v>
      </c>
      <c r="B1234" s="5">
        <v>43293</v>
      </c>
      <c r="C1234" t="s">
        <v>394</v>
      </c>
      <c r="D1234" s="20">
        <f>VLOOKUP(C1234,Index[[#All],[searchTaxon]:[Reference_number]],2,FALSE)</f>
        <v>15</v>
      </c>
      <c r="G1234" t="s">
        <v>24</v>
      </c>
      <c r="I1234">
        <f>VLOOKUP(Table1[[#This Row],[trait_name]],Trait[],2,FALSE)</f>
        <v>17</v>
      </c>
      <c r="J1234" s="25" t="s">
        <v>34</v>
      </c>
      <c r="K1234" s="25">
        <v>4</v>
      </c>
      <c r="L1234" s="3"/>
      <c r="N1234" s="25"/>
      <c r="O1234"/>
    </row>
    <row r="1235" spans="1:15">
      <c r="A1235" s="27">
        <v>43242</v>
      </c>
      <c r="B1235" s="27">
        <v>43242</v>
      </c>
      <c r="C1235" s="4" t="s">
        <v>394</v>
      </c>
      <c r="D1235" s="2">
        <f>VLOOKUP(C1235,Index[[#All],[searchTaxon]:[Reference_number]],2,FALSE)</f>
        <v>15</v>
      </c>
      <c r="G1235" t="s">
        <v>24</v>
      </c>
      <c r="I1235">
        <f>VLOOKUP(Table1[[#This Row],[trait_name]],Trait[],2,FALSE)</f>
        <v>18</v>
      </c>
      <c r="J1235" s="25" t="s">
        <v>38</v>
      </c>
      <c r="K1235" s="25">
        <v>1</v>
      </c>
      <c r="L1235" s="3"/>
      <c r="N1235" s="25"/>
      <c r="O1235"/>
    </row>
    <row r="1236" spans="1:15">
      <c r="A1236" s="5">
        <v>43242</v>
      </c>
      <c r="B1236" s="5">
        <v>43242</v>
      </c>
      <c r="C1236" t="s">
        <v>394</v>
      </c>
      <c r="D1236" s="3">
        <f>VLOOKUP(C1236,Index[[#All],[searchTaxon]:[Reference_number]],2,FALSE)</f>
        <v>15</v>
      </c>
      <c r="G1236" t="s">
        <v>24</v>
      </c>
      <c r="H1236" t="s">
        <v>300</v>
      </c>
      <c r="I1236">
        <f>VLOOKUP(Table1[[#This Row],[trait_name]],Trait[],2,FALSE)</f>
        <v>19</v>
      </c>
      <c r="J1236" s="25" t="s">
        <v>39</v>
      </c>
      <c r="K1236" s="25">
        <v>1</v>
      </c>
      <c r="L1236" s="3" t="s">
        <v>142</v>
      </c>
      <c r="N1236" s="25"/>
      <c r="O1236"/>
    </row>
    <row r="1237" spans="1:15">
      <c r="A1237" s="5">
        <v>43242</v>
      </c>
      <c r="B1237" s="5">
        <v>43293</v>
      </c>
      <c r="C1237" t="s">
        <v>394</v>
      </c>
      <c r="D1237" s="20">
        <f>VLOOKUP(C1237,Index[[#All],[searchTaxon]:[Reference_number]],2,FALSE)</f>
        <v>15</v>
      </c>
      <c r="G1237" t="s">
        <v>24</v>
      </c>
      <c r="H1237" t="s">
        <v>183</v>
      </c>
      <c r="I1237">
        <f>VLOOKUP(Table1[[#This Row],[trait_name]],Trait[],2,FALSE)</f>
        <v>19</v>
      </c>
      <c r="J1237" s="25" t="s">
        <v>39</v>
      </c>
      <c r="K1237" s="25">
        <v>2</v>
      </c>
      <c r="L1237" s="3" t="s">
        <v>40</v>
      </c>
      <c r="N1237" s="25"/>
      <c r="O1237"/>
    </row>
    <row r="1238" spans="1:15">
      <c r="A1238" s="5">
        <v>43242</v>
      </c>
      <c r="B1238" s="5">
        <v>43293</v>
      </c>
      <c r="C1238" t="s">
        <v>394</v>
      </c>
      <c r="D1238" s="20">
        <f>VLOOKUP(C1238,Index[[#All],[searchTaxon]:[Reference_number]],2,FALSE)</f>
        <v>15</v>
      </c>
      <c r="G1238" t="s">
        <v>24</v>
      </c>
      <c r="H1238" t="s">
        <v>183</v>
      </c>
      <c r="I1238">
        <f>VLOOKUP(Table1[[#This Row],[trait_name]],Trait[],2,FALSE)</f>
        <v>20</v>
      </c>
      <c r="J1238" s="25" t="s">
        <v>42</v>
      </c>
      <c r="K1238" s="25">
        <v>1</v>
      </c>
      <c r="L1238" s="3" t="s">
        <v>43</v>
      </c>
      <c r="N1238" s="25"/>
      <c r="O1238"/>
    </row>
    <row r="1239" spans="1:15">
      <c r="A1239" s="5">
        <v>43242</v>
      </c>
      <c r="B1239" s="5">
        <v>43293</v>
      </c>
      <c r="C1239" t="s">
        <v>394</v>
      </c>
      <c r="D1239" s="20">
        <f>VLOOKUP(C1239,Index[[#All],[searchTaxon]:[Reference_number]],2,FALSE)</f>
        <v>15</v>
      </c>
      <c r="G1239" t="s">
        <v>24</v>
      </c>
      <c r="H1239" t="s">
        <v>183</v>
      </c>
      <c r="I1239">
        <f>VLOOKUP(Table1[[#This Row],[trait_name]],Trait[],2,FALSE)</f>
        <v>20</v>
      </c>
      <c r="J1239" s="25" t="s">
        <v>42</v>
      </c>
      <c r="K1239" s="25">
        <v>2</v>
      </c>
      <c r="L1239" s="3" t="s">
        <v>185</v>
      </c>
      <c r="N1239" s="25"/>
      <c r="O1239"/>
    </row>
    <row r="1240" spans="1:15">
      <c r="A1240" s="5">
        <v>43242</v>
      </c>
      <c r="B1240" s="5">
        <v>43293</v>
      </c>
      <c r="C1240" t="s">
        <v>394</v>
      </c>
      <c r="D1240" s="20">
        <f>VLOOKUP(C1240,Index[[#All],[searchTaxon]:[Reference_number]],2,FALSE)</f>
        <v>15</v>
      </c>
      <c r="H1240" t="s">
        <v>183</v>
      </c>
      <c r="I1240">
        <f>VLOOKUP(Table1[[#This Row],[trait_name]],Trait[],2,FALSE)</f>
        <v>20</v>
      </c>
      <c r="J1240" s="25" t="s">
        <v>42</v>
      </c>
      <c r="K1240" s="25">
        <v>3</v>
      </c>
      <c r="L1240" s="3" t="s">
        <v>45</v>
      </c>
      <c r="N1240" s="25"/>
      <c r="O1240"/>
    </row>
    <row r="1241" spans="1:15">
      <c r="A1241" s="5">
        <v>43242</v>
      </c>
      <c r="B1241" s="5">
        <v>43293</v>
      </c>
      <c r="C1241" t="s">
        <v>394</v>
      </c>
      <c r="D1241" s="20">
        <f>VLOOKUP(C1241,Index[[#All],[searchTaxon]:[Reference_number]],2,FALSE)</f>
        <v>15</v>
      </c>
      <c r="G1241" t="s">
        <v>24</v>
      </c>
      <c r="H1241" t="s">
        <v>183</v>
      </c>
      <c r="I1241">
        <f>VLOOKUP(Table1[[#This Row],[trait_name]],Trait[],2,FALSE)</f>
        <v>21</v>
      </c>
      <c r="J1241" s="25" t="s">
        <v>46</v>
      </c>
      <c r="K1241" s="25">
        <v>1</v>
      </c>
      <c r="L1241" s="3" t="s">
        <v>47</v>
      </c>
      <c r="N1241" s="25"/>
      <c r="O1241"/>
    </row>
    <row r="1242" spans="1:15">
      <c r="A1242" s="5">
        <v>43242</v>
      </c>
      <c r="B1242" s="5">
        <v>43293</v>
      </c>
      <c r="C1242" t="s">
        <v>394</v>
      </c>
      <c r="D1242" s="20">
        <f>VLOOKUP(C1242,Index[[#All],[searchTaxon]:[Reference_number]],2,FALSE)</f>
        <v>15</v>
      </c>
      <c r="H1242" t="s">
        <v>183</v>
      </c>
      <c r="I1242">
        <f>VLOOKUP(Table1[[#This Row],[trait_name]],Trait[],2,FALSE)</f>
        <v>21</v>
      </c>
      <c r="J1242" s="25" t="s">
        <v>46</v>
      </c>
      <c r="K1242" s="25">
        <v>2</v>
      </c>
      <c r="L1242" s="3" t="s">
        <v>144</v>
      </c>
      <c r="N1242" s="25"/>
      <c r="O1242"/>
    </row>
    <row r="1243" spans="1:15">
      <c r="A1243" s="5">
        <v>43242</v>
      </c>
      <c r="B1243" s="5">
        <v>43293</v>
      </c>
      <c r="C1243" t="s">
        <v>394</v>
      </c>
      <c r="D1243" s="20">
        <f>VLOOKUP(C1243,Index[[#All],[searchTaxon]:[Reference_number]],2,FALSE)</f>
        <v>15</v>
      </c>
      <c r="H1243" t="s">
        <v>52</v>
      </c>
      <c r="I1243">
        <f>VLOOKUP(Table1[[#This Row],[trait_name]],Trait[],2,FALSE)</f>
        <v>21</v>
      </c>
      <c r="J1243" s="25" t="s">
        <v>46</v>
      </c>
      <c r="K1243" s="25">
        <v>3</v>
      </c>
      <c r="L1243" s="3" t="s">
        <v>388</v>
      </c>
      <c r="N1243" s="25"/>
      <c r="O1243"/>
    </row>
    <row r="1244" spans="1:15">
      <c r="A1244" s="5">
        <v>43242</v>
      </c>
      <c r="B1244" s="5">
        <v>43293</v>
      </c>
      <c r="C1244" t="s">
        <v>394</v>
      </c>
      <c r="D1244" s="20">
        <f>VLOOKUP(C1244,Index[[#All],[searchTaxon]:[Reference_number]],2,FALSE)</f>
        <v>15</v>
      </c>
      <c r="E1244">
        <v>0</v>
      </c>
      <c r="F1244">
        <v>0</v>
      </c>
      <c r="G1244" t="s">
        <v>24</v>
      </c>
      <c r="H1244" t="s">
        <v>183</v>
      </c>
      <c r="I1244">
        <f>VLOOKUP(Table1[[#This Row],[trait_name]],Trait[],2,FALSE)</f>
        <v>22</v>
      </c>
      <c r="J1244" s="25" t="s">
        <v>48</v>
      </c>
      <c r="K1244" s="25">
        <v>1</v>
      </c>
      <c r="L1244" s="3" t="s">
        <v>342</v>
      </c>
      <c r="N1244" s="25"/>
      <c r="O1244"/>
    </row>
    <row r="1245" spans="1:15">
      <c r="A1245" s="5">
        <v>43242</v>
      </c>
      <c r="B1245" s="5">
        <v>43293</v>
      </c>
      <c r="C1245" t="s">
        <v>394</v>
      </c>
      <c r="D1245" s="20">
        <f>VLOOKUP(C1245,Index[[#All],[searchTaxon]:[Reference_number]],2,FALSE)</f>
        <v>15</v>
      </c>
      <c r="G1245" t="s">
        <v>24</v>
      </c>
      <c r="H1245" t="s">
        <v>183</v>
      </c>
      <c r="I1245">
        <f>VLOOKUP(Table1[[#This Row],[trait_name]],Trait[],2,FALSE)</f>
        <v>22</v>
      </c>
      <c r="J1245" s="25" t="s">
        <v>48</v>
      </c>
      <c r="K1245" s="25">
        <v>2</v>
      </c>
      <c r="L1245" s="3" t="s">
        <v>40</v>
      </c>
      <c r="N1245" s="25"/>
      <c r="O1245"/>
    </row>
    <row r="1246" spans="1:15">
      <c r="A1246" s="5">
        <v>43242</v>
      </c>
      <c r="B1246" s="5">
        <v>43293</v>
      </c>
      <c r="C1246" t="s">
        <v>394</v>
      </c>
      <c r="D1246" s="20">
        <f>VLOOKUP(C1246,Index[[#All],[searchTaxon]:[Reference_number]],2,FALSE)</f>
        <v>15</v>
      </c>
      <c r="H1246" t="s">
        <v>183</v>
      </c>
      <c r="I1246">
        <f>VLOOKUP(Table1[[#This Row],[trait_name]],Trait[],2,FALSE)</f>
        <v>22</v>
      </c>
      <c r="J1246" s="25" t="s">
        <v>48</v>
      </c>
      <c r="K1246" s="25">
        <v>3</v>
      </c>
      <c r="L1246" s="3" t="s">
        <v>187</v>
      </c>
      <c r="N1246" s="25"/>
      <c r="O1246"/>
    </row>
    <row r="1247" spans="1:15">
      <c r="A1247" s="5">
        <v>43242</v>
      </c>
      <c r="B1247" s="5">
        <v>43293</v>
      </c>
      <c r="C1247" t="s">
        <v>394</v>
      </c>
      <c r="D1247" s="20">
        <f>VLOOKUP(C1247,Index[[#All],[searchTaxon]:[Reference_number]],2,FALSE)</f>
        <v>15</v>
      </c>
      <c r="H1247" t="s">
        <v>296</v>
      </c>
      <c r="I1247">
        <f>VLOOKUP(Table1[[#This Row],[trait_name]],Trait[],2,FALSE)</f>
        <v>22</v>
      </c>
      <c r="J1247" s="25" t="s">
        <v>48</v>
      </c>
      <c r="K1247" s="25">
        <v>4</v>
      </c>
      <c r="L1247" s="3" t="s">
        <v>41</v>
      </c>
      <c r="N1247" s="25"/>
      <c r="O1247"/>
    </row>
    <row r="1248" spans="1:15">
      <c r="A1248" s="27">
        <v>43242</v>
      </c>
      <c r="B1248" s="5">
        <v>43293</v>
      </c>
      <c r="C1248" s="4" t="s">
        <v>394</v>
      </c>
      <c r="D1248" s="2">
        <f>VLOOKUP(C1248,Index[[#All],[searchTaxon]:[Reference_number]],2,FALSE)</f>
        <v>15</v>
      </c>
      <c r="G1248" t="s">
        <v>24</v>
      </c>
      <c r="H1248" t="s">
        <v>52</v>
      </c>
      <c r="I1248">
        <f>VLOOKUP(Table1[[#This Row],[trait_name]],Trait[],2,FALSE)</f>
        <v>23</v>
      </c>
      <c r="J1248" s="25" t="s">
        <v>50</v>
      </c>
      <c r="K1248" s="25">
        <v>1</v>
      </c>
      <c r="L1248" s="3" t="s">
        <v>281</v>
      </c>
      <c r="N1248" s="25"/>
      <c r="O1248"/>
    </row>
    <row r="1249" spans="1:15">
      <c r="A1249" s="5">
        <v>43242</v>
      </c>
      <c r="B1249" s="5">
        <v>43293</v>
      </c>
      <c r="C1249" t="s">
        <v>394</v>
      </c>
      <c r="D1249" s="20">
        <f>VLOOKUP(C1249,Index[[#All],[searchTaxon]:[Reference_number]],2,FALSE)</f>
        <v>15</v>
      </c>
      <c r="G1249" t="s">
        <v>24</v>
      </c>
      <c r="H1249" t="s">
        <v>52</v>
      </c>
      <c r="I1249">
        <f>VLOOKUP(Table1[[#This Row],[trait_name]],Trait[],2,FALSE)</f>
        <v>23</v>
      </c>
      <c r="J1249" s="25" t="s">
        <v>50</v>
      </c>
      <c r="K1249" s="25">
        <v>2</v>
      </c>
      <c r="L1249" s="3" t="s">
        <v>401</v>
      </c>
      <c r="N1249" s="25"/>
      <c r="O1249"/>
    </row>
    <row r="1250" spans="1:15">
      <c r="A1250" s="5">
        <v>43242</v>
      </c>
      <c r="B1250" s="5">
        <v>43293</v>
      </c>
      <c r="C1250" t="s">
        <v>394</v>
      </c>
      <c r="D1250" s="20">
        <f>VLOOKUP(C1250,Index[[#All],[searchTaxon]:[Reference_number]],2,FALSE)</f>
        <v>15</v>
      </c>
      <c r="H1250" t="s">
        <v>296</v>
      </c>
      <c r="I1250">
        <f>VLOOKUP(Table1[[#This Row],[trait_name]],Trait[],2,FALSE)</f>
        <v>23</v>
      </c>
      <c r="J1250" s="25" t="s">
        <v>50</v>
      </c>
      <c r="K1250" s="25">
        <v>3</v>
      </c>
      <c r="L1250" s="3" t="s">
        <v>51</v>
      </c>
      <c r="N1250" s="25"/>
      <c r="O1250"/>
    </row>
    <row r="1251" spans="1:15">
      <c r="A1251" s="5">
        <v>43242</v>
      </c>
      <c r="B1251" s="5">
        <v>43293</v>
      </c>
      <c r="C1251" t="s">
        <v>394</v>
      </c>
      <c r="D1251" s="20">
        <f>VLOOKUP(C1251,Index[[#All],[searchTaxon]:[Reference_number]],2,FALSE)</f>
        <v>15</v>
      </c>
      <c r="H1251" t="s">
        <v>296</v>
      </c>
      <c r="I1251">
        <f>VLOOKUP(Table1[[#This Row],[trait_name]],Trait[],2,FALSE)</f>
        <v>23</v>
      </c>
      <c r="J1251" s="25" t="s">
        <v>50</v>
      </c>
      <c r="K1251" s="25">
        <v>4</v>
      </c>
      <c r="L1251" s="3" t="s">
        <v>298</v>
      </c>
      <c r="N1251" s="25"/>
      <c r="O1251"/>
    </row>
    <row r="1252" spans="1:15">
      <c r="A1252" s="27">
        <v>43242</v>
      </c>
      <c r="B1252" s="5">
        <v>43293</v>
      </c>
      <c r="C1252" s="4" t="s">
        <v>394</v>
      </c>
      <c r="D1252" s="2">
        <f>VLOOKUP(C1252,Index[[#All],[searchTaxon]:[Reference_number]],2,FALSE)</f>
        <v>15</v>
      </c>
      <c r="G1252" t="s">
        <v>24</v>
      </c>
      <c r="H1252" t="s">
        <v>52</v>
      </c>
      <c r="I1252">
        <f>VLOOKUP(Table1[[#This Row],[trait_name]],Trait[],2,FALSE)</f>
        <v>24</v>
      </c>
      <c r="J1252" s="25" t="s">
        <v>53</v>
      </c>
      <c r="K1252" s="25">
        <v>1</v>
      </c>
      <c r="L1252" s="3" t="s">
        <v>28</v>
      </c>
      <c r="N1252" s="25"/>
      <c r="O1252"/>
    </row>
    <row r="1253" spans="1:15">
      <c r="A1253" s="5">
        <v>43242</v>
      </c>
      <c r="B1253" s="5">
        <v>43242</v>
      </c>
      <c r="C1253" t="s">
        <v>394</v>
      </c>
      <c r="D1253" s="3">
        <f>VLOOKUP(C1253,Index[[#All],[searchTaxon]:[Reference_number]],2,FALSE)</f>
        <v>15</v>
      </c>
      <c r="G1253" t="s">
        <v>24</v>
      </c>
      <c r="H1253" t="s">
        <v>300</v>
      </c>
      <c r="I1253">
        <f>VLOOKUP(Table1[[#This Row],[trait_name]],Trait[],2,FALSE)</f>
        <v>25</v>
      </c>
      <c r="J1253" s="25" t="s">
        <v>54</v>
      </c>
      <c r="K1253" s="25">
        <v>1</v>
      </c>
      <c r="L1253" s="3" t="s">
        <v>56</v>
      </c>
      <c r="N1253" s="25"/>
      <c r="O1253"/>
    </row>
    <row r="1254" spans="1:15">
      <c r="A1254" s="5">
        <v>43242</v>
      </c>
      <c r="B1254" s="5">
        <v>43242</v>
      </c>
      <c r="C1254" t="s">
        <v>394</v>
      </c>
      <c r="D1254" s="3">
        <f>VLOOKUP(C1254,Index[[#All],[searchTaxon]:[Reference_number]],2,FALSE)</f>
        <v>15</v>
      </c>
      <c r="G1254" t="s">
        <v>24</v>
      </c>
      <c r="H1254" t="s">
        <v>300</v>
      </c>
      <c r="I1254">
        <f>VLOOKUP(Table1[[#This Row],[trait_name]],Trait[],2,FALSE)</f>
        <v>25</v>
      </c>
      <c r="J1254" s="25" t="s">
        <v>54</v>
      </c>
      <c r="K1254" s="25">
        <v>2</v>
      </c>
      <c r="L1254" s="3" t="s">
        <v>402</v>
      </c>
      <c r="N1254" s="25"/>
      <c r="O1254"/>
    </row>
    <row r="1255" spans="1:15">
      <c r="A1255" s="5">
        <v>43242</v>
      </c>
      <c r="B1255" s="5">
        <v>43293</v>
      </c>
      <c r="C1255" t="s">
        <v>394</v>
      </c>
      <c r="D1255" s="20">
        <f>VLOOKUP(C1255,Index[[#All],[searchTaxon]:[Reference_number]],2,FALSE)</f>
        <v>15</v>
      </c>
      <c r="H1255" t="s">
        <v>183</v>
      </c>
      <c r="I1255">
        <f>VLOOKUP(Table1[[#This Row],[trait_name]],Trait[],2,FALSE)</f>
        <v>25</v>
      </c>
      <c r="J1255" s="25" t="s">
        <v>54</v>
      </c>
      <c r="K1255" s="25">
        <v>3</v>
      </c>
      <c r="L1255" s="3" t="s">
        <v>55</v>
      </c>
      <c r="N1255" s="25"/>
      <c r="O1255"/>
    </row>
    <row r="1256" spans="1:15">
      <c r="A1256" s="5">
        <v>43242</v>
      </c>
      <c r="B1256" s="5">
        <v>43242</v>
      </c>
      <c r="C1256" t="s">
        <v>394</v>
      </c>
      <c r="D1256" s="3">
        <f>VLOOKUP(C1256,Index[[#All],[searchTaxon]:[Reference_number]],2,FALSE)</f>
        <v>15</v>
      </c>
      <c r="G1256" t="s">
        <v>24</v>
      </c>
      <c r="H1256" t="s">
        <v>26</v>
      </c>
      <c r="I1256">
        <f>VLOOKUP(Table1[[#This Row],[trait_name]],Trait[],2,FALSE)</f>
        <v>26</v>
      </c>
      <c r="J1256" s="25" t="s">
        <v>57</v>
      </c>
      <c r="K1256" s="25">
        <v>1</v>
      </c>
      <c r="L1256" s="3">
        <v>8</v>
      </c>
      <c r="N1256" s="25"/>
      <c r="O1256"/>
    </row>
    <row r="1257" spans="1:15">
      <c r="A1257" s="5">
        <v>43242</v>
      </c>
      <c r="B1257" s="5">
        <v>43293</v>
      </c>
      <c r="C1257" t="s">
        <v>394</v>
      </c>
      <c r="D1257" s="20">
        <f>VLOOKUP(C1257,Index[[#All],[searchTaxon]:[Reference_number]],2,FALSE)</f>
        <v>15</v>
      </c>
      <c r="G1257" t="s">
        <v>24</v>
      </c>
      <c r="I1257">
        <f>VLOOKUP(Table1[[#This Row],[trait_name]],Trait[],2,FALSE)</f>
        <v>27</v>
      </c>
      <c r="J1257" s="25" t="s">
        <v>58</v>
      </c>
      <c r="K1257" s="25">
        <v>1</v>
      </c>
      <c r="L1257" s="3"/>
      <c r="N1257" s="25"/>
      <c r="O1257"/>
    </row>
    <row r="1258" spans="1:15">
      <c r="A1258" s="5">
        <v>43242</v>
      </c>
      <c r="B1258" s="5">
        <v>43242</v>
      </c>
      <c r="C1258" t="s">
        <v>394</v>
      </c>
      <c r="D1258" s="3">
        <f>VLOOKUP(C1258,Index[[#All],[searchTaxon]:[Reference_number]],2,FALSE)</f>
        <v>15</v>
      </c>
      <c r="G1258" t="s">
        <v>24</v>
      </c>
      <c r="H1258" t="s">
        <v>26</v>
      </c>
      <c r="I1258">
        <f>VLOOKUP(Table1[[#This Row],[trait_name]],Trait[],2,FALSE)</f>
        <v>28</v>
      </c>
      <c r="J1258" s="25" t="s">
        <v>59</v>
      </c>
      <c r="K1258" s="25">
        <v>1</v>
      </c>
      <c r="L1258" s="3">
        <v>4</v>
      </c>
      <c r="N1258" s="25"/>
      <c r="O1258"/>
    </row>
    <row r="1259" spans="1:15">
      <c r="A1259" s="5">
        <v>43242</v>
      </c>
      <c r="B1259" s="5">
        <v>43242</v>
      </c>
      <c r="C1259" t="s">
        <v>394</v>
      </c>
      <c r="D1259" s="3">
        <f>VLOOKUP(C1259,Index[[#All],[searchTaxon]:[Reference_number]],2,FALSE)</f>
        <v>15</v>
      </c>
      <c r="G1259" t="s">
        <v>24</v>
      </c>
      <c r="H1259" t="s">
        <v>26</v>
      </c>
      <c r="I1259">
        <f>VLOOKUP(Table1[[#This Row],[trait_name]],Trait[],2,FALSE)</f>
        <v>29</v>
      </c>
      <c r="J1259" s="25" t="s">
        <v>60</v>
      </c>
      <c r="K1259" s="25">
        <v>1</v>
      </c>
      <c r="L1259" s="3">
        <v>4</v>
      </c>
      <c r="N1259" s="25"/>
      <c r="O1259"/>
    </row>
    <row r="1260" spans="1:15">
      <c r="A1260" s="5">
        <v>43242</v>
      </c>
      <c r="B1260" s="5">
        <v>43293</v>
      </c>
      <c r="C1260" t="s">
        <v>394</v>
      </c>
      <c r="D1260" s="20">
        <f>VLOOKUP(C1260,Index[[#All],[searchTaxon]:[Reference_number]],2,FALSE)</f>
        <v>15</v>
      </c>
      <c r="G1260" t="s">
        <v>24</v>
      </c>
      <c r="I1260">
        <f>VLOOKUP(Table1[[#This Row],[trait_name]],Trait[],2,FALSE)</f>
        <v>30</v>
      </c>
      <c r="J1260" s="25" t="s">
        <v>61</v>
      </c>
      <c r="K1260" s="25">
        <v>1</v>
      </c>
      <c r="L1260" s="3"/>
      <c r="N1260" s="25"/>
      <c r="O1260"/>
    </row>
    <row r="1261" spans="1:15">
      <c r="A1261" s="5">
        <v>43242</v>
      </c>
      <c r="B1261" s="5">
        <v>43242</v>
      </c>
      <c r="C1261" t="s">
        <v>394</v>
      </c>
      <c r="D1261" s="30">
        <f>VLOOKUP(C1261,Index[[#All],[searchTaxon]:[Reference_number]],2,FALSE)</f>
        <v>15</v>
      </c>
      <c r="G1261" t="s">
        <v>24</v>
      </c>
      <c r="H1261" t="s">
        <v>26</v>
      </c>
      <c r="I1261">
        <f>VLOOKUP(Table1[[#This Row],[trait_name]],Trait[],2,FALSE)</f>
        <v>31</v>
      </c>
      <c r="J1261" s="25" t="s">
        <v>62</v>
      </c>
      <c r="K1261" s="25">
        <v>1</v>
      </c>
      <c r="L1261" s="3">
        <v>2</v>
      </c>
      <c r="N1261" s="25"/>
      <c r="O1261"/>
    </row>
    <row r="1262" spans="1:15">
      <c r="A1262" s="5">
        <v>43242</v>
      </c>
      <c r="B1262" s="5">
        <v>43293</v>
      </c>
      <c r="C1262" t="s">
        <v>394</v>
      </c>
      <c r="D1262" s="20">
        <f>VLOOKUP(C1262,Index[[#All],[searchTaxon]:[Reference_number]],2,FALSE)</f>
        <v>15</v>
      </c>
      <c r="G1262" t="s">
        <v>24</v>
      </c>
      <c r="H1262" t="s">
        <v>296</v>
      </c>
      <c r="I1262">
        <f>VLOOKUP(Table1[[#This Row],[trait_name]],Trait[],2,FALSE)</f>
        <v>32</v>
      </c>
      <c r="J1262" s="25" t="s">
        <v>147</v>
      </c>
      <c r="K1262" s="25">
        <v>1</v>
      </c>
      <c r="L1262" s="3" t="s">
        <v>189</v>
      </c>
      <c r="N1262" s="25"/>
      <c r="O1262"/>
    </row>
    <row r="1263" spans="1:15">
      <c r="A1263" s="5">
        <v>43242</v>
      </c>
      <c r="B1263" s="5">
        <v>43242</v>
      </c>
      <c r="C1263" t="s">
        <v>394</v>
      </c>
      <c r="D1263" s="3">
        <f>VLOOKUP(C1263,Index[[#All],[searchTaxon]:[Reference_number]],2,FALSE)</f>
        <v>15</v>
      </c>
      <c r="G1263" t="s">
        <v>24</v>
      </c>
      <c r="H1263" t="s">
        <v>26</v>
      </c>
      <c r="I1263">
        <f>VLOOKUP(Table1[[#This Row],[trait_name]],Trait[],2,FALSE)</f>
        <v>33</v>
      </c>
      <c r="J1263" s="25" t="s">
        <v>63</v>
      </c>
      <c r="K1263" s="25">
        <v>1</v>
      </c>
      <c r="L1263" s="3" t="s">
        <v>148</v>
      </c>
      <c r="N1263" s="25"/>
      <c r="O1263"/>
    </row>
    <row r="1264" spans="1:15">
      <c r="A1264" s="5">
        <v>43242</v>
      </c>
      <c r="B1264" s="5">
        <v>43242</v>
      </c>
      <c r="C1264" t="s">
        <v>394</v>
      </c>
      <c r="D1264" s="3">
        <f>VLOOKUP(C1264,Index[[#All],[searchTaxon]:[Reference_number]],2,FALSE)</f>
        <v>15</v>
      </c>
      <c r="G1264" t="s">
        <v>24</v>
      </c>
      <c r="H1264" t="s">
        <v>26</v>
      </c>
      <c r="I1264">
        <f>VLOOKUP(Table1[[#This Row],[trait_name]],Trait[],2,FALSE)</f>
        <v>34</v>
      </c>
      <c r="J1264" s="25" t="s">
        <v>149</v>
      </c>
      <c r="K1264" s="25">
        <v>1</v>
      </c>
      <c r="L1264" s="3" t="s">
        <v>51</v>
      </c>
      <c r="N1264" s="25"/>
      <c r="O1264"/>
    </row>
    <row r="1265" spans="1:15">
      <c r="A1265" s="5">
        <v>43242</v>
      </c>
      <c r="B1265" s="5">
        <v>43293</v>
      </c>
      <c r="C1265" t="s">
        <v>394</v>
      </c>
      <c r="D1265" s="20">
        <f>VLOOKUP(C1265,Index[[#All],[searchTaxon]:[Reference_number]],2,FALSE)</f>
        <v>15</v>
      </c>
      <c r="G1265" t="s">
        <v>24</v>
      </c>
      <c r="H1265" t="s">
        <v>52</v>
      </c>
      <c r="I1265">
        <f>VLOOKUP(Table1[[#This Row],[trait_name]],Trait[],2,FALSE)</f>
        <v>34</v>
      </c>
      <c r="J1265" s="25" t="s">
        <v>149</v>
      </c>
      <c r="K1265" s="25">
        <v>2</v>
      </c>
      <c r="L1265" s="3" t="s">
        <v>51</v>
      </c>
      <c r="N1265" s="25"/>
      <c r="O1265"/>
    </row>
    <row r="1266" spans="1:15">
      <c r="A1266" s="5">
        <v>43242</v>
      </c>
      <c r="B1266" s="5">
        <v>43293</v>
      </c>
      <c r="C1266" t="s">
        <v>394</v>
      </c>
      <c r="D1266" s="3">
        <f>VLOOKUP(C1266,Index[[#All],[searchTaxon]:[Reference_number]],2,FALSE)</f>
        <v>15</v>
      </c>
      <c r="E1266">
        <v>0</v>
      </c>
      <c r="F1266">
        <v>0</v>
      </c>
      <c r="G1266" t="s">
        <v>24</v>
      </c>
      <c r="H1266" t="s">
        <v>52</v>
      </c>
      <c r="I1266">
        <f>VLOOKUP(Table1[[#This Row],[trait_name]],Trait[],2,FALSE)</f>
        <v>35</v>
      </c>
      <c r="J1266" s="25" t="s">
        <v>66</v>
      </c>
      <c r="K1266" s="25">
        <v>1</v>
      </c>
      <c r="L1266" s="3" t="s">
        <v>192</v>
      </c>
      <c r="N1266" s="25"/>
      <c r="O1266"/>
    </row>
    <row r="1267" spans="1:15">
      <c r="A1267" s="5">
        <v>43242</v>
      </c>
      <c r="B1267" s="5">
        <v>43293</v>
      </c>
      <c r="C1267" t="s">
        <v>394</v>
      </c>
      <c r="D1267" s="2">
        <f>VLOOKUP(C1267,Index[[#All],[searchTaxon]:[Reference_number]],2,FALSE)</f>
        <v>15</v>
      </c>
      <c r="E1267">
        <v>0</v>
      </c>
      <c r="F1267">
        <v>0</v>
      </c>
      <c r="G1267" t="s">
        <v>24</v>
      </c>
      <c r="H1267" t="s">
        <v>126</v>
      </c>
      <c r="I1267">
        <f>VLOOKUP(Table1[[#This Row],[trait_name]],Trait[],2,FALSE)</f>
        <v>36</v>
      </c>
      <c r="J1267" s="25" t="s">
        <v>68</v>
      </c>
      <c r="K1267" s="25">
        <v>1</v>
      </c>
      <c r="L1267" s="3" t="s">
        <v>223</v>
      </c>
      <c r="N1267" s="25"/>
      <c r="O1267"/>
    </row>
    <row r="1268" spans="1:15">
      <c r="A1268" s="5">
        <v>43242</v>
      </c>
      <c r="B1268" s="5">
        <v>43293</v>
      </c>
      <c r="C1268" t="s">
        <v>394</v>
      </c>
      <c r="D1268" s="20">
        <f>VLOOKUP(C1268,Index[[#All],[searchTaxon]:[Reference_number]],2,FALSE)</f>
        <v>15</v>
      </c>
      <c r="G1268" t="s">
        <v>24</v>
      </c>
      <c r="H1268" t="s">
        <v>126</v>
      </c>
      <c r="I1268">
        <f>VLOOKUP(Table1[[#This Row],[trait_name]],Trait[],2,FALSE)</f>
        <v>36</v>
      </c>
      <c r="J1268" s="25" t="s">
        <v>68</v>
      </c>
      <c r="K1268" s="25">
        <v>2</v>
      </c>
      <c r="L1268" s="3" t="s">
        <v>302</v>
      </c>
      <c r="N1268" s="25"/>
      <c r="O1268"/>
    </row>
    <row r="1269" spans="1:15">
      <c r="A1269" s="5">
        <v>43242</v>
      </c>
      <c r="B1269" s="5">
        <v>43242</v>
      </c>
      <c r="C1269" t="s">
        <v>394</v>
      </c>
      <c r="D1269" s="2">
        <f>VLOOKUP(C1269,Index[[#All],[searchTaxon]:[Reference_number]],2,FALSE)</f>
        <v>15</v>
      </c>
      <c r="E1269">
        <v>0</v>
      </c>
      <c r="F1269">
        <v>0</v>
      </c>
      <c r="G1269" t="s">
        <v>24</v>
      </c>
      <c r="H1269" t="s">
        <v>126</v>
      </c>
      <c r="I1269">
        <f>VLOOKUP(Table1[[#This Row],[trait_name]],Trait[],2,FALSE)</f>
        <v>37</v>
      </c>
      <c r="J1269" s="25" t="s">
        <v>70</v>
      </c>
      <c r="K1269" s="25">
        <v>1</v>
      </c>
      <c r="L1269" s="3" t="s">
        <v>261</v>
      </c>
      <c r="N1269" s="25"/>
      <c r="O1269"/>
    </row>
    <row r="1270" spans="1:15">
      <c r="A1270" s="5">
        <v>43242</v>
      </c>
      <c r="B1270" s="5">
        <v>43293</v>
      </c>
      <c r="C1270" t="s">
        <v>394</v>
      </c>
      <c r="D1270" s="20">
        <f>VLOOKUP(C1270,Index[[#All],[searchTaxon]:[Reference_number]],2,FALSE)</f>
        <v>15</v>
      </c>
      <c r="G1270" t="s">
        <v>24</v>
      </c>
      <c r="H1270" t="s">
        <v>126</v>
      </c>
      <c r="I1270">
        <f>VLOOKUP(Table1[[#This Row],[trait_name]],Trait[],2,FALSE)</f>
        <v>37</v>
      </c>
      <c r="J1270" s="25" t="s">
        <v>70</v>
      </c>
      <c r="K1270" s="25">
        <v>2</v>
      </c>
      <c r="L1270" s="3" t="s">
        <v>225</v>
      </c>
      <c r="N1270" s="25"/>
      <c r="O1270"/>
    </row>
    <row r="1271" spans="1:15">
      <c r="A1271" s="5">
        <v>43242</v>
      </c>
      <c r="B1271" s="5">
        <v>43242</v>
      </c>
      <c r="C1271" t="s">
        <v>394</v>
      </c>
      <c r="D1271" s="3">
        <f>VLOOKUP(C1271,Index[[#All],[searchTaxon]:[Reference_number]],2,FALSE)</f>
        <v>15</v>
      </c>
      <c r="G1271" t="s">
        <v>24</v>
      </c>
      <c r="H1271" t="s">
        <v>363</v>
      </c>
      <c r="I1271">
        <f>VLOOKUP(Table1[[#This Row],[trait_name]],Trait[],2,FALSE)</f>
        <v>38</v>
      </c>
      <c r="J1271" s="25" t="s">
        <v>74</v>
      </c>
      <c r="K1271" s="25">
        <v>1</v>
      </c>
      <c r="L1271" s="3" t="s">
        <v>264</v>
      </c>
      <c r="N1271" s="25"/>
      <c r="O1271"/>
    </row>
    <row r="1272" spans="1:15">
      <c r="A1272" s="5">
        <v>43242</v>
      </c>
      <c r="B1272" s="5">
        <v>43293</v>
      </c>
      <c r="C1272" t="s">
        <v>394</v>
      </c>
      <c r="D1272" s="20">
        <f>VLOOKUP(C1272,Index[[#All],[searchTaxon]:[Reference_number]],2,FALSE)</f>
        <v>15</v>
      </c>
      <c r="G1272" t="s">
        <v>24</v>
      </c>
      <c r="H1272" t="s">
        <v>26</v>
      </c>
      <c r="I1272">
        <f>VLOOKUP(Table1[[#This Row],[trait_name]],Trait[],2,FALSE)</f>
        <v>38</v>
      </c>
      <c r="J1272" s="25" t="s">
        <v>74</v>
      </c>
      <c r="K1272" s="25">
        <v>2</v>
      </c>
      <c r="L1272" s="3" t="s">
        <v>75</v>
      </c>
      <c r="N1272" s="25"/>
      <c r="O1272"/>
    </row>
    <row r="1273" spans="1:15">
      <c r="A1273" s="27">
        <v>43242</v>
      </c>
      <c r="B1273" s="5">
        <v>43293</v>
      </c>
      <c r="C1273" s="4" t="s">
        <v>394</v>
      </c>
      <c r="D1273" s="2">
        <f>VLOOKUP(C1273,Index[[#All],[searchTaxon]:[Reference_number]],2,FALSE)</f>
        <v>15</v>
      </c>
      <c r="G1273" t="s">
        <v>24</v>
      </c>
      <c r="H1273" t="s">
        <v>278</v>
      </c>
      <c r="I1273">
        <f>VLOOKUP(Table1[[#This Row],[trait_name]],Trait[],2,FALSE)</f>
        <v>39</v>
      </c>
      <c r="J1273" s="25" t="s">
        <v>76</v>
      </c>
      <c r="K1273" s="25">
        <v>1</v>
      </c>
      <c r="L1273" s="3" t="s">
        <v>78</v>
      </c>
      <c r="N1273" s="26"/>
      <c r="O1273"/>
    </row>
    <row r="1274" spans="1:15">
      <c r="A1274" s="5">
        <v>43242</v>
      </c>
      <c r="B1274" s="5">
        <v>43293</v>
      </c>
      <c r="C1274" t="s">
        <v>394</v>
      </c>
      <c r="D1274" s="20">
        <f>VLOOKUP(C1274,Index[[#All],[searchTaxon]:[Reference_number]],2,FALSE)</f>
        <v>15</v>
      </c>
      <c r="G1274" t="s">
        <v>24</v>
      </c>
      <c r="I1274">
        <f>VLOOKUP(Table1[[#This Row],[trait_name]],Trait[],2,FALSE)</f>
        <v>39</v>
      </c>
      <c r="J1274" s="25" t="s">
        <v>76</v>
      </c>
      <c r="K1274" s="25">
        <v>2</v>
      </c>
      <c r="L1274" s="3"/>
      <c r="N1274" s="25"/>
      <c r="O1274"/>
    </row>
    <row r="1275" spans="1:15">
      <c r="A1275" s="5">
        <v>43242</v>
      </c>
      <c r="B1275" s="5">
        <v>43293</v>
      </c>
      <c r="C1275" t="s">
        <v>394</v>
      </c>
      <c r="D1275" s="20">
        <f>VLOOKUP(C1275,Index[[#All],[searchTaxon]:[Reference_number]],2,FALSE)</f>
        <v>15</v>
      </c>
      <c r="G1275" t="s">
        <v>24</v>
      </c>
      <c r="H1275" t="s">
        <v>26</v>
      </c>
      <c r="I1275">
        <f>VLOOKUP(Table1[[#This Row],[trait_name]],Trait[],2,FALSE)</f>
        <v>40</v>
      </c>
      <c r="J1275" s="25" t="s">
        <v>79</v>
      </c>
      <c r="K1275" s="25">
        <v>1</v>
      </c>
      <c r="L1275" s="3" t="s">
        <v>198</v>
      </c>
      <c r="N1275" s="26"/>
      <c r="O1275"/>
    </row>
    <row r="1276" spans="1:15">
      <c r="A1276" s="5">
        <v>43242</v>
      </c>
      <c r="B1276" s="5">
        <v>43293</v>
      </c>
      <c r="C1276" t="s">
        <v>394</v>
      </c>
      <c r="D1276" s="2">
        <f>VLOOKUP(C1276,Index[[#All],[searchTaxon]:[Reference_number]],2,FALSE)</f>
        <v>15</v>
      </c>
      <c r="E1276">
        <v>0</v>
      </c>
      <c r="F1276">
        <v>0</v>
      </c>
      <c r="G1276" t="s">
        <v>24</v>
      </c>
      <c r="H1276" t="s">
        <v>52</v>
      </c>
      <c r="I1276">
        <f>VLOOKUP(Table1[[#This Row],[trait_name]],Trait[],2,FALSE)</f>
        <v>41</v>
      </c>
      <c r="J1276" s="25" t="s">
        <v>82</v>
      </c>
      <c r="K1276" s="25">
        <v>1</v>
      </c>
      <c r="L1276" s="3" t="s">
        <v>83</v>
      </c>
      <c r="N1276" s="25"/>
      <c r="O1276"/>
    </row>
    <row r="1277" spans="1:15">
      <c r="A1277" s="5">
        <v>43242</v>
      </c>
      <c r="B1277" s="5">
        <v>43293</v>
      </c>
      <c r="C1277" t="s">
        <v>394</v>
      </c>
      <c r="D1277" s="20">
        <f>VLOOKUP(C1277,Index[[#All],[searchTaxon]:[Reference_number]],2,FALSE)</f>
        <v>15</v>
      </c>
      <c r="G1277" t="s">
        <v>24</v>
      </c>
      <c r="H1277" t="s">
        <v>52</v>
      </c>
      <c r="I1277">
        <f>VLOOKUP(Table1[[#This Row],[trait_name]],Trait[],2,FALSE)</f>
        <v>41</v>
      </c>
      <c r="J1277" s="25" t="s">
        <v>82</v>
      </c>
      <c r="K1277" s="25">
        <v>2</v>
      </c>
      <c r="L1277" s="3" t="s">
        <v>94</v>
      </c>
      <c r="N1277" s="25"/>
      <c r="O1277"/>
    </row>
    <row r="1278" spans="1:15">
      <c r="A1278" s="5">
        <v>43242</v>
      </c>
      <c r="B1278" s="5">
        <v>43293</v>
      </c>
      <c r="C1278" t="s">
        <v>394</v>
      </c>
      <c r="D1278" s="20">
        <f>VLOOKUP(C1278,Index[[#All],[searchTaxon]:[Reference_number]],2,FALSE)</f>
        <v>15</v>
      </c>
      <c r="H1278" t="s">
        <v>130</v>
      </c>
      <c r="I1278">
        <f>VLOOKUP(Table1[[#This Row],[trait_name]],Trait[],2,FALSE)</f>
        <v>41</v>
      </c>
      <c r="J1278" s="25" t="s">
        <v>82</v>
      </c>
      <c r="K1278" s="25">
        <v>3</v>
      </c>
      <c r="L1278" s="3" t="s">
        <v>346</v>
      </c>
      <c r="N1278" s="25"/>
      <c r="O1278"/>
    </row>
    <row r="1279" spans="1:15">
      <c r="A1279" s="5">
        <v>43242</v>
      </c>
      <c r="B1279" s="5">
        <v>43293</v>
      </c>
      <c r="C1279" t="s">
        <v>394</v>
      </c>
      <c r="D1279" s="20">
        <f>VLOOKUP(C1279,Index[[#All],[searchTaxon]:[Reference_number]],2,FALSE)</f>
        <v>15</v>
      </c>
      <c r="E1279">
        <v>0</v>
      </c>
      <c r="F1279">
        <v>0</v>
      </c>
      <c r="G1279" t="s">
        <v>24</v>
      </c>
      <c r="H1279" t="s">
        <v>403</v>
      </c>
      <c r="I1279">
        <f>VLOOKUP(Table1[[#This Row],[trait_name]],Trait[],2,FALSE)</f>
        <v>42</v>
      </c>
      <c r="J1279" s="25" t="s">
        <v>84</v>
      </c>
      <c r="K1279" s="25">
        <v>1</v>
      </c>
      <c r="L1279" s="3" t="s">
        <v>85</v>
      </c>
      <c r="N1279" s="25"/>
      <c r="O1279"/>
    </row>
    <row r="1280" spans="1:15">
      <c r="A1280" s="5">
        <v>43242</v>
      </c>
      <c r="B1280" s="5">
        <v>43293</v>
      </c>
      <c r="C1280" t="s">
        <v>394</v>
      </c>
      <c r="D1280" s="20">
        <f>VLOOKUP(C1280,Index[[#All],[searchTaxon]:[Reference_number]],2,FALSE)</f>
        <v>15</v>
      </c>
      <c r="G1280" t="s">
        <v>24</v>
      </c>
      <c r="H1280" t="s">
        <v>403</v>
      </c>
      <c r="I1280">
        <f>VLOOKUP(Table1[[#This Row],[trait_name]],Trait[],2,FALSE)</f>
        <v>42</v>
      </c>
      <c r="J1280" s="25" t="s">
        <v>84</v>
      </c>
      <c r="K1280" s="25">
        <v>2</v>
      </c>
      <c r="L1280" s="3" t="s">
        <v>347</v>
      </c>
      <c r="N1280" s="25"/>
      <c r="O1280"/>
    </row>
    <row r="1281" spans="1:15">
      <c r="A1281" s="5">
        <v>43242</v>
      </c>
      <c r="B1281" s="5">
        <v>43293</v>
      </c>
      <c r="C1281" t="s">
        <v>394</v>
      </c>
      <c r="D1281" s="20">
        <f>VLOOKUP(C1281,Index[[#All],[searchTaxon]:[Reference_number]],2,FALSE)</f>
        <v>15</v>
      </c>
      <c r="G1281" t="s">
        <v>24</v>
      </c>
      <c r="H1281" t="s">
        <v>26</v>
      </c>
      <c r="I1281">
        <f>VLOOKUP(Table1[[#This Row],[trait_name]],Trait[],2,FALSE)</f>
        <v>43</v>
      </c>
      <c r="J1281" s="25" t="s">
        <v>86</v>
      </c>
      <c r="K1281" s="25">
        <v>1</v>
      </c>
      <c r="L1281" s="3" t="s">
        <v>87</v>
      </c>
      <c r="N1281" s="25"/>
      <c r="O1281"/>
    </row>
    <row r="1282" spans="1:15">
      <c r="A1282" s="5">
        <v>43242</v>
      </c>
      <c r="B1282" s="5">
        <v>43242</v>
      </c>
      <c r="C1282" t="s">
        <v>394</v>
      </c>
      <c r="D1282" s="3">
        <f>VLOOKUP(C1282,Index[[#All],[searchTaxon]:[Reference_number]],2,FALSE)</f>
        <v>15</v>
      </c>
      <c r="G1282" t="s">
        <v>24</v>
      </c>
      <c r="H1282" t="s">
        <v>26</v>
      </c>
      <c r="I1282">
        <f>VLOOKUP(Table1[[#This Row],[trait_name]],Trait[],2,FALSE)</f>
        <v>43</v>
      </c>
      <c r="J1282" s="25" t="s">
        <v>86</v>
      </c>
      <c r="K1282" s="25">
        <v>2</v>
      </c>
      <c r="L1282" s="3" t="s">
        <v>404</v>
      </c>
      <c r="N1282" s="25"/>
      <c r="O1282"/>
    </row>
    <row r="1283" spans="1:15">
      <c r="A1283" s="5">
        <v>43242</v>
      </c>
      <c r="B1283" s="5">
        <v>43293</v>
      </c>
      <c r="C1283" t="s">
        <v>394</v>
      </c>
      <c r="D1283" s="20">
        <f>VLOOKUP(C1283,Index[[#All],[searchTaxon]:[Reference_number]],2,FALSE)</f>
        <v>15</v>
      </c>
      <c r="G1283" t="s">
        <v>24</v>
      </c>
      <c r="I1283">
        <f>VLOOKUP(Table1[[#This Row],[trait_name]],Trait[],2,FALSE)</f>
        <v>43</v>
      </c>
      <c r="J1283" s="25" t="s">
        <v>86</v>
      </c>
      <c r="K1283" s="25">
        <v>3</v>
      </c>
      <c r="L1283" s="3"/>
      <c r="N1283" s="25"/>
      <c r="O1283"/>
    </row>
    <row r="1284" spans="1:15">
      <c r="A1284" s="5">
        <v>43242</v>
      </c>
      <c r="B1284" s="5">
        <v>43293</v>
      </c>
      <c r="C1284" t="s">
        <v>394</v>
      </c>
      <c r="D1284" s="20">
        <f>VLOOKUP(C1284,Index[[#All],[searchTaxon]:[Reference_number]],2,FALSE)</f>
        <v>15</v>
      </c>
      <c r="G1284" t="s">
        <v>24</v>
      </c>
      <c r="H1284" t="s">
        <v>26</v>
      </c>
      <c r="I1284">
        <f>VLOOKUP(Table1[[#This Row],[trait_name]],Trait[],2,FALSE)</f>
        <v>44</v>
      </c>
      <c r="J1284" s="26" t="s">
        <v>90</v>
      </c>
      <c r="K1284" s="25">
        <v>1</v>
      </c>
      <c r="L1284" s="3" t="s">
        <v>266</v>
      </c>
      <c r="N1284" s="25"/>
      <c r="O1284"/>
    </row>
    <row r="1285" spans="1:15">
      <c r="A1285" s="5">
        <v>43242</v>
      </c>
      <c r="B1285" s="5">
        <v>43293</v>
      </c>
      <c r="C1285" t="s">
        <v>394</v>
      </c>
      <c r="D1285" s="20">
        <f>VLOOKUP(C1285,Index[[#All],[searchTaxon]:[Reference_number]],2,FALSE)</f>
        <v>15</v>
      </c>
      <c r="G1285" t="s">
        <v>24</v>
      </c>
      <c r="H1285" t="s">
        <v>403</v>
      </c>
      <c r="I1285">
        <f>VLOOKUP(Table1[[#This Row],[trait_name]],Trait[],2,FALSE)</f>
        <v>44</v>
      </c>
      <c r="J1285" s="25" t="s">
        <v>90</v>
      </c>
      <c r="K1285" s="25">
        <v>2</v>
      </c>
      <c r="L1285" s="3" t="s">
        <v>92</v>
      </c>
      <c r="N1285" s="25"/>
      <c r="O1285"/>
    </row>
    <row r="1286" spans="1:15">
      <c r="A1286" s="5">
        <v>43242</v>
      </c>
      <c r="B1286" s="5">
        <v>43293</v>
      </c>
      <c r="C1286" t="s">
        <v>394</v>
      </c>
      <c r="D1286" s="20">
        <f>VLOOKUP(C1286,Index[[#All],[searchTaxon]:[Reference_number]],2,FALSE)</f>
        <v>15</v>
      </c>
      <c r="G1286" t="s">
        <v>24</v>
      </c>
      <c r="H1286" t="s">
        <v>26</v>
      </c>
      <c r="I1286">
        <f>VLOOKUP(Table1[[#This Row],[trait_name]],Trait[],2,FALSE)</f>
        <v>45</v>
      </c>
      <c r="J1286" s="26" t="s">
        <v>93</v>
      </c>
      <c r="K1286" s="25">
        <v>1</v>
      </c>
      <c r="L1286" s="3" t="s">
        <v>158</v>
      </c>
      <c r="N1286" s="25"/>
      <c r="O1286"/>
    </row>
    <row r="1287" spans="1:15">
      <c r="A1287" s="5">
        <v>43242</v>
      </c>
      <c r="B1287" s="5">
        <v>43293</v>
      </c>
      <c r="C1287" t="s">
        <v>394</v>
      </c>
      <c r="D1287" s="20">
        <f>VLOOKUP(C1287,Index[[#All],[searchTaxon]:[Reference_number]],2,FALSE)</f>
        <v>15</v>
      </c>
      <c r="G1287" t="s">
        <v>24</v>
      </c>
      <c r="H1287" t="s">
        <v>52</v>
      </c>
      <c r="I1287">
        <f>VLOOKUP(Table1[[#This Row],[trait_name]],Trait[],2,FALSE)</f>
        <v>45</v>
      </c>
      <c r="J1287" s="25" t="s">
        <v>93</v>
      </c>
      <c r="K1287" s="25">
        <v>2</v>
      </c>
      <c r="L1287" s="3" t="s">
        <v>345</v>
      </c>
      <c r="N1287" s="25"/>
      <c r="O1287"/>
    </row>
    <row r="1288" spans="1:15">
      <c r="A1288" s="5">
        <v>43242</v>
      </c>
      <c r="B1288" s="5">
        <v>43293</v>
      </c>
      <c r="C1288" t="s">
        <v>394</v>
      </c>
      <c r="D1288" s="20">
        <f>VLOOKUP(C1288,Index[[#All],[searchTaxon]:[Reference_number]],2,FALSE)</f>
        <v>15</v>
      </c>
      <c r="G1288" t="s">
        <v>24</v>
      </c>
      <c r="H1288" t="s">
        <v>296</v>
      </c>
      <c r="I1288">
        <f>VLOOKUP(Table1[[#This Row],[trait_name]],Trait[],2,FALSE)</f>
        <v>46</v>
      </c>
      <c r="J1288" s="25" t="s">
        <v>95</v>
      </c>
      <c r="K1288" s="25">
        <v>1</v>
      </c>
      <c r="L1288" s="3" t="s">
        <v>158</v>
      </c>
      <c r="N1288" s="25"/>
      <c r="O1288"/>
    </row>
    <row r="1289" spans="1:15">
      <c r="A1289" s="5">
        <v>43242</v>
      </c>
      <c r="B1289" s="5">
        <v>43293</v>
      </c>
      <c r="C1289" t="s">
        <v>394</v>
      </c>
      <c r="D1289" s="20">
        <f>VLOOKUP(C1289,Index[[#All],[searchTaxon]:[Reference_number]],2,FALSE)</f>
        <v>15</v>
      </c>
      <c r="E1289">
        <v>0</v>
      </c>
      <c r="F1289">
        <v>0</v>
      </c>
      <c r="G1289" t="s">
        <v>24</v>
      </c>
      <c r="H1289" t="s">
        <v>52</v>
      </c>
      <c r="I1289">
        <f>VLOOKUP(Table1[[#This Row],[trait_name]],Trait[],2,FALSE)</f>
        <v>47</v>
      </c>
      <c r="J1289" s="25" t="s">
        <v>96</v>
      </c>
      <c r="K1289" s="25">
        <v>1</v>
      </c>
      <c r="L1289" s="3" t="s">
        <v>309</v>
      </c>
      <c r="N1289" s="25"/>
      <c r="O1289"/>
    </row>
    <row r="1290" spans="1:15">
      <c r="A1290" s="5">
        <v>43242</v>
      </c>
      <c r="B1290" s="5">
        <v>43293</v>
      </c>
      <c r="C1290" t="s">
        <v>394</v>
      </c>
      <c r="D1290" s="20">
        <f>VLOOKUP(C1290,Index[[#All],[searchTaxon]:[Reference_number]],2,FALSE)</f>
        <v>15</v>
      </c>
      <c r="G1290" t="s">
        <v>24</v>
      </c>
      <c r="H1290" t="s">
        <v>405</v>
      </c>
      <c r="I1290">
        <f>VLOOKUP(Table1[[#This Row],[trait_name]],Trait[],2,FALSE)</f>
        <v>47</v>
      </c>
      <c r="J1290" s="25" t="s">
        <v>96</v>
      </c>
      <c r="K1290" s="25">
        <v>2</v>
      </c>
      <c r="L1290" s="3" t="s">
        <v>288</v>
      </c>
      <c r="N1290" s="25"/>
      <c r="O1290"/>
    </row>
    <row r="1291" spans="1:15">
      <c r="A1291" s="5">
        <v>43242</v>
      </c>
      <c r="B1291" s="5">
        <v>43242</v>
      </c>
      <c r="C1291" t="s">
        <v>394</v>
      </c>
      <c r="D1291" s="3">
        <f>VLOOKUP(C1291,Index[[#All],[searchTaxon]:[Reference_number]],2,FALSE)</f>
        <v>15</v>
      </c>
      <c r="G1291" t="s">
        <v>24</v>
      </c>
      <c r="H1291" t="s">
        <v>300</v>
      </c>
      <c r="I1291">
        <f>VLOOKUP(Table1[[#This Row],[trait_name]],Trait[],2,FALSE)</f>
        <v>48</v>
      </c>
      <c r="J1291" s="25" t="s">
        <v>99</v>
      </c>
      <c r="K1291" s="25">
        <v>1</v>
      </c>
      <c r="L1291" s="3" t="s">
        <v>101</v>
      </c>
      <c r="N1291" s="25"/>
      <c r="O1291"/>
    </row>
    <row r="1292" spans="1:15">
      <c r="A1292" s="5">
        <v>43242</v>
      </c>
      <c r="B1292" s="5">
        <v>43242</v>
      </c>
      <c r="C1292" t="s">
        <v>394</v>
      </c>
      <c r="D1292" s="3">
        <f>VLOOKUP(C1292,Index[[#All],[searchTaxon]:[Reference_number]],2,FALSE)</f>
        <v>15</v>
      </c>
      <c r="G1292" t="s">
        <v>24</v>
      </c>
      <c r="H1292" t="s">
        <v>405</v>
      </c>
      <c r="I1292">
        <f>VLOOKUP(Table1[[#This Row],[trait_name]],Trait[],2,FALSE)</f>
        <v>48</v>
      </c>
      <c r="J1292" s="25" t="s">
        <v>99</v>
      </c>
      <c r="K1292" s="25">
        <v>2</v>
      </c>
      <c r="L1292" s="3" t="s">
        <v>100</v>
      </c>
      <c r="N1292" s="25"/>
      <c r="O1292"/>
    </row>
    <row r="1293" spans="1:15">
      <c r="A1293" s="5">
        <v>43242</v>
      </c>
      <c r="B1293" s="5">
        <v>43242</v>
      </c>
      <c r="C1293" t="s">
        <v>394</v>
      </c>
      <c r="D1293" s="3">
        <f>VLOOKUP(C1293,Index[[#All],[searchTaxon]:[Reference_number]],2,FALSE)</f>
        <v>15</v>
      </c>
      <c r="G1293" t="s">
        <v>24</v>
      </c>
      <c r="H1293" t="s">
        <v>26</v>
      </c>
      <c r="I1293">
        <f>VLOOKUP(Table1[[#This Row],[trait_name]],Trait[],2,FALSE)</f>
        <v>48</v>
      </c>
      <c r="J1293" s="25" t="s">
        <v>99</v>
      </c>
      <c r="K1293" s="25">
        <v>3</v>
      </c>
      <c r="L1293" s="3" t="s">
        <v>162</v>
      </c>
      <c r="N1293" s="25"/>
      <c r="O1293"/>
    </row>
    <row r="1294" spans="1:15">
      <c r="A1294" s="5">
        <v>43242</v>
      </c>
      <c r="B1294" s="5">
        <v>43242</v>
      </c>
      <c r="C1294" t="s">
        <v>394</v>
      </c>
      <c r="D1294" s="3">
        <f>VLOOKUP(C1294,Index[[#All],[searchTaxon]:[Reference_number]],2,FALSE)</f>
        <v>15</v>
      </c>
      <c r="G1294" t="s">
        <v>24</v>
      </c>
      <c r="H1294" t="s">
        <v>26</v>
      </c>
      <c r="I1294">
        <f>VLOOKUP(Table1[[#This Row],[trait_name]],Trait[],2,FALSE)</f>
        <v>48</v>
      </c>
      <c r="J1294" s="25" t="s">
        <v>99</v>
      </c>
      <c r="K1294" s="25">
        <v>4</v>
      </c>
      <c r="L1294" s="3" t="s">
        <v>161</v>
      </c>
      <c r="N1294" s="25"/>
      <c r="O1294"/>
    </row>
    <row r="1295" spans="1:15">
      <c r="A1295" s="5">
        <v>43242</v>
      </c>
      <c r="B1295" s="5">
        <v>43293</v>
      </c>
      <c r="C1295" t="s">
        <v>394</v>
      </c>
      <c r="D1295" s="20">
        <f>VLOOKUP(C1295,Index[[#All],[searchTaxon]:[Reference_number]],2,FALSE)</f>
        <v>15</v>
      </c>
      <c r="G1295" t="s">
        <v>24</v>
      </c>
      <c r="I1295">
        <f>VLOOKUP(Table1[[#This Row],[trait_name]],Trait[],2,FALSE)</f>
        <v>48</v>
      </c>
      <c r="J1295" s="25" t="s">
        <v>99</v>
      </c>
      <c r="K1295" s="25">
        <v>5</v>
      </c>
      <c r="L1295" s="3"/>
      <c r="N1295" s="25"/>
      <c r="O1295"/>
    </row>
    <row r="1296" spans="1:15">
      <c r="A1296" s="5">
        <v>43242</v>
      </c>
      <c r="B1296" s="5">
        <v>43242</v>
      </c>
      <c r="C1296" t="s">
        <v>394</v>
      </c>
      <c r="D1296" s="3">
        <f>VLOOKUP(C1296,Index[[#All],[searchTaxon]:[Reference_number]],2,FALSE)</f>
        <v>15</v>
      </c>
      <c r="G1296" t="s">
        <v>24</v>
      </c>
      <c r="H1296" t="s">
        <v>26</v>
      </c>
      <c r="I1296">
        <f>VLOOKUP(Table1[[#This Row],[trait_name]],Trait[],2,FALSE)</f>
        <v>49</v>
      </c>
      <c r="J1296" s="25" t="s">
        <v>103</v>
      </c>
      <c r="K1296" s="25">
        <v>1</v>
      </c>
      <c r="L1296" s="3" t="s">
        <v>163</v>
      </c>
      <c r="N1296" s="25"/>
      <c r="O1296"/>
    </row>
    <row r="1297" spans="1:15">
      <c r="A1297" s="5">
        <v>43242</v>
      </c>
      <c r="B1297" s="5">
        <v>43242</v>
      </c>
      <c r="C1297" t="s">
        <v>394</v>
      </c>
      <c r="D1297" s="3">
        <f>VLOOKUP(C1297,Index[[#All],[searchTaxon]:[Reference_number]],2,FALSE)</f>
        <v>15</v>
      </c>
      <c r="G1297" t="s">
        <v>24</v>
      </c>
      <c r="H1297" t="s">
        <v>26</v>
      </c>
      <c r="I1297">
        <f>VLOOKUP(Table1[[#This Row],[trait_name]],Trait[],2,FALSE)</f>
        <v>49</v>
      </c>
      <c r="J1297" s="25" t="s">
        <v>103</v>
      </c>
      <c r="K1297" s="25">
        <v>2</v>
      </c>
      <c r="L1297" s="3" t="s">
        <v>104</v>
      </c>
      <c r="N1297" s="25"/>
      <c r="O1297"/>
    </row>
    <row r="1298" spans="1:15">
      <c r="A1298" s="5">
        <v>43242</v>
      </c>
      <c r="B1298" s="5">
        <v>43293</v>
      </c>
      <c r="C1298" t="s">
        <v>394</v>
      </c>
      <c r="D1298" s="20">
        <f>VLOOKUP(C1298,Index[[#All],[searchTaxon]:[Reference_number]],2,FALSE)</f>
        <v>15</v>
      </c>
      <c r="G1298" t="s">
        <v>24</v>
      </c>
      <c r="H1298" t="s">
        <v>183</v>
      </c>
      <c r="I1298">
        <f>VLOOKUP(Table1[[#This Row],[trait_name]],Trait[],2,FALSE)</f>
        <v>49</v>
      </c>
      <c r="J1298" s="25" t="s">
        <v>103</v>
      </c>
      <c r="K1298" s="25">
        <v>3</v>
      </c>
      <c r="L1298" s="3" t="s">
        <v>406</v>
      </c>
      <c r="N1298" s="25"/>
      <c r="O1298"/>
    </row>
    <row r="1299" spans="1:15">
      <c r="A1299" s="5">
        <v>43242</v>
      </c>
      <c r="B1299" s="5">
        <v>43293</v>
      </c>
      <c r="C1299" t="s">
        <v>394</v>
      </c>
      <c r="D1299" s="20">
        <f>VLOOKUP(C1299,Index[[#All],[searchTaxon]:[Reference_number]],2,FALSE)</f>
        <v>15</v>
      </c>
      <c r="I1299">
        <f>VLOOKUP(Table1[[#This Row],[trait_name]],Trait[],2,FALSE)</f>
        <v>49</v>
      </c>
      <c r="J1299" s="25" t="s">
        <v>103</v>
      </c>
      <c r="K1299" s="25">
        <v>4</v>
      </c>
      <c r="L1299" s="3" t="s">
        <v>352</v>
      </c>
      <c r="N1299" s="25"/>
      <c r="O1299"/>
    </row>
    <row r="1300" spans="1:15">
      <c r="A1300" s="5">
        <v>43242</v>
      </c>
      <c r="B1300" s="5">
        <v>43293</v>
      </c>
      <c r="C1300" t="s">
        <v>394</v>
      </c>
      <c r="D1300" s="20">
        <f>VLOOKUP(C1300,Index[[#All],[searchTaxon]:[Reference_number]],2,FALSE)</f>
        <v>15</v>
      </c>
      <c r="H1300" t="s">
        <v>296</v>
      </c>
      <c r="I1300">
        <f>VLOOKUP(Table1[[#This Row],[trait_name]],Trait[],2,FALSE)</f>
        <v>49</v>
      </c>
      <c r="J1300" s="25" t="s">
        <v>103</v>
      </c>
      <c r="K1300" s="25">
        <v>5</v>
      </c>
      <c r="L1300" s="3" t="s">
        <v>377</v>
      </c>
      <c r="N1300" s="25"/>
      <c r="O1300"/>
    </row>
    <row r="1301" spans="1:15">
      <c r="A1301" s="27">
        <v>43242</v>
      </c>
      <c r="B1301" s="5">
        <v>43293</v>
      </c>
      <c r="C1301" s="4" t="s">
        <v>394</v>
      </c>
      <c r="D1301" s="63">
        <f>VLOOKUP(C1301,Index[[#All],[searchTaxon]:[Reference_number]],2,FALSE)</f>
        <v>15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 t="s">
        <v>24</v>
      </c>
      <c r="H1301" t="s">
        <v>183</v>
      </c>
      <c r="I1301">
        <f>VLOOKUP(Table1[[#This Row],[trait_name]],Trait[],2,FALSE)</f>
        <v>50</v>
      </c>
      <c r="J1301" s="25" t="s">
        <v>106</v>
      </c>
      <c r="K1301" s="25">
        <v>1</v>
      </c>
      <c r="L1301" s="3" t="s">
        <v>107</v>
      </c>
      <c r="N1301" s="25"/>
      <c r="O1301"/>
    </row>
    <row r="1302" spans="1:15">
      <c r="A1302" s="5">
        <v>43242</v>
      </c>
      <c r="B1302" s="5">
        <v>43293</v>
      </c>
      <c r="C1302" t="s">
        <v>394</v>
      </c>
      <c r="D1302" s="20">
        <f>VLOOKUP(C1302,Index[[#All],[searchTaxon]:[Reference_number]],2,FALSE)</f>
        <v>15</v>
      </c>
      <c r="G1302" t="s">
        <v>24</v>
      </c>
      <c r="I1302">
        <f>VLOOKUP(Table1[[#This Row],[trait_name]],Trait[],2,FALSE)</f>
        <v>50</v>
      </c>
      <c r="J1302" s="25" t="s">
        <v>106</v>
      </c>
      <c r="K1302" s="25">
        <v>2</v>
      </c>
      <c r="L1302" s="3"/>
      <c r="N1302" s="25"/>
      <c r="O1302"/>
    </row>
    <row r="1303" spans="1:15">
      <c r="A1303" s="5">
        <v>43242</v>
      </c>
      <c r="B1303" s="5">
        <v>43242</v>
      </c>
      <c r="C1303" t="s">
        <v>394</v>
      </c>
      <c r="D1303" s="3">
        <f>VLOOKUP(C1303,Index[[#All],[searchTaxon]:[Reference_number]],2,FALSE)</f>
        <v>15</v>
      </c>
      <c r="G1303" t="s">
        <v>24</v>
      </c>
      <c r="H1303" t="s">
        <v>26</v>
      </c>
      <c r="I1303">
        <f>VLOOKUP(Table1[[#This Row],[trait_name]],Trait[],2,FALSE)</f>
        <v>51</v>
      </c>
      <c r="J1303" s="25" t="s">
        <v>108</v>
      </c>
      <c r="K1303" s="25">
        <v>1</v>
      </c>
      <c r="L1303" s="3" t="s">
        <v>167</v>
      </c>
      <c r="N1303" s="25"/>
      <c r="O1303"/>
    </row>
    <row r="1304" spans="1:15">
      <c r="A1304" s="5">
        <v>43242</v>
      </c>
      <c r="B1304" s="5">
        <v>43293</v>
      </c>
      <c r="C1304" t="s">
        <v>394</v>
      </c>
      <c r="D1304" s="20">
        <f>VLOOKUP(C1304,Index[[#All],[searchTaxon]:[Reference_number]],2,FALSE)</f>
        <v>15</v>
      </c>
      <c r="G1304" t="s">
        <v>24</v>
      </c>
      <c r="I1304">
        <f>VLOOKUP(Table1[[#This Row],[trait_name]],Trait[],2,FALSE)</f>
        <v>51</v>
      </c>
      <c r="J1304" s="25" t="s">
        <v>108</v>
      </c>
      <c r="K1304" s="25">
        <v>2</v>
      </c>
      <c r="L1304" s="3"/>
      <c r="N1304" s="25"/>
      <c r="O1304"/>
    </row>
    <row r="1305" spans="1:15">
      <c r="A1305" s="5">
        <v>43242</v>
      </c>
      <c r="B1305" s="5">
        <v>43293</v>
      </c>
      <c r="C1305" t="s">
        <v>394</v>
      </c>
      <c r="D1305" s="20">
        <f>VLOOKUP(C1305,Index[[#All],[searchTaxon]:[Reference_number]],2,FALSE)</f>
        <v>15</v>
      </c>
      <c r="G1305" t="s">
        <v>24</v>
      </c>
      <c r="I1305">
        <f>VLOOKUP(Table1[[#This Row],[trait_name]],Trait[],2,FALSE)</f>
        <v>52</v>
      </c>
      <c r="J1305" s="25" t="s">
        <v>203</v>
      </c>
      <c r="K1305" s="25">
        <v>1</v>
      </c>
      <c r="L1305" s="3"/>
      <c r="N1305" s="25"/>
      <c r="O1305"/>
    </row>
    <row r="1306" spans="1:15">
      <c r="A1306" s="5">
        <v>43242</v>
      </c>
      <c r="B1306" s="5">
        <v>43242</v>
      </c>
      <c r="C1306" t="s">
        <v>394</v>
      </c>
      <c r="D1306" s="3">
        <f>VLOOKUP(C1306,Index[[#All],[searchTaxon]:[Reference_number]],2,FALSE)</f>
        <v>15</v>
      </c>
      <c r="G1306" t="s">
        <v>24</v>
      </c>
      <c r="H1306" t="s">
        <v>405</v>
      </c>
      <c r="I1306">
        <f>VLOOKUP(Table1[[#This Row],[trait_name]],Trait[],2,FALSE)</f>
        <v>53</v>
      </c>
      <c r="J1306" s="25" t="s">
        <v>110</v>
      </c>
      <c r="K1306" s="25">
        <v>1</v>
      </c>
      <c r="L1306" s="3" t="s">
        <v>168</v>
      </c>
      <c r="N1306" s="25"/>
      <c r="O1306"/>
    </row>
    <row r="1307" spans="1:15">
      <c r="A1307" s="5">
        <v>43242</v>
      </c>
      <c r="B1307" s="5">
        <v>43242</v>
      </c>
      <c r="C1307" t="s">
        <v>394</v>
      </c>
      <c r="D1307" s="3">
        <f>VLOOKUP(C1307,Index[[#All],[searchTaxon]:[Reference_number]],2,FALSE)</f>
        <v>15</v>
      </c>
      <c r="G1307" t="s">
        <v>24</v>
      </c>
      <c r="H1307" t="s">
        <v>405</v>
      </c>
      <c r="I1307">
        <f>VLOOKUP(Table1[[#This Row],[trait_name]],Trait[],2,FALSE)</f>
        <v>53</v>
      </c>
      <c r="J1307" s="25" t="s">
        <v>110</v>
      </c>
      <c r="K1307" s="25">
        <v>2</v>
      </c>
      <c r="L1307" s="3" t="s">
        <v>380</v>
      </c>
      <c r="N1307" s="25"/>
      <c r="O1307"/>
    </row>
    <row r="1308" spans="1:15">
      <c r="A1308" s="5">
        <v>43242</v>
      </c>
      <c r="B1308" s="5">
        <v>43242</v>
      </c>
      <c r="C1308" t="s">
        <v>394</v>
      </c>
      <c r="D1308" s="3">
        <f>VLOOKUP(C1308,Index[[#All],[searchTaxon]:[Reference_number]],2,FALSE)</f>
        <v>15</v>
      </c>
      <c r="G1308" t="s">
        <v>24</v>
      </c>
      <c r="H1308" t="s">
        <v>405</v>
      </c>
      <c r="I1308">
        <f>VLOOKUP(Table1[[#This Row],[trait_name]],Trait[],2,FALSE)</f>
        <v>53</v>
      </c>
      <c r="J1308" s="25" t="s">
        <v>110</v>
      </c>
      <c r="K1308" s="25">
        <v>3</v>
      </c>
      <c r="L1308" s="3" t="s">
        <v>111</v>
      </c>
      <c r="N1308" s="25"/>
      <c r="O1308"/>
    </row>
    <row r="1309" spans="1:15">
      <c r="A1309" s="5">
        <v>43242</v>
      </c>
      <c r="B1309" s="5">
        <v>43293</v>
      </c>
      <c r="C1309" t="s">
        <v>394</v>
      </c>
      <c r="D1309" s="20">
        <f>VLOOKUP(C1309,Index[[#All],[searchTaxon]:[Reference_number]],2,FALSE)</f>
        <v>15</v>
      </c>
      <c r="G1309" t="s">
        <v>24</v>
      </c>
      <c r="I1309">
        <f>VLOOKUP(Table1[[#This Row],[trait_name]],Trait[],2,FALSE)</f>
        <v>53</v>
      </c>
      <c r="J1309" s="25" t="s">
        <v>110</v>
      </c>
      <c r="K1309" s="25">
        <v>4</v>
      </c>
      <c r="L1309" s="3"/>
      <c r="N1309" s="25"/>
      <c r="O1309"/>
    </row>
    <row r="1310" spans="1:15">
      <c r="A1310" s="5">
        <v>43242</v>
      </c>
      <c r="B1310" s="5">
        <v>43293</v>
      </c>
      <c r="C1310" t="s">
        <v>394</v>
      </c>
      <c r="D1310" s="20">
        <f>VLOOKUP(C1310,Index[[#All],[searchTaxon]:[Reference_number]],2,FALSE)</f>
        <v>15</v>
      </c>
      <c r="G1310" t="s">
        <v>24</v>
      </c>
      <c r="H1310" t="s">
        <v>407</v>
      </c>
      <c r="I1310">
        <f>VLOOKUP(Table1[[#This Row],[trait_name]],Trait[],2,FALSE)</f>
        <v>54</v>
      </c>
      <c r="J1310" s="25" t="s">
        <v>112</v>
      </c>
      <c r="K1310" s="25">
        <v>1</v>
      </c>
      <c r="L1310" s="3" t="s">
        <v>118</v>
      </c>
      <c r="N1310" s="25"/>
      <c r="O1310"/>
    </row>
    <row r="1311" spans="1:15">
      <c r="A1311" s="5">
        <v>43242</v>
      </c>
      <c r="B1311" s="5">
        <v>43293</v>
      </c>
      <c r="C1311" t="s">
        <v>394</v>
      </c>
      <c r="D1311" s="20">
        <f>VLOOKUP(C1311,Index[[#All],[searchTaxon]:[Reference_number]],2,FALSE)</f>
        <v>15</v>
      </c>
      <c r="G1311" t="s">
        <v>24</v>
      </c>
      <c r="H1311" t="s">
        <v>26</v>
      </c>
      <c r="I1311">
        <f>VLOOKUP(Table1[[#This Row],[trait_name]],Trait[],2,FALSE)</f>
        <v>55</v>
      </c>
      <c r="J1311" s="25" t="s">
        <v>114</v>
      </c>
      <c r="K1311" s="25">
        <v>1</v>
      </c>
      <c r="L1311" s="3" t="s">
        <v>116</v>
      </c>
      <c r="N1311" s="25"/>
      <c r="O1311"/>
    </row>
    <row r="1312" spans="1:15">
      <c r="A1312" s="5">
        <v>43242</v>
      </c>
      <c r="B1312" s="5">
        <v>43293</v>
      </c>
      <c r="C1312" t="s">
        <v>394</v>
      </c>
      <c r="D1312" s="20">
        <f>VLOOKUP(C1312,Index[[#All],[searchTaxon]:[Reference_number]],2,FALSE)</f>
        <v>15</v>
      </c>
      <c r="H1312" t="s">
        <v>405</v>
      </c>
      <c r="I1312">
        <f>VLOOKUP(Table1[[#This Row],[trait_name]],Trait[],2,FALSE)</f>
        <v>55</v>
      </c>
      <c r="J1312" s="25" t="s">
        <v>114</v>
      </c>
      <c r="K1312" s="25">
        <v>2</v>
      </c>
      <c r="L1312" s="3" t="s">
        <v>115</v>
      </c>
      <c r="N1312" s="25"/>
      <c r="O1312"/>
    </row>
    <row r="1313" spans="1:15">
      <c r="A1313" s="5">
        <v>43242</v>
      </c>
      <c r="B1313" s="5">
        <v>43242</v>
      </c>
      <c r="C1313" t="s">
        <v>394</v>
      </c>
      <c r="D1313" s="3">
        <f>VLOOKUP(C1313,Index[[#All],[searchTaxon]:[Reference_number]],2,FALSE)</f>
        <v>15</v>
      </c>
      <c r="G1313" t="s">
        <v>24</v>
      </c>
      <c r="H1313" t="s">
        <v>405</v>
      </c>
      <c r="I1313">
        <f>VLOOKUP(Table1[[#This Row],[trait_name]],Trait[],2,FALSE)</f>
        <v>56</v>
      </c>
      <c r="J1313" s="25" t="s">
        <v>117</v>
      </c>
      <c r="K1313" s="25">
        <v>1</v>
      </c>
      <c r="L1313" s="3" t="s">
        <v>113</v>
      </c>
      <c r="N1313" s="25"/>
      <c r="O1313"/>
    </row>
    <row r="1314" spans="1:15">
      <c r="A1314" s="5">
        <v>43242</v>
      </c>
      <c r="B1314" s="5">
        <v>43293</v>
      </c>
      <c r="C1314" t="s">
        <v>394</v>
      </c>
      <c r="D1314" s="20">
        <f>VLOOKUP(C1314,Index[[#All],[searchTaxon]:[Reference_number]],2,FALSE)</f>
        <v>15</v>
      </c>
      <c r="G1314" t="s">
        <v>24</v>
      </c>
      <c r="H1314" t="s">
        <v>26</v>
      </c>
      <c r="I1314">
        <f>VLOOKUP(Table1[[#This Row],[trait_name]],Trait[],2,FALSE)</f>
        <v>56</v>
      </c>
      <c r="J1314" s="25" t="s">
        <v>117</v>
      </c>
      <c r="K1314" s="25">
        <v>2</v>
      </c>
      <c r="L1314" s="3" t="s">
        <v>113</v>
      </c>
      <c r="N1314" s="25"/>
      <c r="O1314"/>
    </row>
    <row r="1315" spans="1:15">
      <c r="A1315" s="5">
        <v>43242</v>
      </c>
      <c r="B1315" s="5">
        <v>43293</v>
      </c>
      <c r="C1315" t="s">
        <v>394</v>
      </c>
      <c r="D1315" s="20">
        <f>VLOOKUP(C1315,Index[[#All],[searchTaxon]:[Reference_number]],2,FALSE)</f>
        <v>15</v>
      </c>
      <c r="G1315" t="s">
        <v>24</v>
      </c>
      <c r="I1315">
        <f>VLOOKUP(Table1[[#This Row],[trait_name]],Trait[],2,FALSE)</f>
        <v>57</v>
      </c>
      <c r="J1315" s="25" t="s">
        <v>205</v>
      </c>
      <c r="K1315" s="25">
        <v>1</v>
      </c>
      <c r="L1315" s="3"/>
      <c r="N1315" s="25"/>
      <c r="O1315"/>
    </row>
    <row r="1316" spans="1:15">
      <c r="A1316" s="5">
        <v>43242</v>
      </c>
      <c r="B1316" s="5">
        <v>43293</v>
      </c>
      <c r="C1316" t="s">
        <v>394</v>
      </c>
      <c r="D1316" s="20">
        <f>VLOOKUP(C1316,Index[[#All],[searchTaxon]:[Reference_number]],2,FALSE)</f>
        <v>15</v>
      </c>
      <c r="G1316" t="s">
        <v>24</v>
      </c>
      <c r="I1316">
        <f>VLOOKUP(Table1[[#This Row],[trait_name]],Trait[],2,FALSE)</f>
        <v>58</v>
      </c>
      <c r="J1316" s="25" t="s">
        <v>207</v>
      </c>
      <c r="K1316" s="25">
        <v>1</v>
      </c>
      <c r="L1316" s="3"/>
      <c r="N1316" s="25"/>
      <c r="O1316"/>
    </row>
    <row r="1317" spans="1:15">
      <c r="A1317" s="5">
        <v>43242</v>
      </c>
      <c r="B1317" s="5">
        <v>43293</v>
      </c>
      <c r="C1317" t="s">
        <v>394</v>
      </c>
      <c r="D1317" s="20">
        <f>VLOOKUP(C1317,Index[[#All],[searchTaxon]:[Reference_number]],2,FALSE)</f>
        <v>15</v>
      </c>
      <c r="G1317" t="s">
        <v>24</v>
      </c>
      <c r="H1317" t="s">
        <v>296</v>
      </c>
      <c r="I1317">
        <f>VLOOKUP(Table1[[#This Row],[trait_name]],Trait[],2,FALSE)</f>
        <v>59</v>
      </c>
      <c r="J1317" s="25" t="s">
        <v>119</v>
      </c>
      <c r="K1317" s="25">
        <v>1</v>
      </c>
      <c r="L1317" s="3" t="s">
        <v>118</v>
      </c>
      <c r="N1317" s="25"/>
      <c r="O1317"/>
    </row>
    <row r="1318" spans="1:15">
      <c r="A1318" s="5">
        <v>43242</v>
      </c>
      <c r="B1318" s="5">
        <v>43293</v>
      </c>
      <c r="C1318" t="s">
        <v>394</v>
      </c>
      <c r="D1318" s="2">
        <f>VLOOKUP(C1318,Index[[#All],[searchTaxon]:[Reference_number]],2,FALSE)</f>
        <v>15</v>
      </c>
      <c r="E1318">
        <v>0</v>
      </c>
      <c r="F1318">
        <v>0</v>
      </c>
      <c r="G1318" t="s">
        <v>24</v>
      </c>
      <c r="H1318" t="s">
        <v>52</v>
      </c>
      <c r="I1318">
        <f>VLOOKUP(Table1[[#This Row],[trait_name]],Trait[],2,FALSE)</f>
        <v>60</v>
      </c>
      <c r="J1318" s="25" t="s">
        <v>120</v>
      </c>
      <c r="K1318" s="25">
        <v>1</v>
      </c>
      <c r="L1318" s="3" t="s">
        <v>408</v>
      </c>
      <c r="N1318" s="25"/>
      <c r="O1318"/>
    </row>
    <row r="1319" spans="1:15">
      <c r="A1319" s="5">
        <v>43242</v>
      </c>
      <c r="B1319" s="5">
        <v>43293</v>
      </c>
      <c r="C1319" t="s">
        <v>394</v>
      </c>
      <c r="D1319" s="20">
        <f>VLOOKUP(C1319,Index[[#All],[searchTaxon]:[Reference_number]],2,FALSE)</f>
        <v>15</v>
      </c>
      <c r="G1319" t="s">
        <v>24</v>
      </c>
      <c r="I1319">
        <f>VLOOKUP(Table1[[#This Row],[trait_name]],Trait[],2,FALSE)</f>
        <v>60</v>
      </c>
      <c r="J1319" s="25" t="s">
        <v>120</v>
      </c>
      <c r="K1319" s="25">
        <v>2</v>
      </c>
      <c r="L1319" s="3"/>
      <c r="N1319" s="25"/>
      <c r="O1319"/>
    </row>
    <row r="1320" spans="1:15">
      <c r="A1320" s="5">
        <v>43242</v>
      </c>
      <c r="B1320" s="5">
        <v>43242</v>
      </c>
      <c r="C1320" t="s">
        <v>394</v>
      </c>
      <c r="D1320" s="3">
        <f>VLOOKUP(C1320,Index[[#All],[searchTaxon]:[Reference_number]],2,FALSE)</f>
        <v>15</v>
      </c>
      <c r="G1320" t="s">
        <v>24</v>
      </c>
      <c r="H1320" t="s">
        <v>300</v>
      </c>
      <c r="I1320">
        <f>VLOOKUP(Table1[[#This Row],[trait_name]],Trait[],2,FALSE)</f>
        <v>61</v>
      </c>
      <c r="J1320" s="25" t="s">
        <v>172</v>
      </c>
      <c r="K1320" s="25">
        <v>1</v>
      </c>
      <c r="L1320" s="3" t="s">
        <v>173</v>
      </c>
      <c r="N1320" s="25"/>
      <c r="O1320"/>
    </row>
    <row r="1321" spans="1:15">
      <c r="A1321" s="5">
        <v>43242</v>
      </c>
      <c r="B1321" s="5">
        <v>43293</v>
      </c>
      <c r="C1321" t="s">
        <v>394</v>
      </c>
      <c r="D1321" s="20">
        <f>VLOOKUP(C1321,Index[[#All],[searchTaxon]:[Reference_number]],2,FALSE)</f>
        <v>15</v>
      </c>
      <c r="G1321" t="s">
        <v>24</v>
      </c>
      <c r="I1321">
        <f>VLOOKUP(Table1[[#This Row],[trait_name]],Trait[],2,FALSE)</f>
        <v>61</v>
      </c>
      <c r="J1321" s="25" t="s">
        <v>172</v>
      </c>
      <c r="K1321" s="25">
        <v>2</v>
      </c>
      <c r="L1321" s="3"/>
      <c r="N1321" s="25"/>
      <c r="O1321"/>
    </row>
    <row r="1322" spans="1:15">
      <c r="A1322" s="5">
        <v>43242</v>
      </c>
      <c r="B1322" s="5">
        <v>43242</v>
      </c>
      <c r="C1322" t="s">
        <v>394</v>
      </c>
      <c r="D1322" s="3">
        <f>VLOOKUP(C1322,Index[[#All],[searchTaxon]:[Reference_number]],2,FALSE)</f>
        <v>15</v>
      </c>
      <c r="G1322" t="s">
        <v>24</v>
      </c>
      <c r="H1322" t="s">
        <v>26</v>
      </c>
      <c r="I1322">
        <f>VLOOKUP(Table1[[#This Row],[trait_name]],Trait[],2,FALSE)</f>
        <v>62</v>
      </c>
      <c r="J1322" s="25" t="s">
        <v>123</v>
      </c>
      <c r="K1322" s="25">
        <v>1</v>
      </c>
      <c r="L1322" s="3" t="s">
        <v>211</v>
      </c>
      <c r="N1322" s="25"/>
      <c r="O1322"/>
    </row>
    <row r="1323" spans="1:15">
      <c r="A1323" s="5">
        <v>43242</v>
      </c>
      <c r="B1323" s="5">
        <v>43293</v>
      </c>
      <c r="C1323" t="s">
        <v>394</v>
      </c>
      <c r="D1323" s="20">
        <f>VLOOKUP(C1323,Index[[#All],[searchTaxon]:[Reference_number]],2,FALSE)</f>
        <v>15</v>
      </c>
      <c r="G1323" t="s">
        <v>24</v>
      </c>
      <c r="H1323" t="s">
        <v>278</v>
      </c>
      <c r="I1323">
        <f>VLOOKUP(Table1[[#This Row],[trait_name]],Trait[],2,FALSE)</f>
        <v>62</v>
      </c>
      <c r="J1323" s="25" t="s">
        <v>123</v>
      </c>
      <c r="K1323" s="25">
        <v>2</v>
      </c>
      <c r="L1323" s="3" t="s">
        <v>124</v>
      </c>
      <c r="N1323" s="25"/>
      <c r="O1323"/>
    </row>
    <row r="1324" spans="1:15">
      <c r="A1324" s="5">
        <v>43242</v>
      </c>
      <c r="B1324" s="5">
        <v>43293</v>
      </c>
      <c r="C1324" t="s">
        <v>394</v>
      </c>
      <c r="D1324" s="20">
        <f>VLOOKUP(C1324,Index[[#All],[searchTaxon]:[Reference_number]],2,FALSE)</f>
        <v>15</v>
      </c>
      <c r="G1324" t="s">
        <v>24</v>
      </c>
      <c r="I1324">
        <f>VLOOKUP(Table1[[#This Row],[trait_name]],Trait[],2,FALSE)</f>
        <v>63</v>
      </c>
      <c r="J1324" s="25" t="s">
        <v>175</v>
      </c>
      <c r="K1324" s="25">
        <v>1</v>
      </c>
      <c r="L1324" s="3" t="s">
        <v>176</v>
      </c>
      <c r="N1324" s="25"/>
      <c r="O1324"/>
    </row>
    <row r="1325" spans="1:15">
      <c r="A1325" s="5">
        <v>43242</v>
      </c>
      <c r="B1325" s="5">
        <v>43293</v>
      </c>
      <c r="C1325" t="s">
        <v>409</v>
      </c>
      <c r="D1325" s="20">
        <f>VLOOKUP(C1325,Index[[#All],[searchTaxon]:[Reference_number]],2,FALSE)</f>
        <v>16</v>
      </c>
      <c r="I1325">
        <f>VLOOKUP(Table1[[#This Row],[trait_name]],Trait[],2,FALSE)</f>
        <v>1</v>
      </c>
      <c r="J1325" s="25" t="s">
        <v>127</v>
      </c>
      <c r="K1325" s="25">
        <v>1</v>
      </c>
      <c r="L1325" s="3" t="s">
        <v>410</v>
      </c>
      <c r="N1325" s="25"/>
      <c r="O1325"/>
    </row>
    <row r="1326" spans="1:15">
      <c r="A1326" s="5">
        <v>43242</v>
      </c>
      <c r="B1326" s="5">
        <v>43242</v>
      </c>
      <c r="C1326" t="s">
        <v>409</v>
      </c>
      <c r="D1326" s="3">
        <f>VLOOKUP(C1326,Index[[#All],[searchTaxon]:[Reference_number]],2,FALSE)</f>
        <v>16</v>
      </c>
      <c r="H1326" t="s">
        <v>18</v>
      </c>
      <c r="I1326">
        <f>VLOOKUP(Table1[[#This Row],[trait_name]],Trait[],2,FALSE)</f>
        <v>2</v>
      </c>
      <c r="J1326" s="25" t="s">
        <v>16</v>
      </c>
      <c r="K1326" s="25">
        <v>1</v>
      </c>
      <c r="L1326" s="3" t="s">
        <v>411</v>
      </c>
      <c r="N1326" s="25"/>
      <c r="O1326"/>
    </row>
    <row r="1327" spans="1:15">
      <c r="A1327" s="5">
        <v>43242</v>
      </c>
      <c r="B1327" s="5">
        <v>43293</v>
      </c>
      <c r="C1327" t="s">
        <v>409</v>
      </c>
      <c r="D1327" s="20">
        <f>VLOOKUP(C1327,Index[[#All],[searchTaxon]:[Reference_number]],2,FALSE)</f>
        <v>16</v>
      </c>
      <c r="H1327" t="s">
        <v>296</v>
      </c>
      <c r="I1327">
        <f>VLOOKUP(Table1[[#This Row],[trait_name]],Trait[],2,FALSE)</f>
        <v>2</v>
      </c>
      <c r="J1327" s="25" t="s">
        <v>16</v>
      </c>
      <c r="K1327" s="25">
        <v>2</v>
      </c>
      <c r="L1327" s="3" t="s">
        <v>412</v>
      </c>
      <c r="N1327" s="25"/>
      <c r="O1327"/>
    </row>
    <row r="1328" spans="1:15">
      <c r="A1328" s="5">
        <v>43242</v>
      </c>
      <c r="B1328" s="5">
        <v>43242</v>
      </c>
      <c r="C1328" t="s">
        <v>409</v>
      </c>
      <c r="D1328" s="3">
        <f>VLOOKUP(C1328,Index[[#All],[searchTaxon]:[Reference_number]],2,FALSE)</f>
        <v>16</v>
      </c>
      <c r="H1328" t="s">
        <v>18</v>
      </c>
      <c r="I1328">
        <f>VLOOKUP(Table1[[#This Row],[trait_name]],Trait[],2,FALSE)</f>
        <v>3</v>
      </c>
      <c r="J1328" s="25" t="s">
        <v>19</v>
      </c>
      <c r="K1328" s="25">
        <v>1</v>
      </c>
      <c r="L1328" s="3" t="s">
        <v>20</v>
      </c>
      <c r="N1328" s="25"/>
      <c r="O1328"/>
    </row>
    <row r="1329" spans="1:15">
      <c r="A1329" s="5">
        <v>43242</v>
      </c>
      <c r="B1329" s="5">
        <v>43242</v>
      </c>
      <c r="C1329" t="s">
        <v>409</v>
      </c>
      <c r="D1329" s="3">
        <f>VLOOKUP(C1329,Index[[#All],[searchTaxon]:[Reference_number]],2,FALSE)</f>
        <v>16</v>
      </c>
      <c r="H1329" t="s">
        <v>18</v>
      </c>
      <c r="I1329">
        <f>VLOOKUP(Table1[[#This Row],[trait_name]],Trait[],2,FALSE)</f>
        <v>3</v>
      </c>
      <c r="J1329" s="25" t="s">
        <v>19</v>
      </c>
      <c r="K1329" s="25">
        <v>2</v>
      </c>
      <c r="L1329" s="3" t="s">
        <v>22</v>
      </c>
      <c r="N1329" s="25"/>
      <c r="O1329"/>
    </row>
    <row r="1330" spans="1:15">
      <c r="A1330" s="5">
        <v>43242</v>
      </c>
      <c r="B1330" s="5">
        <v>43293</v>
      </c>
      <c r="C1330" t="s">
        <v>409</v>
      </c>
      <c r="D1330" s="20">
        <f>VLOOKUP(C1330,Index[[#All],[searchTaxon]:[Reference_number]],2,FALSE)</f>
        <v>16</v>
      </c>
      <c r="I1330">
        <f>VLOOKUP(Table1[[#This Row],[trait_name]],Trait[],2,FALSE)</f>
        <v>3</v>
      </c>
      <c r="J1330" s="25" t="s">
        <v>19</v>
      </c>
      <c r="K1330" s="25">
        <v>3</v>
      </c>
      <c r="L1330" s="3"/>
      <c r="N1330" s="25"/>
      <c r="O1330"/>
    </row>
    <row r="1331" spans="1:15">
      <c r="A1331" s="5">
        <v>43242</v>
      </c>
      <c r="B1331" s="5">
        <v>43242</v>
      </c>
      <c r="C1331" t="s">
        <v>409</v>
      </c>
      <c r="D1331" s="3">
        <f>VLOOKUP(C1331,Index[[#All],[searchTaxon]:[Reference_number]],2,FALSE)</f>
        <v>16</v>
      </c>
      <c r="H1331" t="s">
        <v>18</v>
      </c>
      <c r="I1331">
        <f>VLOOKUP(Table1[[#This Row],[trait_name]],Trait[],2,FALSE)</f>
        <v>4</v>
      </c>
      <c r="J1331" s="25" t="s">
        <v>23</v>
      </c>
      <c r="K1331" s="25">
        <v>1</v>
      </c>
      <c r="L1331" s="3" t="s">
        <v>24</v>
      </c>
      <c r="M1331" t="s">
        <v>413</v>
      </c>
      <c r="N1331" s="25"/>
      <c r="O1331"/>
    </row>
    <row r="1332" spans="1:15">
      <c r="A1332" s="5">
        <v>43242</v>
      </c>
      <c r="B1332" s="5">
        <v>43242</v>
      </c>
      <c r="C1332" t="s">
        <v>409</v>
      </c>
      <c r="D1332" s="3">
        <f>VLOOKUP(C1332,Index[[#All],[searchTaxon]:[Reference_number]],2,FALSE)</f>
        <v>16</v>
      </c>
      <c r="H1332" t="s">
        <v>26</v>
      </c>
      <c r="I1332">
        <f>VLOOKUP(Table1[[#This Row],[trait_name]],Trait[],2,FALSE)</f>
        <v>4</v>
      </c>
      <c r="J1332" s="25" t="s">
        <v>23</v>
      </c>
      <c r="K1332" s="25">
        <v>2</v>
      </c>
      <c r="L1332" s="3" t="s">
        <v>28</v>
      </c>
      <c r="N1332" s="25"/>
      <c r="O1332"/>
    </row>
    <row r="1333" spans="1:15">
      <c r="A1333" s="5">
        <v>43242</v>
      </c>
      <c r="B1333" s="5">
        <v>43293</v>
      </c>
      <c r="C1333" t="s">
        <v>409</v>
      </c>
      <c r="D1333" s="20">
        <f>VLOOKUP(C1333,Index[[#All],[searchTaxon]:[Reference_number]],2,FALSE)</f>
        <v>16</v>
      </c>
      <c r="I1333">
        <f>VLOOKUP(Table1[[#This Row],[trait_name]],Trait[],2,FALSE)</f>
        <v>4</v>
      </c>
      <c r="J1333" s="25" t="s">
        <v>23</v>
      </c>
      <c r="K1333" s="25">
        <v>3</v>
      </c>
      <c r="L1333" s="3"/>
      <c r="N1333" s="25"/>
      <c r="O1333"/>
    </row>
    <row r="1334" spans="1:15">
      <c r="A1334" s="5">
        <v>43242</v>
      </c>
      <c r="B1334" s="5">
        <v>43293</v>
      </c>
      <c r="C1334" t="s">
        <v>409</v>
      </c>
      <c r="D1334" s="20">
        <f>VLOOKUP(C1334,Index[[#All],[searchTaxon]:[Reference_number]],2,FALSE)</f>
        <v>16</v>
      </c>
      <c r="H1334" t="s">
        <v>52</v>
      </c>
      <c r="I1334">
        <f>VLOOKUP(Table1[[#This Row],[trait_name]],Trait[],2,FALSE)</f>
        <v>5</v>
      </c>
      <c r="J1334" s="25" t="s">
        <v>25</v>
      </c>
      <c r="K1334" s="25">
        <v>1</v>
      </c>
      <c r="L1334" s="3" t="s">
        <v>24</v>
      </c>
      <c r="N1334" s="25"/>
      <c r="O1334"/>
    </row>
    <row r="1335" spans="1:15">
      <c r="A1335" s="5">
        <v>43242</v>
      </c>
      <c r="B1335" s="5">
        <v>43242</v>
      </c>
      <c r="C1335" t="s">
        <v>409</v>
      </c>
      <c r="D1335" s="3">
        <f>VLOOKUP(C1335,Index[[#All],[searchTaxon]:[Reference_number]],2,FALSE)</f>
        <v>16</v>
      </c>
      <c r="I1335">
        <f>VLOOKUP(Table1[[#This Row],[trait_name]],Trait[],2,FALSE)</f>
        <v>6</v>
      </c>
      <c r="J1335" s="25" t="s">
        <v>135</v>
      </c>
      <c r="K1335" s="25">
        <v>2</v>
      </c>
      <c r="L1335" s="3"/>
      <c r="N1335" s="25"/>
      <c r="O1335"/>
    </row>
    <row r="1336" spans="1:15">
      <c r="A1336" s="5">
        <v>43242</v>
      </c>
      <c r="B1336" s="5">
        <v>43293</v>
      </c>
      <c r="C1336" t="s">
        <v>409</v>
      </c>
      <c r="D1336" s="20">
        <f>VLOOKUP(C1336,Index[[#All],[searchTaxon]:[Reference_number]],2,FALSE)</f>
        <v>16</v>
      </c>
      <c r="H1336" t="s">
        <v>52</v>
      </c>
      <c r="I1336">
        <f>VLOOKUP(Table1[[#This Row],[trait_name]],Trait[],2,FALSE)</f>
        <v>6</v>
      </c>
      <c r="J1336" s="25" t="s">
        <v>135</v>
      </c>
      <c r="K1336" s="25">
        <v>1</v>
      </c>
      <c r="L1336" s="3" t="s">
        <v>28</v>
      </c>
      <c r="N1336" s="25"/>
      <c r="O1336"/>
    </row>
    <row r="1337" spans="1:15">
      <c r="A1337" s="5">
        <v>43242</v>
      </c>
      <c r="B1337" s="5">
        <v>43242</v>
      </c>
      <c r="C1337" t="s">
        <v>409</v>
      </c>
      <c r="D1337" s="3">
        <f>VLOOKUP(C1337,Index[[#All],[searchTaxon]:[Reference_number]],2,FALSE)</f>
        <v>16</v>
      </c>
      <c r="H1337" t="s">
        <v>18</v>
      </c>
      <c r="I1337">
        <f>VLOOKUP(Table1[[#This Row],[trait_name]],Trait[],2,FALSE)</f>
        <v>7</v>
      </c>
      <c r="J1337" s="25" t="s">
        <v>27</v>
      </c>
      <c r="K1337" s="25">
        <v>1</v>
      </c>
      <c r="L1337" s="3" t="s">
        <v>24</v>
      </c>
      <c r="N1337" s="25"/>
      <c r="O1337"/>
    </row>
    <row r="1338" spans="1:15">
      <c r="A1338" s="5">
        <v>43242</v>
      </c>
      <c r="B1338" s="5">
        <v>43293</v>
      </c>
      <c r="C1338" t="s">
        <v>409</v>
      </c>
      <c r="D1338" s="20">
        <f>VLOOKUP(C1338,Index[[#All],[searchTaxon]:[Reference_number]],2,FALSE)</f>
        <v>16</v>
      </c>
      <c r="H1338" t="s">
        <v>26</v>
      </c>
      <c r="I1338">
        <f>VLOOKUP(Table1[[#This Row],[trait_name]],Trait[],2,FALSE)</f>
        <v>7</v>
      </c>
      <c r="J1338" s="25" t="s">
        <v>27</v>
      </c>
      <c r="K1338" s="25">
        <v>2</v>
      </c>
      <c r="L1338" s="3" t="s">
        <v>24</v>
      </c>
      <c r="N1338" s="25"/>
      <c r="O1338"/>
    </row>
    <row r="1339" spans="1:15">
      <c r="A1339" s="5">
        <v>43242</v>
      </c>
      <c r="B1339" s="5">
        <v>43293</v>
      </c>
      <c r="C1339" t="s">
        <v>409</v>
      </c>
      <c r="D1339" s="20">
        <f>VLOOKUP(C1339,Index[[#All],[searchTaxon]:[Reference_number]],2,FALSE)</f>
        <v>16</v>
      </c>
      <c r="I1339">
        <f>VLOOKUP(Table1[[#This Row],[trait_name]],Trait[],2,FALSE)</f>
        <v>8</v>
      </c>
      <c r="J1339" s="25" t="s">
        <v>137</v>
      </c>
      <c r="K1339" s="25">
        <v>1</v>
      </c>
      <c r="L1339" s="3"/>
      <c r="N1339" s="25"/>
      <c r="O1339"/>
    </row>
    <row r="1340" spans="1:15">
      <c r="A1340" s="5">
        <v>43242</v>
      </c>
      <c r="B1340" s="5">
        <v>43293</v>
      </c>
      <c r="C1340" t="s">
        <v>409</v>
      </c>
      <c r="D1340" s="20">
        <f>VLOOKUP(C1340,Index[[#All],[searchTaxon]:[Reference_number]],2,FALSE)</f>
        <v>16</v>
      </c>
      <c r="H1340" t="s">
        <v>251</v>
      </c>
      <c r="I1340">
        <f>VLOOKUP(Table1[[#This Row],[trait_name]],Trait[],2,FALSE)</f>
        <v>9</v>
      </c>
      <c r="J1340" s="25" t="s">
        <v>29</v>
      </c>
      <c r="K1340" s="25">
        <v>1</v>
      </c>
      <c r="L1340" s="3" t="s">
        <v>24</v>
      </c>
      <c r="N1340" s="25"/>
      <c r="O1340"/>
    </row>
    <row r="1341" spans="1:15">
      <c r="A1341" s="5">
        <v>43242</v>
      </c>
      <c r="B1341" s="5">
        <v>43293</v>
      </c>
      <c r="C1341" t="s">
        <v>409</v>
      </c>
      <c r="D1341" s="20">
        <f>VLOOKUP(C1341,Index[[#All],[searchTaxon]:[Reference_number]],2,FALSE)</f>
        <v>16</v>
      </c>
      <c r="H1341" t="s">
        <v>251</v>
      </c>
      <c r="I1341">
        <f>VLOOKUP(Table1[[#This Row],[trait_name]],Trait[],2,FALSE)</f>
        <v>10</v>
      </c>
      <c r="J1341" s="25" t="s">
        <v>30</v>
      </c>
      <c r="K1341" s="25">
        <v>1</v>
      </c>
      <c r="L1341" s="3" t="s">
        <v>28</v>
      </c>
      <c r="N1341" s="25"/>
      <c r="O1341"/>
    </row>
    <row r="1342" spans="1:15">
      <c r="A1342" s="5">
        <v>43242</v>
      </c>
      <c r="B1342" s="5">
        <v>43293</v>
      </c>
      <c r="C1342" t="s">
        <v>409</v>
      </c>
      <c r="D1342" s="20">
        <f>VLOOKUP(C1342,Index[[#All],[searchTaxon]:[Reference_number]],2,FALSE)</f>
        <v>16</v>
      </c>
      <c r="H1342" t="s">
        <v>279</v>
      </c>
      <c r="I1342">
        <f>VLOOKUP(Table1[[#This Row],[trait_name]],Trait[],2,FALSE)</f>
        <v>11</v>
      </c>
      <c r="J1342" s="25" t="s">
        <v>31</v>
      </c>
      <c r="K1342" s="25">
        <v>1</v>
      </c>
      <c r="L1342" s="3" t="s">
        <v>24</v>
      </c>
      <c r="N1342" s="25"/>
      <c r="O1342"/>
    </row>
    <row r="1343" spans="1:15">
      <c r="A1343" s="5">
        <v>43242</v>
      </c>
      <c r="B1343" s="5">
        <v>43293</v>
      </c>
      <c r="C1343" t="s">
        <v>409</v>
      </c>
      <c r="D1343" s="20">
        <f>VLOOKUP(C1343,Index[[#All],[searchTaxon]:[Reference_number]],2,FALSE)</f>
        <v>16</v>
      </c>
      <c r="H1343" t="s">
        <v>251</v>
      </c>
      <c r="I1343">
        <f>VLOOKUP(Table1[[#This Row],[trait_name]],Trait[],2,FALSE)</f>
        <v>12</v>
      </c>
      <c r="J1343" s="25" t="s">
        <v>138</v>
      </c>
      <c r="K1343" s="25">
        <v>1</v>
      </c>
      <c r="L1343" s="3" t="s">
        <v>28</v>
      </c>
      <c r="N1343" s="25"/>
      <c r="O1343"/>
    </row>
    <row r="1344" spans="1:15">
      <c r="A1344" s="5">
        <v>43242</v>
      </c>
      <c r="B1344" s="5">
        <v>43293</v>
      </c>
      <c r="C1344" t="s">
        <v>409</v>
      </c>
      <c r="D1344" s="20">
        <f>VLOOKUP(C1344,Index[[#All],[searchTaxon]:[Reference_number]],2,FALSE)</f>
        <v>16</v>
      </c>
      <c r="I1344">
        <f>VLOOKUP(Table1[[#This Row],[trait_name]],Trait[],2,FALSE)</f>
        <v>13</v>
      </c>
      <c r="J1344" s="25" t="s">
        <v>340</v>
      </c>
      <c r="K1344" s="25">
        <v>1</v>
      </c>
      <c r="L1344" s="3"/>
      <c r="N1344" s="25"/>
      <c r="O1344"/>
    </row>
    <row r="1345" spans="1:15">
      <c r="A1345" s="5">
        <v>43242</v>
      </c>
      <c r="B1345" s="5">
        <v>43293</v>
      </c>
      <c r="C1345" t="s">
        <v>409</v>
      </c>
      <c r="D1345" s="20">
        <f>VLOOKUP(C1345,Index[[#All],[searchTaxon]:[Reference_number]],2,FALSE)</f>
        <v>16</v>
      </c>
      <c r="H1345" t="s">
        <v>405</v>
      </c>
      <c r="I1345">
        <f>VLOOKUP(Table1[[#This Row],[trait_name]],Trait[],2,FALSE)</f>
        <v>14</v>
      </c>
      <c r="J1345" s="25" t="s">
        <v>139</v>
      </c>
      <c r="K1345" s="25">
        <v>1</v>
      </c>
      <c r="L1345" s="3" t="s">
        <v>24</v>
      </c>
      <c r="N1345" s="25"/>
      <c r="O1345"/>
    </row>
    <row r="1346" spans="1:15">
      <c r="A1346" s="27">
        <v>43242</v>
      </c>
      <c r="B1346" s="5">
        <v>43293</v>
      </c>
      <c r="C1346" s="4" t="s">
        <v>409</v>
      </c>
      <c r="D1346" s="2">
        <f>VLOOKUP(C1346,Index[[#All],[searchTaxon]:[Reference_number]],2,FALSE)</f>
        <v>16</v>
      </c>
      <c r="H1346" t="s">
        <v>251</v>
      </c>
      <c r="I1346">
        <f>VLOOKUP(Table1[[#This Row],[trait_name]],Trait[],2,FALSE)</f>
        <v>15</v>
      </c>
      <c r="J1346" s="25" t="s">
        <v>32</v>
      </c>
      <c r="K1346" s="25">
        <v>1</v>
      </c>
      <c r="L1346" s="3" t="s">
        <v>28</v>
      </c>
      <c r="N1346" s="25"/>
      <c r="O1346"/>
    </row>
    <row r="1347" spans="1:15">
      <c r="A1347" s="5">
        <v>43242</v>
      </c>
      <c r="B1347" s="5">
        <v>43293</v>
      </c>
      <c r="C1347" t="s">
        <v>409</v>
      </c>
      <c r="D1347" s="20">
        <f>VLOOKUP(C1347,Index[[#All],[searchTaxon]:[Reference_number]],2,FALSE)</f>
        <v>16</v>
      </c>
      <c r="I1347">
        <f>VLOOKUP(Table1[[#This Row],[trait_name]],Trait[],2,FALSE)</f>
        <v>15</v>
      </c>
      <c r="J1347" s="25" t="s">
        <v>32</v>
      </c>
      <c r="K1347" s="25">
        <v>2</v>
      </c>
      <c r="L1347" s="3"/>
      <c r="N1347" s="25"/>
      <c r="O1347"/>
    </row>
    <row r="1348" spans="1:15">
      <c r="A1348" s="27">
        <v>43242</v>
      </c>
      <c r="B1348" s="27">
        <v>43242</v>
      </c>
      <c r="C1348" s="4" t="s">
        <v>409</v>
      </c>
      <c r="D1348" s="2">
        <f>VLOOKUP(C1348,Index[[#All],[searchTaxon]:[Reference_number]],2,FALSE)</f>
        <v>16</v>
      </c>
      <c r="I1348">
        <f>VLOOKUP(Table1[[#This Row],[trait_name]],Trait[],2,FALSE)</f>
        <v>16</v>
      </c>
      <c r="J1348" s="26" t="s">
        <v>33</v>
      </c>
      <c r="K1348" s="25">
        <v>1</v>
      </c>
      <c r="L1348" s="3"/>
      <c r="N1348" s="26"/>
      <c r="O1348"/>
    </row>
    <row r="1349" spans="1:15">
      <c r="A1349" s="5">
        <v>43242</v>
      </c>
      <c r="B1349" s="5">
        <v>43293</v>
      </c>
      <c r="C1349" t="s">
        <v>409</v>
      </c>
      <c r="D1349" s="20">
        <f>VLOOKUP(C1349,Index[[#All],[searchTaxon]:[Reference_number]],2,FALSE)</f>
        <v>16</v>
      </c>
      <c r="I1349">
        <f>VLOOKUP(Table1[[#This Row],[trait_name]],Trait[],2,FALSE)</f>
        <v>16</v>
      </c>
      <c r="J1349" s="25" t="s">
        <v>33</v>
      </c>
      <c r="K1349" s="25">
        <v>2</v>
      </c>
      <c r="L1349" s="3"/>
      <c r="N1349" s="25"/>
      <c r="O1349"/>
    </row>
    <row r="1350" spans="1:15">
      <c r="A1350" s="5">
        <v>43242</v>
      </c>
      <c r="B1350" s="5">
        <v>43242</v>
      </c>
      <c r="C1350" t="s">
        <v>409</v>
      </c>
      <c r="D1350" s="3">
        <f>VLOOKUP(C1350,Index[[#All],[searchTaxon]:[Reference_number]],2,FALSE)</f>
        <v>16</v>
      </c>
      <c r="H1350" t="s">
        <v>26</v>
      </c>
      <c r="I1350">
        <f>VLOOKUP(Table1[[#This Row],[trait_name]],Trait[],2,FALSE)</f>
        <v>17</v>
      </c>
      <c r="J1350" s="25" t="s">
        <v>34</v>
      </c>
      <c r="K1350" s="25">
        <v>1</v>
      </c>
      <c r="L1350" s="3" t="s">
        <v>35</v>
      </c>
      <c r="N1350" s="25"/>
      <c r="O1350"/>
    </row>
    <row r="1351" spans="1:15">
      <c r="A1351" s="5">
        <v>43242</v>
      </c>
      <c r="B1351" s="5">
        <v>43242</v>
      </c>
      <c r="C1351" t="s">
        <v>409</v>
      </c>
      <c r="D1351" s="3">
        <f>VLOOKUP(C1351,Index[[#All],[searchTaxon]:[Reference_number]],2,FALSE)</f>
        <v>16</v>
      </c>
      <c r="H1351" t="s">
        <v>26</v>
      </c>
      <c r="I1351">
        <f>VLOOKUP(Table1[[#This Row],[trait_name]],Trait[],2,FALSE)</f>
        <v>17</v>
      </c>
      <c r="J1351" s="25" t="s">
        <v>34</v>
      </c>
      <c r="K1351" s="25">
        <v>2</v>
      </c>
      <c r="L1351" s="3" t="s">
        <v>36</v>
      </c>
      <c r="N1351" s="25"/>
      <c r="O1351"/>
    </row>
    <row r="1352" spans="1:15">
      <c r="A1352" s="5">
        <v>43242</v>
      </c>
      <c r="B1352" s="5">
        <v>43293</v>
      </c>
      <c r="C1352" t="s">
        <v>409</v>
      </c>
      <c r="D1352" s="20">
        <f>VLOOKUP(C1352,Index[[#All],[searchTaxon]:[Reference_number]],2,FALSE)</f>
        <v>16</v>
      </c>
      <c r="I1352">
        <f>VLOOKUP(Table1[[#This Row],[trait_name]],Trait[],2,FALSE)</f>
        <v>17</v>
      </c>
      <c r="J1352" s="25" t="s">
        <v>34</v>
      </c>
      <c r="K1352" s="25">
        <v>3</v>
      </c>
      <c r="L1352" s="3"/>
      <c r="N1352" s="25"/>
      <c r="O1352"/>
    </row>
    <row r="1353" spans="1:15">
      <c r="A1353" s="27">
        <v>43242</v>
      </c>
      <c r="B1353" s="27">
        <v>43242</v>
      </c>
      <c r="C1353" s="4" t="s">
        <v>409</v>
      </c>
      <c r="D1353" s="2">
        <f>VLOOKUP(C1353,Index[[#All],[searchTaxon]:[Reference_number]],2,FALSE)</f>
        <v>16</v>
      </c>
      <c r="I1353">
        <f>VLOOKUP(Table1[[#This Row],[trait_name]],Trait[],2,FALSE)</f>
        <v>18</v>
      </c>
      <c r="J1353" s="25" t="s">
        <v>38</v>
      </c>
      <c r="K1353" s="25">
        <v>1</v>
      </c>
      <c r="L1353" s="3"/>
      <c r="N1353" s="25"/>
      <c r="O1353"/>
    </row>
    <row r="1354" spans="1:15">
      <c r="A1354" s="5">
        <v>43242</v>
      </c>
      <c r="B1354" s="5">
        <v>43293</v>
      </c>
      <c r="C1354" t="s">
        <v>409</v>
      </c>
      <c r="D1354" s="20">
        <f>VLOOKUP(C1354,Index[[#All],[searchTaxon]:[Reference_number]],2,FALSE)</f>
        <v>16</v>
      </c>
      <c r="I1354">
        <f>VLOOKUP(Table1[[#This Row],[trait_name]],Trait[],2,FALSE)</f>
        <v>18</v>
      </c>
      <c r="J1354" s="25" t="s">
        <v>38</v>
      </c>
      <c r="K1354" s="25">
        <v>2</v>
      </c>
      <c r="L1354" s="3"/>
      <c r="N1354" s="25"/>
      <c r="O1354"/>
    </row>
    <row r="1355" spans="1:15">
      <c r="A1355" s="5">
        <v>43242</v>
      </c>
      <c r="B1355" s="5">
        <v>43242</v>
      </c>
      <c r="C1355" t="s">
        <v>409</v>
      </c>
      <c r="D1355" s="3">
        <f>VLOOKUP(C1355,Index[[#All],[searchTaxon]:[Reference_number]],2,FALSE)</f>
        <v>16</v>
      </c>
      <c r="H1355" t="s">
        <v>18</v>
      </c>
      <c r="I1355">
        <f>VLOOKUP(Table1[[#This Row],[trait_name]],Trait[],2,FALSE)</f>
        <v>19</v>
      </c>
      <c r="J1355" s="25" t="s">
        <v>39</v>
      </c>
      <c r="K1355" s="25">
        <v>1</v>
      </c>
      <c r="L1355" s="3" t="s">
        <v>140</v>
      </c>
      <c r="N1355" s="25"/>
      <c r="O1355"/>
    </row>
    <row r="1356" spans="1:15">
      <c r="A1356" s="5">
        <v>43242</v>
      </c>
      <c r="B1356" s="5">
        <v>43293</v>
      </c>
      <c r="C1356" t="s">
        <v>409</v>
      </c>
      <c r="D1356" s="20">
        <f>VLOOKUP(C1356,Index[[#All],[searchTaxon]:[Reference_number]],2,FALSE)</f>
        <v>16</v>
      </c>
      <c r="H1356" t="s">
        <v>251</v>
      </c>
      <c r="I1356">
        <f>VLOOKUP(Table1[[#This Row],[trait_name]],Trait[],2,FALSE)</f>
        <v>19</v>
      </c>
      <c r="J1356" s="25" t="s">
        <v>39</v>
      </c>
      <c r="K1356" s="25">
        <v>2</v>
      </c>
      <c r="L1356" s="3" t="s">
        <v>142</v>
      </c>
      <c r="N1356" s="25"/>
      <c r="O1356"/>
    </row>
    <row r="1357" spans="1:15">
      <c r="A1357" s="27">
        <v>43242</v>
      </c>
      <c r="B1357" s="27">
        <v>43242</v>
      </c>
      <c r="C1357" s="4" t="s">
        <v>409</v>
      </c>
      <c r="D1357" s="2">
        <f>VLOOKUP(C1357,Index[[#All],[searchTaxon]:[Reference_number]],2,FALSE)</f>
        <v>16</v>
      </c>
      <c r="H1357" t="s">
        <v>18</v>
      </c>
      <c r="I1357">
        <f>VLOOKUP(Table1[[#This Row],[trait_name]],Trait[],2,FALSE)</f>
        <v>20</v>
      </c>
      <c r="J1357" s="25" t="s">
        <v>42</v>
      </c>
      <c r="K1357" s="25">
        <v>1</v>
      </c>
      <c r="L1357" s="3" t="s">
        <v>43</v>
      </c>
      <c r="N1357" s="25"/>
      <c r="O1357"/>
    </row>
    <row r="1358" spans="1:15">
      <c r="A1358" s="5">
        <v>43242</v>
      </c>
      <c r="B1358" s="5">
        <v>43293</v>
      </c>
      <c r="C1358" t="s">
        <v>409</v>
      </c>
      <c r="D1358" s="20">
        <f>VLOOKUP(C1358,Index[[#All],[searchTaxon]:[Reference_number]],2,FALSE)</f>
        <v>16</v>
      </c>
      <c r="H1358" t="s">
        <v>18</v>
      </c>
      <c r="I1358">
        <f>VLOOKUP(Table1[[#This Row],[trait_name]],Trait[],2,FALSE)</f>
        <v>20</v>
      </c>
      <c r="J1358" s="25" t="s">
        <v>42</v>
      </c>
      <c r="K1358" s="25">
        <v>2</v>
      </c>
      <c r="L1358" s="3" t="s">
        <v>45</v>
      </c>
      <c r="N1358" s="25"/>
      <c r="O1358"/>
    </row>
    <row r="1359" spans="1:15">
      <c r="A1359" s="5">
        <v>43242</v>
      </c>
      <c r="B1359" s="5">
        <v>43293</v>
      </c>
      <c r="C1359" t="s">
        <v>409</v>
      </c>
      <c r="D1359" s="20">
        <f>VLOOKUP(C1359,Index[[#All],[searchTaxon]:[Reference_number]],2,FALSE)</f>
        <v>16</v>
      </c>
      <c r="H1359" t="s">
        <v>405</v>
      </c>
      <c r="I1359">
        <f>VLOOKUP(Table1[[#This Row],[trait_name]],Trait[],2,FALSE)</f>
        <v>21</v>
      </c>
      <c r="J1359" s="25" t="s">
        <v>46</v>
      </c>
      <c r="K1359" s="25">
        <v>1</v>
      </c>
      <c r="L1359" s="3" t="s">
        <v>144</v>
      </c>
      <c r="N1359" s="25"/>
      <c r="O1359"/>
    </row>
    <row r="1360" spans="1:15">
      <c r="A1360" s="5">
        <v>43242</v>
      </c>
      <c r="B1360" s="5">
        <v>43293</v>
      </c>
      <c r="C1360" t="s">
        <v>409</v>
      </c>
      <c r="D1360" s="54">
        <f>VLOOKUP(C1360,Index[[#All],[searchTaxon]:[Reference_number]],2,FALSE)</f>
        <v>16</v>
      </c>
      <c r="H1360" t="s">
        <v>52</v>
      </c>
      <c r="I1360">
        <f>VLOOKUP(Table1[[#This Row],[trait_name]],Trait[],2,FALSE)</f>
        <v>21</v>
      </c>
      <c r="J1360" s="25" t="s">
        <v>46</v>
      </c>
      <c r="K1360" s="25">
        <v>2</v>
      </c>
      <c r="L1360" s="3" t="s">
        <v>47</v>
      </c>
      <c r="N1360" s="25"/>
      <c r="O1360"/>
    </row>
    <row r="1361" spans="1:15">
      <c r="A1361" s="5">
        <v>43242</v>
      </c>
      <c r="B1361" s="5">
        <v>43293</v>
      </c>
      <c r="C1361" t="s">
        <v>409</v>
      </c>
      <c r="D1361" s="54">
        <f>VLOOKUP(C1361,Index[[#All],[searchTaxon]:[Reference_number]],2,FALSE)</f>
        <v>16</v>
      </c>
      <c r="E1361">
        <v>0</v>
      </c>
      <c r="F1361">
        <v>0</v>
      </c>
      <c r="G1361">
        <v>0</v>
      </c>
      <c r="H1361" t="s">
        <v>134</v>
      </c>
      <c r="I1361">
        <f>VLOOKUP(Table1[[#This Row],[trait_name]],Trait[],2,FALSE)</f>
        <v>22</v>
      </c>
      <c r="J1361" s="25" t="s">
        <v>48</v>
      </c>
      <c r="K1361" s="25">
        <v>1</v>
      </c>
      <c r="L1361" s="3" t="s">
        <v>22</v>
      </c>
      <c r="N1361" s="25"/>
      <c r="O1361"/>
    </row>
    <row r="1362" spans="1:15">
      <c r="A1362" s="5">
        <v>43242</v>
      </c>
      <c r="B1362" s="5">
        <v>43293</v>
      </c>
      <c r="C1362" t="s">
        <v>409</v>
      </c>
      <c r="D1362" s="54">
        <f>VLOOKUP(C1362,Index[[#All],[searchTaxon]:[Reference_number]],2,FALSE)</f>
        <v>16</v>
      </c>
      <c r="H1362" t="s">
        <v>251</v>
      </c>
      <c r="I1362">
        <f>VLOOKUP(Table1[[#This Row],[trait_name]],Trait[],2,FALSE)</f>
        <v>22</v>
      </c>
      <c r="J1362" s="25" t="s">
        <v>48</v>
      </c>
      <c r="K1362" s="25">
        <v>2</v>
      </c>
      <c r="L1362" s="3" t="s">
        <v>41</v>
      </c>
      <c r="N1362" s="25"/>
      <c r="O1362"/>
    </row>
    <row r="1363" spans="1:15">
      <c r="A1363" s="5">
        <v>43242</v>
      </c>
      <c r="B1363" s="5">
        <v>43293</v>
      </c>
      <c r="C1363" t="s">
        <v>409</v>
      </c>
      <c r="D1363" s="20">
        <f>VLOOKUP(C1363,Index[[#All],[searchTaxon]:[Reference_number]],2,FALSE)</f>
        <v>16</v>
      </c>
      <c r="H1363" t="s">
        <v>26</v>
      </c>
      <c r="I1363">
        <f>VLOOKUP(Table1[[#This Row],[trait_name]],Trait[],2,FALSE)</f>
        <v>22</v>
      </c>
      <c r="J1363" s="25" t="s">
        <v>48</v>
      </c>
      <c r="K1363" s="25">
        <v>3</v>
      </c>
      <c r="L1363" s="3" t="s">
        <v>49</v>
      </c>
      <c r="M1363" s="3"/>
      <c r="N1363" s="25"/>
      <c r="O1363"/>
    </row>
    <row r="1364" spans="1:15">
      <c r="A1364" s="5">
        <v>43242</v>
      </c>
      <c r="B1364" s="5">
        <v>43293</v>
      </c>
      <c r="C1364" t="s">
        <v>409</v>
      </c>
      <c r="D1364" s="54">
        <f>VLOOKUP(C1364,Index[[#All],[searchTaxon]:[Reference_number]],2,FALSE)</f>
        <v>16</v>
      </c>
      <c r="H1364" t="s">
        <v>251</v>
      </c>
      <c r="I1364">
        <f>VLOOKUP(Table1[[#This Row],[trait_name]],Trait[],2,FALSE)</f>
        <v>22</v>
      </c>
      <c r="J1364" s="25" t="s">
        <v>48</v>
      </c>
      <c r="K1364" s="25">
        <v>4</v>
      </c>
      <c r="L1364" s="3" t="s">
        <v>40</v>
      </c>
      <c r="N1364" s="25"/>
      <c r="O1364"/>
    </row>
    <row r="1365" spans="1:15">
      <c r="A1365" s="5">
        <v>43242</v>
      </c>
      <c r="B1365" s="5">
        <v>43293</v>
      </c>
      <c r="C1365" t="s">
        <v>409</v>
      </c>
      <c r="D1365" s="54">
        <f>VLOOKUP(C1365,Index[[#All],[searchTaxon]:[Reference_number]],2,FALSE)</f>
        <v>16</v>
      </c>
      <c r="H1365" t="s">
        <v>52</v>
      </c>
      <c r="I1365">
        <f>VLOOKUP(Table1[[#This Row],[trait_name]],Trait[],2,FALSE)</f>
        <v>23</v>
      </c>
      <c r="J1365" s="25" t="s">
        <v>50</v>
      </c>
      <c r="K1365" s="25">
        <v>1</v>
      </c>
      <c r="L1365" s="3" t="s">
        <v>414</v>
      </c>
      <c r="N1365" s="25"/>
      <c r="O1365"/>
    </row>
    <row r="1366" spans="1:15">
      <c r="A1366" s="5">
        <v>43242</v>
      </c>
      <c r="B1366" s="5">
        <v>43293</v>
      </c>
      <c r="C1366" t="s">
        <v>409</v>
      </c>
      <c r="D1366" s="20">
        <f>VLOOKUP(C1366,Index[[#All],[searchTaxon]:[Reference_number]],2,FALSE)</f>
        <v>16</v>
      </c>
      <c r="H1366" t="s">
        <v>52</v>
      </c>
      <c r="I1366">
        <f>VLOOKUP(Table1[[#This Row],[trait_name]],Trait[],2,FALSE)</f>
        <v>23</v>
      </c>
      <c r="J1366" s="25" t="s">
        <v>50</v>
      </c>
      <c r="K1366" s="25">
        <v>2</v>
      </c>
      <c r="L1366" s="3" t="s">
        <v>280</v>
      </c>
      <c r="N1366" s="25"/>
      <c r="O1366"/>
    </row>
    <row r="1367" spans="1:15">
      <c r="A1367" s="5">
        <v>43242</v>
      </c>
      <c r="B1367" s="5">
        <v>43293</v>
      </c>
      <c r="C1367" t="s">
        <v>409</v>
      </c>
      <c r="D1367" s="54">
        <f>VLOOKUP(C1367,Index[[#All],[searchTaxon]:[Reference_number]],2,FALSE)</f>
        <v>16</v>
      </c>
      <c r="H1367" t="s">
        <v>405</v>
      </c>
      <c r="I1367">
        <f>VLOOKUP(Table1[[#This Row],[trait_name]],Trait[],2,FALSE)</f>
        <v>23</v>
      </c>
      <c r="J1367" s="25" t="s">
        <v>50</v>
      </c>
      <c r="K1367" s="25">
        <v>3</v>
      </c>
      <c r="L1367" s="3" t="s">
        <v>238</v>
      </c>
      <c r="N1367" s="25"/>
      <c r="O1367"/>
    </row>
    <row r="1368" spans="1:15">
      <c r="A1368" s="5">
        <v>43242</v>
      </c>
      <c r="B1368" s="5">
        <v>43293</v>
      </c>
      <c r="C1368" t="s">
        <v>409</v>
      </c>
      <c r="D1368" s="54">
        <f>VLOOKUP(C1368,Index[[#All],[searchTaxon]:[Reference_number]],2,FALSE)</f>
        <v>16</v>
      </c>
      <c r="H1368" t="s">
        <v>405</v>
      </c>
      <c r="I1368">
        <f>VLOOKUP(Table1[[#This Row],[trait_name]],Trait[],2,FALSE)</f>
        <v>24</v>
      </c>
      <c r="J1368" s="25" t="s">
        <v>53</v>
      </c>
      <c r="K1368" s="25">
        <v>1</v>
      </c>
      <c r="L1368" s="3" t="s">
        <v>28</v>
      </c>
      <c r="N1368" s="25"/>
      <c r="O1368"/>
    </row>
    <row r="1369" spans="1:15">
      <c r="A1369" s="5">
        <v>43242</v>
      </c>
      <c r="B1369" s="5">
        <v>43293</v>
      </c>
      <c r="C1369" t="s">
        <v>409</v>
      </c>
      <c r="D1369" s="20">
        <f>VLOOKUP(C1369,Index[[#All],[searchTaxon]:[Reference_number]],2,FALSE)</f>
        <v>16</v>
      </c>
      <c r="I1369">
        <f>VLOOKUP(Table1[[#This Row],[trait_name]],Trait[],2,FALSE)</f>
        <v>24</v>
      </c>
      <c r="J1369" s="25" t="s">
        <v>53</v>
      </c>
      <c r="K1369" s="25">
        <v>2</v>
      </c>
      <c r="L1369" s="3"/>
      <c r="N1369" s="25"/>
      <c r="O1369"/>
    </row>
    <row r="1370" spans="1:15">
      <c r="A1370" s="5">
        <v>43242</v>
      </c>
      <c r="B1370" s="5">
        <v>43242</v>
      </c>
      <c r="C1370" t="s">
        <v>409</v>
      </c>
      <c r="D1370" s="3">
        <f>VLOOKUP(C1370,Index[[#All],[searchTaxon]:[Reference_number]],2,FALSE)</f>
        <v>16</v>
      </c>
      <c r="H1370" t="s">
        <v>18</v>
      </c>
      <c r="I1370">
        <f>VLOOKUP(Table1[[#This Row],[trait_name]],Trait[],2,FALSE)</f>
        <v>25</v>
      </c>
      <c r="J1370" s="25" t="s">
        <v>54</v>
      </c>
      <c r="K1370" s="25">
        <v>1</v>
      </c>
      <c r="L1370" s="3" t="s">
        <v>415</v>
      </c>
      <c r="N1370" s="25"/>
      <c r="O1370"/>
    </row>
    <row r="1371" spans="1:15">
      <c r="A1371" s="5">
        <v>43242</v>
      </c>
      <c r="B1371" s="5">
        <v>43293</v>
      </c>
      <c r="C1371" t="s">
        <v>409</v>
      </c>
      <c r="D1371" s="20">
        <f>VLOOKUP(C1371,Index[[#All],[searchTaxon]:[Reference_number]],2,FALSE)</f>
        <v>16</v>
      </c>
      <c r="H1371" t="s">
        <v>52</v>
      </c>
      <c r="I1371">
        <f>VLOOKUP(Table1[[#This Row],[trait_name]],Trait[],2,FALSE)</f>
        <v>25</v>
      </c>
      <c r="J1371" s="25" t="s">
        <v>54</v>
      </c>
      <c r="K1371" s="25">
        <v>2</v>
      </c>
      <c r="L1371" s="3" t="s">
        <v>240</v>
      </c>
      <c r="N1371" s="25"/>
      <c r="O1371"/>
    </row>
    <row r="1372" spans="1:15">
      <c r="A1372" s="5">
        <v>43242</v>
      </c>
      <c r="B1372" s="5">
        <v>43242</v>
      </c>
      <c r="C1372" t="s">
        <v>409</v>
      </c>
      <c r="D1372" s="3">
        <f>VLOOKUP(C1372,Index[[#All],[searchTaxon]:[Reference_number]],2,FALSE)</f>
        <v>16</v>
      </c>
      <c r="H1372" t="s">
        <v>18</v>
      </c>
      <c r="I1372">
        <f>VLOOKUP(Table1[[#This Row],[trait_name]],Trait[],2,FALSE)</f>
        <v>26</v>
      </c>
      <c r="J1372" s="25" t="s">
        <v>57</v>
      </c>
      <c r="K1372" s="25">
        <v>1</v>
      </c>
      <c r="L1372" s="3">
        <v>2</v>
      </c>
      <c r="N1372" s="25"/>
      <c r="O1372"/>
    </row>
    <row r="1373" spans="1:15">
      <c r="A1373" s="5">
        <v>43242</v>
      </c>
      <c r="B1373" s="5">
        <v>43293</v>
      </c>
      <c r="C1373" t="s">
        <v>409</v>
      </c>
      <c r="D1373" s="20">
        <f>VLOOKUP(C1373,Index[[#All],[searchTaxon]:[Reference_number]],2,FALSE)</f>
        <v>16</v>
      </c>
      <c r="I1373">
        <f>VLOOKUP(Table1[[#This Row],[trait_name]],Trait[],2,FALSE)</f>
        <v>26</v>
      </c>
      <c r="J1373" s="25" t="s">
        <v>57</v>
      </c>
      <c r="K1373" s="25">
        <v>2</v>
      </c>
      <c r="L1373" s="3"/>
      <c r="N1373" s="25"/>
      <c r="O1373"/>
    </row>
    <row r="1374" spans="1:15">
      <c r="A1374" s="5">
        <v>43242</v>
      </c>
      <c r="B1374" s="5">
        <v>43242</v>
      </c>
      <c r="C1374" t="s">
        <v>409</v>
      </c>
      <c r="D1374" s="3">
        <f>VLOOKUP(C1374,Index[[#All],[searchTaxon]:[Reference_number]],2,FALSE)</f>
        <v>16</v>
      </c>
      <c r="H1374" t="s">
        <v>26</v>
      </c>
      <c r="I1374">
        <f>VLOOKUP(Table1[[#This Row],[trait_name]],Trait[],2,FALSE)</f>
        <v>27</v>
      </c>
      <c r="J1374" s="25" t="s">
        <v>58</v>
      </c>
      <c r="K1374" s="25">
        <v>1</v>
      </c>
      <c r="L1374" s="3">
        <v>2</v>
      </c>
      <c r="N1374" s="25"/>
      <c r="O1374"/>
    </row>
    <row r="1375" spans="1:15">
      <c r="A1375" s="5">
        <v>43242</v>
      </c>
      <c r="B1375" s="5">
        <v>43293</v>
      </c>
      <c r="C1375" t="s">
        <v>409</v>
      </c>
      <c r="D1375" s="20">
        <f>VLOOKUP(C1375,Index[[#All],[searchTaxon]:[Reference_number]],2,FALSE)</f>
        <v>16</v>
      </c>
      <c r="I1375">
        <f>VLOOKUP(Table1[[#This Row],[trait_name]],Trait[],2,FALSE)</f>
        <v>27</v>
      </c>
      <c r="J1375" s="25" t="s">
        <v>58</v>
      </c>
      <c r="K1375" s="25">
        <v>2</v>
      </c>
      <c r="L1375" s="3"/>
      <c r="N1375" s="25"/>
      <c r="O1375"/>
    </row>
    <row r="1376" spans="1:15">
      <c r="A1376" s="5">
        <v>43242</v>
      </c>
      <c r="B1376" s="5">
        <v>43242</v>
      </c>
      <c r="C1376" t="s">
        <v>409</v>
      </c>
      <c r="D1376" s="3">
        <f>VLOOKUP(C1376,Index[[#All],[searchTaxon]:[Reference_number]],2,FALSE)</f>
        <v>16</v>
      </c>
      <c r="H1376" t="s">
        <v>18</v>
      </c>
      <c r="I1376">
        <f>VLOOKUP(Table1[[#This Row],[trait_name]],Trait[],2,FALSE)</f>
        <v>28</v>
      </c>
      <c r="J1376" s="25" t="s">
        <v>59</v>
      </c>
      <c r="K1376" s="25">
        <v>1</v>
      </c>
      <c r="L1376" s="3">
        <v>1.5</v>
      </c>
      <c r="N1376" s="25"/>
      <c r="O1376"/>
    </row>
    <row r="1377" spans="1:15">
      <c r="A1377" s="5">
        <v>43242</v>
      </c>
      <c r="B1377" s="5">
        <v>43293</v>
      </c>
      <c r="C1377" t="s">
        <v>409</v>
      </c>
      <c r="D1377" s="54">
        <f>VLOOKUP(C1377,Index[[#All],[searchTaxon]:[Reference_number]],2,FALSE)</f>
        <v>16</v>
      </c>
      <c r="I1377">
        <f>VLOOKUP(Table1[[#This Row],[trait_name]],Trait[],2,FALSE)</f>
        <v>28</v>
      </c>
      <c r="J1377" s="25" t="s">
        <v>59</v>
      </c>
      <c r="K1377" s="25">
        <v>2</v>
      </c>
      <c r="L1377" s="3"/>
      <c r="N1377" s="25"/>
      <c r="O1377"/>
    </row>
    <row r="1378" spans="1:15">
      <c r="A1378" s="5">
        <v>43242</v>
      </c>
      <c r="B1378" s="5">
        <v>43242</v>
      </c>
      <c r="C1378" t="s">
        <v>409</v>
      </c>
      <c r="D1378" s="30">
        <f>VLOOKUP(C1378,Index[[#All],[searchTaxon]:[Reference_number]],2,FALSE)</f>
        <v>16</v>
      </c>
      <c r="H1378" t="s">
        <v>18</v>
      </c>
      <c r="I1378">
        <f>VLOOKUP(Table1[[#This Row],[trait_name]],Trait[],2,FALSE)</f>
        <v>29</v>
      </c>
      <c r="J1378" s="25" t="s">
        <v>60</v>
      </c>
      <c r="K1378" s="25">
        <v>1</v>
      </c>
      <c r="L1378" s="3">
        <v>2</v>
      </c>
      <c r="N1378" s="25"/>
      <c r="O1378"/>
    </row>
    <row r="1379" spans="1:15">
      <c r="A1379" s="5">
        <v>43242</v>
      </c>
      <c r="B1379" s="5">
        <v>43293</v>
      </c>
      <c r="C1379" t="s">
        <v>409</v>
      </c>
      <c r="D1379" s="54">
        <f>VLOOKUP(C1379,Index[[#All],[searchTaxon]:[Reference_number]],2,FALSE)</f>
        <v>16</v>
      </c>
      <c r="I1379">
        <f>VLOOKUP(Table1[[#This Row],[trait_name]],Trait[],2,FALSE)</f>
        <v>29</v>
      </c>
      <c r="J1379" s="25" t="s">
        <v>60</v>
      </c>
      <c r="K1379" s="25">
        <v>2</v>
      </c>
      <c r="L1379" s="3"/>
      <c r="N1379" s="25"/>
      <c r="O1379"/>
    </row>
    <row r="1380" spans="1:15">
      <c r="A1380" s="5">
        <v>43242</v>
      </c>
      <c r="B1380" s="5">
        <v>43242</v>
      </c>
      <c r="C1380" t="s">
        <v>409</v>
      </c>
      <c r="D1380" s="30">
        <f>VLOOKUP(C1380,Index[[#All],[searchTaxon]:[Reference_number]],2,FALSE)</f>
        <v>16</v>
      </c>
      <c r="H1380" t="s">
        <v>26</v>
      </c>
      <c r="I1380">
        <f>VLOOKUP(Table1[[#This Row],[trait_name]],Trait[],2,FALSE)</f>
        <v>30</v>
      </c>
      <c r="J1380" s="25" t="s">
        <v>61</v>
      </c>
      <c r="K1380" s="25">
        <v>1</v>
      </c>
      <c r="L1380" s="3">
        <v>2</v>
      </c>
      <c r="N1380" s="25"/>
      <c r="O1380"/>
    </row>
    <row r="1381" spans="1:15">
      <c r="A1381" s="5">
        <v>43242</v>
      </c>
      <c r="B1381" s="5">
        <v>43293</v>
      </c>
      <c r="C1381" t="s">
        <v>409</v>
      </c>
      <c r="D1381" s="54">
        <f>VLOOKUP(C1381,Index[[#All],[searchTaxon]:[Reference_number]],2,FALSE)</f>
        <v>16</v>
      </c>
      <c r="I1381">
        <f>VLOOKUP(Table1[[#This Row],[trait_name]],Trait[],2,FALSE)</f>
        <v>30</v>
      </c>
      <c r="J1381" s="25" t="s">
        <v>61</v>
      </c>
      <c r="K1381" s="25">
        <v>2</v>
      </c>
      <c r="L1381" s="3"/>
      <c r="N1381" s="25"/>
      <c r="O1381"/>
    </row>
    <row r="1382" spans="1:15">
      <c r="A1382" s="5">
        <v>43242</v>
      </c>
      <c r="B1382" s="5">
        <v>43242</v>
      </c>
      <c r="C1382" t="s">
        <v>409</v>
      </c>
      <c r="D1382" s="30">
        <f>VLOOKUP(C1382,Index[[#All],[searchTaxon]:[Reference_number]],2,FALSE)</f>
        <v>16</v>
      </c>
      <c r="H1382" t="s">
        <v>18</v>
      </c>
      <c r="I1382">
        <f>VLOOKUP(Table1[[#This Row],[trait_name]],Trait[],2,FALSE)</f>
        <v>31</v>
      </c>
      <c r="J1382" s="25" t="s">
        <v>62</v>
      </c>
      <c r="K1382" s="25">
        <v>1</v>
      </c>
      <c r="L1382" s="3">
        <v>1</v>
      </c>
      <c r="N1382" s="25"/>
      <c r="O1382"/>
    </row>
    <row r="1383" spans="1:15">
      <c r="A1383" s="5">
        <v>43242</v>
      </c>
      <c r="B1383" s="5">
        <v>43293</v>
      </c>
      <c r="C1383" t="s">
        <v>409</v>
      </c>
      <c r="D1383" s="54">
        <f>VLOOKUP(C1383,Index[[#All],[searchTaxon]:[Reference_number]],2,FALSE)</f>
        <v>16</v>
      </c>
      <c r="I1383">
        <f>VLOOKUP(Table1[[#This Row],[trait_name]],Trait[],2,FALSE)</f>
        <v>31</v>
      </c>
      <c r="J1383" s="25" t="s">
        <v>62</v>
      </c>
      <c r="K1383" s="25">
        <v>2</v>
      </c>
      <c r="L1383" s="3"/>
      <c r="N1383" s="25"/>
      <c r="O1383"/>
    </row>
    <row r="1384" spans="1:15">
      <c r="A1384" s="5">
        <v>43242</v>
      </c>
      <c r="B1384" s="5">
        <v>43242</v>
      </c>
      <c r="C1384" t="s">
        <v>409</v>
      </c>
      <c r="D1384" s="30">
        <f>VLOOKUP(C1384,Index[[#All],[searchTaxon]:[Reference_number]],2,FALSE)</f>
        <v>16</v>
      </c>
      <c r="H1384" t="s">
        <v>416</v>
      </c>
      <c r="I1384">
        <f>VLOOKUP(Table1[[#This Row],[trait_name]],Trait[],2,FALSE)</f>
        <v>32</v>
      </c>
      <c r="J1384" s="25" t="s">
        <v>147</v>
      </c>
      <c r="K1384" s="25">
        <v>1</v>
      </c>
      <c r="L1384" s="3" t="s">
        <v>241</v>
      </c>
      <c r="N1384" s="25"/>
      <c r="O1384"/>
    </row>
    <row r="1385" spans="1:15">
      <c r="A1385" s="5">
        <v>43242</v>
      </c>
      <c r="B1385" s="5">
        <v>43293</v>
      </c>
      <c r="C1385" t="s">
        <v>409</v>
      </c>
      <c r="D1385" s="54">
        <f>VLOOKUP(C1385,Index[[#All],[searchTaxon]:[Reference_number]],2,FALSE)</f>
        <v>16</v>
      </c>
      <c r="H1385" t="s">
        <v>52</v>
      </c>
      <c r="I1385">
        <f>VLOOKUP(Table1[[#This Row],[trait_name]],Trait[],2,FALSE)</f>
        <v>32</v>
      </c>
      <c r="J1385" s="25" t="s">
        <v>147</v>
      </c>
      <c r="K1385" s="25">
        <v>2</v>
      </c>
      <c r="L1385" s="3" t="s">
        <v>113</v>
      </c>
      <c r="N1385" s="25"/>
      <c r="O1385"/>
    </row>
    <row r="1386" spans="1:15">
      <c r="A1386" s="5">
        <v>43242</v>
      </c>
      <c r="B1386" s="5">
        <v>43242</v>
      </c>
      <c r="C1386" t="s">
        <v>409</v>
      </c>
      <c r="D1386" s="30">
        <f>VLOOKUP(C1386,Index[[#All],[searchTaxon]:[Reference_number]],2,FALSE)</f>
        <v>16</v>
      </c>
      <c r="I1386">
        <f>VLOOKUP(Table1[[#This Row],[trait_name]],Trait[],2,FALSE)</f>
        <v>33</v>
      </c>
      <c r="J1386" s="25" t="s">
        <v>63</v>
      </c>
      <c r="K1386" s="25">
        <v>1</v>
      </c>
      <c r="L1386" s="3"/>
      <c r="N1386" s="25"/>
      <c r="O1386"/>
    </row>
    <row r="1387" spans="1:15">
      <c r="A1387" s="5">
        <v>43242</v>
      </c>
      <c r="B1387" s="5">
        <v>43293</v>
      </c>
      <c r="C1387" t="s">
        <v>409</v>
      </c>
      <c r="D1387" s="54">
        <f>VLOOKUP(C1387,Index[[#All],[searchTaxon]:[Reference_number]],2,FALSE)</f>
        <v>16</v>
      </c>
      <c r="I1387">
        <f>VLOOKUP(Table1[[#This Row],[trait_name]],Trait[],2,FALSE)</f>
        <v>33</v>
      </c>
      <c r="J1387" s="25" t="s">
        <v>63</v>
      </c>
      <c r="K1387" s="25">
        <v>2</v>
      </c>
      <c r="L1387" s="3"/>
      <c r="N1387" s="25"/>
      <c r="O1387"/>
    </row>
    <row r="1388" spans="1:15">
      <c r="A1388" s="5">
        <v>43242</v>
      </c>
      <c r="B1388" s="5">
        <v>43293</v>
      </c>
      <c r="C1388" t="s">
        <v>409</v>
      </c>
      <c r="D1388" s="54">
        <f>VLOOKUP(C1388,Index[[#All],[searchTaxon]:[Reference_number]],2,FALSE)</f>
        <v>16</v>
      </c>
      <c r="I1388">
        <f>VLOOKUP(Table1[[#This Row],[trait_name]],Trait[],2,FALSE)</f>
        <v>34</v>
      </c>
      <c r="J1388" s="25" t="s">
        <v>149</v>
      </c>
      <c r="K1388" s="25">
        <v>1</v>
      </c>
      <c r="L1388" s="3"/>
      <c r="N1388" s="25"/>
      <c r="O1388"/>
    </row>
    <row r="1389" spans="1:15">
      <c r="A1389" s="5">
        <v>43242</v>
      </c>
      <c r="B1389" s="5">
        <v>43293</v>
      </c>
      <c r="C1389" t="s">
        <v>409</v>
      </c>
      <c r="D1389" s="54">
        <f>VLOOKUP(C1389,Index[[#All],[searchTaxon]:[Reference_number]],2,FALSE)</f>
        <v>16</v>
      </c>
      <c r="E1389">
        <v>0</v>
      </c>
      <c r="F1389">
        <v>0</v>
      </c>
      <c r="G1389">
        <v>0</v>
      </c>
      <c r="H1389" t="s">
        <v>52</v>
      </c>
      <c r="I1389">
        <f>VLOOKUP(Table1[[#This Row],[trait_name]],Trait[],2,FALSE)</f>
        <v>35</v>
      </c>
      <c r="J1389" s="25" t="s">
        <v>66</v>
      </c>
      <c r="K1389" s="25">
        <v>1</v>
      </c>
      <c r="L1389" s="3" t="s">
        <v>67</v>
      </c>
      <c r="N1389" s="25"/>
      <c r="O1389"/>
    </row>
    <row r="1390" spans="1:15">
      <c r="A1390" s="5">
        <v>43242</v>
      </c>
      <c r="B1390" s="5">
        <v>43293</v>
      </c>
      <c r="C1390" t="s">
        <v>409</v>
      </c>
      <c r="D1390" s="54">
        <f>VLOOKUP(C1390,Index[[#All],[searchTaxon]:[Reference_number]],2,FALSE)</f>
        <v>16</v>
      </c>
      <c r="I1390">
        <f>VLOOKUP(Table1[[#This Row],[trait_name]],Trait[],2,FALSE)</f>
        <v>35</v>
      </c>
      <c r="J1390" s="25" t="s">
        <v>66</v>
      </c>
      <c r="K1390" s="25">
        <v>2</v>
      </c>
      <c r="L1390" s="3"/>
      <c r="N1390" s="25"/>
      <c r="O1390"/>
    </row>
    <row r="1391" spans="1:15">
      <c r="A1391" s="5">
        <v>43242</v>
      </c>
      <c r="B1391" s="5">
        <v>43293</v>
      </c>
      <c r="C1391" t="s">
        <v>409</v>
      </c>
      <c r="D1391" s="54">
        <f>VLOOKUP(C1391,Index[[#All],[searchTaxon]:[Reference_number]],2,FALSE)</f>
        <v>16</v>
      </c>
      <c r="E1391">
        <v>0</v>
      </c>
      <c r="F1391">
        <v>0</v>
      </c>
      <c r="G1391">
        <v>0</v>
      </c>
      <c r="H1391" t="s">
        <v>52</v>
      </c>
      <c r="I1391">
        <f>VLOOKUP(Table1[[#This Row],[trait_name]],Trait[],2,FALSE)</f>
        <v>36</v>
      </c>
      <c r="J1391" s="25" t="s">
        <v>68</v>
      </c>
      <c r="K1391" s="25">
        <v>1</v>
      </c>
      <c r="L1391" s="3" t="s">
        <v>302</v>
      </c>
      <c r="N1391" s="25"/>
      <c r="O1391"/>
    </row>
    <row r="1392" spans="1:15">
      <c r="A1392" s="5">
        <v>43242</v>
      </c>
      <c r="B1392" s="5">
        <v>43293</v>
      </c>
      <c r="C1392" t="s">
        <v>409</v>
      </c>
      <c r="D1392" s="54">
        <f>VLOOKUP(C1392,Index[[#All],[searchTaxon]:[Reference_number]],2,FALSE)</f>
        <v>16</v>
      </c>
      <c r="H1392" t="s">
        <v>52</v>
      </c>
      <c r="I1392">
        <f>VLOOKUP(Table1[[#This Row],[trait_name]],Trait[],2,FALSE)</f>
        <v>36</v>
      </c>
      <c r="J1392" s="25" t="s">
        <v>68</v>
      </c>
      <c r="K1392" s="25">
        <v>2</v>
      </c>
      <c r="L1392" s="3" t="s">
        <v>72</v>
      </c>
      <c r="N1392" s="25"/>
      <c r="O1392"/>
    </row>
    <row r="1393" spans="1:15">
      <c r="A1393" s="5">
        <v>43242</v>
      </c>
      <c r="B1393" s="5">
        <v>43293</v>
      </c>
      <c r="C1393" t="s">
        <v>409</v>
      </c>
      <c r="D1393" s="54">
        <f>VLOOKUP(C1393,Index[[#All],[searchTaxon]:[Reference_number]],2,FALSE)</f>
        <v>16</v>
      </c>
      <c r="H1393" t="s">
        <v>405</v>
      </c>
      <c r="I1393">
        <f>VLOOKUP(Table1[[#This Row],[trait_name]],Trait[],2,FALSE)</f>
        <v>36</v>
      </c>
      <c r="J1393" s="25" t="s">
        <v>68</v>
      </c>
      <c r="K1393" s="25">
        <v>3</v>
      </c>
      <c r="L1393" s="3" t="s">
        <v>371</v>
      </c>
      <c r="N1393" s="25"/>
      <c r="O1393"/>
    </row>
    <row r="1394" spans="1:15">
      <c r="A1394" s="5">
        <v>43242</v>
      </c>
      <c r="B1394" s="5">
        <v>43293</v>
      </c>
      <c r="C1394" t="s">
        <v>409</v>
      </c>
      <c r="D1394" s="54">
        <f>VLOOKUP(C1394,Index[[#All],[searchTaxon]:[Reference_number]],2,FALSE)</f>
        <v>16</v>
      </c>
      <c r="E1394">
        <v>0</v>
      </c>
      <c r="F1394">
        <v>0</v>
      </c>
      <c r="G1394">
        <v>0</v>
      </c>
      <c r="H1394" t="s">
        <v>52</v>
      </c>
      <c r="I1394">
        <f>VLOOKUP(Table1[[#This Row],[trait_name]],Trait[],2,FALSE)</f>
        <v>37</v>
      </c>
      <c r="J1394" s="25" t="s">
        <v>70</v>
      </c>
      <c r="K1394" s="25">
        <v>1</v>
      </c>
      <c r="L1394" s="3" t="s">
        <v>72</v>
      </c>
      <c r="N1394" s="25"/>
      <c r="O1394"/>
    </row>
    <row r="1395" spans="1:15">
      <c r="A1395" s="5">
        <v>43242</v>
      </c>
      <c r="B1395" s="5">
        <v>43293</v>
      </c>
      <c r="C1395" t="s">
        <v>409</v>
      </c>
      <c r="D1395" s="54">
        <f>VLOOKUP(C1395,Index[[#All],[searchTaxon]:[Reference_number]],2,FALSE)</f>
        <v>16</v>
      </c>
      <c r="H1395" t="s">
        <v>52</v>
      </c>
      <c r="I1395">
        <f>VLOOKUP(Table1[[#This Row],[trait_name]],Trait[],2,FALSE)</f>
        <v>37</v>
      </c>
      <c r="J1395" s="25" t="s">
        <v>70</v>
      </c>
      <c r="K1395" s="25">
        <v>2</v>
      </c>
      <c r="L1395" s="3" t="s">
        <v>152</v>
      </c>
      <c r="N1395" s="25"/>
      <c r="O1395"/>
    </row>
    <row r="1396" spans="1:15">
      <c r="A1396" s="5">
        <v>43242</v>
      </c>
      <c r="B1396" s="5">
        <v>43293</v>
      </c>
      <c r="C1396" t="s">
        <v>409</v>
      </c>
      <c r="D1396" s="54">
        <f>VLOOKUP(C1396,Index[[#All],[searchTaxon]:[Reference_number]],2,FALSE)</f>
        <v>16</v>
      </c>
      <c r="H1396" t="s">
        <v>26</v>
      </c>
      <c r="I1396">
        <f>VLOOKUP(Table1[[#This Row],[trait_name]],Trait[],2,FALSE)</f>
        <v>37</v>
      </c>
      <c r="J1396" s="25" t="s">
        <v>70</v>
      </c>
      <c r="K1396" s="25">
        <v>3</v>
      </c>
      <c r="L1396" s="3" t="s">
        <v>196</v>
      </c>
      <c r="N1396" s="25"/>
      <c r="O1396"/>
    </row>
    <row r="1397" spans="1:15">
      <c r="A1397" s="5">
        <v>43242</v>
      </c>
      <c r="B1397" s="5">
        <v>43242</v>
      </c>
      <c r="C1397" t="s">
        <v>409</v>
      </c>
      <c r="D1397" s="30">
        <f>VLOOKUP(C1397,Index[[#All],[searchTaxon]:[Reference_number]],2,FALSE)</f>
        <v>16</v>
      </c>
      <c r="H1397" t="s">
        <v>26</v>
      </c>
      <c r="I1397">
        <f>VLOOKUP(Table1[[#This Row],[trait_name]],Trait[],2,FALSE)</f>
        <v>38</v>
      </c>
      <c r="J1397" s="25" t="s">
        <v>74</v>
      </c>
      <c r="K1397" s="25">
        <v>1</v>
      </c>
      <c r="L1397" s="3" t="s">
        <v>158</v>
      </c>
      <c r="N1397" s="25"/>
      <c r="O1397"/>
    </row>
    <row r="1398" spans="1:15">
      <c r="A1398" s="5">
        <v>43242</v>
      </c>
      <c r="B1398" s="5">
        <v>43293</v>
      </c>
      <c r="C1398" t="s">
        <v>409</v>
      </c>
      <c r="D1398" s="54">
        <f>VLOOKUP(C1398,Index[[#All],[searchTaxon]:[Reference_number]],2,FALSE)</f>
        <v>16</v>
      </c>
      <c r="I1398">
        <f>VLOOKUP(Table1[[#This Row],[trait_name]],Trait[],2,FALSE)</f>
        <v>38</v>
      </c>
      <c r="J1398" s="25" t="s">
        <v>74</v>
      </c>
      <c r="K1398" s="25">
        <v>2</v>
      </c>
      <c r="L1398" s="3"/>
      <c r="N1398" s="25"/>
      <c r="O1398"/>
    </row>
    <row r="1399" spans="1:15">
      <c r="A1399" s="27">
        <v>43242</v>
      </c>
      <c r="B1399" s="5">
        <v>43293</v>
      </c>
      <c r="C1399" s="4" t="s">
        <v>409</v>
      </c>
      <c r="D1399" s="15">
        <f>VLOOKUP(C1399,Index[[#All],[searchTaxon]:[Reference_number]],2,FALSE)</f>
        <v>16</v>
      </c>
      <c r="I1399">
        <f>VLOOKUP(Table1[[#This Row],[trait_name]],Trait[],2,FALSE)</f>
        <v>39</v>
      </c>
      <c r="J1399" s="25" t="s">
        <v>76</v>
      </c>
      <c r="K1399" s="25">
        <v>1</v>
      </c>
      <c r="L1399" s="3"/>
      <c r="N1399" s="25"/>
      <c r="O1399"/>
    </row>
    <row r="1400" spans="1:15">
      <c r="A1400" s="5">
        <v>43242</v>
      </c>
      <c r="B1400" s="5">
        <v>43293</v>
      </c>
      <c r="C1400" t="s">
        <v>409</v>
      </c>
      <c r="D1400" s="54">
        <f>VLOOKUP(C1400,Index[[#All],[searchTaxon]:[Reference_number]],2,FALSE)</f>
        <v>16</v>
      </c>
      <c r="I1400">
        <f>VLOOKUP(Table1[[#This Row],[trait_name]],Trait[],2,FALSE)</f>
        <v>39</v>
      </c>
      <c r="J1400" s="25" t="s">
        <v>76</v>
      </c>
      <c r="K1400" s="25">
        <v>2</v>
      </c>
      <c r="L1400" s="3"/>
      <c r="N1400" s="25"/>
      <c r="O1400"/>
    </row>
    <row r="1401" spans="1:15">
      <c r="A1401" s="5">
        <v>43242</v>
      </c>
      <c r="B1401" s="5">
        <v>43242</v>
      </c>
      <c r="C1401" t="s">
        <v>409</v>
      </c>
      <c r="D1401" s="30">
        <f>VLOOKUP(C1401,Index[[#All],[searchTaxon]:[Reference_number]],2,FALSE)</f>
        <v>16</v>
      </c>
      <c r="H1401" t="s">
        <v>26</v>
      </c>
      <c r="I1401">
        <f>VLOOKUP(Table1[[#This Row],[trait_name]],Trait[],2,FALSE)</f>
        <v>40</v>
      </c>
      <c r="J1401" s="25" t="s">
        <v>79</v>
      </c>
      <c r="K1401" s="25">
        <v>1</v>
      </c>
      <c r="L1401" s="3" t="s">
        <v>80</v>
      </c>
      <c r="N1401" s="25"/>
      <c r="O1401"/>
    </row>
    <row r="1402" spans="1:15">
      <c r="A1402" s="5">
        <v>43242</v>
      </c>
      <c r="B1402" s="5">
        <v>43293</v>
      </c>
      <c r="C1402" t="s">
        <v>409</v>
      </c>
      <c r="D1402" s="54">
        <f>VLOOKUP(C1402,Index[[#All],[searchTaxon]:[Reference_number]],2,FALSE)</f>
        <v>16</v>
      </c>
      <c r="H1402" t="s">
        <v>26</v>
      </c>
      <c r="I1402">
        <f>VLOOKUP(Table1[[#This Row],[trait_name]],Trait[],2,FALSE)</f>
        <v>40</v>
      </c>
      <c r="J1402" s="25" t="s">
        <v>79</v>
      </c>
      <c r="K1402" s="25">
        <v>2</v>
      </c>
      <c r="L1402" s="3" t="s">
        <v>320</v>
      </c>
      <c r="M1402" t="s">
        <v>417</v>
      </c>
      <c r="N1402" s="25"/>
      <c r="O1402"/>
    </row>
    <row r="1403" spans="1:15">
      <c r="A1403" s="5">
        <v>43242</v>
      </c>
      <c r="B1403" s="5">
        <v>43293</v>
      </c>
      <c r="C1403" t="s">
        <v>409</v>
      </c>
      <c r="D1403" s="15">
        <f>VLOOKUP(C1403,Index[[#All],[searchTaxon]:[Reference_number]],2,FALSE)</f>
        <v>16</v>
      </c>
      <c r="E1403">
        <v>0</v>
      </c>
      <c r="F1403">
        <v>0</v>
      </c>
      <c r="G1403">
        <v>0</v>
      </c>
      <c r="I1403">
        <f>VLOOKUP(Table1[[#This Row],[trait_name]],Trait[],2,FALSE)</f>
        <v>41</v>
      </c>
      <c r="J1403" s="25" t="s">
        <v>82</v>
      </c>
      <c r="K1403" s="25">
        <v>1</v>
      </c>
      <c r="L1403" s="3"/>
      <c r="N1403" s="25"/>
      <c r="O1403"/>
    </row>
    <row r="1404" spans="1:15">
      <c r="A1404" s="5">
        <v>43242</v>
      </c>
      <c r="B1404" s="5">
        <v>43293</v>
      </c>
      <c r="C1404" t="s">
        <v>409</v>
      </c>
      <c r="D1404" s="54">
        <f>VLOOKUP(C1404,Index[[#All],[searchTaxon]:[Reference_number]],2,FALSE)</f>
        <v>16</v>
      </c>
      <c r="I1404">
        <f>VLOOKUP(Table1[[#This Row],[trait_name]],Trait[],2,FALSE)</f>
        <v>41</v>
      </c>
      <c r="J1404" s="25" t="s">
        <v>82</v>
      </c>
      <c r="K1404" s="25">
        <v>2</v>
      </c>
      <c r="L1404" s="3"/>
      <c r="N1404" s="25"/>
      <c r="O1404"/>
    </row>
    <row r="1405" spans="1:15">
      <c r="A1405" s="5">
        <v>43242</v>
      </c>
      <c r="B1405" s="5">
        <v>43293</v>
      </c>
      <c r="C1405" t="s">
        <v>409</v>
      </c>
      <c r="D1405" s="15">
        <f>VLOOKUP(C1405,Index[[#All],[searchTaxon]:[Reference_number]],2,FALSE)</f>
        <v>16</v>
      </c>
      <c r="E1405">
        <v>0</v>
      </c>
      <c r="F1405">
        <v>0</v>
      </c>
      <c r="G1405">
        <v>0</v>
      </c>
      <c r="I1405">
        <f>VLOOKUP(Table1[[#This Row],[trait_name]],Trait[],2,FALSE)</f>
        <v>42</v>
      </c>
      <c r="J1405" s="25" t="s">
        <v>84</v>
      </c>
      <c r="K1405" s="25">
        <v>1</v>
      </c>
      <c r="L1405" s="3"/>
      <c r="N1405" s="25"/>
      <c r="O1405"/>
    </row>
    <row r="1406" spans="1:15">
      <c r="A1406" s="5">
        <v>43242</v>
      </c>
      <c r="B1406" s="5">
        <v>43293</v>
      </c>
      <c r="C1406" t="s">
        <v>409</v>
      </c>
      <c r="D1406" s="54">
        <f>VLOOKUP(C1406,Index[[#All],[searchTaxon]:[Reference_number]],2,FALSE)</f>
        <v>16</v>
      </c>
      <c r="I1406">
        <f>VLOOKUP(Table1[[#This Row],[trait_name]],Trait[],2,FALSE)</f>
        <v>42</v>
      </c>
      <c r="J1406" s="25" t="s">
        <v>84</v>
      </c>
      <c r="K1406" s="25">
        <v>2</v>
      </c>
      <c r="L1406" s="3"/>
      <c r="N1406" s="25"/>
      <c r="O1406"/>
    </row>
    <row r="1407" spans="1:15">
      <c r="A1407" s="5">
        <v>43242</v>
      </c>
      <c r="B1407" s="5">
        <v>43242</v>
      </c>
      <c r="C1407" t="s">
        <v>409</v>
      </c>
      <c r="D1407" s="30">
        <f>VLOOKUP(C1407,Index[[#All],[searchTaxon]:[Reference_number]],2,FALSE)</f>
        <v>16</v>
      </c>
      <c r="H1407" t="s">
        <v>26</v>
      </c>
      <c r="I1407">
        <f>VLOOKUP(Table1[[#This Row],[trait_name]],Trait[],2,FALSE)</f>
        <v>43</v>
      </c>
      <c r="J1407" s="25" t="s">
        <v>86</v>
      </c>
      <c r="K1407" s="25">
        <v>1</v>
      </c>
      <c r="L1407" s="3" t="s">
        <v>156</v>
      </c>
      <c r="N1407" s="25"/>
      <c r="O1407"/>
    </row>
    <row r="1408" spans="1:15">
      <c r="A1408" s="5">
        <v>43242</v>
      </c>
      <c r="B1408" s="5">
        <v>43293</v>
      </c>
      <c r="C1408" t="s">
        <v>409</v>
      </c>
      <c r="D1408" s="54">
        <f>VLOOKUP(C1408,Index[[#All],[searchTaxon]:[Reference_number]],2,FALSE)</f>
        <v>16</v>
      </c>
      <c r="H1408" t="s">
        <v>52</v>
      </c>
      <c r="I1408">
        <f>VLOOKUP(Table1[[#This Row],[trait_name]],Trait[],2,FALSE)</f>
        <v>43</v>
      </c>
      <c r="J1408" s="25" t="s">
        <v>86</v>
      </c>
      <c r="K1408" s="25">
        <v>2</v>
      </c>
      <c r="L1408" s="3" t="s">
        <v>88</v>
      </c>
      <c r="N1408" s="25"/>
      <c r="O1408"/>
    </row>
    <row r="1409" spans="1:15">
      <c r="A1409" s="5">
        <v>43242</v>
      </c>
      <c r="B1409" s="5">
        <v>43293</v>
      </c>
      <c r="C1409" t="s">
        <v>409</v>
      </c>
      <c r="D1409" s="54">
        <f>VLOOKUP(C1409,Index[[#All],[searchTaxon]:[Reference_number]],2,FALSE)</f>
        <v>16</v>
      </c>
      <c r="H1409" t="s">
        <v>52</v>
      </c>
      <c r="I1409">
        <f>VLOOKUP(Table1[[#This Row],[trait_name]],Trait[],2,FALSE)</f>
        <v>44</v>
      </c>
      <c r="J1409" s="25" t="s">
        <v>90</v>
      </c>
      <c r="K1409" s="25">
        <v>1</v>
      </c>
      <c r="L1409" s="3" t="s">
        <v>375</v>
      </c>
      <c r="N1409" s="25"/>
      <c r="O1409"/>
    </row>
    <row r="1410" spans="1:15">
      <c r="A1410" s="5">
        <v>43242</v>
      </c>
      <c r="B1410" s="5">
        <v>43293</v>
      </c>
      <c r="C1410" t="s">
        <v>409</v>
      </c>
      <c r="D1410" s="54">
        <f>VLOOKUP(C1410,Index[[#All],[searchTaxon]:[Reference_number]],2,FALSE)</f>
        <v>16</v>
      </c>
      <c r="H1410" t="s">
        <v>52</v>
      </c>
      <c r="I1410">
        <f>VLOOKUP(Table1[[#This Row],[trait_name]],Trait[],2,FALSE)</f>
        <v>45</v>
      </c>
      <c r="J1410" s="25" t="s">
        <v>93</v>
      </c>
      <c r="K1410" s="25">
        <v>1</v>
      </c>
      <c r="L1410" s="3" t="s">
        <v>308</v>
      </c>
      <c r="N1410" s="25"/>
      <c r="O1410"/>
    </row>
    <row r="1411" spans="1:15">
      <c r="A1411" s="5">
        <v>43242</v>
      </c>
      <c r="B1411" s="5">
        <v>43293</v>
      </c>
      <c r="C1411" t="s">
        <v>409</v>
      </c>
      <c r="D1411" s="54">
        <f>VLOOKUP(C1411,Index[[#All],[searchTaxon]:[Reference_number]],2,FALSE)</f>
        <v>16</v>
      </c>
      <c r="H1411" t="s">
        <v>52</v>
      </c>
      <c r="I1411">
        <f>VLOOKUP(Table1[[#This Row],[trait_name]],Trait[],2,FALSE)</f>
        <v>46</v>
      </c>
      <c r="J1411" s="25" t="s">
        <v>95</v>
      </c>
      <c r="K1411" s="25">
        <v>1</v>
      </c>
      <c r="L1411" s="3" t="s">
        <v>349</v>
      </c>
      <c r="N1411" s="25"/>
      <c r="O1411"/>
    </row>
    <row r="1412" spans="1:15">
      <c r="A1412" s="5">
        <v>43242</v>
      </c>
      <c r="B1412" s="5">
        <v>43293</v>
      </c>
      <c r="C1412" t="s">
        <v>409</v>
      </c>
      <c r="D1412" s="54">
        <f>VLOOKUP(C1412,Index[[#All],[searchTaxon]:[Reference_number]],2,FALSE)</f>
        <v>16</v>
      </c>
      <c r="E1412">
        <v>0</v>
      </c>
      <c r="F1412">
        <v>0</v>
      </c>
      <c r="G1412">
        <v>0</v>
      </c>
      <c r="H1412" t="s">
        <v>292</v>
      </c>
      <c r="I1412">
        <f>VLOOKUP(Table1[[#This Row],[trait_name]],Trait[],2,FALSE)</f>
        <v>47</v>
      </c>
      <c r="J1412" s="25" t="s">
        <v>96</v>
      </c>
      <c r="K1412" s="25">
        <v>1</v>
      </c>
      <c r="L1412" s="3" t="s">
        <v>244</v>
      </c>
      <c r="N1412" s="25"/>
      <c r="O1412"/>
    </row>
    <row r="1413" spans="1:15">
      <c r="A1413" s="5">
        <v>43242</v>
      </c>
      <c r="B1413" s="5">
        <v>43293</v>
      </c>
      <c r="C1413" t="s">
        <v>409</v>
      </c>
      <c r="D1413" s="54">
        <f>VLOOKUP(C1413,Index[[#All],[searchTaxon]:[Reference_number]],2,FALSE)</f>
        <v>16</v>
      </c>
      <c r="I1413">
        <f>VLOOKUP(Table1[[#This Row],[trait_name]],Trait[],2,FALSE)</f>
        <v>47</v>
      </c>
      <c r="J1413" s="25" t="s">
        <v>96</v>
      </c>
      <c r="K1413" s="25">
        <v>2</v>
      </c>
      <c r="L1413" s="3"/>
      <c r="N1413" s="25"/>
      <c r="O1413"/>
    </row>
    <row r="1414" spans="1:15">
      <c r="A1414" s="5">
        <v>43242</v>
      </c>
      <c r="B1414" s="5">
        <v>43242</v>
      </c>
      <c r="C1414" t="s">
        <v>409</v>
      </c>
      <c r="D1414" s="30">
        <f>VLOOKUP(C1414,Index[[#All],[searchTaxon]:[Reference_number]],2,FALSE)</f>
        <v>16</v>
      </c>
      <c r="H1414" t="s">
        <v>18</v>
      </c>
      <c r="I1414">
        <f>VLOOKUP(Table1[[#This Row],[trait_name]],Trait[],2,FALSE)</f>
        <v>48</v>
      </c>
      <c r="J1414" s="25" t="s">
        <v>99</v>
      </c>
      <c r="K1414" s="25">
        <v>1</v>
      </c>
      <c r="L1414" s="3" t="s">
        <v>162</v>
      </c>
      <c r="N1414" s="25"/>
      <c r="O1414"/>
    </row>
    <row r="1415" spans="1:15">
      <c r="A1415" s="5">
        <v>43242</v>
      </c>
      <c r="B1415" s="5">
        <v>43242</v>
      </c>
      <c r="C1415" t="s">
        <v>409</v>
      </c>
      <c r="D1415" s="30">
        <f>VLOOKUP(C1415,Index[[#All],[searchTaxon]:[Reference_number]],2,FALSE)</f>
        <v>16</v>
      </c>
      <c r="H1415" t="s">
        <v>18</v>
      </c>
      <c r="I1415">
        <f>VLOOKUP(Table1[[#This Row],[trait_name]],Trait[],2,FALSE)</f>
        <v>48</v>
      </c>
      <c r="J1415" s="25" t="s">
        <v>99</v>
      </c>
      <c r="K1415" s="25">
        <v>2</v>
      </c>
      <c r="L1415" s="3" t="s">
        <v>245</v>
      </c>
      <c r="N1415" s="25"/>
      <c r="O1415"/>
    </row>
    <row r="1416" spans="1:15">
      <c r="A1416" s="5">
        <v>43242</v>
      </c>
      <c r="B1416" s="5">
        <v>43242</v>
      </c>
      <c r="C1416" t="s">
        <v>409</v>
      </c>
      <c r="D1416" s="30">
        <f>VLOOKUP(C1416,Index[[#All],[searchTaxon]:[Reference_number]],2,FALSE)</f>
        <v>16</v>
      </c>
      <c r="H1416" t="s">
        <v>18</v>
      </c>
      <c r="I1416">
        <f>VLOOKUP(Table1[[#This Row],[trait_name]],Trait[],2,FALSE)</f>
        <v>48</v>
      </c>
      <c r="J1416" s="25" t="s">
        <v>99</v>
      </c>
      <c r="K1416" s="25">
        <v>3</v>
      </c>
      <c r="L1416" s="3" t="s">
        <v>161</v>
      </c>
      <c r="N1416" s="25"/>
      <c r="O1416"/>
    </row>
    <row r="1417" spans="1:15">
      <c r="A1417" s="5">
        <v>43242</v>
      </c>
      <c r="B1417" s="5">
        <v>43293</v>
      </c>
      <c r="C1417" t="s">
        <v>409</v>
      </c>
      <c r="D1417" s="54">
        <f>VLOOKUP(C1417,Index[[#All],[searchTaxon]:[Reference_number]],2,FALSE)</f>
        <v>16</v>
      </c>
      <c r="I1417">
        <f>VLOOKUP(Table1[[#This Row],[trait_name]],Trait[],2,FALSE)</f>
        <v>48</v>
      </c>
      <c r="J1417" s="25" t="s">
        <v>99</v>
      </c>
      <c r="K1417" s="25">
        <v>4</v>
      </c>
      <c r="L1417" s="3"/>
      <c r="N1417" s="25"/>
      <c r="O1417"/>
    </row>
    <row r="1418" spans="1:15">
      <c r="A1418" s="5">
        <v>43242</v>
      </c>
      <c r="B1418" s="5">
        <v>43293</v>
      </c>
      <c r="C1418" t="s">
        <v>409</v>
      </c>
      <c r="D1418" s="54">
        <f>VLOOKUP(C1418,Index[[#All],[searchTaxon]:[Reference_number]],2,FALSE)</f>
        <v>16</v>
      </c>
      <c r="H1418" t="s">
        <v>18</v>
      </c>
      <c r="I1418">
        <f>VLOOKUP(Table1[[#This Row],[trait_name]],Trait[],2,FALSE)</f>
        <v>49</v>
      </c>
      <c r="J1418" s="25" t="s">
        <v>103</v>
      </c>
      <c r="K1418" s="25">
        <v>1</v>
      </c>
      <c r="L1418" s="3" t="s">
        <v>229</v>
      </c>
      <c r="N1418" s="25"/>
      <c r="O1418"/>
    </row>
    <row r="1419" spans="1:15">
      <c r="A1419" s="5">
        <v>43242</v>
      </c>
      <c r="B1419" s="5">
        <v>43293</v>
      </c>
      <c r="C1419" t="s">
        <v>409</v>
      </c>
      <c r="D1419" s="54">
        <f>VLOOKUP(C1419,Index[[#All],[searchTaxon]:[Reference_number]],2,FALSE)</f>
        <v>16</v>
      </c>
      <c r="H1419" t="s">
        <v>26</v>
      </c>
      <c r="I1419">
        <f>VLOOKUP(Table1[[#This Row],[trait_name]],Trait[],2,FALSE)</f>
        <v>49</v>
      </c>
      <c r="J1419" s="25" t="s">
        <v>103</v>
      </c>
      <c r="K1419" s="25">
        <v>2</v>
      </c>
      <c r="L1419" s="3" t="s">
        <v>418</v>
      </c>
      <c r="N1419" s="25"/>
      <c r="O1419"/>
    </row>
    <row r="1420" spans="1:15">
      <c r="A1420" s="5">
        <v>43242</v>
      </c>
      <c r="B1420" s="5">
        <v>43293</v>
      </c>
      <c r="C1420" t="s">
        <v>409</v>
      </c>
      <c r="D1420" s="54">
        <f>VLOOKUP(C1420,Index[[#All],[searchTaxon]:[Reference_number]],2,FALSE)</f>
        <v>16</v>
      </c>
      <c r="H1420" t="s">
        <v>52</v>
      </c>
      <c r="I1420">
        <f>VLOOKUP(Table1[[#This Row],[trait_name]],Trait[],2,FALSE)</f>
        <v>49</v>
      </c>
      <c r="J1420" s="25" t="s">
        <v>103</v>
      </c>
      <c r="K1420" s="25">
        <v>3</v>
      </c>
      <c r="L1420" s="3" t="s">
        <v>247</v>
      </c>
      <c r="N1420" s="25"/>
      <c r="O1420"/>
    </row>
    <row r="1421" spans="1:15">
      <c r="A1421" s="5">
        <v>43242</v>
      </c>
      <c r="B1421" s="5">
        <v>43293</v>
      </c>
      <c r="C1421" t="s">
        <v>409</v>
      </c>
      <c r="D1421" s="54">
        <f>VLOOKUP(C1421,Index[[#All],[searchTaxon]:[Reference_number]],2,FALSE)</f>
        <v>16</v>
      </c>
      <c r="H1421" t="s">
        <v>405</v>
      </c>
      <c r="I1421">
        <f>VLOOKUP(Table1[[#This Row],[trait_name]],Trait[],2,FALSE)</f>
        <v>49</v>
      </c>
      <c r="J1421" s="25" t="s">
        <v>103</v>
      </c>
      <c r="K1421" s="25">
        <v>4</v>
      </c>
      <c r="L1421" s="3" t="s">
        <v>406</v>
      </c>
      <c r="M1421" s="3"/>
      <c r="N1421" s="25"/>
      <c r="O1421"/>
    </row>
    <row r="1422" spans="1:15">
      <c r="A1422" s="5">
        <v>43242</v>
      </c>
      <c r="B1422" s="5">
        <v>43293</v>
      </c>
      <c r="C1422" t="s">
        <v>409</v>
      </c>
      <c r="D1422" s="54">
        <f>VLOOKUP(C1422,Index[[#All],[searchTaxon]:[Reference_number]],2,FALSE)</f>
        <v>16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H1422" t="s">
        <v>251</v>
      </c>
      <c r="I1422">
        <f>VLOOKUP(Table1[[#This Row],[trait_name]],Trait[],2,FALSE)</f>
        <v>50</v>
      </c>
      <c r="J1422" s="25" t="s">
        <v>106</v>
      </c>
      <c r="K1422" s="25">
        <v>1</v>
      </c>
      <c r="L1422" s="3" t="s">
        <v>107</v>
      </c>
      <c r="N1422" s="25"/>
      <c r="O1422"/>
    </row>
    <row r="1423" spans="1:15">
      <c r="A1423" s="5">
        <v>43242</v>
      </c>
      <c r="B1423" s="5">
        <v>43293</v>
      </c>
      <c r="C1423" t="s">
        <v>409</v>
      </c>
      <c r="D1423" s="54">
        <f>VLOOKUP(C1423,Index[[#All],[searchTaxon]:[Reference_number]],2,FALSE)</f>
        <v>16</v>
      </c>
      <c r="I1423">
        <f>VLOOKUP(Table1[[#This Row],[trait_name]],Trait[],2,FALSE)</f>
        <v>50</v>
      </c>
      <c r="J1423" s="25" t="s">
        <v>106</v>
      </c>
      <c r="K1423" s="25">
        <v>2</v>
      </c>
      <c r="L1423" s="3"/>
      <c r="N1423" s="25"/>
      <c r="O1423"/>
    </row>
    <row r="1424" spans="1:15">
      <c r="A1424" s="5">
        <v>43242</v>
      </c>
      <c r="B1424" s="5">
        <v>43242</v>
      </c>
      <c r="C1424" t="s">
        <v>409</v>
      </c>
      <c r="D1424" s="30">
        <f>VLOOKUP(C1424,Index[[#All],[searchTaxon]:[Reference_number]],2,FALSE)</f>
        <v>16</v>
      </c>
      <c r="H1424" t="s">
        <v>18</v>
      </c>
      <c r="I1424">
        <f>VLOOKUP(Table1[[#This Row],[trait_name]],Trait[],2,FALSE)</f>
        <v>51</v>
      </c>
      <c r="J1424" s="25" t="s">
        <v>108</v>
      </c>
      <c r="K1424" s="25">
        <v>1</v>
      </c>
      <c r="L1424" s="3" t="s">
        <v>167</v>
      </c>
      <c r="N1424" s="25"/>
      <c r="O1424"/>
    </row>
    <row r="1425" spans="1:15">
      <c r="A1425" s="5">
        <v>43242</v>
      </c>
      <c r="B1425" s="5">
        <v>43293</v>
      </c>
      <c r="C1425" t="s">
        <v>409</v>
      </c>
      <c r="D1425" s="54">
        <f>VLOOKUP(C1425,Index[[#All],[searchTaxon]:[Reference_number]],2,FALSE)</f>
        <v>16</v>
      </c>
      <c r="I1425">
        <f>VLOOKUP(Table1[[#This Row],[trait_name]],Trait[],2,FALSE)</f>
        <v>51</v>
      </c>
      <c r="J1425" s="25" t="s">
        <v>108</v>
      </c>
      <c r="K1425" s="25">
        <v>2</v>
      </c>
      <c r="L1425" s="3"/>
      <c r="N1425" s="25"/>
      <c r="O1425"/>
    </row>
    <row r="1426" spans="1:15">
      <c r="A1426" s="5">
        <v>43242</v>
      </c>
      <c r="B1426" s="5">
        <v>43293</v>
      </c>
      <c r="C1426" t="s">
        <v>409</v>
      </c>
      <c r="D1426" s="54">
        <f>VLOOKUP(C1426,Index[[#All],[searchTaxon]:[Reference_number]],2,FALSE)</f>
        <v>16</v>
      </c>
      <c r="I1426">
        <f>VLOOKUP(Table1[[#This Row],[trait_name]],Trait[],2,FALSE)</f>
        <v>52</v>
      </c>
      <c r="J1426" s="25" t="s">
        <v>203</v>
      </c>
      <c r="K1426" s="25">
        <v>1</v>
      </c>
      <c r="L1426" s="3"/>
      <c r="N1426" s="25"/>
      <c r="O1426"/>
    </row>
    <row r="1427" spans="1:15">
      <c r="A1427" s="5">
        <v>43242</v>
      </c>
      <c r="B1427" s="5">
        <v>43242</v>
      </c>
      <c r="C1427" t="s">
        <v>409</v>
      </c>
      <c r="D1427" s="30">
        <f>VLOOKUP(C1427,Index[[#All],[searchTaxon]:[Reference_number]],2,FALSE)</f>
        <v>16</v>
      </c>
      <c r="H1427" t="s">
        <v>18</v>
      </c>
      <c r="I1427">
        <f>VLOOKUP(Table1[[#This Row],[trait_name]],Trait[],2,FALSE)</f>
        <v>53</v>
      </c>
      <c r="J1427" s="25" t="s">
        <v>110</v>
      </c>
      <c r="K1427" s="25">
        <v>1</v>
      </c>
      <c r="L1427" s="3" t="s">
        <v>168</v>
      </c>
      <c r="N1427" s="25"/>
      <c r="O1427"/>
    </row>
    <row r="1428" spans="1:15">
      <c r="A1428" s="5">
        <v>43242</v>
      </c>
      <c r="B1428" s="5">
        <v>43293</v>
      </c>
      <c r="C1428" t="s">
        <v>409</v>
      </c>
      <c r="D1428" s="54">
        <f>VLOOKUP(C1428,Index[[#All],[searchTaxon]:[Reference_number]],2,FALSE)</f>
        <v>16</v>
      </c>
      <c r="I1428">
        <f>VLOOKUP(Table1[[#This Row],[trait_name]],Trait[],2,FALSE)</f>
        <v>53</v>
      </c>
      <c r="J1428" s="25" t="s">
        <v>110</v>
      </c>
      <c r="K1428" s="25">
        <v>2</v>
      </c>
      <c r="L1428" s="3"/>
      <c r="N1428" s="25"/>
      <c r="O1428"/>
    </row>
    <row r="1429" spans="1:15">
      <c r="A1429" s="5">
        <v>43242</v>
      </c>
      <c r="B1429" s="5">
        <v>43293</v>
      </c>
      <c r="C1429" t="s">
        <v>409</v>
      </c>
      <c r="D1429" s="54">
        <f>VLOOKUP(C1429,Index[[#All],[searchTaxon]:[Reference_number]],2,FALSE)</f>
        <v>16</v>
      </c>
      <c r="H1429" t="s">
        <v>251</v>
      </c>
      <c r="I1429">
        <f>VLOOKUP(Table1[[#This Row],[trait_name]],Trait[],2,FALSE)</f>
        <v>54</v>
      </c>
      <c r="J1429" s="25" t="s">
        <v>112</v>
      </c>
      <c r="K1429" s="25">
        <v>1</v>
      </c>
      <c r="L1429" s="3" t="s">
        <v>118</v>
      </c>
      <c r="N1429" s="25"/>
      <c r="O1429"/>
    </row>
    <row r="1430" spans="1:15">
      <c r="A1430" s="5">
        <v>43242</v>
      </c>
      <c r="B1430" s="5">
        <v>43293</v>
      </c>
      <c r="C1430" t="s">
        <v>409</v>
      </c>
      <c r="D1430" s="54">
        <f>VLOOKUP(C1430,Index[[#All],[searchTaxon]:[Reference_number]],2,FALSE)</f>
        <v>16</v>
      </c>
      <c r="H1430" t="s">
        <v>296</v>
      </c>
      <c r="I1430">
        <f>VLOOKUP(Table1[[#This Row],[trait_name]],Trait[],2,FALSE)</f>
        <v>55</v>
      </c>
      <c r="J1430" s="25" t="s">
        <v>114</v>
      </c>
      <c r="K1430" s="25">
        <v>1</v>
      </c>
      <c r="L1430" s="3" t="s">
        <v>116</v>
      </c>
      <c r="N1430" s="25"/>
      <c r="O1430"/>
    </row>
    <row r="1431" spans="1:15">
      <c r="A1431" s="5">
        <v>43242</v>
      </c>
      <c r="B1431" s="5">
        <v>43293</v>
      </c>
      <c r="C1431" t="s">
        <v>409</v>
      </c>
      <c r="D1431" s="54">
        <f>VLOOKUP(C1431,Index[[#All],[searchTaxon]:[Reference_number]],2,FALSE)</f>
        <v>16</v>
      </c>
      <c r="H1431" t="s">
        <v>296</v>
      </c>
      <c r="I1431">
        <f>VLOOKUP(Table1[[#This Row],[trait_name]],Trait[],2,FALSE)</f>
        <v>55</v>
      </c>
      <c r="J1431" s="25" t="s">
        <v>114</v>
      </c>
      <c r="K1431" s="25">
        <v>2</v>
      </c>
      <c r="L1431" s="3" t="s">
        <v>331</v>
      </c>
      <c r="M1431" s="3"/>
      <c r="N1431" s="25"/>
      <c r="O1431"/>
    </row>
    <row r="1432" spans="1:15">
      <c r="A1432" s="5">
        <v>43242</v>
      </c>
      <c r="B1432" s="5">
        <v>43242</v>
      </c>
      <c r="C1432" t="s">
        <v>409</v>
      </c>
      <c r="D1432" s="30">
        <f>VLOOKUP(C1432,Index[[#All],[searchTaxon]:[Reference_number]],2,FALSE)</f>
        <v>16</v>
      </c>
      <c r="H1432" t="s">
        <v>26</v>
      </c>
      <c r="I1432">
        <f>VLOOKUP(Table1[[#This Row],[trait_name]],Trait[],2,FALSE)</f>
        <v>56</v>
      </c>
      <c r="J1432" s="25" t="s">
        <v>117</v>
      </c>
      <c r="K1432" s="25">
        <v>1</v>
      </c>
      <c r="L1432" s="3" t="s">
        <v>118</v>
      </c>
      <c r="N1432" s="25"/>
      <c r="O1432"/>
    </row>
    <row r="1433" spans="1:15">
      <c r="A1433" s="5">
        <v>43242</v>
      </c>
      <c r="B1433" s="5">
        <v>43293</v>
      </c>
      <c r="C1433" t="s">
        <v>409</v>
      </c>
      <c r="D1433" s="54">
        <f>VLOOKUP(C1433,Index[[#All],[searchTaxon]:[Reference_number]],2,FALSE)</f>
        <v>16</v>
      </c>
      <c r="I1433">
        <f>VLOOKUP(Table1[[#This Row],[trait_name]],Trait[],2,FALSE)</f>
        <v>56</v>
      </c>
      <c r="J1433" s="25" t="s">
        <v>117</v>
      </c>
      <c r="K1433" s="25">
        <v>2</v>
      </c>
      <c r="L1433" s="3"/>
      <c r="N1433" s="25"/>
      <c r="O1433"/>
    </row>
    <row r="1434" spans="1:15">
      <c r="A1434" s="5">
        <v>43242</v>
      </c>
      <c r="B1434" s="5">
        <v>43293</v>
      </c>
      <c r="C1434" t="s">
        <v>409</v>
      </c>
      <c r="D1434" s="54">
        <f>VLOOKUP(C1434,Index[[#All],[searchTaxon]:[Reference_number]],2,FALSE)</f>
        <v>16</v>
      </c>
      <c r="I1434">
        <f>VLOOKUP(Table1[[#This Row],[trait_name]],Trait[],2,FALSE)</f>
        <v>57</v>
      </c>
      <c r="J1434" s="25" t="s">
        <v>205</v>
      </c>
      <c r="K1434" s="25">
        <v>1</v>
      </c>
      <c r="L1434" s="3"/>
      <c r="N1434" s="25"/>
      <c r="O1434"/>
    </row>
    <row r="1435" spans="1:15">
      <c r="A1435" s="5">
        <v>43242</v>
      </c>
      <c r="B1435" s="5">
        <v>43293</v>
      </c>
      <c r="C1435" t="s">
        <v>409</v>
      </c>
      <c r="D1435" s="54">
        <f>VLOOKUP(C1435,Index[[#All],[searchTaxon]:[Reference_number]],2,FALSE)</f>
        <v>16</v>
      </c>
      <c r="H1435" t="s">
        <v>279</v>
      </c>
      <c r="I1435">
        <f>VLOOKUP(Table1[[#This Row],[trait_name]],Trait[],2,FALSE)</f>
        <v>58</v>
      </c>
      <c r="J1435" s="25" t="s">
        <v>207</v>
      </c>
      <c r="K1435" s="25">
        <v>1</v>
      </c>
      <c r="L1435" s="3" t="s">
        <v>24</v>
      </c>
      <c r="N1435" s="25"/>
      <c r="O1435"/>
    </row>
    <row r="1436" spans="1:15">
      <c r="A1436" s="5">
        <v>43242</v>
      </c>
      <c r="B1436" s="5">
        <v>43293</v>
      </c>
      <c r="C1436" t="s">
        <v>409</v>
      </c>
      <c r="D1436" s="54">
        <f>VLOOKUP(C1436,Index[[#All],[searchTaxon]:[Reference_number]],2,FALSE)</f>
        <v>16</v>
      </c>
      <c r="H1436" t="s">
        <v>251</v>
      </c>
      <c r="I1436">
        <f>VLOOKUP(Table1[[#This Row],[trait_name]],Trait[],2,FALSE)</f>
        <v>59</v>
      </c>
      <c r="J1436" s="25" t="s">
        <v>119</v>
      </c>
      <c r="K1436" s="25">
        <v>1</v>
      </c>
      <c r="L1436" s="3" t="s">
        <v>118</v>
      </c>
      <c r="N1436" s="25"/>
      <c r="O1436"/>
    </row>
    <row r="1437" spans="1:15">
      <c r="A1437" s="5">
        <v>43242</v>
      </c>
      <c r="B1437" s="5">
        <v>43293</v>
      </c>
      <c r="C1437" t="s">
        <v>409</v>
      </c>
      <c r="D1437" s="15">
        <f>VLOOKUP(C1437,Index[[#All],[searchTaxon]:[Reference_number]],2,FALSE)</f>
        <v>16</v>
      </c>
      <c r="E1437">
        <v>0</v>
      </c>
      <c r="F1437">
        <v>0</v>
      </c>
      <c r="G1437">
        <v>0</v>
      </c>
      <c r="H1437" t="s">
        <v>251</v>
      </c>
      <c r="I1437">
        <f>VLOOKUP(Table1[[#This Row],[trait_name]],Trait[],2,FALSE)</f>
        <v>60</v>
      </c>
      <c r="J1437" s="25" t="s">
        <v>120</v>
      </c>
      <c r="K1437" s="25">
        <v>1</v>
      </c>
      <c r="L1437" s="3" t="s">
        <v>353</v>
      </c>
      <c r="N1437" s="25"/>
      <c r="O1437"/>
    </row>
    <row r="1438" spans="1:15">
      <c r="A1438" s="5">
        <v>43242</v>
      </c>
      <c r="B1438" s="5">
        <v>43293</v>
      </c>
      <c r="C1438" t="s">
        <v>409</v>
      </c>
      <c r="D1438" s="54">
        <f>VLOOKUP(C1438,Index[[#All],[searchTaxon]:[Reference_number]],2,FALSE)</f>
        <v>16</v>
      </c>
      <c r="I1438">
        <f>VLOOKUP(Table1[[#This Row],[trait_name]],Trait[],2,FALSE)</f>
        <v>60</v>
      </c>
      <c r="J1438" s="25" t="s">
        <v>120</v>
      </c>
      <c r="K1438" s="25">
        <v>2</v>
      </c>
      <c r="L1438" s="3"/>
      <c r="N1438" s="25"/>
      <c r="O1438"/>
    </row>
    <row r="1439" spans="1:15">
      <c r="A1439" s="5">
        <v>43242</v>
      </c>
      <c r="B1439" s="5">
        <v>43242</v>
      </c>
      <c r="C1439" t="s">
        <v>409</v>
      </c>
      <c r="D1439" s="30">
        <f>VLOOKUP(C1439,Index[[#All],[searchTaxon]:[Reference_number]],2,FALSE)</f>
        <v>16</v>
      </c>
      <c r="H1439" t="s">
        <v>26</v>
      </c>
      <c r="I1439">
        <f>VLOOKUP(Table1[[#This Row],[trait_name]],Trait[],2,FALSE)</f>
        <v>61</v>
      </c>
      <c r="J1439" s="25" t="s">
        <v>172</v>
      </c>
      <c r="K1439" s="25">
        <v>1</v>
      </c>
      <c r="L1439" s="3" t="s">
        <v>312</v>
      </c>
      <c r="N1439" s="25"/>
      <c r="O1439"/>
    </row>
    <row r="1440" spans="1:15">
      <c r="A1440" s="5">
        <v>43242</v>
      </c>
      <c r="B1440" s="5">
        <v>43293</v>
      </c>
      <c r="C1440" t="s">
        <v>409</v>
      </c>
      <c r="D1440" s="54">
        <f>VLOOKUP(C1440,Index[[#All],[searchTaxon]:[Reference_number]],2,FALSE)</f>
        <v>16</v>
      </c>
      <c r="I1440">
        <f>VLOOKUP(Table1[[#This Row],[trait_name]],Trait[],2,FALSE)</f>
        <v>61</v>
      </c>
      <c r="J1440" s="25" t="s">
        <v>172</v>
      </c>
      <c r="K1440" s="25">
        <v>2</v>
      </c>
      <c r="L1440" s="3"/>
      <c r="N1440" s="25"/>
      <c r="O1440"/>
    </row>
    <row r="1441" spans="1:15">
      <c r="A1441" s="5">
        <v>43242</v>
      </c>
      <c r="B1441" s="5">
        <v>43293</v>
      </c>
      <c r="C1441" t="s">
        <v>409</v>
      </c>
      <c r="D1441" s="54">
        <f>VLOOKUP(C1441,Index[[#All],[searchTaxon]:[Reference_number]],2,FALSE)</f>
        <v>16</v>
      </c>
      <c r="I1441">
        <f>VLOOKUP(Table1[[#This Row],[trait_name]],Trait[],2,FALSE)</f>
        <v>62</v>
      </c>
      <c r="J1441" s="25" t="s">
        <v>123</v>
      </c>
      <c r="K1441" s="25">
        <v>1</v>
      </c>
      <c r="L1441" s="3"/>
      <c r="N1441" s="25"/>
      <c r="O1441"/>
    </row>
    <row r="1442" spans="1:15">
      <c r="A1442" s="5">
        <v>43242</v>
      </c>
      <c r="B1442" s="5">
        <v>43293</v>
      </c>
      <c r="C1442" t="s">
        <v>409</v>
      </c>
      <c r="D1442" s="54">
        <f>VLOOKUP(C1442,Index[[#All],[searchTaxon]:[Reference_number]],2,FALSE)</f>
        <v>16</v>
      </c>
      <c r="H1442" t="s">
        <v>251</v>
      </c>
      <c r="I1442">
        <f>VLOOKUP(Table1[[#This Row],[trait_name]],Trait[],2,FALSE)</f>
        <v>63</v>
      </c>
      <c r="J1442" s="25" t="s">
        <v>175</v>
      </c>
      <c r="K1442" s="25">
        <v>1</v>
      </c>
      <c r="L1442" s="3" t="s">
        <v>176</v>
      </c>
      <c r="N1442" s="25"/>
      <c r="O1442"/>
    </row>
    <row r="1443" spans="1:15">
      <c r="A1443" s="5">
        <v>43242</v>
      </c>
      <c r="B1443" s="5">
        <v>43232</v>
      </c>
      <c r="C1443" t="s">
        <v>419</v>
      </c>
      <c r="D1443" s="2">
        <f>VLOOKUP(C1443,Index[[#All],[searchTaxon]:[Reference_number]],2,FALSE)</f>
        <v>17</v>
      </c>
      <c r="I1443">
        <f>VLOOKUP(Table1[[#This Row],[trait_name]],Trait[],2,FALSE)</f>
        <v>1</v>
      </c>
      <c r="J1443" s="25" t="s">
        <v>127</v>
      </c>
      <c r="K1443" s="25">
        <v>1</v>
      </c>
      <c r="L1443" s="3"/>
      <c r="M1443" s="3"/>
      <c r="N1443" s="25"/>
      <c r="O1443"/>
    </row>
    <row r="1444" spans="1:15">
      <c r="A1444" s="5">
        <v>43242</v>
      </c>
      <c r="B1444" s="5">
        <v>43242</v>
      </c>
      <c r="C1444" t="s">
        <v>419</v>
      </c>
      <c r="D1444" s="3">
        <f>VLOOKUP(C1444,Index[[#All],[searchTaxon]:[Reference_number]],2,FALSE)</f>
        <v>17</v>
      </c>
      <c r="H1444" t="s">
        <v>26</v>
      </c>
      <c r="I1444">
        <f>VLOOKUP(Table1[[#This Row],[trait_name]],Trait[],2,FALSE)</f>
        <v>2</v>
      </c>
      <c r="J1444" s="25" t="s">
        <v>16</v>
      </c>
      <c r="K1444" s="25">
        <v>1</v>
      </c>
      <c r="L1444" s="3" t="s">
        <v>420</v>
      </c>
      <c r="N1444" s="25"/>
      <c r="O1444"/>
    </row>
    <row r="1445" spans="1:15">
      <c r="A1445" s="5">
        <v>43242</v>
      </c>
      <c r="B1445" s="5">
        <v>43232</v>
      </c>
      <c r="C1445" t="s">
        <v>419</v>
      </c>
      <c r="D1445" s="2">
        <f>VLOOKUP(C1445,Index[[#All],[searchTaxon]:[Reference_number]],2,FALSE)</f>
        <v>17</v>
      </c>
      <c r="H1445" t="s">
        <v>130</v>
      </c>
      <c r="I1445">
        <f>VLOOKUP(Table1[[#This Row],[trait_name]],Trait[],2,FALSE)</f>
        <v>2</v>
      </c>
      <c r="J1445" s="25" t="s">
        <v>16</v>
      </c>
      <c r="K1445" s="25">
        <v>2</v>
      </c>
      <c r="L1445" s="3" t="s">
        <v>421</v>
      </c>
      <c r="M1445" s="3"/>
      <c r="N1445" s="25"/>
      <c r="O1445"/>
    </row>
    <row r="1446" spans="1:15">
      <c r="A1446" s="5">
        <v>43242</v>
      </c>
      <c r="B1446" s="5">
        <v>43242</v>
      </c>
      <c r="C1446" t="s">
        <v>419</v>
      </c>
      <c r="D1446" s="3">
        <f>VLOOKUP(C1446,Index[[#All],[searchTaxon]:[Reference_number]],2,FALSE)</f>
        <v>17</v>
      </c>
      <c r="H1446" t="s">
        <v>26</v>
      </c>
      <c r="I1446">
        <f>VLOOKUP(Table1[[#This Row],[trait_name]],Trait[],2,FALSE)</f>
        <v>3</v>
      </c>
      <c r="J1446" s="25" t="s">
        <v>19</v>
      </c>
      <c r="K1446" s="25">
        <v>1</v>
      </c>
      <c r="L1446" s="3" t="s">
        <v>20</v>
      </c>
      <c r="N1446" s="25"/>
      <c r="O1446"/>
    </row>
    <row r="1447" spans="1:15">
      <c r="A1447" s="5">
        <v>43242</v>
      </c>
      <c r="B1447" s="5">
        <v>43232</v>
      </c>
      <c r="C1447" t="s">
        <v>419</v>
      </c>
      <c r="D1447" s="2">
        <f>VLOOKUP(C1447,Index[[#All],[searchTaxon]:[Reference_number]],2,FALSE)</f>
        <v>17</v>
      </c>
      <c r="H1447" t="s">
        <v>296</v>
      </c>
      <c r="I1447">
        <f>VLOOKUP(Table1[[#This Row],[trait_name]],Trait[],2,FALSE)</f>
        <v>3</v>
      </c>
      <c r="J1447" s="25" t="s">
        <v>19</v>
      </c>
      <c r="K1447" s="25">
        <v>2</v>
      </c>
      <c r="L1447" s="3" t="s">
        <v>22</v>
      </c>
      <c r="M1447" s="3"/>
      <c r="N1447" s="25"/>
      <c r="O1447"/>
    </row>
    <row r="1448" spans="1:15">
      <c r="A1448" s="5">
        <v>43242</v>
      </c>
      <c r="B1448" s="5">
        <v>43242</v>
      </c>
      <c r="C1448" t="s">
        <v>419</v>
      </c>
      <c r="D1448" s="3">
        <f>VLOOKUP(C1448,Index[[#All],[searchTaxon]:[Reference_number]],2,FALSE)</f>
        <v>17</v>
      </c>
      <c r="H1448" t="s">
        <v>26</v>
      </c>
      <c r="I1448">
        <f>VLOOKUP(Table1[[#This Row],[trait_name]],Trait[],2,FALSE)</f>
        <v>4</v>
      </c>
      <c r="J1448" s="25" t="s">
        <v>23</v>
      </c>
      <c r="K1448" s="25">
        <v>1</v>
      </c>
      <c r="L1448" s="3" t="s">
        <v>28</v>
      </c>
      <c r="N1448" s="25"/>
      <c r="O1448"/>
    </row>
    <row r="1449" spans="1:15">
      <c r="A1449" s="5">
        <v>43242</v>
      </c>
      <c r="B1449" s="5">
        <v>43232</v>
      </c>
      <c r="C1449" t="s">
        <v>419</v>
      </c>
      <c r="D1449" s="2">
        <f>VLOOKUP(C1449,Index[[#All],[searchTaxon]:[Reference_number]],2,FALSE)</f>
        <v>17</v>
      </c>
      <c r="I1449">
        <f>VLOOKUP(Table1[[#This Row],[trait_name]],Trait[],2,FALSE)</f>
        <v>4</v>
      </c>
      <c r="J1449" s="25" t="s">
        <v>23</v>
      </c>
      <c r="K1449" s="25">
        <v>2</v>
      </c>
      <c r="L1449" s="3"/>
      <c r="M1449" s="3"/>
      <c r="N1449" s="26"/>
      <c r="O1449"/>
    </row>
    <row r="1450" spans="1:15">
      <c r="A1450" s="5">
        <v>43242</v>
      </c>
      <c r="B1450" s="5">
        <v>43232</v>
      </c>
      <c r="C1450" t="s">
        <v>419</v>
      </c>
      <c r="D1450" s="2">
        <f>VLOOKUP(C1450,Index[[#All],[searchTaxon]:[Reference_number]],2,FALSE)</f>
        <v>17</v>
      </c>
      <c r="H1450" t="s">
        <v>296</v>
      </c>
      <c r="I1450">
        <f>VLOOKUP(Table1[[#This Row],[trait_name]],Trait[],2,FALSE)</f>
        <v>5</v>
      </c>
      <c r="J1450" s="25" t="s">
        <v>25</v>
      </c>
      <c r="K1450" s="25">
        <v>1</v>
      </c>
      <c r="L1450" s="3" t="s">
        <v>28</v>
      </c>
      <c r="M1450" s="3"/>
      <c r="N1450" s="25"/>
      <c r="O1450"/>
    </row>
    <row r="1451" spans="1:15">
      <c r="A1451" s="5">
        <v>43242</v>
      </c>
      <c r="B1451" s="5">
        <v>43232</v>
      </c>
      <c r="C1451" t="s">
        <v>419</v>
      </c>
      <c r="D1451" s="2">
        <f>VLOOKUP(C1451,Index[[#All],[searchTaxon]:[Reference_number]],2,FALSE)</f>
        <v>17</v>
      </c>
      <c r="H1451" t="s">
        <v>405</v>
      </c>
      <c r="I1451">
        <f>VLOOKUP(Table1[[#This Row],[trait_name]],Trait[],2,FALSE)</f>
        <v>5</v>
      </c>
      <c r="J1451" s="25" t="s">
        <v>25</v>
      </c>
      <c r="K1451" s="25">
        <v>2</v>
      </c>
      <c r="L1451" s="3" t="s">
        <v>24</v>
      </c>
      <c r="M1451" s="3"/>
      <c r="N1451" s="25"/>
      <c r="O1451"/>
    </row>
    <row r="1452" spans="1:15">
      <c r="A1452" s="5">
        <v>43242</v>
      </c>
      <c r="B1452" s="5">
        <v>43232</v>
      </c>
      <c r="C1452" t="s">
        <v>419</v>
      </c>
      <c r="D1452" s="3">
        <f>VLOOKUP(C1452,Index[[#All],[searchTaxon]:[Reference_number]],2,FALSE)</f>
        <v>17</v>
      </c>
      <c r="I1452">
        <f>VLOOKUP(Table1[[#This Row],[trait_name]],Trait[],2,FALSE)</f>
        <v>6</v>
      </c>
      <c r="J1452" s="25" t="s">
        <v>135</v>
      </c>
      <c r="K1452" s="25">
        <v>1</v>
      </c>
      <c r="L1452" s="3"/>
      <c r="N1452" s="25"/>
      <c r="O1452"/>
    </row>
    <row r="1453" spans="1:15">
      <c r="A1453" s="5">
        <v>43242</v>
      </c>
      <c r="B1453" s="5">
        <v>43232</v>
      </c>
      <c r="C1453" t="s">
        <v>419</v>
      </c>
      <c r="D1453" s="2">
        <f>VLOOKUP(C1453,Index[[#All],[searchTaxon]:[Reference_number]],2,FALSE)</f>
        <v>17</v>
      </c>
      <c r="I1453">
        <f>VLOOKUP(Table1[[#This Row],[trait_name]],Trait[],2,FALSE)</f>
        <v>6</v>
      </c>
      <c r="J1453" s="25" t="s">
        <v>135</v>
      </c>
      <c r="K1453" s="25">
        <v>2</v>
      </c>
      <c r="L1453" s="3"/>
      <c r="M1453" s="3"/>
      <c r="N1453" s="25"/>
      <c r="O1453"/>
    </row>
    <row r="1454" spans="1:15">
      <c r="A1454" s="5">
        <v>43242</v>
      </c>
      <c r="B1454" s="5">
        <v>43242</v>
      </c>
      <c r="C1454" t="s">
        <v>419</v>
      </c>
      <c r="D1454" s="3">
        <f>VLOOKUP(C1454,Index[[#All],[searchTaxon]:[Reference_number]],2,FALSE)</f>
        <v>17</v>
      </c>
      <c r="H1454" t="s">
        <v>26</v>
      </c>
      <c r="I1454">
        <f>VLOOKUP(Table1[[#This Row],[trait_name]],Trait[],2,FALSE)</f>
        <v>7</v>
      </c>
      <c r="J1454" s="25" t="s">
        <v>27</v>
      </c>
      <c r="K1454" s="25">
        <v>1</v>
      </c>
      <c r="L1454" s="3" t="s">
        <v>24</v>
      </c>
      <c r="N1454" s="25"/>
      <c r="O1454"/>
    </row>
    <row r="1455" spans="1:15">
      <c r="A1455" s="5">
        <v>43242</v>
      </c>
      <c r="B1455" s="5">
        <v>43232</v>
      </c>
      <c r="C1455" t="s">
        <v>419</v>
      </c>
      <c r="D1455" s="2">
        <f>VLOOKUP(C1455,Index[[#All],[searchTaxon]:[Reference_number]],2,FALSE)</f>
        <v>17</v>
      </c>
      <c r="H1455" t="s">
        <v>18</v>
      </c>
      <c r="I1455">
        <f>VLOOKUP(Table1[[#This Row],[trait_name]],Trait[],2,FALSE)</f>
        <v>7</v>
      </c>
      <c r="J1455" s="25" t="s">
        <v>27</v>
      </c>
      <c r="K1455" s="25">
        <v>2</v>
      </c>
      <c r="L1455" s="3" t="s">
        <v>28</v>
      </c>
      <c r="M1455" s="3"/>
      <c r="N1455" s="25"/>
      <c r="O1455"/>
    </row>
    <row r="1456" spans="1:15">
      <c r="A1456" s="5">
        <v>43242</v>
      </c>
      <c r="B1456" s="5">
        <v>43232</v>
      </c>
      <c r="C1456" t="s">
        <v>419</v>
      </c>
      <c r="D1456" s="2">
        <f>VLOOKUP(C1456,Index[[#All],[searchTaxon]:[Reference_number]],2,FALSE)</f>
        <v>17</v>
      </c>
      <c r="H1456" t="s">
        <v>296</v>
      </c>
      <c r="I1456">
        <f>VLOOKUP(Table1[[#This Row],[trait_name]],Trait[],2,FALSE)</f>
        <v>8</v>
      </c>
      <c r="J1456" s="25" t="s">
        <v>137</v>
      </c>
      <c r="K1456" s="25">
        <v>1</v>
      </c>
      <c r="L1456" s="3" t="s">
        <v>28</v>
      </c>
      <c r="M1456" s="3"/>
      <c r="N1456" s="25"/>
      <c r="O1456"/>
    </row>
    <row r="1457" spans="1:15">
      <c r="A1457" s="5">
        <v>43242</v>
      </c>
      <c r="B1457" s="5">
        <v>43232</v>
      </c>
      <c r="C1457" t="s">
        <v>419</v>
      </c>
      <c r="D1457" s="2">
        <f>VLOOKUP(C1457,Index[[#All],[searchTaxon]:[Reference_number]],2,FALSE)</f>
        <v>17</v>
      </c>
      <c r="H1457" t="s">
        <v>296</v>
      </c>
      <c r="I1457">
        <f>VLOOKUP(Table1[[#This Row],[trait_name]],Trait[],2,FALSE)</f>
        <v>9</v>
      </c>
      <c r="J1457" s="25" t="s">
        <v>29</v>
      </c>
      <c r="K1457" s="25">
        <v>1</v>
      </c>
      <c r="L1457" s="3" t="s">
        <v>24</v>
      </c>
      <c r="M1457" s="3"/>
      <c r="N1457" s="25"/>
      <c r="O1457"/>
    </row>
    <row r="1458" spans="1:15">
      <c r="A1458" s="5">
        <v>43242</v>
      </c>
      <c r="B1458" s="5">
        <v>43232</v>
      </c>
      <c r="C1458" t="s">
        <v>419</v>
      </c>
      <c r="D1458" s="2">
        <f>VLOOKUP(C1458,Index[[#All],[searchTaxon]:[Reference_number]],2,FALSE)</f>
        <v>17</v>
      </c>
      <c r="I1458">
        <f>VLOOKUP(Table1[[#This Row],[trait_name]],Trait[],2,FALSE)</f>
        <v>10</v>
      </c>
      <c r="J1458" s="25" t="s">
        <v>30</v>
      </c>
      <c r="K1458" s="25">
        <v>1</v>
      </c>
      <c r="L1458" s="3"/>
      <c r="M1458" s="3"/>
      <c r="N1458" s="25"/>
      <c r="O1458"/>
    </row>
    <row r="1459" spans="1:15">
      <c r="A1459" s="5">
        <v>43242</v>
      </c>
      <c r="B1459" s="5">
        <v>43232</v>
      </c>
      <c r="C1459" t="s">
        <v>419</v>
      </c>
      <c r="D1459" s="2">
        <f>VLOOKUP(C1459,Index[[#All],[searchTaxon]:[Reference_number]],2,FALSE)</f>
        <v>17</v>
      </c>
      <c r="H1459" t="s">
        <v>422</v>
      </c>
      <c r="I1459">
        <f>VLOOKUP(Table1[[#This Row],[trait_name]],Trait[],2,FALSE)</f>
        <v>11</v>
      </c>
      <c r="J1459" s="25" t="s">
        <v>31</v>
      </c>
      <c r="K1459" s="25">
        <v>1</v>
      </c>
      <c r="L1459" s="3" t="s">
        <v>24</v>
      </c>
      <c r="M1459" s="3"/>
      <c r="N1459" s="25"/>
      <c r="O1459"/>
    </row>
    <row r="1460" spans="1:15">
      <c r="A1460" s="5">
        <v>43242</v>
      </c>
      <c r="B1460" s="5">
        <v>43232</v>
      </c>
      <c r="C1460" t="s">
        <v>419</v>
      </c>
      <c r="D1460" s="2">
        <f>VLOOKUP(C1460,Index[[#All],[searchTaxon]:[Reference_number]],2,FALSE)</f>
        <v>17</v>
      </c>
      <c r="H1460" t="s">
        <v>296</v>
      </c>
      <c r="I1460">
        <f>VLOOKUP(Table1[[#This Row],[trait_name]],Trait[],2,FALSE)</f>
        <v>12</v>
      </c>
      <c r="J1460" s="25" t="s">
        <v>138</v>
      </c>
      <c r="K1460" s="25">
        <v>1</v>
      </c>
      <c r="L1460" s="3" t="s">
        <v>28</v>
      </c>
      <c r="M1460" s="3"/>
      <c r="N1460" s="25"/>
      <c r="O1460"/>
    </row>
    <row r="1461" spans="1:15">
      <c r="A1461" s="5">
        <v>43242</v>
      </c>
      <c r="B1461" s="5">
        <v>43232</v>
      </c>
      <c r="C1461" t="s">
        <v>419</v>
      </c>
      <c r="D1461" s="2">
        <f>VLOOKUP(C1461,Index[[#All],[searchTaxon]:[Reference_number]],2,FALSE)</f>
        <v>17</v>
      </c>
      <c r="I1461">
        <f>VLOOKUP(Table1[[#This Row],[trait_name]],Trait[],2,FALSE)</f>
        <v>13</v>
      </c>
      <c r="J1461" s="25" t="s">
        <v>340</v>
      </c>
      <c r="K1461" s="25">
        <v>1</v>
      </c>
      <c r="L1461" s="3"/>
      <c r="M1461" s="3"/>
      <c r="N1461" s="25"/>
      <c r="O1461"/>
    </row>
    <row r="1462" spans="1:15">
      <c r="A1462" s="5">
        <v>43242</v>
      </c>
      <c r="B1462" s="5">
        <v>43232</v>
      </c>
      <c r="C1462" t="s">
        <v>419</v>
      </c>
      <c r="D1462" s="2">
        <f>VLOOKUP(C1462,Index[[#All],[searchTaxon]:[Reference_number]],2,FALSE)</f>
        <v>17</v>
      </c>
      <c r="H1462" t="s">
        <v>292</v>
      </c>
      <c r="I1462">
        <f>VLOOKUP(Table1[[#This Row],[trait_name]],Trait[],2,FALSE)</f>
        <v>14</v>
      </c>
      <c r="J1462" s="25" t="s">
        <v>139</v>
      </c>
      <c r="K1462" s="25">
        <v>1</v>
      </c>
      <c r="L1462" s="3" t="s">
        <v>28</v>
      </c>
      <c r="M1462" s="3"/>
      <c r="N1462" s="25"/>
      <c r="O1462"/>
    </row>
    <row r="1463" spans="1:15">
      <c r="A1463" s="5">
        <v>43242</v>
      </c>
      <c r="B1463" s="5">
        <v>43232</v>
      </c>
      <c r="C1463" t="s">
        <v>419</v>
      </c>
      <c r="D1463" s="2">
        <f>VLOOKUP(C1463,Index[[#All],[searchTaxon]:[Reference_number]],2,FALSE)</f>
        <v>17</v>
      </c>
      <c r="H1463" t="s">
        <v>423</v>
      </c>
      <c r="I1463">
        <f>VLOOKUP(Table1[[#This Row],[trait_name]],Trait[],2,FALSE)</f>
        <v>15</v>
      </c>
      <c r="J1463" s="25" t="s">
        <v>32</v>
      </c>
      <c r="K1463" s="25">
        <v>1</v>
      </c>
      <c r="L1463" s="3" t="s">
        <v>24</v>
      </c>
      <c r="N1463" s="25"/>
      <c r="O1463"/>
    </row>
    <row r="1464" spans="1:15">
      <c r="A1464" s="5">
        <v>43242</v>
      </c>
      <c r="B1464" s="5">
        <v>43232</v>
      </c>
      <c r="C1464" t="s">
        <v>419</v>
      </c>
      <c r="D1464" s="2">
        <f>VLOOKUP(C1464,Index[[#All],[searchTaxon]:[Reference_number]],2,FALSE)</f>
        <v>17</v>
      </c>
      <c r="I1464">
        <f>VLOOKUP(Table1[[#This Row],[trait_name]],Trait[],2,FALSE)</f>
        <v>15</v>
      </c>
      <c r="J1464" s="25" t="s">
        <v>32</v>
      </c>
      <c r="K1464" s="25">
        <v>2</v>
      </c>
      <c r="L1464" s="3"/>
      <c r="M1464" s="3"/>
      <c r="N1464" s="25"/>
      <c r="O1464"/>
    </row>
    <row r="1465" spans="1:15">
      <c r="A1465" s="27">
        <v>43242</v>
      </c>
      <c r="B1465" s="27">
        <v>43242</v>
      </c>
      <c r="C1465" s="4" t="s">
        <v>419</v>
      </c>
      <c r="D1465" s="2">
        <f>VLOOKUP(C1465,Index[[#All],[searchTaxon]:[Reference_number]],2,FALSE)</f>
        <v>17</v>
      </c>
      <c r="I1465">
        <f>VLOOKUP(Table1[[#This Row],[trait_name]],Trait[],2,FALSE)</f>
        <v>16</v>
      </c>
      <c r="J1465" s="26" t="s">
        <v>33</v>
      </c>
      <c r="K1465" s="25">
        <v>1</v>
      </c>
      <c r="L1465" s="3"/>
      <c r="N1465" s="25"/>
      <c r="O1465"/>
    </row>
    <row r="1466" spans="1:15">
      <c r="A1466" s="5">
        <v>43242</v>
      </c>
      <c r="B1466" s="5">
        <v>43232</v>
      </c>
      <c r="C1466" t="s">
        <v>419</v>
      </c>
      <c r="D1466" s="2">
        <f>VLOOKUP(C1466,Index[[#All],[searchTaxon]:[Reference_number]],2,FALSE)</f>
        <v>17</v>
      </c>
      <c r="I1466">
        <f>VLOOKUP(Table1[[#This Row],[trait_name]],Trait[],2,FALSE)</f>
        <v>16</v>
      </c>
      <c r="J1466" s="25" t="s">
        <v>33</v>
      </c>
      <c r="K1466" s="25">
        <v>2</v>
      </c>
      <c r="L1466" s="3"/>
      <c r="M1466" s="3"/>
      <c r="N1466" s="25"/>
      <c r="O1466"/>
    </row>
    <row r="1467" spans="1:15">
      <c r="A1467" s="5">
        <v>43242</v>
      </c>
      <c r="B1467" s="5">
        <v>43242</v>
      </c>
      <c r="C1467" t="s">
        <v>419</v>
      </c>
      <c r="D1467" s="3">
        <f>VLOOKUP(C1467,Index[[#All],[searchTaxon]:[Reference_number]],2,FALSE)</f>
        <v>17</v>
      </c>
      <c r="H1467" t="s">
        <v>26</v>
      </c>
      <c r="I1467">
        <f>VLOOKUP(Table1[[#This Row],[trait_name]],Trait[],2,FALSE)</f>
        <v>17</v>
      </c>
      <c r="J1467" s="25" t="s">
        <v>34</v>
      </c>
      <c r="K1467" s="25">
        <v>1</v>
      </c>
      <c r="L1467" s="3" t="s">
        <v>35</v>
      </c>
      <c r="N1467" s="25"/>
      <c r="O1467"/>
    </row>
    <row r="1468" spans="1:15">
      <c r="A1468" s="5">
        <v>43242</v>
      </c>
      <c r="B1468" s="5">
        <v>43242</v>
      </c>
      <c r="C1468" t="s">
        <v>419</v>
      </c>
      <c r="D1468" s="3">
        <f>VLOOKUP(C1468,Index[[#All],[searchTaxon]:[Reference_number]],2,FALSE)</f>
        <v>17</v>
      </c>
      <c r="H1468" t="s">
        <v>26</v>
      </c>
      <c r="I1468">
        <f>VLOOKUP(Table1[[#This Row],[trait_name]],Trait[],2,FALSE)</f>
        <v>17</v>
      </c>
      <c r="J1468" s="25" t="s">
        <v>34</v>
      </c>
      <c r="K1468" s="25">
        <v>2</v>
      </c>
      <c r="L1468" s="3" t="s">
        <v>36</v>
      </c>
      <c r="N1468" s="25"/>
      <c r="O1468"/>
    </row>
    <row r="1469" spans="1:15">
      <c r="A1469" s="5">
        <v>43242</v>
      </c>
      <c r="B1469" s="5">
        <v>43242</v>
      </c>
      <c r="C1469" t="s">
        <v>419</v>
      </c>
      <c r="D1469" s="3">
        <f>VLOOKUP(C1469,Index[[#All],[searchTaxon]:[Reference_number]],2,FALSE)</f>
        <v>17</v>
      </c>
      <c r="H1469" t="s">
        <v>26</v>
      </c>
      <c r="I1469">
        <f>VLOOKUP(Table1[[#This Row],[trait_name]],Trait[],2,FALSE)</f>
        <v>17</v>
      </c>
      <c r="J1469" s="25" t="s">
        <v>34</v>
      </c>
      <c r="K1469" s="25">
        <v>3</v>
      </c>
      <c r="L1469" s="3" t="s">
        <v>37</v>
      </c>
      <c r="N1469" s="25"/>
      <c r="O1469"/>
    </row>
    <row r="1470" spans="1:15">
      <c r="A1470" s="5">
        <v>43242</v>
      </c>
      <c r="B1470" s="5">
        <v>43232</v>
      </c>
      <c r="C1470" t="s">
        <v>419</v>
      </c>
      <c r="D1470" s="2">
        <f>VLOOKUP(C1470,Index[[#All],[searchTaxon]:[Reference_number]],2,FALSE)</f>
        <v>17</v>
      </c>
      <c r="I1470">
        <f>VLOOKUP(Table1[[#This Row],[trait_name]],Trait[],2,FALSE)</f>
        <v>17</v>
      </c>
      <c r="J1470" s="25" t="s">
        <v>34</v>
      </c>
      <c r="K1470" s="25">
        <v>4</v>
      </c>
      <c r="L1470" s="3"/>
      <c r="M1470" s="3"/>
      <c r="N1470" s="25"/>
      <c r="O1470"/>
    </row>
    <row r="1471" spans="1:15">
      <c r="A1471" s="27">
        <v>43242</v>
      </c>
      <c r="B1471" s="27">
        <v>43242</v>
      </c>
      <c r="C1471" s="4" t="s">
        <v>419</v>
      </c>
      <c r="D1471" s="2">
        <f>VLOOKUP(C1471,Index[[#All],[searchTaxon]:[Reference_number]],2,FALSE)</f>
        <v>17</v>
      </c>
      <c r="I1471">
        <f>VLOOKUP(Table1[[#This Row],[trait_name]],Trait[],2,FALSE)</f>
        <v>18</v>
      </c>
      <c r="J1471" s="25" t="s">
        <v>38</v>
      </c>
      <c r="K1471" s="25">
        <v>1</v>
      </c>
      <c r="L1471" s="3"/>
      <c r="N1471" s="25"/>
      <c r="O1471"/>
    </row>
    <row r="1472" spans="1:15">
      <c r="A1472" s="5">
        <v>43242</v>
      </c>
      <c r="B1472" s="5">
        <v>43232</v>
      </c>
      <c r="C1472" t="s">
        <v>419</v>
      </c>
      <c r="D1472" s="2">
        <f>VLOOKUP(C1472,Index[[#All],[searchTaxon]:[Reference_number]],2,FALSE)</f>
        <v>17</v>
      </c>
      <c r="I1472">
        <f>VLOOKUP(Table1[[#This Row],[trait_name]],Trait[],2,FALSE)</f>
        <v>18</v>
      </c>
      <c r="J1472" s="25" t="s">
        <v>38</v>
      </c>
      <c r="K1472" s="25">
        <v>2</v>
      </c>
      <c r="L1472" s="3"/>
      <c r="M1472" s="3"/>
      <c r="N1472" s="25"/>
      <c r="O1472"/>
    </row>
    <row r="1473" spans="1:15">
      <c r="A1473" s="5">
        <v>43242</v>
      </c>
      <c r="B1473" s="5">
        <v>43242</v>
      </c>
      <c r="C1473" t="s">
        <v>419</v>
      </c>
      <c r="D1473" s="3">
        <f>VLOOKUP(C1473,Index[[#All],[searchTaxon]:[Reference_number]],2,FALSE)</f>
        <v>17</v>
      </c>
      <c r="H1473" t="s">
        <v>26</v>
      </c>
      <c r="I1473">
        <f>VLOOKUP(Table1[[#This Row],[trait_name]],Trait[],2,FALSE)</f>
        <v>19</v>
      </c>
      <c r="J1473" s="25" t="s">
        <v>39</v>
      </c>
      <c r="K1473" s="25">
        <v>1</v>
      </c>
      <c r="L1473" s="3" t="s">
        <v>140</v>
      </c>
      <c r="N1473" s="25"/>
      <c r="O1473"/>
    </row>
    <row r="1474" spans="1:15">
      <c r="A1474" s="5">
        <v>43242</v>
      </c>
      <c r="B1474" s="5">
        <v>43242</v>
      </c>
      <c r="C1474" t="s">
        <v>419</v>
      </c>
      <c r="D1474" s="3">
        <f>VLOOKUP(C1474,Index[[#All],[searchTaxon]:[Reference_number]],2,FALSE)</f>
        <v>17</v>
      </c>
      <c r="H1474" t="s">
        <v>26</v>
      </c>
      <c r="I1474">
        <f>VLOOKUP(Table1[[#This Row],[trait_name]],Trait[],2,FALSE)</f>
        <v>19</v>
      </c>
      <c r="J1474" s="25" t="s">
        <v>39</v>
      </c>
      <c r="K1474" s="25">
        <v>2</v>
      </c>
      <c r="L1474" s="3" t="s">
        <v>40</v>
      </c>
      <c r="N1474" s="25"/>
      <c r="O1474"/>
    </row>
    <row r="1475" spans="1:15">
      <c r="A1475" s="5">
        <v>43242</v>
      </c>
      <c r="B1475" s="5">
        <v>43232</v>
      </c>
      <c r="C1475" t="s">
        <v>419</v>
      </c>
      <c r="D1475" s="2">
        <f>VLOOKUP(C1475,Index[[#All],[searchTaxon]:[Reference_number]],2,FALSE)</f>
        <v>17</v>
      </c>
      <c r="H1475" t="s">
        <v>292</v>
      </c>
      <c r="I1475">
        <f>VLOOKUP(Table1[[#This Row],[trait_name]],Trait[],2,FALSE)</f>
        <v>19</v>
      </c>
      <c r="J1475" s="25" t="s">
        <v>39</v>
      </c>
      <c r="K1475" s="25">
        <v>3</v>
      </c>
      <c r="L1475" s="3" t="s">
        <v>142</v>
      </c>
      <c r="M1475" s="3"/>
      <c r="N1475" s="25"/>
      <c r="O1475"/>
    </row>
    <row r="1476" spans="1:15">
      <c r="A1476" s="5">
        <v>43242</v>
      </c>
      <c r="B1476" s="5">
        <v>43232</v>
      </c>
      <c r="C1476" t="s">
        <v>419</v>
      </c>
      <c r="D1476" s="2">
        <f>VLOOKUP(C1476,Index[[#All],[searchTaxon]:[Reference_number]],2,FALSE)</f>
        <v>17</v>
      </c>
      <c r="H1476" t="s">
        <v>18</v>
      </c>
      <c r="I1476">
        <f>VLOOKUP(Table1[[#This Row],[trait_name]],Trait[],2,FALSE)</f>
        <v>20</v>
      </c>
      <c r="J1476" s="25" t="s">
        <v>42</v>
      </c>
      <c r="K1476" s="25">
        <v>1</v>
      </c>
      <c r="L1476" s="3" t="s">
        <v>43</v>
      </c>
      <c r="N1476" s="25"/>
      <c r="O1476"/>
    </row>
    <row r="1477" spans="1:15">
      <c r="A1477" s="5">
        <v>43242</v>
      </c>
      <c r="B1477" s="5">
        <v>43232</v>
      </c>
      <c r="C1477" t="s">
        <v>419</v>
      </c>
      <c r="D1477" s="2">
        <f>VLOOKUP(C1477,Index[[#All],[searchTaxon]:[Reference_number]],2,FALSE)</f>
        <v>17</v>
      </c>
      <c r="H1477" t="s">
        <v>18</v>
      </c>
      <c r="I1477">
        <f>VLOOKUP(Table1[[#This Row],[trait_name]],Trait[],2,FALSE)</f>
        <v>20</v>
      </c>
      <c r="J1477" s="25" t="s">
        <v>42</v>
      </c>
      <c r="K1477" s="25">
        <v>2</v>
      </c>
      <c r="L1477" s="3" t="s">
        <v>45</v>
      </c>
      <c r="M1477" s="3"/>
      <c r="N1477" s="25"/>
      <c r="O1477"/>
    </row>
    <row r="1478" spans="1:15">
      <c r="A1478" s="5">
        <v>43242</v>
      </c>
      <c r="B1478" s="5">
        <v>43232</v>
      </c>
      <c r="C1478" t="s">
        <v>419</v>
      </c>
      <c r="D1478" s="2">
        <f>VLOOKUP(C1478,Index[[#All],[searchTaxon]:[Reference_number]],2,FALSE)</f>
        <v>17</v>
      </c>
      <c r="H1478" t="s">
        <v>18</v>
      </c>
      <c r="I1478">
        <f>VLOOKUP(Table1[[#This Row],[trait_name]],Trait[],2,FALSE)</f>
        <v>20</v>
      </c>
      <c r="J1478" s="25" t="s">
        <v>42</v>
      </c>
      <c r="K1478" s="25">
        <v>3</v>
      </c>
      <c r="L1478" s="3" t="s">
        <v>143</v>
      </c>
      <c r="M1478" s="3"/>
      <c r="N1478" s="25"/>
      <c r="O1478"/>
    </row>
    <row r="1479" spans="1:15">
      <c r="A1479" s="5">
        <v>43242</v>
      </c>
      <c r="B1479" s="5">
        <v>43242</v>
      </c>
      <c r="C1479" t="s">
        <v>419</v>
      </c>
      <c r="D1479" s="3">
        <f>VLOOKUP(C1479,Index[[#All],[searchTaxon]:[Reference_number]],2,FALSE)</f>
        <v>17</v>
      </c>
      <c r="H1479" t="s">
        <v>26</v>
      </c>
      <c r="I1479">
        <f>VLOOKUP(Table1[[#This Row],[trait_name]],Trait[],2,FALSE)</f>
        <v>21</v>
      </c>
      <c r="J1479" s="25" t="s">
        <v>46</v>
      </c>
      <c r="K1479" s="25">
        <v>1</v>
      </c>
      <c r="L1479" s="3" t="s">
        <v>47</v>
      </c>
      <c r="N1479" s="25"/>
      <c r="O1479"/>
    </row>
    <row r="1480" spans="1:15">
      <c r="A1480" s="5">
        <v>43242</v>
      </c>
      <c r="B1480" s="5">
        <v>43232</v>
      </c>
      <c r="C1480" t="s">
        <v>419</v>
      </c>
      <c r="D1480" s="2">
        <f>VLOOKUP(C1480,Index[[#All],[searchTaxon]:[Reference_number]],2,FALSE)</f>
        <v>17</v>
      </c>
      <c r="H1480" t="s">
        <v>296</v>
      </c>
      <c r="I1480">
        <f>VLOOKUP(Table1[[#This Row],[trait_name]],Trait[],2,FALSE)</f>
        <v>21</v>
      </c>
      <c r="J1480" s="25" t="s">
        <v>46</v>
      </c>
      <c r="K1480" s="25">
        <v>2</v>
      </c>
      <c r="L1480" s="3" t="s">
        <v>144</v>
      </c>
      <c r="M1480" s="3"/>
      <c r="N1480" s="25"/>
      <c r="O1480"/>
    </row>
    <row r="1481" spans="1:15">
      <c r="A1481" s="5">
        <v>43242</v>
      </c>
      <c r="B1481" s="5">
        <v>43232</v>
      </c>
      <c r="C1481" t="s">
        <v>419</v>
      </c>
      <c r="D1481" s="2">
        <f>VLOOKUP(C1481,Index[[#All],[searchTaxon]:[Reference_number]],2,FALSE)</f>
        <v>17</v>
      </c>
      <c r="E1481">
        <v>0</v>
      </c>
      <c r="F1481">
        <v>0</v>
      </c>
      <c r="G1481">
        <v>0</v>
      </c>
      <c r="H1481" t="s">
        <v>424</v>
      </c>
      <c r="I1481">
        <f>VLOOKUP(Table1[[#This Row],[trait_name]],Trait[],2,FALSE)</f>
        <v>22</v>
      </c>
      <c r="J1481" s="25" t="s">
        <v>48</v>
      </c>
      <c r="K1481" s="25">
        <v>1</v>
      </c>
      <c r="L1481" s="3" t="s">
        <v>188</v>
      </c>
      <c r="N1481" s="25"/>
      <c r="O1481"/>
    </row>
    <row r="1482" spans="1:15">
      <c r="A1482" s="5">
        <v>43242</v>
      </c>
      <c r="B1482" s="5">
        <v>43232</v>
      </c>
      <c r="C1482" t="s">
        <v>419</v>
      </c>
      <c r="D1482" s="2">
        <f>VLOOKUP(C1482,Index[[#All],[searchTaxon]:[Reference_number]],2,FALSE)</f>
        <v>17</v>
      </c>
      <c r="H1482" t="s">
        <v>424</v>
      </c>
      <c r="I1482">
        <f>VLOOKUP(Table1[[#This Row],[trait_name]],Trait[],2,FALSE)</f>
        <v>22</v>
      </c>
      <c r="J1482" s="25" t="s">
        <v>48</v>
      </c>
      <c r="K1482" s="25">
        <v>2</v>
      </c>
      <c r="L1482" s="3" t="s">
        <v>41</v>
      </c>
      <c r="M1482" s="3"/>
      <c r="N1482" s="25"/>
      <c r="O1482"/>
    </row>
    <row r="1483" spans="1:15">
      <c r="A1483" s="5">
        <v>43242</v>
      </c>
      <c r="B1483" s="5">
        <v>43232</v>
      </c>
      <c r="C1483" t="s">
        <v>419</v>
      </c>
      <c r="D1483" s="2">
        <f>VLOOKUP(C1483,Index[[#All],[searchTaxon]:[Reference_number]],2,FALSE)</f>
        <v>17</v>
      </c>
      <c r="H1483" t="s">
        <v>424</v>
      </c>
      <c r="I1483">
        <f>VLOOKUP(Table1[[#This Row],[trait_name]],Trait[],2,FALSE)</f>
        <v>22</v>
      </c>
      <c r="J1483" s="25" t="s">
        <v>48</v>
      </c>
      <c r="K1483" s="25">
        <v>3</v>
      </c>
      <c r="L1483" s="3" t="s">
        <v>187</v>
      </c>
      <c r="M1483" s="3"/>
      <c r="N1483" s="25"/>
      <c r="O1483"/>
    </row>
    <row r="1484" spans="1:15">
      <c r="A1484" s="5">
        <v>43242</v>
      </c>
      <c r="B1484" s="5">
        <v>43232</v>
      </c>
      <c r="C1484" t="s">
        <v>419</v>
      </c>
      <c r="D1484" s="2">
        <f>VLOOKUP(C1484,Index[[#All],[searchTaxon]:[Reference_number]],2,FALSE)</f>
        <v>17</v>
      </c>
      <c r="H1484" t="s">
        <v>424</v>
      </c>
      <c r="I1484">
        <f>VLOOKUP(Table1[[#This Row],[trait_name]],Trait[],2,FALSE)</f>
        <v>22</v>
      </c>
      <c r="J1484" s="25" t="s">
        <v>48</v>
      </c>
      <c r="K1484" s="25">
        <v>4</v>
      </c>
      <c r="L1484" s="3" t="s">
        <v>258</v>
      </c>
      <c r="M1484" s="3"/>
      <c r="N1484" s="25"/>
      <c r="O1484"/>
    </row>
    <row r="1485" spans="1:15">
      <c r="A1485" s="5">
        <v>43242</v>
      </c>
      <c r="B1485" s="5">
        <v>43232</v>
      </c>
      <c r="C1485" t="s">
        <v>419</v>
      </c>
      <c r="D1485" s="2">
        <f>VLOOKUP(C1485,Index[[#All],[searchTaxon]:[Reference_number]],2,FALSE)</f>
        <v>17</v>
      </c>
      <c r="H1485" t="s">
        <v>424</v>
      </c>
      <c r="I1485">
        <f>VLOOKUP(Table1[[#This Row],[trait_name]],Trait[],2,FALSE)</f>
        <v>22</v>
      </c>
      <c r="J1485" s="25" t="s">
        <v>48</v>
      </c>
      <c r="K1485" s="25">
        <v>5</v>
      </c>
      <c r="L1485" s="3" t="s">
        <v>40</v>
      </c>
      <c r="M1485" s="3"/>
      <c r="N1485" s="25"/>
      <c r="O1485"/>
    </row>
    <row r="1486" spans="1:15">
      <c r="A1486" s="5">
        <v>43242</v>
      </c>
      <c r="B1486" s="5">
        <v>43232</v>
      </c>
      <c r="C1486" t="s">
        <v>419</v>
      </c>
      <c r="D1486" s="2">
        <f>VLOOKUP(C1486,Index[[#All],[searchTaxon]:[Reference_number]],2,FALSE)</f>
        <v>17</v>
      </c>
      <c r="H1486" t="s">
        <v>424</v>
      </c>
      <c r="I1486">
        <f>VLOOKUP(Table1[[#This Row],[trait_name]],Trait[],2,FALSE)</f>
        <v>22</v>
      </c>
      <c r="J1486" s="25" t="s">
        <v>48</v>
      </c>
      <c r="K1486" s="25">
        <v>6</v>
      </c>
      <c r="L1486" s="3" t="s">
        <v>342</v>
      </c>
      <c r="M1486" s="3"/>
      <c r="N1486" s="25"/>
      <c r="O1486"/>
    </row>
    <row r="1487" spans="1:15">
      <c r="A1487" s="5">
        <v>43242</v>
      </c>
      <c r="B1487" s="5">
        <v>43232</v>
      </c>
      <c r="C1487" t="s">
        <v>419</v>
      </c>
      <c r="D1487" s="2">
        <f>VLOOKUP(C1487,Index[[#All],[searchTaxon]:[Reference_number]],2,FALSE)</f>
        <v>17</v>
      </c>
      <c r="H1487" t="s">
        <v>300</v>
      </c>
      <c r="I1487">
        <f>VLOOKUP(Table1[[#This Row],[trait_name]],Trait[],2,FALSE)</f>
        <v>23</v>
      </c>
      <c r="J1487" s="25" t="s">
        <v>50</v>
      </c>
      <c r="K1487" s="25">
        <v>1</v>
      </c>
      <c r="L1487" s="3" t="s">
        <v>281</v>
      </c>
      <c r="N1487" s="25"/>
      <c r="O1487"/>
    </row>
    <row r="1488" spans="1:15">
      <c r="A1488" s="5">
        <v>43242</v>
      </c>
      <c r="B1488" s="5">
        <v>43232</v>
      </c>
      <c r="C1488" t="s">
        <v>419</v>
      </c>
      <c r="D1488" s="2">
        <f>VLOOKUP(C1488,Index[[#All],[searchTaxon]:[Reference_number]],2,FALSE)</f>
        <v>17</v>
      </c>
      <c r="H1488" t="s">
        <v>300</v>
      </c>
      <c r="I1488">
        <f>VLOOKUP(Table1[[#This Row],[trait_name]],Trait[],2,FALSE)</f>
        <v>23</v>
      </c>
      <c r="J1488" s="25" t="s">
        <v>50</v>
      </c>
      <c r="K1488" s="25">
        <v>2</v>
      </c>
      <c r="L1488" s="3" t="s">
        <v>51</v>
      </c>
      <c r="M1488" s="3"/>
      <c r="N1488" s="25"/>
      <c r="O1488"/>
    </row>
    <row r="1489" spans="1:15">
      <c r="A1489" s="5">
        <v>43242</v>
      </c>
      <c r="B1489" s="5">
        <v>43232</v>
      </c>
      <c r="C1489" t="s">
        <v>419</v>
      </c>
      <c r="D1489" s="2">
        <f>VLOOKUP(C1489,Index[[#All],[searchTaxon]:[Reference_number]],2,FALSE)</f>
        <v>17</v>
      </c>
      <c r="H1489" t="s">
        <v>18</v>
      </c>
      <c r="I1489">
        <f>VLOOKUP(Table1[[#This Row],[trait_name]],Trait[],2,FALSE)</f>
        <v>23</v>
      </c>
      <c r="J1489" s="25" t="s">
        <v>50</v>
      </c>
      <c r="K1489" s="25">
        <v>3</v>
      </c>
      <c r="L1489" s="3" t="s">
        <v>280</v>
      </c>
      <c r="M1489" s="3"/>
      <c r="N1489" s="25"/>
      <c r="O1489"/>
    </row>
    <row r="1490" spans="1:15">
      <c r="A1490" s="5">
        <v>43242</v>
      </c>
      <c r="B1490" s="5">
        <v>43232</v>
      </c>
      <c r="C1490" t="s">
        <v>419</v>
      </c>
      <c r="D1490" s="2">
        <f>VLOOKUP(C1490,Index[[#All],[searchTaxon]:[Reference_number]],2,FALSE)</f>
        <v>17</v>
      </c>
      <c r="H1490" t="s">
        <v>423</v>
      </c>
      <c r="I1490">
        <f>VLOOKUP(Table1[[#This Row],[trait_name]],Trait[],2,FALSE)</f>
        <v>24</v>
      </c>
      <c r="J1490" s="25" t="s">
        <v>53</v>
      </c>
      <c r="K1490" s="25">
        <v>1</v>
      </c>
      <c r="L1490" s="3" t="s">
        <v>24</v>
      </c>
      <c r="N1490" s="25"/>
      <c r="O1490"/>
    </row>
    <row r="1491" spans="1:15">
      <c r="A1491" s="5">
        <v>43242</v>
      </c>
      <c r="B1491" s="5">
        <v>43232</v>
      </c>
      <c r="C1491" t="s">
        <v>419</v>
      </c>
      <c r="D1491" s="2">
        <f>VLOOKUP(C1491,Index[[#All],[searchTaxon]:[Reference_number]],2,FALSE)</f>
        <v>17</v>
      </c>
      <c r="I1491">
        <f>VLOOKUP(Table1[[#This Row],[trait_name]],Trait[],2,FALSE)</f>
        <v>24</v>
      </c>
      <c r="J1491" s="25" t="s">
        <v>53</v>
      </c>
      <c r="K1491" s="25">
        <v>2</v>
      </c>
      <c r="L1491" s="3"/>
      <c r="M1491" s="3"/>
      <c r="N1491" s="25"/>
      <c r="O1491"/>
    </row>
    <row r="1492" spans="1:15">
      <c r="A1492" s="5">
        <v>43242</v>
      </c>
      <c r="B1492" s="5">
        <v>43242</v>
      </c>
      <c r="C1492" t="s">
        <v>419</v>
      </c>
      <c r="D1492" s="3">
        <f>VLOOKUP(C1492,Index[[#All],[searchTaxon]:[Reference_number]],2,FALSE)</f>
        <v>17</v>
      </c>
      <c r="H1492" t="s">
        <v>26</v>
      </c>
      <c r="I1492">
        <f>VLOOKUP(Table1[[#This Row],[trait_name]],Trait[],2,FALSE)</f>
        <v>25</v>
      </c>
      <c r="J1492" s="25" t="s">
        <v>54</v>
      </c>
      <c r="K1492" s="25">
        <v>1</v>
      </c>
      <c r="L1492" s="3" t="s">
        <v>402</v>
      </c>
      <c r="N1492" s="25"/>
      <c r="O1492"/>
    </row>
    <row r="1493" spans="1:15">
      <c r="A1493" s="5">
        <v>43242</v>
      </c>
      <c r="B1493" s="5">
        <v>43242</v>
      </c>
      <c r="C1493" t="s">
        <v>419</v>
      </c>
      <c r="D1493" s="3">
        <f>VLOOKUP(C1493,Index[[#All],[searchTaxon]:[Reference_number]],2,FALSE)</f>
        <v>17</v>
      </c>
      <c r="H1493" t="s">
        <v>26</v>
      </c>
      <c r="I1493">
        <f>VLOOKUP(Table1[[#This Row],[trait_name]],Trait[],2,FALSE)</f>
        <v>25</v>
      </c>
      <c r="J1493" s="25" t="s">
        <v>54</v>
      </c>
      <c r="K1493" s="25">
        <v>2</v>
      </c>
      <c r="L1493" s="3" t="s">
        <v>56</v>
      </c>
      <c r="N1493" s="25"/>
      <c r="O1493"/>
    </row>
    <row r="1494" spans="1:15">
      <c r="A1494" s="5">
        <v>43242</v>
      </c>
      <c r="B1494" s="5">
        <v>43242</v>
      </c>
      <c r="C1494" t="s">
        <v>419</v>
      </c>
      <c r="D1494" s="3">
        <f>VLOOKUP(C1494,Index[[#All],[searchTaxon]:[Reference_number]],2,FALSE)</f>
        <v>17</v>
      </c>
      <c r="H1494" t="s">
        <v>292</v>
      </c>
      <c r="I1494">
        <f>VLOOKUP(Table1[[#This Row],[trait_name]],Trait[],2,FALSE)</f>
        <v>25</v>
      </c>
      <c r="J1494" s="25" t="s">
        <v>54</v>
      </c>
      <c r="K1494" s="25">
        <v>3</v>
      </c>
      <c r="L1494" s="3" t="s">
        <v>299</v>
      </c>
      <c r="N1494" s="25"/>
      <c r="O1494"/>
    </row>
    <row r="1495" spans="1:15">
      <c r="A1495" s="5">
        <v>43242</v>
      </c>
      <c r="B1495" s="5">
        <v>43232</v>
      </c>
      <c r="C1495" t="s">
        <v>419</v>
      </c>
      <c r="D1495" s="2">
        <f>VLOOKUP(C1495,Index[[#All],[searchTaxon]:[Reference_number]],2,FALSE)</f>
        <v>17</v>
      </c>
      <c r="I1495">
        <f>VLOOKUP(Table1[[#This Row],[trait_name]],Trait[],2,FALSE)</f>
        <v>25</v>
      </c>
      <c r="J1495" s="25" t="s">
        <v>54</v>
      </c>
      <c r="K1495" s="25">
        <v>4</v>
      </c>
      <c r="L1495" s="3"/>
      <c r="M1495" s="3"/>
      <c r="N1495" s="25"/>
      <c r="O1495"/>
    </row>
    <row r="1496" spans="1:15">
      <c r="A1496" s="5">
        <v>43242</v>
      </c>
      <c r="B1496" s="5">
        <v>43242</v>
      </c>
      <c r="C1496" t="s">
        <v>419</v>
      </c>
      <c r="D1496" s="3">
        <f>VLOOKUP(C1496,Index[[#All],[searchTaxon]:[Reference_number]],2,FALSE)</f>
        <v>17</v>
      </c>
      <c r="H1496" t="s">
        <v>292</v>
      </c>
      <c r="I1496">
        <f>VLOOKUP(Table1[[#This Row],[trait_name]],Trait[],2,FALSE)</f>
        <v>26</v>
      </c>
      <c r="J1496" s="25" t="s">
        <v>57</v>
      </c>
      <c r="K1496" s="25">
        <v>1</v>
      </c>
      <c r="L1496" s="3">
        <v>30</v>
      </c>
      <c r="N1496" s="25"/>
      <c r="O1496"/>
    </row>
    <row r="1497" spans="1:15">
      <c r="A1497" s="5">
        <v>43242</v>
      </c>
      <c r="B1497" s="5">
        <v>43242</v>
      </c>
      <c r="C1497" t="s">
        <v>419</v>
      </c>
      <c r="D1497" s="3">
        <f>VLOOKUP(C1497,Index[[#All],[searchTaxon]:[Reference_number]],2,FALSE)</f>
        <v>17</v>
      </c>
      <c r="H1497" t="s">
        <v>26</v>
      </c>
      <c r="I1497">
        <f>VLOOKUP(Table1[[#This Row],[trait_name]],Trait[],2,FALSE)</f>
        <v>26</v>
      </c>
      <c r="J1497" s="25" t="s">
        <v>57</v>
      </c>
      <c r="K1497" s="25">
        <v>2</v>
      </c>
      <c r="L1497" s="3">
        <v>8</v>
      </c>
      <c r="N1497" s="25"/>
      <c r="O1497"/>
    </row>
    <row r="1498" spans="1:15">
      <c r="A1498" s="5">
        <v>43242</v>
      </c>
      <c r="B1498" s="5">
        <v>43232</v>
      </c>
      <c r="C1498" t="s">
        <v>419</v>
      </c>
      <c r="D1498" s="2">
        <f>VLOOKUP(C1498,Index[[#All],[searchTaxon]:[Reference_number]],2,FALSE)</f>
        <v>17</v>
      </c>
      <c r="I1498">
        <f>VLOOKUP(Table1[[#This Row],[trait_name]],Trait[],2,FALSE)</f>
        <v>26</v>
      </c>
      <c r="J1498" s="25" t="s">
        <v>57</v>
      </c>
      <c r="K1498" s="25">
        <v>3</v>
      </c>
      <c r="L1498" s="3"/>
      <c r="M1498" s="3"/>
      <c r="N1498" s="25"/>
      <c r="O1498"/>
    </row>
    <row r="1499" spans="1:15">
      <c r="A1499" s="5">
        <v>43242</v>
      </c>
      <c r="B1499" s="5">
        <v>43242</v>
      </c>
      <c r="C1499" t="s">
        <v>419</v>
      </c>
      <c r="D1499" s="3">
        <f>VLOOKUP(C1499,Index[[#All],[searchTaxon]:[Reference_number]],2,FALSE)</f>
        <v>17</v>
      </c>
      <c r="H1499" t="s">
        <v>26</v>
      </c>
      <c r="I1499">
        <f>VLOOKUP(Table1[[#This Row],[trait_name]],Trait[],2,FALSE)</f>
        <v>27</v>
      </c>
      <c r="J1499" s="25" t="s">
        <v>58</v>
      </c>
      <c r="K1499" s="25">
        <v>1</v>
      </c>
      <c r="L1499" s="3">
        <v>7</v>
      </c>
      <c r="N1499" s="25"/>
      <c r="O1499"/>
    </row>
    <row r="1500" spans="1:15">
      <c r="A1500" s="5">
        <v>43242</v>
      </c>
      <c r="B1500" s="5">
        <v>43232</v>
      </c>
      <c r="C1500" t="s">
        <v>419</v>
      </c>
      <c r="D1500" s="2">
        <f>VLOOKUP(C1500,Index[[#All],[searchTaxon]:[Reference_number]],2,FALSE)</f>
        <v>17</v>
      </c>
      <c r="I1500">
        <f>VLOOKUP(Table1[[#This Row],[trait_name]],Trait[],2,FALSE)</f>
        <v>27</v>
      </c>
      <c r="J1500" s="25" t="s">
        <v>58</v>
      </c>
      <c r="K1500" s="25">
        <v>2</v>
      </c>
      <c r="L1500" s="3"/>
      <c r="M1500" s="3"/>
      <c r="N1500" s="25"/>
      <c r="O1500"/>
    </row>
    <row r="1501" spans="1:15">
      <c r="A1501" s="5">
        <v>43242</v>
      </c>
      <c r="B1501" s="5">
        <v>43232</v>
      </c>
      <c r="C1501" t="s">
        <v>419</v>
      </c>
      <c r="D1501" s="2">
        <f>VLOOKUP(C1501,Index[[#All],[searchTaxon]:[Reference_number]],2,FALSE)</f>
        <v>17</v>
      </c>
      <c r="I1501">
        <f>VLOOKUP(Table1[[#This Row],[trait_name]],Trait[],2,FALSE)</f>
        <v>28</v>
      </c>
      <c r="J1501" s="25" t="s">
        <v>59</v>
      </c>
      <c r="K1501" s="25">
        <v>1</v>
      </c>
      <c r="L1501" s="3"/>
      <c r="M1501" s="3"/>
      <c r="N1501" s="25"/>
      <c r="O1501"/>
    </row>
    <row r="1502" spans="1:15">
      <c r="A1502" s="5">
        <v>43242</v>
      </c>
      <c r="B1502" s="5">
        <v>43232</v>
      </c>
      <c r="C1502" t="s">
        <v>419</v>
      </c>
      <c r="D1502" s="2">
        <f>VLOOKUP(C1502,Index[[#All],[searchTaxon]:[Reference_number]],2,FALSE)</f>
        <v>17</v>
      </c>
      <c r="I1502">
        <f>VLOOKUP(Table1[[#This Row],[trait_name]],Trait[],2,FALSE)</f>
        <v>29</v>
      </c>
      <c r="J1502" s="25" t="s">
        <v>60</v>
      </c>
      <c r="K1502" s="25">
        <v>2</v>
      </c>
      <c r="L1502" s="3"/>
      <c r="M1502" s="3"/>
      <c r="N1502" s="25"/>
      <c r="O1502"/>
    </row>
    <row r="1503" spans="1:15">
      <c r="A1503" s="5">
        <v>43242</v>
      </c>
      <c r="B1503" s="5">
        <v>43242</v>
      </c>
      <c r="C1503" t="s">
        <v>419</v>
      </c>
      <c r="D1503" s="3">
        <f>VLOOKUP(C1503,Index[[#All],[searchTaxon]:[Reference_number]],2,FALSE)</f>
        <v>17</v>
      </c>
      <c r="H1503" t="s">
        <v>26</v>
      </c>
      <c r="I1503">
        <f>VLOOKUP(Table1[[#This Row],[trait_name]],Trait[],2,FALSE)</f>
        <v>30</v>
      </c>
      <c r="J1503" s="25" t="s">
        <v>61</v>
      </c>
      <c r="K1503" s="25">
        <v>1</v>
      </c>
      <c r="L1503" s="3">
        <v>3</v>
      </c>
      <c r="N1503" s="25"/>
      <c r="O1503"/>
    </row>
    <row r="1504" spans="1:15">
      <c r="A1504" s="5">
        <v>43242</v>
      </c>
      <c r="B1504" s="5">
        <v>43232</v>
      </c>
      <c r="C1504" t="s">
        <v>419</v>
      </c>
      <c r="D1504" s="2">
        <f>VLOOKUP(C1504,Index[[#All],[searchTaxon]:[Reference_number]],2,FALSE)</f>
        <v>17</v>
      </c>
      <c r="I1504">
        <f>VLOOKUP(Table1[[#This Row],[trait_name]],Trait[],2,FALSE)</f>
        <v>30</v>
      </c>
      <c r="J1504" s="25" t="s">
        <v>61</v>
      </c>
      <c r="K1504" s="25">
        <v>2</v>
      </c>
      <c r="L1504" s="3"/>
      <c r="M1504" s="3"/>
      <c r="N1504" s="25"/>
      <c r="O1504"/>
    </row>
    <row r="1505" spans="1:15">
      <c r="A1505" s="5">
        <v>43242</v>
      </c>
      <c r="B1505" s="5">
        <v>43232</v>
      </c>
      <c r="C1505" t="s">
        <v>419</v>
      </c>
      <c r="D1505" s="2">
        <f>VLOOKUP(C1505,Index[[#All],[searchTaxon]:[Reference_number]],2,FALSE)</f>
        <v>17</v>
      </c>
      <c r="I1505">
        <f>VLOOKUP(Table1[[#This Row],[trait_name]],Trait[],2,FALSE)</f>
        <v>31</v>
      </c>
      <c r="J1505" s="25" t="s">
        <v>62</v>
      </c>
      <c r="K1505" s="25">
        <v>1</v>
      </c>
      <c r="L1505" s="3"/>
      <c r="M1505" s="3"/>
      <c r="N1505" s="25"/>
      <c r="O1505"/>
    </row>
    <row r="1506" spans="1:15">
      <c r="A1506" s="5">
        <v>43242</v>
      </c>
      <c r="B1506" s="5">
        <v>43232</v>
      </c>
      <c r="C1506" t="s">
        <v>419</v>
      </c>
      <c r="D1506" s="2">
        <f>VLOOKUP(C1506,Index[[#All],[searchTaxon]:[Reference_number]],2,FALSE)</f>
        <v>17</v>
      </c>
      <c r="H1506" t="s">
        <v>296</v>
      </c>
      <c r="I1506">
        <f>VLOOKUP(Table1[[#This Row],[trait_name]],Trait[],2,FALSE)</f>
        <v>32</v>
      </c>
      <c r="J1506" s="25" t="s">
        <v>147</v>
      </c>
      <c r="K1506" s="25">
        <v>2</v>
      </c>
      <c r="L1506" s="3" t="s">
        <v>189</v>
      </c>
      <c r="M1506" s="3"/>
      <c r="N1506" s="25"/>
      <c r="O1506"/>
    </row>
    <row r="1507" spans="1:15">
      <c r="A1507" s="5">
        <v>43242</v>
      </c>
      <c r="B1507" s="5">
        <v>43232</v>
      </c>
      <c r="C1507" t="s">
        <v>419</v>
      </c>
      <c r="D1507" s="2">
        <f>VLOOKUP(C1507,Index[[#All],[searchTaxon]:[Reference_number]],2,FALSE)</f>
        <v>17</v>
      </c>
      <c r="H1507" t="s">
        <v>296</v>
      </c>
      <c r="I1507">
        <f>VLOOKUP(Table1[[#This Row],[trait_name]],Trait[],2,FALSE)</f>
        <v>32</v>
      </c>
      <c r="J1507" s="25" t="s">
        <v>147</v>
      </c>
      <c r="K1507" s="25">
        <v>1</v>
      </c>
      <c r="L1507" s="3" t="s">
        <v>241</v>
      </c>
      <c r="M1507" s="3"/>
      <c r="N1507" s="25"/>
      <c r="O1507"/>
    </row>
    <row r="1508" spans="1:15">
      <c r="A1508" s="5">
        <v>43242</v>
      </c>
      <c r="B1508" s="5">
        <v>43242</v>
      </c>
      <c r="C1508" t="s">
        <v>419</v>
      </c>
      <c r="D1508" s="3">
        <f>VLOOKUP(C1508,Index[[#All],[searchTaxon]:[Reference_number]],2,FALSE)</f>
        <v>17</v>
      </c>
      <c r="H1508" t="s">
        <v>26</v>
      </c>
      <c r="I1508">
        <f>VLOOKUP(Table1[[#This Row],[trait_name]],Trait[],2,FALSE)</f>
        <v>33</v>
      </c>
      <c r="J1508" s="25" t="s">
        <v>63</v>
      </c>
      <c r="K1508" s="25">
        <v>1</v>
      </c>
      <c r="L1508" s="3" t="s">
        <v>148</v>
      </c>
      <c r="N1508" s="25"/>
      <c r="O1508"/>
    </row>
    <row r="1509" spans="1:15">
      <c r="A1509" s="5">
        <v>43242</v>
      </c>
      <c r="B1509" s="5">
        <v>43232</v>
      </c>
      <c r="C1509" t="s">
        <v>419</v>
      </c>
      <c r="D1509" s="2">
        <f>VLOOKUP(C1509,Index[[#All],[searchTaxon]:[Reference_number]],2,FALSE)</f>
        <v>17</v>
      </c>
      <c r="H1509" t="s">
        <v>18</v>
      </c>
      <c r="I1509">
        <f>VLOOKUP(Table1[[#This Row],[trait_name]],Trait[],2,FALSE)</f>
        <v>33</v>
      </c>
      <c r="J1509" s="25" t="s">
        <v>63</v>
      </c>
      <c r="K1509" s="25">
        <v>2</v>
      </c>
      <c r="L1509" s="3" t="s">
        <v>145</v>
      </c>
      <c r="M1509" s="3"/>
      <c r="N1509" s="25"/>
      <c r="O1509"/>
    </row>
    <row r="1510" spans="1:15">
      <c r="A1510" s="5">
        <v>43242</v>
      </c>
      <c r="B1510" s="5">
        <v>43242</v>
      </c>
      <c r="C1510" t="s">
        <v>419</v>
      </c>
      <c r="D1510" s="3">
        <f>VLOOKUP(C1510,Index[[#All],[searchTaxon]:[Reference_number]],2,FALSE)</f>
        <v>17</v>
      </c>
      <c r="H1510" t="s">
        <v>26</v>
      </c>
      <c r="I1510">
        <f>VLOOKUP(Table1[[#This Row],[trait_name]],Trait[],2,FALSE)</f>
        <v>34</v>
      </c>
      <c r="J1510" s="25" t="s">
        <v>149</v>
      </c>
      <c r="K1510" s="25">
        <v>1</v>
      </c>
      <c r="L1510" s="3" t="s">
        <v>51</v>
      </c>
      <c r="N1510" s="25"/>
      <c r="O1510"/>
    </row>
    <row r="1511" spans="1:15">
      <c r="A1511" s="5">
        <v>43242</v>
      </c>
      <c r="B1511" s="5">
        <v>43232</v>
      </c>
      <c r="C1511" t="s">
        <v>419</v>
      </c>
      <c r="D1511" s="2">
        <f>VLOOKUP(C1511,Index[[#All],[searchTaxon]:[Reference_number]],2,FALSE)</f>
        <v>17</v>
      </c>
      <c r="I1511">
        <f>VLOOKUP(Table1[[#This Row],[trait_name]],Trait[],2,FALSE)</f>
        <v>34</v>
      </c>
      <c r="J1511" s="25" t="s">
        <v>149</v>
      </c>
      <c r="K1511" s="25">
        <v>2</v>
      </c>
      <c r="L1511" s="3"/>
      <c r="M1511" s="3"/>
      <c r="N1511" s="25"/>
      <c r="O1511"/>
    </row>
    <row r="1512" spans="1:15">
      <c r="A1512" s="5">
        <v>43242</v>
      </c>
      <c r="B1512" s="5">
        <v>43293</v>
      </c>
      <c r="C1512" t="s">
        <v>419</v>
      </c>
      <c r="D1512" s="3">
        <f>VLOOKUP(C1512,Index[[#All],[searchTaxon]:[Reference_number]],2,FALSE)</f>
        <v>17</v>
      </c>
      <c r="E1512">
        <v>0</v>
      </c>
      <c r="F1512">
        <v>0</v>
      </c>
      <c r="G1512">
        <v>0</v>
      </c>
      <c r="I1512">
        <f>VLOOKUP(Table1[[#This Row],[trait_name]],Trait[],2,FALSE)</f>
        <v>35</v>
      </c>
      <c r="J1512" s="25" t="s">
        <v>66</v>
      </c>
      <c r="K1512" s="25">
        <v>1</v>
      </c>
      <c r="L1512" s="3"/>
      <c r="N1512" s="25"/>
      <c r="O1512"/>
    </row>
    <row r="1513" spans="1:15">
      <c r="A1513" s="5">
        <v>43242</v>
      </c>
      <c r="B1513" s="5">
        <v>43232</v>
      </c>
      <c r="C1513" t="s">
        <v>419</v>
      </c>
      <c r="D1513" s="2">
        <f>VLOOKUP(C1513,Index[[#All],[searchTaxon]:[Reference_number]],2,FALSE)</f>
        <v>17</v>
      </c>
      <c r="I1513">
        <f>VLOOKUP(Table1[[#This Row],[trait_name]],Trait[],2,FALSE)</f>
        <v>35</v>
      </c>
      <c r="J1513" s="25" t="s">
        <v>66</v>
      </c>
      <c r="K1513" s="25">
        <v>1</v>
      </c>
      <c r="L1513" s="3"/>
      <c r="M1513" s="3"/>
      <c r="N1513" s="25"/>
      <c r="O1513"/>
    </row>
    <row r="1514" spans="1:15">
      <c r="A1514" s="5">
        <v>43242</v>
      </c>
      <c r="B1514" s="5">
        <v>43232</v>
      </c>
      <c r="C1514" t="s">
        <v>419</v>
      </c>
      <c r="D1514" s="2">
        <f>VLOOKUP(C1514,Index[[#All],[searchTaxon]:[Reference_number]],2,FALSE)</f>
        <v>17</v>
      </c>
      <c r="E1514">
        <v>0</v>
      </c>
      <c r="F1514">
        <v>0</v>
      </c>
      <c r="G1514">
        <v>0</v>
      </c>
      <c r="H1514" t="s">
        <v>296</v>
      </c>
      <c r="I1514">
        <f>VLOOKUP(Table1[[#This Row],[trait_name]],Trait[],2,FALSE)</f>
        <v>36</v>
      </c>
      <c r="J1514" s="25" t="s">
        <v>68</v>
      </c>
      <c r="K1514" s="25">
        <v>1</v>
      </c>
      <c r="L1514" s="3" t="s">
        <v>69</v>
      </c>
      <c r="N1514" s="25"/>
      <c r="O1514"/>
    </row>
    <row r="1515" spans="1:15">
      <c r="A1515" s="5">
        <v>43242</v>
      </c>
      <c r="B1515" s="5">
        <v>43232</v>
      </c>
      <c r="C1515" t="s">
        <v>419</v>
      </c>
      <c r="D1515" s="2">
        <f>VLOOKUP(C1515,Index[[#All],[searchTaxon]:[Reference_number]],2,FALSE)</f>
        <v>17</v>
      </c>
      <c r="H1515" t="s">
        <v>296</v>
      </c>
      <c r="I1515">
        <f>VLOOKUP(Table1[[#This Row],[trait_name]],Trait[],2,FALSE)</f>
        <v>36</v>
      </c>
      <c r="J1515" s="25" t="s">
        <v>68</v>
      </c>
      <c r="K1515" s="25">
        <v>2</v>
      </c>
      <c r="L1515" s="3" t="s">
        <v>303</v>
      </c>
      <c r="M1515" s="3"/>
      <c r="N1515" s="25"/>
      <c r="O1515"/>
    </row>
    <row r="1516" spans="1:15">
      <c r="A1516" s="5">
        <v>43242</v>
      </c>
      <c r="B1516" s="5">
        <v>43232</v>
      </c>
      <c r="C1516" t="s">
        <v>419</v>
      </c>
      <c r="D1516" s="2">
        <f>VLOOKUP(C1516,Index[[#All],[searchTaxon]:[Reference_number]],2,FALSE)</f>
        <v>17</v>
      </c>
      <c r="E1516">
        <v>0</v>
      </c>
      <c r="F1516">
        <v>0</v>
      </c>
      <c r="G1516">
        <v>0</v>
      </c>
      <c r="H1516" t="s">
        <v>130</v>
      </c>
      <c r="I1516">
        <f>VLOOKUP(Table1[[#This Row],[trait_name]],Trait[],2,FALSE)</f>
        <v>37</v>
      </c>
      <c r="J1516" s="25" t="s">
        <v>70</v>
      </c>
      <c r="K1516" s="25">
        <v>1</v>
      </c>
      <c r="L1516" s="3" t="s">
        <v>284</v>
      </c>
      <c r="N1516" s="25"/>
      <c r="O1516"/>
    </row>
    <row r="1517" spans="1:15">
      <c r="A1517" s="5">
        <v>43242</v>
      </c>
      <c r="B1517" s="5">
        <v>43232</v>
      </c>
      <c r="C1517" t="s">
        <v>419</v>
      </c>
      <c r="D1517" s="2">
        <f>VLOOKUP(C1517,Index[[#All],[searchTaxon]:[Reference_number]],2,FALSE)</f>
        <v>17</v>
      </c>
      <c r="H1517" t="s">
        <v>18</v>
      </c>
      <c r="I1517">
        <f>VLOOKUP(Table1[[#This Row],[trait_name]],Trait[],2,FALSE)</f>
        <v>37</v>
      </c>
      <c r="J1517" s="25" t="s">
        <v>70</v>
      </c>
      <c r="K1517" s="25">
        <v>2</v>
      </c>
      <c r="L1517" s="3" t="s">
        <v>196</v>
      </c>
      <c r="M1517" s="3"/>
      <c r="N1517" s="25"/>
      <c r="O1517"/>
    </row>
    <row r="1518" spans="1:15">
      <c r="A1518" s="5">
        <v>43242</v>
      </c>
      <c r="B1518" s="5">
        <v>43242</v>
      </c>
      <c r="C1518" t="s">
        <v>419</v>
      </c>
      <c r="D1518" s="3">
        <f>VLOOKUP(C1518,Index[[#All],[searchTaxon]:[Reference_number]],2,FALSE)</f>
        <v>17</v>
      </c>
      <c r="H1518" t="s">
        <v>26</v>
      </c>
      <c r="I1518">
        <f>VLOOKUP(Table1[[#This Row],[trait_name]],Trait[],2,FALSE)</f>
        <v>38</v>
      </c>
      <c r="J1518" s="25" t="s">
        <v>74</v>
      </c>
      <c r="K1518" s="25">
        <v>1</v>
      </c>
      <c r="L1518" s="3" t="s">
        <v>75</v>
      </c>
      <c r="N1518" s="25"/>
      <c r="O1518"/>
    </row>
    <row r="1519" spans="1:15">
      <c r="A1519" s="5">
        <v>43242</v>
      </c>
      <c r="B1519" s="5">
        <v>43242</v>
      </c>
      <c r="C1519" t="s">
        <v>419</v>
      </c>
      <c r="D1519" s="3">
        <f>VLOOKUP(C1519,Index[[#All],[searchTaxon]:[Reference_number]],2,FALSE)</f>
        <v>17</v>
      </c>
      <c r="H1519" t="s">
        <v>292</v>
      </c>
      <c r="I1519">
        <f>VLOOKUP(Table1[[#This Row],[trait_name]],Trait[],2,FALSE)</f>
        <v>38</v>
      </c>
      <c r="J1519" s="25" t="s">
        <v>74</v>
      </c>
      <c r="K1519" s="25">
        <v>2</v>
      </c>
      <c r="L1519" s="3" t="s">
        <v>264</v>
      </c>
      <c r="N1519" s="25"/>
      <c r="O1519"/>
    </row>
    <row r="1520" spans="1:15">
      <c r="A1520" s="5">
        <v>43242</v>
      </c>
      <c r="B1520" s="5">
        <v>43232</v>
      </c>
      <c r="C1520" t="s">
        <v>419</v>
      </c>
      <c r="D1520" s="2">
        <f>VLOOKUP(C1520,Index[[#All],[searchTaxon]:[Reference_number]],2,FALSE)</f>
        <v>17</v>
      </c>
      <c r="I1520">
        <f>VLOOKUP(Table1[[#This Row],[trait_name]],Trait[],2,FALSE)</f>
        <v>38</v>
      </c>
      <c r="J1520" s="25" t="s">
        <v>74</v>
      </c>
      <c r="K1520" s="25">
        <v>3</v>
      </c>
      <c r="L1520" s="3"/>
      <c r="M1520" s="3"/>
      <c r="N1520" s="25"/>
      <c r="O1520"/>
    </row>
    <row r="1521" spans="1:15">
      <c r="A1521" s="5">
        <v>43242</v>
      </c>
      <c r="B1521" s="5">
        <v>43232</v>
      </c>
      <c r="C1521" t="s">
        <v>419</v>
      </c>
      <c r="D1521" s="2">
        <f>VLOOKUP(C1521,Index[[#All],[searchTaxon]:[Reference_number]],2,FALSE)</f>
        <v>17</v>
      </c>
      <c r="H1521" t="s">
        <v>296</v>
      </c>
      <c r="I1521">
        <f>VLOOKUP(Table1[[#This Row],[trait_name]],Trait[],2,FALSE)</f>
        <v>39</v>
      </c>
      <c r="J1521" s="25" t="s">
        <v>76</v>
      </c>
      <c r="K1521" s="25">
        <v>1</v>
      </c>
      <c r="L1521" s="3" t="s">
        <v>78</v>
      </c>
      <c r="N1521" s="25"/>
      <c r="O1521"/>
    </row>
    <row r="1522" spans="1:15">
      <c r="A1522" s="5">
        <v>43242</v>
      </c>
      <c r="B1522" s="5">
        <v>43232</v>
      </c>
      <c r="C1522" t="s">
        <v>419</v>
      </c>
      <c r="D1522" s="2">
        <f>VLOOKUP(C1522,Index[[#All],[searchTaxon]:[Reference_number]],2,FALSE)</f>
        <v>17</v>
      </c>
      <c r="H1522" t="s">
        <v>296</v>
      </c>
      <c r="I1522">
        <f>VLOOKUP(Table1[[#This Row],[trait_name]],Trait[],2,FALSE)</f>
        <v>39</v>
      </c>
      <c r="J1522" s="25" t="s">
        <v>76</v>
      </c>
      <c r="K1522" s="25">
        <v>2</v>
      </c>
      <c r="L1522" s="3" t="s">
        <v>154</v>
      </c>
      <c r="M1522" s="3"/>
      <c r="N1522" s="25"/>
      <c r="O1522"/>
    </row>
    <row r="1523" spans="1:15">
      <c r="A1523" s="5">
        <v>43242</v>
      </c>
      <c r="B1523" s="5">
        <v>43242</v>
      </c>
      <c r="C1523" t="s">
        <v>419</v>
      </c>
      <c r="D1523" s="3">
        <f>VLOOKUP(C1523,Index[[#All],[searchTaxon]:[Reference_number]],2,FALSE)</f>
        <v>17</v>
      </c>
      <c r="H1523" t="s">
        <v>26</v>
      </c>
      <c r="I1523">
        <f>VLOOKUP(Table1[[#This Row],[trait_name]],Trait[],2,FALSE)</f>
        <v>40</v>
      </c>
      <c r="J1523" s="25" t="s">
        <v>79</v>
      </c>
      <c r="K1523" s="25">
        <v>1</v>
      </c>
      <c r="L1523" s="3" t="s">
        <v>80</v>
      </c>
      <c r="N1523" s="25"/>
      <c r="O1523"/>
    </row>
    <row r="1524" spans="1:15">
      <c r="A1524" s="5">
        <v>43242</v>
      </c>
      <c r="B1524" s="5">
        <v>43232</v>
      </c>
      <c r="C1524" t="s">
        <v>419</v>
      </c>
      <c r="D1524" s="2">
        <f>VLOOKUP(C1524,Index[[#All],[searchTaxon]:[Reference_number]],2,FALSE)</f>
        <v>17</v>
      </c>
      <c r="H1524" t="s">
        <v>26</v>
      </c>
      <c r="I1524">
        <f>VLOOKUP(Table1[[#This Row],[trait_name]],Trait[],2,FALSE)</f>
        <v>40</v>
      </c>
      <c r="J1524" s="25" t="s">
        <v>79</v>
      </c>
      <c r="K1524" s="25">
        <v>2</v>
      </c>
      <c r="L1524" s="3" t="s">
        <v>81</v>
      </c>
      <c r="M1524" s="3"/>
      <c r="N1524" s="25"/>
      <c r="O1524"/>
    </row>
    <row r="1525" spans="1:15">
      <c r="A1525" s="5">
        <v>43242</v>
      </c>
      <c r="B1525" s="5">
        <v>43232</v>
      </c>
      <c r="C1525" t="s">
        <v>419</v>
      </c>
      <c r="D1525" s="2">
        <f>VLOOKUP(C1525,Index[[#All],[searchTaxon]:[Reference_number]],2,FALSE)</f>
        <v>17</v>
      </c>
      <c r="E1525">
        <v>0</v>
      </c>
      <c r="F1525">
        <v>0</v>
      </c>
      <c r="G1525">
        <v>0</v>
      </c>
      <c r="H1525" t="s">
        <v>425</v>
      </c>
      <c r="I1525">
        <f>VLOOKUP(Table1[[#This Row],[trait_name]],Trait[],2,FALSE)</f>
        <v>41</v>
      </c>
      <c r="J1525" s="25" t="s">
        <v>82</v>
      </c>
      <c r="K1525" s="25">
        <v>1</v>
      </c>
      <c r="L1525" s="3" t="s">
        <v>83</v>
      </c>
      <c r="N1525" s="25"/>
      <c r="O1525"/>
    </row>
    <row r="1526" spans="1:15">
      <c r="A1526" s="5">
        <v>43242</v>
      </c>
      <c r="B1526" s="5">
        <v>43232</v>
      </c>
      <c r="C1526" t="s">
        <v>419</v>
      </c>
      <c r="D1526" s="2">
        <f>VLOOKUP(C1526,Index[[#All],[searchTaxon]:[Reference_number]],2,FALSE)</f>
        <v>17</v>
      </c>
      <c r="H1526" t="s">
        <v>425</v>
      </c>
      <c r="I1526">
        <f>VLOOKUP(Table1[[#This Row],[trait_name]],Trait[],2,FALSE)</f>
        <v>41</v>
      </c>
      <c r="J1526" s="25" t="s">
        <v>82</v>
      </c>
      <c r="K1526" s="25">
        <v>2</v>
      </c>
      <c r="L1526" s="3" t="s">
        <v>94</v>
      </c>
      <c r="M1526" s="3"/>
      <c r="N1526" s="25"/>
      <c r="O1526"/>
    </row>
    <row r="1527" spans="1:15">
      <c r="A1527" s="5">
        <v>43242</v>
      </c>
      <c r="B1527" s="5">
        <v>43232</v>
      </c>
      <c r="C1527" t="s">
        <v>419</v>
      </c>
      <c r="D1527" s="2">
        <f>VLOOKUP(C1527,Index[[#All],[searchTaxon]:[Reference_number]],2,FALSE)</f>
        <v>17</v>
      </c>
      <c r="E1527">
        <v>0</v>
      </c>
      <c r="F1527">
        <v>0</v>
      </c>
      <c r="G1527">
        <v>0</v>
      </c>
      <c r="H1527" t="s">
        <v>425</v>
      </c>
      <c r="I1527">
        <f>VLOOKUP(Table1[[#This Row],[trait_name]],Trait[],2,FALSE)</f>
        <v>42</v>
      </c>
      <c r="J1527" s="25" t="s">
        <v>84</v>
      </c>
      <c r="K1527" s="25">
        <v>1</v>
      </c>
      <c r="L1527" s="3" t="s">
        <v>199</v>
      </c>
      <c r="N1527" s="25"/>
      <c r="O1527"/>
    </row>
    <row r="1528" spans="1:15">
      <c r="A1528" s="5">
        <v>43242</v>
      </c>
      <c r="B1528" s="5">
        <v>43232</v>
      </c>
      <c r="C1528" t="s">
        <v>419</v>
      </c>
      <c r="D1528" s="2">
        <f>VLOOKUP(C1528,Index[[#All],[searchTaxon]:[Reference_number]],2,FALSE)</f>
        <v>17</v>
      </c>
      <c r="I1528">
        <f>VLOOKUP(Table1[[#This Row],[trait_name]],Trait[],2,FALSE)</f>
        <v>42</v>
      </c>
      <c r="J1528" s="25" t="s">
        <v>84</v>
      </c>
      <c r="K1528" s="25">
        <v>2</v>
      </c>
      <c r="L1528" s="3"/>
      <c r="M1528" s="3"/>
      <c r="N1528" s="25"/>
      <c r="O1528"/>
    </row>
    <row r="1529" spans="1:15">
      <c r="A1529" s="5">
        <v>43242</v>
      </c>
      <c r="B1529" s="5">
        <v>43242</v>
      </c>
      <c r="C1529" t="s">
        <v>419</v>
      </c>
      <c r="D1529" s="3">
        <f>VLOOKUP(C1529,Index[[#All],[searchTaxon]:[Reference_number]],2,FALSE)</f>
        <v>17</v>
      </c>
      <c r="H1529" t="s">
        <v>26</v>
      </c>
      <c r="I1529">
        <f>VLOOKUP(Table1[[#This Row],[trait_name]],Trait[],2,FALSE)</f>
        <v>43</v>
      </c>
      <c r="J1529" s="25" t="s">
        <v>86</v>
      </c>
      <c r="K1529" s="25">
        <v>1</v>
      </c>
      <c r="L1529" s="3" t="s">
        <v>88</v>
      </c>
      <c r="N1529" s="25"/>
      <c r="O1529"/>
    </row>
    <row r="1530" spans="1:15">
      <c r="A1530" s="5">
        <v>43242</v>
      </c>
      <c r="B1530" s="5">
        <v>43232</v>
      </c>
      <c r="C1530" t="s">
        <v>419</v>
      </c>
      <c r="D1530" s="2">
        <f>VLOOKUP(C1530,Index[[#All],[searchTaxon]:[Reference_number]],2,FALSE)</f>
        <v>17</v>
      </c>
      <c r="H1530" t="s">
        <v>296</v>
      </c>
      <c r="I1530">
        <f>VLOOKUP(Table1[[#This Row],[trait_name]],Trait[],2,FALSE)</f>
        <v>43</v>
      </c>
      <c r="J1530" s="25" t="s">
        <v>86</v>
      </c>
      <c r="K1530" s="25">
        <v>2</v>
      </c>
      <c r="L1530" s="3" t="s">
        <v>87</v>
      </c>
      <c r="M1530" s="3"/>
      <c r="N1530" s="25"/>
      <c r="O1530"/>
    </row>
    <row r="1531" spans="1:15">
      <c r="A1531" s="5">
        <v>43242</v>
      </c>
      <c r="B1531" s="5">
        <v>43232</v>
      </c>
      <c r="C1531" t="s">
        <v>419</v>
      </c>
      <c r="D1531" s="2">
        <f>VLOOKUP(C1531,Index[[#All],[searchTaxon]:[Reference_number]],2,FALSE)</f>
        <v>17</v>
      </c>
      <c r="H1531" t="s">
        <v>130</v>
      </c>
      <c r="I1531">
        <f>VLOOKUP(Table1[[#This Row],[trait_name]],Trait[],2,FALSE)</f>
        <v>44</v>
      </c>
      <c r="J1531" s="25" t="s">
        <v>90</v>
      </c>
      <c r="K1531" s="25">
        <v>1</v>
      </c>
      <c r="L1531" s="3" t="s">
        <v>226</v>
      </c>
      <c r="M1531" s="3"/>
      <c r="N1531" s="25"/>
      <c r="O1531"/>
    </row>
    <row r="1532" spans="1:15">
      <c r="A1532" s="5">
        <v>43242</v>
      </c>
      <c r="B1532" s="5">
        <v>43232</v>
      </c>
      <c r="C1532" t="s">
        <v>419</v>
      </c>
      <c r="D1532" s="2">
        <f>VLOOKUP(C1532,Index[[#All],[searchTaxon]:[Reference_number]],2,FALSE)</f>
        <v>17</v>
      </c>
      <c r="H1532" t="s">
        <v>130</v>
      </c>
      <c r="I1532">
        <f>VLOOKUP(Table1[[#This Row],[trait_name]],Trait[],2,FALSE)</f>
        <v>45</v>
      </c>
      <c r="J1532" s="25" t="s">
        <v>93</v>
      </c>
      <c r="K1532" s="25">
        <v>1</v>
      </c>
      <c r="L1532" s="3" t="s">
        <v>156</v>
      </c>
      <c r="M1532" s="3"/>
      <c r="N1532" s="25"/>
      <c r="O1532"/>
    </row>
    <row r="1533" spans="1:15">
      <c r="A1533" s="5">
        <v>43242</v>
      </c>
      <c r="B1533" s="5">
        <v>43232</v>
      </c>
      <c r="C1533" t="s">
        <v>419</v>
      </c>
      <c r="D1533" s="2">
        <f>VLOOKUP(C1533,Index[[#All],[searchTaxon]:[Reference_number]],2,FALSE)</f>
        <v>17</v>
      </c>
      <c r="I1533">
        <f>VLOOKUP(Table1[[#This Row],[trait_name]],Trait[],2,FALSE)</f>
        <v>46</v>
      </c>
      <c r="J1533" s="25" t="s">
        <v>95</v>
      </c>
      <c r="K1533" s="25">
        <v>1</v>
      </c>
      <c r="L1533" s="3" t="s">
        <v>349</v>
      </c>
      <c r="M1533" s="3"/>
      <c r="N1533" s="25"/>
      <c r="O1533"/>
    </row>
    <row r="1534" spans="1:15">
      <c r="A1534" s="5">
        <v>43242</v>
      </c>
      <c r="B1534" s="5">
        <v>43232</v>
      </c>
      <c r="C1534" t="s">
        <v>419</v>
      </c>
      <c r="D1534" s="2">
        <f>VLOOKUP(C1534,Index[[#All],[searchTaxon]:[Reference_number]],2,FALSE)</f>
        <v>17</v>
      </c>
      <c r="E1534">
        <v>0</v>
      </c>
      <c r="F1534">
        <v>0</v>
      </c>
      <c r="G1534">
        <v>0</v>
      </c>
      <c r="H1534" t="s">
        <v>425</v>
      </c>
      <c r="I1534">
        <f>VLOOKUP(Table1[[#This Row],[trait_name]],Trait[],2,FALSE)</f>
        <v>47</v>
      </c>
      <c r="J1534" s="25" t="s">
        <v>96</v>
      </c>
      <c r="K1534" s="25">
        <v>1</v>
      </c>
      <c r="L1534" s="3" t="s">
        <v>97</v>
      </c>
      <c r="N1534" s="25"/>
      <c r="O1534"/>
    </row>
    <row r="1535" spans="1:15">
      <c r="A1535" s="5">
        <v>43242</v>
      </c>
      <c r="B1535" s="5">
        <v>43232</v>
      </c>
      <c r="C1535" t="s">
        <v>419</v>
      </c>
      <c r="D1535" s="2">
        <f>VLOOKUP(C1535,Index[[#All],[searchTaxon]:[Reference_number]],2,FALSE)</f>
        <v>17</v>
      </c>
      <c r="H1535" t="s">
        <v>292</v>
      </c>
      <c r="I1535">
        <f>VLOOKUP(Table1[[#This Row],[trait_name]],Trait[],2,FALSE)</f>
        <v>47</v>
      </c>
      <c r="J1535" s="25" t="s">
        <v>96</v>
      </c>
      <c r="K1535" s="25">
        <v>2</v>
      </c>
      <c r="L1535" s="3" t="s">
        <v>288</v>
      </c>
      <c r="M1535" s="3"/>
      <c r="N1535" s="25"/>
      <c r="O1535"/>
    </row>
    <row r="1536" spans="1:15">
      <c r="A1536" s="5">
        <v>43242</v>
      </c>
      <c r="B1536" s="5">
        <v>43242</v>
      </c>
      <c r="C1536" t="s">
        <v>419</v>
      </c>
      <c r="D1536" s="3">
        <f>VLOOKUP(C1536,Index[[#All],[searchTaxon]:[Reference_number]],2,FALSE)</f>
        <v>17</v>
      </c>
      <c r="H1536" t="s">
        <v>130</v>
      </c>
      <c r="I1536">
        <f>VLOOKUP(Table1[[#This Row],[trait_name]],Trait[],2,FALSE)</f>
        <v>48</v>
      </c>
      <c r="J1536" s="25" t="s">
        <v>99</v>
      </c>
      <c r="K1536" s="25">
        <v>1</v>
      </c>
      <c r="L1536" s="3" t="s">
        <v>101</v>
      </c>
      <c r="N1536" s="25"/>
      <c r="O1536"/>
    </row>
    <row r="1537" spans="1:15">
      <c r="A1537" s="5">
        <v>43242</v>
      </c>
      <c r="B1537" s="5">
        <v>43242</v>
      </c>
      <c r="C1537" t="s">
        <v>419</v>
      </c>
      <c r="D1537" s="3">
        <f>VLOOKUP(C1537,Index[[#All],[searchTaxon]:[Reference_number]],2,FALSE)</f>
        <v>17</v>
      </c>
      <c r="H1537" t="s">
        <v>26</v>
      </c>
      <c r="I1537">
        <f>VLOOKUP(Table1[[#This Row],[trait_name]],Trait[],2,FALSE)</f>
        <v>48</v>
      </c>
      <c r="J1537" s="25" t="s">
        <v>99</v>
      </c>
      <c r="K1537" s="25">
        <v>2</v>
      </c>
      <c r="L1537" s="3" t="s">
        <v>162</v>
      </c>
      <c r="N1537" s="25"/>
      <c r="O1537"/>
    </row>
    <row r="1538" spans="1:15">
      <c r="A1538" s="5">
        <v>43242</v>
      </c>
      <c r="B1538" s="5">
        <v>43242</v>
      </c>
      <c r="C1538" t="s">
        <v>419</v>
      </c>
      <c r="D1538" s="3">
        <f>VLOOKUP(C1538,Index[[#All],[searchTaxon]:[Reference_number]],2,FALSE)</f>
        <v>17</v>
      </c>
      <c r="H1538" t="s">
        <v>26</v>
      </c>
      <c r="I1538">
        <f>VLOOKUP(Table1[[#This Row],[trait_name]],Trait[],2,FALSE)</f>
        <v>48</v>
      </c>
      <c r="J1538" s="25" t="s">
        <v>99</v>
      </c>
      <c r="K1538" s="25">
        <v>3</v>
      </c>
      <c r="L1538" s="3" t="s">
        <v>161</v>
      </c>
      <c r="N1538" s="25"/>
      <c r="O1538"/>
    </row>
    <row r="1539" spans="1:15">
      <c r="A1539" s="5">
        <v>43242</v>
      </c>
      <c r="B1539" s="5">
        <v>43232</v>
      </c>
      <c r="C1539" t="s">
        <v>419</v>
      </c>
      <c r="D1539" s="2">
        <f>VLOOKUP(C1539,Index[[#All],[searchTaxon]:[Reference_number]],2,FALSE)</f>
        <v>17</v>
      </c>
      <c r="I1539">
        <f>VLOOKUP(Table1[[#This Row],[trait_name]],Trait[],2,FALSE)</f>
        <v>48</v>
      </c>
      <c r="J1539" s="25" t="s">
        <v>99</v>
      </c>
      <c r="K1539" s="25">
        <v>4</v>
      </c>
      <c r="L1539" s="3"/>
      <c r="M1539" s="3"/>
      <c r="N1539" s="25"/>
      <c r="O1539"/>
    </row>
    <row r="1540" spans="1:15">
      <c r="A1540" s="5">
        <v>43242</v>
      </c>
      <c r="B1540" s="5">
        <v>43242</v>
      </c>
      <c r="C1540" t="s">
        <v>419</v>
      </c>
      <c r="D1540" s="3">
        <f>VLOOKUP(C1540,Index[[#All],[searchTaxon]:[Reference_number]],2,FALSE)</f>
        <v>17</v>
      </c>
      <c r="H1540" t="s">
        <v>26</v>
      </c>
      <c r="I1540">
        <f>VLOOKUP(Table1[[#This Row],[trait_name]],Trait[],2,FALSE)</f>
        <v>49</v>
      </c>
      <c r="J1540" s="25" t="s">
        <v>103</v>
      </c>
      <c r="K1540" s="25">
        <v>1</v>
      </c>
      <c r="L1540" s="3" t="s">
        <v>163</v>
      </c>
      <c r="N1540" s="25"/>
      <c r="O1540"/>
    </row>
    <row r="1541" spans="1:15">
      <c r="A1541" s="5">
        <v>43242</v>
      </c>
      <c r="B1541" s="5">
        <v>43242</v>
      </c>
      <c r="C1541" t="s">
        <v>419</v>
      </c>
      <c r="D1541" s="3">
        <f>VLOOKUP(C1541,Index[[#All],[searchTaxon]:[Reference_number]],2,FALSE)</f>
        <v>17</v>
      </c>
      <c r="H1541" t="s">
        <v>130</v>
      </c>
      <c r="I1541">
        <f>VLOOKUP(Table1[[#This Row],[trait_name]],Trait[],2,FALSE)</f>
        <v>49</v>
      </c>
      <c r="J1541" s="25" t="s">
        <v>103</v>
      </c>
      <c r="K1541" s="25">
        <v>2</v>
      </c>
      <c r="L1541" s="3" t="s">
        <v>149</v>
      </c>
      <c r="N1541" s="25"/>
      <c r="O1541"/>
    </row>
    <row r="1542" spans="1:15">
      <c r="A1542" s="5">
        <v>43242</v>
      </c>
      <c r="B1542" s="5">
        <v>43242</v>
      </c>
      <c r="C1542" t="s">
        <v>419</v>
      </c>
      <c r="D1542" s="3">
        <f>VLOOKUP(C1542,Index[[#All],[searchTaxon]:[Reference_number]],2,FALSE)</f>
        <v>17</v>
      </c>
      <c r="H1542" t="s">
        <v>130</v>
      </c>
      <c r="I1542">
        <f>VLOOKUP(Table1[[#This Row],[trait_name]],Trait[],2,FALSE)</f>
        <v>49</v>
      </c>
      <c r="J1542" s="25" t="s">
        <v>103</v>
      </c>
      <c r="K1542" s="25">
        <v>3</v>
      </c>
      <c r="L1542" s="3" t="s">
        <v>104</v>
      </c>
      <c r="N1542" s="25"/>
      <c r="O1542"/>
    </row>
    <row r="1543" spans="1:15">
      <c r="A1543" s="5">
        <v>43242</v>
      </c>
      <c r="B1543" s="5">
        <v>43242</v>
      </c>
      <c r="C1543" t="s">
        <v>419</v>
      </c>
      <c r="D1543" s="3">
        <f>VLOOKUP(C1543,Index[[#All],[searchTaxon]:[Reference_number]],2,FALSE)</f>
        <v>17</v>
      </c>
      <c r="H1543" t="s">
        <v>164</v>
      </c>
      <c r="I1543">
        <f>VLOOKUP(Table1[[#This Row],[trait_name]],Trait[],2,FALSE)</f>
        <v>49</v>
      </c>
      <c r="J1543" s="25" t="s">
        <v>103</v>
      </c>
      <c r="K1543" s="25">
        <v>4</v>
      </c>
      <c r="L1543" s="3" t="s">
        <v>165</v>
      </c>
      <c r="N1543" s="25"/>
      <c r="O1543"/>
    </row>
    <row r="1544" spans="1:15">
      <c r="A1544" s="5">
        <v>43242</v>
      </c>
      <c r="B1544" s="5">
        <v>43232</v>
      </c>
      <c r="C1544" t="s">
        <v>419</v>
      </c>
      <c r="D1544" s="2">
        <f>VLOOKUP(C1544,Index[[#All],[searchTaxon]:[Reference_number]],2,FALSE)</f>
        <v>17</v>
      </c>
      <c r="H1544" t="s">
        <v>279</v>
      </c>
      <c r="I1544">
        <f>VLOOKUP(Table1[[#This Row],[trait_name]],Trait[],2,FALSE)</f>
        <v>49</v>
      </c>
      <c r="J1544" s="25" t="s">
        <v>103</v>
      </c>
      <c r="K1544" s="25">
        <v>5</v>
      </c>
      <c r="L1544" s="3" t="s">
        <v>352</v>
      </c>
      <c r="M1544" s="3"/>
      <c r="N1544" s="25"/>
      <c r="O1544"/>
    </row>
    <row r="1545" spans="1:15">
      <c r="A1545" s="5">
        <v>43242</v>
      </c>
      <c r="B1545" s="5">
        <v>43232</v>
      </c>
      <c r="C1545" t="s">
        <v>419</v>
      </c>
      <c r="D1545" s="2">
        <f>VLOOKUP(C1545,Index[[#All],[searchTaxon]:[Reference_number]],2,FALSE)</f>
        <v>17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H1545" t="s">
        <v>292</v>
      </c>
      <c r="I1545">
        <f>VLOOKUP(Table1[[#This Row],[trait_name]],Trait[],2,FALSE)</f>
        <v>50</v>
      </c>
      <c r="J1545" s="25" t="s">
        <v>106</v>
      </c>
      <c r="K1545" s="25">
        <v>1</v>
      </c>
      <c r="L1545" s="3" t="s">
        <v>202</v>
      </c>
      <c r="N1545" s="25"/>
      <c r="O1545"/>
    </row>
    <row r="1546" spans="1:15">
      <c r="A1546" s="5">
        <v>43242</v>
      </c>
      <c r="B1546" s="5">
        <v>43232</v>
      </c>
      <c r="C1546" t="s">
        <v>419</v>
      </c>
      <c r="D1546" s="2">
        <f>VLOOKUP(C1546,Index[[#All],[searchTaxon]:[Reference_number]],2,FALSE)</f>
        <v>17</v>
      </c>
      <c r="I1546">
        <f>VLOOKUP(Table1[[#This Row],[trait_name]],Trait[],2,FALSE)</f>
        <v>50</v>
      </c>
      <c r="J1546" s="25" t="s">
        <v>106</v>
      </c>
      <c r="K1546" s="25">
        <v>2</v>
      </c>
      <c r="L1546" s="3"/>
      <c r="M1546" s="3"/>
      <c r="N1546" s="25"/>
      <c r="O1546"/>
    </row>
    <row r="1547" spans="1:15">
      <c r="A1547" s="5">
        <v>43242</v>
      </c>
      <c r="B1547" s="5">
        <v>43242</v>
      </c>
      <c r="C1547" t="s">
        <v>419</v>
      </c>
      <c r="D1547" s="3">
        <f>VLOOKUP(C1547,Index[[#All],[searchTaxon]:[Reference_number]],2,FALSE)</f>
        <v>17</v>
      </c>
      <c r="H1547" t="s">
        <v>130</v>
      </c>
      <c r="I1547">
        <f>VLOOKUP(Table1[[#This Row],[trait_name]],Trait[],2,FALSE)</f>
        <v>51</v>
      </c>
      <c r="J1547" s="25" t="s">
        <v>108</v>
      </c>
      <c r="K1547" s="25">
        <v>1</v>
      </c>
      <c r="L1547" s="3" t="s">
        <v>167</v>
      </c>
      <c r="N1547" s="25"/>
      <c r="O1547"/>
    </row>
    <row r="1548" spans="1:15">
      <c r="A1548" s="5">
        <v>43242</v>
      </c>
      <c r="B1548" s="5">
        <v>43232</v>
      </c>
      <c r="C1548" t="s">
        <v>419</v>
      </c>
      <c r="D1548" s="2">
        <f>VLOOKUP(C1548,Index[[#All],[searchTaxon]:[Reference_number]],2,FALSE)</f>
        <v>17</v>
      </c>
      <c r="I1548">
        <f>VLOOKUP(Table1[[#This Row],[trait_name]],Trait[],2,FALSE)</f>
        <v>51</v>
      </c>
      <c r="J1548" s="25" t="s">
        <v>108</v>
      </c>
      <c r="K1548" s="25">
        <v>2</v>
      </c>
      <c r="L1548" s="3"/>
      <c r="M1548" s="3"/>
      <c r="N1548" s="25"/>
      <c r="O1548"/>
    </row>
    <row r="1549" spans="1:15">
      <c r="A1549" s="5">
        <v>43242</v>
      </c>
      <c r="B1549" s="5">
        <v>43232</v>
      </c>
      <c r="C1549" t="s">
        <v>419</v>
      </c>
      <c r="D1549" s="2">
        <f>VLOOKUP(C1549,Index[[#All],[searchTaxon]:[Reference_number]],2,FALSE)</f>
        <v>17</v>
      </c>
      <c r="I1549">
        <f>VLOOKUP(Table1[[#This Row],[trait_name]],Trait[],2,FALSE)</f>
        <v>52</v>
      </c>
      <c r="J1549" s="25" t="s">
        <v>203</v>
      </c>
      <c r="K1549" s="25">
        <v>1</v>
      </c>
      <c r="L1549" s="3"/>
      <c r="M1549" s="3"/>
      <c r="N1549" s="25"/>
      <c r="O1549"/>
    </row>
    <row r="1550" spans="1:15">
      <c r="A1550" s="5">
        <v>43242</v>
      </c>
      <c r="B1550" s="5">
        <v>43242</v>
      </c>
      <c r="C1550" t="s">
        <v>419</v>
      </c>
      <c r="D1550" s="3">
        <f>VLOOKUP(C1550,Index[[#All],[searchTaxon]:[Reference_number]],2,FALSE)</f>
        <v>17</v>
      </c>
      <c r="H1550" t="s">
        <v>130</v>
      </c>
      <c r="I1550">
        <f>VLOOKUP(Table1[[#This Row],[trait_name]],Trait[],2,FALSE)</f>
        <v>53</v>
      </c>
      <c r="J1550" s="25" t="s">
        <v>110</v>
      </c>
      <c r="K1550" s="25">
        <v>1</v>
      </c>
      <c r="L1550" s="3" t="s">
        <v>111</v>
      </c>
      <c r="N1550" s="25"/>
      <c r="O1550"/>
    </row>
    <row r="1551" spans="1:15">
      <c r="A1551" s="5">
        <v>43242</v>
      </c>
      <c r="B1551" s="5">
        <v>43232</v>
      </c>
      <c r="C1551" t="s">
        <v>419</v>
      </c>
      <c r="D1551" s="2">
        <f>VLOOKUP(C1551,Index[[#All],[searchTaxon]:[Reference_number]],2,FALSE)</f>
        <v>17</v>
      </c>
      <c r="H1551" t="s">
        <v>18</v>
      </c>
      <c r="I1551">
        <f>VLOOKUP(Table1[[#This Row],[trait_name]],Trait[],2,FALSE)</f>
        <v>53</v>
      </c>
      <c r="J1551" s="25" t="s">
        <v>110</v>
      </c>
      <c r="K1551" s="25">
        <v>2</v>
      </c>
      <c r="L1551" s="3" t="s">
        <v>168</v>
      </c>
      <c r="M1551" s="3"/>
      <c r="N1551" s="25"/>
      <c r="O1551"/>
    </row>
    <row r="1552" spans="1:15">
      <c r="A1552" s="5">
        <v>43242</v>
      </c>
      <c r="B1552" s="5">
        <v>43232</v>
      </c>
      <c r="C1552" t="s">
        <v>419</v>
      </c>
      <c r="D1552" s="2">
        <f>VLOOKUP(C1552,Index[[#All],[searchTaxon]:[Reference_number]],2,FALSE)</f>
        <v>17</v>
      </c>
      <c r="H1552" t="s">
        <v>279</v>
      </c>
      <c r="I1552">
        <f>VLOOKUP(Table1[[#This Row],[trait_name]],Trait[],2,FALSE)</f>
        <v>54</v>
      </c>
      <c r="J1552" s="25" t="s">
        <v>112</v>
      </c>
      <c r="K1552" s="25">
        <v>1</v>
      </c>
      <c r="L1552" s="3" t="s">
        <v>118</v>
      </c>
      <c r="M1552" s="3"/>
      <c r="N1552" s="25"/>
      <c r="O1552"/>
    </row>
    <row r="1553" spans="1:15">
      <c r="A1553" s="5">
        <v>43242</v>
      </c>
      <c r="B1553" s="5">
        <v>43232</v>
      </c>
      <c r="C1553" t="s">
        <v>419</v>
      </c>
      <c r="D1553" s="2">
        <f>VLOOKUP(C1553,Index[[#All],[searchTaxon]:[Reference_number]],2,FALSE)</f>
        <v>17</v>
      </c>
      <c r="I1553">
        <f>VLOOKUP(Table1[[#This Row],[trait_name]],Trait[],2,FALSE)</f>
        <v>55</v>
      </c>
      <c r="J1553" s="25" t="s">
        <v>114</v>
      </c>
      <c r="K1553" s="25">
        <v>1</v>
      </c>
      <c r="L1553" s="3"/>
      <c r="M1553" s="3"/>
      <c r="N1553" s="25"/>
      <c r="O1553"/>
    </row>
    <row r="1554" spans="1:15">
      <c r="A1554" s="5">
        <v>43242</v>
      </c>
      <c r="B1554" s="5">
        <v>43242</v>
      </c>
      <c r="C1554" t="s">
        <v>419</v>
      </c>
      <c r="D1554" s="3">
        <f>VLOOKUP(C1554,Index[[#All],[searchTaxon]:[Reference_number]],2,FALSE)</f>
        <v>17</v>
      </c>
      <c r="H1554" t="s">
        <v>26</v>
      </c>
      <c r="I1554">
        <f>VLOOKUP(Table1[[#This Row],[trait_name]],Trait[],2,FALSE)</f>
        <v>56</v>
      </c>
      <c r="J1554" s="25" t="s">
        <v>117</v>
      </c>
      <c r="K1554" s="25">
        <v>1</v>
      </c>
      <c r="L1554" s="3" t="s">
        <v>113</v>
      </c>
      <c r="N1554" s="25"/>
      <c r="O1554"/>
    </row>
    <row r="1555" spans="1:15">
      <c r="A1555" s="5">
        <v>43242</v>
      </c>
      <c r="B1555" s="5">
        <v>43232</v>
      </c>
      <c r="C1555" t="s">
        <v>419</v>
      </c>
      <c r="D1555" s="2">
        <f>VLOOKUP(C1555,Index[[#All],[searchTaxon]:[Reference_number]],2,FALSE)</f>
        <v>17</v>
      </c>
      <c r="H1555" t="s">
        <v>18</v>
      </c>
      <c r="I1555">
        <f>VLOOKUP(Table1[[#This Row],[trait_name]],Trait[],2,FALSE)</f>
        <v>56</v>
      </c>
      <c r="J1555" s="25" t="s">
        <v>117</v>
      </c>
      <c r="K1555" s="25">
        <v>2</v>
      </c>
      <c r="L1555" s="3" t="s">
        <v>113</v>
      </c>
      <c r="M1555" s="3"/>
      <c r="N1555" s="25"/>
      <c r="O1555"/>
    </row>
    <row r="1556" spans="1:15">
      <c r="A1556" s="5">
        <v>43242</v>
      </c>
      <c r="B1556" s="5">
        <v>43232</v>
      </c>
      <c r="C1556" t="s">
        <v>419</v>
      </c>
      <c r="D1556" s="2">
        <f>VLOOKUP(C1556,Index[[#All],[searchTaxon]:[Reference_number]],2,FALSE)</f>
        <v>17</v>
      </c>
      <c r="I1556">
        <f>VLOOKUP(Table1[[#This Row],[trait_name]],Trait[],2,FALSE)</f>
        <v>57</v>
      </c>
      <c r="J1556" s="25" t="s">
        <v>205</v>
      </c>
      <c r="K1556" s="25">
        <v>1</v>
      </c>
      <c r="L1556" s="3"/>
      <c r="M1556" s="3"/>
      <c r="N1556" s="25"/>
      <c r="O1556"/>
    </row>
    <row r="1557" spans="1:15">
      <c r="A1557" s="5">
        <v>43242</v>
      </c>
      <c r="B1557" s="5">
        <v>43232</v>
      </c>
      <c r="C1557" t="s">
        <v>419</v>
      </c>
      <c r="D1557" s="2">
        <f>VLOOKUP(C1557,Index[[#All],[searchTaxon]:[Reference_number]],2,FALSE)</f>
        <v>17</v>
      </c>
      <c r="I1557">
        <f>VLOOKUP(Table1[[#This Row],[trait_name]],Trait[],2,FALSE)</f>
        <v>58</v>
      </c>
      <c r="J1557" s="25" t="s">
        <v>207</v>
      </c>
      <c r="K1557" s="25">
        <v>1</v>
      </c>
      <c r="L1557" s="3"/>
      <c r="M1557" s="3"/>
      <c r="N1557" s="25"/>
      <c r="O1557"/>
    </row>
    <row r="1558" spans="1:15">
      <c r="A1558" s="5">
        <v>43242</v>
      </c>
      <c r="B1558" s="5">
        <v>43232</v>
      </c>
      <c r="C1558" t="s">
        <v>419</v>
      </c>
      <c r="D1558" s="2">
        <f>VLOOKUP(C1558,Index[[#All],[searchTaxon]:[Reference_number]],2,FALSE)</f>
        <v>17</v>
      </c>
      <c r="H1558" t="s">
        <v>426</v>
      </c>
      <c r="I1558">
        <f>VLOOKUP(Table1[[#This Row],[trait_name]],Trait[],2,FALSE)</f>
        <v>59</v>
      </c>
      <c r="J1558" s="25" t="s">
        <v>119</v>
      </c>
      <c r="K1558" s="25">
        <v>1</v>
      </c>
      <c r="L1558" s="3" t="s">
        <v>118</v>
      </c>
      <c r="M1558" s="3"/>
      <c r="N1558" s="25"/>
      <c r="O1558"/>
    </row>
    <row r="1559" spans="1:15">
      <c r="A1559" s="5">
        <v>43242</v>
      </c>
      <c r="B1559" s="5">
        <v>43293</v>
      </c>
      <c r="C1559" t="s">
        <v>419</v>
      </c>
      <c r="D1559" s="2">
        <f>VLOOKUP(C1559,Index[[#All],[searchTaxon]:[Reference_number]],2,FALSE)</f>
        <v>17</v>
      </c>
      <c r="E1559">
        <v>0</v>
      </c>
      <c r="F1559">
        <v>0</v>
      </c>
      <c r="G1559">
        <v>0</v>
      </c>
      <c r="H1559" t="s">
        <v>426</v>
      </c>
      <c r="I1559">
        <f>VLOOKUP(Table1[[#This Row],[trait_name]],Trait[],2,FALSE)</f>
        <v>60</v>
      </c>
      <c r="J1559" s="25" t="s">
        <v>120</v>
      </c>
      <c r="K1559" s="25">
        <v>1</v>
      </c>
      <c r="L1559" s="3" t="s">
        <v>353</v>
      </c>
      <c r="N1559" s="25"/>
      <c r="O1559"/>
    </row>
    <row r="1560" spans="1:15">
      <c r="A1560" s="5">
        <v>43242</v>
      </c>
      <c r="B1560" s="5">
        <v>43232</v>
      </c>
      <c r="C1560" t="s">
        <v>419</v>
      </c>
      <c r="D1560" s="2">
        <f>VLOOKUP(C1560,Index[[#All],[searchTaxon]:[Reference_number]],2,FALSE)</f>
        <v>17</v>
      </c>
      <c r="I1560">
        <f>VLOOKUP(Table1[[#This Row],[trait_name]],Trait[],2,FALSE)</f>
        <v>60</v>
      </c>
      <c r="J1560" s="25" t="s">
        <v>120</v>
      </c>
      <c r="K1560" s="25">
        <v>2</v>
      </c>
      <c r="L1560" s="3"/>
      <c r="M1560" s="3"/>
      <c r="N1560" s="25"/>
      <c r="O1560"/>
    </row>
    <row r="1561" spans="1:15">
      <c r="A1561" s="5">
        <v>43242</v>
      </c>
      <c r="B1561" s="5">
        <v>43232</v>
      </c>
      <c r="C1561" t="s">
        <v>419</v>
      </c>
      <c r="D1561" s="2">
        <f>VLOOKUP(C1561,Index[[#All],[searchTaxon]:[Reference_number]],2,FALSE)</f>
        <v>17</v>
      </c>
      <c r="I1561">
        <f>VLOOKUP(Table1[[#This Row],[trait_name]],Trait[],2,FALSE)</f>
        <v>61</v>
      </c>
      <c r="J1561" s="25" t="s">
        <v>172</v>
      </c>
      <c r="K1561" s="25">
        <v>1</v>
      </c>
      <c r="L1561" s="3"/>
      <c r="M1561" s="3"/>
      <c r="N1561" s="25"/>
      <c r="O1561"/>
    </row>
    <row r="1562" spans="1:15">
      <c r="A1562" s="5">
        <v>43242</v>
      </c>
      <c r="B1562" s="5">
        <v>43232</v>
      </c>
      <c r="C1562" t="s">
        <v>419</v>
      </c>
      <c r="D1562" s="2">
        <f>VLOOKUP(C1562,Index[[#All],[searchTaxon]:[Reference_number]],2,FALSE)</f>
        <v>17</v>
      </c>
      <c r="H1562" t="s">
        <v>290</v>
      </c>
      <c r="I1562">
        <f>VLOOKUP(Table1[[#This Row],[trait_name]],Trait[],2,FALSE)</f>
        <v>62</v>
      </c>
      <c r="J1562" s="25" t="s">
        <v>123</v>
      </c>
      <c r="K1562" s="25">
        <v>1</v>
      </c>
      <c r="L1562" s="3" t="s">
        <v>124</v>
      </c>
      <c r="M1562" s="3"/>
      <c r="N1562" s="25"/>
      <c r="O1562"/>
    </row>
    <row r="1563" spans="1:15">
      <c r="A1563" s="5">
        <v>43242</v>
      </c>
      <c r="B1563" s="5">
        <v>43232</v>
      </c>
      <c r="C1563" t="s">
        <v>419</v>
      </c>
      <c r="D1563" s="2">
        <f>VLOOKUP(C1563,Index[[#All],[searchTaxon]:[Reference_number]],2,FALSE)</f>
        <v>17</v>
      </c>
      <c r="I1563">
        <f>VLOOKUP(Table1[[#This Row],[trait_name]],Trait[],2,FALSE)</f>
        <v>63</v>
      </c>
      <c r="J1563" s="25" t="s">
        <v>175</v>
      </c>
      <c r="K1563" s="25">
        <v>1</v>
      </c>
      <c r="L1563" s="3"/>
      <c r="M1563" s="3"/>
      <c r="N1563" s="25"/>
      <c r="O1563"/>
    </row>
    <row r="1564" spans="1:15">
      <c r="A1564" s="5">
        <v>43242</v>
      </c>
      <c r="B1564" s="5">
        <v>43294</v>
      </c>
      <c r="C1564" t="s">
        <v>427</v>
      </c>
      <c r="D1564" s="2">
        <f>VLOOKUP(C1564,Index[[#All],[searchTaxon]:[Reference_number]],2,FALSE)</f>
        <v>18</v>
      </c>
      <c r="I1564">
        <f>VLOOKUP(Table1[[#This Row],[trait_name]],Trait[],2,FALSE)</f>
        <v>1</v>
      </c>
      <c r="J1564" s="25" t="s">
        <v>127</v>
      </c>
      <c r="K1564" s="25">
        <v>1</v>
      </c>
      <c r="L1564" s="3"/>
      <c r="M1564" s="3"/>
      <c r="N1564" s="25"/>
      <c r="O1564"/>
    </row>
    <row r="1565" spans="1:15">
      <c r="A1565" s="5">
        <v>43242</v>
      </c>
      <c r="B1565" s="5">
        <v>43242</v>
      </c>
      <c r="C1565" t="s">
        <v>427</v>
      </c>
      <c r="D1565" s="3">
        <f>VLOOKUP(C1565,Index[[#All],[searchTaxon]:[Reference_number]],2,FALSE)</f>
        <v>18</v>
      </c>
      <c r="H1565" t="s">
        <v>18</v>
      </c>
      <c r="I1565">
        <f>VLOOKUP(Table1[[#This Row],[trait_name]],Trait[],2,FALSE)</f>
        <v>2</v>
      </c>
      <c r="J1565" s="25" t="s">
        <v>16</v>
      </c>
      <c r="K1565" s="25">
        <v>1</v>
      </c>
      <c r="L1565" s="3" t="s">
        <v>428</v>
      </c>
      <c r="N1565" s="25"/>
      <c r="O1565"/>
    </row>
    <row r="1566" spans="1:15">
      <c r="A1566" s="5">
        <v>43242</v>
      </c>
      <c r="B1566" s="5">
        <v>43294</v>
      </c>
      <c r="C1566" t="s">
        <v>427</v>
      </c>
      <c r="D1566" s="2">
        <f>VLOOKUP(C1566,Index[[#All],[searchTaxon]:[Reference_number]],2,FALSE)</f>
        <v>18</v>
      </c>
      <c r="I1566">
        <f>VLOOKUP(Table1[[#This Row],[trait_name]],Trait[],2,FALSE)</f>
        <v>2</v>
      </c>
      <c r="J1566" s="25" t="s">
        <v>16</v>
      </c>
      <c r="K1566" s="25">
        <v>2</v>
      </c>
      <c r="L1566" s="3"/>
      <c r="M1566" s="3"/>
      <c r="N1566" s="25"/>
      <c r="O1566"/>
    </row>
    <row r="1567" spans="1:15">
      <c r="A1567" s="5">
        <v>43242</v>
      </c>
      <c r="B1567" s="5">
        <v>43242</v>
      </c>
      <c r="C1567" t="s">
        <v>427</v>
      </c>
      <c r="D1567" s="3">
        <f>VLOOKUP(C1567,Index[[#All],[searchTaxon]:[Reference_number]],2,FALSE)</f>
        <v>18</v>
      </c>
      <c r="H1567" t="s">
        <v>18</v>
      </c>
      <c r="I1567">
        <f>VLOOKUP(Table1[[#This Row],[trait_name]],Trait[],2,FALSE)</f>
        <v>3</v>
      </c>
      <c r="J1567" s="25" t="s">
        <v>19</v>
      </c>
      <c r="K1567" s="25">
        <v>1</v>
      </c>
      <c r="L1567" s="3" t="s">
        <v>20</v>
      </c>
      <c r="N1567" s="25"/>
      <c r="O1567"/>
    </row>
    <row r="1568" spans="1:15">
      <c r="A1568" s="5">
        <v>43242</v>
      </c>
      <c r="B1568" s="5">
        <v>43242</v>
      </c>
      <c r="C1568" t="s">
        <v>427</v>
      </c>
      <c r="D1568" s="3">
        <f>VLOOKUP(C1568,Index[[#All],[searchTaxon]:[Reference_number]],2,FALSE)</f>
        <v>18</v>
      </c>
      <c r="H1568" t="s">
        <v>18</v>
      </c>
      <c r="I1568">
        <f>VLOOKUP(Table1[[#This Row],[trait_name]],Trait[],2,FALSE)</f>
        <v>3</v>
      </c>
      <c r="J1568" s="25" t="s">
        <v>19</v>
      </c>
      <c r="K1568" s="25">
        <v>2</v>
      </c>
      <c r="L1568" s="3" t="s">
        <v>22</v>
      </c>
      <c r="N1568" s="25"/>
      <c r="O1568"/>
    </row>
    <row r="1569" spans="1:15">
      <c r="A1569" s="5">
        <v>43242</v>
      </c>
      <c r="B1569" s="5">
        <v>43294</v>
      </c>
      <c r="C1569" t="s">
        <v>427</v>
      </c>
      <c r="D1569" s="2">
        <f>VLOOKUP(C1569,Index[[#All],[searchTaxon]:[Reference_number]],2,FALSE)</f>
        <v>18</v>
      </c>
      <c r="I1569">
        <f>VLOOKUP(Table1[[#This Row],[trait_name]],Trait[],2,FALSE)</f>
        <v>3</v>
      </c>
      <c r="J1569" s="25" t="s">
        <v>19</v>
      </c>
      <c r="K1569" s="25">
        <v>3</v>
      </c>
      <c r="L1569" s="3"/>
      <c r="M1569" s="3"/>
      <c r="N1569" s="25"/>
      <c r="O1569"/>
    </row>
    <row r="1570" spans="1:15">
      <c r="A1570" s="5">
        <v>43242</v>
      </c>
      <c r="B1570" s="5">
        <v>43242</v>
      </c>
      <c r="C1570" t="s">
        <v>427</v>
      </c>
      <c r="D1570" s="3">
        <f>VLOOKUP(C1570,Index[[#All],[searchTaxon]:[Reference_number]],2,FALSE)</f>
        <v>18</v>
      </c>
      <c r="H1570" t="s">
        <v>18</v>
      </c>
      <c r="I1570">
        <f>VLOOKUP(Table1[[#This Row],[trait_name]],Trait[],2,FALSE)</f>
        <v>4</v>
      </c>
      <c r="J1570" s="25" t="s">
        <v>23</v>
      </c>
      <c r="K1570" s="25">
        <v>1</v>
      </c>
      <c r="L1570" s="3" t="s">
        <v>24</v>
      </c>
      <c r="N1570" s="25"/>
      <c r="O1570"/>
    </row>
    <row r="1571" spans="1:15">
      <c r="A1571" s="5">
        <v>43242</v>
      </c>
      <c r="B1571" s="5">
        <v>43242</v>
      </c>
      <c r="C1571" t="s">
        <v>427</v>
      </c>
      <c r="D1571" s="3">
        <f>VLOOKUP(C1571,Index[[#All],[searchTaxon]:[Reference_number]],2,FALSE)</f>
        <v>18</v>
      </c>
      <c r="H1571" t="s">
        <v>26</v>
      </c>
      <c r="I1571">
        <f>VLOOKUP(Table1[[#This Row],[trait_name]],Trait[],2,FALSE)</f>
        <v>4</v>
      </c>
      <c r="J1571" s="25" t="s">
        <v>23</v>
      </c>
      <c r="K1571" s="25">
        <v>2</v>
      </c>
      <c r="L1571" s="3" t="s">
        <v>28</v>
      </c>
      <c r="N1571" s="25"/>
      <c r="O1571"/>
    </row>
    <row r="1572" spans="1:15">
      <c r="A1572" s="5">
        <v>43242</v>
      </c>
      <c r="B1572" s="5">
        <v>43294</v>
      </c>
      <c r="C1572" t="s">
        <v>427</v>
      </c>
      <c r="D1572" s="2">
        <f>VLOOKUP(C1572,Index[[#All],[searchTaxon]:[Reference_number]],2,FALSE)</f>
        <v>18</v>
      </c>
      <c r="I1572">
        <f>VLOOKUP(Table1[[#This Row],[trait_name]],Trait[],2,FALSE)</f>
        <v>4</v>
      </c>
      <c r="J1572" s="25" t="s">
        <v>23</v>
      </c>
      <c r="K1572" s="25">
        <v>3</v>
      </c>
      <c r="L1572" s="3"/>
      <c r="M1572" s="3"/>
      <c r="N1572" s="25"/>
      <c r="O1572"/>
    </row>
    <row r="1573" spans="1:15">
      <c r="A1573" s="5">
        <v>43242</v>
      </c>
      <c r="B1573" s="5">
        <v>43294</v>
      </c>
      <c r="C1573" t="s">
        <v>427</v>
      </c>
      <c r="D1573" s="2">
        <f>VLOOKUP(C1573,Index[[#All],[searchTaxon]:[Reference_number]],2,FALSE)</f>
        <v>18</v>
      </c>
      <c r="H1573" t="s">
        <v>429</v>
      </c>
      <c r="I1573">
        <f>VLOOKUP(Table1[[#This Row],[trait_name]],Trait[],2,FALSE)</f>
        <v>5</v>
      </c>
      <c r="J1573" s="25" t="s">
        <v>25</v>
      </c>
      <c r="K1573" s="25">
        <v>1</v>
      </c>
      <c r="L1573" s="3" t="s">
        <v>24</v>
      </c>
      <c r="M1573" s="3"/>
      <c r="N1573" s="25"/>
      <c r="O1573"/>
    </row>
    <row r="1574" spans="1:15">
      <c r="A1574" s="5">
        <v>43242</v>
      </c>
      <c r="B1574" s="5">
        <v>43294</v>
      </c>
      <c r="C1574" t="s">
        <v>427</v>
      </c>
      <c r="D1574" s="3">
        <f>VLOOKUP(C1574,Index[[#All],[searchTaxon]:[Reference_number]],2,FALSE)</f>
        <v>18</v>
      </c>
      <c r="I1574">
        <f>VLOOKUP(Table1[[#This Row],[trait_name]],Trait[],2,FALSE)</f>
        <v>6</v>
      </c>
      <c r="J1574" s="25" t="s">
        <v>135</v>
      </c>
      <c r="K1574" s="25">
        <v>1</v>
      </c>
      <c r="L1574" s="3"/>
      <c r="N1574" s="25"/>
      <c r="O1574"/>
    </row>
    <row r="1575" spans="1:15">
      <c r="A1575" s="5">
        <v>43242</v>
      </c>
      <c r="B1575" s="5">
        <v>43294</v>
      </c>
      <c r="C1575" t="s">
        <v>427</v>
      </c>
      <c r="D1575" s="2">
        <f>VLOOKUP(C1575,Index[[#All],[searchTaxon]:[Reference_number]],2,FALSE)</f>
        <v>18</v>
      </c>
      <c r="I1575">
        <f>VLOOKUP(Table1[[#This Row],[trait_name]],Trait[],2,FALSE)</f>
        <v>6</v>
      </c>
      <c r="J1575" s="25" t="s">
        <v>135</v>
      </c>
      <c r="K1575" s="25">
        <v>2</v>
      </c>
      <c r="L1575" s="3"/>
      <c r="M1575" s="3"/>
      <c r="N1575" s="26"/>
      <c r="O1575"/>
    </row>
    <row r="1576" spans="1:15">
      <c r="A1576" s="5">
        <v>43242</v>
      </c>
      <c r="B1576" s="5">
        <v>43242</v>
      </c>
      <c r="C1576" t="s">
        <v>427</v>
      </c>
      <c r="D1576" s="3">
        <f>VLOOKUP(C1576,Index[[#All],[searchTaxon]:[Reference_number]],2,FALSE)</f>
        <v>18</v>
      </c>
      <c r="H1576" t="s">
        <v>18</v>
      </c>
      <c r="I1576">
        <f>VLOOKUP(Table1[[#This Row],[trait_name]],Trait[],2,FALSE)</f>
        <v>7</v>
      </c>
      <c r="J1576" s="25" t="s">
        <v>27</v>
      </c>
      <c r="K1576" s="25">
        <v>1</v>
      </c>
      <c r="L1576" s="3" t="s">
        <v>24</v>
      </c>
      <c r="N1576" s="25"/>
      <c r="O1576"/>
    </row>
    <row r="1577" spans="1:15">
      <c r="A1577" s="5">
        <v>43242</v>
      </c>
      <c r="B1577" s="5">
        <v>43242</v>
      </c>
      <c r="C1577" t="s">
        <v>427</v>
      </c>
      <c r="D1577" s="3">
        <f>VLOOKUP(C1577,Index[[#All],[searchTaxon]:[Reference_number]],2,FALSE)</f>
        <v>18</v>
      </c>
      <c r="H1577" t="s">
        <v>26</v>
      </c>
      <c r="I1577">
        <f>VLOOKUP(Table1[[#This Row],[trait_name]],Trait[],2,FALSE)</f>
        <v>7</v>
      </c>
      <c r="J1577" s="25" t="s">
        <v>27</v>
      </c>
      <c r="K1577" s="25">
        <v>2</v>
      </c>
      <c r="L1577" s="3" t="s">
        <v>28</v>
      </c>
      <c r="N1577" s="25"/>
      <c r="O1577"/>
    </row>
    <row r="1578" spans="1:15">
      <c r="A1578" s="5">
        <v>43242</v>
      </c>
      <c r="B1578" s="5">
        <v>43294</v>
      </c>
      <c r="C1578" t="s">
        <v>427</v>
      </c>
      <c r="D1578" s="2">
        <f>VLOOKUP(C1578,Index[[#All],[searchTaxon]:[Reference_number]],2,FALSE)</f>
        <v>18</v>
      </c>
      <c r="H1578" t="s">
        <v>183</v>
      </c>
      <c r="I1578">
        <f>VLOOKUP(Table1[[#This Row],[trait_name]],Trait[],2,FALSE)</f>
        <v>7</v>
      </c>
      <c r="J1578" s="25" t="s">
        <v>27</v>
      </c>
      <c r="K1578" s="25">
        <v>3</v>
      </c>
      <c r="L1578" s="3" t="s">
        <v>24</v>
      </c>
      <c r="M1578" s="3"/>
      <c r="N1578" s="25"/>
      <c r="O1578"/>
    </row>
    <row r="1579" spans="1:15">
      <c r="A1579" s="5">
        <v>43242</v>
      </c>
      <c r="B1579" s="5">
        <v>43294</v>
      </c>
      <c r="C1579" t="s">
        <v>427</v>
      </c>
      <c r="D1579" s="2">
        <f>VLOOKUP(C1579,Index[[#All],[searchTaxon]:[Reference_number]],2,FALSE)</f>
        <v>18</v>
      </c>
      <c r="I1579">
        <f>VLOOKUP(Table1[[#This Row],[trait_name]],Trait[],2,FALSE)</f>
        <v>8</v>
      </c>
      <c r="J1579" s="25" t="s">
        <v>137</v>
      </c>
      <c r="K1579" s="25">
        <v>1</v>
      </c>
      <c r="L1579" s="3"/>
      <c r="M1579" s="3"/>
      <c r="N1579" s="25"/>
      <c r="O1579"/>
    </row>
    <row r="1580" spans="1:15">
      <c r="A1580" s="5">
        <v>43242</v>
      </c>
      <c r="B1580" s="5">
        <v>43294</v>
      </c>
      <c r="C1580" t="s">
        <v>427</v>
      </c>
      <c r="D1580" s="2">
        <f>VLOOKUP(C1580,Index[[#All],[searchTaxon]:[Reference_number]],2,FALSE)</f>
        <v>18</v>
      </c>
      <c r="H1580" t="s">
        <v>183</v>
      </c>
      <c r="I1580">
        <f>VLOOKUP(Table1[[#This Row],[trait_name]],Trait[],2,FALSE)</f>
        <v>9</v>
      </c>
      <c r="J1580" s="25" t="s">
        <v>29</v>
      </c>
      <c r="K1580" s="25">
        <v>1</v>
      </c>
      <c r="L1580" s="3" t="s">
        <v>28</v>
      </c>
      <c r="M1580" s="3"/>
      <c r="N1580" s="25"/>
      <c r="O1580"/>
    </row>
    <row r="1581" spans="1:15">
      <c r="A1581" s="5">
        <v>43242</v>
      </c>
      <c r="B1581" s="5">
        <v>43294</v>
      </c>
      <c r="C1581" t="s">
        <v>427</v>
      </c>
      <c r="D1581" s="2">
        <f>VLOOKUP(C1581,Index[[#All],[searchTaxon]:[Reference_number]],2,FALSE)</f>
        <v>18</v>
      </c>
      <c r="I1581">
        <f>VLOOKUP(Table1[[#This Row],[trait_name]],Trait[],2,FALSE)</f>
        <v>10</v>
      </c>
      <c r="J1581" s="25" t="s">
        <v>30</v>
      </c>
      <c r="K1581" s="25">
        <v>1</v>
      </c>
      <c r="L1581" s="3"/>
      <c r="M1581" s="3"/>
      <c r="N1581" s="25"/>
      <c r="O1581"/>
    </row>
    <row r="1582" spans="1:15">
      <c r="A1582" s="5">
        <v>43242</v>
      </c>
      <c r="B1582" s="5">
        <v>43294</v>
      </c>
      <c r="C1582" t="s">
        <v>427</v>
      </c>
      <c r="D1582" s="2">
        <f>VLOOKUP(C1582,Index[[#All],[searchTaxon]:[Reference_number]],2,FALSE)</f>
        <v>18</v>
      </c>
      <c r="H1582" t="s">
        <v>18</v>
      </c>
      <c r="I1582">
        <f>VLOOKUP(Table1[[#This Row],[trait_name]],Trait[],2,FALSE)</f>
        <v>11</v>
      </c>
      <c r="J1582" s="25" t="s">
        <v>31</v>
      </c>
      <c r="K1582" s="25">
        <v>1</v>
      </c>
      <c r="L1582" s="3" t="s">
        <v>24</v>
      </c>
      <c r="N1582" s="25"/>
      <c r="O1582"/>
    </row>
    <row r="1583" spans="1:15">
      <c r="A1583" s="5">
        <v>43242</v>
      </c>
      <c r="B1583" s="5">
        <v>43294</v>
      </c>
      <c r="C1583" t="s">
        <v>427</v>
      </c>
      <c r="D1583" s="2">
        <f>VLOOKUP(C1583,Index[[#All],[searchTaxon]:[Reference_number]],2,FALSE)</f>
        <v>18</v>
      </c>
      <c r="I1583">
        <f>VLOOKUP(Table1[[#This Row],[trait_name]],Trait[],2,FALSE)</f>
        <v>11</v>
      </c>
      <c r="J1583" s="25" t="s">
        <v>31</v>
      </c>
      <c r="K1583" s="25">
        <v>2</v>
      </c>
      <c r="L1583" s="3"/>
      <c r="M1583" s="3"/>
      <c r="N1583" s="25"/>
      <c r="O1583"/>
    </row>
    <row r="1584" spans="1:15">
      <c r="A1584" s="5">
        <v>43242</v>
      </c>
      <c r="B1584" s="5">
        <v>43294</v>
      </c>
      <c r="C1584" t="s">
        <v>427</v>
      </c>
      <c r="D1584" s="2">
        <f>VLOOKUP(C1584,Index[[#All],[searchTaxon]:[Reference_number]],2,FALSE)</f>
        <v>18</v>
      </c>
      <c r="H1584" t="s">
        <v>430</v>
      </c>
      <c r="I1584">
        <f>VLOOKUP(Table1[[#This Row],[trait_name]],Trait[],2,FALSE)</f>
        <v>12</v>
      </c>
      <c r="J1584" s="25" t="s">
        <v>138</v>
      </c>
      <c r="K1584" s="25">
        <v>1</v>
      </c>
      <c r="L1584" s="3" t="s">
        <v>28</v>
      </c>
      <c r="N1584" s="25"/>
      <c r="O1584"/>
    </row>
    <row r="1585" spans="1:15">
      <c r="A1585" s="5">
        <v>43242</v>
      </c>
      <c r="B1585" s="5">
        <v>43294</v>
      </c>
      <c r="C1585" t="s">
        <v>427</v>
      </c>
      <c r="D1585" s="2">
        <f>VLOOKUP(C1585,Index[[#All],[searchTaxon]:[Reference_number]],2,FALSE)</f>
        <v>18</v>
      </c>
      <c r="H1585" t="s">
        <v>183</v>
      </c>
      <c r="I1585">
        <f>VLOOKUP(Table1[[#This Row],[trait_name]],Trait[],2,FALSE)</f>
        <v>12</v>
      </c>
      <c r="J1585" s="25" t="s">
        <v>138</v>
      </c>
      <c r="K1585" s="25">
        <v>2</v>
      </c>
      <c r="L1585" s="3" t="s">
        <v>24</v>
      </c>
      <c r="M1585" s="3"/>
      <c r="N1585" s="25"/>
      <c r="O1585"/>
    </row>
    <row r="1586" spans="1:15">
      <c r="A1586" s="5">
        <v>43242</v>
      </c>
      <c r="B1586" s="5">
        <v>43294</v>
      </c>
      <c r="C1586" t="s">
        <v>427</v>
      </c>
      <c r="D1586" s="2">
        <f>VLOOKUP(C1586,Index[[#All],[searchTaxon]:[Reference_number]],2,FALSE)</f>
        <v>18</v>
      </c>
      <c r="I1586">
        <f>VLOOKUP(Table1[[#This Row],[trait_name]],Trait[],2,FALSE)</f>
        <v>13</v>
      </c>
      <c r="J1586" s="25" t="s">
        <v>340</v>
      </c>
      <c r="K1586" s="25">
        <v>1</v>
      </c>
      <c r="L1586" s="3"/>
      <c r="M1586" s="3"/>
      <c r="N1586" s="25"/>
      <c r="O1586"/>
    </row>
    <row r="1587" spans="1:15">
      <c r="A1587" s="5">
        <v>43242</v>
      </c>
      <c r="B1587" s="5">
        <v>43294</v>
      </c>
      <c r="C1587" t="s">
        <v>427</v>
      </c>
      <c r="D1587" s="2">
        <f>VLOOKUP(C1587,Index[[#All],[searchTaxon]:[Reference_number]],2,FALSE)</f>
        <v>18</v>
      </c>
      <c r="H1587" t="s">
        <v>183</v>
      </c>
      <c r="I1587">
        <f>VLOOKUP(Table1[[#This Row],[trait_name]],Trait[],2,FALSE)</f>
        <v>14</v>
      </c>
      <c r="J1587" s="25" t="s">
        <v>139</v>
      </c>
      <c r="K1587" s="25">
        <v>1</v>
      </c>
      <c r="L1587" s="3" t="s">
        <v>24</v>
      </c>
      <c r="M1587" s="3"/>
      <c r="N1587" s="25"/>
      <c r="O1587"/>
    </row>
    <row r="1588" spans="1:15">
      <c r="A1588" s="5">
        <v>43242</v>
      </c>
      <c r="B1588" s="5">
        <v>43294</v>
      </c>
      <c r="C1588" t="s">
        <v>427</v>
      </c>
      <c r="D1588" s="2">
        <f>VLOOKUP(C1588,Index[[#All],[searchTaxon]:[Reference_number]],2,FALSE)</f>
        <v>18</v>
      </c>
      <c r="H1588" t="s">
        <v>183</v>
      </c>
      <c r="I1588">
        <f>VLOOKUP(Table1[[#This Row],[trait_name]],Trait[],2,FALSE)</f>
        <v>15</v>
      </c>
      <c r="J1588" s="25" t="s">
        <v>32</v>
      </c>
      <c r="K1588" s="25">
        <v>1</v>
      </c>
      <c r="L1588" s="3" t="s">
        <v>28</v>
      </c>
      <c r="N1588" s="25"/>
      <c r="O1588"/>
    </row>
    <row r="1589" spans="1:15">
      <c r="A1589" s="5">
        <v>43242</v>
      </c>
      <c r="B1589" s="5">
        <v>43294</v>
      </c>
      <c r="C1589" t="s">
        <v>427</v>
      </c>
      <c r="D1589" s="2">
        <f>VLOOKUP(C1589,Index[[#All],[searchTaxon]:[Reference_number]],2,FALSE)</f>
        <v>18</v>
      </c>
      <c r="I1589">
        <f>VLOOKUP(Table1[[#This Row],[trait_name]],Trait[],2,FALSE)</f>
        <v>15</v>
      </c>
      <c r="J1589" s="25" t="s">
        <v>32</v>
      </c>
      <c r="K1589" s="25">
        <v>2</v>
      </c>
      <c r="L1589" s="3"/>
      <c r="M1589" s="3"/>
      <c r="N1589" s="25"/>
      <c r="O1589"/>
    </row>
    <row r="1590" spans="1:15">
      <c r="A1590" s="27">
        <v>43242</v>
      </c>
      <c r="B1590" s="27">
        <v>43242</v>
      </c>
      <c r="C1590" s="4" t="s">
        <v>427</v>
      </c>
      <c r="D1590" s="2">
        <f>VLOOKUP(C1590,Index[[#All],[searchTaxon]:[Reference_number]],2,FALSE)</f>
        <v>18</v>
      </c>
      <c r="I1590">
        <f>VLOOKUP(Table1[[#This Row],[trait_name]],Trait[],2,FALSE)</f>
        <v>16</v>
      </c>
      <c r="J1590" s="26" t="s">
        <v>33</v>
      </c>
      <c r="K1590" s="25">
        <v>1</v>
      </c>
      <c r="L1590" s="3"/>
      <c r="N1590" s="25"/>
      <c r="O1590"/>
    </row>
    <row r="1591" spans="1:15">
      <c r="A1591" s="5">
        <v>43242</v>
      </c>
      <c r="B1591" s="5">
        <v>43294</v>
      </c>
      <c r="C1591" t="s">
        <v>427</v>
      </c>
      <c r="D1591" s="2">
        <f>VLOOKUP(C1591,Index[[#All],[searchTaxon]:[Reference_number]],2,FALSE)</f>
        <v>18</v>
      </c>
      <c r="I1591">
        <f>VLOOKUP(Table1[[#This Row],[trait_name]],Trait[],2,FALSE)</f>
        <v>16</v>
      </c>
      <c r="J1591" s="25" t="s">
        <v>33</v>
      </c>
      <c r="K1591" s="25">
        <v>2</v>
      </c>
      <c r="L1591" s="3"/>
      <c r="M1591" s="3"/>
      <c r="N1591" s="25"/>
      <c r="O1591"/>
    </row>
    <row r="1592" spans="1:15">
      <c r="A1592" s="5">
        <v>43242</v>
      </c>
      <c r="B1592" s="5">
        <v>43242</v>
      </c>
      <c r="C1592" t="s">
        <v>427</v>
      </c>
      <c r="D1592" s="3">
        <f>VLOOKUP(C1592,Index[[#All],[searchTaxon]:[Reference_number]],2,FALSE)</f>
        <v>18</v>
      </c>
      <c r="H1592" t="s">
        <v>26</v>
      </c>
      <c r="I1592">
        <f>VLOOKUP(Table1[[#This Row],[trait_name]],Trait[],2,FALSE)</f>
        <v>17</v>
      </c>
      <c r="J1592" s="25" t="s">
        <v>34</v>
      </c>
      <c r="K1592" s="25">
        <v>1</v>
      </c>
      <c r="L1592" s="3" t="s">
        <v>35</v>
      </c>
      <c r="N1592" s="25"/>
      <c r="O1592"/>
    </row>
    <row r="1593" spans="1:15">
      <c r="A1593" s="5">
        <v>43242</v>
      </c>
      <c r="B1593" s="5">
        <v>43242</v>
      </c>
      <c r="C1593" t="s">
        <v>427</v>
      </c>
      <c r="D1593" s="3">
        <f>VLOOKUP(C1593,Index[[#All],[searchTaxon]:[Reference_number]],2,FALSE)</f>
        <v>18</v>
      </c>
      <c r="H1593" t="s">
        <v>26</v>
      </c>
      <c r="I1593">
        <f>VLOOKUP(Table1[[#This Row],[trait_name]],Trait[],2,FALSE)</f>
        <v>17</v>
      </c>
      <c r="J1593" s="25" t="s">
        <v>34</v>
      </c>
      <c r="K1593" s="25">
        <v>2</v>
      </c>
      <c r="L1593" s="3" t="s">
        <v>36</v>
      </c>
      <c r="N1593" s="25"/>
      <c r="O1593"/>
    </row>
    <row r="1594" spans="1:15">
      <c r="A1594" s="5">
        <v>43242</v>
      </c>
      <c r="B1594" s="5">
        <v>43242</v>
      </c>
      <c r="C1594" t="s">
        <v>427</v>
      </c>
      <c r="D1594" s="3">
        <f>VLOOKUP(C1594,Index[[#All],[searchTaxon]:[Reference_number]],2,FALSE)</f>
        <v>18</v>
      </c>
      <c r="H1594" t="s">
        <v>26</v>
      </c>
      <c r="I1594">
        <f>VLOOKUP(Table1[[#This Row],[trait_name]],Trait[],2,FALSE)</f>
        <v>17</v>
      </c>
      <c r="J1594" s="25" t="s">
        <v>34</v>
      </c>
      <c r="K1594" s="25">
        <v>3</v>
      </c>
      <c r="L1594" s="3" t="s">
        <v>37</v>
      </c>
      <c r="N1594" s="25"/>
      <c r="O1594"/>
    </row>
    <row r="1595" spans="1:15">
      <c r="A1595" s="5">
        <v>43242</v>
      </c>
      <c r="B1595" s="5">
        <v>43294</v>
      </c>
      <c r="C1595" t="s">
        <v>427</v>
      </c>
      <c r="D1595" s="2">
        <f>VLOOKUP(C1595,Index[[#All],[searchTaxon]:[Reference_number]],2,FALSE)</f>
        <v>18</v>
      </c>
      <c r="I1595">
        <f>VLOOKUP(Table1[[#This Row],[trait_name]],Trait[],2,FALSE)</f>
        <v>17</v>
      </c>
      <c r="J1595" s="25" t="s">
        <v>34</v>
      </c>
      <c r="K1595" s="25">
        <v>1</v>
      </c>
      <c r="L1595" s="3"/>
      <c r="M1595" s="3"/>
      <c r="N1595" s="25"/>
      <c r="O1595"/>
    </row>
    <row r="1596" spans="1:15">
      <c r="A1596" s="27">
        <v>43242</v>
      </c>
      <c r="B1596" s="27">
        <v>43242</v>
      </c>
      <c r="C1596" s="4" t="s">
        <v>427</v>
      </c>
      <c r="D1596" s="2">
        <f>VLOOKUP(C1596,Index[[#All],[searchTaxon]:[Reference_number]],2,FALSE)</f>
        <v>18</v>
      </c>
      <c r="I1596">
        <f>VLOOKUP(Table1[[#This Row],[trait_name]],Trait[],2,FALSE)</f>
        <v>18</v>
      </c>
      <c r="J1596" s="25" t="s">
        <v>38</v>
      </c>
      <c r="K1596" s="25">
        <v>1</v>
      </c>
      <c r="L1596" s="3"/>
      <c r="N1596" s="25"/>
      <c r="O1596"/>
    </row>
    <row r="1597" spans="1:15">
      <c r="A1597" s="5">
        <v>43242</v>
      </c>
      <c r="B1597" s="5">
        <v>43294</v>
      </c>
      <c r="C1597" t="s">
        <v>427</v>
      </c>
      <c r="D1597" s="2">
        <f>VLOOKUP(C1597,Index[[#All],[searchTaxon]:[Reference_number]],2,FALSE)</f>
        <v>18</v>
      </c>
      <c r="I1597">
        <f>VLOOKUP(Table1[[#This Row],[trait_name]],Trait[],2,FALSE)</f>
        <v>18</v>
      </c>
      <c r="J1597" s="25" t="s">
        <v>38</v>
      </c>
      <c r="K1597" s="25">
        <v>2</v>
      </c>
      <c r="L1597" s="3"/>
      <c r="M1597" s="3"/>
      <c r="N1597" s="25"/>
      <c r="O1597"/>
    </row>
    <row r="1598" spans="1:15">
      <c r="A1598" s="5">
        <v>43242</v>
      </c>
      <c r="B1598" s="5">
        <v>43242</v>
      </c>
      <c r="C1598" t="s">
        <v>427</v>
      </c>
      <c r="D1598" s="3">
        <f>VLOOKUP(C1598,Index[[#All],[searchTaxon]:[Reference_number]],2,FALSE)</f>
        <v>18</v>
      </c>
      <c r="H1598" t="s">
        <v>26</v>
      </c>
      <c r="I1598">
        <f>VLOOKUP(Table1[[#This Row],[trait_name]],Trait[],2,FALSE)</f>
        <v>19</v>
      </c>
      <c r="J1598" s="25" t="s">
        <v>39</v>
      </c>
      <c r="K1598" s="25">
        <v>1</v>
      </c>
      <c r="L1598" s="3" t="s">
        <v>142</v>
      </c>
      <c r="N1598" s="25"/>
      <c r="O1598"/>
    </row>
    <row r="1599" spans="1:15">
      <c r="A1599" s="5">
        <v>43242</v>
      </c>
      <c r="B1599" s="5">
        <v>43294</v>
      </c>
      <c r="C1599" t="s">
        <v>427</v>
      </c>
      <c r="D1599" s="2">
        <f>VLOOKUP(C1599,Index[[#All],[searchTaxon]:[Reference_number]],2,FALSE)</f>
        <v>18</v>
      </c>
      <c r="H1599" t="s">
        <v>183</v>
      </c>
      <c r="I1599">
        <f>VLOOKUP(Table1[[#This Row],[trait_name]],Trait[],2,FALSE)</f>
        <v>19</v>
      </c>
      <c r="J1599" s="25" t="s">
        <v>39</v>
      </c>
      <c r="K1599" s="25">
        <v>2</v>
      </c>
      <c r="L1599" s="3" t="s">
        <v>40</v>
      </c>
      <c r="M1599" s="3"/>
      <c r="N1599" s="25"/>
      <c r="O1599"/>
    </row>
    <row r="1600" spans="1:15">
      <c r="A1600" s="5">
        <v>43242</v>
      </c>
      <c r="B1600" s="5">
        <v>43294</v>
      </c>
      <c r="C1600" t="s">
        <v>427</v>
      </c>
      <c r="D1600" s="2">
        <f>VLOOKUP(C1600,Index[[#All],[searchTaxon]:[Reference_number]],2,FALSE)</f>
        <v>18</v>
      </c>
      <c r="H1600" t="s">
        <v>18</v>
      </c>
      <c r="I1600">
        <f>VLOOKUP(Table1[[#This Row],[trait_name]],Trait[],2,FALSE)</f>
        <v>20</v>
      </c>
      <c r="J1600" s="25" t="s">
        <v>42</v>
      </c>
      <c r="K1600" s="25">
        <v>1</v>
      </c>
      <c r="L1600" s="3" t="s">
        <v>43</v>
      </c>
      <c r="N1600" s="25"/>
      <c r="O1600"/>
    </row>
    <row r="1601" spans="1:15">
      <c r="A1601" s="5">
        <v>43242</v>
      </c>
      <c r="B1601" s="5">
        <v>43294</v>
      </c>
      <c r="C1601" t="s">
        <v>427</v>
      </c>
      <c r="D1601" s="2">
        <f>VLOOKUP(C1601,Index[[#All],[searchTaxon]:[Reference_number]],2,FALSE)</f>
        <v>18</v>
      </c>
      <c r="H1601" t="s">
        <v>18</v>
      </c>
      <c r="I1601">
        <f>VLOOKUP(Table1[[#This Row],[trait_name]],Trait[],2,FALSE)</f>
        <v>20</v>
      </c>
      <c r="J1601" s="25" t="s">
        <v>42</v>
      </c>
      <c r="K1601" s="25">
        <v>2</v>
      </c>
      <c r="L1601" s="3" t="s">
        <v>45</v>
      </c>
      <c r="M1601" s="3"/>
      <c r="N1601" s="25"/>
      <c r="O1601"/>
    </row>
    <row r="1602" spans="1:15">
      <c r="A1602" s="5">
        <v>43242</v>
      </c>
      <c r="B1602" s="5">
        <v>43294</v>
      </c>
      <c r="C1602" t="s">
        <v>427</v>
      </c>
      <c r="D1602" s="2">
        <f>VLOOKUP(C1602,Index[[#All],[searchTaxon]:[Reference_number]],2,FALSE)</f>
        <v>18</v>
      </c>
      <c r="H1602" t="s">
        <v>18</v>
      </c>
      <c r="I1602">
        <f>VLOOKUP(Table1[[#This Row],[trait_name]],Trait[],2,FALSE)</f>
        <v>20</v>
      </c>
      <c r="J1602" s="25" t="s">
        <v>42</v>
      </c>
      <c r="K1602" s="25">
        <v>3</v>
      </c>
      <c r="L1602" s="3" t="s">
        <v>143</v>
      </c>
      <c r="M1602" s="3"/>
      <c r="N1602" s="25"/>
      <c r="O1602"/>
    </row>
    <row r="1603" spans="1:15">
      <c r="A1603" s="5">
        <v>43242</v>
      </c>
      <c r="B1603" s="5">
        <v>43294</v>
      </c>
      <c r="C1603" t="s">
        <v>427</v>
      </c>
      <c r="D1603" s="2">
        <f>VLOOKUP(C1603,Index[[#All],[searchTaxon]:[Reference_number]],2,FALSE)</f>
        <v>18</v>
      </c>
      <c r="H1603" t="s">
        <v>183</v>
      </c>
      <c r="I1603">
        <f>VLOOKUP(Table1[[#This Row],[trait_name]],Trait[],2,FALSE)</f>
        <v>21</v>
      </c>
      <c r="J1603" s="25" t="s">
        <v>46</v>
      </c>
      <c r="K1603" s="25">
        <v>1</v>
      </c>
      <c r="L1603" s="3" t="s">
        <v>144</v>
      </c>
      <c r="M1603" s="3"/>
      <c r="N1603" s="25"/>
      <c r="O1603"/>
    </row>
    <row r="1604" spans="1:15">
      <c r="A1604" s="5">
        <v>43242</v>
      </c>
      <c r="B1604" s="5">
        <v>43294</v>
      </c>
      <c r="C1604" t="s">
        <v>427</v>
      </c>
      <c r="D1604" s="2">
        <f>VLOOKUP(C1604,Index[[#All],[searchTaxon]:[Reference_number]],2,FALSE)</f>
        <v>18</v>
      </c>
      <c r="I1604">
        <f>VLOOKUP(Table1[[#This Row],[trait_name]],Trait[],2,FALSE)</f>
        <v>21</v>
      </c>
      <c r="J1604" s="25" t="s">
        <v>46</v>
      </c>
      <c r="K1604" s="25">
        <v>2</v>
      </c>
      <c r="L1604" s="3"/>
      <c r="M1604" s="3"/>
      <c r="N1604" s="25"/>
      <c r="O1604"/>
    </row>
    <row r="1605" spans="1:15">
      <c r="A1605" s="5">
        <v>43242</v>
      </c>
      <c r="B1605" s="5">
        <v>43294</v>
      </c>
      <c r="C1605" t="s">
        <v>427</v>
      </c>
      <c r="D1605" s="2">
        <f>VLOOKUP(C1605,Index[[#All],[searchTaxon]:[Reference_number]],2,FALSE)</f>
        <v>18</v>
      </c>
      <c r="E1605">
        <v>0</v>
      </c>
      <c r="F1605">
        <v>0</v>
      </c>
      <c r="G1605">
        <v>0</v>
      </c>
      <c r="H1605" t="s">
        <v>300</v>
      </c>
      <c r="I1605">
        <f>VLOOKUP(Table1[[#This Row],[trait_name]],Trait[],2,FALSE)</f>
        <v>22</v>
      </c>
      <c r="J1605" s="25" t="s">
        <v>48</v>
      </c>
      <c r="K1605" s="25">
        <v>1</v>
      </c>
      <c r="L1605" s="3" t="s">
        <v>20</v>
      </c>
      <c r="N1605" s="25"/>
      <c r="O1605"/>
    </row>
    <row r="1606" spans="1:15">
      <c r="A1606" s="5">
        <v>43242</v>
      </c>
      <c r="B1606" s="5">
        <v>43294</v>
      </c>
      <c r="C1606" t="s">
        <v>427</v>
      </c>
      <c r="D1606" s="2">
        <f>VLOOKUP(C1606,Index[[#All],[searchTaxon]:[Reference_number]],2,FALSE)</f>
        <v>18</v>
      </c>
      <c r="H1606" t="s">
        <v>300</v>
      </c>
      <c r="I1606">
        <f>VLOOKUP(Table1[[#This Row],[trait_name]],Trait[],2,FALSE)</f>
        <v>22</v>
      </c>
      <c r="J1606" s="25" t="s">
        <v>48</v>
      </c>
      <c r="K1606" s="25">
        <v>2</v>
      </c>
      <c r="L1606" s="3" t="s">
        <v>40</v>
      </c>
      <c r="M1606" s="3"/>
      <c r="N1606" s="25"/>
      <c r="O1606"/>
    </row>
    <row r="1607" spans="1:15">
      <c r="A1607" s="5">
        <v>43242</v>
      </c>
      <c r="B1607" s="5">
        <v>43294</v>
      </c>
      <c r="C1607" t="s">
        <v>427</v>
      </c>
      <c r="D1607" s="2">
        <f>VLOOKUP(C1607,Index[[#All],[searchTaxon]:[Reference_number]],2,FALSE)</f>
        <v>18</v>
      </c>
      <c r="H1607" t="s">
        <v>18</v>
      </c>
      <c r="I1607">
        <f>VLOOKUP(Table1[[#This Row],[trait_name]],Trait[],2,FALSE)</f>
        <v>23</v>
      </c>
      <c r="J1607" s="25" t="s">
        <v>50</v>
      </c>
      <c r="K1607" s="25">
        <v>1</v>
      </c>
      <c r="L1607" s="3" t="s">
        <v>280</v>
      </c>
      <c r="N1607" s="26"/>
      <c r="O1607"/>
    </row>
    <row r="1608" spans="1:15">
      <c r="A1608" s="5">
        <v>43242</v>
      </c>
      <c r="B1608" s="5">
        <v>43294</v>
      </c>
      <c r="C1608" t="s">
        <v>427</v>
      </c>
      <c r="D1608" s="2">
        <f>VLOOKUP(C1608,Index[[#All],[searchTaxon]:[Reference_number]],2,FALSE)</f>
        <v>18</v>
      </c>
      <c r="H1608" t="s">
        <v>18</v>
      </c>
      <c r="I1608">
        <f>VLOOKUP(Table1[[#This Row],[trait_name]],Trait[],2,FALSE)</f>
        <v>23</v>
      </c>
      <c r="J1608" s="25" t="s">
        <v>50</v>
      </c>
      <c r="K1608" s="25">
        <v>2</v>
      </c>
      <c r="L1608" s="3" t="s">
        <v>51</v>
      </c>
      <c r="M1608" s="3"/>
      <c r="N1608" s="26"/>
      <c r="O1608"/>
    </row>
    <row r="1609" spans="1:15">
      <c r="A1609" s="5">
        <v>43242</v>
      </c>
      <c r="B1609" s="5">
        <v>43294</v>
      </c>
      <c r="C1609" t="s">
        <v>427</v>
      </c>
      <c r="D1609" s="2">
        <f>VLOOKUP(C1609,Index[[#All],[searchTaxon]:[Reference_number]],2,FALSE)</f>
        <v>18</v>
      </c>
      <c r="H1609" t="s">
        <v>26</v>
      </c>
      <c r="I1609">
        <f>VLOOKUP(Table1[[#This Row],[trait_name]],Trait[],2,FALSE)</f>
        <v>23</v>
      </c>
      <c r="J1609" s="25" t="s">
        <v>50</v>
      </c>
      <c r="K1609" s="25">
        <v>3</v>
      </c>
      <c r="L1609" s="3" t="s">
        <v>145</v>
      </c>
      <c r="M1609" s="3"/>
      <c r="N1609" s="26"/>
      <c r="O1609"/>
    </row>
    <row r="1610" spans="1:15">
      <c r="A1610" s="5">
        <v>43242</v>
      </c>
      <c r="B1610" s="5">
        <v>43294</v>
      </c>
      <c r="C1610" t="s">
        <v>427</v>
      </c>
      <c r="D1610" s="2">
        <f>VLOOKUP(C1610,Index[[#All],[searchTaxon]:[Reference_number]],2,FALSE)</f>
        <v>18</v>
      </c>
      <c r="H1610" t="s">
        <v>300</v>
      </c>
      <c r="I1610">
        <f>VLOOKUP(Table1[[#This Row],[trait_name]],Trait[],2,FALSE)</f>
        <v>24</v>
      </c>
      <c r="J1610" s="25" t="s">
        <v>53</v>
      </c>
      <c r="K1610" s="25">
        <v>1</v>
      </c>
      <c r="L1610" s="3" t="s">
        <v>24</v>
      </c>
      <c r="N1610" s="25"/>
      <c r="O1610"/>
    </row>
    <row r="1611" spans="1:15">
      <c r="A1611" s="5">
        <v>43242</v>
      </c>
      <c r="B1611" s="5">
        <v>43294</v>
      </c>
      <c r="C1611" t="s">
        <v>427</v>
      </c>
      <c r="D1611" s="2">
        <f>VLOOKUP(C1611,Index[[#All],[searchTaxon]:[Reference_number]],2,FALSE)</f>
        <v>18</v>
      </c>
      <c r="I1611">
        <f>VLOOKUP(Table1[[#This Row],[trait_name]],Trait[],2,FALSE)</f>
        <v>24</v>
      </c>
      <c r="J1611" s="25" t="s">
        <v>53</v>
      </c>
      <c r="K1611" s="25">
        <v>2</v>
      </c>
      <c r="L1611" s="3"/>
      <c r="M1611" s="3"/>
      <c r="N1611" s="25"/>
      <c r="O1611"/>
    </row>
    <row r="1612" spans="1:15">
      <c r="A1612" s="5">
        <v>43242</v>
      </c>
      <c r="B1612" s="5">
        <v>43242</v>
      </c>
      <c r="C1612" t="s">
        <v>427</v>
      </c>
      <c r="D1612" s="3">
        <f>VLOOKUP(C1612,Index[[#All],[searchTaxon]:[Reference_number]],2,FALSE)</f>
        <v>18</v>
      </c>
      <c r="H1612" t="s">
        <v>18</v>
      </c>
      <c r="I1612">
        <f>VLOOKUP(Table1[[#This Row],[trait_name]],Trait[],2,FALSE)</f>
        <v>25</v>
      </c>
      <c r="J1612" s="25" t="s">
        <v>54</v>
      </c>
      <c r="K1612" s="25">
        <v>1</v>
      </c>
      <c r="L1612" s="3" t="s">
        <v>299</v>
      </c>
      <c r="N1612" s="25"/>
      <c r="O1612"/>
    </row>
    <row r="1613" spans="1:15">
      <c r="A1613" s="5">
        <v>43242</v>
      </c>
      <c r="B1613" s="5">
        <v>43242</v>
      </c>
      <c r="C1613" t="s">
        <v>427</v>
      </c>
      <c r="D1613" s="3">
        <f>VLOOKUP(C1613,Index[[#All],[searchTaxon]:[Reference_number]],2,FALSE)</f>
        <v>18</v>
      </c>
      <c r="H1613" t="s">
        <v>26</v>
      </c>
      <c r="I1613">
        <f>VLOOKUP(Table1[[#This Row],[trait_name]],Trait[],2,FALSE)</f>
        <v>25</v>
      </c>
      <c r="J1613" s="25" t="s">
        <v>54</v>
      </c>
      <c r="K1613" s="25">
        <v>2</v>
      </c>
      <c r="L1613" s="3" t="s">
        <v>56</v>
      </c>
      <c r="N1613" s="25"/>
      <c r="O1613"/>
    </row>
    <row r="1614" spans="1:15">
      <c r="A1614" s="5">
        <v>43242</v>
      </c>
      <c r="B1614" s="5">
        <v>43242</v>
      </c>
      <c r="C1614" t="s">
        <v>427</v>
      </c>
      <c r="D1614" s="3">
        <f>VLOOKUP(C1614,Index[[#All],[searchTaxon]:[Reference_number]],2,FALSE)</f>
        <v>18</v>
      </c>
      <c r="H1614" t="s">
        <v>26</v>
      </c>
      <c r="I1614">
        <f>VLOOKUP(Table1[[#This Row],[trait_name]],Trait[],2,FALSE)</f>
        <v>25</v>
      </c>
      <c r="J1614" s="25" t="s">
        <v>54</v>
      </c>
      <c r="K1614" s="25">
        <v>3</v>
      </c>
      <c r="L1614" s="3" t="s">
        <v>55</v>
      </c>
      <c r="N1614" s="25"/>
      <c r="O1614"/>
    </row>
    <row r="1615" spans="1:15">
      <c r="A1615" s="5">
        <v>43242</v>
      </c>
      <c r="B1615" s="5">
        <v>43294</v>
      </c>
      <c r="C1615" t="s">
        <v>427</v>
      </c>
      <c r="D1615" s="2">
        <f>VLOOKUP(C1615,Index[[#All],[searchTaxon]:[Reference_number]],2,FALSE)</f>
        <v>18</v>
      </c>
      <c r="I1615">
        <f>VLOOKUP(Table1[[#This Row],[trait_name]],Trait[],2,FALSE)</f>
        <v>25</v>
      </c>
      <c r="J1615" s="25" t="s">
        <v>54</v>
      </c>
      <c r="K1615" s="25">
        <v>4</v>
      </c>
      <c r="L1615" s="3"/>
      <c r="M1615" s="3"/>
      <c r="N1615" s="25"/>
      <c r="O1615"/>
    </row>
    <row r="1616" spans="1:15">
      <c r="A1616" s="5">
        <v>43242</v>
      </c>
      <c r="B1616" s="5">
        <v>43242</v>
      </c>
      <c r="C1616" t="s">
        <v>427</v>
      </c>
      <c r="D1616" s="3">
        <f>VLOOKUP(C1616,Index[[#All],[searchTaxon]:[Reference_number]],2,FALSE)</f>
        <v>18</v>
      </c>
      <c r="H1616" t="s">
        <v>26</v>
      </c>
      <c r="I1616">
        <f>VLOOKUP(Table1[[#This Row],[trait_name]],Trait[],2,FALSE)</f>
        <v>26</v>
      </c>
      <c r="J1616" s="25" t="s">
        <v>57</v>
      </c>
      <c r="K1616" s="25">
        <v>1</v>
      </c>
      <c r="L1616" s="3">
        <v>12</v>
      </c>
      <c r="N1616" s="25"/>
      <c r="O1616"/>
    </row>
    <row r="1617" spans="1:15">
      <c r="A1617" s="5">
        <v>43242</v>
      </c>
      <c r="B1617" s="5">
        <v>43242</v>
      </c>
      <c r="C1617" t="s">
        <v>427</v>
      </c>
      <c r="D1617" s="3">
        <f>VLOOKUP(C1617,Index[[#All],[searchTaxon]:[Reference_number]],2,FALSE)</f>
        <v>18</v>
      </c>
      <c r="H1617" t="s">
        <v>18</v>
      </c>
      <c r="I1617">
        <f>VLOOKUP(Table1[[#This Row],[trait_name]],Trait[],2,FALSE)</f>
        <v>26</v>
      </c>
      <c r="J1617" s="25" t="s">
        <v>57</v>
      </c>
      <c r="K1617" s="25">
        <v>2</v>
      </c>
      <c r="L1617" s="3">
        <v>15</v>
      </c>
      <c r="N1617" s="25"/>
      <c r="O1617"/>
    </row>
    <row r="1618" spans="1:15">
      <c r="A1618" s="5">
        <v>43242</v>
      </c>
      <c r="B1618" s="5">
        <v>43294</v>
      </c>
      <c r="C1618" t="s">
        <v>427</v>
      </c>
      <c r="D1618" s="2">
        <f>VLOOKUP(C1618,Index[[#All],[searchTaxon]:[Reference_number]],2,FALSE)</f>
        <v>18</v>
      </c>
      <c r="I1618">
        <f>VLOOKUP(Table1[[#This Row],[trait_name]],Trait[],2,FALSE)</f>
        <v>26</v>
      </c>
      <c r="J1618" s="25" t="s">
        <v>57</v>
      </c>
      <c r="K1618" s="25">
        <v>3</v>
      </c>
      <c r="L1618" s="3"/>
      <c r="M1618" s="3"/>
      <c r="N1618" s="25"/>
      <c r="O1618"/>
    </row>
    <row r="1619" spans="1:15">
      <c r="A1619" s="5">
        <v>43242</v>
      </c>
      <c r="B1619" s="5">
        <v>43294</v>
      </c>
      <c r="C1619" t="s">
        <v>427</v>
      </c>
      <c r="D1619" s="2">
        <f>VLOOKUP(C1619,Index[[#All],[searchTaxon]:[Reference_number]],2,FALSE)</f>
        <v>18</v>
      </c>
      <c r="I1619">
        <f>VLOOKUP(Table1[[#This Row],[trait_name]],Trait[],2,FALSE)</f>
        <v>27</v>
      </c>
      <c r="J1619" s="25" t="s">
        <v>58</v>
      </c>
      <c r="K1619" s="25">
        <v>1</v>
      </c>
      <c r="L1619" s="3"/>
      <c r="M1619" s="3"/>
      <c r="N1619" s="25"/>
      <c r="O1619"/>
    </row>
    <row r="1620" spans="1:15">
      <c r="A1620" s="5">
        <v>43242</v>
      </c>
      <c r="B1620" s="5">
        <v>43242</v>
      </c>
      <c r="C1620" t="s">
        <v>427</v>
      </c>
      <c r="D1620" s="3">
        <f>VLOOKUP(C1620,Index[[#All],[searchTaxon]:[Reference_number]],2,FALSE)</f>
        <v>18</v>
      </c>
      <c r="H1620" t="s">
        <v>26</v>
      </c>
      <c r="I1620">
        <f>VLOOKUP(Table1[[#This Row],[trait_name]],Trait[],2,FALSE)</f>
        <v>28</v>
      </c>
      <c r="J1620" s="25" t="s">
        <v>59</v>
      </c>
      <c r="K1620" s="25">
        <v>1</v>
      </c>
      <c r="L1620" s="3">
        <v>8</v>
      </c>
      <c r="N1620" s="25"/>
      <c r="O1620"/>
    </row>
    <row r="1621" spans="1:15">
      <c r="A1621" s="5">
        <v>43242</v>
      </c>
      <c r="B1621" s="5">
        <v>43294</v>
      </c>
      <c r="C1621" t="s">
        <v>427</v>
      </c>
      <c r="D1621" s="2">
        <f>VLOOKUP(C1621,Index[[#All],[searchTaxon]:[Reference_number]],2,FALSE)</f>
        <v>18</v>
      </c>
      <c r="I1621">
        <f>VLOOKUP(Table1[[#This Row],[trait_name]],Trait[],2,FALSE)</f>
        <v>28</v>
      </c>
      <c r="J1621" s="25" t="s">
        <v>59</v>
      </c>
      <c r="K1621" s="25">
        <v>2</v>
      </c>
      <c r="L1621" s="3"/>
      <c r="M1621" s="3"/>
      <c r="N1621" s="25"/>
      <c r="O1621"/>
    </row>
    <row r="1622" spans="1:15">
      <c r="A1622" s="5">
        <v>43242</v>
      </c>
      <c r="B1622" s="5">
        <v>43242</v>
      </c>
      <c r="C1622" t="s">
        <v>427</v>
      </c>
      <c r="D1622" s="3">
        <f>VLOOKUP(C1622,Index[[#All],[searchTaxon]:[Reference_number]],2,FALSE)</f>
        <v>18</v>
      </c>
      <c r="H1622" t="s">
        <v>18</v>
      </c>
      <c r="I1622">
        <f>VLOOKUP(Table1[[#This Row],[trait_name]],Trait[],2,FALSE)</f>
        <v>29</v>
      </c>
      <c r="J1622" s="25" t="s">
        <v>60</v>
      </c>
      <c r="K1622" s="25">
        <v>1</v>
      </c>
      <c r="L1622" s="3">
        <v>3</v>
      </c>
      <c r="N1622" s="25"/>
      <c r="O1622"/>
    </row>
    <row r="1623" spans="1:15">
      <c r="A1623" s="5">
        <v>43242</v>
      </c>
      <c r="B1623" s="5">
        <v>43294</v>
      </c>
      <c r="C1623" t="s">
        <v>427</v>
      </c>
      <c r="D1623" s="2">
        <f>VLOOKUP(C1623,Index[[#All],[searchTaxon]:[Reference_number]],2,FALSE)</f>
        <v>18</v>
      </c>
      <c r="I1623">
        <f>VLOOKUP(Table1[[#This Row],[trait_name]],Trait[],2,FALSE)</f>
        <v>29</v>
      </c>
      <c r="J1623" s="25" t="s">
        <v>60</v>
      </c>
      <c r="K1623" s="25">
        <v>2</v>
      </c>
      <c r="L1623" s="3"/>
      <c r="M1623" s="3"/>
      <c r="N1623" s="25"/>
      <c r="O1623"/>
    </row>
    <row r="1624" spans="1:15">
      <c r="A1624" s="5">
        <v>43242</v>
      </c>
      <c r="B1624" s="5">
        <v>43242</v>
      </c>
      <c r="C1624" t="s">
        <v>427</v>
      </c>
      <c r="D1624" s="3">
        <f>VLOOKUP(C1624,Index[[#All],[searchTaxon]:[Reference_number]],2,FALSE)</f>
        <v>18</v>
      </c>
      <c r="H1624" t="s">
        <v>26</v>
      </c>
      <c r="I1624">
        <f>VLOOKUP(Table1[[#This Row],[trait_name]],Trait[],2,FALSE)</f>
        <v>30</v>
      </c>
      <c r="J1624" s="25" t="s">
        <v>61</v>
      </c>
      <c r="K1624" s="25">
        <v>1</v>
      </c>
      <c r="L1624" s="3">
        <v>5</v>
      </c>
      <c r="N1624" s="25"/>
      <c r="O1624"/>
    </row>
    <row r="1625" spans="1:15">
      <c r="A1625" s="5">
        <v>43242</v>
      </c>
      <c r="B1625" s="5">
        <v>43294</v>
      </c>
      <c r="C1625" t="s">
        <v>427</v>
      </c>
      <c r="D1625" s="2">
        <f>VLOOKUP(C1625,Index[[#All],[searchTaxon]:[Reference_number]],2,FALSE)</f>
        <v>18</v>
      </c>
      <c r="I1625">
        <f>VLOOKUP(Table1[[#This Row],[trait_name]],Trait[],2,FALSE)</f>
        <v>30</v>
      </c>
      <c r="J1625" s="25" t="s">
        <v>61</v>
      </c>
      <c r="K1625" s="25">
        <v>2</v>
      </c>
      <c r="L1625" s="3"/>
      <c r="M1625" s="3"/>
      <c r="N1625" s="25"/>
      <c r="O1625"/>
    </row>
    <row r="1626" spans="1:15">
      <c r="A1626" s="5">
        <v>43242</v>
      </c>
      <c r="B1626" s="5">
        <v>43242</v>
      </c>
      <c r="C1626" t="s">
        <v>427</v>
      </c>
      <c r="D1626" s="3">
        <f>VLOOKUP(C1626,Index[[#All],[searchTaxon]:[Reference_number]],2,FALSE)</f>
        <v>18</v>
      </c>
      <c r="H1626" t="s">
        <v>18</v>
      </c>
      <c r="I1626">
        <f>VLOOKUP(Table1[[#This Row],[trait_name]],Trait[],2,FALSE)</f>
        <v>31</v>
      </c>
      <c r="J1626" s="25" t="s">
        <v>62</v>
      </c>
      <c r="K1626" s="25">
        <v>1</v>
      </c>
      <c r="L1626" s="3">
        <v>2</v>
      </c>
      <c r="N1626" s="25"/>
      <c r="O1626"/>
    </row>
    <row r="1627" spans="1:15">
      <c r="A1627" s="5">
        <v>43242</v>
      </c>
      <c r="B1627" s="5">
        <v>43294</v>
      </c>
      <c r="C1627" t="s">
        <v>427</v>
      </c>
      <c r="D1627" s="2">
        <f>VLOOKUP(C1627,Index[[#All],[searchTaxon]:[Reference_number]],2,FALSE)</f>
        <v>18</v>
      </c>
      <c r="I1627">
        <f>VLOOKUP(Table1[[#This Row],[trait_name]],Trait[],2,FALSE)</f>
        <v>31</v>
      </c>
      <c r="J1627" s="25" t="s">
        <v>62</v>
      </c>
      <c r="K1627" s="25">
        <v>2</v>
      </c>
      <c r="L1627" s="3"/>
      <c r="M1627" s="3"/>
      <c r="N1627" s="25"/>
      <c r="O1627"/>
    </row>
    <row r="1628" spans="1:15">
      <c r="A1628" s="5">
        <v>43242</v>
      </c>
      <c r="B1628" s="5">
        <v>43294</v>
      </c>
      <c r="C1628" t="s">
        <v>427</v>
      </c>
      <c r="D1628" s="2">
        <f>VLOOKUP(C1628,Index[[#All],[searchTaxon]:[Reference_number]],2,FALSE)</f>
        <v>18</v>
      </c>
      <c r="H1628" t="s">
        <v>425</v>
      </c>
      <c r="I1628">
        <f>VLOOKUP(Table1[[#This Row],[trait_name]],Trait[],2,FALSE)</f>
        <v>32</v>
      </c>
      <c r="J1628" s="25" t="s">
        <v>147</v>
      </c>
      <c r="K1628" s="25">
        <v>1</v>
      </c>
      <c r="L1628" s="3" t="s">
        <v>189</v>
      </c>
      <c r="M1628" s="3"/>
      <c r="N1628" s="25"/>
      <c r="O1628"/>
    </row>
    <row r="1629" spans="1:15">
      <c r="A1629" s="5">
        <v>43242</v>
      </c>
      <c r="B1629" s="5">
        <v>43294</v>
      </c>
      <c r="C1629" t="s">
        <v>427</v>
      </c>
      <c r="D1629" s="2">
        <f>VLOOKUP(C1629,Index[[#All],[searchTaxon]:[Reference_number]],2,FALSE)</f>
        <v>18</v>
      </c>
      <c r="H1629" t="s">
        <v>183</v>
      </c>
      <c r="I1629">
        <f>VLOOKUP(Table1[[#This Row],[trait_name]],Trait[],2,FALSE)</f>
        <v>32</v>
      </c>
      <c r="J1629" s="25" t="s">
        <v>147</v>
      </c>
      <c r="K1629" s="25">
        <v>2</v>
      </c>
      <c r="L1629" s="3" t="s">
        <v>241</v>
      </c>
      <c r="M1629" s="3"/>
      <c r="N1629" s="25"/>
      <c r="O1629"/>
    </row>
    <row r="1630" spans="1:15">
      <c r="A1630" s="5">
        <v>43242</v>
      </c>
      <c r="B1630" s="5">
        <v>43242</v>
      </c>
      <c r="C1630" t="s">
        <v>427</v>
      </c>
      <c r="D1630" s="3">
        <f>VLOOKUP(C1630,Index[[#All],[searchTaxon]:[Reference_number]],2,FALSE)</f>
        <v>18</v>
      </c>
      <c r="H1630" t="s">
        <v>18</v>
      </c>
      <c r="I1630">
        <f>VLOOKUP(Table1[[#This Row],[trait_name]],Trait[],2,FALSE)</f>
        <v>33</v>
      </c>
      <c r="J1630" s="25" t="s">
        <v>63</v>
      </c>
      <c r="K1630" s="25">
        <v>1</v>
      </c>
      <c r="L1630" s="3" t="s">
        <v>431</v>
      </c>
      <c r="N1630" s="25"/>
      <c r="O1630"/>
    </row>
    <row r="1631" spans="1:15">
      <c r="A1631" s="5">
        <v>43242</v>
      </c>
      <c r="B1631" s="5">
        <v>43294</v>
      </c>
      <c r="C1631" t="s">
        <v>427</v>
      </c>
      <c r="D1631" s="2">
        <f>VLOOKUP(C1631,Index[[#All],[searchTaxon]:[Reference_number]],2,FALSE)</f>
        <v>18</v>
      </c>
      <c r="H1631" t="s">
        <v>141</v>
      </c>
      <c r="I1631">
        <f>VLOOKUP(Table1[[#This Row],[trait_name]],Trait[],2,FALSE)</f>
        <v>33</v>
      </c>
      <c r="J1631" s="25" t="s">
        <v>63</v>
      </c>
      <c r="K1631" s="25">
        <v>2</v>
      </c>
      <c r="L1631" s="3" t="s">
        <v>64</v>
      </c>
      <c r="M1631" s="3"/>
      <c r="N1631" s="25"/>
      <c r="O1631"/>
    </row>
    <row r="1632" spans="1:15">
      <c r="A1632" s="5">
        <v>43242</v>
      </c>
      <c r="B1632" s="5">
        <v>43294</v>
      </c>
      <c r="C1632" t="s">
        <v>427</v>
      </c>
      <c r="D1632" s="2">
        <f>VLOOKUP(C1632,Index[[#All],[searchTaxon]:[Reference_number]],2,FALSE)</f>
        <v>18</v>
      </c>
      <c r="H1632" t="s">
        <v>26</v>
      </c>
      <c r="I1632">
        <f>VLOOKUP(Table1[[#This Row],[trait_name]],Trait[],2,FALSE)</f>
        <v>34</v>
      </c>
      <c r="J1632" s="25" t="s">
        <v>149</v>
      </c>
      <c r="K1632" s="25">
        <v>1</v>
      </c>
      <c r="L1632" s="3" t="s">
        <v>51</v>
      </c>
      <c r="N1632" s="25"/>
      <c r="O1632"/>
    </row>
    <row r="1633" spans="1:15">
      <c r="A1633" s="5">
        <v>43242</v>
      </c>
      <c r="B1633" s="5">
        <v>43294</v>
      </c>
      <c r="C1633" t="s">
        <v>427</v>
      </c>
      <c r="D1633" s="2">
        <f>VLOOKUP(C1633,Index[[#All],[searchTaxon]:[Reference_number]],2,FALSE)</f>
        <v>18</v>
      </c>
      <c r="I1633">
        <f>VLOOKUP(Table1[[#This Row],[trait_name]],Trait[],2,FALSE)</f>
        <v>34</v>
      </c>
      <c r="J1633" s="25" t="s">
        <v>149</v>
      </c>
      <c r="K1633" s="25">
        <v>2</v>
      </c>
      <c r="L1633" s="3"/>
      <c r="M1633" s="3"/>
      <c r="N1633" s="25"/>
      <c r="O1633"/>
    </row>
    <row r="1634" spans="1:15">
      <c r="A1634" s="5">
        <v>43242</v>
      </c>
      <c r="B1634" s="5">
        <v>43294</v>
      </c>
      <c r="C1634" t="s">
        <v>427</v>
      </c>
      <c r="D1634" s="2">
        <f>VLOOKUP(C1634,Index[[#All],[searchTaxon]:[Reference_number]],2,FALSE)</f>
        <v>18</v>
      </c>
      <c r="E1634">
        <v>0</v>
      </c>
      <c r="F1634">
        <v>0</v>
      </c>
      <c r="G1634">
        <v>0</v>
      </c>
      <c r="H1634" t="s">
        <v>141</v>
      </c>
      <c r="I1634">
        <f>VLOOKUP(Table1[[#This Row],[trait_name]],Trait[],2,FALSE)</f>
        <v>35</v>
      </c>
      <c r="J1634" s="25" t="s">
        <v>66</v>
      </c>
      <c r="K1634" s="25">
        <v>1</v>
      </c>
      <c r="L1634" s="3" t="s">
        <v>67</v>
      </c>
      <c r="N1634" s="25"/>
      <c r="O1634"/>
    </row>
    <row r="1635" spans="1:15">
      <c r="A1635" s="5">
        <v>43242</v>
      </c>
      <c r="B1635" s="5">
        <v>43294</v>
      </c>
      <c r="C1635" t="s">
        <v>427</v>
      </c>
      <c r="D1635" s="2">
        <f>VLOOKUP(C1635,Index[[#All],[searchTaxon]:[Reference_number]],2,FALSE)</f>
        <v>18</v>
      </c>
      <c r="I1635">
        <f>VLOOKUP(Table1[[#This Row],[trait_name]],Trait[],2,FALSE)</f>
        <v>35</v>
      </c>
      <c r="J1635" s="25" t="s">
        <v>66</v>
      </c>
      <c r="K1635" s="25">
        <v>2</v>
      </c>
      <c r="L1635" s="3"/>
      <c r="M1635" s="3"/>
      <c r="N1635" s="25"/>
      <c r="O1635"/>
    </row>
    <row r="1636" spans="1:15">
      <c r="A1636" s="5">
        <v>43242</v>
      </c>
      <c r="B1636" s="5">
        <v>43294</v>
      </c>
      <c r="C1636" t="s">
        <v>427</v>
      </c>
      <c r="D1636" s="2">
        <f>VLOOKUP(C1636,Index[[#All],[searchTaxon]:[Reference_number]],2,FALSE)</f>
        <v>18</v>
      </c>
      <c r="E1636">
        <v>0</v>
      </c>
      <c r="F1636">
        <v>0</v>
      </c>
      <c r="G1636">
        <v>0</v>
      </c>
      <c r="H1636" t="s">
        <v>141</v>
      </c>
      <c r="I1636">
        <f>VLOOKUP(Table1[[#This Row],[trait_name]],Trait[],2,FALSE)</f>
        <v>36</v>
      </c>
      <c r="J1636" s="25" t="s">
        <v>68</v>
      </c>
      <c r="K1636" s="25">
        <v>1</v>
      </c>
      <c r="L1636" s="3" t="s">
        <v>223</v>
      </c>
      <c r="N1636" s="25"/>
      <c r="O1636"/>
    </row>
    <row r="1637" spans="1:15">
      <c r="A1637" s="5">
        <v>43242</v>
      </c>
      <c r="B1637" s="5">
        <v>43294</v>
      </c>
      <c r="C1637" t="s">
        <v>427</v>
      </c>
      <c r="D1637" s="2">
        <f>VLOOKUP(C1637,Index[[#All],[searchTaxon]:[Reference_number]],2,FALSE)</f>
        <v>18</v>
      </c>
      <c r="H1637" t="s">
        <v>141</v>
      </c>
      <c r="I1637">
        <f>VLOOKUP(Table1[[#This Row],[trait_name]],Trait[],2,FALSE)</f>
        <v>36</v>
      </c>
      <c r="J1637" s="25" t="s">
        <v>68</v>
      </c>
      <c r="K1637" s="25">
        <v>2</v>
      </c>
      <c r="L1637" s="3" t="s">
        <v>151</v>
      </c>
      <c r="M1637" s="3"/>
      <c r="N1637" s="25"/>
      <c r="O1637"/>
    </row>
    <row r="1638" spans="1:15">
      <c r="A1638" s="5">
        <v>43242</v>
      </c>
      <c r="B1638" s="5">
        <v>43294</v>
      </c>
      <c r="C1638" t="s">
        <v>427</v>
      </c>
      <c r="D1638" s="2">
        <f>VLOOKUP(C1638,Index[[#All],[searchTaxon]:[Reference_number]],2,FALSE)</f>
        <v>18</v>
      </c>
      <c r="E1638">
        <v>0</v>
      </c>
      <c r="F1638">
        <v>0</v>
      </c>
      <c r="G1638">
        <v>0</v>
      </c>
      <c r="H1638" t="s">
        <v>18</v>
      </c>
      <c r="I1638">
        <f>VLOOKUP(Table1[[#This Row],[trait_name]],Trait[],2,FALSE)</f>
        <v>37</v>
      </c>
      <c r="J1638" s="25" t="s">
        <v>70</v>
      </c>
      <c r="K1638" s="25">
        <v>1</v>
      </c>
      <c r="L1638" s="3" t="s">
        <v>152</v>
      </c>
      <c r="N1638" s="25"/>
      <c r="O1638"/>
    </row>
    <row r="1639" spans="1:15">
      <c r="A1639" s="5">
        <v>43242</v>
      </c>
      <c r="B1639" s="5">
        <v>43294</v>
      </c>
      <c r="C1639" t="s">
        <v>427</v>
      </c>
      <c r="D1639" s="2">
        <f>VLOOKUP(C1639,Index[[#All],[searchTaxon]:[Reference_number]],2,FALSE)</f>
        <v>18</v>
      </c>
      <c r="I1639">
        <f>VLOOKUP(Table1[[#This Row],[trait_name]],Trait[],2,FALSE)</f>
        <v>37</v>
      </c>
      <c r="J1639" s="25" t="s">
        <v>70</v>
      </c>
      <c r="K1639" s="25">
        <v>2</v>
      </c>
      <c r="L1639" s="3"/>
      <c r="M1639" s="3"/>
      <c r="N1639" s="25"/>
      <c r="O1639"/>
    </row>
    <row r="1640" spans="1:15">
      <c r="A1640" s="5">
        <v>43242</v>
      </c>
      <c r="B1640" s="5">
        <v>43294</v>
      </c>
      <c r="C1640" t="s">
        <v>427</v>
      </c>
      <c r="D1640" s="2">
        <f>VLOOKUP(C1640,Index[[#All],[searchTaxon]:[Reference_number]],2,FALSE)</f>
        <v>18</v>
      </c>
      <c r="H1640" t="s">
        <v>18</v>
      </c>
      <c r="I1640">
        <f>VLOOKUP(Table1[[#This Row],[trait_name]],Trait[],2,FALSE)</f>
        <v>38</v>
      </c>
      <c r="J1640" s="25" t="s">
        <v>74</v>
      </c>
      <c r="K1640" s="25">
        <v>1</v>
      </c>
      <c r="L1640" s="3" t="s">
        <v>319</v>
      </c>
      <c r="N1640" s="25"/>
      <c r="O1640"/>
    </row>
    <row r="1641" spans="1:15">
      <c r="A1641" s="5">
        <v>43242</v>
      </c>
      <c r="B1641" s="5">
        <v>43294</v>
      </c>
      <c r="C1641" t="s">
        <v>427</v>
      </c>
      <c r="D1641" s="2">
        <f>VLOOKUP(C1641,Index[[#All],[searchTaxon]:[Reference_number]],2,FALSE)</f>
        <v>18</v>
      </c>
      <c r="H1641" t="s">
        <v>429</v>
      </c>
      <c r="I1641">
        <f>VLOOKUP(Table1[[#This Row],[trait_name]],Trait[],2,FALSE)</f>
        <v>38</v>
      </c>
      <c r="J1641" s="25" t="s">
        <v>74</v>
      </c>
      <c r="K1641" s="25">
        <v>2</v>
      </c>
      <c r="L1641" s="3" t="s">
        <v>153</v>
      </c>
      <c r="M1641" s="3"/>
      <c r="N1641" s="25"/>
      <c r="O1641"/>
    </row>
    <row r="1642" spans="1:15">
      <c r="A1642" s="5">
        <v>43242</v>
      </c>
      <c r="B1642" s="5">
        <v>43294</v>
      </c>
      <c r="C1642" t="s">
        <v>427</v>
      </c>
      <c r="D1642" s="2">
        <f>VLOOKUP(C1642,Index[[#All],[searchTaxon]:[Reference_number]],2,FALSE)</f>
        <v>18</v>
      </c>
      <c r="H1642" t="s">
        <v>276</v>
      </c>
      <c r="I1642">
        <f>VLOOKUP(Table1[[#This Row],[trait_name]],Trait[],2,FALSE)</f>
        <v>39</v>
      </c>
      <c r="J1642" s="25" t="s">
        <v>76</v>
      </c>
      <c r="K1642" s="25">
        <v>1</v>
      </c>
      <c r="L1642" s="3" t="s">
        <v>77</v>
      </c>
      <c r="N1642" s="25"/>
      <c r="O1642"/>
    </row>
    <row r="1643" spans="1:15">
      <c r="A1643" s="5">
        <v>43242</v>
      </c>
      <c r="B1643" s="5">
        <v>43294</v>
      </c>
      <c r="C1643" t="s">
        <v>427</v>
      </c>
      <c r="D1643" s="2">
        <f>VLOOKUP(C1643,Index[[#All],[searchTaxon]:[Reference_number]],2,FALSE)</f>
        <v>18</v>
      </c>
      <c r="H1643" t="s">
        <v>276</v>
      </c>
      <c r="I1643">
        <f>VLOOKUP(Table1[[#This Row],[trait_name]],Trait[],2,FALSE)</f>
        <v>39</v>
      </c>
      <c r="J1643" s="25" t="s">
        <v>76</v>
      </c>
      <c r="K1643" s="25">
        <v>2</v>
      </c>
      <c r="L1643" s="3" t="s">
        <v>432</v>
      </c>
      <c r="M1643" s="3" t="s">
        <v>433</v>
      </c>
      <c r="N1643" s="25"/>
      <c r="O1643"/>
    </row>
    <row r="1644" spans="1:15">
      <c r="A1644" s="5">
        <v>43242</v>
      </c>
      <c r="B1644" s="5">
        <v>43294</v>
      </c>
      <c r="C1644" t="s">
        <v>427</v>
      </c>
      <c r="D1644" s="2">
        <f>VLOOKUP(C1644,Index[[#All],[searchTaxon]:[Reference_number]],2,FALSE)</f>
        <v>18</v>
      </c>
      <c r="H1644" t="s">
        <v>276</v>
      </c>
      <c r="I1644">
        <f>VLOOKUP(Table1[[#This Row],[trait_name]],Trait[],2,FALSE)</f>
        <v>40</v>
      </c>
      <c r="J1644" s="25" t="s">
        <v>79</v>
      </c>
      <c r="K1644" s="25">
        <v>1</v>
      </c>
      <c r="L1644" s="3" t="s">
        <v>80</v>
      </c>
      <c r="M1644" s="3"/>
      <c r="N1644" s="25"/>
      <c r="O1644"/>
    </row>
    <row r="1645" spans="1:15">
      <c r="A1645" s="5">
        <v>43242</v>
      </c>
      <c r="B1645" s="5">
        <v>43294</v>
      </c>
      <c r="C1645" t="s">
        <v>427</v>
      </c>
      <c r="D1645" s="2">
        <f>VLOOKUP(C1645,Index[[#All],[searchTaxon]:[Reference_number]],2,FALSE)</f>
        <v>18</v>
      </c>
      <c r="E1645">
        <v>0</v>
      </c>
      <c r="F1645">
        <v>0</v>
      </c>
      <c r="G1645">
        <v>0</v>
      </c>
      <c r="H1645" t="s">
        <v>276</v>
      </c>
      <c r="I1645">
        <f>VLOOKUP(Table1[[#This Row],[trait_name]],Trait[],2,FALSE)</f>
        <v>41</v>
      </c>
      <c r="J1645" s="25" t="s">
        <v>82</v>
      </c>
      <c r="K1645" s="25">
        <v>1</v>
      </c>
      <c r="L1645" s="3" t="s">
        <v>83</v>
      </c>
      <c r="N1645" s="25"/>
      <c r="O1645"/>
    </row>
    <row r="1646" spans="1:15">
      <c r="A1646" s="5">
        <v>43242</v>
      </c>
      <c r="B1646" s="5">
        <v>43294</v>
      </c>
      <c r="C1646" t="s">
        <v>427</v>
      </c>
      <c r="D1646" s="2">
        <f>VLOOKUP(C1646,Index[[#All],[searchTaxon]:[Reference_number]],2,FALSE)</f>
        <v>18</v>
      </c>
      <c r="I1646">
        <f>VLOOKUP(Table1[[#This Row],[trait_name]],Trait[],2,FALSE)</f>
        <v>41</v>
      </c>
      <c r="J1646" s="25" t="s">
        <v>82</v>
      </c>
      <c r="K1646" s="25">
        <v>2</v>
      </c>
      <c r="L1646" s="3"/>
      <c r="M1646" s="3"/>
      <c r="N1646" s="25"/>
      <c r="O1646"/>
    </row>
    <row r="1647" spans="1:15">
      <c r="A1647" s="5">
        <v>43242</v>
      </c>
      <c r="B1647" s="5">
        <v>43294</v>
      </c>
      <c r="C1647" t="s">
        <v>427</v>
      </c>
      <c r="D1647" s="2">
        <f>VLOOKUP(C1647,Index[[#All],[searchTaxon]:[Reference_number]],2,FALSE)</f>
        <v>18</v>
      </c>
      <c r="E1647">
        <v>0</v>
      </c>
      <c r="F1647">
        <v>0</v>
      </c>
      <c r="G1647">
        <v>0</v>
      </c>
      <c r="H1647" t="s">
        <v>276</v>
      </c>
      <c r="I1647">
        <f>VLOOKUP(Table1[[#This Row],[trait_name]],Trait[],2,FALSE)</f>
        <v>42</v>
      </c>
      <c r="J1647" s="25" t="s">
        <v>84</v>
      </c>
      <c r="K1647" s="25">
        <v>1</v>
      </c>
      <c r="L1647" s="3" t="s">
        <v>434</v>
      </c>
      <c r="N1647" s="25"/>
      <c r="O1647"/>
    </row>
    <row r="1648" spans="1:15">
      <c r="A1648" s="5">
        <v>43242</v>
      </c>
      <c r="B1648" s="5">
        <v>43294</v>
      </c>
      <c r="C1648" t="s">
        <v>427</v>
      </c>
      <c r="D1648" s="2">
        <f>VLOOKUP(C1648,Index[[#All],[searchTaxon]:[Reference_number]],2,FALSE)</f>
        <v>18</v>
      </c>
      <c r="H1648" t="s">
        <v>276</v>
      </c>
      <c r="I1648">
        <f>VLOOKUP(Table1[[#This Row],[trait_name]],Trait[],2,FALSE)</f>
        <v>42</v>
      </c>
      <c r="J1648" s="25" t="s">
        <v>84</v>
      </c>
      <c r="K1648" s="25">
        <v>2</v>
      </c>
      <c r="L1648" s="3" t="s">
        <v>347</v>
      </c>
      <c r="M1648" s="3"/>
      <c r="N1648" s="25"/>
      <c r="O1648"/>
    </row>
    <row r="1649" spans="1:15">
      <c r="A1649" s="5">
        <v>43242</v>
      </c>
      <c r="B1649" s="5">
        <v>43242</v>
      </c>
      <c r="C1649" t="s">
        <v>427</v>
      </c>
      <c r="D1649" s="3">
        <f>VLOOKUP(C1649,Index[[#All],[searchTaxon]:[Reference_number]],2,FALSE)</f>
        <v>18</v>
      </c>
      <c r="H1649" t="s">
        <v>26</v>
      </c>
      <c r="I1649">
        <f>VLOOKUP(Table1[[#This Row],[trait_name]],Trait[],2,FALSE)</f>
        <v>43</v>
      </c>
      <c r="J1649" s="25" t="s">
        <v>86</v>
      </c>
      <c r="K1649" s="25">
        <v>1</v>
      </c>
      <c r="L1649" s="3" t="s">
        <v>87</v>
      </c>
      <c r="N1649" s="25"/>
      <c r="O1649"/>
    </row>
    <row r="1650" spans="1:15">
      <c r="A1650" s="5">
        <v>43242</v>
      </c>
      <c r="B1650" s="5">
        <v>43242</v>
      </c>
      <c r="C1650" t="s">
        <v>427</v>
      </c>
      <c r="D1650" s="3">
        <f>VLOOKUP(C1650,Index[[#All],[searchTaxon]:[Reference_number]],2,FALSE)</f>
        <v>18</v>
      </c>
      <c r="H1650" t="s">
        <v>18</v>
      </c>
      <c r="I1650">
        <f>VLOOKUP(Table1[[#This Row],[trait_name]],Trait[],2,FALSE)</f>
        <v>43</v>
      </c>
      <c r="J1650" s="25" t="s">
        <v>86</v>
      </c>
      <c r="K1650" s="25">
        <v>2</v>
      </c>
      <c r="L1650" s="3" t="s">
        <v>156</v>
      </c>
      <c r="N1650" s="25"/>
      <c r="O1650"/>
    </row>
    <row r="1651" spans="1:15">
      <c r="A1651" s="5">
        <v>43242</v>
      </c>
      <c r="B1651" s="5">
        <v>43294</v>
      </c>
      <c r="C1651" t="s">
        <v>427</v>
      </c>
      <c r="D1651" s="2">
        <f>VLOOKUP(C1651,Index[[#All],[searchTaxon]:[Reference_number]],2,FALSE)</f>
        <v>18</v>
      </c>
      <c r="I1651">
        <f>VLOOKUP(Table1[[#This Row],[trait_name]],Trait[],2,FALSE)</f>
        <v>43</v>
      </c>
      <c r="J1651" s="25" t="s">
        <v>86</v>
      </c>
      <c r="K1651" s="25">
        <v>3</v>
      </c>
      <c r="L1651" s="3"/>
      <c r="M1651" s="3"/>
      <c r="N1651" s="25"/>
      <c r="O1651"/>
    </row>
    <row r="1652" spans="1:15">
      <c r="A1652" s="5">
        <v>43242</v>
      </c>
      <c r="B1652" s="5">
        <v>43294</v>
      </c>
      <c r="C1652" t="s">
        <v>427</v>
      </c>
      <c r="D1652" s="2">
        <f>VLOOKUP(C1652,Index[[#All],[searchTaxon]:[Reference_number]],2,FALSE)</f>
        <v>18</v>
      </c>
      <c r="H1652" t="s">
        <v>18</v>
      </c>
      <c r="I1652">
        <f>VLOOKUP(Table1[[#This Row],[trait_name]],Trait[],2,FALSE)</f>
        <v>44</v>
      </c>
      <c r="J1652" s="26" t="s">
        <v>90</v>
      </c>
      <c r="K1652" s="25">
        <v>1</v>
      </c>
      <c r="L1652" s="3" t="s">
        <v>435</v>
      </c>
      <c r="N1652" s="25"/>
      <c r="O1652"/>
    </row>
    <row r="1653" spans="1:15">
      <c r="A1653" s="5">
        <v>43242</v>
      </c>
      <c r="B1653" s="5">
        <v>43294</v>
      </c>
      <c r="C1653" t="s">
        <v>427</v>
      </c>
      <c r="D1653" s="2">
        <f>VLOOKUP(C1653,Index[[#All],[searchTaxon]:[Reference_number]],2,FALSE)</f>
        <v>18</v>
      </c>
      <c r="I1653">
        <f>VLOOKUP(Table1[[#This Row],[trait_name]],Trait[],2,FALSE)</f>
        <v>44</v>
      </c>
      <c r="J1653" s="25" t="s">
        <v>90</v>
      </c>
      <c r="K1653" s="25">
        <v>2</v>
      </c>
      <c r="L1653" s="3"/>
      <c r="M1653" s="3"/>
      <c r="N1653" s="25"/>
      <c r="O1653"/>
    </row>
    <row r="1654" spans="1:15">
      <c r="A1654" s="5">
        <v>43242</v>
      </c>
      <c r="B1654" s="5">
        <v>43294</v>
      </c>
      <c r="C1654" t="s">
        <v>427</v>
      </c>
      <c r="D1654" s="2">
        <f>VLOOKUP(C1654,Index[[#All],[searchTaxon]:[Reference_number]],2,FALSE)</f>
        <v>18</v>
      </c>
      <c r="H1654" t="s">
        <v>18</v>
      </c>
      <c r="I1654">
        <f>VLOOKUP(Table1[[#This Row],[trait_name]],Trait[],2,FALSE)</f>
        <v>45</v>
      </c>
      <c r="J1654" s="26" t="s">
        <v>93</v>
      </c>
      <c r="K1654" s="25">
        <v>1</v>
      </c>
      <c r="L1654" s="3" t="s">
        <v>159</v>
      </c>
      <c r="N1654" s="25"/>
      <c r="O1654"/>
    </row>
    <row r="1655" spans="1:15">
      <c r="A1655" s="5">
        <v>43242</v>
      </c>
      <c r="B1655" s="5">
        <v>43294</v>
      </c>
      <c r="C1655" t="s">
        <v>427</v>
      </c>
      <c r="D1655" s="2">
        <f>VLOOKUP(C1655,Index[[#All],[searchTaxon]:[Reference_number]],2,FALSE)</f>
        <v>18</v>
      </c>
      <c r="H1655" t="s">
        <v>276</v>
      </c>
      <c r="I1655">
        <f>VLOOKUP(Table1[[#This Row],[trait_name]],Trait[],2,FALSE)</f>
        <v>45</v>
      </c>
      <c r="J1655" s="25" t="s">
        <v>93</v>
      </c>
      <c r="K1655" s="25">
        <v>2</v>
      </c>
      <c r="L1655" s="3" t="s">
        <v>319</v>
      </c>
      <c r="M1655" s="3"/>
      <c r="N1655" s="25"/>
      <c r="O1655"/>
    </row>
    <row r="1656" spans="1:15">
      <c r="A1656" s="5">
        <v>43242</v>
      </c>
      <c r="B1656" s="5">
        <v>43294</v>
      </c>
      <c r="C1656" t="s">
        <v>427</v>
      </c>
      <c r="D1656" s="2">
        <f>VLOOKUP(C1656,Index[[#All],[searchTaxon]:[Reference_number]],2,FALSE)</f>
        <v>18</v>
      </c>
      <c r="H1656" t="s">
        <v>26</v>
      </c>
      <c r="I1656">
        <f>VLOOKUP(Table1[[#This Row],[trait_name]],Trait[],2,FALSE)</f>
        <v>46</v>
      </c>
      <c r="J1656" s="25" t="s">
        <v>95</v>
      </c>
      <c r="K1656" s="25">
        <v>1</v>
      </c>
      <c r="L1656" s="3" t="s">
        <v>349</v>
      </c>
      <c r="M1656" s="3"/>
      <c r="N1656" s="25"/>
      <c r="O1656"/>
    </row>
    <row r="1657" spans="1:15">
      <c r="A1657" s="5">
        <v>43242</v>
      </c>
      <c r="B1657" s="5">
        <v>43294</v>
      </c>
      <c r="C1657" t="s">
        <v>427</v>
      </c>
      <c r="D1657" s="2">
        <f>VLOOKUP(C1657,Index[[#All],[searchTaxon]:[Reference_number]],2,FALSE)</f>
        <v>18</v>
      </c>
      <c r="E1657">
        <v>0</v>
      </c>
      <c r="F1657">
        <v>0</v>
      </c>
      <c r="G1657">
        <v>0</v>
      </c>
      <c r="H1657" t="s">
        <v>276</v>
      </c>
      <c r="I1657">
        <f>VLOOKUP(Table1[[#This Row],[trait_name]],Trait[],2,FALSE)</f>
        <v>47</v>
      </c>
      <c r="J1657" s="25" t="s">
        <v>96</v>
      </c>
      <c r="K1657" s="25">
        <v>1</v>
      </c>
      <c r="L1657" s="3" t="s">
        <v>309</v>
      </c>
      <c r="N1657" s="25"/>
      <c r="O1657"/>
    </row>
    <row r="1658" spans="1:15">
      <c r="A1658" s="5">
        <v>43242</v>
      </c>
      <c r="B1658" s="5">
        <v>43294</v>
      </c>
      <c r="C1658" t="s">
        <v>427</v>
      </c>
      <c r="D1658" s="2">
        <f>VLOOKUP(C1658,Index[[#All],[searchTaxon]:[Reference_number]],2,FALSE)</f>
        <v>18</v>
      </c>
      <c r="I1658">
        <f>VLOOKUP(Table1[[#This Row],[trait_name]],Trait[],2,FALSE)</f>
        <v>47</v>
      </c>
      <c r="J1658" s="25" t="s">
        <v>96</v>
      </c>
      <c r="K1658" s="25">
        <v>2</v>
      </c>
      <c r="L1658" s="3"/>
      <c r="M1658" s="3"/>
      <c r="N1658" s="25"/>
      <c r="O1658"/>
    </row>
    <row r="1659" spans="1:15">
      <c r="A1659" s="5">
        <v>43242</v>
      </c>
      <c r="B1659" s="5">
        <v>43242</v>
      </c>
      <c r="C1659" t="s">
        <v>427</v>
      </c>
      <c r="D1659" s="3">
        <f>VLOOKUP(C1659,Index[[#All],[searchTaxon]:[Reference_number]],2,FALSE)</f>
        <v>18</v>
      </c>
      <c r="H1659" t="s">
        <v>18</v>
      </c>
      <c r="I1659">
        <f>VLOOKUP(Table1[[#This Row],[trait_name]],Trait[],2,FALSE)</f>
        <v>48</v>
      </c>
      <c r="J1659" s="25" t="s">
        <v>99</v>
      </c>
      <c r="K1659" s="25">
        <v>1</v>
      </c>
      <c r="L1659" s="3" t="s">
        <v>101</v>
      </c>
      <c r="N1659" s="25"/>
      <c r="O1659"/>
    </row>
    <row r="1660" spans="1:15">
      <c r="A1660" s="5">
        <v>43242</v>
      </c>
      <c r="B1660" s="5">
        <v>43242</v>
      </c>
      <c r="C1660" t="s">
        <v>427</v>
      </c>
      <c r="D1660" s="3">
        <f>VLOOKUP(C1660,Index[[#All],[searchTaxon]:[Reference_number]],2,FALSE)</f>
        <v>18</v>
      </c>
      <c r="H1660" t="s">
        <v>26</v>
      </c>
      <c r="I1660">
        <f>VLOOKUP(Table1[[#This Row],[trait_name]],Trait[],2,FALSE)</f>
        <v>48</v>
      </c>
      <c r="J1660" s="25" t="s">
        <v>99</v>
      </c>
      <c r="K1660" s="25">
        <v>2</v>
      </c>
      <c r="L1660" s="3" t="s">
        <v>162</v>
      </c>
      <c r="N1660" s="25"/>
      <c r="O1660"/>
    </row>
    <row r="1661" spans="1:15">
      <c r="A1661" s="5">
        <v>43242</v>
      </c>
      <c r="B1661" s="5">
        <v>43242</v>
      </c>
      <c r="C1661" t="s">
        <v>427</v>
      </c>
      <c r="D1661" s="3">
        <f>VLOOKUP(C1661,Index[[#All],[searchTaxon]:[Reference_number]],2,FALSE)</f>
        <v>18</v>
      </c>
      <c r="H1661" t="s">
        <v>26</v>
      </c>
      <c r="I1661">
        <f>VLOOKUP(Table1[[#This Row],[trait_name]],Trait[],2,FALSE)</f>
        <v>48</v>
      </c>
      <c r="J1661" s="25" t="s">
        <v>99</v>
      </c>
      <c r="K1661" s="25">
        <v>3</v>
      </c>
      <c r="L1661" s="3" t="s">
        <v>161</v>
      </c>
      <c r="N1661" s="25"/>
      <c r="O1661"/>
    </row>
    <row r="1662" spans="1:15">
      <c r="A1662" s="5">
        <v>43242</v>
      </c>
      <c r="B1662" s="5">
        <v>43294</v>
      </c>
      <c r="C1662" t="s">
        <v>427</v>
      </c>
      <c r="D1662" s="2">
        <f>VLOOKUP(C1662,Index[[#All],[searchTaxon]:[Reference_number]],2,FALSE)</f>
        <v>18</v>
      </c>
      <c r="I1662">
        <f>VLOOKUP(Table1[[#This Row],[trait_name]],Trait[],2,FALSE)</f>
        <v>48</v>
      </c>
      <c r="J1662" s="25" t="s">
        <v>99</v>
      </c>
      <c r="K1662" s="25">
        <v>4</v>
      </c>
      <c r="L1662" s="3" t="s">
        <v>351</v>
      </c>
      <c r="M1662" s="3"/>
      <c r="N1662" s="25"/>
      <c r="O1662"/>
    </row>
    <row r="1663" spans="1:15">
      <c r="A1663" s="5">
        <v>43242</v>
      </c>
      <c r="B1663" s="5">
        <v>43242</v>
      </c>
      <c r="C1663" t="s">
        <v>427</v>
      </c>
      <c r="D1663" s="3">
        <f>VLOOKUP(C1663,Index[[#All],[searchTaxon]:[Reference_number]],2,FALSE)</f>
        <v>18</v>
      </c>
      <c r="H1663" t="s">
        <v>26</v>
      </c>
      <c r="I1663">
        <f>VLOOKUP(Table1[[#This Row],[trait_name]],Trait[],2,FALSE)</f>
        <v>49</v>
      </c>
      <c r="J1663" s="25" t="s">
        <v>103</v>
      </c>
      <c r="K1663" s="25">
        <v>2</v>
      </c>
      <c r="L1663" s="3" t="s">
        <v>149</v>
      </c>
      <c r="N1663" s="25"/>
      <c r="O1663"/>
    </row>
    <row r="1664" spans="1:15">
      <c r="A1664" s="5">
        <v>43242</v>
      </c>
      <c r="B1664" s="5">
        <v>43242</v>
      </c>
      <c r="C1664" t="s">
        <v>427</v>
      </c>
      <c r="D1664" s="3">
        <f>VLOOKUP(C1664,Index[[#All],[searchTaxon]:[Reference_number]],2,FALSE)</f>
        <v>18</v>
      </c>
      <c r="H1664" t="s">
        <v>26</v>
      </c>
      <c r="I1664">
        <f>VLOOKUP(Table1[[#This Row],[trait_name]],Trait[],2,FALSE)</f>
        <v>49</v>
      </c>
      <c r="J1664" s="25" t="s">
        <v>103</v>
      </c>
      <c r="K1664" s="25">
        <v>3</v>
      </c>
      <c r="L1664" s="3" t="s">
        <v>163</v>
      </c>
      <c r="N1664" s="25"/>
      <c r="O1664"/>
    </row>
    <row r="1665" spans="1:15">
      <c r="A1665" s="5">
        <v>43242</v>
      </c>
      <c r="B1665" s="5">
        <v>43242</v>
      </c>
      <c r="C1665" t="s">
        <v>427</v>
      </c>
      <c r="D1665" s="3">
        <f>VLOOKUP(C1665,Index[[#All],[searchTaxon]:[Reference_number]],2,FALSE)</f>
        <v>18</v>
      </c>
      <c r="H1665" t="s">
        <v>164</v>
      </c>
      <c r="I1665">
        <f>VLOOKUP(Table1[[#This Row],[trait_name]],Trait[],2,FALSE)</f>
        <v>49</v>
      </c>
      <c r="J1665" s="25" t="s">
        <v>103</v>
      </c>
      <c r="K1665" s="25">
        <v>1</v>
      </c>
      <c r="L1665" s="3" t="s">
        <v>165</v>
      </c>
      <c r="N1665" s="25"/>
      <c r="O1665"/>
    </row>
    <row r="1666" spans="1:15">
      <c r="A1666" s="5">
        <v>43242</v>
      </c>
      <c r="B1666" s="5">
        <v>43294</v>
      </c>
      <c r="C1666" t="s">
        <v>427</v>
      </c>
      <c r="D1666" s="2">
        <f>VLOOKUP(C1666,Index[[#All],[searchTaxon]:[Reference_number]],2,FALSE)</f>
        <v>18</v>
      </c>
      <c r="H1666" t="s">
        <v>276</v>
      </c>
      <c r="I1666">
        <f>VLOOKUP(Table1[[#This Row],[trait_name]],Trait[],2,FALSE)</f>
        <v>49</v>
      </c>
      <c r="J1666" s="25" t="s">
        <v>103</v>
      </c>
      <c r="K1666" s="25">
        <v>4</v>
      </c>
      <c r="L1666" s="3" t="s">
        <v>406</v>
      </c>
      <c r="M1666" s="3"/>
      <c r="N1666" s="25"/>
      <c r="O1666"/>
    </row>
    <row r="1667" spans="1:15">
      <c r="A1667" s="5">
        <v>43242</v>
      </c>
      <c r="B1667" s="5">
        <v>43294</v>
      </c>
      <c r="C1667" t="s">
        <v>427</v>
      </c>
      <c r="D1667" s="2">
        <f>VLOOKUP(C1667,Index[[#All],[searchTaxon]:[Reference_number]],2,FALSE)</f>
        <v>18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>
        <f>VLOOKUP(C:C,Table1[[#All],[searchTaxon]:[Multiple_forms]],5,FALSE)</f>
        <v>0</v>
      </c>
      <c r="H1667" t="s">
        <v>183</v>
      </c>
      <c r="I1667">
        <f>VLOOKUP(Table1[[#This Row],[trait_name]],Trait[],2,FALSE)</f>
        <v>50</v>
      </c>
      <c r="J1667" s="25" t="s">
        <v>106</v>
      </c>
      <c r="K1667" s="25">
        <v>1</v>
      </c>
      <c r="L1667" s="3" t="s">
        <v>107</v>
      </c>
      <c r="N1667" s="25"/>
      <c r="O1667"/>
    </row>
    <row r="1668" spans="1:15">
      <c r="A1668" s="5">
        <v>43242</v>
      </c>
      <c r="B1668" s="5">
        <v>43294</v>
      </c>
      <c r="C1668" t="s">
        <v>427</v>
      </c>
      <c r="D1668" s="2">
        <f>VLOOKUP(C1668,Index[[#All],[searchTaxon]:[Reference_number]],2,FALSE)</f>
        <v>18</v>
      </c>
      <c r="H1668" t="s">
        <v>183</v>
      </c>
      <c r="I1668">
        <f>VLOOKUP(Table1[[#This Row],[trait_name]],Trait[],2,FALSE)</f>
        <v>50</v>
      </c>
      <c r="J1668" s="25" t="s">
        <v>106</v>
      </c>
      <c r="K1668" s="25">
        <v>2</v>
      </c>
      <c r="L1668" s="3" t="s">
        <v>166</v>
      </c>
      <c r="M1668" s="3"/>
      <c r="N1668" s="25"/>
      <c r="O1668"/>
    </row>
    <row r="1669" spans="1:15">
      <c r="A1669" s="5">
        <v>43242</v>
      </c>
      <c r="B1669" s="5">
        <v>43242</v>
      </c>
      <c r="C1669" t="s">
        <v>427</v>
      </c>
      <c r="D1669" s="3">
        <f>VLOOKUP(C1669,Index[[#All],[searchTaxon]:[Reference_number]],2,FALSE)</f>
        <v>18</v>
      </c>
      <c r="H1669" t="s">
        <v>26</v>
      </c>
      <c r="I1669">
        <f>VLOOKUP(Table1[[#This Row],[trait_name]],Trait[],2,FALSE)</f>
        <v>51</v>
      </c>
      <c r="J1669" s="25" t="s">
        <v>108</v>
      </c>
      <c r="K1669" s="25">
        <v>1</v>
      </c>
      <c r="L1669" s="3" t="s">
        <v>167</v>
      </c>
      <c r="N1669" s="25"/>
      <c r="O1669"/>
    </row>
    <row r="1670" spans="1:15">
      <c r="A1670" s="5">
        <v>43242</v>
      </c>
      <c r="B1670" s="5">
        <v>43294</v>
      </c>
      <c r="C1670" t="s">
        <v>427</v>
      </c>
      <c r="D1670" s="2">
        <f>VLOOKUP(C1670,Index[[#All],[searchTaxon]:[Reference_number]],2,FALSE)</f>
        <v>18</v>
      </c>
      <c r="I1670">
        <f>VLOOKUP(Table1[[#This Row],[trait_name]],Trait[],2,FALSE)</f>
        <v>51</v>
      </c>
      <c r="J1670" s="25" t="s">
        <v>108</v>
      </c>
      <c r="K1670" s="25">
        <v>2</v>
      </c>
      <c r="L1670" s="3"/>
      <c r="M1670" s="3"/>
      <c r="N1670" s="25"/>
      <c r="O1670"/>
    </row>
    <row r="1671" spans="1:15">
      <c r="A1671" s="5">
        <v>43242</v>
      </c>
      <c r="B1671" s="5">
        <v>43294</v>
      </c>
      <c r="C1671" t="s">
        <v>427</v>
      </c>
      <c r="D1671" s="2">
        <f>VLOOKUP(C1671,Index[[#All],[searchTaxon]:[Reference_number]],2,FALSE)</f>
        <v>18</v>
      </c>
      <c r="I1671">
        <f>VLOOKUP(Table1[[#This Row],[trait_name]],Trait[],2,FALSE)</f>
        <v>52</v>
      </c>
      <c r="J1671" s="25" t="s">
        <v>203</v>
      </c>
      <c r="K1671" s="25">
        <v>1</v>
      </c>
      <c r="L1671" s="3"/>
      <c r="M1671" s="3"/>
      <c r="N1671" s="25"/>
      <c r="O1671"/>
    </row>
    <row r="1672" spans="1:15">
      <c r="A1672" s="5">
        <v>43242</v>
      </c>
      <c r="B1672" s="5">
        <v>43242</v>
      </c>
      <c r="C1672" t="s">
        <v>427</v>
      </c>
      <c r="D1672" s="3">
        <f>VLOOKUP(C1672,Index[[#All],[searchTaxon]:[Reference_number]],2,FALSE)</f>
        <v>18</v>
      </c>
      <c r="H1672" t="s">
        <v>130</v>
      </c>
      <c r="I1672">
        <f>VLOOKUP(Table1[[#This Row],[trait_name]],Trait[],2,FALSE)</f>
        <v>53</v>
      </c>
      <c r="J1672" s="25" t="s">
        <v>110</v>
      </c>
      <c r="K1672" s="25">
        <v>1</v>
      </c>
      <c r="L1672" s="3" t="s">
        <v>111</v>
      </c>
      <c r="N1672" s="25"/>
      <c r="O1672"/>
    </row>
    <row r="1673" spans="1:15">
      <c r="A1673" s="5">
        <v>43242</v>
      </c>
      <c r="B1673" s="5">
        <v>43294</v>
      </c>
      <c r="C1673" t="s">
        <v>427</v>
      </c>
      <c r="D1673" s="2">
        <f>VLOOKUP(C1673,Index[[#All],[searchTaxon]:[Reference_number]],2,FALSE)</f>
        <v>18</v>
      </c>
      <c r="H1673" t="s">
        <v>429</v>
      </c>
      <c r="I1673">
        <f>VLOOKUP(Table1[[#This Row],[trait_name]],Trait[],2,FALSE)</f>
        <v>53</v>
      </c>
      <c r="J1673" s="25" t="s">
        <v>110</v>
      </c>
      <c r="K1673" s="25">
        <v>2</v>
      </c>
      <c r="L1673" s="3" t="s">
        <v>168</v>
      </c>
      <c r="M1673" s="3"/>
      <c r="N1673" s="25"/>
      <c r="O1673"/>
    </row>
    <row r="1674" spans="1:15">
      <c r="A1674" s="5">
        <v>43242</v>
      </c>
      <c r="B1674" s="5">
        <v>43294</v>
      </c>
      <c r="C1674" t="s">
        <v>427</v>
      </c>
      <c r="D1674" s="2">
        <f>VLOOKUP(C1674,Index[[#All],[searchTaxon]:[Reference_number]],2,FALSE)</f>
        <v>18</v>
      </c>
      <c r="H1674" t="s">
        <v>290</v>
      </c>
      <c r="I1674">
        <f>VLOOKUP(Table1[[#This Row],[trait_name]],Trait[],2,FALSE)</f>
        <v>54</v>
      </c>
      <c r="J1674" s="25" t="s">
        <v>112</v>
      </c>
      <c r="K1674" s="25">
        <v>1</v>
      </c>
      <c r="L1674" s="3" t="s">
        <v>118</v>
      </c>
      <c r="M1674" s="3"/>
      <c r="N1674" s="25"/>
      <c r="O1674"/>
    </row>
    <row r="1675" spans="1:15">
      <c r="A1675" s="5">
        <v>43242</v>
      </c>
      <c r="B1675" s="5">
        <v>43294</v>
      </c>
      <c r="C1675" t="s">
        <v>427</v>
      </c>
      <c r="D1675" s="2">
        <f>VLOOKUP(C1675,Index[[#All],[searchTaxon]:[Reference_number]],2,FALSE)</f>
        <v>18</v>
      </c>
      <c r="H1675" t="s">
        <v>290</v>
      </c>
      <c r="I1675">
        <f>VLOOKUP(Table1[[#This Row],[trait_name]],Trait[],2,FALSE)</f>
        <v>55</v>
      </c>
      <c r="J1675" s="25" t="s">
        <v>114</v>
      </c>
      <c r="K1675" s="25">
        <v>1</v>
      </c>
      <c r="L1675" s="3" t="s">
        <v>115</v>
      </c>
      <c r="M1675" s="3"/>
      <c r="N1675" s="25"/>
      <c r="O1675"/>
    </row>
    <row r="1676" spans="1:15">
      <c r="A1676" s="5">
        <v>43242</v>
      </c>
      <c r="B1676" s="5">
        <v>43242</v>
      </c>
      <c r="C1676" t="s">
        <v>427</v>
      </c>
      <c r="D1676" s="3">
        <f>VLOOKUP(C1676,Index[[#All],[searchTaxon]:[Reference_number]],2,FALSE)</f>
        <v>18</v>
      </c>
      <c r="H1676" t="s">
        <v>26</v>
      </c>
      <c r="I1676">
        <f>VLOOKUP(Table1[[#This Row],[trait_name]],Trait[],2,FALSE)</f>
        <v>56</v>
      </c>
      <c r="J1676" s="25" t="s">
        <v>117</v>
      </c>
      <c r="K1676" s="25">
        <v>1</v>
      </c>
      <c r="L1676" s="3" t="s">
        <v>113</v>
      </c>
      <c r="N1676" s="25"/>
      <c r="O1676"/>
    </row>
    <row r="1677" spans="1:15">
      <c r="A1677" s="5">
        <v>43242</v>
      </c>
      <c r="B1677" s="5">
        <v>43294</v>
      </c>
      <c r="C1677" t="s">
        <v>427</v>
      </c>
      <c r="D1677" s="2">
        <f>VLOOKUP(C1677,Index[[#All],[searchTaxon]:[Reference_number]],2,FALSE)</f>
        <v>18</v>
      </c>
      <c r="H1677" t="s">
        <v>18</v>
      </c>
      <c r="I1677">
        <f>VLOOKUP(Table1[[#This Row],[trait_name]],Trait[],2,FALSE)</f>
        <v>56</v>
      </c>
      <c r="J1677" s="25" t="s">
        <v>117</v>
      </c>
      <c r="K1677" s="25">
        <v>2</v>
      </c>
      <c r="L1677" s="3" t="s">
        <v>118</v>
      </c>
      <c r="M1677" s="3"/>
      <c r="N1677" s="25"/>
      <c r="O1677"/>
    </row>
    <row r="1678" spans="1:15">
      <c r="A1678" s="5">
        <v>43242</v>
      </c>
      <c r="B1678" s="5">
        <v>43294</v>
      </c>
      <c r="C1678" t="s">
        <v>427</v>
      </c>
      <c r="D1678" s="2">
        <f>VLOOKUP(C1678,Index[[#All],[searchTaxon]:[Reference_number]],2,FALSE)</f>
        <v>18</v>
      </c>
      <c r="I1678">
        <f>VLOOKUP(Table1[[#This Row],[trait_name]],Trait[],2,FALSE)</f>
        <v>57</v>
      </c>
      <c r="J1678" s="25" t="s">
        <v>205</v>
      </c>
      <c r="K1678" s="25">
        <v>1</v>
      </c>
      <c r="L1678" s="3"/>
      <c r="M1678" s="3"/>
      <c r="N1678" s="25"/>
      <c r="O1678"/>
    </row>
    <row r="1679" spans="1:15">
      <c r="A1679" s="5">
        <v>43242</v>
      </c>
      <c r="B1679" s="5">
        <v>43294</v>
      </c>
      <c r="C1679" t="s">
        <v>427</v>
      </c>
      <c r="D1679" s="2">
        <f>VLOOKUP(C1679,Index[[#All],[searchTaxon]:[Reference_number]],2,FALSE)</f>
        <v>18</v>
      </c>
      <c r="I1679">
        <f>VLOOKUP(Table1[[#This Row],[trait_name]],Trait[],2,FALSE)</f>
        <v>58</v>
      </c>
      <c r="J1679" s="25" t="s">
        <v>207</v>
      </c>
      <c r="K1679" s="25">
        <v>1</v>
      </c>
      <c r="L1679" s="3"/>
      <c r="M1679" s="3"/>
      <c r="N1679" s="25"/>
      <c r="O1679"/>
    </row>
    <row r="1680" spans="1:15">
      <c r="A1680" s="5">
        <v>43242</v>
      </c>
      <c r="B1680" s="5">
        <v>43294</v>
      </c>
      <c r="C1680" t="s">
        <v>427</v>
      </c>
      <c r="D1680" s="2">
        <f>VLOOKUP(C1680,Index[[#All],[searchTaxon]:[Reference_number]],2,FALSE)</f>
        <v>18</v>
      </c>
      <c r="H1680" t="s">
        <v>290</v>
      </c>
      <c r="I1680">
        <f>VLOOKUP(Table1[[#This Row],[trait_name]],Trait[],2,FALSE)</f>
        <v>59</v>
      </c>
      <c r="J1680" s="25" t="s">
        <v>119</v>
      </c>
      <c r="K1680" s="25">
        <v>1</v>
      </c>
      <c r="L1680" s="3" t="s">
        <v>118</v>
      </c>
      <c r="M1680" s="3"/>
      <c r="N1680" s="25"/>
      <c r="O1680"/>
    </row>
    <row r="1681" spans="1:15">
      <c r="A1681" s="5">
        <v>43242</v>
      </c>
      <c r="B1681" s="5">
        <v>43294</v>
      </c>
      <c r="C1681" t="s">
        <v>427</v>
      </c>
      <c r="D1681" s="2">
        <f>VLOOKUP(C1681,Index[[#All],[searchTaxon]:[Reference_number]],2,FALSE)</f>
        <v>18</v>
      </c>
      <c r="E1681">
        <v>0</v>
      </c>
      <c r="F1681">
        <v>0</v>
      </c>
      <c r="G1681">
        <v>0</v>
      </c>
      <c r="H1681" t="s">
        <v>290</v>
      </c>
      <c r="I1681">
        <f>VLOOKUP(Table1[[#This Row],[trait_name]],Trait[],2,FALSE)</f>
        <v>60</v>
      </c>
      <c r="J1681" s="25" t="s">
        <v>120</v>
      </c>
      <c r="K1681" s="25">
        <v>1</v>
      </c>
      <c r="L1681" s="3" t="s">
        <v>353</v>
      </c>
      <c r="N1681" s="25"/>
      <c r="O1681"/>
    </row>
    <row r="1682" spans="1:15">
      <c r="A1682" s="5">
        <v>43242</v>
      </c>
      <c r="B1682" s="5">
        <v>43294</v>
      </c>
      <c r="C1682" t="s">
        <v>427</v>
      </c>
      <c r="D1682" s="2">
        <f>VLOOKUP(C1682,Index[[#All],[searchTaxon]:[Reference_number]],2,FALSE)</f>
        <v>18</v>
      </c>
      <c r="I1682">
        <f>VLOOKUP(Table1[[#This Row],[trait_name]],Trait[],2,FALSE)</f>
        <v>60</v>
      </c>
      <c r="J1682" s="25" t="s">
        <v>120</v>
      </c>
      <c r="K1682" s="25">
        <v>2</v>
      </c>
      <c r="L1682" s="3"/>
      <c r="M1682" s="3"/>
      <c r="N1682" s="25"/>
      <c r="O1682"/>
    </row>
    <row r="1683" spans="1:15">
      <c r="A1683" s="5">
        <v>43242</v>
      </c>
      <c r="B1683" s="5">
        <v>43294</v>
      </c>
      <c r="C1683" t="s">
        <v>427</v>
      </c>
      <c r="D1683" s="2">
        <f>VLOOKUP(C1683,Index[[#All],[searchTaxon]:[Reference_number]],2,FALSE)</f>
        <v>18</v>
      </c>
      <c r="H1683" t="s">
        <v>436</v>
      </c>
      <c r="I1683">
        <f>VLOOKUP(Table1[[#This Row],[trait_name]],Trait[],2,FALSE)</f>
        <v>61</v>
      </c>
      <c r="J1683" s="25" t="s">
        <v>172</v>
      </c>
      <c r="K1683" s="25">
        <v>1</v>
      </c>
      <c r="L1683" s="3" t="s">
        <v>173</v>
      </c>
      <c r="M1683" s="3"/>
      <c r="N1683" s="25"/>
      <c r="O1683"/>
    </row>
    <row r="1684" spans="1:15">
      <c r="A1684" s="5">
        <v>43242</v>
      </c>
      <c r="B1684" s="5">
        <v>43294</v>
      </c>
      <c r="C1684" t="s">
        <v>427</v>
      </c>
      <c r="D1684" s="2">
        <f>VLOOKUP(C1684,Index[[#All],[searchTaxon]:[Reference_number]],2,FALSE)</f>
        <v>18</v>
      </c>
      <c r="H1684" t="s">
        <v>183</v>
      </c>
      <c r="I1684">
        <f>VLOOKUP(Table1[[#This Row],[trait_name]],Trait[],2,FALSE)</f>
        <v>62</v>
      </c>
      <c r="J1684" s="25" t="s">
        <v>123</v>
      </c>
      <c r="K1684" s="25">
        <v>1</v>
      </c>
      <c r="L1684" s="3" t="s">
        <v>124</v>
      </c>
      <c r="M1684" s="3"/>
      <c r="N1684" s="25"/>
      <c r="O1684"/>
    </row>
    <row r="1685" spans="1:15">
      <c r="A1685" s="5">
        <v>43242</v>
      </c>
      <c r="B1685" s="5">
        <v>43294</v>
      </c>
      <c r="C1685" t="s">
        <v>427</v>
      </c>
      <c r="D1685" s="2">
        <f>VLOOKUP(C1685,Index[[#All],[searchTaxon]:[Reference_number]],2,FALSE)</f>
        <v>18</v>
      </c>
      <c r="I1685">
        <f>VLOOKUP(Table1[[#This Row],[trait_name]],Trait[],2,FALSE)</f>
        <v>63</v>
      </c>
      <c r="J1685" s="25" t="s">
        <v>175</v>
      </c>
      <c r="K1685" s="25">
        <v>1</v>
      </c>
      <c r="L1685" s="3"/>
      <c r="M1685" s="3"/>
      <c r="N1685" s="25"/>
      <c r="O1685"/>
    </row>
    <row r="1686" spans="1:15">
      <c r="A1686" s="5">
        <v>43242</v>
      </c>
      <c r="B1686" s="5">
        <v>43294</v>
      </c>
      <c r="C1686" t="s">
        <v>437</v>
      </c>
      <c r="D1686" s="20">
        <f>VLOOKUP(C1686,Index[[#All],[searchTaxon]:[Reference_number]],2,FALSE)</f>
        <v>19</v>
      </c>
      <c r="I1686">
        <f>VLOOKUP(Table1[[#This Row],[trait_name]],Trait[],2,FALSE)</f>
        <v>1</v>
      </c>
      <c r="J1686" s="25" t="s">
        <v>127</v>
      </c>
      <c r="K1686" s="25">
        <v>1</v>
      </c>
      <c r="L1686" s="3"/>
      <c r="M1686" s="3"/>
      <c r="N1686" s="25"/>
      <c r="O1686"/>
    </row>
    <row r="1687" spans="1:15">
      <c r="A1687" s="5">
        <v>43242</v>
      </c>
      <c r="B1687" s="5">
        <v>43242</v>
      </c>
      <c r="C1687" t="s">
        <v>437</v>
      </c>
      <c r="D1687" s="3">
        <f>VLOOKUP(C1687,Index[[#All],[searchTaxon]:[Reference_number]],2,FALSE)</f>
        <v>19</v>
      </c>
      <c r="H1687" t="s">
        <v>18</v>
      </c>
      <c r="I1687">
        <f>VLOOKUP(Table1[[#This Row],[trait_name]],Trait[],2,FALSE)</f>
        <v>2</v>
      </c>
      <c r="J1687" s="25" t="s">
        <v>16</v>
      </c>
      <c r="K1687" s="25">
        <v>1</v>
      </c>
      <c r="L1687" s="3" t="s">
        <v>438</v>
      </c>
      <c r="N1687" s="25"/>
      <c r="O1687"/>
    </row>
    <row r="1688" spans="1:15">
      <c r="A1688" s="5">
        <v>43242</v>
      </c>
      <c r="B1688" s="5">
        <v>43294</v>
      </c>
      <c r="C1688" t="s">
        <v>437</v>
      </c>
      <c r="D1688" s="20">
        <f>VLOOKUP(C1688,Index[[#All],[searchTaxon]:[Reference_number]],2,FALSE)</f>
        <v>19</v>
      </c>
      <c r="H1688" t="s">
        <v>26</v>
      </c>
      <c r="I1688">
        <f>VLOOKUP(Table1[[#This Row],[trait_name]],Trait[],2,FALSE)</f>
        <v>2</v>
      </c>
      <c r="J1688" s="25" t="s">
        <v>16</v>
      </c>
      <c r="K1688" s="25">
        <v>2</v>
      </c>
      <c r="L1688" s="3" t="s">
        <v>439</v>
      </c>
      <c r="M1688" s="3"/>
      <c r="N1688" s="25"/>
      <c r="O1688"/>
    </row>
    <row r="1689" spans="1:15">
      <c r="A1689" s="5">
        <v>43242</v>
      </c>
      <c r="B1689" s="5">
        <v>43242</v>
      </c>
      <c r="C1689" t="s">
        <v>437</v>
      </c>
      <c r="D1689" s="3">
        <f>VLOOKUP(C1689,Index[[#All],[searchTaxon]:[Reference_number]],2,FALSE)</f>
        <v>19</v>
      </c>
      <c r="H1689" t="s">
        <v>26</v>
      </c>
      <c r="I1689">
        <f>VLOOKUP(Table1[[#This Row],[trait_name]],Trait[],2,FALSE)</f>
        <v>3</v>
      </c>
      <c r="J1689" s="25" t="s">
        <v>19</v>
      </c>
      <c r="K1689" s="25">
        <v>1</v>
      </c>
      <c r="L1689" s="3" t="s">
        <v>20</v>
      </c>
      <c r="N1689" s="25"/>
      <c r="O1689"/>
    </row>
    <row r="1690" spans="1:15">
      <c r="A1690" s="5">
        <v>43242</v>
      </c>
      <c r="B1690" s="5">
        <v>43294</v>
      </c>
      <c r="C1690" t="s">
        <v>437</v>
      </c>
      <c r="D1690" s="20">
        <f>VLOOKUP(C1690,Index[[#All],[searchTaxon]:[Reference_number]],2,FALSE)</f>
        <v>19</v>
      </c>
      <c r="I1690">
        <f>VLOOKUP(Table1[[#This Row],[trait_name]],Trait[],2,FALSE)</f>
        <v>3</v>
      </c>
      <c r="J1690" s="25" t="s">
        <v>19</v>
      </c>
      <c r="K1690" s="25">
        <v>2</v>
      </c>
      <c r="L1690" s="3"/>
      <c r="M1690" s="3"/>
      <c r="N1690" s="25"/>
      <c r="O1690"/>
    </row>
    <row r="1691" spans="1:15">
      <c r="A1691" s="5">
        <v>43242</v>
      </c>
      <c r="B1691" s="5">
        <v>43294</v>
      </c>
      <c r="C1691" t="s">
        <v>437</v>
      </c>
      <c r="D1691" s="3">
        <f>VLOOKUP(C1691,Index[[#All],[searchTaxon]:[Reference_number]],2,FALSE)</f>
        <v>19</v>
      </c>
      <c r="H1691" t="s">
        <v>26</v>
      </c>
      <c r="I1691">
        <f>VLOOKUP(Table1[[#This Row],[trait_name]],Trait[],2,FALSE)</f>
        <v>4</v>
      </c>
      <c r="J1691" s="25" t="s">
        <v>23</v>
      </c>
      <c r="K1691" s="25">
        <v>1</v>
      </c>
      <c r="L1691" s="3" t="s">
        <v>24</v>
      </c>
      <c r="N1691" s="25"/>
      <c r="O1691"/>
    </row>
    <row r="1692" spans="1:15">
      <c r="A1692" s="5">
        <v>43242</v>
      </c>
      <c r="B1692" s="5">
        <v>43294</v>
      </c>
      <c r="C1692" t="s">
        <v>437</v>
      </c>
      <c r="D1692" s="20">
        <f>VLOOKUP(C1692,Index[[#All],[searchTaxon]:[Reference_number]],2,FALSE)</f>
        <v>19</v>
      </c>
      <c r="H1692" t="s">
        <v>296</v>
      </c>
      <c r="I1692">
        <f>VLOOKUP(Table1[[#This Row],[trait_name]],Trait[],2,FALSE)</f>
        <v>4</v>
      </c>
      <c r="J1692" s="25" t="s">
        <v>23</v>
      </c>
      <c r="K1692" s="25">
        <v>2</v>
      </c>
      <c r="L1692" s="3" t="s">
        <v>28</v>
      </c>
      <c r="M1692" s="3"/>
      <c r="N1692" s="25"/>
      <c r="O1692"/>
    </row>
    <row r="1693" spans="1:15">
      <c r="A1693" s="5">
        <v>43242</v>
      </c>
      <c r="B1693" s="5">
        <v>43294</v>
      </c>
      <c r="C1693" t="s">
        <v>437</v>
      </c>
      <c r="D1693" s="20">
        <f>VLOOKUP(C1693,Index[[#All],[searchTaxon]:[Reference_number]],2,FALSE)</f>
        <v>19</v>
      </c>
      <c r="I1693">
        <f>VLOOKUP(Table1[[#This Row],[trait_name]],Trait[],2,FALSE)</f>
        <v>5</v>
      </c>
      <c r="J1693" s="25" t="s">
        <v>25</v>
      </c>
      <c r="K1693" s="25">
        <v>1</v>
      </c>
      <c r="L1693" s="3"/>
      <c r="M1693" s="3"/>
      <c r="N1693" s="25"/>
      <c r="O1693"/>
    </row>
    <row r="1694" spans="1:15">
      <c r="A1694" s="5">
        <v>43242</v>
      </c>
      <c r="B1694" s="5">
        <v>43294</v>
      </c>
      <c r="C1694" t="s">
        <v>437</v>
      </c>
      <c r="D1694" s="3">
        <f>VLOOKUP(C1694,Index[[#All],[searchTaxon]:[Reference_number]],2,FALSE)</f>
        <v>19</v>
      </c>
      <c r="H1694" t="s">
        <v>26</v>
      </c>
      <c r="I1694">
        <f>VLOOKUP(Table1[[#This Row],[trait_name]],Trait[],2,FALSE)</f>
        <v>6</v>
      </c>
      <c r="J1694" s="25" t="s">
        <v>135</v>
      </c>
      <c r="K1694" s="25">
        <v>1</v>
      </c>
      <c r="L1694" s="3"/>
      <c r="N1694" s="25"/>
      <c r="O1694"/>
    </row>
    <row r="1695" spans="1:15">
      <c r="A1695" s="5">
        <v>43242</v>
      </c>
      <c r="B1695" s="5">
        <v>43294</v>
      </c>
      <c r="C1695" t="s">
        <v>437</v>
      </c>
      <c r="D1695" s="20">
        <f>VLOOKUP(C1695,Index[[#All],[searchTaxon]:[Reference_number]],2,FALSE)</f>
        <v>19</v>
      </c>
      <c r="I1695">
        <f>VLOOKUP(Table1[[#This Row],[trait_name]],Trait[],2,FALSE)</f>
        <v>6</v>
      </c>
      <c r="J1695" s="25" t="s">
        <v>135</v>
      </c>
      <c r="K1695" s="25">
        <v>2</v>
      </c>
      <c r="L1695" s="3"/>
      <c r="M1695" s="3"/>
      <c r="N1695" s="26"/>
      <c r="O1695"/>
    </row>
    <row r="1696" spans="1:15">
      <c r="A1696" s="5">
        <v>43242</v>
      </c>
      <c r="B1696" s="5">
        <v>43242</v>
      </c>
      <c r="C1696" t="s">
        <v>437</v>
      </c>
      <c r="D1696" s="3">
        <f>VLOOKUP(C1696,Index[[#All],[searchTaxon]:[Reference_number]],2,FALSE)</f>
        <v>19</v>
      </c>
      <c r="H1696" t="s">
        <v>26</v>
      </c>
      <c r="I1696">
        <f>VLOOKUP(Table1[[#This Row],[trait_name]],Trait[],2,FALSE)</f>
        <v>7</v>
      </c>
      <c r="J1696" s="25" t="s">
        <v>27</v>
      </c>
      <c r="K1696" s="25">
        <v>1</v>
      </c>
      <c r="L1696" s="3" t="s">
        <v>24</v>
      </c>
      <c r="N1696" s="25"/>
      <c r="O1696"/>
    </row>
    <row r="1697" spans="1:15">
      <c r="A1697" s="5">
        <v>43242</v>
      </c>
      <c r="B1697" s="5">
        <v>43294</v>
      </c>
      <c r="C1697" t="s">
        <v>437</v>
      </c>
      <c r="D1697" s="20">
        <f>VLOOKUP(C1697,Index[[#All],[searchTaxon]:[Reference_number]],2,FALSE)</f>
        <v>19</v>
      </c>
      <c r="I1697">
        <f>VLOOKUP(Table1[[#This Row],[trait_name]],Trait[],2,FALSE)</f>
        <v>7</v>
      </c>
      <c r="J1697" s="25" t="s">
        <v>27</v>
      </c>
      <c r="K1697" s="25">
        <v>2</v>
      </c>
      <c r="L1697" s="3"/>
      <c r="M1697" s="3"/>
      <c r="N1697" s="25"/>
      <c r="O1697"/>
    </row>
    <row r="1698" spans="1:15">
      <c r="A1698" s="5">
        <v>43242</v>
      </c>
      <c r="B1698" s="5">
        <v>43294</v>
      </c>
      <c r="C1698" t="s">
        <v>437</v>
      </c>
      <c r="D1698" s="20">
        <f>VLOOKUP(C1698,Index[[#All],[searchTaxon]:[Reference_number]],2,FALSE)</f>
        <v>19</v>
      </c>
      <c r="I1698">
        <f>VLOOKUP(Table1[[#This Row],[trait_name]],Trait[],2,FALSE)</f>
        <v>8</v>
      </c>
      <c r="J1698" s="25" t="s">
        <v>137</v>
      </c>
      <c r="K1698" s="25">
        <v>1</v>
      </c>
      <c r="L1698" s="3"/>
      <c r="M1698" s="3"/>
      <c r="N1698" s="25"/>
      <c r="O1698"/>
    </row>
    <row r="1699" spans="1:15">
      <c r="A1699" s="5">
        <v>43242</v>
      </c>
      <c r="B1699" s="5">
        <v>43294</v>
      </c>
      <c r="C1699" t="s">
        <v>437</v>
      </c>
      <c r="D1699" s="20">
        <f>VLOOKUP(C1699,Index[[#All],[searchTaxon]:[Reference_number]],2,FALSE)</f>
        <v>19</v>
      </c>
      <c r="H1699" t="s">
        <v>296</v>
      </c>
      <c r="I1699">
        <f>VLOOKUP(Table1[[#This Row],[trait_name]],Trait[],2,FALSE)</f>
        <v>9</v>
      </c>
      <c r="J1699" s="25" t="s">
        <v>29</v>
      </c>
      <c r="K1699" s="25">
        <v>1</v>
      </c>
      <c r="L1699" s="3" t="s">
        <v>24</v>
      </c>
      <c r="M1699" s="3"/>
      <c r="N1699" s="25"/>
      <c r="O1699"/>
    </row>
    <row r="1700" spans="1:15">
      <c r="A1700" s="5">
        <v>43242</v>
      </c>
      <c r="B1700" s="5">
        <v>43242</v>
      </c>
      <c r="C1700" t="s">
        <v>437</v>
      </c>
      <c r="D1700" s="3">
        <f>VLOOKUP(C1700,Index[[#All],[searchTaxon]:[Reference_number]],2,FALSE)</f>
        <v>19</v>
      </c>
      <c r="H1700" t="s">
        <v>358</v>
      </c>
      <c r="I1700">
        <f>VLOOKUP(Table1[[#This Row],[trait_name]],Trait[],2,FALSE)</f>
        <v>10</v>
      </c>
      <c r="J1700" s="25" t="s">
        <v>30</v>
      </c>
      <c r="K1700" s="25">
        <v>1</v>
      </c>
      <c r="L1700" s="3" t="s">
        <v>24</v>
      </c>
      <c r="N1700" s="25"/>
      <c r="O1700"/>
    </row>
    <row r="1701" spans="1:15">
      <c r="A1701" s="5">
        <v>43242</v>
      </c>
      <c r="B1701" s="5">
        <v>43294</v>
      </c>
      <c r="C1701" t="s">
        <v>437</v>
      </c>
      <c r="D1701" s="20">
        <f>VLOOKUP(C1701,Index[[#All],[searchTaxon]:[Reference_number]],2,FALSE)</f>
        <v>19</v>
      </c>
      <c r="I1701">
        <f>VLOOKUP(Table1[[#This Row],[trait_name]],Trait[],2,FALSE)</f>
        <v>10</v>
      </c>
      <c r="J1701" s="25" t="s">
        <v>30</v>
      </c>
      <c r="K1701" s="25">
        <v>2</v>
      </c>
      <c r="L1701" s="3"/>
      <c r="M1701" s="3"/>
      <c r="N1701" s="25"/>
      <c r="O1701"/>
    </row>
    <row r="1702" spans="1:15">
      <c r="A1702" s="5">
        <v>43242</v>
      </c>
      <c r="B1702" s="5">
        <v>43294</v>
      </c>
      <c r="C1702" t="s">
        <v>437</v>
      </c>
      <c r="D1702" s="20">
        <f>VLOOKUP(C1702,Index[[#All],[searchTaxon]:[Reference_number]],2,FALSE)</f>
        <v>19</v>
      </c>
      <c r="H1702" t="s">
        <v>18</v>
      </c>
      <c r="I1702">
        <f>VLOOKUP(Table1[[#This Row],[trait_name]],Trait[],2,FALSE)</f>
        <v>11</v>
      </c>
      <c r="J1702" s="25" t="s">
        <v>31</v>
      </c>
      <c r="K1702" s="25">
        <v>1</v>
      </c>
      <c r="L1702" s="3" t="s">
        <v>24</v>
      </c>
      <c r="M1702" s="3"/>
      <c r="N1702" s="25"/>
      <c r="O1702"/>
    </row>
    <row r="1703" spans="1:15">
      <c r="A1703" s="5">
        <v>43242</v>
      </c>
      <c r="B1703" s="5">
        <v>43242</v>
      </c>
      <c r="C1703" t="s">
        <v>437</v>
      </c>
      <c r="D1703" s="3">
        <f>VLOOKUP(C1703,Index[[#All],[searchTaxon]:[Reference_number]],2,FALSE)</f>
        <v>19</v>
      </c>
      <c r="H1703" t="s">
        <v>358</v>
      </c>
      <c r="I1703">
        <f>VLOOKUP(Table1[[#This Row],[trait_name]],Trait[],2,FALSE)</f>
        <v>12</v>
      </c>
      <c r="J1703" s="25" t="s">
        <v>138</v>
      </c>
      <c r="K1703" s="25">
        <v>1</v>
      </c>
      <c r="L1703" s="3" t="s">
        <v>24</v>
      </c>
      <c r="N1703" s="25"/>
      <c r="O1703"/>
    </row>
    <row r="1704" spans="1:15">
      <c r="A1704" s="5">
        <v>43242</v>
      </c>
      <c r="B1704" s="5">
        <v>43294</v>
      </c>
      <c r="C1704" t="s">
        <v>437</v>
      </c>
      <c r="D1704" s="20">
        <f>VLOOKUP(C1704,Index[[#All],[searchTaxon]:[Reference_number]],2,FALSE)</f>
        <v>19</v>
      </c>
      <c r="I1704">
        <f>VLOOKUP(Table1[[#This Row],[trait_name]],Trait[],2,FALSE)</f>
        <v>12</v>
      </c>
      <c r="J1704" s="25" t="s">
        <v>138</v>
      </c>
      <c r="K1704" s="25">
        <v>2</v>
      </c>
      <c r="L1704" s="3"/>
      <c r="M1704" s="3"/>
      <c r="N1704" s="25"/>
      <c r="O1704"/>
    </row>
    <row r="1705" spans="1:15">
      <c r="A1705" s="5">
        <v>43242</v>
      </c>
      <c r="B1705" s="5">
        <v>43294</v>
      </c>
      <c r="C1705" t="s">
        <v>437</v>
      </c>
      <c r="D1705" s="20">
        <f>VLOOKUP(C1705,Index[[#All],[searchTaxon]:[Reference_number]],2,FALSE)</f>
        <v>19</v>
      </c>
      <c r="I1705">
        <f>VLOOKUP(Table1[[#This Row],[trait_name]],Trait[],2,FALSE)</f>
        <v>13</v>
      </c>
      <c r="J1705" s="25" t="s">
        <v>340</v>
      </c>
      <c r="K1705" s="25">
        <v>1</v>
      </c>
      <c r="L1705" s="3"/>
      <c r="M1705" s="3"/>
      <c r="N1705" s="25"/>
      <c r="O1705"/>
    </row>
    <row r="1706" spans="1:15">
      <c r="A1706" s="5">
        <v>43242</v>
      </c>
      <c r="B1706" s="5">
        <v>43294</v>
      </c>
      <c r="C1706" t="s">
        <v>437</v>
      </c>
      <c r="D1706" s="20">
        <f>VLOOKUP(C1706,Index[[#All],[searchTaxon]:[Reference_number]],2,FALSE)</f>
        <v>19</v>
      </c>
      <c r="H1706" t="s">
        <v>136</v>
      </c>
      <c r="I1706">
        <f>VLOOKUP(Table1[[#This Row],[trait_name]],Trait[],2,FALSE)</f>
        <v>14</v>
      </c>
      <c r="J1706" s="25" t="s">
        <v>139</v>
      </c>
      <c r="K1706" s="25">
        <v>1</v>
      </c>
      <c r="L1706" s="3" t="s">
        <v>24</v>
      </c>
      <c r="M1706" s="3"/>
      <c r="N1706" s="25"/>
      <c r="O1706"/>
    </row>
    <row r="1707" spans="1:15">
      <c r="A1707" s="27">
        <v>43242</v>
      </c>
      <c r="B1707" s="5">
        <v>43294</v>
      </c>
      <c r="C1707" s="4" t="s">
        <v>437</v>
      </c>
      <c r="D1707" s="2">
        <f>VLOOKUP(C1707,Index[[#All],[searchTaxon]:[Reference_number]],2,FALSE)</f>
        <v>19</v>
      </c>
      <c r="H1707" t="s">
        <v>18</v>
      </c>
      <c r="I1707">
        <f>VLOOKUP(Table1[[#This Row],[trait_name]],Trait[],2,FALSE)</f>
        <v>15</v>
      </c>
      <c r="J1707" s="25" t="s">
        <v>32</v>
      </c>
      <c r="K1707" s="25">
        <v>1</v>
      </c>
      <c r="L1707" s="3" t="s">
        <v>28</v>
      </c>
      <c r="N1707" s="25"/>
      <c r="O1707"/>
    </row>
    <row r="1708" spans="1:15">
      <c r="A1708" s="5">
        <v>43242</v>
      </c>
      <c r="B1708" s="5">
        <v>43294</v>
      </c>
      <c r="C1708" t="s">
        <v>437</v>
      </c>
      <c r="D1708" s="20">
        <f>VLOOKUP(C1708,Index[[#All],[searchTaxon]:[Reference_number]],2,FALSE)</f>
        <v>19</v>
      </c>
      <c r="I1708">
        <f>VLOOKUP(Table1[[#This Row],[trait_name]],Trait[],2,FALSE)</f>
        <v>15</v>
      </c>
      <c r="J1708" s="25" t="s">
        <v>32</v>
      </c>
      <c r="K1708" s="25">
        <v>2</v>
      </c>
      <c r="L1708" s="3"/>
      <c r="M1708" s="3"/>
      <c r="N1708" s="25"/>
      <c r="O1708"/>
    </row>
    <row r="1709" spans="1:15">
      <c r="A1709" s="27">
        <v>43242</v>
      </c>
      <c r="B1709" s="27">
        <v>43294</v>
      </c>
      <c r="C1709" s="4" t="s">
        <v>437</v>
      </c>
      <c r="D1709" s="2">
        <f>VLOOKUP(C1709,Index[[#All],[searchTaxon]:[Reference_number]],2,FALSE)</f>
        <v>19</v>
      </c>
      <c r="H1709" t="s">
        <v>18</v>
      </c>
      <c r="I1709">
        <f>VLOOKUP(Table1[[#This Row],[trait_name]],Trait[],2,FALSE)</f>
        <v>16</v>
      </c>
      <c r="J1709" s="26" t="s">
        <v>33</v>
      </c>
      <c r="K1709" s="25">
        <v>1</v>
      </c>
      <c r="L1709" s="3" t="s">
        <v>24</v>
      </c>
      <c r="N1709" s="25"/>
      <c r="O1709"/>
    </row>
    <row r="1710" spans="1:15">
      <c r="A1710" s="5">
        <v>43242</v>
      </c>
      <c r="B1710" s="5">
        <v>43294</v>
      </c>
      <c r="C1710" t="s">
        <v>437</v>
      </c>
      <c r="D1710" s="20">
        <f>VLOOKUP(C1710,Index[[#All],[searchTaxon]:[Reference_number]],2,FALSE)</f>
        <v>19</v>
      </c>
      <c r="I1710">
        <f>VLOOKUP(Table1[[#This Row],[trait_name]],Trait[],2,FALSE)</f>
        <v>16</v>
      </c>
      <c r="J1710" s="25" t="s">
        <v>33</v>
      </c>
      <c r="K1710" s="25">
        <v>2</v>
      </c>
      <c r="L1710" s="3"/>
      <c r="M1710" s="3"/>
      <c r="N1710" s="25"/>
      <c r="O1710"/>
    </row>
    <row r="1711" spans="1:15">
      <c r="A1711" s="5">
        <v>43242</v>
      </c>
      <c r="B1711" s="5">
        <v>43242</v>
      </c>
      <c r="C1711" t="s">
        <v>437</v>
      </c>
      <c r="D1711" s="3">
        <f>VLOOKUP(C1711,Index[[#All],[searchTaxon]:[Reference_number]],2,FALSE)</f>
        <v>19</v>
      </c>
      <c r="H1711" t="s">
        <v>26</v>
      </c>
      <c r="I1711">
        <f>VLOOKUP(Table1[[#This Row],[trait_name]],Trait[],2,FALSE)</f>
        <v>17</v>
      </c>
      <c r="J1711" s="25" t="s">
        <v>34</v>
      </c>
      <c r="K1711" s="25">
        <v>1</v>
      </c>
      <c r="L1711" s="3" t="s">
        <v>35</v>
      </c>
      <c r="N1711" s="25"/>
      <c r="O1711"/>
    </row>
    <row r="1712" spans="1:15">
      <c r="A1712" s="5">
        <v>43242</v>
      </c>
      <c r="B1712" s="5">
        <v>43242</v>
      </c>
      <c r="C1712" t="s">
        <v>437</v>
      </c>
      <c r="D1712" s="3">
        <f>VLOOKUP(C1712,Index[[#All],[searchTaxon]:[Reference_number]],2,FALSE)</f>
        <v>19</v>
      </c>
      <c r="H1712" t="s">
        <v>26</v>
      </c>
      <c r="I1712">
        <f>VLOOKUP(Table1[[#This Row],[trait_name]],Trait[],2,FALSE)</f>
        <v>17</v>
      </c>
      <c r="J1712" s="25" t="s">
        <v>34</v>
      </c>
      <c r="K1712" s="25">
        <v>2</v>
      </c>
      <c r="L1712" s="3" t="s">
        <v>36</v>
      </c>
      <c r="N1712" s="25"/>
      <c r="O1712"/>
    </row>
    <row r="1713" spans="1:15">
      <c r="A1713" s="5">
        <v>43242</v>
      </c>
      <c r="B1713" s="5">
        <v>43242</v>
      </c>
      <c r="C1713" t="s">
        <v>437</v>
      </c>
      <c r="D1713" s="3">
        <f>VLOOKUP(C1713,Index[[#All],[searchTaxon]:[Reference_number]],2,FALSE)</f>
        <v>19</v>
      </c>
      <c r="H1713" t="s">
        <v>26</v>
      </c>
      <c r="I1713">
        <f>VLOOKUP(Table1[[#This Row],[trait_name]],Trait[],2,FALSE)</f>
        <v>17</v>
      </c>
      <c r="J1713" s="25" t="s">
        <v>34</v>
      </c>
      <c r="K1713" s="25">
        <v>3</v>
      </c>
      <c r="L1713" s="3" t="s">
        <v>37</v>
      </c>
      <c r="N1713" s="25"/>
      <c r="O1713"/>
    </row>
    <row r="1714" spans="1:15">
      <c r="A1714" s="5">
        <v>43242</v>
      </c>
      <c r="B1714" s="5">
        <v>43294</v>
      </c>
      <c r="C1714" t="s">
        <v>437</v>
      </c>
      <c r="D1714" s="20">
        <f>VLOOKUP(C1714,Index[[#All],[searchTaxon]:[Reference_number]],2,FALSE)</f>
        <v>19</v>
      </c>
      <c r="I1714">
        <f>VLOOKUP(Table1[[#This Row],[trait_name]],Trait[],2,FALSE)</f>
        <v>17</v>
      </c>
      <c r="J1714" s="25" t="s">
        <v>34</v>
      </c>
      <c r="K1714" s="25">
        <v>4</v>
      </c>
      <c r="L1714" s="3"/>
      <c r="M1714" s="3"/>
      <c r="N1714" s="25"/>
      <c r="O1714"/>
    </row>
    <row r="1715" spans="1:15">
      <c r="A1715" s="27">
        <v>43242</v>
      </c>
      <c r="B1715" s="27">
        <v>43242</v>
      </c>
      <c r="C1715" s="4" t="s">
        <v>437</v>
      </c>
      <c r="D1715" s="2">
        <f>VLOOKUP(C1715,Index[[#All],[searchTaxon]:[Reference_number]],2,FALSE)</f>
        <v>19</v>
      </c>
      <c r="I1715">
        <f>VLOOKUP(Table1[[#This Row],[trait_name]],Trait[],2,FALSE)</f>
        <v>18</v>
      </c>
      <c r="J1715" s="25" t="s">
        <v>38</v>
      </c>
      <c r="K1715" s="25">
        <v>1</v>
      </c>
      <c r="L1715" s="3"/>
      <c r="N1715" s="25"/>
      <c r="O1715"/>
    </row>
    <row r="1716" spans="1:15">
      <c r="A1716" s="5">
        <v>43242</v>
      </c>
      <c r="B1716" s="5">
        <v>43294</v>
      </c>
      <c r="C1716" t="s">
        <v>437</v>
      </c>
      <c r="D1716" s="20">
        <f>VLOOKUP(C1716,Index[[#All],[searchTaxon]:[Reference_number]],2,FALSE)</f>
        <v>19</v>
      </c>
      <c r="I1716">
        <f>VLOOKUP(Table1[[#This Row],[trait_name]],Trait[],2,FALSE)</f>
        <v>18</v>
      </c>
      <c r="J1716" s="25" t="s">
        <v>38</v>
      </c>
      <c r="K1716" s="25">
        <v>2</v>
      </c>
      <c r="L1716" s="3"/>
      <c r="M1716" s="3"/>
      <c r="N1716" s="25"/>
      <c r="O1716"/>
    </row>
    <row r="1717" spans="1:15">
      <c r="A1717" s="5">
        <v>43242</v>
      </c>
      <c r="B1717" s="5">
        <v>43242</v>
      </c>
      <c r="C1717" t="s">
        <v>437</v>
      </c>
      <c r="D1717" s="3">
        <f>VLOOKUP(C1717,Index[[#All],[searchTaxon]:[Reference_number]],2,FALSE)</f>
        <v>19</v>
      </c>
      <c r="H1717" t="s">
        <v>26</v>
      </c>
      <c r="I1717">
        <f>VLOOKUP(Table1[[#This Row],[trait_name]],Trait[],2,FALSE)</f>
        <v>19</v>
      </c>
      <c r="J1717" s="25" t="s">
        <v>39</v>
      </c>
      <c r="K1717" s="25">
        <v>1</v>
      </c>
      <c r="L1717" s="3" t="s">
        <v>142</v>
      </c>
      <c r="N1717" s="25"/>
      <c r="O1717"/>
    </row>
    <row r="1718" spans="1:15">
      <c r="A1718" s="5">
        <v>43242</v>
      </c>
      <c r="B1718" s="5">
        <v>43294</v>
      </c>
      <c r="C1718" t="s">
        <v>437</v>
      </c>
      <c r="D1718" s="20">
        <f>VLOOKUP(C1718,Index[[#All],[searchTaxon]:[Reference_number]],2,FALSE)</f>
        <v>19</v>
      </c>
      <c r="I1718">
        <f>VLOOKUP(Table1[[#This Row],[trait_name]],Trait[],2,FALSE)</f>
        <v>19</v>
      </c>
      <c r="J1718" s="25" t="s">
        <v>39</v>
      </c>
      <c r="K1718" s="25">
        <v>2</v>
      </c>
      <c r="L1718" s="3"/>
      <c r="M1718" s="3"/>
      <c r="N1718" s="26"/>
      <c r="O1718"/>
    </row>
    <row r="1719" spans="1:15">
      <c r="A1719" s="27">
        <v>43242</v>
      </c>
      <c r="B1719" s="27">
        <v>43242</v>
      </c>
      <c r="C1719" s="4" t="s">
        <v>437</v>
      </c>
      <c r="D1719" s="2">
        <f>VLOOKUP(C1719,Index[[#All],[searchTaxon]:[Reference_number]],2,FALSE)</f>
        <v>19</v>
      </c>
      <c r="H1719" t="s">
        <v>18</v>
      </c>
      <c r="I1719">
        <f>VLOOKUP(Table1[[#This Row],[trait_name]],Trait[],2,FALSE)</f>
        <v>20</v>
      </c>
      <c r="J1719" s="25" t="s">
        <v>42</v>
      </c>
      <c r="K1719" s="25">
        <v>1</v>
      </c>
      <c r="L1719" s="3" t="s">
        <v>43</v>
      </c>
      <c r="N1719" s="26"/>
      <c r="O1719"/>
    </row>
    <row r="1720" spans="1:15">
      <c r="A1720" s="5">
        <v>43242</v>
      </c>
      <c r="B1720" s="5">
        <v>43294</v>
      </c>
      <c r="C1720" t="s">
        <v>437</v>
      </c>
      <c r="D1720" s="20">
        <f>VLOOKUP(C1720,Index[[#All],[searchTaxon]:[Reference_number]],2,FALSE)</f>
        <v>19</v>
      </c>
      <c r="H1720" t="s">
        <v>18</v>
      </c>
      <c r="I1720">
        <f>VLOOKUP(Table1[[#This Row],[trait_name]],Trait[],2,FALSE)</f>
        <v>20</v>
      </c>
      <c r="J1720" s="25" t="s">
        <v>42</v>
      </c>
      <c r="K1720" s="25">
        <v>2</v>
      </c>
      <c r="L1720" s="3" t="s">
        <v>45</v>
      </c>
      <c r="M1720" s="3"/>
      <c r="N1720" s="25"/>
      <c r="O1720"/>
    </row>
    <row r="1721" spans="1:15">
      <c r="A1721" s="5">
        <v>43242</v>
      </c>
      <c r="B1721" s="5">
        <v>43294</v>
      </c>
      <c r="C1721" t="s">
        <v>437</v>
      </c>
      <c r="D1721" s="20">
        <f>VLOOKUP(C1721,Index[[#All],[searchTaxon]:[Reference_number]],2,FALSE)</f>
        <v>19</v>
      </c>
      <c r="H1721" t="s">
        <v>18</v>
      </c>
      <c r="I1721">
        <f>VLOOKUP(Table1[[#This Row],[trait_name]],Trait[],2,FALSE)</f>
        <v>20</v>
      </c>
      <c r="J1721" s="25" t="s">
        <v>42</v>
      </c>
      <c r="K1721" s="25">
        <v>3</v>
      </c>
      <c r="L1721" s="3" t="s">
        <v>143</v>
      </c>
      <c r="M1721" s="3"/>
      <c r="N1721" s="25"/>
      <c r="O1721"/>
    </row>
    <row r="1722" spans="1:15">
      <c r="A1722" s="5">
        <v>43242</v>
      </c>
      <c r="B1722" s="5">
        <v>43294</v>
      </c>
      <c r="C1722" t="s">
        <v>437</v>
      </c>
      <c r="D1722" s="20">
        <f>VLOOKUP(C1722,Index[[#All],[searchTaxon]:[Reference_number]],2,FALSE)</f>
        <v>19</v>
      </c>
      <c r="I1722">
        <f>VLOOKUP(Table1[[#This Row],[trait_name]],Trait[],2,FALSE)</f>
        <v>21</v>
      </c>
      <c r="J1722" s="25" t="s">
        <v>46</v>
      </c>
      <c r="K1722" s="25">
        <v>1</v>
      </c>
      <c r="L1722" s="3"/>
      <c r="M1722" s="3"/>
      <c r="N1722" s="25"/>
      <c r="O1722"/>
    </row>
    <row r="1723" spans="1:15">
      <c r="A1723" s="5">
        <v>43242</v>
      </c>
      <c r="B1723" s="5">
        <v>43294</v>
      </c>
      <c r="C1723" t="s">
        <v>437</v>
      </c>
      <c r="D1723" s="2">
        <f>VLOOKUP(C1723,Index[[#All],[searchTaxon]:[Reference_number]],2,FALSE)</f>
        <v>19</v>
      </c>
      <c r="E1723">
        <v>0</v>
      </c>
      <c r="F1723">
        <v>0</v>
      </c>
      <c r="G1723">
        <v>0</v>
      </c>
      <c r="H1723" t="s">
        <v>21</v>
      </c>
      <c r="I1723">
        <f>VLOOKUP(Table1[[#This Row],[trait_name]],Trait[],2,FALSE)</f>
        <v>22</v>
      </c>
      <c r="J1723" s="25" t="s">
        <v>48</v>
      </c>
      <c r="K1723" s="25">
        <v>1</v>
      </c>
      <c r="L1723" s="3" t="s">
        <v>20</v>
      </c>
      <c r="N1723" s="25"/>
      <c r="O1723"/>
    </row>
    <row r="1724" spans="1:15">
      <c r="A1724" s="5">
        <v>43242</v>
      </c>
      <c r="B1724" s="5">
        <v>43294</v>
      </c>
      <c r="C1724" t="s">
        <v>437</v>
      </c>
      <c r="D1724" s="20">
        <f>VLOOKUP(C1724,Index[[#All],[searchTaxon]:[Reference_number]],2,FALSE)</f>
        <v>19</v>
      </c>
      <c r="H1724" t="s">
        <v>21</v>
      </c>
      <c r="I1724">
        <f>VLOOKUP(Table1[[#This Row],[trait_name]],Trait[],2,FALSE)</f>
        <v>22</v>
      </c>
      <c r="J1724" s="25" t="s">
        <v>48</v>
      </c>
      <c r="K1724" s="25">
        <v>2</v>
      </c>
      <c r="L1724" s="3" t="s">
        <v>187</v>
      </c>
      <c r="M1724" s="3"/>
      <c r="N1724" s="25"/>
      <c r="O1724"/>
    </row>
    <row r="1725" spans="1:15">
      <c r="A1725" s="27">
        <v>43242</v>
      </c>
      <c r="B1725" s="5">
        <v>43294</v>
      </c>
      <c r="C1725" s="4" t="s">
        <v>437</v>
      </c>
      <c r="D1725" s="2">
        <f>VLOOKUP(C1725,Index[[#All],[searchTaxon]:[Reference_number]],2,FALSE)</f>
        <v>19</v>
      </c>
      <c r="H1725" t="s">
        <v>18</v>
      </c>
      <c r="I1725">
        <f>VLOOKUP(Table1[[#This Row],[trait_name]],Trait[],2,FALSE)</f>
        <v>23</v>
      </c>
      <c r="J1725" s="25" t="s">
        <v>50</v>
      </c>
      <c r="K1725" s="25">
        <v>1</v>
      </c>
      <c r="L1725" s="3" t="s">
        <v>280</v>
      </c>
      <c r="N1725" s="25"/>
      <c r="O1725"/>
    </row>
    <row r="1726" spans="1:15">
      <c r="A1726" s="5">
        <v>43242</v>
      </c>
      <c r="B1726" s="5">
        <v>43294</v>
      </c>
      <c r="C1726" t="s">
        <v>437</v>
      </c>
      <c r="D1726" s="20">
        <f>VLOOKUP(C1726,Index[[#All],[searchTaxon]:[Reference_number]],2,FALSE)</f>
        <v>19</v>
      </c>
      <c r="H1726" t="s">
        <v>18</v>
      </c>
      <c r="I1726">
        <f>VLOOKUP(Table1[[#This Row],[trait_name]],Trait[],2,FALSE)</f>
        <v>23</v>
      </c>
      <c r="J1726" s="25" t="s">
        <v>50</v>
      </c>
      <c r="K1726" s="25">
        <v>2</v>
      </c>
      <c r="L1726" s="3" t="s">
        <v>259</v>
      </c>
      <c r="M1726" s="3"/>
      <c r="N1726" s="25"/>
      <c r="O1726"/>
    </row>
    <row r="1727" spans="1:15">
      <c r="A1727" s="27">
        <v>43242</v>
      </c>
      <c r="B1727" s="5">
        <v>43294</v>
      </c>
      <c r="C1727" s="4" t="s">
        <v>437</v>
      </c>
      <c r="D1727" s="2">
        <f>VLOOKUP(C1727,Index[[#All],[searchTaxon]:[Reference_number]],2,FALSE)</f>
        <v>19</v>
      </c>
      <c r="H1727" t="s">
        <v>126</v>
      </c>
      <c r="I1727">
        <f>VLOOKUP(Table1[[#This Row],[trait_name]],Trait[],2,FALSE)</f>
        <v>24</v>
      </c>
      <c r="J1727" s="25" t="s">
        <v>53</v>
      </c>
      <c r="K1727" s="25">
        <v>1</v>
      </c>
      <c r="L1727" s="3" t="s">
        <v>28</v>
      </c>
      <c r="N1727" s="25"/>
      <c r="O1727"/>
    </row>
    <row r="1728" spans="1:15">
      <c r="A1728" s="5">
        <v>43242</v>
      </c>
      <c r="B1728" s="5">
        <v>43294</v>
      </c>
      <c r="C1728" t="s">
        <v>437</v>
      </c>
      <c r="D1728" s="20">
        <f>VLOOKUP(C1728,Index[[#All],[searchTaxon]:[Reference_number]],2,FALSE)</f>
        <v>19</v>
      </c>
      <c r="I1728">
        <f>VLOOKUP(Table1[[#This Row],[trait_name]],Trait[],2,FALSE)</f>
        <v>24</v>
      </c>
      <c r="J1728" s="25" t="s">
        <v>53</v>
      </c>
      <c r="K1728" s="25">
        <v>2</v>
      </c>
      <c r="L1728" s="3"/>
      <c r="M1728" s="3"/>
      <c r="N1728" s="25"/>
      <c r="O1728"/>
    </row>
    <row r="1729" spans="1:15">
      <c r="A1729" s="5">
        <v>43242</v>
      </c>
      <c r="B1729" s="5">
        <v>43242</v>
      </c>
      <c r="C1729" t="s">
        <v>437</v>
      </c>
      <c r="D1729" s="3">
        <f>VLOOKUP(C1729,Index[[#All],[searchTaxon]:[Reference_number]],2,FALSE)</f>
        <v>19</v>
      </c>
      <c r="H1729" t="s">
        <v>26</v>
      </c>
      <c r="I1729">
        <f>VLOOKUP(Table1[[#This Row],[trait_name]],Trait[],2,FALSE)</f>
        <v>25</v>
      </c>
      <c r="J1729" s="25" t="s">
        <v>54</v>
      </c>
      <c r="K1729" s="25">
        <v>1</v>
      </c>
      <c r="L1729" s="3" t="s">
        <v>260</v>
      </c>
      <c r="N1729" s="25"/>
      <c r="O1729"/>
    </row>
    <row r="1730" spans="1:15">
      <c r="A1730" s="5">
        <v>43242</v>
      </c>
      <c r="B1730" s="5">
        <v>43242</v>
      </c>
      <c r="C1730" t="s">
        <v>437</v>
      </c>
      <c r="D1730" s="3">
        <f>VLOOKUP(C1730,Index[[#All],[searchTaxon]:[Reference_number]],2,FALSE)</f>
        <v>19</v>
      </c>
      <c r="H1730" t="s">
        <v>440</v>
      </c>
      <c r="I1730">
        <f>VLOOKUP(Table1[[#This Row],[trait_name]],Trait[],2,FALSE)</f>
        <v>25</v>
      </c>
      <c r="J1730" s="25" t="s">
        <v>54</v>
      </c>
      <c r="K1730" s="25">
        <v>2</v>
      </c>
      <c r="L1730" s="3" t="s">
        <v>299</v>
      </c>
      <c r="N1730" s="25"/>
      <c r="O1730"/>
    </row>
    <row r="1731" spans="1:15">
      <c r="A1731" s="5">
        <v>43242</v>
      </c>
      <c r="B1731" s="5">
        <v>43294</v>
      </c>
      <c r="C1731" t="s">
        <v>437</v>
      </c>
      <c r="D1731" s="20">
        <f>VLOOKUP(C1731,Index[[#All],[searchTaxon]:[Reference_number]],2,FALSE)</f>
        <v>19</v>
      </c>
      <c r="I1731">
        <f>VLOOKUP(Table1[[#This Row],[trait_name]],Trait[],2,FALSE)</f>
        <v>25</v>
      </c>
      <c r="J1731" s="25" t="s">
        <v>54</v>
      </c>
      <c r="K1731" s="25">
        <v>3</v>
      </c>
      <c r="L1731" s="3"/>
      <c r="M1731" s="3"/>
      <c r="N1731" s="25"/>
      <c r="O1731"/>
    </row>
    <row r="1732" spans="1:15">
      <c r="A1732" s="5">
        <v>43242</v>
      </c>
      <c r="B1732" s="5">
        <v>43242</v>
      </c>
      <c r="C1732" t="s">
        <v>437</v>
      </c>
      <c r="D1732" s="3">
        <f>VLOOKUP(C1732,Index[[#All],[searchTaxon]:[Reference_number]],2,FALSE)</f>
        <v>19</v>
      </c>
      <c r="H1732" t="s">
        <v>440</v>
      </c>
      <c r="I1732">
        <f>VLOOKUP(Table1[[#This Row],[trait_name]],Trait[],2,FALSE)</f>
        <v>26</v>
      </c>
      <c r="J1732" s="25" t="s">
        <v>57</v>
      </c>
      <c r="K1732" s="25">
        <v>1</v>
      </c>
      <c r="L1732" s="3">
        <v>20</v>
      </c>
      <c r="N1732" s="25"/>
      <c r="O1732"/>
    </row>
    <row r="1733" spans="1:15">
      <c r="A1733" s="5">
        <v>43242</v>
      </c>
      <c r="B1733" s="5">
        <v>43294</v>
      </c>
      <c r="C1733" t="s">
        <v>437</v>
      </c>
      <c r="D1733" s="20">
        <f>VLOOKUP(C1733,Index[[#All],[searchTaxon]:[Reference_number]],2,FALSE)</f>
        <v>19</v>
      </c>
      <c r="I1733">
        <f>VLOOKUP(Table1[[#This Row],[trait_name]],Trait[],2,FALSE)</f>
        <v>26</v>
      </c>
      <c r="J1733" s="25" t="s">
        <v>57</v>
      </c>
      <c r="K1733" s="25">
        <v>2</v>
      </c>
      <c r="L1733" s="3"/>
      <c r="M1733" s="3"/>
      <c r="N1733" s="25"/>
      <c r="O1733"/>
    </row>
    <row r="1734" spans="1:15">
      <c r="A1734" s="5">
        <v>43242</v>
      </c>
      <c r="B1734" s="5">
        <v>43242</v>
      </c>
      <c r="C1734" t="s">
        <v>437</v>
      </c>
      <c r="D1734" s="3">
        <f>VLOOKUP(C1734,Index[[#All],[searchTaxon]:[Reference_number]],2,FALSE)</f>
        <v>19</v>
      </c>
      <c r="H1734" t="s">
        <v>26</v>
      </c>
      <c r="I1734">
        <f>VLOOKUP(Table1[[#This Row],[trait_name]],Trait[],2,FALSE)</f>
        <v>27</v>
      </c>
      <c r="J1734" s="25" t="s">
        <v>58</v>
      </c>
      <c r="K1734" s="25">
        <v>1</v>
      </c>
      <c r="L1734" s="3">
        <v>15</v>
      </c>
      <c r="N1734" s="25"/>
      <c r="O1734"/>
    </row>
    <row r="1735" spans="1:15">
      <c r="A1735" s="5">
        <v>43242</v>
      </c>
      <c r="B1735" s="5">
        <v>43294</v>
      </c>
      <c r="C1735" t="s">
        <v>437</v>
      </c>
      <c r="D1735" s="54">
        <f>VLOOKUP(C1735,Index[[#All],[searchTaxon]:[Reference_number]],2,FALSE)</f>
        <v>19</v>
      </c>
      <c r="I1735">
        <f>VLOOKUP(Table1[[#This Row],[trait_name]],Trait[],2,FALSE)</f>
        <v>27</v>
      </c>
      <c r="J1735" s="25" t="s">
        <v>58</v>
      </c>
      <c r="K1735" s="25">
        <v>2</v>
      </c>
      <c r="L1735" s="3"/>
      <c r="M1735" s="3"/>
      <c r="N1735" s="25"/>
      <c r="O1735"/>
    </row>
    <row r="1736" spans="1:15">
      <c r="A1736" s="5">
        <v>43242</v>
      </c>
      <c r="B1736" s="5">
        <v>43294</v>
      </c>
      <c r="C1736" t="s">
        <v>437</v>
      </c>
      <c r="D1736" s="54">
        <f>VLOOKUP(C1736,Index[[#All],[searchTaxon]:[Reference_number]],2,FALSE)</f>
        <v>19</v>
      </c>
      <c r="I1736">
        <f>VLOOKUP(Table1[[#This Row],[trait_name]],Trait[],2,FALSE)</f>
        <v>28</v>
      </c>
      <c r="J1736" s="25" t="s">
        <v>59</v>
      </c>
      <c r="K1736" s="25">
        <v>1</v>
      </c>
      <c r="L1736" s="3"/>
      <c r="M1736" s="3"/>
      <c r="N1736" s="25"/>
      <c r="O1736"/>
    </row>
    <row r="1737" spans="1:15">
      <c r="A1737" s="5">
        <v>43242</v>
      </c>
      <c r="B1737" s="5">
        <v>43294</v>
      </c>
      <c r="C1737" t="s">
        <v>437</v>
      </c>
      <c r="D1737" s="54">
        <f>VLOOKUP(C1737,Index[[#All],[searchTaxon]:[Reference_number]],2,FALSE)</f>
        <v>19</v>
      </c>
      <c r="I1737">
        <f>VLOOKUP(Table1[[#This Row],[trait_name]],Trait[],2,FALSE)</f>
        <v>29</v>
      </c>
      <c r="J1737" s="25" t="s">
        <v>60</v>
      </c>
      <c r="K1737" s="25">
        <v>1</v>
      </c>
      <c r="L1737" s="3"/>
      <c r="M1737" s="3"/>
      <c r="N1737" s="25"/>
      <c r="O1737"/>
    </row>
    <row r="1738" spans="1:15">
      <c r="A1738" s="5">
        <v>43242</v>
      </c>
      <c r="B1738" s="5">
        <v>43242</v>
      </c>
      <c r="C1738" t="s">
        <v>437</v>
      </c>
      <c r="D1738" s="30">
        <f>VLOOKUP(C1738,Index[[#All],[searchTaxon]:[Reference_number]],2,FALSE)</f>
        <v>19</v>
      </c>
      <c r="H1738" t="s">
        <v>26</v>
      </c>
      <c r="I1738">
        <f>VLOOKUP(Table1[[#This Row],[trait_name]],Trait[],2,FALSE)</f>
        <v>30</v>
      </c>
      <c r="J1738" s="25" t="s">
        <v>61</v>
      </c>
      <c r="K1738" s="25">
        <v>1</v>
      </c>
      <c r="L1738" s="3">
        <v>10</v>
      </c>
      <c r="N1738" s="25"/>
      <c r="O1738"/>
    </row>
    <row r="1739" spans="1:15">
      <c r="A1739" s="5">
        <v>43242</v>
      </c>
      <c r="B1739" s="5">
        <v>43294</v>
      </c>
      <c r="C1739" t="s">
        <v>437</v>
      </c>
      <c r="D1739" s="54">
        <f>VLOOKUP(C1739,Index[[#All],[searchTaxon]:[Reference_number]],2,FALSE)</f>
        <v>19</v>
      </c>
      <c r="I1739">
        <f>VLOOKUP(Table1[[#This Row],[trait_name]],Trait[],2,FALSE)</f>
        <v>30</v>
      </c>
      <c r="J1739" s="25" t="s">
        <v>61</v>
      </c>
      <c r="K1739" s="25">
        <v>2</v>
      </c>
      <c r="L1739" s="3"/>
      <c r="M1739" s="3"/>
      <c r="N1739" s="25"/>
      <c r="O1739"/>
    </row>
    <row r="1740" spans="1:15">
      <c r="A1740" s="5">
        <v>43242</v>
      </c>
      <c r="B1740" s="5">
        <v>43294</v>
      </c>
      <c r="C1740" t="s">
        <v>437</v>
      </c>
      <c r="D1740" s="54">
        <f>VLOOKUP(C1740,Index[[#All],[searchTaxon]:[Reference_number]],2,FALSE)</f>
        <v>19</v>
      </c>
      <c r="I1740">
        <f>VLOOKUP(Table1[[#This Row],[trait_name]],Trait[],2,FALSE)</f>
        <v>31</v>
      </c>
      <c r="J1740" s="25" t="s">
        <v>62</v>
      </c>
      <c r="K1740" s="25">
        <v>1</v>
      </c>
      <c r="L1740" s="3"/>
      <c r="M1740" s="3"/>
      <c r="N1740" s="25"/>
      <c r="O1740"/>
    </row>
    <row r="1741" spans="1:15">
      <c r="A1741" s="5">
        <v>43242</v>
      </c>
      <c r="B1741" s="5">
        <v>43294</v>
      </c>
      <c r="C1741" t="s">
        <v>437</v>
      </c>
      <c r="D1741" s="20">
        <f>VLOOKUP(C1741,Index[[#All],[searchTaxon]:[Reference_number]],2,FALSE)</f>
        <v>19</v>
      </c>
      <c r="H1741" t="s">
        <v>21</v>
      </c>
      <c r="I1741">
        <f>VLOOKUP(Table1[[#This Row],[trait_name]],Trait[],2,FALSE)</f>
        <v>32</v>
      </c>
      <c r="J1741" s="25" t="s">
        <v>147</v>
      </c>
      <c r="K1741" s="25">
        <v>1</v>
      </c>
      <c r="L1741" s="3" t="s">
        <v>241</v>
      </c>
      <c r="M1741" s="3"/>
      <c r="N1741" s="25"/>
      <c r="O1741"/>
    </row>
    <row r="1742" spans="1:15">
      <c r="A1742" s="5">
        <v>43242</v>
      </c>
      <c r="B1742" s="5">
        <v>43294</v>
      </c>
      <c r="C1742" t="s">
        <v>437</v>
      </c>
      <c r="D1742" s="54">
        <f>VLOOKUP(C1742,Index[[#All],[searchTaxon]:[Reference_number]],2,FALSE)</f>
        <v>19</v>
      </c>
      <c r="H1742" t="s">
        <v>296</v>
      </c>
      <c r="I1742">
        <f>VLOOKUP(Table1[[#This Row],[trait_name]],Trait[],2,FALSE)</f>
        <v>32</v>
      </c>
      <c r="J1742" s="25" t="s">
        <v>147</v>
      </c>
      <c r="K1742" s="25">
        <v>2</v>
      </c>
      <c r="L1742" s="3" t="s">
        <v>113</v>
      </c>
      <c r="M1742" s="3"/>
      <c r="N1742" s="25"/>
      <c r="O1742"/>
    </row>
    <row r="1743" spans="1:15">
      <c r="A1743" s="5">
        <v>43242</v>
      </c>
      <c r="B1743" s="5">
        <v>43294</v>
      </c>
      <c r="C1743" t="s">
        <v>437</v>
      </c>
      <c r="D1743" s="54">
        <f>VLOOKUP(C1743,Index[[#All],[searchTaxon]:[Reference_number]],2,FALSE)</f>
        <v>19</v>
      </c>
      <c r="H1743" t="s">
        <v>21</v>
      </c>
      <c r="I1743">
        <f>VLOOKUP(Table1[[#This Row],[trait_name]],Trait[],2,FALSE)</f>
        <v>33</v>
      </c>
      <c r="J1743" s="25" t="s">
        <v>63</v>
      </c>
      <c r="K1743" s="25">
        <v>1</v>
      </c>
      <c r="L1743" s="3" t="s">
        <v>190</v>
      </c>
      <c r="M1743" s="3"/>
      <c r="N1743" s="25"/>
      <c r="O1743"/>
    </row>
    <row r="1744" spans="1:15">
      <c r="A1744" s="5">
        <v>43242</v>
      </c>
      <c r="B1744" s="5">
        <v>43294</v>
      </c>
      <c r="C1744" t="s">
        <v>437</v>
      </c>
      <c r="D1744" s="54">
        <f>VLOOKUP(C1744,Index[[#All],[searchTaxon]:[Reference_number]],2,FALSE)</f>
        <v>19</v>
      </c>
      <c r="I1744">
        <f>VLOOKUP(Table1[[#This Row],[trait_name]],Trait[],2,FALSE)</f>
        <v>34</v>
      </c>
      <c r="J1744" s="25" t="s">
        <v>149</v>
      </c>
      <c r="K1744" s="25">
        <v>1</v>
      </c>
      <c r="L1744" s="3"/>
      <c r="M1744" s="3"/>
      <c r="N1744" s="25"/>
      <c r="O1744"/>
    </row>
    <row r="1745" spans="1:15">
      <c r="A1745" s="5">
        <v>43242</v>
      </c>
      <c r="B1745" s="5">
        <v>43294</v>
      </c>
      <c r="C1745" t="s">
        <v>437</v>
      </c>
      <c r="D1745" s="30">
        <f>VLOOKUP(C1745,Index[[#All],[searchTaxon]:[Reference_number]],2,FALSE)</f>
        <v>19</v>
      </c>
      <c r="E1745">
        <v>0</v>
      </c>
      <c r="F1745">
        <v>0</v>
      </c>
      <c r="G1745">
        <v>0</v>
      </c>
      <c r="H1745" t="s">
        <v>296</v>
      </c>
      <c r="I1745">
        <f>VLOOKUP(Table1[[#This Row],[trait_name]],Trait[],2,FALSE)</f>
        <v>35</v>
      </c>
      <c r="J1745" s="25" t="s">
        <v>66</v>
      </c>
      <c r="K1745" s="25">
        <v>1</v>
      </c>
      <c r="L1745" s="3" t="s">
        <v>192</v>
      </c>
      <c r="N1745" s="25"/>
      <c r="O1745"/>
    </row>
    <row r="1746" spans="1:15">
      <c r="A1746" s="5">
        <v>43242</v>
      </c>
      <c r="B1746" s="5">
        <v>43294</v>
      </c>
      <c r="C1746" t="s">
        <v>437</v>
      </c>
      <c r="D1746" s="54">
        <f>VLOOKUP(C1746,Index[[#All],[searchTaxon]:[Reference_number]],2,FALSE)</f>
        <v>19</v>
      </c>
      <c r="I1746">
        <f>VLOOKUP(Table1[[#This Row],[trait_name]],Trait[],2,FALSE)</f>
        <v>35</v>
      </c>
      <c r="J1746" s="25" t="s">
        <v>66</v>
      </c>
      <c r="K1746" s="25">
        <v>2</v>
      </c>
      <c r="L1746" s="3"/>
      <c r="M1746" s="3"/>
      <c r="N1746" s="25"/>
      <c r="O1746"/>
    </row>
    <row r="1747" spans="1:15">
      <c r="A1747" s="5">
        <v>43242</v>
      </c>
      <c r="B1747" s="5">
        <v>43294</v>
      </c>
      <c r="C1747" t="s">
        <v>437</v>
      </c>
      <c r="D1747" s="15">
        <f>VLOOKUP(C1747,Index[[#All],[searchTaxon]:[Reference_number]],2,FALSE)</f>
        <v>19</v>
      </c>
      <c r="E1747">
        <v>0</v>
      </c>
      <c r="F1747">
        <v>0</v>
      </c>
      <c r="G1747">
        <v>0</v>
      </c>
      <c r="I1747">
        <f>VLOOKUP(Table1[[#This Row],[trait_name]],Trait[],2,FALSE)</f>
        <v>36</v>
      </c>
      <c r="J1747" s="25" t="s">
        <v>68</v>
      </c>
      <c r="K1747" s="25">
        <v>1</v>
      </c>
      <c r="L1747" s="3" t="s">
        <v>195</v>
      </c>
      <c r="N1747" s="25"/>
      <c r="O1747"/>
    </row>
    <row r="1748" spans="1:15">
      <c r="A1748" s="5">
        <v>43242</v>
      </c>
      <c r="B1748" s="5">
        <v>43294</v>
      </c>
      <c r="C1748" t="s">
        <v>437</v>
      </c>
      <c r="D1748" s="54">
        <f>VLOOKUP(C1748,Index[[#All],[searchTaxon]:[Reference_number]],2,FALSE)</f>
        <v>19</v>
      </c>
      <c r="I1748">
        <f>VLOOKUP(Table1[[#This Row],[trait_name]],Trait[],2,FALSE)</f>
        <v>36</v>
      </c>
      <c r="J1748" s="25" t="s">
        <v>68</v>
      </c>
      <c r="K1748" s="25">
        <v>2</v>
      </c>
      <c r="L1748" s="3" t="s">
        <v>72</v>
      </c>
      <c r="M1748" s="3"/>
      <c r="N1748" s="25"/>
      <c r="O1748"/>
    </row>
    <row r="1749" spans="1:15">
      <c r="A1749" s="5">
        <v>43242</v>
      </c>
      <c r="B1749" s="5">
        <v>43294</v>
      </c>
      <c r="C1749" t="s">
        <v>437</v>
      </c>
      <c r="D1749" s="15">
        <f>VLOOKUP(C1749,Index[[#All],[searchTaxon]:[Reference_number]],2,FALSE)</f>
        <v>19</v>
      </c>
      <c r="E1749">
        <v>0</v>
      </c>
      <c r="F1749">
        <v>0</v>
      </c>
      <c r="G1749">
        <v>0</v>
      </c>
      <c r="I1749">
        <f>VLOOKUP(Table1[[#This Row],[trait_name]],Trait[],2,FALSE)</f>
        <v>37</v>
      </c>
      <c r="J1749" s="25" t="s">
        <v>70</v>
      </c>
      <c r="K1749" s="25">
        <v>1</v>
      </c>
      <c r="L1749" s="3" t="s">
        <v>152</v>
      </c>
      <c r="N1749" s="25"/>
      <c r="O1749"/>
    </row>
    <row r="1750" spans="1:15">
      <c r="A1750" s="5">
        <v>43242</v>
      </c>
      <c r="B1750" s="5">
        <v>43294</v>
      </c>
      <c r="C1750" t="s">
        <v>437</v>
      </c>
      <c r="D1750" s="54">
        <f>VLOOKUP(C1750,Index[[#All],[searchTaxon]:[Reference_number]],2,FALSE)</f>
        <v>19</v>
      </c>
      <c r="I1750">
        <f>VLOOKUP(Table1[[#This Row],[trait_name]],Trait[],2,FALSE)</f>
        <v>37</v>
      </c>
      <c r="J1750" s="25" t="s">
        <v>70</v>
      </c>
      <c r="K1750" s="25">
        <v>2</v>
      </c>
      <c r="L1750" s="3" t="s">
        <v>196</v>
      </c>
      <c r="M1750" s="3"/>
      <c r="N1750" s="25"/>
      <c r="O1750"/>
    </row>
    <row r="1751" spans="1:15">
      <c r="A1751" s="5">
        <v>43242</v>
      </c>
      <c r="B1751" s="5">
        <v>43242</v>
      </c>
      <c r="C1751" t="s">
        <v>437</v>
      </c>
      <c r="D1751" s="30">
        <f>VLOOKUP(C1751,Index[[#All],[searchTaxon]:[Reference_number]],2,FALSE)</f>
        <v>19</v>
      </c>
      <c r="H1751" t="s">
        <v>26</v>
      </c>
      <c r="I1751">
        <f>VLOOKUP(Table1[[#This Row],[trait_name]],Trait[],2,FALSE)</f>
        <v>38</v>
      </c>
      <c r="J1751" s="25" t="s">
        <v>74</v>
      </c>
      <c r="K1751" s="25">
        <v>1</v>
      </c>
      <c r="L1751" s="3" t="s">
        <v>319</v>
      </c>
      <c r="N1751" s="25"/>
      <c r="O1751"/>
    </row>
    <row r="1752" spans="1:15">
      <c r="A1752" s="5">
        <v>43242</v>
      </c>
      <c r="B1752" s="5">
        <v>43294</v>
      </c>
      <c r="C1752" t="s">
        <v>437</v>
      </c>
      <c r="D1752" s="54">
        <f>VLOOKUP(C1752,Index[[#All],[searchTaxon]:[Reference_number]],2,FALSE)</f>
        <v>19</v>
      </c>
      <c r="I1752">
        <f>VLOOKUP(Table1[[#This Row],[trait_name]],Trait[],2,FALSE)</f>
        <v>38</v>
      </c>
      <c r="J1752" s="25" t="s">
        <v>74</v>
      </c>
      <c r="K1752" s="25">
        <v>2</v>
      </c>
      <c r="L1752" s="3"/>
      <c r="M1752" s="3"/>
      <c r="N1752" s="25"/>
      <c r="O1752"/>
    </row>
    <row r="1753" spans="1:15">
      <c r="A1753" s="27">
        <v>43242</v>
      </c>
      <c r="B1753" s="5">
        <v>43294</v>
      </c>
      <c r="C1753" s="4" t="s">
        <v>437</v>
      </c>
      <c r="D1753" s="15">
        <f>VLOOKUP(C1753,Index[[#All],[searchTaxon]:[Reference_number]],2,FALSE)</f>
        <v>19</v>
      </c>
      <c r="H1753" t="s">
        <v>257</v>
      </c>
      <c r="I1753">
        <f>VLOOKUP(Table1[[#This Row],[trait_name]],Trait[],2,FALSE)</f>
        <v>39</v>
      </c>
      <c r="J1753" s="25" t="s">
        <v>76</v>
      </c>
      <c r="K1753" s="25">
        <v>1</v>
      </c>
      <c r="L1753" s="3" t="s">
        <v>77</v>
      </c>
      <c r="N1753" s="25"/>
      <c r="O1753"/>
    </row>
    <row r="1754" spans="1:15">
      <c r="A1754" s="5">
        <v>43242</v>
      </c>
      <c r="B1754" s="5">
        <v>43294</v>
      </c>
      <c r="C1754" t="s">
        <v>437</v>
      </c>
      <c r="D1754" s="54">
        <f>VLOOKUP(C1754,Index[[#All],[searchTaxon]:[Reference_number]],2,FALSE)</f>
        <v>19</v>
      </c>
      <c r="I1754">
        <f>VLOOKUP(Table1[[#This Row],[trait_name]],Trait[],2,FALSE)</f>
        <v>39</v>
      </c>
      <c r="J1754" s="25" t="s">
        <v>76</v>
      </c>
      <c r="K1754" s="25">
        <v>2</v>
      </c>
      <c r="L1754" s="3"/>
      <c r="M1754" s="3"/>
      <c r="N1754" s="25"/>
      <c r="O1754"/>
    </row>
    <row r="1755" spans="1:15">
      <c r="A1755" s="5">
        <v>43242</v>
      </c>
      <c r="B1755" s="5">
        <v>43294</v>
      </c>
      <c r="C1755" t="s">
        <v>437</v>
      </c>
      <c r="D1755" s="54">
        <f>VLOOKUP(C1755,Index[[#All],[searchTaxon]:[Reference_number]],2,FALSE)</f>
        <v>19</v>
      </c>
      <c r="H1755" t="s">
        <v>26</v>
      </c>
      <c r="I1755">
        <f>VLOOKUP(Table1[[#This Row],[trait_name]],Trait[],2,FALSE)</f>
        <v>40</v>
      </c>
      <c r="J1755" s="25" t="s">
        <v>79</v>
      </c>
      <c r="K1755" s="25">
        <v>1</v>
      </c>
      <c r="L1755" s="3" t="s">
        <v>320</v>
      </c>
      <c r="M1755" s="3"/>
      <c r="N1755" s="25"/>
      <c r="O1755"/>
    </row>
    <row r="1756" spans="1:15">
      <c r="A1756" s="5">
        <v>43242</v>
      </c>
      <c r="B1756" s="5">
        <v>43294</v>
      </c>
      <c r="C1756" t="s">
        <v>437</v>
      </c>
      <c r="D1756" s="15">
        <f>VLOOKUP(C1756,Index[[#All],[searchTaxon]:[Reference_number]],2,FALSE)</f>
        <v>19</v>
      </c>
      <c r="E1756">
        <v>0</v>
      </c>
      <c r="F1756">
        <v>0</v>
      </c>
      <c r="G1756">
        <v>0</v>
      </c>
      <c r="I1756">
        <f>VLOOKUP(Table1[[#This Row],[trait_name]],Trait[],2,FALSE)</f>
        <v>41</v>
      </c>
      <c r="J1756" s="25" t="s">
        <v>82</v>
      </c>
      <c r="K1756" s="25">
        <v>1</v>
      </c>
      <c r="L1756" s="3" t="s">
        <v>94</v>
      </c>
      <c r="N1756" s="25"/>
      <c r="O1756"/>
    </row>
    <row r="1757" spans="1:15">
      <c r="A1757" s="5">
        <v>43242</v>
      </c>
      <c r="B1757" s="5">
        <v>43294</v>
      </c>
      <c r="C1757" t="s">
        <v>437</v>
      </c>
      <c r="D1757" s="54">
        <f>VLOOKUP(C1757,Index[[#All],[searchTaxon]:[Reference_number]],2,FALSE)</f>
        <v>19</v>
      </c>
      <c r="I1757">
        <f>VLOOKUP(Table1[[#This Row],[trait_name]],Trait[],2,FALSE)</f>
        <v>41</v>
      </c>
      <c r="J1757" s="25" t="s">
        <v>82</v>
      </c>
      <c r="K1757" s="25">
        <v>2</v>
      </c>
      <c r="L1757" s="3"/>
      <c r="M1757" s="3"/>
      <c r="N1757" s="25"/>
      <c r="O1757"/>
    </row>
    <row r="1758" spans="1:15">
      <c r="A1758" s="5">
        <v>43242</v>
      </c>
      <c r="B1758" s="5">
        <v>43294</v>
      </c>
      <c r="C1758" t="s">
        <v>437</v>
      </c>
      <c r="D1758" s="15">
        <f>VLOOKUP(C1758,Index[[#All],[searchTaxon]:[Reference_number]],2,FALSE)</f>
        <v>19</v>
      </c>
      <c r="E1758">
        <v>0</v>
      </c>
      <c r="F1758">
        <v>0</v>
      </c>
      <c r="G1758">
        <v>0</v>
      </c>
      <c r="H1758" t="s">
        <v>21</v>
      </c>
      <c r="I1758">
        <f>VLOOKUP(Table1[[#This Row],[trait_name]],Trait[],2,FALSE)</f>
        <v>42</v>
      </c>
      <c r="J1758" s="25" t="s">
        <v>84</v>
      </c>
      <c r="K1758" s="25">
        <v>1</v>
      </c>
      <c r="L1758" s="3" t="s">
        <v>199</v>
      </c>
      <c r="N1758" s="25"/>
      <c r="O1758"/>
    </row>
    <row r="1759" spans="1:15">
      <c r="A1759" s="5">
        <v>43242</v>
      </c>
      <c r="B1759" s="5">
        <v>43294</v>
      </c>
      <c r="C1759" t="s">
        <v>437</v>
      </c>
      <c r="D1759" s="54">
        <f>VLOOKUP(C1759,Index[[#All],[searchTaxon]:[Reference_number]],2,FALSE)</f>
        <v>19</v>
      </c>
      <c r="H1759" t="s">
        <v>257</v>
      </c>
      <c r="I1759">
        <f>VLOOKUP(Table1[[#This Row],[trait_name]],Trait[],2,FALSE)</f>
        <v>42</v>
      </c>
      <c r="J1759" s="25" t="s">
        <v>84</v>
      </c>
      <c r="K1759" s="25">
        <v>2</v>
      </c>
      <c r="L1759" s="3" t="s">
        <v>155</v>
      </c>
      <c r="M1759" s="3"/>
      <c r="N1759" s="25"/>
      <c r="O1759"/>
    </row>
    <row r="1760" spans="1:15">
      <c r="A1760" s="5">
        <v>43242</v>
      </c>
      <c r="B1760" s="5">
        <v>43294</v>
      </c>
      <c r="C1760" t="s">
        <v>437</v>
      </c>
      <c r="D1760" s="54">
        <f>VLOOKUP(C1760,Index[[#All],[searchTaxon]:[Reference_number]],2,FALSE)</f>
        <v>19</v>
      </c>
      <c r="H1760" t="s">
        <v>257</v>
      </c>
      <c r="I1760">
        <f>VLOOKUP(Table1[[#This Row],[trait_name]],Trait[],2,FALSE)</f>
        <v>42</v>
      </c>
      <c r="J1760" s="25" t="s">
        <v>84</v>
      </c>
      <c r="K1760" s="25">
        <v>3</v>
      </c>
      <c r="L1760" s="3" t="s">
        <v>441</v>
      </c>
      <c r="M1760" s="3"/>
      <c r="N1760" s="25"/>
      <c r="O1760"/>
    </row>
    <row r="1761" spans="1:15">
      <c r="A1761" s="5">
        <v>43242</v>
      </c>
      <c r="B1761" s="5">
        <v>43242</v>
      </c>
      <c r="C1761" t="s">
        <v>437</v>
      </c>
      <c r="D1761" s="30">
        <f>VLOOKUP(C1761,Index[[#All],[searchTaxon]:[Reference_number]],2,FALSE)</f>
        <v>19</v>
      </c>
      <c r="H1761" t="s">
        <v>358</v>
      </c>
      <c r="I1761">
        <f>VLOOKUP(Table1[[#This Row],[trait_name]],Trait[],2,FALSE)</f>
        <v>43</v>
      </c>
      <c r="J1761" s="25" t="s">
        <v>86</v>
      </c>
      <c r="K1761" s="25">
        <v>1</v>
      </c>
      <c r="L1761" s="3" t="s">
        <v>307</v>
      </c>
      <c r="N1761" s="25"/>
      <c r="O1761"/>
    </row>
    <row r="1762" spans="1:15">
      <c r="A1762" s="5">
        <v>43242</v>
      </c>
      <c r="B1762" s="5">
        <v>43294</v>
      </c>
      <c r="C1762" t="s">
        <v>437</v>
      </c>
      <c r="D1762" s="54">
        <f>VLOOKUP(C1762,Index[[#All],[searchTaxon]:[Reference_number]],2,FALSE)</f>
        <v>19</v>
      </c>
      <c r="I1762">
        <f>VLOOKUP(Table1[[#This Row],[trait_name]],Trait[],2,FALSE)</f>
        <v>43</v>
      </c>
      <c r="J1762" s="25" t="s">
        <v>86</v>
      </c>
      <c r="K1762" s="25">
        <v>2</v>
      </c>
      <c r="L1762" s="3"/>
      <c r="M1762" s="3"/>
      <c r="N1762" s="25"/>
      <c r="O1762"/>
    </row>
    <row r="1763" spans="1:15">
      <c r="A1763" s="5">
        <v>43242</v>
      </c>
      <c r="B1763" s="5">
        <v>43294</v>
      </c>
      <c r="C1763" t="s">
        <v>437</v>
      </c>
      <c r="D1763" s="30">
        <f>VLOOKUP(C1763,Index[[#All],[searchTaxon]:[Reference_number]],2,FALSE)</f>
        <v>19</v>
      </c>
      <c r="H1763" t="s">
        <v>26</v>
      </c>
      <c r="I1763">
        <f>VLOOKUP(Table1[[#This Row],[trait_name]],Trait[],2,FALSE)</f>
        <v>44</v>
      </c>
      <c r="J1763" s="26" t="s">
        <v>90</v>
      </c>
      <c r="K1763" s="25">
        <v>1</v>
      </c>
      <c r="L1763" s="3" t="s">
        <v>92</v>
      </c>
      <c r="N1763" s="25"/>
      <c r="O1763"/>
    </row>
    <row r="1764" spans="1:15">
      <c r="A1764" s="5">
        <v>43242</v>
      </c>
      <c r="B1764" s="5">
        <v>43294</v>
      </c>
      <c r="C1764" t="s">
        <v>437</v>
      </c>
      <c r="D1764" s="54">
        <f>VLOOKUP(C1764,Index[[#All],[searchTaxon]:[Reference_number]],2,FALSE)</f>
        <v>19</v>
      </c>
      <c r="H1764" t="s">
        <v>21</v>
      </c>
      <c r="I1764">
        <f>VLOOKUP(Table1[[#This Row],[trait_name]],Trait[],2,FALSE)</f>
        <v>44</v>
      </c>
      <c r="J1764" s="25" t="s">
        <v>90</v>
      </c>
      <c r="K1764" s="25">
        <v>2</v>
      </c>
      <c r="L1764" s="3" t="s">
        <v>442</v>
      </c>
      <c r="M1764" s="3"/>
      <c r="N1764" s="25"/>
      <c r="O1764"/>
    </row>
    <row r="1765" spans="1:15">
      <c r="A1765" s="5">
        <v>43242</v>
      </c>
      <c r="B1765" s="5">
        <v>43294</v>
      </c>
      <c r="C1765" t="s">
        <v>437</v>
      </c>
      <c r="D1765" s="54">
        <f>VLOOKUP(C1765,Index[[#All],[searchTaxon]:[Reference_number]],2,FALSE)</f>
        <v>19</v>
      </c>
      <c r="H1765" t="s">
        <v>257</v>
      </c>
      <c r="I1765">
        <f>VLOOKUP(Table1[[#This Row],[trait_name]],Trait[],2,FALSE)</f>
        <v>44</v>
      </c>
      <c r="J1765" s="25" t="s">
        <v>90</v>
      </c>
      <c r="K1765" s="25">
        <v>2</v>
      </c>
      <c r="L1765" s="3" t="s">
        <v>285</v>
      </c>
      <c r="M1765" s="3"/>
      <c r="N1765" s="25"/>
      <c r="O1765"/>
    </row>
    <row r="1766" spans="1:15">
      <c r="A1766" s="5">
        <v>43242</v>
      </c>
      <c r="B1766" s="5">
        <v>43294</v>
      </c>
      <c r="C1766" t="s">
        <v>437</v>
      </c>
      <c r="D1766" s="30">
        <f>VLOOKUP(C1766,Index[[#All],[searchTaxon]:[Reference_number]],2,FALSE)</f>
        <v>19</v>
      </c>
      <c r="H1766" t="s">
        <v>26</v>
      </c>
      <c r="I1766">
        <f>VLOOKUP(Table1[[#This Row],[trait_name]],Trait[],2,FALSE)</f>
        <v>45</v>
      </c>
      <c r="J1766" s="26" t="s">
        <v>93</v>
      </c>
      <c r="K1766" s="25">
        <v>1</v>
      </c>
      <c r="L1766" s="3" t="s">
        <v>159</v>
      </c>
      <c r="N1766" s="25"/>
      <c r="O1766"/>
    </row>
    <row r="1767" spans="1:15">
      <c r="A1767" s="5">
        <v>43242</v>
      </c>
      <c r="B1767" s="5">
        <v>43294</v>
      </c>
      <c r="C1767" t="s">
        <v>437</v>
      </c>
      <c r="D1767" s="54">
        <f>VLOOKUP(C1767,Index[[#All],[searchTaxon]:[Reference_number]],2,FALSE)</f>
        <v>19</v>
      </c>
      <c r="H1767" t="s">
        <v>21</v>
      </c>
      <c r="I1767">
        <f>VLOOKUP(Table1[[#This Row],[trait_name]],Trait[],2,FALSE)</f>
        <v>45</v>
      </c>
      <c r="J1767" s="25" t="s">
        <v>93</v>
      </c>
      <c r="K1767" s="25">
        <v>2</v>
      </c>
      <c r="L1767" s="3" t="s">
        <v>319</v>
      </c>
      <c r="M1767" s="3"/>
      <c r="N1767" s="25"/>
      <c r="O1767"/>
    </row>
    <row r="1768" spans="1:15">
      <c r="A1768" s="5">
        <v>43242</v>
      </c>
      <c r="B1768" s="5">
        <v>43294</v>
      </c>
      <c r="C1768" t="s">
        <v>437</v>
      </c>
      <c r="D1768" s="54">
        <f>VLOOKUP(C1768,Index[[#All],[searchTaxon]:[Reference_number]],2,FALSE)</f>
        <v>19</v>
      </c>
      <c r="H1768" t="s">
        <v>21</v>
      </c>
      <c r="I1768">
        <f>VLOOKUP(Table1[[#This Row],[trait_name]],Trait[],2,FALSE)</f>
        <v>46</v>
      </c>
      <c r="J1768" s="25" t="s">
        <v>95</v>
      </c>
      <c r="K1768" s="25">
        <v>1</v>
      </c>
      <c r="L1768" s="3" t="s">
        <v>349</v>
      </c>
      <c r="M1768" s="3"/>
      <c r="N1768" s="25"/>
      <c r="O1768"/>
    </row>
    <row r="1769" spans="1:15">
      <c r="A1769" s="5">
        <v>43242</v>
      </c>
      <c r="B1769" s="5">
        <v>43294</v>
      </c>
      <c r="C1769" t="s">
        <v>437</v>
      </c>
      <c r="D1769" s="15">
        <f>VLOOKUP(C1769,Index[[#All],[searchTaxon]:[Reference_number]],2,FALSE)</f>
        <v>19</v>
      </c>
      <c r="E1769">
        <v>0</v>
      </c>
      <c r="F1769">
        <v>0</v>
      </c>
      <c r="G1769">
        <v>0</v>
      </c>
      <c r="I1769">
        <f>VLOOKUP(Table1[[#This Row],[trait_name]],Trait[],2,FALSE)</f>
        <v>47</v>
      </c>
      <c r="J1769" s="25" t="s">
        <v>96</v>
      </c>
      <c r="K1769" s="25">
        <v>1</v>
      </c>
      <c r="L1769" s="3" t="s">
        <v>97</v>
      </c>
      <c r="N1769" s="25"/>
      <c r="O1769"/>
    </row>
    <row r="1770" spans="1:15">
      <c r="A1770" s="5">
        <v>43242</v>
      </c>
      <c r="B1770" s="5">
        <v>43294</v>
      </c>
      <c r="C1770" t="s">
        <v>437</v>
      </c>
      <c r="D1770" s="54">
        <f>VLOOKUP(C1770,Index[[#All],[searchTaxon]:[Reference_number]],2,FALSE)</f>
        <v>19</v>
      </c>
      <c r="I1770">
        <f>VLOOKUP(Table1[[#This Row],[trait_name]],Trait[],2,FALSE)</f>
        <v>47</v>
      </c>
      <c r="J1770" s="25" t="s">
        <v>96</v>
      </c>
      <c r="K1770" s="25">
        <v>2</v>
      </c>
      <c r="L1770" s="3"/>
      <c r="M1770" s="3"/>
      <c r="N1770" s="25"/>
      <c r="O1770"/>
    </row>
    <row r="1771" spans="1:15">
      <c r="A1771" s="5">
        <v>43242</v>
      </c>
      <c r="B1771" s="5">
        <v>43242</v>
      </c>
      <c r="C1771" t="s">
        <v>437</v>
      </c>
      <c r="D1771" s="30">
        <f>VLOOKUP(C1771,Index[[#All],[searchTaxon]:[Reference_number]],2,FALSE)</f>
        <v>19</v>
      </c>
      <c r="H1771" t="s">
        <v>26</v>
      </c>
      <c r="I1771">
        <f>VLOOKUP(Table1[[#This Row],[trait_name]],Trait[],2,FALSE)</f>
        <v>48</v>
      </c>
      <c r="J1771" s="25" t="s">
        <v>99</v>
      </c>
      <c r="K1771" s="25">
        <v>1</v>
      </c>
      <c r="L1771" s="3" t="s">
        <v>201</v>
      </c>
      <c r="N1771" s="25"/>
      <c r="O1771"/>
    </row>
    <row r="1772" spans="1:15">
      <c r="A1772" s="5">
        <v>43242</v>
      </c>
      <c r="B1772" s="5">
        <v>43242</v>
      </c>
      <c r="C1772" t="s">
        <v>437</v>
      </c>
      <c r="D1772" s="30">
        <f>VLOOKUP(C1772,Index[[#All],[searchTaxon]:[Reference_number]],2,FALSE)</f>
        <v>19</v>
      </c>
      <c r="H1772" t="s">
        <v>26</v>
      </c>
      <c r="I1772">
        <f>VLOOKUP(Table1[[#This Row],[trait_name]],Trait[],2,FALSE)</f>
        <v>48</v>
      </c>
      <c r="J1772" s="25" t="s">
        <v>99</v>
      </c>
      <c r="K1772" s="25">
        <v>2</v>
      </c>
      <c r="L1772" s="3" t="s">
        <v>245</v>
      </c>
      <c r="N1772" s="25"/>
      <c r="O1772"/>
    </row>
    <row r="1773" spans="1:15">
      <c r="A1773" s="5">
        <v>43242</v>
      </c>
      <c r="B1773" s="5">
        <v>43242</v>
      </c>
      <c r="C1773" t="s">
        <v>437</v>
      </c>
      <c r="D1773" s="30">
        <f>VLOOKUP(C1773,Index[[#All],[searchTaxon]:[Reference_number]],2,FALSE)</f>
        <v>19</v>
      </c>
      <c r="H1773" t="s">
        <v>26</v>
      </c>
      <c r="I1773">
        <f>VLOOKUP(Table1[[#This Row],[trait_name]],Trait[],2,FALSE)</f>
        <v>48</v>
      </c>
      <c r="J1773" s="25" t="s">
        <v>99</v>
      </c>
      <c r="K1773" s="25">
        <v>3</v>
      </c>
      <c r="L1773" s="3" t="s">
        <v>161</v>
      </c>
      <c r="N1773" s="25"/>
      <c r="O1773"/>
    </row>
    <row r="1774" spans="1:15">
      <c r="A1774" s="5">
        <v>43242</v>
      </c>
      <c r="B1774" s="5">
        <v>43294</v>
      </c>
      <c r="C1774" t="s">
        <v>437</v>
      </c>
      <c r="D1774" s="54">
        <f>VLOOKUP(C1774,Index[[#All],[searchTaxon]:[Reference_number]],2,FALSE)</f>
        <v>19</v>
      </c>
      <c r="I1774">
        <f>VLOOKUP(Table1[[#This Row],[trait_name]],Trait[],2,FALSE)</f>
        <v>48</v>
      </c>
      <c r="J1774" s="25" t="s">
        <v>99</v>
      </c>
      <c r="K1774" s="25">
        <v>4</v>
      </c>
      <c r="L1774" s="3"/>
      <c r="M1774" s="3"/>
      <c r="N1774" s="25"/>
      <c r="O1774"/>
    </row>
    <row r="1775" spans="1:15">
      <c r="A1775" s="5">
        <v>43242</v>
      </c>
      <c r="B1775" s="5">
        <v>43242</v>
      </c>
      <c r="C1775" t="s">
        <v>437</v>
      </c>
      <c r="D1775" s="30">
        <f>VLOOKUP(C1775,Index[[#All],[searchTaxon]:[Reference_number]],2,FALSE)</f>
        <v>19</v>
      </c>
      <c r="H1775" t="s">
        <v>26</v>
      </c>
      <c r="I1775">
        <f>VLOOKUP(Table1[[#This Row],[trait_name]],Trait[],2,FALSE)</f>
        <v>49</v>
      </c>
      <c r="J1775" s="25" t="s">
        <v>103</v>
      </c>
      <c r="K1775" s="25">
        <v>1</v>
      </c>
      <c r="L1775" s="3" t="s">
        <v>163</v>
      </c>
      <c r="N1775" s="25"/>
      <c r="O1775"/>
    </row>
    <row r="1776" spans="1:15">
      <c r="A1776" s="5">
        <v>43242</v>
      </c>
      <c r="B1776" s="5">
        <v>43242</v>
      </c>
      <c r="C1776" t="s">
        <v>437</v>
      </c>
      <c r="D1776" s="30">
        <f>VLOOKUP(C1776,Index[[#All],[searchTaxon]:[Reference_number]],2,FALSE)</f>
        <v>19</v>
      </c>
      <c r="H1776" t="s">
        <v>358</v>
      </c>
      <c r="I1776">
        <f>VLOOKUP(Table1[[#This Row],[trait_name]],Trait[],2,FALSE)</f>
        <v>49</v>
      </c>
      <c r="J1776" s="25" t="s">
        <v>103</v>
      </c>
      <c r="K1776" s="25">
        <v>2</v>
      </c>
      <c r="L1776" s="3" t="s">
        <v>230</v>
      </c>
      <c r="N1776" s="25"/>
      <c r="O1776"/>
    </row>
    <row r="1777" spans="1:15">
      <c r="A1777" s="5">
        <v>43242</v>
      </c>
      <c r="B1777" s="5">
        <v>43294</v>
      </c>
      <c r="C1777" t="s">
        <v>437</v>
      </c>
      <c r="D1777" s="54">
        <f>VLOOKUP(C1777,Index[[#All],[searchTaxon]:[Reference_number]],2,FALSE)</f>
        <v>19</v>
      </c>
      <c r="I1777">
        <f>VLOOKUP(Table1[[#This Row],[trait_name]],Trait[],2,FALSE)</f>
        <v>49</v>
      </c>
      <c r="J1777" s="25" t="s">
        <v>103</v>
      </c>
      <c r="K1777" s="25">
        <v>3</v>
      </c>
      <c r="L1777" s="3"/>
      <c r="M1777" s="3"/>
      <c r="N1777" s="25"/>
      <c r="O1777"/>
    </row>
    <row r="1778" spans="1:15">
      <c r="A1778" s="27">
        <v>43242</v>
      </c>
      <c r="B1778" s="5">
        <v>43294</v>
      </c>
      <c r="C1778" s="4" t="s">
        <v>437</v>
      </c>
      <c r="D1778" s="11">
        <f>VLOOKUP(C1778,Index[[#All],[searchTaxon]:[Reference_number]],2,FALSE)</f>
        <v>19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H1778" t="s">
        <v>136</v>
      </c>
      <c r="I1778">
        <f>VLOOKUP(Table1[[#This Row],[trait_name]],Trait[],2,FALSE)</f>
        <v>50</v>
      </c>
      <c r="J1778" s="25" t="s">
        <v>106</v>
      </c>
      <c r="K1778" s="25">
        <v>1</v>
      </c>
      <c r="L1778" s="3" t="s">
        <v>321</v>
      </c>
      <c r="N1778" s="25"/>
      <c r="O1778"/>
    </row>
    <row r="1779" spans="1:15">
      <c r="A1779" s="5">
        <v>43242</v>
      </c>
      <c r="B1779" s="5">
        <v>43294</v>
      </c>
      <c r="C1779" t="s">
        <v>437</v>
      </c>
      <c r="D1779" s="54">
        <f>VLOOKUP(C1779,Index[[#All],[searchTaxon]:[Reference_number]],2,FALSE)</f>
        <v>19</v>
      </c>
      <c r="H1779" t="s">
        <v>136</v>
      </c>
      <c r="I1779">
        <f>VLOOKUP(Table1[[#This Row],[trait_name]],Trait[],2,FALSE)</f>
        <v>50</v>
      </c>
      <c r="J1779" s="25" t="s">
        <v>106</v>
      </c>
      <c r="K1779" s="25">
        <v>2</v>
      </c>
      <c r="L1779" s="3" t="s">
        <v>166</v>
      </c>
      <c r="M1779" s="3"/>
      <c r="N1779" s="25"/>
      <c r="O1779"/>
    </row>
    <row r="1780" spans="1:15">
      <c r="A1780" s="5">
        <v>43242</v>
      </c>
      <c r="B1780" s="5">
        <v>43242</v>
      </c>
      <c r="C1780" t="s">
        <v>437</v>
      </c>
      <c r="D1780" s="30">
        <f>VLOOKUP(C1780,Index[[#All],[searchTaxon]:[Reference_number]],2,FALSE)</f>
        <v>19</v>
      </c>
      <c r="H1780" t="s">
        <v>26</v>
      </c>
      <c r="I1780">
        <f>VLOOKUP(Table1[[#This Row],[trait_name]],Trait[],2,FALSE)</f>
        <v>51</v>
      </c>
      <c r="J1780" s="25" t="s">
        <v>108</v>
      </c>
      <c r="K1780" s="25">
        <v>1</v>
      </c>
      <c r="L1780" s="3" t="s">
        <v>443</v>
      </c>
      <c r="N1780" s="25"/>
      <c r="O1780"/>
    </row>
    <row r="1781" spans="1:15">
      <c r="A1781" s="5">
        <v>43242</v>
      </c>
      <c r="B1781" s="5">
        <v>43294</v>
      </c>
      <c r="C1781" t="s">
        <v>437</v>
      </c>
      <c r="D1781" s="54">
        <f>VLOOKUP(C1781,Index[[#All],[searchTaxon]:[Reference_number]],2,FALSE)</f>
        <v>19</v>
      </c>
      <c r="I1781">
        <f>VLOOKUP(Table1[[#This Row],[trait_name]],Trait[],2,FALSE)</f>
        <v>51</v>
      </c>
      <c r="J1781" s="25" t="s">
        <v>108</v>
      </c>
      <c r="K1781" s="25">
        <v>2</v>
      </c>
      <c r="L1781" s="3"/>
      <c r="M1781" s="3"/>
      <c r="N1781" s="25"/>
      <c r="O1781"/>
    </row>
    <row r="1782" spans="1:15">
      <c r="A1782" s="5">
        <v>43242</v>
      </c>
      <c r="B1782" s="5">
        <v>43294</v>
      </c>
      <c r="C1782" t="s">
        <v>437</v>
      </c>
      <c r="D1782" s="54">
        <f>VLOOKUP(C1782,Index[[#All],[searchTaxon]:[Reference_number]],2,FALSE)</f>
        <v>19</v>
      </c>
      <c r="I1782">
        <f>VLOOKUP(Table1[[#This Row],[trait_name]],Trait[],2,FALSE)</f>
        <v>52</v>
      </c>
      <c r="J1782" s="25" t="s">
        <v>203</v>
      </c>
      <c r="K1782" s="25">
        <v>1</v>
      </c>
      <c r="L1782" s="3"/>
      <c r="M1782" s="3"/>
      <c r="N1782" s="25"/>
      <c r="O1782"/>
    </row>
    <row r="1783" spans="1:15">
      <c r="A1783" s="5">
        <v>43242</v>
      </c>
      <c r="B1783" s="5">
        <v>43294</v>
      </c>
      <c r="C1783" t="s">
        <v>437</v>
      </c>
      <c r="D1783" s="54">
        <f>VLOOKUP(C1783,Index[[#All],[searchTaxon]:[Reference_number]],2,FALSE)</f>
        <v>19</v>
      </c>
      <c r="I1783">
        <f>VLOOKUP(Table1[[#This Row],[trait_name]],Trait[],2,FALSE)</f>
        <v>53</v>
      </c>
      <c r="J1783" s="25" t="s">
        <v>110</v>
      </c>
      <c r="K1783" s="25">
        <v>1</v>
      </c>
      <c r="L1783" s="3"/>
      <c r="M1783" s="3"/>
      <c r="N1783" s="25"/>
      <c r="O1783"/>
    </row>
    <row r="1784" spans="1:15">
      <c r="A1784" s="5">
        <v>43242</v>
      </c>
      <c r="B1784" s="5">
        <v>43294</v>
      </c>
      <c r="C1784" t="s">
        <v>437</v>
      </c>
      <c r="D1784" s="54">
        <f>VLOOKUP(C1784,Index[[#All],[searchTaxon]:[Reference_number]],2,FALSE)</f>
        <v>19</v>
      </c>
      <c r="H1784" t="s">
        <v>296</v>
      </c>
      <c r="I1784">
        <f>VLOOKUP(Table1[[#This Row],[trait_name]],Trait[],2,FALSE)</f>
        <v>54</v>
      </c>
      <c r="J1784" s="25" t="s">
        <v>112</v>
      </c>
      <c r="K1784" s="25">
        <v>1</v>
      </c>
      <c r="L1784" s="3" t="s">
        <v>113</v>
      </c>
      <c r="M1784" s="3"/>
      <c r="N1784" s="25"/>
      <c r="O1784"/>
    </row>
    <row r="1785" spans="1:15">
      <c r="A1785" s="5">
        <v>43242</v>
      </c>
      <c r="B1785" s="5">
        <v>43294</v>
      </c>
      <c r="C1785" t="s">
        <v>437</v>
      </c>
      <c r="D1785" s="54">
        <f>VLOOKUP(C1785,Index[[#All],[searchTaxon]:[Reference_number]],2,FALSE)</f>
        <v>19</v>
      </c>
      <c r="H1785" t="s">
        <v>296</v>
      </c>
      <c r="I1785">
        <f>VLOOKUP(Table1[[#This Row],[trait_name]],Trait[],2,FALSE)</f>
        <v>55</v>
      </c>
      <c r="J1785" s="25" t="s">
        <v>114</v>
      </c>
      <c r="K1785" s="25">
        <v>1</v>
      </c>
      <c r="L1785" s="3" t="s">
        <v>115</v>
      </c>
      <c r="M1785" s="3"/>
      <c r="N1785" s="25"/>
      <c r="O1785"/>
    </row>
    <row r="1786" spans="1:15">
      <c r="A1786" s="5">
        <v>43242</v>
      </c>
      <c r="B1786" s="5">
        <v>43242</v>
      </c>
      <c r="C1786" t="s">
        <v>437</v>
      </c>
      <c r="D1786" s="30">
        <f>VLOOKUP(C1786,Index[[#All],[searchTaxon]:[Reference_number]],2,FALSE)</f>
        <v>19</v>
      </c>
      <c r="H1786" t="s">
        <v>26</v>
      </c>
      <c r="I1786">
        <f>VLOOKUP(Table1[[#This Row],[trait_name]],Trait[],2,FALSE)</f>
        <v>56</v>
      </c>
      <c r="J1786" s="25" t="s">
        <v>117</v>
      </c>
      <c r="K1786" s="25">
        <v>1</v>
      </c>
      <c r="L1786" s="3" t="s">
        <v>118</v>
      </c>
      <c r="N1786" s="25"/>
      <c r="O1786"/>
    </row>
    <row r="1787" spans="1:15">
      <c r="A1787" s="5">
        <v>43242</v>
      </c>
      <c r="B1787" s="5">
        <v>43294</v>
      </c>
      <c r="C1787" t="s">
        <v>437</v>
      </c>
      <c r="D1787" s="54">
        <f>VLOOKUP(C1787,Index[[#All],[searchTaxon]:[Reference_number]],2,FALSE)</f>
        <v>19</v>
      </c>
      <c r="I1787">
        <f>VLOOKUP(Table1[[#This Row],[trait_name]],Trait[],2,FALSE)</f>
        <v>56</v>
      </c>
      <c r="J1787" s="25" t="s">
        <v>117</v>
      </c>
      <c r="K1787" s="25">
        <v>2</v>
      </c>
      <c r="L1787" s="3"/>
      <c r="M1787" s="3"/>
      <c r="N1787" s="25"/>
      <c r="O1787"/>
    </row>
    <row r="1788" spans="1:15">
      <c r="A1788" s="5">
        <v>43242</v>
      </c>
      <c r="B1788" s="5">
        <v>43242</v>
      </c>
      <c r="C1788" t="s">
        <v>437</v>
      </c>
      <c r="D1788" s="30">
        <f>VLOOKUP(C1788,Index[[#All],[searchTaxon]:[Reference_number]],2,FALSE)</f>
        <v>19</v>
      </c>
      <c r="H1788" t="s">
        <v>26</v>
      </c>
      <c r="I1788">
        <f>VLOOKUP(Table1[[#This Row],[trait_name]],Trait[],2,FALSE)</f>
        <v>57</v>
      </c>
      <c r="J1788" s="25" t="s">
        <v>205</v>
      </c>
      <c r="K1788" s="25">
        <v>1</v>
      </c>
      <c r="L1788" s="3" t="s">
        <v>444</v>
      </c>
      <c r="N1788" s="25"/>
      <c r="O1788"/>
    </row>
    <row r="1789" spans="1:15">
      <c r="A1789" s="5">
        <v>43242</v>
      </c>
      <c r="B1789" s="5">
        <v>43294</v>
      </c>
      <c r="C1789" t="s">
        <v>437</v>
      </c>
      <c r="D1789" s="54">
        <f>VLOOKUP(C1789,Index[[#All],[searchTaxon]:[Reference_number]],2,FALSE)</f>
        <v>19</v>
      </c>
      <c r="I1789">
        <f>VLOOKUP(Table1[[#This Row],[trait_name]],Trait[],2,FALSE)</f>
        <v>57</v>
      </c>
      <c r="J1789" s="25" t="s">
        <v>205</v>
      </c>
      <c r="K1789" s="25">
        <v>2</v>
      </c>
      <c r="L1789" s="3"/>
      <c r="M1789" s="3"/>
      <c r="N1789" s="25"/>
      <c r="O1789"/>
    </row>
    <row r="1790" spans="1:15">
      <c r="A1790" s="5">
        <v>43242</v>
      </c>
      <c r="B1790" s="5">
        <v>43294</v>
      </c>
      <c r="C1790" t="s">
        <v>437</v>
      </c>
      <c r="D1790" s="54">
        <f>VLOOKUP(C1790,Index[[#All],[searchTaxon]:[Reference_number]],2,FALSE)</f>
        <v>19</v>
      </c>
      <c r="H1790" t="s">
        <v>21</v>
      </c>
      <c r="I1790">
        <f>VLOOKUP(Table1[[#This Row],[trait_name]],Trait[],2,FALSE)</f>
        <v>58</v>
      </c>
      <c r="J1790" s="25" t="s">
        <v>207</v>
      </c>
      <c r="K1790" s="25">
        <v>1</v>
      </c>
      <c r="L1790" s="3" t="s">
        <v>24</v>
      </c>
      <c r="M1790" s="3"/>
      <c r="N1790" s="25"/>
      <c r="O1790"/>
    </row>
    <row r="1791" spans="1:15">
      <c r="A1791" s="5">
        <v>43242</v>
      </c>
      <c r="B1791" s="5">
        <v>43294</v>
      </c>
      <c r="C1791" t="s">
        <v>437</v>
      </c>
      <c r="D1791" s="54">
        <f>VLOOKUP(C1791,Index[[#All],[searchTaxon]:[Reference_number]],2,FALSE)</f>
        <v>19</v>
      </c>
      <c r="H1791" t="s">
        <v>257</v>
      </c>
      <c r="I1791">
        <f>VLOOKUP(Table1[[#This Row],[trait_name]],Trait[],2,FALSE)</f>
        <v>59</v>
      </c>
      <c r="J1791" s="25" t="s">
        <v>119</v>
      </c>
      <c r="K1791" s="25">
        <v>1</v>
      </c>
      <c r="L1791" s="3" t="s">
        <v>113</v>
      </c>
      <c r="M1791" s="3"/>
      <c r="N1791" s="25"/>
      <c r="O1791"/>
    </row>
    <row r="1792" spans="1:15">
      <c r="A1792" s="5">
        <v>43242</v>
      </c>
      <c r="B1792" s="5">
        <v>43294</v>
      </c>
      <c r="C1792" t="s">
        <v>437</v>
      </c>
      <c r="D1792" s="54">
        <f>VLOOKUP(C1792,Index[[#All],[searchTaxon]:[Reference_number]],2,FALSE)</f>
        <v>19</v>
      </c>
      <c r="E1792">
        <v>0</v>
      </c>
      <c r="F1792">
        <v>0</v>
      </c>
      <c r="G1792">
        <v>0</v>
      </c>
      <c r="H1792" t="s">
        <v>257</v>
      </c>
      <c r="I1792">
        <f>VLOOKUP(Table1[[#This Row],[trait_name]],Trait[],2,FALSE)</f>
        <v>60</v>
      </c>
      <c r="J1792" s="25" t="s">
        <v>120</v>
      </c>
      <c r="K1792" s="25">
        <v>1</v>
      </c>
      <c r="L1792" s="3" t="s">
        <v>445</v>
      </c>
      <c r="N1792" s="25"/>
      <c r="O1792"/>
    </row>
    <row r="1793" spans="1:15">
      <c r="A1793" s="5">
        <v>43242</v>
      </c>
      <c r="B1793" s="5">
        <v>43294</v>
      </c>
      <c r="C1793" t="s">
        <v>437</v>
      </c>
      <c r="D1793" s="54">
        <f>VLOOKUP(C1793,Index[[#All],[searchTaxon]:[Reference_number]],2,FALSE)</f>
        <v>19</v>
      </c>
      <c r="H1793" t="s">
        <v>257</v>
      </c>
      <c r="I1793">
        <f>VLOOKUP(Table1[[#This Row],[trait_name]],Trait[],2,FALSE)</f>
        <v>60</v>
      </c>
      <c r="J1793" s="25" t="s">
        <v>120</v>
      </c>
      <c r="K1793" s="25">
        <v>2</v>
      </c>
      <c r="L1793" s="3" t="s">
        <v>122</v>
      </c>
      <c r="M1793" s="3"/>
      <c r="N1793" s="25"/>
      <c r="O1793"/>
    </row>
    <row r="1794" spans="1:15">
      <c r="A1794" s="5">
        <v>43242</v>
      </c>
      <c r="B1794" s="5">
        <v>43294</v>
      </c>
      <c r="C1794" t="s">
        <v>437</v>
      </c>
      <c r="D1794" s="54">
        <f>VLOOKUP(C1794,Index[[#All],[searchTaxon]:[Reference_number]],2,FALSE)</f>
        <v>19</v>
      </c>
      <c r="H1794" t="s">
        <v>257</v>
      </c>
      <c r="I1794">
        <f>VLOOKUP(Table1[[#This Row],[trait_name]],Trait[],2,FALSE)</f>
        <v>60</v>
      </c>
      <c r="J1794" s="25" t="s">
        <v>120</v>
      </c>
      <c r="K1794" s="25">
        <v>3</v>
      </c>
      <c r="L1794" s="3" t="s">
        <v>446</v>
      </c>
      <c r="M1794" s="3"/>
      <c r="N1794" s="25"/>
      <c r="O1794"/>
    </row>
    <row r="1795" spans="1:15">
      <c r="A1795" s="5">
        <v>43242</v>
      </c>
      <c r="B1795" s="5">
        <v>43242</v>
      </c>
      <c r="C1795" t="s">
        <v>437</v>
      </c>
      <c r="D1795" s="30">
        <f>VLOOKUP(C1795,Index[[#All],[searchTaxon]:[Reference_number]],2,FALSE)</f>
        <v>19</v>
      </c>
      <c r="H1795" t="s">
        <v>26</v>
      </c>
      <c r="I1795">
        <f>VLOOKUP(Table1[[#This Row],[trait_name]],Trait[],2,FALSE)</f>
        <v>61</v>
      </c>
      <c r="J1795" s="25" t="s">
        <v>172</v>
      </c>
      <c r="K1795" s="25">
        <v>1</v>
      </c>
      <c r="L1795" s="3" t="s">
        <v>393</v>
      </c>
      <c r="N1795" s="25"/>
      <c r="O1795"/>
    </row>
    <row r="1796" spans="1:15">
      <c r="A1796" s="5">
        <v>43242</v>
      </c>
      <c r="B1796" s="5">
        <v>43242</v>
      </c>
      <c r="C1796" t="s">
        <v>437</v>
      </c>
      <c r="D1796" s="30">
        <f>VLOOKUP(C1796,Index[[#All],[searchTaxon]:[Reference_number]],2,FALSE)</f>
        <v>19</v>
      </c>
      <c r="H1796" t="s">
        <v>26</v>
      </c>
      <c r="I1796">
        <f>VLOOKUP(Table1[[#This Row],[trait_name]],Trait[],2,FALSE)</f>
        <v>61</v>
      </c>
      <c r="J1796" s="25" t="s">
        <v>172</v>
      </c>
      <c r="K1796" s="25">
        <v>2</v>
      </c>
      <c r="L1796" s="3" t="s">
        <v>312</v>
      </c>
      <c r="N1796" s="25"/>
      <c r="O1796"/>
    </row>
    <row r="1797" spans="1:15">
      <c r="A1797" s="5">
        <v>43242</v>
      </c>
      <c r="B1797" s="5">
        <v>43242</v>
      </c>
      <c r="C1797" t="s">
        <v>437</v>
      </c>
      <c r="D1797" s="30">
        <f>VLOOKUP(C1797,Index[[#All],[searchTaxon]:[Reference_number]],2,FALSE)</f>
        <v>19</v>
      </c>
      <c r="H1797" t="s">
        <v>358</v>
      </c>
      <c r="I1797">
        <f>VLOOKUP(Table1[[#This Row],[trait_name]],Trait[],2,FALSE)</f>
        <v>61</v>
      </c>
      <c r="J1797" s="25" t="s">
        <v>172</v>
      </c>
      <c r="K1797" s="25">
        <v>3</v>
      </c>
      <c r="L1797" s="3" t="s">
        <v>249</v>
      </c>
      <c r="N1797" s="25"/>
      <c r="O1797"/>
    </row>
    <row r="1798" spans="1:15">
      <c r="A1798" s="5">
        <v>43242</v>
      </c>
      <c r="B1798" s="5">
        <v>43294</v>
      </c>
      <c r="C1798" t="s">
        <v>437</v>
      </c>
      <c r="D1798" s="54">
        <f>VLOOKUP(C1798,Index[[#All],[searchTaxon]:[Reference_number]],2,FALSE)</f>
        <v>19</v>
      </c>
      <c r="I1798">
        <f>VLOOKUP(Table1[[#This Row],[trait_name]],Trait[],2,FALSE)</f>
        <v>61</v>
      </c>
      <c r="J1798" s="25" t="s">
        <v>172</v>
      </c>
      <c r="K1798" s="25">
        <v>4</v>
      </c>
      <c r="L1798" s="3"/>
      <c r="M1798" s="3"/>
      <c r="N1798" s="25"/>
      <c r="O1798"/>
    </row>
    <row r="1799" spans="1:15">
      <c r="A1799" s="5">
        <v>43242</v>
      </c>
      <c r="B1799" s="5">
        <v>43242</v>
      </c>
      <c r="C1799" t="s">
        <v>437</v>
      </c>
      <c r="D1799" s="30">
        <f>VLOOKUP(C1799,Index[[#All],[searchTaxon]:[Reference_number]],2,FALSE)</f>
        <v>19</v>
      </c>
      <c r="H1799" t="s">
        <v>26</v>
      </c>
      <c r="I1799">
        <f>VLOOKUP(Table1[[#This Row],[trait_name]],Trait[],2,FALSE)</f>
        <v>62</v>
      </c>
      <c r="J1799" s="25" t="s">
        <v>123</v>
      </c>
      <c r="K1799" s="25">
        <v>1</v>
      </c>
      <c r="L1799" s="3" t="s">
        <v>211</v>
      </c>
      <c r="N1799" s="25"/>
      <c r="O1799"/>
    </row>
    <row r="1800" spans="1:15">
      <c r="A1800" s="5">
        <v>43242</v>
      </c>
      <c r="B1800" s="5">
        <v>43294</v>
      </c>
      <c r="C1800" t="s">
        <v>437</v>
      </c>
      <c r="D1800" s="54">
        <f>VLOOKUP(C1800,Index[[#All],[searchTaxon]:[Reference_number]],2,FALSE)</f>
        <v>19</v>
      </c>
      <c r="I1800">
        <f>VLOOKUP(Table1[[#This Row],[trait_name]],Trait[],2,FALSE)</f>
        <v>62</v>
      </c>
      <c r="J1800" s="25" t="s">
        <v>123</v>
      </c>
      <c r="K1800" s="25">
        <v>2</v>
      </c>
      <c r="L1800" s="3"/>
      <c r="M1800" s="3"/>
      <c r="N1800" s="25"/>
      <c r="O1800"/>
    </row>
    <row r="1801" spans="1:15">
      <c r="A1801" s="5">
        <v>43242</v>
      </c>
      <c r="B1801" s="5">
        <v>43294</v>
      </c>
      <c r="C1801" t="s">
        <v>437</v>
      </c>
      <c r="D1801" s="54">
        <f>VLOOKUP(C1801,Index[[#All],[searchTaxon]:[Reference_number]],2,FALSE)</f>
        <v>19</v>
      </c>
      <c r="H1801" t="s">
        <v>136</v>
      </c>
      <c r="I1801">
        <f>VLOOKUP(Table1[[#This Row],[trait_name]],Trait[],2,FALSE)</f>
        <v>63</v>
      </c>
      <c r="J1801" s="25" t="s">
        <v>175</v>
      </c>
      <c r="K1801" s="25">
        <v>1</v>
      </c>
      <c r="L1801" s="3" t="s">
        <v>176</v>
      </c>
      <c r="M1801" s="3"/>
      <c r="N1801" s="25"/>
      <c r="O1801"/>
    </row>
    <row r="1802" spans="1:15">
      <c r="A1802" s="5">
        <v>43242</v>
      </c>
      <c r="B1802" s="5">
        <v>43297</v>
      </c>
      <c r="C1802" t="s">
        <v>447</v>
      </c>
      <c r="D1802" s="54">
        <f>VLOOKUP(C1802,Index[[#All],[searchTaxon]:[Reference_number]],2,FALSE)</f>
        <v>20</v>
      </c>
      <c r="I1802">
        <f>VLOOKUP(Table1[[#This Row],[trait_name]],Trait[],2,FALSE)</f>
        <v>1</v>
      </c>
      <c r="J1802" s="25" t="s">
        <v>127</v>
      </c>
      <c r="K1802" s="25">
        <v>1</v>
      </c>
      <c r="L1802" s="3"/>
      <c r="M1802" s="3"/>
      <c r="N1802" s="25"/>
      <c r="O1802"/>
    </row>
    <row r="1803" spans="1:15">
      <c r="A1803" s="5">
        <v>43242</v>
      </c>
      <c r="B1803" s="5">
        <v>43297</v>
      </c>
      <c r="C1803" t="s">
        <v>447</v>
      </c>
      <c r="D1803" s="20">
        <f>VLOOKUP(C1803,Index[[#All],[searchTaxon]:[Reference_number]],2,FALSE)</f>
        <v>20</v>
      </c>
      <c r="I1803">
        <f>VLOOKUP(Table1[[#This Row],[trait_name]],Trait[],2,FALSE)</f>
        <v>2</v>
      </c>
      <c r="J1803" s="25" t="s">
        <v>16</v>
      </c>
      <c r="K1803" s="25">
        <v>2</v>
      </c>
      <c r="L1803" s="3" t="s">
        <v>448</v>
      </c>
      <c r="M1803" s="3"/>
      <c r="N1803" s="25"/>
      <c r="O1803"/>
    </row>
    <row r="1804" spans="1:15">
      <c r="A1804" s="5">
        <v>43242</v>
      </c>
      <c r="B1804" s="5">
        <v>43242</v>
      </c>
      <c r="C1804" t="s">
        <v>447</v>
      </c>
      <c r="D1804" s="3">
        <f>VLOOKUP(C1804,Index[[#All],[searchTaxon]:[Reference_number]],2,FALSE)</f>
        <v>20</v>
      </c>
      <c r="H1804" t="s">
        <v>360</v>
      </c>
      <c r="I1804">
        <f>VLOOKUP(Table1[[#This Row],[trait_name]],Trait[],2,FALSE)</f>
        <v>2</v>
      </c>
      <c r="J1804" s="25" t="s">
        <v>16</v>
      </c>
      <c r="K1804" s="25">
        <v>1</v>
      </c>
      <c r="L1804" s="3" t="s">
        <v>449</v>
      </c>
      <c r="N1804" s="25"/>
      <c r="O1804"/>
    </row>
    <row r="1805" spans="1:15">
      <c r="A1805" s="5">
        <v>43242</v>
      </c>
      <c r="B1805" s="5">
        <v>43297</v>
      </c>
      <c r="C1805" t="s">
        <v>447</v>
      </c>
      <c r="D1805" s="20">
        <f>VLOOKUP(C1805,Index[[#All],[searchTaxon]:[Reference_number]],2,FALSE)</f>
        <v>20</v>
      </c>
      <c r="H1805" t="s">
        <v>279</v>
      </c>
      <c r="I1805">
        <f>VLOOKUP(Table1[[#This Row],[trait_name]],Trait[],2,FALSE)</f>
        <v>3</v>
      </c>
      <c r="J1805" s="25" t="s">
        <v>19</v>
      </c>
      <c r="K1805" s="25">
        <v>2</v>
      </c>
      <c r="L1805" s="3" t="s">
        <v>22</v>
      </c>
      <c r="M1805" s="3"/>
      <c r="N1805" s="25"/>
      <c r="O1805"/>
    </row>
    <row r="1806" spans="1:15">
      <c r="A1806" s="5">
        <v>43242</v>
      </c>
      <c r="B1806" s="5">
        <v>43242</v>
      </c>
      <c r="C1806" t="s">
        <v>447</v>
      </c>
      <c r="D1806" s="3">
        <f>VLOOKUP(C1806,Index[[#All],[searchTaxon]:[Reference_number]],2,FALSE)</f>
        <v>20</v>
      </c>
      <c r="H1806" t="s">
        <v>360</v>
      </c>
      <c r="I1806">
        <f>VLOOKUP(Table1[[#This Row],[trait_name]],Trait[],2,FALSE)</f>
        <v>3</v>
      </c>
      <c r="J1806" s="25" t="s">
        <v>19</v>
      </c>
      <c r="K1806" s="25">
        <v>1</v>
      </c>
      <c r="L1806" s="3" t="s">
        <v>20</v>
      </c>
      <c r="N1806" s="25"/>
      <c r="O1806"/>
    </row>
    <row r="1807" spans="1:15">
      <c r="A1807" s="5">
        <v>43242</v>
      </c>
      <c r="B1807" s="5">
        <v>43297</v>
      </c>
      <c r="C1807" t="s">
        <v>447</v>
      </c>
      <c r="D1807" s="20">
        <f>VLOOKUP(C1807,Index[[#All],[searchTaxon]:[Reference_number]],2,FALSE)</f>
        <v>20</v>
      </c>
      <c r="I1807">
        <f>VLOOKUP(Table1[[#This Row],[trait_name]],Trait[],2,FALSE)</f>
        <v>4</v>
      </c>
      <c r="J1807" s="25" t="s">
        <v>23</v>
      </c>
      <c r="K1807" s="25">
        <v>1</v>
      </c>
      <c r="L1807" s="3"/>
      <c r="M1807" s="3"/>
      <c r="N1807" s="25"/>
      <c r="O1807"/>
    </row>
    <row r="1808" spans="1:15">
      <c r="A1808" s="5">
        <v>43242</v>
      </c>
      <c r="B1808" s="5">
        <v>43297</v>
      </c>
      <c r="C1808" t="s">
        <v>447</v>
      </c>
      <c r="D1808" s="20">
        <f>VLOOKUP(C1808,Index[[#All],[searchTaxon]:[Reference_number]],2,FALSE)</f>
        <v>20</v>
      </c>
      <c r="H1808" t="s">
        <v>279</v>
      </c>
      <c r="I1808">
        <f>VLOOKUP(Table1[[#This Row],[trait_name]],Trait[],2,FALSE)</f>
        <v>5</v>
      </c>
      <c r="J1808" s="25" t="s">
        <v>25</v>
      </c>
      <c r="K1808" s="25">
        <v>1</v>
      </c>
      <c r="L1808" s="3" t="s">
        <v>24</v>
      </c>
      <c r="M1808" s="3"/>
      <c r="N1808" s="25"/>
      <c r="O1808"/>
    </row>
    <row r="1809" spans="1:15">
      <c r="A1809" s="5">
        <v>43242</v>
      </c>
      <c r="B1809" s="5">
        <v>43297</v>
      </c>
      <c r="C1809" t="s">
        <v>447</v>
      </c>
      <c r="D1809" s="20">
        <f>VLOOKUP(C1809,Index[[#All],[searchTaxon]:[Reference_number]],2,FALSE)</f>
        <v>20</v>
      </c>
      <c r="I1809">
        <f>VLOOKUP(Table1[[#This Row],[trait_name]],Trait[],2,FALSE)</f>
        <v>6</v>
      </c>
      <c r="J1809" s="25" t="s">
        <v>135</v>
      </c>
      <c r="K1809" s="25">
        <v>1</v>
      </c>
      <c r="L1809" s="3"/>
      <c r="M1809" s="3"/>
      <c r="N1809" s="25"/>
      <c r="O1809"/>
    </row>
    <row r="1810" spans="1:15">
      <c r="A1810" s="5">
        <v>43242</v>
      </c>
      <c r="B1810" s="5">
        <v>43297</v>
      </c>
      <c r="C1810" t="s">
        <v>447</v>
      </c>
      <c r="D1810" s="3">
        <f>VLOOKUP(C1810,Index[[#All],[searchTaxon]:[Reference_number]],2,FALSE)</f>
        <v>20</v>
      </c>
      <c r="H1810" t="s">
        <v>360</v>
      </c>
      <c r="I1810">
        <f>VLOOKUP(Table1[[#This Row],[trait_name]],Trait[],2,FALSE)</f>
        <v>6</v>
      </c>
      <c r="J1810" s="25" t="s">
        <v>135</v>
      </c>
      <c r="K1810" s="25">
        <v>2</v>
      </c>
      <c r="L1810" s="3"/>
      <c r="N1810" s="25"/>
      <c r="O1810"/>
    </row>
    <row r="1811" spans="1:15">
      <c r="A1811" s="5">
        <v>43242</v>
      </c>
      <c r="B1811" s="5">
        <v>43297</v>
      </c>
      <c r="C1811" t="s">
        <v>447</v>
      </c>
      <c r="D1811" s="20">
        <f>VLOOKUP(C1811,Index[[#All],[searchTaxon]:[Reference_number]],2,FALSE)</f>
        <v>20</v>
      </c>
      <c r="H1811" t="s">
        <v>279</v>
      </c>
      <c r="I1811">
        <f>VLOOKUP(Table1[[#This Row],[trait_name]],Trait[],2,FALSE)</f>
        <v>7</v>
      </c>
      <c r="J1811" s="25" t="s">
        <v>27</v>
      </c>
      <c r="K1811" s="25">
        <v>2</v>
      </c>
      <c r="L1811" s="3" t="s">
        <v>24</v>
      </c>
      <c r="M1811" s="3"/>
      <c r="N1811" s="25"/>
      <c r="O1811"/>
    </row>
    <row r="1812" spans="1:15">
      <c r="A1812" s="5">
        <v>43242</v>
      </c>
      <c r="B1812" s="5">
        <v>43297</v>
      </c>
      <c r="C1812" t="s">
        <v>447</v>
      </c>
      <c r="D1812" s="3">
        <f>VLOOKUP(C1812,Index[[#All],[searchTaxon]:[Reference_number]],2,FALSE)</f>
        <v>20</v>
      </c>
      <c r="H1812" t="s">
        <v>360</v>
      </c>
      <c r="I1812">
        <f>VLOOKUP(Table1[[#This Row],[trait_name]],Trait[],2,FALSE)</f>
        <v>7</v>
      </c>
      <c r="J1812" s="25" t="s">
        <v>27</v>
      </c>
      <c r="K1812" s="25">
        <v>1</v>
      </c>
      <c r="L1812" s="3" t="s">
        <v>24</v>
      </c>
      <c r="N1812" s="25"/>
      <c r="O1812"/>
    </row>
    <row r="1813" spans="1:15">
      <c r="A1813" s="5">
        <v>43242</v>
      </c>
      <c r="B1813" s="5">
        <v>43297</v>
      </c>
      <c r="C1813" t="s">
        <v>447</v>
      </c>
      <c r="D1813" s="20">
        <f>VLOOKUP(C1813,Index[[#All],[searchTaxon]:[Reference_number]],2,FALSE)</f>
        <v>20</v>
      </c>
      <c r="I1813">
        <f>VLOOKUP(Table1[[#This Row],[trait_name]],Trait[],2,FALSE)</f>
        <v>8</v>
      </c>
      <c r="J1813" s="25" t="s">
        <v>137</v>
      </c>
      <c r="K1813" s="25">
        <v>1</v>
      </c>
      <c r="L1813" s="3"/>
      <c r="M1813" s="3"/>
      <c r="N1813" s="25"/>
      <c r="O1813"/>
    </row>
    <row r="1814" spans="1:15">
      <c r="A1814" s="5">
        <v>43242</v>
      </c>
      <c r="B1814" s="5">
        <v>43297</v>
      </c>
      <c r="C1814" t="s">
        <v>447</v>
      </c>
      <c r="D1814" s="20">
        <f>VLOOKUP(C1814,Index[[#All],[searchTaxon]:[Reference_number]],2,FALSE)</f>
        <v>20</v>
      </c>
      <c r="I1814">
        <f>VLOOKUP(Table1[[#This Row],[trait_name]],Trait[],2,FALSE)</f>
        <v>9</v>
      </c>
      <c r="J1814" s="25" t="s">
        <v>29</v>
      </c>
      <c r="K1814" s="25">
        <v>1</v>
      </c>
      <c r="L1814" s="3"/>
      <c r="M1814" s="3"/>
      <c r="N1814" s="25"/>
      <c r="O1814"/>
    </row>
    <row r="1815" spans="1:15">
      <c r="A1815" s="5">
        <v>43242</v>
      </c>
      <c r="B1815" s="5">
        <v>43297</v>
      </c>
      <c r="C1815" t="s">
        <v>447</v>
      </c>
      <c r="D1815" s="20">
        <f>VLOOKUP(C1815,Index[[#All],[searchTaxon]:[Reference_number]],2,FALSE)</f>
        <v>20</v>
      </c>
      <c r="I1815">
        <f>VLOOKUP(Table1[[#This Row],[trait_name]],Trait[],2,FALSE)</f>
        <v>10</v>
      </c>
      <c r="J1815" s="25" t="s">
        <v>30</v>
      </c>
      <c r="K1815" s="25">
        <v>2</v>
      </c>
      <c r="L1815" s="3"/>
      <c r="M1815" s="3"/>
      <c r="N1815" s="25"/>
      <c r="O1815"/>
    </row>
    <row r="1816" spans="1:15">
      <c r="A1816" s="5">
        <v>43242</v>
      </c>
      <c r="B1816" s="5">
        <v>43297</v>
      </c>
      <c r="C1816" t="s">
        <v>447</v>
      </c>
      <c r="D1816" s="3">
        <f>VLOOKUP(C1816,Index[[#All],[searchTaxon]:[Reference_number]],2,FALSE)</f>
        <v>20</v>
      </c>
      <c r="H1816" t="s">
        <v>360</v>
      </c>
      <c r="I1816">
        <f>VLOOKUP(Table1[[#This Row],[trait_name]],Trait[],2,FALSE)</f>
        <v>10</v>
      </c>
      <c r="J1816" s="25" t="s">
        <v>30</v>
      </c>
      <c r="K1816" s="25">
        <v>1</v>
      </c>
      <c r="L1816" s="3" t="s">
        <v>24</v>
      </c>
      <c r="N1816" s="25"/>
      <c r="O1816"/>
    </row>
    <row r="1817" spans="1:15">
      <c r="A1817" s="5">
        <v>43242</v>
      </c>
      <c r="B1817" s="5">
        <v>43297</v>
      </c>
      <c r="C1817" t="s">
        <v>447</v>
      </c>
      <c r="D1817" s="20">
        <f>VLOOKUP(C1817,Index[[#All],[searchTaxon]:[Reference_number]],2,FALSE)</f>
        <v>20</v>
      </c>
      <c r="I1817">
        <f>VLOOKUP(Table1[[#This Row],[trait_name]],Trait[],2,FALSE)</f>
        <v>11</v>
      </c>
      <c r="J1817" s="25" t="s">
        <v>31</v>
      </c>
      <c r="K1817" s="25">
        <v>1</v>
      </c>
      <c r="L1817" s="3"/>
      <c r="M1817" s="3"/>
      <c r="N1817" s="25"/>
      <c r="O1817"/>
    </row>
    <row r="1818" spans="1:15">
      <c r="A1818" s="5">
        <v>43242</v>
      </c>
      <c r="B1818" s="5">
        <v>43297</v>
      </c>
      <c r="C1818" t="s">
        <v>447</v>
      </c>
      <c r="D1818" s="20">
        <f>VLOOKUP(C1818,Index[[#All],[searchTaxon]:[Reference_number]],2,FALSE)</f>
        <v>20</v>
      </c>
      <c r="I1818">
        <f>VLOOKUP(Table1[[#This Row],[trait_name]],Trait[],2,FALSE)</f>
        <v>12</v>
      </c>
      <c r="J1818" s="25" t="s">
        <v>138</v>
      </c>
      <c r="K1818" s="25">
        <v>1</v>
      </c>
      <c r="L1818" s="3"/>
      <c r="M1818" s="3"/>
      <c r="N1818" s="25"/>
      <c r="O1818"/>
    </row>
    <row r="1819" spans="1:15">
      <c r="A1819" s="5">
        <v>43242</v>
      </c>
      <c r="B1819" s="5">
        <v>43297</v>
      </c>
      <c r="C1819" t="s">
        <v>447</v>
      </c>
      <c r="D1819" s="20">
        <f>VLOOKUP(C1819,Index[[#All],[searchTaxon]:[Reference_number]],2,FALSE)</f>
        <v>20</v>
      </c>
      <c r="I1819">
        <f>VLOOKUP(Table1[[#This Row],[trait_name]],Trait[],2,FALSE)</f>
        <v>13</v>
      </c>
      <c r="J1819" s="25" t="s">
        <v>340</v>
      </c>
      <c r="K1819" s="25">
        <v>1</v>
      </c>
      <c r="L1819" s="3"/>
      <c r="M1819" s="3"/>
      <c r="N1819" s="25"/>
      <c r="O1819"/>
    </row>
    <row r="1820" spans="1:15">
      <c r="A1820" s="5">
        <v>43242</v>
      </c>
      <c r="B1820" s="5">
        <v>43297</v>
      </c>
      <c r="C1820" t="s">
        <v>447</v>
      </c>
      <c r="D1820" s="20">
        <f>VLOOKUP(C1820,Index[[#All],[searchTaxon]:[Reference_number]],2,FALSE)</f>
        <v>20</v>
      </c>
      <c r="H1820" t="s">
        <v>279</v>
      </c>
      <c r="I1820">
        <f>VLOOKUP(Table1[[#This Row],[trait_name]],Trait[],2,FALSE)</f>
        <v>14</v>
      </c>
      <c r="J1820" s="25" t="s">
        <v>139</v>
      </c>
      <c r="K1820" s="25">
        <v>2</v>
      </c>
      <c r="L1820" s="3" t="s">
        <v>28</v>
      </c>
      <c r="M1820" s="3"/>
      <c r="N1820" s="25"/>
      <c r="O1820"/>
    </row>
    <row r="1821" spans="1:15">
      <c r="A1821" s="5">
        <v>43242</v>
      </c>
      <c r="B1821" s="5">
        <v>43297</v>
      </c>
      <c r="C1821" t="s">
        <v>447</v>
      </c>
      <c r="D1821" s="3">
        <f>VLOOKUP(C1821,Index[[#All],[searchTaxon]:[Reference_number]],2,FALSE)</f>
        <v>20</v>
      </c>
      <c r="H1821" t="s">
        <v>360</v>
      </c>
      <c r="I1821">
        <f>VLOOKUP(Table1[[#This Row],[trait_name]],Trait[],2,FALSE)</f>
        <v>14</v>
      </c>
      <c r="J1821" s="25" t="s">
        <v>139</v>
      </c>
      <c r="K1821" s="25">
        <v>1</v>
      </c>
      <c r="L1821" s="3" t="s">
        <v>28</v>
      </c>
      <c r="N1821" s="25"/>
      <c r="O1821"/>
    </row>
    <row r="1822" spans="1:15">
      <c r="A1822" s="5">
        <v>43242</v>
      </c>
      <c r="B1822" s="5">
        <v>43297</v>
      </c>
      <c r="C1822" t="s">
        <v>447</v>
      </c>
      <c r="D1822" s="20">
        <f>VLOOKUP(C1822,Index[[#All],[searchTaxon]:[Reference_number]],2,FALSE)</f>
        <v>20</v>
      </c>
      <c r="H1822" t="s">
        <v>360</v>
      </c>
      <c r="I1822">
        <f>VLOOKUP(Table1[[#This Row],[trait_name]],Trait[],2,FALSE)</f>
        <v>15</v>
      </c>
      <c r="J1822" s="25" t="s">
        <v>32</v>
      </c>
      <c r="K1822" s="25">
        <v>2</v>
      </c>
      <c r="L1822" s="3" t="s">
        <v>28</v>
      </c>
      <c r="M1822" s="3"/>
      <c r="N1822" s="25"/>
      <c r="O1822"/>
    </row>
    <row r="1823" spans="1:15">
      <c r="A1823" s="27">
        <v>43242</v>
      </c>
      <c r="B1823" s="5">
        <v>43297</v>
      </c>
      <c r="C1823" s="4" t="s">
        <v>447</v>
      </c>
      <c r="D1823" s="2">
        <f>VLOOKUP(C1823,Index[[#All],[searchTaxon]:[Reference_number]],2,FALSE)</f>
        <v>20</v>
      </c>
      <c r="I1823">
        <f>VLOOKUP(Table1[[#This Row],[trait_name]],Trait[],2,FALSE)</f>
        <v>15</v>
      </c>
      <c r="J1823" s="25" t="s">
        <v>32</v>
      </c>
      <c r="K1823" s="25">
        <v>1</v>
      </c>
      <c r="L1823" s="3"/>
      <c r="N1823" s="25"/>
      <c r="O1823"/>
    </row>
    <row r="1824" spans="1:15">
      <c r="A1824" s="5">
        <v>43242</v>
      </c>
      <c r="B1824" s="5">
        <v>43297</v>
      </c>
      <c r="C1824" t="s">
        <v>447</v>
      </c>
      <c r="D1824" s="20">
        <f>VLOOKUP(C1824,Index[[#All],[searchTaxon]:[Reference_number]],2,FALSE)</f>
        <v>20</v>
      </c>
      <c r="H1824" t="s">
        <v>360</v>
      </c>
      <c r="I1824">
        <f>VLOOKUP(Table1[[#This Row],[trait_name]],Trait[],2,FALSE)</f>
        <v>16</v>
      </c>
      <c r="J1824" s="25" t="s">
        <v>33</v>
      </c>
      <c r="K1824" s="25">
        <v>2</v>
      </c>
      <c r="L1824" s="3" t="s">
        <v>28</v>
      </c>
      <c r="M1824" s="3"/>
      <c r="N1824" s="25"/>
      <c r="O1824"/>
    </row>
    <row r="1825" spans="1:15">
      <c r="A1825" s="27">
        <v>43242</v>
      </c>
      <c r="B1825" s="27">
        <v>43242</v>
      </c>
      <c r="C1825" s="4" t="s">
        <v>447</v>
      </c>
      <c r="D1825" s="2">
        <f>VLOOKUP(C1825,Index[[#All],[searchTaxon]:[Reference_number]],2,FALSE)</f>
        <v>20</v>
      </c>
      <c r="I1825">
        <f>VLOOKUP(Table1[[#This Row],[trait_name]],Trait[],2,FALSE)</f>
        <v>16</v>
      </c>
      <c r="J1825" s="26" t="s">
        <v>33</v>
      </c>
      <c r="K1825" s="25">
        <v>1</v>
      </c>
      <c r="L1825" s="3"/>
      <c r="N1825" s="25"/>
      <c r="O1825"/>
    </row>
    <row r="1826" spans="1:15">
      <c r="A1826" s="5">
        <v>43242</v>
      </c>
      <c r="B1826" s="5">
        <v>43297</v>
      </c>
      <c r="C1826" t="s">
        <v>447</v>
      </c>
      <c r="D1826" s="20">
        <f>VLOOKUP(C1826,Index[[#All],[searchTaxon]:[Reference_number]],2,FALSE)</f>
        <v>20</v>
      </c>
      <c r="H1826" t="s">
        <v>360</v>
      </c>
      <c r="I1826">
        <f>VLOOKUP(Table1[[#This Row],[trait_name]],Trait[],2,FALSE)</f>
        <v>17</v>
      </c>
      <c r="J1826" s="25" t="s">
        <v>34</v>
      </c>
      <c r="K1826" s="25">
        <v>3</v>
      </c>
      <c r="L1826" s="3" t="s">
        <v>369</v>
      </c>
      <c r="M1826" s="3"/>
      <c r="N1826" s="25"/>
      <c r="O1826"/>
    </row>
    <row r="1827" spans="1:15">
      <c r="A1827" s="5">
        <v>43242</v>
      </c>
      <c r="B1827" s="5">
        <v>43242</v>
      </c>
      <c r="C1827" t="s">
        <v>447</v>
      </c>
      <c r="D1827" s="3">
        <f>VLOOKUP(C1827,Index[[#All],[searchTaxon]:[Reference_number]],2,FALSE)</f>
        <v>20</v>
      </c>
      <c r="H1827" t="s">
        <v>360</v>
      </c>
      <c r="I1827">
        <f>VLOOKUP(Table1[[#This Row],[trait_name]],Trait[],2,FALSE)</f>
        <v>17</v>
      </c>
      <c r="J1827" s="25" t="s">
        <v>34</v>
      </c>
      <c r="K1827" s="25">
        <v>2</v>
      </c>
      <c r="L1827" s="3" t="s">
        <v>35</v>
      </c>
      <c r="N1827" s="25"/>
      <c r="O1827"/>
    </row>
    <row r="1828" spans="1:15">
      <c r="A1828" s="5">
        <v>43242</v>
      </c>
      <c r="B1828" s="5">
        <v>43242</v>
      </c>
      <c r="C1828" t="s">
        <v>447</v>
      </c>
      <c r="D1828" s="3">
        <f>VLOOKUP(C1828,Index[[#All],[searchTaxon]:[Reference_number]],2,FALSE)</f>
        <v>20</v>
      </c>
      <c r="H1828" t="s">
        <v>360</v>
      </c>
      <c r="I1828">
        <f>VLOOKUP(Table1[[#This Row],[trait_name]],Trait[],2,FALSE)</f>
        <v>17</v>
      </c>
      <c r="J1828" s="25" t="s">
        <v>34</v>
      </c>
      <c r="K1828" s="25">
        <v>1</v>
      </c>
      <c r="L1828" s="3" t="s">
        <v>36</v>
      </c>
      <c r="N1828" s="25"/>
      <c r="O1828"/>
    </row>
    <row r="1829" spans="1:15">
      <c r="A1829" s="5">
        <v>43242</v>
      </c>
      <c r="B1829" s="5">
        <v>43297</v>
      </c>
      <c r="C1829" t="s">
        <v>447</v>
      </c>
      <c r="D1829" s="20">
        <f>VLOOKUP(C1829,Index[[#All],[searchTaxon]:[Reference_number]],2,FALSE)</f>
        <v>20</v>
      </c>
      <c r="H1829" t="s">
        <v>360</v>
      </c>
      <c r="I1829">
        <f>VLOOKUP(Table1[[#This Row],[trait_name]],Trait[],2,FALSE)</f>
        <v>18</v>
      </c>
      <c r="J1829" s="25" t="s">
        <v>38</v>
      </c>
      <c r="K1829" s="25">
        <v>2</v>
      </c>
      <c r="L1829" s="3" t="s">
        <v>450</v>
      </c>
      <c r="M1829" s="3"/>
      <c r="N1829" s="25"/>
      <c r="O1829"/>
    </row>
    <row r="1830" spans="1:15">
      <c r="A1830" s="27">
        <v>43242</v>
      </c>
      <c r="B1830" s="27">
        <v>43242</v>
      </c>
      <c r="C1830" s="4" t="s">
        <v>447</v>
      </c>
      <c r="D1830" s="2">
        <f>VLOOKUP(C1830,Index[[#All],[searchTaxon]:[Reference_number]],2,FALSE)</f>
        <v>20</v>
      </c>
      <c r="I1830">
        <f>VLOOKUP(Table1[[#This Row],[trait_name]],Trait[],2,FALSE)</f>
        <v>18</v>
      </c>
      <c r="J1830" s="25" t="s">
        <v>38</v>
      </c>
      <c r="K1830" s="25">
        <v>1</v>
      </c>
      <c r="L1830" s="3"/>
      <c r="N1830" s="25"/>
      <c r="O1830"/>
    </row>
    <row r="1831" spans="1:15">
      <c r="A1831" s="5">
        <v>43242</v>
      </c>
      <c r="B1831" s="5">
        <v>43297</v>
      </c>
      <c r="C1831" t="s">
        <v>447</v>
      </c>
      <c r="D1831" s="20">
        <f>VLOOKUP(C1831,Index[[#All],[searchTaxon]:[Reference_number]],2,FALSE)</f>
        <v>20</v>
      </c>
      <c r="I1831">
        <f>VLOOKUP(Table1[[#This Row],[trait_name]],Trait[],2,FALSE)</f>
        <v>19</v>
      </c>
      <c r="J1831" s="25" t="s">
        <v>39</v>
      </c>
      <c r="K1831" s="25">
        <v>2</v>
      </c>
      <c r="L1831" s="3"/>
      <c r="M1831" s="3"/>
      <c r="N1831" s="25"/>
      <c r="O1831"/>
    </row>
    <row r="1832" spans="1:15">
      <c r="A1832" s="5">
        <v>43242</v>
      </c>
      <c r="B1832" s="5">
        <v>43242</v>
      </c>
      <c r="C1832" t="s">
        <v>447</v>
      </c>
      <c r="D1832" s="3">
        <f>VLOOKUP(C1832,Index[[#All],[searchTaxon]:[Reference_number]],2,FALSE)</f>
        <v>20</v>
      </c>
      <c r="H1832" t="s">
        <v>360</v>
      </c>
      <c r="I1832">
        <f>VLOOKUP(Table1[[#This Row],[trait_name]],Trait[],2,FALSE)</f>
        <v>19</v>
      </c>
      <c r="J1832" s="25" t="s">
        <v>39</v>
      </c>
      <c r="K1832" s="25">
        <v>1</v>
      </c>
      <c r="L1832" s="3" t="s">
        <v>140</v>
      </c>
      <c r="N1832" s="25"/>
      <c r="O1832"/>
    </row>
    <row r="1833" spans="1:15">
      <c r="A1833" s="5">
        <v>43242</v>
      </c>
      <c r="B1833" s="5">
        <v>43297</v>
      </c>
      <c r="C1833" t="s">
        <v>447</v>
      </c>
      <c r="D1833" s="20">
        <f>VLOOKUP(C1833,Index[[#All],[searchTaxon]:[Reference_number]],2,FALSE)</f>
        <v>20</v>
      </c>
      <c r="H1833" t="s">
        <v>279</v>
      </c>
      <c r="I1833">
        <f>VLOOKUP(Table1[[#This Row],[trait_name]],Trait[],2,FALSE)</f>
        <v>20</v>
      </c>
      <c r="J1833" s="25" t="s">
        <v>42</v>
      </c>
      <c r="K1833" s="25">
        <v>2</v>
      </c>
      <c r="L1833" s="3" t="s">
        <v>43</v>
      </c>
      <c r="M1833" s="3"/>
      <c r="N1833" s="25"/>
      <c r="O1833"/>
    </row>
    <row r="1834" spans="1:15">
      <c r="A1834" s="27">
        <v>43242</v>
      </c>
      <c r="B1834" s="27">
        <v>43242</v>
      </c>
      <c r="C1834" s="4" t="s">
        <v>447</v>
      </c>
      <c r="D1834" s="2">
        <f>VLOOKUP(C1834,Index[[#All],[searchTaxon]:[Reference_number]],2,FALSE)</f>
        <v>20</v>
      </c>
      <c r="H1834" t="s">
        <v>279</v>
      </c>
      <c r="I1834">
        <f>VLOOKUP(Table1[[#This Row],[trait_name]],Trait[],2,FALSE)</f>
        <v>20</v>
      </c>
      <c r="J1834" s="25" t="s">
        <v>42</v>
      </c>
      <c r="K1834" s="25">
        <v>1</v>
      </c>
      <c r="L1834" s="3" t="s">
        <v>45</v>
      </c>
      <c r="N1834" s="25"/>
      <c r="O1834"/>
    </row>
    <row r="1835" spans="1:15">
      <c r="A1835" s="5">
        <v>43242</v>
      </c>
      <c r="B1835" s="5">
        <v>43297</v>
      </c>
      <c r="C1835" t="s">
        <v>447</v>
      </c>
      <c r="D1835" s="20">
        <f>VLOOKUP(C1835,Index[[#All],[searchTaxon]:[Reference_number]],2,FALSE)</f>
        <v>20</v>
      </c>
      <c r="H1835" t="s">
        <v>279</v>
      </c>
      <c r="I1835">
        <f>VLOOKUP(Table1[[#This Row],[trait_name]],Trait[],2,FALSE)</f>
        <v>21</v>
      </c>
      <c r="J1835" s="25" t="s">
        <v>46</v>
      </c>
      <c r="K1835" s="25">
        <v>1</v>
      </c>
      <c r="L1835" s="3" t="s">
        <v>451</v>
      </c>
      <c r="M1835" s="3"/>
      <c r="N1835" s="25"/>
      <c r="O1835"/>
    </row>
    <row r="1836" spans="1:15">
      <c r="A1836" s="5">
        <v>43242</v>
      </c>
      <c r="B1836" s="5">
        <v>43297</v>
      </c>
      <c r="C1836" t="s">
        <v>447</v>
      </c>
      <c r="D1836" s="20">
        <f>VLOOKUP(C1836,Index[[#All],[searchTaxon]:[Reference_number]],2,FALSE)</f>
        <v>20</v>
      </c>
      <c r="H1836" t="s">
        <v>360</v>
      </c>
      <c r="I1836">
        <f>VLOOKUP(Table1[[#This Row],[trait_name]],Trait[],2,FALSE)</f>
        <v>22</v>
      </c>
      <c r="J1836" s="25" t="s">
        <v>48</v>
      </c>
      <c r="K1836" s="25">
        <v>2</v>
      </c>
      <c r="L1836" s="3" t="s">
        <v>20</v>
      </c>
      <c r="M1836" s="3"/>
      <c r="N1836" s="25"/>
      <c r="O1836"/>
    </row>
    <row r="1837" spans="1:15">
      <c r="A1837" s="5">
        <v>43242</v>
      </c>
      <c r="B1837" s="5">
        <v>43297</v>
      </c>
      <c r="C1837" t="s">
        <v>447</v>
      </c>
      <c r="D1837" s="2">
        <f>VLOOKUP(C1837,Index[[#All],[searchTaxon]:[Reference_number]],2,FALSE)</f>
        <v>20</v>
      </c>
      <c r="E1837">
        <v>0</v>
      </c>
      <c r="F1837">
        <v>0</v>
      </c>
      <c r="G1837">
        <v>0</v>
      </c>
      <c r="H1837" t="s">
        <v>360</v>
      </c>
      <c r="I1837">
        <f>VLOOKUP(Table1[[#This Row],[trait_name]],Trait[],2,FALSE)</f>
        <v>22</v>
      </c>
      <c r="J1837" s="25" t="s">
        <v>48</v>
      </c>
      <c r="K1837" s="25">
        <v>1</v>
      </c>
      <c r="L1837" s="3" t="s">
        <v>258</v>
      </c>
      <c r="N1837" s="25"/>
      <c r="O1837"/>
    </row>
    <row r="1838" spans="1:15">
      <c r="A1838" s="5">
        <v>43242</v>
      </c>
      <c r="B1838" s="5">
        <v>43297</v>
      </c>
      <c r="C1838" t="s">
        <v>447</v>
      </c>
      <c r="D1838" s="2">
        <f>VLOOKUP(C1838,Index[[#All],[searchTaxon]:[Reference_number]],2,FALSE)</f>
        <v>20</v>
      </c>
      <c r="H1838" t="s">
        <v>360</v>
      </c>
      <c r="I1838">
        <f>VLOOKUP(Table1[[#This Row],[trait_name]],Trait[],2,FALSE)</f>
        <v>22</v>
      </c>
      <c r="J1838" s="25" t="s">
        <v>48</v>
      </c>
      <c r="K1838" s="25">
        <v>3</v>
      </c>
      <c r="L1838" s="3" t="s">
        <v>187</v>
      </c>
      <c r="M1838" s="3"/>
      <c r="N1838" s="25"/>
      <c r="O1838"/>
    </row>
    <row r="1839" spans="1:15">
      <c r="A1839" s="5">
        <v>43242</v>
      </c>
      <c r="B1839" s="5">
        <v>43297</v>
      </c>
      <c r="C1839" t="s">
        <v>447</v>
      </c>
      <c r="D1839" s="20">
        <f>VLOOKUP(C1839,Index[[#All],[searchTaxon]:[Reference_number]],2,FALSE)</f>
        <v>20</v>
      </c>
      <c r="H1839" t="s">
        <v>279</v>
      </c>
      <c r="I1839">
        <f>VLOOKUP(Table1[[#This Row],[trait_name]],Trait[],2,FALSE)</f>
        <v>23</v>
      </c>
      <c r="J1839" s="25" t="s">
        <v>50</v>
      </c>
      <c r="K1839" s="25">
        <v>2</v>
      </c>
      <c r="L1839" s="3" t="s">
        <v>280</v>
      </c>
      <c r="M1839" s="3"/>
      <c r="N1839" s="25"/>
      <c r="O1839"/>
    </row>
    <row r="1840" spans="1:15">
      <c r="A1840" s="27">
        <v>43242</v>
      </c>
      <c r="B1840" s="5">
        <v>43297</v>
      </c>
      <c r="C1840" s="4" t="s">
        <v>447</v>
      </c>
      <c r="D1840" s="2">
        <f>VLOOKUP(C1840,Index[[#All],[searchTaxon]:[Reference_number]],2,FALSE)</f>
        <v>20</v>
      </c>
      <c r="H1840" t="s">
        <v>279</v>
      </c>
      <c r="I1840">
        <f>VLOOKUP(Table1[[#This Row],[trait_name]],Trait[],2,FALSE)</f>
        <v>23</v>
      </c>
      <c r="J1840" s="25" t="s">
        <v>50</v>
      </c>
      <c r="K1840" s="25">
        <v>1</v>
      </c>
      <c r="L1840" s="3" t="s">
        <v>51</v>
      </c>
      <c r="N1840" s="25"/>
      <c r="O1840"/>
    </row>
    <row r="1841" spans="1:15">
      <c r="A1841" s="5">
        <v>43242</v>
      </c>
      <c r="B1841" s="5">
        <v>43297</v>
      </c>
      <c r="C1841" t="s">
        <v>447</v>
      </c>
      <c r="D1841" s="2">
        <f>VLOOKUP(C1841,Index[[#All],[searchTaxon]:[Reference_number]],2,FALSE)</f>
        <v>20</v>
      </c>
      <c r="H1841" t="s">
        <v>279</v>
      </c>
      <c r="I1841">
        <f>VLOOKUP(Table1[[#This Row],[trait_name]],Trait[],2,FALSE)</f>
        <v>23</v>
      </c>
      <c r="J1841" s="25" t="s">
        <v>50</v>
      </c>
      <c r="K1841" s="25">
        <v>3</v>
      </c>
      <c r="L1841" s="3" t="s">
        <v>238</v>
      </c>
      <c r="M1841" s="3"/>
      <c r="N1841" s="25"/>
      <c r="O1841"/>
    </row>
    <row r="1842" spans="1:15">
      <c r="A1842" s="5">
        <v>43242</v>
      </c>
      <c r="B1842" s="5">
        <v>43297</v>
      </c>
      <c r="C1842" t="s">
        <v>447</v>
      </c>
      <c r="D1842" s="20">
        <f>VLOOKUP(C1842,Index[[#All],[searchTaxon]:[Reference_number]],2,FALSE)</f>
        <v>20</v>
      </c>
      <c r="H1842" t="s">
        <v>360</v>
      </c>
      <c r="I1842">
        <f>VLOOKUP(Table1[[#This Row],[trait_name]],Trait[],2,FALSE)</f>
        <v>24</v>
      </c>
      <c r="J1842" s="25" t="s">
        <v>53</v>
      </c>
      <c r="K1842" s="25">
        <v>2</v>
      </c>
      <c r="L1842" s="3" t="s">
        <v>28</v>
      </c>
      <c r="M1842" s="3"/>
      <c r="N1842" s="25"/>
      <c r="O1842"/>
    </row>
    <row r="1843" spans="1:15">
      <c r="A1843" s="27">
        <v>43242</v>
      </c>
      <c r="B1843" s="5">
        <v>43297</v>
      </c>
      <c r="C1843" s="4" t="s">
        <v>447</v>
      </c>
      <c r="D1843" s="2">
        <f>VLOOKUP(C1843,Index[[#All],[searchTaxon]:[Reference_number]],2,FALSE)</f>
        <v>20</v>
      </c>
      <c r="H1843" t="s">
        <v>279</v>
      </c>
      <c r="I1843">
        <f>VLOOKUP(Table1[[#This Row],[trait_name]],Trait[],2,FALSE)</f>
        <v>24</v>
      </c>
      <c r="J1843" s="25" t="s">
        <v>53</v>
      </c>
      <c r="K1843" s="25">
        <v>1</v>
      </c>
      <c r="L1843" s="3" t="s">
        <v>24</v>
      </c>
      <c r="N1843" s="25"/>
      <c r="O1843"/>
    </row>
    <row r="1844" spans="1:15">
      <c r="A1844" s="5">
        <v>43242</v>
      </c>
      <c r="B1844" s="5">
        <v>43297</v>
      </c>
      <c r="C1844" t="s">
        <v>447</v>
      </c>
      <c r="D1844" s="20">
        <f>VLOOKUP(C1844,Index[[#All],[searchTaxon]:[Reference_number]],2,FALSE)</f>
        <v>20</v>
      </c>
      <c r="H1844" t="s">
        <v>279</v>
      </c>
      <c r="I1844">
        <f>VLOOKUP(Table1[[#This Row],[trait_name]],Trait[],2,FALSE)</f>
        <v>25</v>
      </c>
      <c r="J1844" s="25" t="s">
        <v>54</v>
      </c>
      <c r="K1844" s="25">
        <v>2</v>
      </c>
      <c r="L1844" s="3" t="s">
        <v>452</v>
      </c>
      <c r="M1844" s="3"/>
      <c r="N1844" s="25"/>
      <c r="O1844"/>
    </row>
    <row r="1845" spans="1:15">
      <c r="A1845" s="5">
        <v>43242</v>
      </c>
      <c r="B1845" s="5">
        <v>43242</v>
      </c>
      <c r="C1845" t="s">
        <v>447</v>
      </c>
      <c r="D1845" s="3">
        <f>VLOOKUP(C1845,Index[[#All],[searchTaxon]:[Reference_number]],2,FALSE)</f>
        <v>20</v>
      </c>
      <c r="H1845" t="s">
        <v>360</v>
      </c>
      <c r="I1845">
        <f>VLOOKUP(Table1[[#This Row],[trait_name]],Trait[],2,FALSE)</f>
        <v>25</v>
      </c>
      <c r="J1845" s="25" t="s">
        <v>54</v>
      </c>
      <c r="K1845" s="25">
        <v>1</v>
      </c>
      <c r="L1845" s="3" t="s">
        <v>239</v>
      </c>
      <c r="N1845" s="25"/>
      <c r="O1845"/>
    </row>
    <row r="1846" spans="1:15">
      <c r="A1846" s="5">
        <v>43242</v>
      </c>
      <c r="B1846" s="5">
        <v>43297</v>
      </c>
      <c r="C1846" t="s">
        <v>447</v>
      </c>
      <c r="D1846" s="20">
        <f>VLOOKUP(C1846,Index[[#All],[searchTaxon]:[Reference_number]],2,FALSE)</f>
        <v>20</v>
      </c>
      <c r="H1846" t="s">
        <v>279</v>
      </c>
      <c r="I1846">
        <f>VLOOKUP(Table1[[#This Row],[trait_name]],Trait[],2,FALSE)</f>
        <v>26</v>
      </c>
      <c r="J1846" s="25" t="s">
        <v>57</v>
      </c>
      <c r="K1846" s="25">
        <v>2</v>
      </c>
      <c r="L1846" s="3">
        <v>5</v>
      </c>
      <c r="M1846" s="3"/>
      <c r="N1846" s="25"/>
      <c r="O1846"/>
    </row>
    <row r="1847" spans="1:15">
      <c r="A1847" s="5">
        <v>43242</v>
      </c>
      <c r="B1847" s="5">
        <v>43242</v>
      </c>
      <c r="C1847" t="s">
        <v>447</v>
      </c>
      <c r="D1847" s="3">
        <f>VLOOKUP(C1847,Index[[#All],[searchTaxon]:[Reference_number]],2,FALSE)</f>
        <v>20</v>
      </c>
      <c r="H1847" t="s">
        <v>360</v>
      </c>
      <c r="I1847">
        <f>VLOOKUP(Table1[[#This Row],[trait_name]],Trait[],2,FALSE)</f>
        <v>26</v>
      </c>
      <c r="J1847" s="25" t="s">
        <v>57</v>
      </c>
      <c r="K1847" s="25">
        <v>1</v>
      </c>
      <c r="L1847" s="3">
        <v>4</v>
      </c>
      <c r="N1847" s="25"/>
      <c r="O1847"/>
    </row>
    <row r="1848" spans="1:15">
      <c r="A1848" s="5">
        <v>43242</v>
      </c>
      <c r="B1848" s="5">
        <v>43297</v>
      </c>
      <c r="C1848" t="s">
        <v>447</v>
      </c>
      <c r="D1848" s="20">
        <f>VLOOKUP(C1848,Index[[#All],[searchTaxon]:[Reference_number]],2,FALSE)</f>
        <v>20</v>
      </c>
      <c r="I1848">
        <f>VLOOKUP(Table1[[#This Row],[trait_name]],Trait[],2,FALSE)</f>
        <v>27</v>
      </c>
      <c r="J1848" s="25" t="s">
        <v>58</v>
      </c>
      <c r="K1848" s="25">
        <v>1</v>
      </c>
      <c r="L1848" s="3"/>
      <c r="M1848" s="3"/>
      <c r="N1848" s="25"/>
      <c r="O1848"/>
    </row>
    <row r="1849" spans="1:15">
      <c r="A1849" s="5">
        <v>43242</v>
      </c>
      <c r="B1849" s="5">
        <v>43297</v>
      </c>
      <c r="C1849" t="s">
        <v>447</v>
      </c>
      <c r="D1849" s="20">
        <f>VLOOKUP(C1849,Index[[#All],[searchTaxon]:[Reference_number]],2,FALSE)</f>
        <v>20</v>
      </c>
      <c r="H1849" t="s">
        <v>279</v>
      </c>
      <c r="I1849">
        <f>VLOOKUP(Table1[[#This Row],[trait_name]],Trait[],2,FALSE)</f>
        <v>28</v>
      </c>
      <c r="J1849" s="25" t="s">
        <v>59</v>
      </c>
      <c r="K1849" s="25">
        <v>1</v>
      </c>
      <c r="L1849" s="3">
        <v>0.2</v>
      </c>
      <c r="M1849" s="3"/>
      <c r="N1849" s="25"/>
      <c r="O1849"/>
    </row>
    <row r="1850" spans="1:15">
      <c r="A1850" s="5">
        <v>43242</v>
      </c>
      <c r="B1850" s="5">
        <v>43297</v>
      </c>
      <c r="C1850" t="s">
        <v>447</v>
      </c>
      <c r="D1850" s="20">
        <f>VLOOKUP(C1850,Index[[#All],[searchTaxon]:[Reference_number]],2,FALSE)</f>
        <v>20</v>
      </c>
      <c r="H1850" t="s">
        <v>279</v>
      </c>
      <c r="I1850">
        <f>VLOOKUP(Table1[[#This Row],[trait_name]],Trait[],2,FALSE)</f>
        <v>29</v>
      </c>
      <c r="J1850" s="25" t="s">
        <v>60</v>
      </c>
      <c r="K1850" s="25">
        <v>1</v>
      </c>
      <c r="L1850" s="3">
        <v>2</v>
      </c>
      <c r="M1850" s="3"/>
      <c r="N1850" s="25"/>
      <c r="O1850"/>
    </row>
    <row r="1851" spans="1:15">
      <c r="A1851" s="5">
        <v>43242</v>
      </c>
      <c r="B1851" s="5">
        <v>43297</v>
      </c>
      <c r="C1851" t="s">
        <v>447</v>
      </c>
      <c r="D1851" s="20">
        <f>VLOOKUP(C1851,Index[[#All],[searchTaxon]:[Reference_number]],2,FALSE)</f>
        <v>20</v>
      </c>
      <c r="I1851">
        <f>VLOOKUP(Table1[[#This Row],[trait_name]],Trait[],2,FALSE)</f>
        <v>30</v>
      </c>
      <c r="J1851" s="25" t="s">
        <v>61</v>
      </c>
      <c r="K1851" s="25">
        <v>2</v>
      </c>
      <c r="L1851" s="3"/>
      <c r="M1851" s="3"/>
      <c r="N1851" s="25"/>
      <c r="O1851"/>
    </row>
    <row r="1852" spans="1:15">
      <c r="A1852" s="5">
        <v>43242</v>
      </c>
      <c r="B1852" s="5">
        <v>43242</v>
      </c>
      <c r="C1852" t="s">
        <v>447</v>
      </c>
      <c r="D1852" s="3">
        <f>VLOOKUP(C1852,Index[[#All],[searchTaxon]:[Reference_number]],2,FALSE)</f>
        <v>20</v>
      </c>
      <c r="H1852" t="s">
        <v>360</v>
      </c>
      <c r="I1852">
        <f>VLOOKUP(Table1[[#This Row],[trait_name]],Trait[],2,FALSE)</f>
        <v>30</v>
      </c>
      <c r="J1852" s="25" t="s">
        <v>61</v>
      </c>
      <c r="K1852" s="25">
        <v>1</v>
      </c>
      <c r="L1852" s="3">
        <v>1.5</v>
      </c>
      <c r="N1852" s="25"/>
      <c r="O1852"/>
    </row>
    <row r="1853" spans="1:15">
      <c r="A1853" s="5">
        <v>43242</v>
      </c>
      <c r="B1853" s="5">
        <v>43297</v>
      </c>
      <c r="C1853" t="s">
        <v>447</v>
      </c>
      <c r="D1853" s="20">
        <f>VLOOKUP(C1853,Index[[#All],[searchTaxon]:[Reference_number]],2,FALSE)</f>
        <v>20</v>
      </c>
      <c r="H1853" t="s">
        <v>279</v>
      </c>
      <c r="I1853">
        <f>VLOOKUP(Table1[[#This Row],[trait_name]],Trait[],2,FALSE)</f>
        <v>31</v>
      </c>
      <c r="J1853" s="25" t="s">
        <v>62</v>
      </c>
      <c r="K1853" s="25">
        <v>1</v>
      </c>
      <c r="L1853" s="3">
        <v>1</v>
      </c>
      <c r="M1853" s="3"/>
      <c r="N1853" s="25"/>
      <c r="O1853"/>
    </row>
    <row r="1854" spans="1:15">
      <c r="A1854" s="5">
        <v>43242</v>
      </c>
      <c r="B1854" s="5">
        <v>43297</v>
      </c>
      <c r="C1854" t="s">
        <v>447</v>
      </c>
      <c r="D1854" s="20">
        <f>VLOOKUP(C1854,Index[[#All],[searchTaxon]:[Reference_number]],2,FALSE)</f>
        <v>20</v>
      </c>
      <c r="H1854" t="s">
        <v>279</v>
      </c>
      <c r="I1854">
        <f>VLOOKUP(Table1[[#This Row],[trait_name]],Trait[],2,FALSE)</f>
        <v>32</v>
      </c>
      <c r="J1854" s="25" t="s">
        <v>147</v>
      </c>
      <c r="K1854" s="25">
        <v>2</v>
      </c>
      <c r="L1854" s="3" t="s">
        <v>241</v>
      </c>
      <c r="M1854" s="3"/>
      <c r="N1854" s="25"/>
      <c r="O1854"/>
    </row>
    <row r="1855" spans="1:15">
      <c r="A1855" s="5">
        <v>43242</v>
      </c>
      <c r="B1855" s="5">
        <v>43242</v>
      </c>
      <c r="C1855" t="s">
        <v>447</v>
      </c>
      <c r="D1855" s="3">
        <f>VLOOKUP(C1855,Index[[#All],[searchTaxon]:[Reference_number]],2,FALSE)</f>
        <v>20</v>
      </c>
      <c r="H1855" t="s">
        <v>360</v>
      </c>
      <c r="I1855">
        <f>VLOOKUP(Table1[[#This Row],[trait_name]],Trait[],2,FALSE)</f>
        <v>32</v>
      </c>
      <c r="J1855" s="25" t="s">
        <v>147</v>
      </c>
      <c r="K1855" s="25">
        <v>1</v>
      </c>
      <c r="L1855" s="3" t="s">
        <v>241</v>
      </c>
      <c r="N1855" s="25"/>
      <c r="O1855"/>
    </row>
    <row r="1856" spans="1:15">
      <c r="A1856" s="5">
        <v>43242</v>
      </c>
      <c r="B1856" s="5">
        <v>43297</v>
      </c>
      <c r="C1856" t="s">
        <v>447</v>
      </c>
      <c r="D1856" s="20">
        <f>VLOOKUP(C1856,Index[[#All],[searchTaxon]:[Reference_number]],2,FALSE)</f>
        <v>20</v>
      </c>
      <c r="H1856" t="s">
        <v>279</v>
      </c>
      <c r="I1856">
        <f>VLOOKUP(Table1[[#This Row],[trait_name]],Trait[],2,FALSE)</f>
        <v>33</v>
      </c>
      <c r="J1856" s="25" t="s">
        <v>63</v>
      </c>
      <c r="K1856" s="25">
        <v>1</v>
      </c>
      <c r="L1856" s="3" t="s">
        <v>145</v>
      </c>
      <c r="M1856" s="3"/>
      <c r="N1856" s="25"/>
      <c r="O1856"/>
    </row>
    <row r="1857" spans="1:15">
      <c r="A1857" s="5">
        <v>43242</v>
      </c>
      <c r="B1857" s="5">
        <v>43297</v>
      </c>
      <c r="C1857" t="s">
        <v>447</v>
      </c>
      <c r="D1857" s="20">
        <f>VLOOKUP(C1857,Index[[#All],[searchTaxon]:[Reference_number]],2,FALSE)</f>
        <v>20</v>
      </c>
      <c r="I1857">
        <f>VLOOKUP(Table1[[#This Row],[trait_name]],Trait[],2,FALSE)</f>
        <v>34</v>
      </c>
      <c r="J1857" s="25" t="s">
        <v>149</v>
      </c>
      <c r="K1857" s="25">
        <v>1</v>
      </c>
      <c r="L1857" s="3"/>
      <c r="M1857" s="3"/>
      <c r="N1857" s="25"/>
      <c r="O1857"/>
    </row>
    <row r="1858" spans="1:15">
      <c r="A1858" s="5">
        <v>43242</v>
      </c>
      <c r="B1858" s="5">
        <v>43297</v>
      </c>
      <c r="C1858" t="s">
        <v>447</v>
      </c>
      <c r="D1858" s="20">
        <f>VLOOKUP(C1858,Index[[#All],[searchTaxon]:[Reference_number]],2,FALSE)</f>
        <v>20</v>
      </c>
      <c r="H1858" t="s">
        <v>360</v>
      </c>
      <c r="I1858">
        <f>VLOOKUP(Table1[[#This Row],[trait_name]],Trait[],2,FALSE)</f>
        <v>35</v>
      </c>
      <c r="J1858" s="25" t="s">
        <v>66</v>
      </c>
      <c r="K1858" s="25">
        <v>2</v>
      </c>
      <c r="L1858" s="3" t="s">
        <v>192</v>
      </c>
      <c r="M1858" s="3"/>
      <c r="N1858" s="25"/>
      <c r="O1858"/>
    </row>
    <row r="1859" spans="1:15">
      <c r="A1859" s="5">
        <v>43242</v>
      </c>
      <c r="B1859" s="5">
        <v>43297</v>
      </c>
      <c r="C1859" t="s">
        <v>447</v>
      </c>
      <c r="D1859" s="3">
        <f>VLOOKUP(C1859,Index[[#All],[searchTaxon]:[Reference_number]],2,FALSE)</f>
        <v>20</v>
      </c>
      <c r="E1859">
        <v>0</v>
      </c>
      <c r="F1859">
        <v>0</v>
      </c>
      <c r="G1859">
        <v>0</v>
      </c>
      <c r="I1859">
        <f>VLOOKUP(Table1[[#This Row],[trait_name]],Trait[],2,FALSE)</f>
        <v>35</v>
      </c>
      <c r="J1859" s="25" t="s">
        <v>66</v>
      </c>
      <c r="K1859" s="25">
        <v>1</v>
      </c>
      <c r="L1859" s="3"/>
      <c r="N1859" s="25"/>
      <c r="O1859"/>
    </row>
    <row r="1860" spans="1:15">
      <c r="A1860" s="5">
        <v>43242</v>
      </c>
      <c r="B1860" s="5">
        <v>43297</v>
      </c>
      <c r="C1860" t="s">
        <v>447</v>
      </c>
      <c r="D1860" s="20">
        <f>VLOOKUP(C1860,Index[[#All],[searchTaxon]:[Reference_number]],2,FALSE)</f>
        <v>20</v>
      </c>
      <c r="H1860" t="s">
        <v>360</v>
      </c>
      <c r="I1860">
        <f>VLOOKUP(Table1[[#This Row],[trait_name]],Trait[],2,FALSE)</f>
        <v>36</v>
      </c>
      <c r="J1860" s="25" t="s">
        <v>68</v>
      </c>
      <c r="K1860" s="25">
        <v>2</v>
      </c>
      <c r="L1860" s="3" t="s">
        <v>193</v>
      </c>
      <c r="M1860" s="3"/>
      <c r="N1860" s="25"/>
      <c r="O1860"/>
    </row>
    <row r="1861" spans="1:15">
      <c r="A1861" s="5">
        <v>43242</v>
      </c>
      <c r="B1861" s="5">
        <v>43297</v>
      </c>
      <c r="C1861" t="s">
        <v>447</v>
      </c>
      <c r="D1861" s="2">
        <f>VLOOKUP(C1861,Index[[#All],[searchTaxon]:[Reference_number]],2,FALSE)</f>
        <v>20</v>
      </c>
      <c r="E1861">
        <v>0</v>
      </c>
      <c r="F1861">
        <v>0</v>
      </c>
      <c r="G1861">
        <v>0</v>
      </c>
      <c r="H1861" t="s">
        <v>360</v>
      </c>
      <c r="I1861">
        <f>VLOOKUP(Table1[[#This Row],[trait_name]],Trait[],2,FALSE)</f>
        <v>36</v>
      </c>
      <c r="J1861" s="25" t="s">
        <v>68</v>
      </c>
      <c r="K1861" s="25">
        <v>1</v>
      </c>
      <c r="L1861" s="3" t="s">
        <v>194</v>
      </c>
      <c r="N1861" s="25"/>
      <c r="O1861"/>
    </row>
    <row r="1862" spans="1:15">
      <c r="A1862" s="5">
        <v>43242</v>
      </c>
      <c r="B1862" s="5">
        <v>43297</v>
      </c>
      <c r="C1862" t="s">
        <v>447</v>
      </c>
      <c r="D1862" s="2">
        <f>VLOOKUP(C1862,Index[[#All],[searchTaxon]:[Reference_number]],2,FALSE)</f>
        <v>20</v>
      </c>
      <c r="H1862" t="s">
        <v>360</v>
      </c>
      <c r="I1862">
        <f>VLOOKUP(Table1[[#This Row],[trait_name]],Trait[],2,FALSE)</f>
        <v>36</v>
      </c>
      <c r="J1862" s="25" t="s">
        <v>68</v>
      </c>
      <c r="K1862" s="25">
        <v>3</v>
      </c>
      <c r="L1862" s="3" t="s">
        <v>453</v>
      </c>
      <c r="M1862" s="3"/>
      <c r="N1862" s="25"/>
      <c r="O1862"/>
    </row>
    <row r="1863" spans="1:15">
      <c r="A1863" s="5">
        <v>43242</v>
      </c>
      <c r="B1863" s="5">
        <v>43297</v>
      </c>
      <c r="C1863" t="s">
        <v>447</v>
      </c>
      <c r="D1863" s="20">
        <f>VLOOKUP(C1863,Index[[#All],[searchTaxon]:[Reference_number]],2,FALSE)</f>
        <v>20</v>
      </c>
      <c r="I1863">
        <f>VLOOKUP(Table1[[#This Row],[trait_name]],Trait[],2,FALSE)</f>
        <v>37</v>
      </c>
      <c r="J1863" s="25" t="s">
        <v>70</v>
      </c>
      <c r="K1863" s="25">
        <v>2</v>
      </c>
      <c r="L1863" s="3" t="s">
        <v>196</v>
      </c>
      <c r="M1863" s="3"/>
      <c r="N1863" s="25"/>
      <c r="O1863"/>
    </row>
    <row r="1864" spans="1:15">
      <c r="A1864" s="5">
        <v>43242</v>
      </c>
      <c r="B1864" s="5">
        <v>43297</v>
      </c>
      <c r="C1864" t="s">
        <v>447</v>
      </c>
      <c r="D1864" s="2">
        <f>VLOOKUP(C1864,Index[[#All],[searchTaxon]:[Reference_number]],2,FALSE)</f>
        <v>20</v>
      </c>
      <c r="E1864">
        <v>0</v>
      </c>
      <c r="F1864">
        <v>0</v>
      </c>
      <c r="G1864">
        <v>0</v>
      </c>
      <c r="I1864">
        <f>VLOOKUP(Table1[[#This Row],[trait_name]],Trait[],2,FALSE)</f>
        <v>37</v>
      </c>
      <c r="J1864" s="25" t="s">
        <v>70</v>
      </c>
      <c r="K1864" s="25">
        <v>1</v>
      </c>
      <c r="L1864" s="3" t="s">
        <v>73</v>
      </c>
      <c r="N1864" s="25"/>
      <c r="O1864"/>
    </row>
    <row r="1865" spans="1:15">
      <c r="A1865" s="5">
        <v>43242</v>
      </c>
      <c r="B1865" s="5">
        <v>43297</v>
      </c>
      <c r="C1865" t="s">
        <v>447</v>
      </c>
      <c r="D1865" s="20">
        <f>VLOOKUP(C1865,Index[[#All],[searchTaxon]:[Reference_number]],2,FALSE)</f>
        <v>20</v>
      </c>
      <c r="I1865">
        <f>VLOOKUP(Table1[[#This Row],[trait_name]],Trait[],2,FALSE)</f>
        <v>38</v>
      </c>
      <c r="J1865" s="25" t="s">
        <v>74</v>
      </c>
      <c r="K1865" s="25">
        <v>2</v>
      </c>
      <c r="L1865" s="3"/>
      <c r="M1865" s="3"/>
      <c r="N1865" s="25"/>
      <c r="O1865"/>
    </row>
    <row r="1866" spans="1:15">
      <c r="A1866" s="5">
        <v>43242</v>
      </c>
      <c r="B1866" s="5">
        <v>43242</v>
      </c>
      <c r="C1866" t="s">
        <v>447</v>
      </c>
      <c r="D1866" s="3">
        <f>VLOOKUP(C1866,Index[[#All],[searchTaxon]:[Reference_number]],2,FALSE)</f>
        <v>20</v>
      </c>
      <c r="H1866" t="s">
        <v>360</v>
      </c>
      <c r="I1866">
        <f>VLOOKUP(Table1[[#This Row],[trait_name]],Trait[],2,FALSE)</f>
        <v>38</v>
      </c>
      <c r="J1866" s="25" t="s">
        <v>74</v>
      </c>
      <c r="K1866" s="25">
        <v>1</v>
      </c>
      <c r="L1866" s="3" t="s">
        <v>264</v>
      </c>
      <c r="N1866" s="25"/>
      <c r="O1866"/>
    </row>
    <row r="1867" spans="1:15">
      <c r="A1867" s="5">
        <v>43242</v>
      </c>
      <c r="B1867" s="5">
        <v>43297</v>
      </c>
      <c r="C1867" t="s">
        <v>447</v>
      </c>
      <c r="D1867" s="20">
        <f>VLOOKUP(C1867,Index[[#All],[searchTaxon]:[Reference_number]],2,FALSE)</f>
        <v>20</v>
      </c>
      <c r="H1867" t="s">
        <v>279</v>
      </c>
      <c r="I1867">
        <f>VLOOKUP(Table1[[#This Row],[trait_name]],Trait[],2,FALSE)</f>
        <v>39</v>
      </c>
      <c r="J1867" s="25" t="s">
        <v>76</v>
      </c>
      <c r="K1867" s="25">
        <v>2</v>
      </c>
      <c r="L1867" s="3" t="s">
        <v>372</v>
      </c>
      <c r="M1867" s="3"/>
      <c r="N1867" s="25"/>
      <c r="O1867"/>
    </row>
    <row r="1868" spans="1:15">
      <c r="A1868" s="5">
        <v>43242</v>
      </c>
      <c r="B1868" s="5">
        <v>43297</v>
      </c>
      <c r="C1868" t="s">
        <v>447</v>
      </c>
      <c r="D1868" s="20">
        <f>VLOOKUP(C1868,Index[[#All],[searchTaxon]:[Reference_number]],2,FALSE)</f>
        <v>20</v>
      </c>
      <c r="H1868" t="s">
        <v>279</v>
      </c>
      <c r="I1868">
        <f>VLOOKUP(Table1[[#This Row],[trait_name]],Trait[],2,FALSE)</f>
        <v>40</v>
      </c>
      <c r="J1868" s="25" t="s">
        <v>79</v>
      </c>
      <c r="K1868" s="25">
        <v>3</v>
      </c>
      <c r="L1868" s="3" t="s">
        <v>320</v>
      </c>
      <c r="M1868" s="3"/>
      <c r="N1868" s="25"/>
      <c r="O1868"/>
    </row>
    <row r="1869" spans="1:15">
      <c r="A1869" s="5">
        <v>43242</v>
      </c>
      <c r="B1869" s="5">
        <v>43242</v>
      </c>
      <c r="C1869" t="s">
        <v>447</v>
      </c>
      <c r="D1869" s="3">
        <f>VLOOKUP(C1869,Index[[#All],[searchTaxon]:[Reference_number]],2,FALSE)</f>
        <v>20</v>
      </c>
      <c r="H1869" t="s">
        <v>360</v>
      </c>
      <c r="I1869">
        <f>VLOOKUP(Table1[[#This Row],[trait_name]],Trait[],2,FALSE)</f>
        <v>40</v>
      </c>
      <c r="J1869" s="25" t="s">
        <v>79</v>
      </c>
      <c r="K1869" s="25">
        <v>2</v>
      </c>
      <c r="L1869" s="3" t="s">
        <v>81</v>
      </c>
      <c r="N1869" s="25"/>
      <c r="O1869"/>
    </row>
    <row r="1870" spans="1:15">
      <c r="A1870" s="5">
        <v>43242</v>
      </c>
      <c r="B1870" s="5">
        <v>43242</v>
      </c>
      <c r="C1870" t="s">
        <v>447</v>
      </c>
      <c r="D1870" s="3">
        <f>VLOOKUP(C1870,Index[[#All],[searchTaxon]:[Reference_number]],2,FALSE)</f>
        <v>20</v>
      </c>
      <c r="H1870" t="s">
        <v>360</v>
      </c>
      <c r="I1870">
        <f>VLOOKUP(Table1[[#This Row],[trait_name]],Trait[],2,FALSE)</f>
        <v>40</v>
      </c>
      <c r="J1870" s="25" t="s">
        <v>79</v>
      </c>
      <c r="K1870" s="25">
        <v>1</v>
      </c>
      <c r="L1870" s="3" t="s">
        <v>80</v>
      </c>
      <c r="N1870" s="25"/>
      <c r="O1870"/>
    </row>
    <row r="1871" spans="1:15">
      <c r="A1871" s="5">
        <v>43242</v>
      </c>
      <c r="B1871" s="5">
        <v>43297</v>
      </c>
      <c r="C1871" t="s">
        <v>447</v>
      </c>
      <c r="D1871" s="20">
        <f>VLOOKUP(C1871,Index[[#All],[searchTaxon]:[Reference_number]],2,FALSE)</f>
        <v>20</v>
      </c>
      <c r="H1871" t="s">
        <v>360</v>
      </c>
      <c r="I1871">
        <f>VLOOKUP(Table1[[#This Row],[trait_name]],Trait[],2,FALSE)</f>
        <v>41</v>
      </c>
      <c r="J1871" s="25" t="s">
        <v>82</v>
      </c>
      <c r="K1871" s="25">
        <v>2</v>
      </c>
      <c r="L1871" s="3" t="s">
        <v>308</v>
      </c>
      <c r="M1871" s="3"/>
      <c r="N1871" s="25"/>
      <c r="O1871"/>
    </row>
    <row r="1872" spans="1:15">
      <c r="A1872" s="5">
        <v>43242</v>
      </c>
      <c r="B1872" s="5">
        <v>43297</v>
      </c>
      <c r="C1872" t="s">
        <v>447</v>
      </c>
      <c r="D1872" s="2">
        <f>VLOOKUP(C1872,Index[[#All],[searchTaxon]:[Reference_number]],2,FALSE)</f>
        <v>20</v>
      </c>
      <c r="E1872">
        <v>0</v>
      </c>
      <c r="F1872">
        <v>0</v>
      </c>
      <c r="G1872">
        <v>0</v>
      </c>
      <c r="H1872" t="s">
        <v>360</v>
      </c>
      <c r="I1872">
        <f>VLOOKUP(Table1[[#This Row],[trait_name]],Trait[],2,FALSE)</f>
        <v>41</v>
      </c>
      <c r="J1872" s="25" t="s">
        <v>82</v>
      </c>
      <c r="K1872" s="25">
        <v>1</v>
      </c>
      <c r="L1872" s="3" t="s">
        <v>94</v>
      </c>
      <c r="N1872" s="25"/>
      <c r="O1872"/>
    </row>
    <row r="1873" spans="1:15">
      <c r="A1873" s="5">
        <v>43242</v>
      </c>
      <c r="B1873" s="5">
        <v>43297</v>
      </c>
      <c r="C1873" t="s">
        <v>447</v>
      </c>
      <c r="D1873" s="20">
        <f>VLOOKUP(C1873,Index[[#All],[searchTaxon]:[Reference_number]],2,FALSE)</f>
        <v>20</v>
      </c>
      <c r="H1873" t="s">
        <v>360</v>
      </c>
      <c r="I1873">
        <f>VLOOKUP(Table1[[#This Row],[trait_name]],Trait[],2,FALSE)</f>
        <v>42</v>
      </c>
      <c r="J1873" s="25" t="s">
        <v>84</v>
      </c>
      <c r="K1873" s="25">
        <v>2</v>
      </c>
      <c r="L1873" s="3" t="s">
        <v>441</v>
      </c>
      <c r="M1873" s="3"/>
      <c r="N1873" s="25"/>
      <c r="O1873"/>
    </row>
    <row r="1874" spans="1:15">
      <c r="A1874" s="5">
        <v>43242</v>
      </c>
      <c r="B1874" s="5">
        <v>43297</v>
      </c>
      <c r="C1874" t="s">
        <v>447</v>
      </c>
      <c r="D1874" s="2">
        <f>VLOOKUP(C1874,Index[[#All],[searchTaxon]:[Reference_number]],2,FALSE)</f>
        <v>20</v>
      </c>
      <c r="E1874">
        <v>0</v>
      </c>
      <c r="F1874">
        <v>0</v>
      </c>
      <c r="G1874">
        <v>0</v>
      </c>
      <c r="H1874" t="s">
        <v>292</v>
      </c>
      <c r="I1874">
        <f>VLOOKUP(Table1[[#This Row],[trait_name]],Trait[],2,FALSE)</f>
        <v>42</v>
      </c>
      <c r="J1874" s="25" t="s">
        <v>84</v>
      </c>
      <c r="K1874" s="25">
        <v>1</v>
      </c>
      <c r="L1874" s="3" t="s">
        <v>199</v>
      </c>
      <c r="N1874" s="25"/>
      <c r="O1874"/>
    </row>
    <row r="1875" spans="1:15">
      <c r="A1875" s="5">
        <v>43242</v>
      </c>
      <c r="B1875" s="5">
        <v>43297</v>
      </c>
      <c r="C1875" t="s">
        <v>447</v>
      </c>
      <c r="D1875" s="20">
        <f>VLOOKUP(C1875,Index[[#All],[searchTaxon]:[Reference_number]],2,FALSE)</f>
        <v>20</v>
      </c>
      <c r="I1875">
        <f>VLOOKUP(Table1[[#This Row],[trait_name]],Trait[],2,FALSE)</f>
        <v>43</v>
      </c>
      <c r="J1875" s="25" t="s">
        <v>86</v>
      </c>
      <c r="K1875" s="25">
        <v>2</v>
      </c>
      <c r="L1875" s="3"/>
      <c r="M1875" s="3"/>
      <c r="N1875" s="25"/>
      <c r="O1875"/>
    </row>
    <row r="1876" spans="1:15">
      <c r="A1876" s="5">
        <v>43242</v>
      </c>
      <c r="B1876" s="5">
        <v>43297</v>
      </c>
      <c r="C1876" t="s">
        <v>447</v>
      </c>
      <c r="D1876" s="3">
        <f>VLOOKUP(C1876,Index[[#All],[searchTaxon]:[Reference_number]],2,FALSE)</f>
        <v>20</v>
      </c>
      <c r="H1876" t="s">
        <v>360</v>
      </c>
      <c r="I1876">
        <f>VLOOKUP(Table1[[#This Row],[trait_name]],Trait[],2,FALSE)</f>
        <v>43</v>
      </c>
      <c r="J1876" s="25" t="s">
        <v>86</v>
      </c>
      <c r="K1876" s="25">
        <v>1</v>
      </c>
      <c r="L1876" s="3" t="s">
        <v>87</v>
      </c>
      <c r="N1876" s="25"/>
      <c r="O1876"/>
    </row>
    <row r="1877" spans="1:15">
      <c r="A1877" s="5">
        <v>43242</v>
      </c>
      <c r="B1877" s="5">
        <v>43297</v>
      </c>
      <c r="C1877" t="s">
        <v>447</v>
      </c>
      <c r="D1877" s="20">
        <f>VLOOKUP(C1877,Index[[#All],[searchTaxon]:[Reference_number]],2,FALSE)</f>
        <v>20</v>
      </c>
      <c r="H1877" t="s">
        <v>360</v>
      </c>
      <c r="I1877">
        <f>VLOOKUP(Table1[[#This Row],[trait_name]],Trait[],2,FALSE)</f>
        <v>44</v>
      </c>
      <c r="J1877" s="25" t="s">
        <v>90</v>
      </c>
      <c r="K1877" s="25">
        <v>1</v>
      </c>
      <c r="L1877" s="3" t="s">
        <v>200</v>
      </c>
      <c r="M1877" s="3"/>
      <c r="N1877" s="25"/>
      <c r="O1877"/>
    </row>
    <row r="1878" spans="1:15">
      <c r="A1878" s="5">
        <v>43242</v>
      </c>
      <c r="B1878" s="5">
        <v>43297</v>
      </c>
      <c r="C1878" t="s">
        <v>447</v>
      </c>
      <c r="D1878" s="2">
        <f>VLOOKUP(C1878,Index[[#All],[searchTaxon]:[Reference_number]],2,FALSE)</f>
        <v>20</v>
      </c>
      <c r="H1878" t="s">
        <v>360</v>
      </c>
      <c r="I1878">
        <f>VLOOKUP(Table1[[#This Row],[trait_name]],Trait[],2,FALSE)</f>
        <v>44</v>
      </c>
      <c r="J1878" s="25" t="s">
        <v>90</v>
      </c>
      <c r="L1878" s="3" t="s">
        <v>435</v>
      </c>
      <c r="M1878" s="3"/>
      <c r="N1878" s="25"/>
      <c r="O1878"/>
    </row>
    <row r="1879" spans="1:15">
      <c r="A1879" s="5">
        <v>43242</v>
      </c>
      <c r="B1879" s="5">
        <v>43297</v>
      </c>
      <c r="C1879" t="s">
        <v>447</v>
      </c>
      <c r="D1879" s="20">
        <f>VLOOKUP(C1879,Index[[#All],[searchTaxon]:[Reference_number]],2,FALSE)</f>
        <v>20</v>
      </c>
      <c r="H1879" t="s">
        <v>376</v>
      </c>
      <c r="I1879">
        <f>VLOOKUP(Table1[[#This Row],[trait_name]],Trait[],2,FALSE)</f>
        <v>45</v>
      </c>
      <c r="J1879" s="25" t="s">
        <v>93</v>
      </c>
      <c r="K1879" s="25">
        <v>1</v>
      </c>
      <c r="L1879" s="3" t="s">
        <v>94</v>
      </c>
      <c r="M1879" s="3"/>
      <c r="N1879" s="25"/>
      <c r="O1879"/>
    </row>
    <row r="1880" spans="1:15">
      <c r="A1880" s="5">
        <v>43242</v>
      </c>
      <c r="B1880" s="5">
        <v>43297</v>
      </c>
      <c r="C1880" t="s">
        <v>447</v>
      </c>
      <c r="D1880" s="20">
        <f>VLOOKUP(C1880,Index[[#All],[searchTaxon]:[Reference_number]],2,FALSE)</f>
        <v>20</v>
      </c>
      <c r="H1880" t="s">
        <v>295</v>
      </c>
      <c r="I1880">
        <f>VLOOKUP(Table1[[#This Row],[trait_name]],Trait[],2,FALSE)</f>
        <v>46</v>
      </c>
      <c r="J1880" s="25" t="s">
        <v>95</v>
      </c>
      <c r="K1880" s="25">
        <v>1</v>
      </c>
      <c r="L1880" s="3" t="s">
        <v>349</v>
      </c>
      <c r="M1880" s="3"/>
      <c r="N1880" s="26"/>
      <c r="O1880"/>
    </row>
    <row r="1881" spans="1:15">
      <c r="A1881" s="5">
        <v>43242</v>
      </c>
      <c r="B1881" s="5">
        <v>43297</v>
      </c>
      <c r="C1881" t="s">
        <v>447</v>
      </c>
      <c r="D1881" s="20">
        <f>VLOOKUP(C1881,Index[[#All],[searchTaxon]:[Reference_number]],2,FALSE)</f>
        <v>20</v>
      </c>
      <c r="H1881" t="s">
        <v>360</v>
      </c>
      <c r="I1881">
        <f>VLOOKUP(Table1[[#This Row],[trait_name]],Trait[],2,FALSE)</f>
        <v>47</v>
      </c>
      <c r="J1881" s="25" t="s">
        <v>96</v>
      </c>
      <c r="K1881" s="25">
        <v>2</v>
      </c>
      <c r="L1881" s="3" t="s">
        <v>227</v>
      </c>
      <c r="M1881" s="3"/>
      <c r="N1881" s="25"/>
      <c r="O1881"/>
    </row>
    <row r="1882" spans="1:15">
      <c r="A1882" s="5">
        <v>43242</v>
      </c>
      <c r="B1882" s="5">
        <v>43297</v>
      </c>
      <c r="C1882" t="s">
        <v>447</v>
      </c>
      <c r="D1882" s="2">
        <f>VLOOKUP(C1882,Index[[#All],[searchTaxon]:[Reference_number]],2,FALSE)</f>
        <v>20</v>
      </c>
      <c r="E1882">
        <v>0</v>
      </c>
      <c r="F1882">
        <v>0</v>
      </c>
      <c r="G1882">
        <v>0</v>
      </c>
      <c r="H1882" t="s">
        <v>360</v>
      </c>
      <c r="I1882">
        <f>VLOOKUP(Table1[[#This Row],[trait_name]],Trait[],2,FALSE)</f>
        <v>47</v>
      </c>
      <c r="J1882" s="25" t="s">
        <v>96</v>
      </c>
      <c r="K1882" s="25">
        <v>1</v>
      </c>
      <c r="L1882" s="3" t="s">
        <v>244</v>
      </c>
      <c r="N1882" s="25"/>
      <c r="O1882"/>
    </row>
    <row r="1883" spans="1:15">
      <c r="A1883" s="5">
        <v>43242</v>
      </c>
      <c r="B1883" s="5">
        <v>43297</v>
      </c>
      <c r="C1883" t="s">
        <v>447</v>
      </c>
      <c r="D1883" s="20">
        <f>VLOOKUP(C1883,Index[[#All],[searchTaxon]:[Reference_number]],2,FALSE)</f>
        <v>20</v>
      </c>
      <c r="H1883" t="s">
        <v>360</v>
      </c>
      <c r="I1883">
        <f>VLOOKUP(Table1[[#This Row],[trait_name]],Trait[],2,FALSE)</f>
        <v>48</v>
      </c>
      <c r="J1883" s="25" t="s">
        <v>99</v>
      </c>
      <c r="K1883" s="25">
        <v>3</v>
      </c>
      <c r="L1883" s="3" t="s">
        <v>102</v>
      </c>
      <c r="M1883" s="3"/>
      <c r="N1883" s="25"/>
      <c r="O1883"/>
    </row>
    <row r="1884" spans="1:15">
      <c r="A1884" s="5">
        <v>43242</v>
      </c>
      <c r="B1884" s="5">
        <v>43242</v>
      </c>
      <c r="C1884" t="s">
        <v>447</v>
      </c>
      <c r="D1884" s="3">
        <f>VLOOKUP(C1884,Index[[#All],[searchTaxon]:[Reference_number]],2,FALSE)</f>
        <v>20</v>
      </c>
      <c r="H1884" t="s">
        <v>360</v>
      </c>
      <c r="I1884">
        <f>VLOOKUP(Table1[[#This Row],[trait_name]],Trait[],2,FALSE)</f>
        <v>48</v>
      </c>
      <c r="J1884" s="25" t="s">
        <v>99</v>
      </c>
      <c r="K1884" s="25">
        <v>2</v>
      </c>
      <c r="L1884" s="3" t="s">
        <v>162</v>
      </c>
      <c r="N1884" s="25"/>
      <c r="O1884"/>
    </row>
    <row r="1885" spans="1:15">
      <c r="A1885" s="5">
        <v>43242</v>
      </c>
      <c r="B1885" s="5">
        <v>43242</v>
      </c>
      <c r="C1885" t="s">
        <v>447</v>
      </c>
      <c r="D1885" s="3">
        <f>VLOOKUP(C1885,Index[[#All],[searchTaxon]:[Reference_number]],2,FALSE)</f>
        <v>20</v>
      </c>
      <c r="H1885" t="s">
        <v>360</v>
      </c>
      <c r="I1885">
        <f>VLOOKUP(Table1[[#This Row],[trait_name]],Trait[],2,FALSE)</f>
        <v>48</v>
      </c>
      <c r="J1885" s="25" t="s">
        <v>99</v>
      </c>
      <c r="K1885" s="25">
        <v>1</v>
      </c>
      <c r="L1885" s="3" t="s">
        <v>100</v>
      </c>
      <c r="N1885" s="25"/>
      <c r="O1885"/>
    </row>
    <row r="1886" spans="1:15">
      <c r="A1886" s="5">
        <v>43242</v>
      </c>
      <c r="B1886" s="5">
        <v>43297</v>
      </c>
      <c r="C1886" t="s">
        <v>447</v>
      </c>
      <c r="D1886" s="20">
        <f>VLOOKUP(C1886,Index[[#All],[searchTaxon]:[Reference_number]],2,FALSE)</f>
        <v>20</v>
      </c>
      <c r="H1886" t="s">
        <v>257</v>
      </c>
      <c r="I1886">
        <f>VLOOKUP(Table1[[#This Row],[trait_name]],Trait[],2,FALSE)</f>
        <v>49</v>
      </c>
      <c r="J1886" s="25" t="s">
        <v>103</v>
      </c>
      <c r="K1886" s="25">
        <v>2</v>
      </c>
      <c r="L1886" s="3" t="s">
        <v>406</v>
      </c>
      <c r="M1886" s="3"/>
      <c r="N1886" s="25"/>
      <c r="O1886"/>
    </row>
    <row r="1887" spans="1:15">
      <c r="A1887" s="5">
        <v>43242</v>
      </c>
      <c r="B1887" s="5">
        <v>43242</v>
      </c>
      <c r="C1887" t="s">
        <v>447</v>
      </c>
      <c r="D1887" s="3">
        <f>VLOOKUP(C1887,Index[[#All],[searchTaxon]:[Reference_number]],2,FALSE)</f>
        <v>20</v>
      </c>
      <c r="H1887" t="s">
        <v>279</v>
      </c>
      <c r="I1887">
        <f>VLOOKUP(Table1[[#This Row],[trait_name]],Trait[],2,FALSE)</f>
        <v>49</v>
      </c>
      <c r="J1887" s="25" t="s">
        <v>103</v>
      </c>
      <c r="K1887" s="25">
        <v>1</v>
      </c>
      <c r="L1887" s="3" t="s">
        <v>229</v>
      </c>
      <c r="N1887" s="25"/>
      <c r="O1887"/>
    </row>
    <row r="1888" spans="1:15">
      <c r="A1888" s="5">
        <v>43242</v>
      </c>
      <c r="B1888" s="5">
        <v>43297</v>
      </c>
      <c r="C1888" t="s">
        <v>447</v>
      </c>
      <c r="D1888" s="20">
        <f>VLOOKUP(C1888,Index[[#All],[searchTaxon]:[Reference_number]],2,FALSE)</f>
        <v>20</v>
      </c>
      <c r="H1888" t="s">
        <v>360</v>
      </c>
      <c r="I1888">
        <f>VLOOKUP(Table1[[#This Row],[trait_name]],Trait[],2,FALSE)</f>
        <v>50</v>
      </c>
      <c r="J1888" s="25" t="s">
        <v>106</v>
      </c>
      <c r="K1888" s="25">
        <v>2</v>
      </c>
      <c r="L1888" s="3" t="s">
        <v>321</v>
      </c>
      <c r="M1888" s="3"/>
      <c r="N1888" s="25"/>
      <c r="O1888"/>
    </row>
    <row r="1889" spans="1:15">
      <c r="A1889" s="27">
        <v>43242</v>
      </c>
      <c r="B1889" s="5">
        <v>43297</v>
      </c>
      <c r="C1889" s="4" t="s">
        <v>447</v>
      </c>
      <c r="D1889" s="63">
        <f>VLOOKUP(C1889,Index[[#All],[searchTaxon]:[Reference_number]],2,FALSE)</f>
        <v>20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H1889" t="s">
        <v>279</v>
      </c>
      <c r="I1889">
        <f>VLOOKUP(Table1[[#This Row],[trait_name]],Trait[],2,FALSE)</f>
        <v>50</v>
      </c>
      <c r="J1889" s="25" t="s">
        <v>106</v>
      </c>
      <c r="K1889" s="25">
        <v>1</v>
      </c>
      <c r="L1889" s="3" t="s">
        <v>202</v>
      </c>
      <c r="N1889" s="25"/>
      <c r="O1889"/>
    </row>
    <row r="1890" spans="1:15">
      <c r="A1890" s="5">
        <v>43242</v>
      </c>
      <c r="B1890" s="5">
        <v>43297</v>
      </c>
      <c r="C1890" t="s">
        <v>447</v>
      </c>
      <c r="D1890" s="20">
        <f>VLOOKUP(C1890,Index[[#All],[searchTaxon]:[Reference_number]],2,FALSE)</f>
        <v>20</v>
      </c>
      <c r="I1890">
        <f>VLOOKUP(Table1[[#This Row],[trait_name]],Trait[],2,FALSE)</f>
        <v>51</v>
      </c>
      <c r="J1890" s="25" t="s">
        <v>108</v>
      </c>
      <c r="K1890" s="25">
        <v>2</v>
      </c>
      <c r="L1890" s="3"/>
      <c r="M1890" s="3"/>
      <c r="N1890" s="25"/>
      <c r="O1890"/>
    </row>
    <row r="1891" spans="1:15">
      <c r="A1891" s="5">
        <v>43242</v>
      </c>
      <c r="B1891" s="5">
        <v>43242</v>
      </c>
      <c r="C1891" t="s">
        <v>447</v>
      </c>
      <c r="D1891" s="3">
        <f>VLOOKUP(C1891,Index[[#All],[searchTaxon]:[Reference_number]],2,FALSE)</f>
        <v>20</v>
      </c>
      <c r="H1891" t="s">
        <v>360</v>
      </c>
      <c r="I1891">
        <f>VLOOKUP(Table1[[#This Row],[trait_name]],Trait[],2,FALSE)</f>
        <v>51</v>
      </c>
      <c r="J1891" s="25" t="s">
        <v>108</v>
      </c>
      <c r="K1891" s="25">
        <v>1</v>
      </c>
      <c r="L1891" s="3" t="s">
        <v>167</v>
      </c>
      <c r="N1891" s="25"/>
      <c r="O1891"/>
    </row>
    <row r="1892" spans="1:15">
      <c r="A1892" s="5">
        <v>43242</v>
      </c>
      <c r="B1892" s="5">
        <v>43297</v>
      </c>
      <c r="C1892" t="s">
        <v>447</v>
      </c>
      <c r="D1892" s="20">
        <f>VLOOKUP(C1892,Index[[#All],[searchTaxon]:[Reference_number]],2,FALSE)</f>
        <v>20</v>
      </c>
      <c r="I1892">
        <f>VLOOKUP(Table1[[#This Row],[trait_name]],Trait[],2,FALSE)</f>
        <v>52</v>
      </c>
      <c r="J1892" s="25" t="s">
        <v>203</v>
      </c>
      <c r="K1892" s="25">
        <v>1</v>
      </c>
      <c r="L1892" s="3"/>
      <c r="M1892" s="3"/>
      <c r="N1892" s="25"/>
      <c r="O1892"/>
    </row>
    <row r="1893" spans="1:15">
      <c r="A1893" s="5">
        <v>43242</v>
      </c>
      <c r="B1893" s="5">
        <v>43297</v>
      </c>
      <c r="C1893" t="s">
        <v>447</v>
      </c>
      <c r="D1893" s="20">
        <f>VLOOKUP(C1893,Index[[#All],[searchTaxon]:[Reference_number]],2,FALSE)</f>
        <v>20</v>
      </c>
      <c r="H1893" t="s">
        <v>376</v>
      </c>
      <c r="I1893">
        <f>VLOOKUP(Table1[[#This Row],[trait_name]],Trait[],2,FALSE)</f>
        <v>53</v>
      </c>
      <c r="J1893" s="25" t="s">
        <v>110</v>
      </c>
      <c r="K1893" s="25">
        <v>3</v>
      </c>
      <c r="L1893" s="3" t="s">
        <v>380</v>
      </c>
      <c r="M1893" s="3"/>
      <c r="N1893" s="25"/>
      <c r="O1893"/>
    </row>
    <row r="1894" spans="1:15">
      <c r="A1894" s="5">
        <v>43242</v>
      </c>
      <c r="B1894" s="5">
        <v>43242</v>
      </c>
      <c r="C1894" t="s">
        <v>447</v>
      </c>
      <c r="D1894" s="3">
        <f>VLOOKUP(C1894,Index[[#All],[searchTaxon]:[Reference_number]],2,FALSE)</f>
        <v>20</v>
      </c>
      <c r="H1894" t="s">
        <v>360</v>
      </c>
      <c r="I1894">
        <f>VLOOKUP(Table1[[#This Row],[trait_name]],Trait[],2,FALSE)</f>
        <v>53</v>
      </c>
      <c r="J1894" s="25" t="s">
        <v>110</v>
      </c>
      <c r="K1894" s="25">
        <v>2</v>
      </c>
      <c r="L1894" s="3" t="s">
        <v>168</v>
      </c>
      <c r="N1894" s="25"/>
      <c r="O1894"/>
    </row>
    <row r="1895" spans="1:15">
      <c r="A1895" s="5">
        <v>43242</v>
      </c>
      <c r="B1895" s="5">
        <v>43242</v>
      </c>
      <c r="C1895" t="s">
        <v>447</v>
      </c>
      <c r="D1895" s="3">
        <f>VLOOKUP(C1895,Index[[#All],[searchTaxon]:[Reference_number]],2,FALSE)</f>
        <v>20</v>
      </c>
      <c r="H1895" t="s">
        <v>360</v>
      </c>
      <c r="I1895">
        <f>VLOOKUP(Table1[[#This Row],[trait_name]],Trait[],2,FALSE)</f>
        <v>53</v>
      </c>
      <c r="J1895" s="25" t="s">
        <v>110</v>
      </c>
      <c r="K1895" s="25">
        <v>1</v>
      </c>
      <c r="L1895" s="3" t="s">
        <v>111</v>
      </c>
      <c r="N1895" s="25"/>
      <c r="O1895"/>
    </row>
    <row r="1896" spans="1:15">
      <c r="A1896" s="5">
        <v>43242</v>
      </c>
      <c r="B1896" s="5">
        <v>43297</v>
      </c>
      <c r="C1896" t="s">
        <v>447</v>
      </c>
      <c r="D1896" s="20">
        <f>VLOOKUP(C1896,Index[[#All],[searchTaxon]:[Reference_number]],2,FALSE)</f>
        <v>20</v>
      </c>
      <c r="H1896" t="s">
        <v>279</v>
      </c>
      <c r="I1896">
        <f>VLOOKUP(Table1[[#This Row],[trait_name]],Trait[],2,FALSE)</f>
        <v>54</v>
      </c>
      <c r="J1896" s="25" t="s">
        <v>112</v>
      </c>
      <c r="K1896" s="25">
        <v>1</v>
      </c>
      <c r="L1896" s="3" t="s">
        <v>118</v>
      </c>
      <c r="M1896" s="3"/>
      <c r="N1896" s="25"/>
      <c r="O1896"/>
    </row>
    <row r="1897" spans="1:15">
      <c r="A1897" s="5">
        <v>43242</v>
      </c>
      <c r="B1897" s="5">
        <v>43297</v>
      </c>
      <c r="C1897" t="s">
        <v>447</v>
      </c>
      <c r="D1897" s="20">
        <f>VLOOKUP(C1897,Index[[#All],[searchTaxon]:[Reference_number]],2,FALSE)</f>
        <v>20</v>
      </c>
      <c r="H1897" t="s">
        <v>184</v>
      </c>
      <c r="I1897">
        <f>VLOOKUP(Table1[[#This Row],[trait_name]],Trait[],2,FALSE)</f>
        <v>55</v>
      </c>
      <c r="J1897" s="25" t="s">
        <v>114</v>
      </c>
      <c r="K1897" s="25">
        <v>1</v>
      </c>
      <c r="L1897" s="3" t="s">
        <v>115</v>
      </c>
      <c r="M1897" s="3"/>
      <c r="N1897" s="25"/>
      <c r="O1897"/>
    </row>
    <row r="1898" spans="1:15">
      <c r="A1898" s="5">
        <v>43242</v>
      </c>
      <c r="B1898" s="5">
        <v>43297</v>
      </c>
      <c r="C1898" t="s">
        <v>447</v>
      </c>
      <c r="D1898" s="20">
        <f>VLOOKUP(C1898,Index[[#All],[searchTaxon]:[Reference_number]],2,FALSE)</f>
        <v>20</v>
      </c>
      <c r="H1898" t="s">
        <v>18</v>
      </c>
      <c r="I1898">
        <f>VLOOKUP(Table1[[#This Row],[trait_name]],Trait[],2,FALSE)</f>
        <v>56</v>
      </c>
      <c r="J1898" s="25" t="s">
        <v>117</v>
      </c>
      <c r="K1898" s="25">
        <v>2</v>
      </c>
      <c r="L1898" s="3" t="s">
        <v>118</v>
      </c>
      <c r="M1898" s="3"/>
      <c r="N1898" s="25"/>
      <c r="O1898"/>
    </row>
    <row r="1899" spans="1:15">
      <c r="A1899" s="5">
        <v>43242</v>
      </c>
      <c r="B1899" s="5">
        <v>43242</v>
      </c>
      <c r="C1899" t="s">
        <v>447</v>
      </c>
      <c r="D1899" s="3">
        <f>VLOOKUP(C1899,Index[[#All],[searchTaxon]:[Reference_number]],2,FALSE)</f>
        <v>20</v>
      </c>
      <c r="H1899" t="s">
        <v>360</v>
      </c>
      <c r="I1899">
        <f>VLOOKUP(Table1[[#This Row],[trait_name]],Trait[],2,FALSE)</f>
        <v>56</v>
      </c>
      <c r="J1899" s="25" t="s">
        <v>117</v>
      </c>
      <c r="K1899" s="25">
        <v>1</v>
      </c>
      <c r="L1899" s="3" t="s">
        <v>118</v>
      </c>
      <c r="N1899" s="25"/>
      <c r="O1899"/>
    </row>
    <row r="1900" spans="1:15">
      <c r="A1900" s="5">
        <v>43242</v>
      </c>
      <c r="B1900" s="5">
        <v>43297</v>
      </c>
      <c r="C1900" t="s">
        <v>447</v>
      </c>
      <c r="D1900" s="20">
        <f>VLOOKUP(C1900,Index[[#All],[searchTaxon]:[Reference_number]],2,FALSE)</f>
        <v>20</v>
      </c>
      <c r="I1900">
        <f>VLOOKUP(Table1[[#This Row],[trait_name]],Trait[],2,FALSE)</f>
        <v>57</v>
      </c>
      <c r="J1900" s="25" t="s">
        <v>205</v>
      </c>
      <c r="K1900" s="25">
        <v>1</v>
      </c>
      <c r="L1900" s="3"/>
      <c r="M1900" s="3"/>
      <c r="N1900" s="25"/>
      <c r="O1900"/>
    </row>
    <row r="1901" spans="1:15">
      <c r="A1901" s="5">
        <v>43242</v>
      </c>
      <c r="B1901" s="5">
        <v>43297</v>
      </c>
      <c r="C1901" t="s">
        <v>447</v>
      </c>
      <c r="D1901" s="20">
        <f>VLOOKUP(C1901,Index[[#All],[searchTaxon]:[Reference_number]],2,FALSE)</f>
        <v>20</v>
      </c>
      <c r="H1901" t="s">
        <v>360</v>
      </c>
      <c r="I1901">
        <f>VLOOKUP(Table1[[#This Row],[trait_name]],Trait[],2,FALSE)</f>
        <v>58</v>
      </c>
      <c r="J1901" s="25" t="s">
        <v>207</v>
      </c>
      <c r="K1901" s="25">
        <v>1</v>
      </c>
      <c r="L1901" s="3" t="s">
        <v>28</v>
      </c>
      <c r="M1901" s="3"/>
      <c r="N1901" s="25"/>
      <c r="O1901"/>
    </row>
    <row r="1902" spans="1:15">
      <c r="A1902" s="5">
        <v>43242</v>
      </c>
      <c r="B1902" s="5">
        <v>43297</v>
      </c>
      <c r="C1902" t="s">
        <v>447</v>
      </c>
      <c r="D1902" s="20">
        <f>VLOOKUP(C1902,Index[[#All],[searchTaxon]:[Reference_number]],2,FALSE)</f>
        <v>20</v>
      </c>
      <c r="H1902" t="s">
        <v>360</v>
      </c>
      <c r="I1902">
        <f>VLOOKUP(Table1[[#This Row],[trait_name]],Trait[],2,FALSE)</f>
        <v>59</v>
      </c>
      <c r="J1902" s="25" t="s">
        <v>119</v>
      </c>
      <c r="K1902" s="25">
        <v>1</v>
      </c>
      <c r="L1902" s="3" t="s">
        <v>118</v>
      </c>
      <c r="M1902" s="3"/>
      <c r="N1902" s="25"/>
      <c r="O1902"/>
    </row>
    <row r="1903" spans="1:15">
      <c r="A1903" s="5">
        <v>43242</v>
      </c>
      <c r="B1903" s="5">
        <v>43297</v>
      </c>
      <c r="C1903" t="s">
        <v>447</v>
      </c>
      <c r="D1903" s="20">
        <f>VLOOKUP(C1903,Index[[#All],[searchTaxon]:[Reference_number]],2,FALSE)</f>
        <v>20</v>
      </c>
      <c r="H1903" t="s">
        <v>360</v>
      </c>
      <c r="I1903">
        <f>VLOOKUP(Table1[[#This Row],[trait_name]],Trait[],2,FALSE)</f>
        <v>60</v>
      </c>
      <c r="J1903" s="25" t="s">
        <v>120</v>
      </c>
      <c r="K1903" s="25">
        <v>2</v>
      </c>
      <c r="L1903" s="3" t="s">
        <v>208</v>
      </c>
      <c r="M1903" s="3"/>
      <c r="N1903" s="25"/>
      <c r="O1903"/>
    </row>
    <row r="1904" spans="1:15">
      <c r="A1904" s="5">
        <v>43242</v>
      </c>
      <c r="B1904" s="5">
        <v>43297</v>
      </c>
      <c r="C1904" t="s">
        <v>447</v>
      </c>
      <c r="D1904" s="2">
        <f>VLOOKUP(C1904,Index[[#All],[searchTaxon]:[Reference_number]],2,FALSE)</f>
        <v>20</v>
      </c>
      <c r="E1904">
        <v>0</v>
      </c>
      <c r="F1904">
        <v>0</v>
      </c>
      <c r="G1904">
        <v>0</v>
      </c>
      <c r="I1904">
        <f>VLOOKUP(Table1[[#This Row],[trait_name]],Trait[],2,FALSE)</f>
        <v>60</v>
      </c>
      <c r="J1904" s="25" t="s">
        <v>120</v>
      </c>
      <c r="K1904" s="25">
        <v>1</v>
      </c>
      <c r="L1904" s="3"/>
      <c r="N1904" s="25"/>
      <c r="O1904"/>
    </row>
    <row r="1905" spans="1:15">
      <c r="A1905" s="5">
        <v>43242</v>
      </c>
      <c r="B1905" s="5">
        <v>43297</v>
      </c>
      <c r="C1905" t="s">
        <v>447</v>
      </c>
      <c r="D1905" s="20">
        <f>VLOOKUP(C1905,Index[[#All],[searchTaxon]:[Reference_number]],2,FALSE)</f>
        <v>20</v>
      </c>
      <c r="I1905">
        <f>VLOOKUP(Table1[[#This Row],[trait_name]],Trait[],2,FALSE)</f>
        <v>61</v>
      </c>
      <c r="J1905" s="25" t="s">
        <v>172</v>
      </c>
      <c r="K1905" s="25">
        <v>1</v>
      </c>
      <c r="L1905" s="3"/>
      <c r="M1905" s="3"/>
      <c r="N1905" s="25"/>
      <c r="O1905"/>
    </row>
    <row r="1906" spans="1:15">
      <c r="A1906" s="5">
        <v>43242</v>
      </c>
      <c r="B1906" s="5">
        <v>43297</v>
      </c>
      <c r="C1906" t="s">
        <v>447</v>
      </c>
      <c r="D1906" s="20">
        <f>VLOOKUP(C1906,Index[[#All],[searchTaxon]:[Reference_number]],2,FALSE)</f>
        <v>20</v>
      </c>
      <c r="H1906" t="s">
        <v>360</v>
      </c>
      <c r="I1906">
        <f>VLOOKUP(Table1[[#This Row],[trait_name]],Trait[],2,FALSE)</f>
        <v>62</v>
      </c>
      <c r="J1906" s="25" t="s">
        <v>123</v>
      </c>
      <c r="K1906" s="25">
        <v>1</v>
      </c>
      <c r="L1906" s="3" t="s">
        <v>124</v>
      </c>
      <c r="M1906" s="3"/>
      <c r="N1906" s="25"/>
      <c r="O1906"/>
    </row>
    <row r="1907" spans="1:15">
      <c r="A1907" s="5">
        <v>43242</v>
      </c>
      <c r="B1907" s="5">
        <v>43297</v>
      </c>
      <c r="C1907" t="s">
        <v>447</v>
      </c>
      <c r="D1907" s="20">
        <f>VLOOKUP(C1907,Index[[#All],[searchTaxon]:[Reference_number]],2,FALSE)</f>
        <v>20</v>
      </c>
      <c r="I1907">
        <f>VLOOKUP(Table1[[#This Row],[trait_name]],Trait[],2,FALSE)</f>
        <v>63</v>
      </c>
      <c r="J1907" s="25" t="s">
        <v>175</v>
      </c>
      <c r="K1907" s="25">
        <v>2</v>
      </c>
      <c r="L1907" s="3"/>
      <c r="M1907" s="3"/>
      <c r="N1907" s="25"/>
      <c r="O1907"/>
    </row>
    <row r="1908" spans="1:15">
      <c r="A1908" s="5">
        <v>43242</v>
      </c>
      <c r="B1908" s="5">
        <v>43242</v>
      </c>
      <c r="C1908" t="s">
        <v>447</v>
      </c>
      <c r="D1908" s="3">
        <f>VLOOKUP(C1908,Index[[#All],[searchTaxon]:[Reference_number]],2,FALSE)</f>
        <v>20</v>
      </c>
      <c r="H1908" t="s">
        <v>360</v>
      </c>
      <c r="I1908">
        <f>VLOOKUP(Table1[[#This Row],[trait_name]],Trait[],2,FALSE)</f>
        <v>63</v>
      </c>
      <c r="J1908" s="25" t="s">
        <v>175</v>
      </c>
      <c r="K1908" s="25">
        <v>1</v>
      </c>
      <c r="L1908" s="3" t="s">
        <v>271</v>
      </c>
      <c r="N1908" s="25"/>
      <c r="O1908"/>
    </row>
    <row r="1909" spans="1:15">
      <c r="A1909" s="5">
        <v>43242</v>
      </c>
      <c r="B1909" s="5">
        <v>43297</v>
      </c>
      <c r="C1909" t="s">
        <v>447</v>
      </c>
      <c r="D1909" s="2">
        <f>VLOOKUP(C1909,Index[[#All],[searchTaxon]:[Reference_number]],2,FALSE)</f>
        <v>20</v>
      </c>
      <c r="H1909" t="s">
        <v>360</v>
      </c>
      <c r="J1909" s="25" t="s">
        <v>54</v>
      </c>
      <c r="K1909" s="25">
        <v>3</v>
      </c>
      <c r="L1909" s="3" t="s">
        <v>415</v>
      </c>
      <c r="M1909" s="3"/>
      <c r="N1909" s="25"/>
      <c r="O1909"/>
    </row>
    <row r="1910" spans="1:15">
      <c r="A1910" s="5">
        <v>43242</v>
      </c>
      <c r="B1910" s="5">
        <v>43297</v>
      </c>
      <c r="C1910" t="s">
        <v>454</v>
      </c>
      <c r="D1910" s="20">
        <f>VLOOKUP(C1910,Index[[#All],[searchTaxon]:[Reference_number]],2,FALSE)</f>
        <v>21</v>
      </c>
      <c r="F1910" t="s">
        <v>455</v>
      </c>
      <c r="I1910">
        <f>VLOOKUP(Table1[[#This Row],[trait_name]],Trait[],2,FALSE)</f>
        <v>1</v>
      </c>
      <c r="J1910" s="25" t="s">
        <v>127</v>
      </c>
      <c r="K1910" s="25">
        <v>1</v>
      </c>
      <c r="L1910" s="3"/>
      <c r="M1910" s="3"/>
      <c r="N1910" s="25"/>
      <c r="O1910"/>
    </row>
    <row r="1911" spans="1:15">
      <c r="A1911" s="5">
        <v>43242</v>
      </c>
      <c r="B1911" s="5">
        <v>43242</v>
      </c>
      <c r="C1911" t="s">
        <v>454</v>
      </c>
      <c r="D1911" s="3">
        <f>VLOOKUP(C1911,Index[[#All],[searchTaxon]:[Reference_number]],2,FALSE)</f>
        <v>21</v>
      </c>
      <c r="F1911" t="s">
        <v>455</v>
      </c>
      <c r="H1911" t="s">
        <v>26</v>
      </c>
      <c r="I1911">
        <f>VLOOKUP(Table1[[#This Row],[trait_name]],Trait[],2,FALSE)</f>
        <v>2</v>
      </c>
      <c r="J1911" s="25" t="s">
        <v>16</v>
      </c>
      <c r="K1911" s="25">
        <v>1</v>
      </c>
      <c r="L1911" s="3" t="s">
        <v>456</v>
      </c>
      <c r="N1911" s="25"/>
      <c r="O1911"/>
    </row>
    <row r="1912" spans="1:15">
      <c r="A1912" s="5">
        <v>43242</v>
      </c>
      <c r="B1912" s="5">
        <v>43297</v>
      </c>
      <c r="C1912" t="s">
        <v>454</v>
      </c>
      <c r="D1912" s="20">
        <f>VLOOKUP(C1912,Index[[#All],[searchTaxon]:[Reference_number]],2,FALSE)</f>
        <v>21</v>
      </c>
      <c r="F1912" t="s">
        <v>455</v>
      </c>
      <c r="H1912" t="s">
        <v>295</v>
      </c>
      <c r="I1912">
        <f>VLOOKUP(Table1[[#This Row],[trait_name]],Trait[],2,FALSE)</f>
        <v>2</v>
      </c>
      <c r="J1912" s="25" t="s">
        <v>16</v>
      </c>
      <c r="K1912" s="25">
        <v>2</v>
      </c>
      <c r="L1912" s="3" t="s">
        <v>457</v>
      </c>
      <c r="M1912" s="3"/>
      <c r="N1912" s="25"/>
      <c r="O1912"/>
    </row>
    <row r="1913" spans="1:15">
      <c r="A1913" s="5">
        <v>43242</v>
      </c>
      <c r="B1913" s="5">
        <v>43242</v>
      </c>
      <c r="C1913" t="s">
        <v>454</v>
      </c>
      <c r="D1913" s="3">
        <f>VLOOKUP(C1913,Index[[#All],[searchTaxon]:[Reference_number]],2,FALSE)</f>
        <v>21</v>
      </c>
      <c r="F1913" t="s">
        <v>455</v>
      </c>
      <c r="H1913" t="s">
        <v>18</v>
      </c>
      <c r="I1913">
        <f>VLOOKUP(Table1[[#This Row],[trait_name]],Trait[],2,FALSE)</f>
        <v>3</v>
      </c>
      <c r="J1913" s="25" t="s">
        <v>19</v>
      </c>
      <c r="K1913" s="25">
        <v>1</v>
      </c>
      <c r="L1913" s="3" t="s">
        <v>20</v>
      </c>
      <c r="N1913" s="25"/>
      <c r="O1913"/>
    </row>
    <row r="1914" spans="1:15">
      <c r="A1914" s="5">
        <v>43242</v>
      </c>
      <c r="B1914" s="5">
        <v>43242</v>
      </c>
      <c r="C1914" t="s">
        <v>454</v>
      </c>
      <c r="D1914" s="3">
        <f>VLOOKUP(C1914,Index[[#All],[searchTaxon]:[Reference_number]],2,FALSE)</f>
        <v>21</v>
      </c>
      <c r="F1914" t="s">
        <v>455</v>
      </c>
      <c r="H1914" t="s">
        <v>18</v>
      </c>
      <c r="I1914">
        <f>VLOOKUP(Table1[[#This Row],[trait_name]],Trait[],2,FALSE)</f>
        <v>3</v>
      </c>
      <c r="J1914" s="25" t="s">
        <v>19</v>
      </c>
      <c r="K1914" s="25">
        <v>2</v>
      </c>
      <c r="L1914" s="3" t="s">
        <v>22</v>
      </c>
      <c r="N1914" s="25"/>
      <c r="O1914"/>
    </row>
    <row r="1915" spans="1:15">
      <c r="A1915" s="5">
        <v>43242</v>
      </c>
      <c r="B1915" s="5">
        <v>43242</v>
      </c>
      <c r="C1915" t="s">
        <v>454</v>
      </c>
      <c r="D1915" s="3">
        <f>VLOOKUP(C1915,Index[[#All],[searchTaxon]:[Reference_number]],2,FALSE)</f>
        <v>21</v>
      </c>
      <c r="F1915" t="s">
        <v>455</v>
      </c>
      <c r="H1915" t="s">
        <v>26</v>
      </c>
      <c r="I1915">
        <f>VLOOKUP(Table1[[#This Row],[trait_name]],Trait[],2,FALSE)</f>
        <v>3</v>
      </c>
      <c r="J1915" s="25" t="s">
        <v>19</v>
      </c>
      <c r="K1915" s="25">
        <v>3</v>
      </c>
      <c r="L1915" s="3" t="s">
        <v>327</v>
      </c>
      <c r="N1915" s="25"/>
      <c r="O1915"/>
    </row>
    <row r="1916" spans="1:15">
      <c r="A1916" s="5">
        <v>43242</v>
      </c>
      <c r="B1916" s="5">
        <v>43297</v>
      </c>
      <c r="C1916" t="s">
        <v>454</v>
      </c>
      <c r="D1916" s="20">
        <f>VLOOKUP(C1916,Index[[#All],[searchTaxon]:[Reference_number]],2,FALSE)</f>
        <v>21</v>
      </c>
      <c r="F1916" t="s">
        <v>455</v>
      </c>
      <c r="I1916">
        <f>VLOOKUP(Table1[[#This Row],[trait_name]],Trait[],2,FALSE)</f>
        <v>3</v>
      </c>
      <c r="J1916" s="25" t="s">
        <v>19</v>
      </c>
      <c r="K1916" s="25">
        <v>4</v>
      </c>
      <c r="L1916" s="3"/>
      <c r="M1916" s="3"/>
      <c r="N1916" s="25"/>
      <c r="O1916"/>
    </row>
    <row r="1917" spans="1:15">
      <c r="A1917" s="5">
        <v>43242</v>
      </c>
      <c r="B1917" s="5">
        <v>43242</v>
      </c>
      <c r="C1917" t="s">
        <v>454</v>
      </c>
      <c r="D1917" s="3">
        <f>VLOOKUP(C1917,Index[[#All],[searchTaxon]:[Reference_number]],2,FALSE)</f>
        <v>21</v>
      </c>
      <c r="F1917" t="s">
        <v>455</v>
      </c>
      <c r="H1917" t="s">
        <v>26</v>
      </c>
      <c r="I1917">
        <f>VLOOKUP(Table1[[#This Row],[trait_name]],Trait[],2,FALSE)</f>
        <v>4</v>
      </c>
      <c r="J1917" s="25" t="s">
        <v>23</v>
      </c>
      <c r="K1917" s="25">
        <v>1</v>
      </c>
      <c r="L1917" s="3" t="s">
        <v>24</v>
      </c>
      <c r="N1917" s="25"/>
      <c r="O1917"/>
    </row>
    <row r="1918" spans="1:15">
      <c r="A1918" s="5">
        <v>43242</v>
      </c>
      <c r="B1918" s="5">
        <v>43297</v>
      </c>
      <c r="C1918" t="s">
        <v>454</v>
      </c>
      <c r="D1918" s="20">
        <f>VLOOKUP(C1918,Index[[#All],[searchTaxon]:[Reference_number]],2,FALSE)</f>
        <v>21</v>
      </c>
      <c r="F1918" t="s">
        <v>455</v>
      </c>
      <c r="H1918" t="s">
        <v>18</v>
      </c>
      <c r="I1918">
        <f>VLOOKUP(Table1[[#This Row],[trait_name]],Trait[],2,FALSE)</f>
        <v>4</v>
      </c>
      <c r="J1918" s="25" t="s">
        <v>23</v>
      </c>
      <c r="K1918" s="25">
        <v>2</v>
      </c>
      <c r="L1918" s="3" t="s">
        <v>24</v>
      </c>
      <c r="M1918" s="3"/>
      <c r="N1918" s="25"/>
      <c r="O1918"/>
    </row>
    <row r="1919" spans="1:15">
      <c r="A1919" s="5">
        <v>43242</v>
      </c>
      <c r="B1919" s="5">
        <v>43297</v>
      </c>
      <c r="C1919" t="s">
        <v>454</v>
      </c>
      <c r="D1919" s="54">
        <f>VLOOKUP(C1919,Index[[#All],[searchTaxon]:[Reference_number]],2,FALSE)</f>
        <v>21</v>
      </c>
      <c r="F1919" t="s">
        <v>455</v>
      </c>
      <c r="H1919" t="s">
        <v>458</v>
      </c>
      <c r="I1919">
        <f>VLOOKUP(Table1[[#This Row],[trait_name]],Trait[],2,FALSE)</f>
        <v>4</v>
      </c>
      <c r="J1919" s="25" t="s">
        <v>23</v>
      </c>
      <c r="K1919" s="25">
        <v>3</v>
      </c>
      <c r="L1919" s="3" t="s">
        <v>28</v>
      </c>
      <c r="M1919" s="3"/>
      <c r="N1919" s="25"/>
      <c r="O1919"/>
    </row>
    <row r="1920" spans="1:15">
      <c r="A1920" s="5">
        <v>43242</v>
      </c>
      <c r="B1920" s="5">
        <v>43297</v>
      </c>
      <c r="C1920" t="s">
        <v>454</v>
      </c>
      <c r="D1920" s="20">
        <f>VLOOKUP(C1920,Index[[#All],[searchTaxon]:[Reference_number]],2,FALSE)</f>
        <v>21</v>
      </c>
      <c r="F1920" t="s">
        <v>455</v>
      </c>
      <c r="H1920" t="s">
        <v>279</v>
      </c>
      <c r="I1920">
        <f>VLOOKUP(Table1[[#This Row],[trait_name]],Trait[],2,FALSE)</f>
        <v>5</v>
      </c>
      <c r="J1920" s="25" t="s">
        <v>25</v>
      </c>
      <c r="K1920" s="25">
        <v>1</v>
      </c>
      <c r="L1920" s="3" t="s">
        <v>24</v>
      </c>
      <c r="M1920" s="3"/>
      <c r="N1920" s="25"/>
      <c r="O1920"/>
    </row>
    <row r="1921" spans="1:15">
      <c r="A1921" s="5">
        <v>43242</v>
      </c>
      <c r="B1921" s="5">
        <v>43297</v>
      </c>
      <c r="C1921" t="s">
        <v>454</v>
      </c>
      <c r="D1921" s="3">
        <f>VLOOKUP(C1921,Index[[#All],[searchTaxon]:[Reference_number]],2,FALSE)</f>
        <v>21</v>
      </c>
      <c r="F1921" t="s">
        <v>455</v>
      </c>
      <c r="H1921" t="s">
        <v>26</v>
      </c>
      <c r="I1921">
        <f>VLOOKUP(Table1[[#This Row],[trait_name]],Trait[],2,FALSE)</f>
        <v>6</v>
      </c>
      <c r="J1921" s="25" t="s">
        <v>135</v>
      </c>
      <c r="K1921" s="25">
        <v>1</v>
      </c>
      <c r="L1921" s="3" t="s">
        <v>28</v>
      </c>
      <c r="N1921" s="25"/>
      <c r="O1921"/>
    </row>
    <row r="1922" spans="1:15">
      <c r="A1922" s="5">
        <v>43242</v>
      </c>
      <c r="B1922" s="5">
        <v>43297</v>
      </c>
      <c r="C1922" t="s">
        <v>454</v>
      </c>
      <c r="D1922" s="20">
        <f>VLOOKUP(C1922,Index[[#All],[searchTaxon]:[Reference_number]],2,FALSE)</f>
        <v>21</v>
      </c>
      <c r="F1922" t="s">
        <v>455</v>
      </c>
      <c r="I1922">
        <f>VLOOKUP(Table1[[#This Row],[trait_name]],Trait[],2,FALSE)</f>
        <v>6</v>
      </c>
      <c r="J1922" s="25" t="s">
        <v>135</v>
      </c>
      <c r="K1922" s="25">
        <v>2</v>
      </c>
      <c r="L1922" s="3"/>
      <c r="M1922" s="3"/>
      <c r="N1922" s="25"/>
      <c r="O1922"/>
    </row>
    <row r="1923" spans="1:15">
      <c r="A1923" s="5">
        <v>43242</v>
      </c>
      <c r="B1923" s="5">
        <v>43242</v>
      </c>
      <c r="C1923" t="s">
        <v>454</v>
      </c>
      <c r="D1923" s="3">
        <f>VLOOKUP(C1923,Index[[#All],[searchTaxon]:[Reference_number]],2,FALSE)</f>
        <v>21</v>
      </c>
      <c r="F1923" t="s">
        <v>455</v>
      </c>
      <c r="H1923" t="s">
        <v>18</v>
      </c>
      <c r="I1923">
        <f>VLOOKUP(Table1[[#This Row],[trait_name]],Trait[],2,FALSE)</f>
        <v>7</v>
      </c>
      <c r="J1923" s="25" t="s">
        <v>27</v>
      </c>
      <c r="K1923" s="25">
        <v>1</v>
      </c>
      <c r="L1923" s="3" t="s">
        <v>24</v>
      </c>
      <c r="N1923" s="25"/>
      <c r="O1923"/>
    </row>
    <row r="1924" spans="1:15">
      <c r="A1924" s="5">
        <v>43242</v>
      </c>
      <c r="B1924" s="5">
        <v>43297</v>
      </c>
      <c r="C1924" t="s">
        <v>454</v>
      </c>
      <c r="D1924" s="20">
        <f>VLOOKUP(C1924,Index[[#All],[searchTaxon]:[Reference_number]],2,FALSE)</f>
        <v>21</v>
      </c>
      <c r="F1924" t="s">
        <v>455</v>
      </c>
      <c r="H1924" t="s">
        <v>26</v>
      </c>
      <c r="I1924">
        <f>VLOOKUP(Table1[[#This Row],[trait_name]],Trait[],2,FALSE)</f>
        <v>7</v>
      </c>
      <c r="J1924" s="25" t="s">
        <v>27</v>
      </c>
      <c r="K1924" s="25">
        <v>2</v>
      </c>
      <c r="L1924" s="3" t="s">
        <v>28</v>
      </c>
      <c r="M1924" s="3" t="s">
        <v>459</v>
      </c>
      <c r="N1924" s="26"/>
      <c r="O1924"/>
    </row>
    <row r="1925" spans="1:15">
      <c r="A1925" s="5">
        <v>43242</v>
      </c>
      <c r="B1925" s="5">
        <v>43297</v>
      </c>
      <c r="C1925" t="s">
        <v>454</v>
      </c>
      <c r="D1925" s="20">
        <f>VLOOKUP(C1925,Index[[#All],[searchTaxon]:[Reference_number]],2,FALSE)</f>
        <v>21</v>
      </c>
      <c r="F1925" t="s">
        <v>455</v>
      </c>
      <c r="I1925">
        <f>VLOOKUP(Table1[[#This Row],[trait_name]],Trait[],2,FALSE)</f>
        <v>8</v>
      </c>
      <c r="J1925" s="25" t="s">
        <v>137</v>
      </c>
      <c r="K1925" s="25">
        <v>1</v>
      </c>
      <c r="L1925" s="3"/>
      <c r="M1925" s="3"/>
      <c r="N1925" s="25"/>
      <c r="O1925"/>
    </row>
    <row r="1926" spans="1:15">
      <c r="A1926" s="5">
        <v>43242</v>
      </c>
      <c r="B1926" s="5">
        <v>43297</v>
      </c>
      <c r="C1926" t="s">
        <v>454</v>
      </c>
      <c r="D1926" s="20">
        <f>VLOOKUP(C1926,Index[[#All],[searchTaxon]:[Reference_number]],2,FALSE)</f>
        <v>21</v>
      </c>
      <c r="F1926" t="s">
        <v>455</v>
      </c>
      <c r="I1926">
        <f>VLOOKUP(Table1[[#This Row],[trait_name]],Trait[],2,FALSE)</f>
        <v>9</v>
      </c>
      <c r="J1926" s="25" t="s">
        <v>29</v>
      </c>
      <c r="K1926" s="25">
        <v>1</v>
      </c>
      <c r="L1926" s="3"/>
      <c r="M1926" s="3"/>
      <c r="N1926" s="25"/>
      <c r="O1926"/>
    </row>
    <row r="1927" spans="1:15">
      <c r="A1927" s="5">
        <v>43242</v>
      </c>
      <c r="B1927" s="5">
        <v>43297</v>
      </c>
      <c r="C1927" t="s">
        <v>454</v>
      </c>
      <c r="D1927" s="20">
        <f>VLOOKUP(C1927,Index[[#All],[searchTaxon]:[Reference_number]],2,FALSE)</f>
        <v>21</v>
      </c>
      <c r="F1927" t="s">
        <v>455</v>
      </c>
      <c r="H1927" t="s">
        <v>295</v>
      </c>
      <c r="I1927">
        <f>VLOOKUP(Table1[[#This Row],[trait_name]],Trait[],2,FALSE)</f>
        <v>10</v>
      </c>
      <c r="J1927" s="25" t="s">
        <v>30</v>
      </c>
      <c r="K1927" s="25">
        <v>1</v>
      </c>
      <c r="L1927" s="3" t="s">
        <v>28</v>
      </c>
      <c r="M1927" s="3"/>
      <c r="N1927" s="25"/>
      <c r="O1927"/>
    </row>
    <row r="1928" spans="1:15">
      <c r="A1928" s="5">
        <v>43242</v>
      </c>
      <c r="B1928" s="5">
        <v>43297</v>
      </c>
      <c r="C1928" t="s">
        <v>454</v>
      </c>
      <c r="D1928" s="20">
        <f>VLOOKUP(C1928,Index[[#All],[searchTaxon]:[Reference_number]],2,FALSE)</f>
        <v>21</v>
      </c>
      <c r="F1928" t="s">
        <v>455</v>
      </c>
      <c r="H1928" t="s">
        <v>350</v>
      </c>
      <c r="I1928">
        <f>VLOOKUP(Table1[[#This Row],[trait_name]],Trait[],2,FALSE)</f>
        <v>11</v>
      </c>
      <c r="J1928" s="25" t="s">
        <v>31</v>
      </c>
      <c r="K1928" s="25">
        <v>1</v>
      </c>
      <c r="L1928" s="3" t="s">
        <v>24</v>
      </c>
      <c r="M1928" s="3"/>
      <c r="N1928" s="25"/>
      <c r="O1928"/>
    </row>
    <row r="1929" spans="1:15">
      <c r="A1929" s="5">
        <v>43242</v>
      </c>
      <c r="B1929" s="5">
        <v>43297</v>
      </c>
      <c r="C1929" t="s">
        <v>454</v>
      </c>
      <c r="D1929" s="20">
        <f>VLOOKUP(C1929,Index[[#All],[searchTaxon]:[Reference_number]],2,FALSE)</f>
        <v>21</v>
      </c>
      <c r="F1929" t="s">
        <v>455</v>
      </c>
      <c r="I1929">
        <f>VLOOKUP(Table1[[#This Row],[trait_name]],Trait[],2,FALSE)</f>
        <v>12</v>
      </c>
      <c r="J1929" s="25" t="s">
        <v>138</v>
      </c>
      <c r="K1929" s="25">
        <v>1</v>
      </c>
      <c r="L1929" s="3"/>
      <c r="M1929" s="3"/>
      <c r="N1929" s="25"/>
      <c r="O1929"/>
    </row>
    <row r="1930" spans="1:15">
      <c r="A1930" s="5">
        <v>43242</v>
      </c>
      <c r="B1930" s="5">
        <v>43297</v>
      </c>
      <c r="C1930" t="s">
        <v>454</v>
      </c>
      <c r="D1930" s="20">
        <f>VLOOKUP(C1930,Index[[#All],[searchTaxon]:[Reference_number]],2,FALSE)</f>
        <v>21</v>
      </c>
      <c r="F1930" t="s">
        <v>455</v>
      </c>
      <c r="I1930">
        <f>VLOOKUP(Table1[[#This Row],[trait_name]],Trait[],2,FALSE)</f>
        <v>13</v>
      </c>
      <c r="J1930" s="25" t="s">
        <v>340</v>
      </c>
      <c r="K1930" s="25">
        <v>1</v>
      </c>
      <c r="L1930" s="3"/>
      <c r="M1930" s="3"/>
      <c r="N1930" s="25"/>
      <c r="O1930"/>
    </row>
    <row r="1931" spans="1:15">
      <c r="A1931" s="5">
        <v>43242</v>
      </c>
      <c r="B1931" s="5">
        <v>43242</v>
      </c>
      <c r="C1931" t="s">
        <v>454</v>
      </c>
      <c r="D1931" s="3">
        <f>VLOOKUP(C1931,Index[[#All],[searchTaxon]:[Reference_number]],2,FALSE)</f>
        <v>21</v>
      </c>
      <c r="F1931" t="s">
        <v>455</v>
      </c>
      <c r="H1931" t="s">
        <v>26</v>
      </c>
      <c r="I1931">
        <f>VLOOKUP(Table1[[#This Row],[trait_name]],Trait[],2,FALSE)</f>
        <v>14</v>
      </c>
      <c r="J1931" s="25" t="s">
        <v>139</v>
      </c>
      <c r="K1931" s="25">
        <v>1</v>
      </c>
      <c r="L1931" s="3" t="s">
        <v>24</v>
      </c>
      <c r="N1931" s="25"/>
      <c r="O1931"/>
    </row>
    <row r="1932" spans="1:15">
      <c r="A1932" s="5">
        <v>43242</v>
      </c>
      <c r="B1932" s="5">
        <v>43297</v>
      </c>
      <c r="C1932" t="s">
        <v>454</v>
      </c>
      <c r="D1932" s="20">
        <f>VLOOKUP(C1932,Index[[#All],[searchTaxon]:[Reference_number]],2,FALSE)</f>
        <v>21</v>
      </c>
      <c r="F1932" t="s">
        <v>455</v>
      </c>
      <c r="H1932" t="s">
        <v>458</v>
      </c>
      <c r="I1932">
        <f>VLOOKUP(Table1[[#This Row],[trait_name]],Trait[],2,FALSE)</f>
        <v>14</v>
      </c>
      <c r="J1932" s="25" t="s">
        <v>139</v>
      </c>
      <c r="K1932" s="25">
        <v>2</v>
      </c>
      <c r="L1932" s="3" t="s">
        <v>24</v>
      </c>
      <c r="M1932" s="3"/>
      <c r="N1932" s="25"/>
      <c r="O1932"/>
    </row>
    <row r="1933" spans="1:15">
      <c r="A1933" s="27">
        <v>43242</v>
      </c>
      <c r="B1933" s="5">
        <v>43297</v>
      </c>
      <c r="C1933" t="s">
        <v>454</v>
      </c>
      <c r="D1933" s="2">
        <f>VLOOKUP(C1933,Index[[#All],[searchTaxon]:[Reference_number]],2,FALSE)</f>
        <v>21</v>
      </c>
      <c r="F1933" t="s">
        <v>455</v>
      </c>
      <c r="H1933" t="s">
        <v>26</v>
      </c>
      <c r="I1933">
        <f>VLOOKUP(Table1[[#This Row],[trait_name]],Trait[],2,FALSE)</f>
        <v>15</v>
      </c>
      <c r="J1933" s="25" t="s">
        <v>32</v>
      </c>
      <c r="K1933" s="25">
        <v>1</v>
      </c>
      <c r="L1933" s="3" t="s">
        <v>24</v>
      </c>
      <c r="N1933" s="25"/>
      <c r="O1933"/>
    </row>
    <row r="1934" spans="1:15">
      <c r="A1934" s="5">
        <v>43242</v>
      </c>
      <c r="B1934" s="5">
        <v>43297</v>
      </c>
      <c r="C1934" t="s">
        <v>454</v>
      </c>
      <c r="D1934" s="20">
        <f>VLOOKUP(C1934,Index[[#All],[searchTaxon]:[Reference_number]],2,FALSE)</f>
        <v>21</v>
      </c>
      <c r="F1934" t="s">
        <v>455</v>
      </c>
      <c r="I1934">
        <f>VLOOKUP(Table1[[#This Row],[trait_name]],Trait[],2,FALSE)</f>
        <v>15</v>
      </c>
      <c r="J1934" s="25" t="s">
        <v>32</v>
      </c>
      <c r="K1934" s="25">
        <v>2</v>
      </c>
      <c r="L1934" s="3"/>
      <c r="M1934" s="3"/>
      <c r="N1934" s="25"/>
      <c r="O1934"/>
    </row>
    <row r="1935" spans="1:15">
      <c r="A1935" s="27">
        <v>43242</v>
      </c>
      <c r="B1935" s="27">
        <v>43242</v>
      </c>
      <c r="C1935" t="s">
        <v>454</v>
      </c>
      <c r="D1935" s="2">
        <f>VLOOKUP(C1935,Index[[#All],[searchTaxon]:[Reference_number]],2,FALSE)</f>
        <v>21</v>
      </c>
      <c r="F1935" t="s">
        <v>455</v>
      </c>
      <c r="I1935">
        <f>VLOOKUP(Table1[[#This Row],[trait_name]],Trait[],2,FALSE)</f>
        <v>16</v>
      </c>
      <c r="J1935" s="26" t="s">
        <v>33</v>
      </c>
      <c r="K1935" s="25">
        <v>1</v>
      </c>
      <c r="L1935" s="3"/>
      <c r="N1935" s="25"/>
      <c r="O1935"/>
    </row>
    <row r="1936" spans="1:15">
      <c r="A1936" s="5">
        <v>43242</v>
      </c>
      <c r="B1936" s="5">
        <v>43297</v>
      </c>
      <c r="C1936" t="s">
        <v>454</v>
      </c>
      <c r="D1936" s="20">
        <f>VLOOKUP(C1936,Index[[#All],[searchTaxon]:[Reference_number]],2,FALSE)</f>
        <v>21</v>
      </c>
      <c r="F1936" t="s">
        <v>455</v>
      </c>
      <c r="I1936">
        <f>VLOOKUP(Table1[[#This Row],[trait_name]],Trait[],2,FALSE)</f>
        <v>16</v>
      </c>
      <c r="J1936" s="25" t="s">
        <v>33</v>
      </c>
      <c r="K1936" s="25">
        <v>2</v>
      </c>
      <c r="L1936" s="3"/>
      <c r="M1936" s="3"/>
      <c r="N1936" s="25"/>
      <c r="O1936"/>
    </row>
    <row r="1937" spans="1:15">
      <c r="A1937" s="5">
        <v>43242</v>
      </c>
      <c r="B1937" s="5">
        <v>43242</v>
      </c>
      <c r="C1937" t="s">
        <v>454</v>
      </c>
      <c r="D1937" s="3">
        <f>VLOOKUP(C1937,Index[[#All],[searchTaxon]:[Reference_number]],2,FALSE)</f>
        <v>21</v>
      </c>
      <c r="F1937" t="s">
        <v>455</v>
      </c>
      <c r="H1937" t="s">
        <v>26</v>
      </c>
      <c r="I1937">
        <f>VLOOKUP(Table1[[#This Row],[trait_name]],Trait[],2,FALSE)</f>
        <v>17</v>
      </c>
      <c r="J1937" s="25" t="s">
        <v>34</v>
      </c>
      <c r="K1937" s="25">
        <v>1</v>
      </c>
      <c r="L1937" s="3" t="s">
        <v>35</v>
      </c>
      <c r="N1937" s="25"/>
      <c r="O1937"/>
    </row>
    <row r="1938" spans="1:15">
      <c r="A1938" s="5">
        <v>43242</v>
      </c>
      <c r="B1938" s="5">
        <v>43242</v>
      </c>
      <c r="C1938" t="s">
        <v>454</v>
      </c>
      <c r="D1938" s="3">
        <f>VLOOKUP(C1938,Index[[#All],[searchTaxon]:[Reference_number]],2,FALSE)</f>
        <v>21</v>
      </c>
      <c r="F1938" t="s">
        <v>455</v>
      </c>
      <c r="H1938" t="s">
        <v>26</v>
      </c>
      <c r="I1938">
        <f>VLOOKUP(Table1[[#This Row],[trait_name]],Trait[],2,FALSE)</f>
        <v>17</v>
      </c>
      <c r="J1938" s="25" t="s">
        <v>34</v>
      </c>
      <c r="K1938" s="25">
        <v>2</v>
      </c>
      <c r="L1938" s="3" t="s">
        <v>36</v>
      </c>
      <c r="N1938" s="25"/>
      <c r="O1938"/>
    </row>
    <row r="1939" spans="1:15">
      <c r="A1939" s="5">
        <v>43242</v>
      </c>
      <c r="B1939" s="5">
        <v>43242</v>
      </c>
      <c r="C1939" t="s">
        <v>454</v>
      </c>
      <c r="D1939" s="3">
        <f>VLOOKUP(C1939,Index[[#All],[searchTaxon]:[Reference_number]],2,FALSE)</f>
        <v>21</v>
      </c>
      <c r="F1939" t="s">
        <v>455</v>
      </c>
      <c r="H1939" t="s">
        <v>26</v>
      </c>
      <c r="I1939">
        <f>VLOOKUP(Table1[[#This Row],[trait_name]],Trait[],2,FALSE)</f>
        <v>17</v>
      </c>
      <c r="J1939" s="25" t="s">
        <v>34</v>
      </c>
      <c r="K1939" s="25">
        <v>3</v>
      </c>
      <c r="L1939" s="3" t="s">
        <v>37</v>
      </c>
      <c r="N1939" s="25"/>
      <c r="O1939"/>
    </row>
    <row r="1940" spans="1:15">
      <c r="A1940" s="5">
        <v>43242</v>
      </c>
      <c r="B1940" s="5">
        <v>43297</v>
      </c>
      <c r="C1940" t="s">
        <v>454</v>
      </c>
      <c r="D1940" s="20">
        <f>VLOOKUP(C1940,Index[[#All],[searchTaxon]:[Reference_number]],2,FALSE)</f>
        <v>21</v>
      </c>
      <c r="F1940" t="s">
        <v>455</v>
      </c>
      <c r="I1940">
        <f>VLOOKUP(Table1[[#This Row],[trait_name]],Trait[],2,FALSE)</f>
        <v>17</v>
      </c>
      <c r="J1940" s="25" t="s">
        <v>34</v>
      </c>
      <c r="K1940" s="25">
        <v>4</v>
      </c>
      <c r="L1940" s="3"/>
      <c r="M1940" s="3"/>
      <c r="N1940" s="25"/>
      <c r="O1940"/>
    </row>
    <row r="1941" spans="1:15">
      <c r="A1941" s="27">
        <v>43242</v>
      </c>
      <c r="B1941" s="27">
        <v>43242</v>
      </c>
      <c r="C1941" t="s">
        <v>454</v>
      </c>
      <c r="D1941" s="2">
        <f>VLOOKUP(C1941,Index[[#All],[searchTaxon]:[Reference_number]],2,FALSE)</f>
        <v>21</v>
      </c>
      <c r="F1941" t="s">
        <v>455</v>
      </c>
      <c r="I1941">
        <f>VLOOKUP(Table1[[#This Row],[trait_name]],Trait[],2,FALSE)</f>
        <v>18</v>
      </c>
      <c r="J1941" s="25" t="s">
        <v>38</v>
      </c>
      <c r="K1941" s="25">
        <v>1</v>
      </c>
      <c r="L1941" s="3"/>
      <c r="N1941" s="25"/>
      <c r="O1941"/>
    </row>
    <row r="1942" spans="1:15">
      <c r="A1942" s="5">
        <v>43242</v>
      </c>
      <c r="B1942" s="5">
        <v>43297</v>
      </c>
      <c r="C1942" t="s">
        <v>454</v>
      </c>
      <c r="D1942" s="20">
        <f>VLOOKUP(C1942,Index[[#All],[searchTaxon]:[Reference_number]],2,FALSE)</f>
        <v>21</v>
      </c>
      <c r="F1942" t="s">
        <v>455</v>
      </c>
      <c r="I1942">
        <f>VLOOKUP(Table1[[#This Row],[trait_name]],Trait[],2,FALSE)</f>
        <v>18</v>
      </c>
      <c r="J1942" s="25" t="s">
        <v>38</v>
      </c>
      <c r="K1942" s="25">
        <v>2</v>
      </c>
      <c r="L1942" s="3"/>
      <c r="M1942" s="3"/>
      <c r="N1942" s="25"/>
      <c r="O1942"/>
    </row>
    <row r="1943" spans="1:15">
      <c r="A1943" s="5">
        <v>43242</v>
      </c>
      <c r="B1943" s="5">
        <v>43242</v>
      </c>
      <c r="C1943" t="s">
        <v>454</v>
      </c>
      <c r="D1943" s="3">
        <f>VLOOKUP(C1943,Index[[#All],[searchTaxon]:[Reference_number]],2,FALSE)</f>
        <v>21</v>
      </c>
      <c r="F1943" t="s">
        <v>455</v>
      </c>
      <c r="H1943" t="s">
        <v>26</v>
      </c>
      <c r="I1943">
        <f>VLOOKUP(Table1[[#This Row],[trait_name]],Trait[],2,FALSE)</f>
        <v>19</v>
      </c>
      <c r="J1943" s="25" t="s">
        <v>39</v>
      </c>
      <c r="K1943" s="25">
        <v>1</v>
      </c>
      <c r="L1943" s="3" t="s">
        <v>142</v>
      </c>
      <c r="N1943" s="25"/>
      <c r="O1943"/>
    </row>
    <row r="1944" spans="1:15">
      <c r="A1944" s="5">
        <v>43242</v>
      </c>
      <c r="B1944" s="5">
        <v>43297</v>
      </c>
      <c r="C1944" t="s">
        <v>454</v>
      </c>
      <c r="D1944" s="20">
        <f>VLOOKUP(C1944,Index[[#All],[searchTaxon]:[Reference_number]],2,FALSE)</f>
        <v>21</v>
      </c>
      <c r="F1944" t="s">
        <v>455</v>
      </c>
      <c r="H1944" t="s">
        <v>290</v>
      </c>
      <c r="I1944">
        <f>VLOOKUP(Table1[[#This Row],[trait_name]],Trait[],2,FALSE)</f>
        <v>19</v>
      </c>
      <c r="J1944" s="25" t="s">
        <v>39</v>
      </c>
      <c r="K1944" s="25">
        <v>2</v>
      </c>
      <c r="L1944" s="3" t="s">
        <v>140</v>
      </c>
      <c r="M1944" s="3"/>
      <c r="N1944" s="25"/>
      <c r="O1944"/>
    </row>
    <row r="1945" spans="1:15">
      <c r="A1945" s="27">
        <v>43242</v>
      </c>
      <c r="B1945" s="27">
        <v>43242</v>
      </c>
      <c r="C1945" t="s">
        <v>454</v>
      </c>
      <c r="D1945" s="2">
        <f>VLOOKUP(C1945,Index[[#All],[searchTaxon]:[Reference_number]],2,FALSE)</f>
        <v>21</v>
      </c>
      <c r="F1945" t="s">
        <v>455</v>
      </c>
      <c r="H1945" t="s">
        <v>279</v>
      </c>
      <c r="I1945">
        <f>VLOOKUP(Table1[[#This Row],[trait_name]],Trait[],2,FALSE)</f>
        <v>20</v>
      </c>
      <c r="J1945" s="25" t="s">
        <v>42</v>
      </c>
      <c r="K1945" s="25">
        <v>1</v>
      </c>
      <c r="L1945" s="3" t="s">
        <v>43</v>
      </c>
      <c r="N1945" s="25"/>
      <c r="O1945"/>
    </row>
    <row r="1946" spans="1:15">
      <c r="A1946" s="5">
        <v>43242</v>
      </c>
      <c r="B1946" s="5">
        <v>43297</v>
      </c>
      <c r="C1946" t="s">
        <v>454</v>
      </c>
      <c r="D1946" s="20">
        <f>VLOOKUP(C1946,Index[[#All],[searchTaxon]:[Reference_number]],2,FALSE)</f>
        <v>21</v>
      </c>
      <c r="F1946" t="s">
        <v>455</v>
      </c>
      <c r="H1946" t="s">
        <v>279</v>
      </c>
      <c r="I1946">
        <f>VLOOKUP(Table1[[#This Row],[trait_name]],Trait[],2,FALSE)</f>
        <v>20</v>
      </c>
      <c r="J1946" s="25" t="s">
        <v>42</v>
      </c>
      <c r="K1946" s="25">
        <v>2</v>
      </c>
      <c r="L1946" s="3" t="s">
        <v>45</v>
      </c>
      <c r="M1946" s="3"/>
      <c r="N1946" s="25"/>
      <c r="O1946"/>
    </row>
    <row r="1947" spans="1:15">
      <c r="A1947" s="5">
        <v>43242</v>
      </c>
      <c r="B1947" s="5">
        <v>43242</v>
      </c>
      <c r="C1947" t="s">
        <v>454</v>
      </c>
      <c r="D1947" s="3">
        <f>VLOOKUP(C1947,Index[[#All],[searchTaxon]:[Reference_number]],2,FALSE)</f>
        <v>21</v>
      </c>
      <c r="F1947" t="s">
        <v>455</v>
      </c>
      <c r="H1947" t="s">
        <v>26</v>
      </c>
      <c r="I1947">
        <f>VLOOKUP(Table1[[#This Row],[trait_name]],Trait[],2,FALSE)</f>
        <v>21</v>
      </c>
      <c r="J1947" s="25" t="s">
        <v>46</v>
      </c>
      <c r="K1947" s="25">
        <v>1</v>
      </c>
      <c r="L1947" s="3" t="s">
        <v>144</v>
      </c>
      <c r="N1947" s="25"/>
      <c r="O1947"/>
    </row>
    <row r="1948" spans="1:15">
      <c r="A1948" s="5">
        <v>43242</v>
      </c>
      <c r="B1948" s="5">
        <v>43297</v>
      </c>
      <c r="C1948" t="s">
        <v>454</v>
      </c>
      <c r="D1948" s="20">
        <f>VLOOKUP(C1948,Index[[#All],[searchTaxon]:[Reference_number]],2,FALSE)</f>
        <v>21</v>
      </c>
      <c r="F1948" t="s">
        <v>455</v>
      </c>
      <c r="H1948" t="s">
        <v>458</v>
      </c>
      <c r="I1948">
        <f>VLOOKUP(Table1[[#This Row],[trait_name]],Trait[],2,FALSE)</f>
        <v>21</v>
      </c>
      <c r="J1948" s="25" t="s">
        <v>46</v>
      </c>
      <c r="K1948" s="25">
        <v>2</v>
      </c>
      <c r="L1948" s="3" t="s">
        <v>144</v>
      </c>
      <c r="M1948" s="3"/>
      <c r="N1948" s="25"/>
      <c r="O1948"/>
    </row>
    <row r="1949" spans="1:15">
      <c r="A1949" s="5">
        <v>43242</v>
      </c>
      <c r="B1949" s="5">
        <v>43297</v>
      </c>
      <c r="C1949" t="s">
        <v>454</v>
      </c>
      <c r="D1949" s="2">
        <f>VLOOKUP(C1949,Index[[#All],[searchTaxon]:[Reference_number]],2,FALSE)</f>
        <v>21</v>
      </c>
      <c r="E1949">
        <v>0</v>
      </c>
      <c r="F1949" t="s">
        <v>455</v>
      </c>
      <c r="G1949">
        <v>0</v>
      </c>
      <c r="H1949" t="s">
        <v>295</v>
      </c>
      <c r="I1949">
        <f>VLOOKUP(Table1[[#This Row],[trait_name]],Trait[],2,FALSE)</f>
        <v>22</v>
      </c>
      <c r="J1949" s="25" t="s">
        <v>48</v>
      </c>
      <c r="K1949" s="25">
        <v>1</v>
      </c>
      <c r="L1949" s="3" t="s">
        <v>258</v>
      </c>
      <c r="N1949" s="25"/>
      <c r="O1949"/>
    </row>
    <row r="1950" spans="1:15">
      <c r="A1950" s="5">
        <v>43242</v>
      </c>
      <c r="B1950" s="5">
        <v>43297</v>
      </c>
      <c r="C1950" t="s">
        <v>454</v>
      </c>
      <c r="D1950" s="20">
        <f>VLOOKUP(C1950,Index[[#All],[searchTaxon]:[Reference_number]],2,FALSE)</f>
        <v>21</v>
      </c>
      <c r="F1950" t="s">
        <v>455</v>
      </c>
      <c r="H1950" t="s">
        <v>295</v>
      </c>
      <c r="I1950">
        <f>VLOOKUP(Table1[[#This Row],[trait_name]],Trait[],2,FALSE)</f>
        <v>22</v>
      </c>
      <c r="J1950" s="25" t="s">
        <v>48</v>
      </c>
      <c r="K1950" s="25">
        <v>2</v>
      </c>
      <c r="L1950" s="3" t="s">
        <v>40</v>
      </c>
      <c r="M1950" s="3"/>
      <c r="N1950" s="25"/>
      <c r="O1950"/>
    </row>
    <row r="1951" spans="1:15">
      <c r="A1951" s="27">
        <v>43242</v>
      </c>
      <c r="B1951" s="5">
        <v>43297</v>
      </c>
      <c r="C1951" t="s">
        <v>454</v>
      </c>
      <c r="D1951" s="2">
        <f>VLOOKUP(C1951,Index[[#All],[searchTaxon]:[Reference_number]],2,FALSE)</f>
        <v>21</v>
      </c>
      <c r="F1951" t="s">
        <v>455</v>
      </c>
      <c r="H1951" t="s">
        <v>295</v>
      </c>
      <c r="I1951">
        <f>VLOOKUP(Table1[[#This Row],[trait_name]],Trait[],2,FALSE)</f>
        <v>23</v>
      </c>
      <c r="J1951" s="25" t="s">
        <v>50</v>
      </c>
      <c r="K1951" s="25">
        <v>1</v>
      </c>
      <c r="L1951" s="3" t="s">
        <v>51</v>
      </c>
      <c r="N1951" s="25"/>
      <c r="O1951"/>
    </row>
    <row r="1952" spans="1:15">
      <c r="A1952" s="5">
        <v>43242</v>
      </c>
      <c r="B1952" s="5">
        <v>43297</v>
      </c>
      <c r="C1952" t="s">
        <v>454</v>
      </c>
      <c r="D1952" s="20">
        <f>VLOOKUP(C1952,Index[[#All],[searchTaxon]:[Reference_number]],2,FALSE)</f>
        <v>21</v>
      </c>
      <c r="F1952" t="s">
        <v>455</v>
      </c>
      <c r="H1952" t="s">
        <v>295</v>
      </c>
      <c r="I1952">
        <f>VLOOKUP(Table1[[#This Row],[trait_name]],Trait[],2,FALSE)</f>
        <v>23</v>
      </c>
      <c r="J1952" s="25" t="s">
        <v>50</v>
      </c>
      <c r="K1952" s="25">
        <v>2</v>
      </c>
      <c r="L1952" s="3" t="s">
        <v>401</v>
      </c>
      <c r="M1952" s="3"/>
      <c r="N1952" s="25"/>
      <c r="O1952"/>
    </row>
    <row r="1953" spans="1:15">
      <c r="A1953" s="27">
        <v>43242</v>
      </c>
      <c r="B1953" s="5">
        <v>43297</v>
      </c>
      <c r="C1953" t="s">
        <v>454</v>
      </c>
      <c r="D1953" s="2">
        <f>VLOOKUP(C1953,Index[[#All],[searchTaxon]:[Reference_number]],2,FALSE)</f>
        <v>21</v>
      </c>
      <c r="F1953" t="s">
        <v>455</v>
      </c>
      <c r="H1953" t="s">
        <v>295</v>
      </c>
      <c r="I1953">
        <f>VLOOKUP(Table1[[#This Row],[trait_name]],Trait[],2,FALSE)</f>
        <v>24</v>
      </c>
      <c r="J1953" s="25" t="s">
        <v>53</v>
      </c>
      <c r="K1953" s="25">
        <v>1</v>
      </c>
      <c r="L1953" s="3" t="s">
        <v>28</v>
      </c>
      <c r="N1953" s="25"/>
      <c r="O1953"/>
    </row>
    <row r="1954" spans="1:15">
      <c r="A1954" s="5">
        <v>43242</v>
      </c>
      <c r="B1954" s="5">
        <v>43297</v>
      </c>
      <c r="C1954" t="s">
        <v>454</v>
      </c>
      <c r="D1954" s="20">
        <f>VLOOKUP(C1954,Index[[#All],[searchTaxon]:[Reference_number]],2,FALSE)</f>
        <v>21</v>
      </c>
      <c r="F1954" t="s">
        <v>455</v>
      </c>
      <c r="I1954">
        <f>VLOOKUP(Table1[[#This Row],[trait_name]],Trait[],2,FALSE)</f>
        <v>24</v>
      </c>
      <c r="J1954" s="25" t="s">
        <v>53</v>
      </c>
      <c r="K1954" s="25">
        <v>2</v>
      </c>
      <c r="L1954" s="3"/>
      <c r="M1954" s="3"/>
      <c r="N1954" s="25"/>
      <c r="O1954"/>
    </row>
    <row r="1955" spans="1:15">
      <c r="A1955" s="5">
        <v>43242</v>
      </c>
      <c r="B1955" s="5">
        <v>43242</v>
      </c>
      <c r="C1955" t="s">
        <v>454</v>
      </c>
      <c r="D1955" s="3">
        <f>VLOOKUP(C1955,Index[[#All],[searchTaxon]:[Reference_number]],2,FALSE)</f>
        <v>21</v>
      </c>
      <c r="F1955" t="s">
        <v>455</v>
      </c>
      <c r="H1955" t="s">
        <v>18</v>
      </c>
      <c r="I1955">
        <f>VLOOKUP(Table1[[#This Row],[trait_name]],Trait[],2,FALSE)</f>
        <v>25</v>
      </c>
      <c r="J1955" s="25" t="s">
        <v>54</v>
      </c>
      <c r="K1955" s="25">
        <v>1</v>
      </c>
      <c r="L1955" s="3" t="s">
        <v>55</v>
      </c>
      <c r="N1955" s="25"/>
      <c r="O1955"/>
    </row>
    <row r="1956" spans="1:15">
      <c r="A1956" s="5">
        <v>43242</v>
      </c>
      <c r="B1956" s="5">
        <v>43297</v>
      </c>
      <c r="C1956" t="s">
        <v>454</v>
      </c>
      <c r="D1956" s="20">
        <f>VLOOKUP(C1956,Index[[#All],[searchTaxon]:[Reference_number]],2,FALSE)</f>
        <v>21</v>
      </c>
      <c r="F1956" t="s">
        <v>455</v>
      </c>
      <c r="H1956" t="s">
        <v>279</v>
      </c>
      <c r="I1956">
        <f>VLOOKUP(Table1[[#This Row],[trait_name]],Trait[],2,FALSE)</f>
        <v>25</v>
      </c>
      <c r="J1956" s="25" t="s">
        <v>54</v>
      </c>
      <c r="K1956" s="25">
        <v>2</v>
      </c>
      <c r="L1956" s="3" t="s">
        <v>402</v>
      </c>
      <c r="M1956" s="3"/>
      <c r="N1956" s="25"/>
      <c r="O1956"/>
    </row>
    <row r="1957" spans="1:15">
      <c r="A1957" s="5">
        <v>43242</v>
      </c>
      <c r="B1957" s="5">
        <v>43242</v>
      </c>
      <c r="C1957" t="s">
        <v>454</v>
      </c>
      <c r="D1957" s="3">
        <f>VLOOKUP(C1957,Index[[#All],[searchTaxon]:[Reference_number]],2,FALSE)</f>
        <v>21</v>
      </c>
      <c r="F1957" t="s">
        <v>455</v>
      </c>
      <c r="H1957" t="s">
        <v>18</v>
      </c>
      <c r="I1957">
        <f>VLOOKUP(Table1[[#This Row],[trait_name]],Trait[],2,FALSE)</f>
        <v>26</v>
      </c>
      <c r="J1957" s="25" t="s">
        <v>57</v>
      </c>
      <c r="K1957" s="25">
        <v>1</v>
      </c>
      <c r="L1957" s="3">
        <v>12</v>
      </c>
      <c r="N1957" s="25"/>
      <c r="O1957"/>
    </row>
    <row r="1958" spans="1:15">
      <c r="A1958" s="5">
        <v>43242</v>
      </c>
      <c r="B1958" s="5">
        <v>43297</v>
      </c>
      <c r="C1958" t="s">
        <v>454</v>
      </c>
      <c r="D1958" s="20">
        <f>VLOOKUP(C1958,Index[[#All],[searchTaxon]:[Reference_number]],2,FALSE)</f>
        <v>21</v>
      </c>
      <c r="F1958" t="s">
        <v>455</v>
      </c>
      <c r="I1958">
        <f>VLOOKUP(Table1[[#This Row],[trait_name]],Trait[],2,FALSE)</f>
        <v>26</v>
      </c>
      <c r="J1958" s="25" t="s">
        <v>57</v>
      </c>
      <c r="K1958" s="25">
        <v>2</v>
      </c>
      <c r="L1958" s="3"/>
      <c r="M1958" s="3"/>
      <c r="N1958" s="25"/>
      <c r="O1958"/>
    </row>
    <row r="1959" spans="1:15">
      <c r="A1959" s="5">
        <v>43242</v>
      </c>
      <c r="B1959" s="5">
        <v>43242</v>
      </c>
      <c r="C1959" t="s">
        <v>454</v>
      </c>
      <c r="D1959" s="3">
        <f>VLOOKUP(C1959,Index[[#All],[searchTaxon]:[Reference_number]],2,FALSE)</f>
        <v>21</v>
      </c>
      <c r="F1959" t="s">
        <v>455</v>
      </c>
      <c r="H1959" t="s">
        <v>26</v>
      </c>
      <c r="I1959">
        <f>VLOOKUP(Table1[[#This Row],[trait_name]],Trait[],2,FALSE)</f>
        <v>27</v>
      </c>
      <c r="J1959" s="25" t="s">
        <v>58</v>
      </c>
      <c r="K1959" s="25">
        <v>1</v>
      </c>
      <c r="L1959" s="3">
        <v>10</v>
      </c>
      <c r="N1959" s="25"/>
      <c r="O1959"/>
    </row>
    <row r="1960" spans="1:15">
      <c r="A1960" s="5">
        <v>43242</v>
      </c>
      <c r="B1960" s="5">
        <v>43297</v>
      </c>
      <c r="C1960" t="s">
        <v>454</v>
      </c>
      <c r="D1960" s="20">
        <f>VLOOKUP(C1960,Index[[#All],[searchTaxon]:[Reference_number]],2,FALSE)</f>
        <v>21</v>
      </c>
      <c r="F1960" t="s">
        <v>455</v>
      </c>
      <c r="I1960">
        <f>VLOOKUP(Table1[[#This Row],[trait_name]],Trait[],2,FALSE)</f>
        <v>27</v>
      </c>
      <c r="J1960" s="25" t="s">
        <v>58</v>
      </c>
      <c r="K1960" s="25">
        <v>2</v>
      </c>
      <c r="L1960" s="3"/>
      <c r="M1960" s="3"/>
      <c r="N1960" s="25"/>
      <c r="O1960"/>
    </row>
    <row r="1961" spans="1:15">
      <c r="A1961" s="5">
        <v>43242</v>
      </c>
      <c r="B1961" s="5">
        <v>43242</v>
      </c>
      <c r="C1961" t="s">
        <v>454</v>
      </c>
      <c r="D1961" s="3">
        <f>VLOOKUP(C1961,Index[[#All],[searchTaxon]:[Reference_number]],2,FALSE)</f>
        <v>21</v>
      </c>
      <c r="F1961" t="s">
        <v>455</v>
      </c>
      <c r="H1961" t="s">
        <v>18</v>
      </c>
      <c r="I1961">
        <f>VLOOKUP(Table1[[#This Row],[trait_name]],Trait[],2,FALSE)</f>
        <v>28</v>
      </c>
      <c r="J1961" s="25" t="s">
        <v>59</v>
      </c>
      <c r="K1961" s="25">
        <v>1</v>
      </c>
      <c r="L1961" s="3">
        <v>5</v>
      </c>
      <c r="N1961" s="25"/>
      <c r="O1961"/>
    </row>
    <row r="1962" spans="1:15">
      <c r="A1962" s="5">
        <v>43242</v>
      </c>
      <c r="B1962" s="5">
        <v>43297</v>
      </c>
      <c r="C1962" t="s">
        <v>454</v>
      </c>
      <c r="D1962" s="20">
        <f>VLOOKUP(C1962,Index[[#All],[searchTaxon]:[Reference_number]],2,FALSE)</f>
        <v>21</v>
      </c>
      <c r="F1962" t="s">
        <v>455</v>
      </c>
      <c r="I1962">
        <f>VLOOKUP(Table1[[#This Row],[trait_name]],Trait[],2,FALSE)</f>
        <v>28</v>
      </c>
      <c r="J1962" s="25" t="s">
        <v>59</v>
      </c>
      <c r="K1962" s="25">
        <v>2</v>
      </c>
      <c r="L1962" s="3"/>
      <c r="M1962" s="3"/>
      <c r="N1962" s="25"/>
      <c r="O1962"/>
    </row>
    <row r="1963" spans="1:15">
      <c r="A1963" s="5">
        <v>43242</v>
      </c>
      <c r="B1963" s="5">
        <v>43242</v>
      </c>
      <c r="C1963" t="s">
        <v>454</v>
      </c>
      <c r="D1963" s="3">
        <f>VLOOKUP(C1963,Index[[#All],[searchTaxon]:[Reference_number]],2,FALSE)</f>
        <v>21</v>
      </c>
      <c r="F1963" t="s">
        <v>455</v>
      </c>
      <c r="H1963" t="s">
        <v>18</v>
      </c>
      <c r="I1963">
        <f>VLOOKUP(Table1[[#This Row],[trait_name]],Trait[],2,FALSE)</f>
        <v>29</v>
      </c>
      <c r="J1963" s="25" t="s">
        <v>60</v>
      </c>
      <c r="K1963" s="25">
        <v>1</v>
      </c>
      <c r="L1963" s="3">
        <v>5</v>
      </c>
      <c r="N1963" s="25"/>
      <c r="O1963"/>
    </row>
    <row r="1964" spans="1:15">
      <c r="A1964" s="5">
        <v>43242</v>
      </c>
      <c r="B1964" s="5">
        <v>43297</v>
      </c>
      <c r="C1964" t="s">
        <v>454</v>
      </c>
      <c r="D1964" s="20">
        <f>VLOOKUP(C1964,Index[[#All],[searchTaxon]:[Reference_number]],2,FALSE)</f>
        <v>21</v>
      </c>
      <c r="F1964" t="s">
        <v>455</v>
      </c>
      <c r="I1964">
        <f>VLOOKUP(Table1[[#This Row],[trait_name]],Trait[],2,FALSE)</f>
        <v>29</v>
      </c>
      <c r="J1964" s="25" t="s">
        <v>60</v>
      </c>
      <c r="K1964" s="25">
        <v>2</v>
      </c>
      <c r="L1964" s="3"/>
      <c r="M1964" s="3"/>
      <c r="N1964" s="25"/>
      <c r="O1964"/>
    </row>
    <row r="1965" spans="1:15">
      <c r="A1965" s="5">
        <v>43242</v>
      </c>
      <c r="B1965" s="5">
        <v>43242</v>
      </c>
      <c r="C1965" t="s">
        <v>454</v>
      </c>
      <c r="D1965" s="30">
        <f>VLOOKUP(C1965,Index[[#All],[searchTaxon]:[Reference_number]],2,FALSE)</f>
        <v>21</v>
      </c>
      <c r="F1965" t="s">
        <v>455</v>
      </c>
      <c r="H1965" t="s">
        <v>26</v>
      </c>
      <c r="I1965">
        <f>VLOOKUP(Table1[[#This Row],[trait_name]],Trait[],2,FALSE)</f>
        <v>30</v>
      </c>
      <c r="J1965" s="25" t="s">
        <v>61</v>
      </c>
      <c r="K1965" s="25">
        <v>1</v>
      </c>
      <c r="L1965" s="3">
        <v>8</v>
      </c>
      <c r="N1965" s="25"/>
      <c r="O1965"/>
    </row>
    <row r="1966" spans="1:15">
      <c r="A1966" s="5">
        <v>43242</v>
      </c>
      <c r="B1966" s="5">
        <v>43297</v>
      </c>
      <c r="C1966" t="s">
        <v>454</v>
      </c>
      <c r="D1966" s="20">
        <f>VLOOKUP(C1966,Index[[#All],[searchTaxon]:[Reference_number]],2,FALSE)</f>
        <v>21</v>
      </c>
      <c r="F1966" t="s">
        <v>455</v>
      </c>
      <c r="I1966">
        <f>VLOOKUP(Table1[[#This Row],[trait_name]],Trait[],2,FALSE)</f>
        <v>30</v>
      </c>
      <c r="J1966" s="25" t="s">
        <v>61</v>
      </c>
      <c r="K1966" s="25">
        <v>2</v>
      </c>
      <c r="L1966" s="3"/>
      <c r="M1966" s="3"/>
      <c r="N1966" s="25"/>
      <c r="O1966"/>
    </row>
    <row r="1967" spans="1:15">
      <c r="A1967" s="5">
        <v>43242</v>
      </c>
      <c r="B1967" s="5">
        <v>43242</v>
      </c>
      <c r="C1967" t="s">
        <v>454</v>
      </c>
      <c r="D1967" s="3">
        <f>VLOOKUP(C1967,Index[[#All],[searchTaxon]:[Reference_number]],2,FALSE)</f>
        <v>21</v>
      </c>
      <c r="F1967" t="s">
        <v>455</v>
      </c>
      <c r="H1967" t="s">
        <v>18</v>
      </c>
      <c r="I1967">
        <f>VLOOKUP(Table1[[#This Row],[trait_name]],Trait[],2,FALSE)</f>
        <v>31</v>
      </c>
      <c r="J1967" s="25" t="s">
        <v>62</v>
      </c>
      <c r="K1967" s="25">
        <v>1</v>
      </c>
      <c r="L1967" s="3">
        <v>3</v>
      </c>
      <c r="N1967" s="25"/>
      <c r="O1967"/>
    </row>
    <row r="1968" spans="1:15">
      <c r="A1968" s="5">
        <v>43242</v>
      </c>
      <c r="B1968" s="5">
        <v>43297</v>
      </c>
      <c r="C1968" t="s">
        <v>454</v>
      </c>
      <c r="D1968" s="54">
        <f>VLOOKUP(C1968,Index[[#All],[searchTaxon]:[Reference_number]],2,FALSE)</f>
        <v>21</v>
      </c>
      <c r="F1968" t="s">
        <v>455</v>
      </c>
      <c r="I1968">
        <f>VLOOKUP(Table1[[#This Row],[trait_name]],Trait[],2,FALSE)</f>
        <v>31</v>
      </c>
      <c r="J1968" s="25" t="s">
        <v>62</v>
      </c>
      <c r="K1968" s="25">
        <v>2</v>
      </c>
      <c r="L1968" s="3"/>
      <c r="M1968" s="3"/>
      <c r="N1968" s="25"/>
      <c r="O1968"/>
    </row>
    <row r="1969" spans="1:15">
      <c r="A1969" s="5">
        <v>43242</v>
      </c>
      <c r="B1969" s="5">
        <v>43297</v>
      </c>
      <c r="C1969" t="s">
        <v>454</v>
      </c>
      <c r="D1969" s="54">
        <f>VLOOKUP(C1969,Index[[#All],[searchTaxon]:[Reference_number]],2,FALSE)</f>
        <v>21</v>
      </c>
      <c r="F1969" t="s">
        <v>455</v>
      </c>
      <c r="H1969" t="s">
        <v>460</v>
      </c>
      <c r="I1969">
        <f>VLOOKUP(Table1[[#This Row],[trait_name]],Trait[],2,FALSE)</f>
        <v>32</v>
      </c>
      <c r="J1969" s="25" t="s">
        <v>147</v>
      </c>
      <c r="K1969" s="25">
        <v>1</v>
      </c>
      <c r="L1969" s="3" t="s">
        <v>241</v>
      </c>
      <c r="M1969" s="3"/>
      <c r="N1969" s="25"/>
      <c r="O1969"/>
    </row>
    <row r="1970" spans="1:15">
      <c r="A1970" s="5">
        <v>43242</v>
      </c>
      <c r="B1970" s="5">
        <v>43297</v>
      </c>
      <c r="C1970" t="s">
        <v>454</v>
      </c>
      <c r="D1970" s="54">
        <f>VLOOKUP(C1970,Index[[#All],[searchTaxon]:[Reference_number]],2,FALSE)</f>
        <v>21</v>
      </c>
      <c r="F1970" t="s">
        <v>455</v>
      </c>
      <c r="H1970" t="s">
        <v>460</v>
      </c>
      <c r="I1970">
        <f>VLOOKUP(Table1[[#This Row],[trait_name]],Trait[],2,FALSE)</f>
        <v>32</v>
      </c>
      <c r="J1970" s="25" t="s">
        <v>147</v>
      </c>
      <c r="L1970" s="3" t="s">
        <v>113</v>
      </c>
      <c r="M1970" s="3"/>
      <c r="N1970" s="25"/>
      <c r="O1970"/>
    </row>
    <row r="1971" spans="1:15">
      <c r="A1971" s="5">
        <v>43242</v>
      </c>
      <c r="B1971" s="5">
        <v>43242</v>
      </c>
      <c r="C1971" t="s">
        <v>454</v>
      </c>
      <c r="D1971" s="3">
        <f>VLOOKUP(C1971,Index[[#All],[searchTaxon]:[Reference_number]],2,FALSE)</f>
        <v>21</v>
      </c>
      <c r="F1971" t="s">
        <v>455</v>
      </c>
      <c r="H1971" t="s">
        <v>18</v>
      </c>
      <c r="I1971">
        <f>VLOOKUP(Table1[[#This Row],[trait_name]],Trait[],2,FALSE)</f>
        <v>33</v>
      </c>
      <c r="J1971" s="25" t="s">
        <v>63</v>
      </c>
      <c r="K1971" s="25">
        <v>1</v>
      </c>
      <c r="L1971" s="3" t="s">
        <v>148</v>
      </c>
      <c r="N1971" s="25"/>
      <c r="O1971"/>
    </row>
    <row r="1972" spans="1:15">
      <c r="A1972" s="5">
        <v>43242</v>
      </c>
      <c r="B1972" s="5">
        <v>43297</v>
      </c>
      <c r="C1972" t="s">
        <v>454</v>
      </c>
      <c r="D1972" s="54">
        <f>VLOOKUP(C1972,Index[[#All],[searchTaxon]:[Reference_number]],2,FALSE)</f>
        <v>21</v>
      </c>
      <c r="F1972" t="s">
        <v>455</v>
      </c>
      <c r="I1972">
        <f>VLOOKUP(Table1[[#This Row],[trait_name]],Trait[],2,FALSE)</f>
        <v>33</v>
      </c>
      <c r="J1972" s="25" t="s">
        <v>63</v>
      </c>
      <c r="K1972" s="25">
        <v>2</v>
      </c>
      <c r="L1972" s="3"/>
      <c r="M1972" s="3"/>
      <c r="N1972" s="25"/>
      <c r="O1972"/>
    </row>
    <row r="1973" spans="1:15">
      <c r="A1973" s="5">
        <v>43242</v>
      </c>
      <c r="B1973" s="5">
        <v>43242</v>
      </c>
      <c r="C1973" t="s">
        <v>454</v>
      </c>
      <c r="D1973" s="3">
        <f>VLOOKUP(C1973,Index[[#All],[searchTaxon]:[Reference_number]],2,FALSE)</f>
        <v>21</v>
      </c>
      <c r="F1973" t="s">
        <v>455</v>
      </c>
      <c r="H1973" t="s">
        <v>26</v>
      </c>
      <c r="I1973">
        <f>VLOOKUP(Table1[[#This Row],[trait_name]],Trait[],2,FALSE)</f>
        <v>34</v>
      </c>
      <c r="J1973" s="25" t="s">
        <v>149</v>
      </c>
      <c r="K1973" s="25">
        <v>1</v>
      </c>
      <c r="L1973" s="3" t="s">
        <v>51</v>
      </c>
      <c r="N1973" s="25"/>
      <c r="O1973"/>
    </row>
    <row r="1974" spans="1:15">
      <c r="A1974" s="5">
        <v>43242</v>
      </c>
      <c r="B1974" s="5">
        <v>43297</v>
      </c>
      <c r="C1974" t="s">
        <v>454</v>
      </c>
      <c r="D1974" s="54">
        <f>VLOOKUP(C1974,Index[[#All],[searchTaxon]:[Reference_number]],2,FALSE)</f>
        <v>21</v>
      </c>
      <c r="F1974" t="s">
        <v>455</v>
      </c>
      <c r="I1974">
        <f>VLOOKUP(Table1[[#This Row],[trait_name]],Trait[],2,FALSE)</f>
        <v>34</v>
      </c>
      <c r="J1974" s="25" t="s">
        <v>149</v>
      </c>
      <c r="K1974" s="25">
        <v>2</v>
      </c>
      <c r="L1974" s="3"/>
      <c r="M1974" s="3"/>
      <c r="N1974" s="25"/>
      <c r="O1974"/>
    </row>
    <row r="1975" spans="1:15">
      <c r="A1975" s="5">
        <v>43242</v>
      </c>
      <c r="B1975" s="5">
        <v>43297</v>
      </c>
      <c r="C1975" t="s">
        <v>454</v>
      </c>
      <c r="D1975" s="3">
        <f>VLOOKUP(C1975,Index[[#All],[searchTaxon]:[Reference_number]],2,FALSE)</f>
        <v>21</v>
      </c>
      <c r="E1975">
        <v>0</v>
      </c>
      <c r="F1975" t="s">
        <v>455</v>
      </c>
      <c r="G1975">
        <v>0</v>
      </c>
      <c r="H1975" t="s">
        <v>458</v>
      </c>
      <c r="I1975">
        <f>VLOOKUP(Table1[[#This Row],[trait_name]],Trait[],2,FALSE)</f>
        <v>35</v>
      </c>
      <c r="J1975" s="25" t="s">
        <v>66</v>
      </c>
      <c r="K1975" s="25">
        <v>1</v>
      </c>
      <c r="L1975" s="3" t="s">
        <v>192</v>
      </c>
      <c r="N1975" s="25"/>
      <c r="O1975"/>
    </row>
    <row r="1976" spans="1:15">
      <c r="A1976" s="5">
        <v>43242</v>
      </c>
      <c r="B1976" s="5">
        <v>43297</v>
      </c>
      <c r="C1976" t="s">
        <v>454</v>
      </c>
      <c r="D1976" s="20">
        <f>VLOOKUP(C1976,Index[[#All],[searchTaxon]:[Reference_number]],2,FALSE)</f>
        <v>21</v>
      </c>
      <c r="F1976" t="s">
        <v>455</v>
      </c>
      <c r="I1976">
        <f>VLOOKUP(Table1[[#This Row],[trait_name]],Trait[],2,FALSE)</f>
        <v>35</v>
      </c>
      <c r="J1976" s="25" t="s">
        <v>66</v>
      </c>
      <c r="K1976" s="25">
        <v>2</v>
      </c>
      <c r="L1976" s="3"/>
      <c r="M1976" s="3"/>
      <c r="N1976" s="25"/>
      <c r="O1976"/>
    </row>
    <row r="1977" spans="1:15">
      <c r="A1977" s="5">
        <v>43242</v>
      </c>
      <c r="B1977" s="5">
        <v>43297</v>
      </c>
      <c r="C1977" t="s">
        <v>454</v>
      </c>
      <c r="D1977" s="15">
        <f>VLOOKUP(C1977,Index[[#All],[searchTaxon]:[Reference_number]],2,FALSE)</f>
        <v>21</v>
      </c>
      <c r="E1977">
        <v>0</v>
      </c>
      <c r="F1977" t="s">
        <v>455</v>
      </c>
      <c r="G1977">
        <v>0</v>
      </c>
      <c r="H1977" t="s">
        <v>26</v>
      </c>
      <c r="I1977">
        <f>VLOOKUP(Table1[[#This Row],[trait_name]],Trait[],2,FALSE)</f>
        <v>36</v>
      </c>
      <c r="J1977" s="25" t="s">
        <v>68</v>
      </c>
      <c r="K1977" s="25">
        <v>1</v>
      </c>
      <c r="L1977" s="3" t="s">
        <v>302</v>
      </c>
      <c r="N1977" s="25"/>
      <c r="O1977"/>
    </row>
    <row r="1978" spans="1:15">
      <c r="A1978" s="5">
        <v>43242</v>
      </c>
      <c r="B1978" s="5">
        <v>43297</v>
      </c>
      <c r="C1978" t="s">
        <v>454</v>
      </c>
      <c r="D1978" s="20">
        <f>VLOOKUP(C1978,Index[[#All],[searchTaxon]:[Reference_number]],2,FALSE)</f>
        <v>21</v>
      </c>
      <c r="F1978" t="s">
        <v>455</v>
      </c>
      <c r="H1978" t="s">
        <v>26</v>
      </c>
      <c r="I1978">
        <f>VLOOKUP(Table1[[#This Row],[trait_name]],Trait[],2,FALSE)</f>
        <v>36</v>
      </c>
      <c r="J1978" s="25" t="s">
        <v>68</v>
      </c>
      <c r="K1978" s="25">
        <v>2</v>
      </c>
      <c r="L1978" s="3" t="s">
        <v>461</v>
      </c>
      <c r="M1978" s="3"/>
      <c r="N1978" s="25"/>
      <c r="O1978"/>
    </row>
    <row r="1979" spans="1:15">
      <c r="A1979" s="5">
        <v>43242</v>
      </c>
      <c r="B1979" s="5">
        <v>43297</v>
      </c>
      <c r="C1979" t="s">
        <v>454</v>
      </c>
      <c r="D1979" s="2">
        <f>VLOOKUP(C1979,Index[[#All],[searchTaxon]:[Reference_number]],2,FALSE)</f>
        <v>21</v>
      </c>
      <c r="E1979">
        <v>0</v>
      </c>
      <c r="F1979" t="s">
        <v>455</v>
      </c>
      <c r="G1979">
        <v>0</v>
      </c>
      <c r="I1979">
        <f>VLOOKUP(Table1[[#This Row],[trait_name]],Trait[],2,FALSE)</f>
        <v>37</v>
      </c>
      <c r="J1979" s="25" t="s">
        <v>70</v>
      </c>
      <c r="K1979" s="25">
        <v>1</v>
      </c>
      <c r="L1979" s="3" t="s">
        <v>73</v>
      </c>
      <c r="N1979" s="25"/>
      <c r="O1979"/>
    </row>
    <row r="1980" spans="1:15">
      <c r="A1980" s="5">
        <v>43242</v>
      </c>
      <c r="B1980" s="5">
        <v>43297</v>
      </c>
      <c r="C1980" t="s">
        <v>454</v>
      </c>
      <c r="D1980" s="54">
        <f>VLOOKUP(C1980,Index[[#All],[searchTaxon]:[Reference_number]],2,FALSE)</f>
        <v>21</v>
      </c>
      <c r="F1980" t="s">
        <v>455</v>
      </c>
      <c r="I1980">
        <f>VLOOKUP(Table1[[#This Row],[trait_name]],Trait[],2,FALSE)</f>
        <v>37</v>
      </c>
      <c r="J1980" s="25" t="s">
        <v>70</v>
      </c>
      <c r="K1980" s="25">
        <v>2</v>
      </c>
      <c r="L1980" s="3"/>
      <c r="M1980" s="3"/>
      <c r="N1980" s="25"/>
      <c r="O1980"/>
    </row>
    <row r="1981" spans="1:15">
      <c r="A1981" s="5">
        <v>43242</v>
      </c>
      <c r="B1981" s="5">
        <v>43242</v>
      </c>
      <c r="C1981" t="s">
        <v>454</v>
      </c>
      <c r="D1981" s="3">
        <f>VLOOKUP(C1981,Index[[#All],[searchTaxon]:[Reference_number]],2,FALSE)</f>
        <v>21</v>
      </c>
      <c r="F1981" t="s">
        <v>455</v>
      </c>
      <c r="H1981" t="s">
        <v>18</v>
      </c>
      <c r="I1981">
        <f>VLOOKUP(Table1[[#This Row],[trait_name]],Trait[],2,FALSE)</f>
        <v>38</v>
      </c>
      <c r="J1981" s="25" t="s">
        <v>74</v>
      </c>
      <c r="K1981" s="25">
        <v>1</v>
      </c>
      <c r="L1981" s="3" t="s">
        <v>319</v>
      </c>
      <c r="N1981" s="25"/>
      <c r="O1981"/>
    </row>
    <row r="1982" spans="1:15">
      <c r="A1982" s="5">
        <v>43242</v>
      </c>
      <c r="B1982" s="5">
        <v>43297</v>
      </c>
      <c r="C1982" t="s">
        <v>454</v>
      </c>
      <c r="D1982" s="20">
        <f>VLOOKUP(C1982,Index[[#All],[searchTaxon]:[Reference_number]],2,FALSE)</f>
        <v>21</v>
      </c>
      <c r="F1982" t="s">
        <v>455</v>
      </c>
      <c r="I1982">
        <f>VLOOKUP(Table1[[#This Row],[trait_name]],Trait[],2,FALSE)</f>
        <v>38</v>
      </c>
      <c r="J1982" s="25" t="s">
        <v>74</v>
      </c>
      <c r="K1982" s="25">
        <v>2</v>
      </c>
      <c r="L1982" s="3"/>
      <c r="M1982" s="3"/>
      <c r="N1982" s="25"/>
      <c r="O1982"/>
    </row>
    <row r="1983" spans="1:15">
      <c r="A1983" s="27">
        <v>43242</v>
      </c>
      <c r="B1983" s="5">
        <v>43297</v>
      </c>
      <c r="C1983" t="s">
        <v>454</v>
      </c>
      <c r="D1983" s="15">
        <f>VLOOKUP(C1983,Index[[#All],[searchTaxon]:[Reference_number]],2,FALSE)</f>
        <v>21</v>
      </c>
      <c r="F1983" t="s">
        <v>455</v>
      </c>
      <c r="H1983" t="s">
        <v>279</v>
      </c>
      <c r="I1983">
        <f>VLOOKUP(Table1[[#This Row],[trait_name]],Trait[],2,FALSE)</f>
        <v>39</v>
      </c>
      <c r="J1983" s="25" t="s">
        <v>76</v>
      </c>
      <c r="K1983" s="25">
        <v>1</v>
      </c>
      <c r="L1983" s="3" t="s">
        <v>78</v>
      </c>
      <c r="N1983" s="25"/>
      <c r="O1983"/>
    </row>
    <row r="1984" spans="1:15">
      <c r="A1984" s="5">
        <v>43242</v>
      </c>
      <c r="B1984" s="5">
        <v>43297</v>
      </c>
      <c r="C1984" t="s">
        <v>454</v>
      </c>
      <c r="D1984" s="20">
        <f>VLOOKUP(C1984,Index[[#All],[searchTaxon]:[Reference_number]],2,FALSE)</f>
        <v>21</v>
      </c>
      <c r="F1984" t="s">
        <v>455</v>
      </c>
      <c r="I1984">
        <f>VLOOKUP(Table1[[#This Row],[trait_name]],Trait[],2,FALSE)</f>
        <v>39</v>
      </c>
      <c r="J1984" s="25" t="s">
        <v>76</v>
      </c>
      <c r="K1984" s="25">
        <v>2</v>
      </c>
      <c r="L1984" s="3"/>
      <c r="M1984" s="3"/>
      <c r="N1984" s="25"/>
      <c r="O1984"/>
    </row>
    <row r="1985" spans="1:15">
      <c r="A1985" s="5">
        <v>43242</v>
      </c>
      <c r="B1985" s="5">
        <v>43242</v>
      </c>
      <c r="C1985" t="s">
        <v>454</v>
      </c>
      <c r="D1985" s="3">
        <f>VLOOKUP(C1985,Index[[#All],[searchTaxon]:[Reference_number]],2,FALSE)</f>
        <v>21</v>
      </c>
      <c r="F1985" t="s">
        <v>455</v>
      </c>
      <c r="H1985" t="s">
        <v>18</v>
      </c>
      <c r="I1985">
        <f>VLOOKUP(Table1[[#This Row],[trait_name]],Trait[],2,FALSE)</f>
        <v>40</v>
      </c>
      <c r="J1985" s="25" t="s">
        <v>79</v>
      </c>
      <c r="K1985" s="25">
        <v>1</v>
      </c>
      <c r="L1985" s="3" t="s">
        <v>81</v>
      </c>
      <c r="N1985" s="25"/>
      <c r="O1985"/>
    </row>
    <row r="1986" spans="1:15">
      <c r="A1986" s="5">
        <v>43242</v>
      </c>
      <c r="B1986" s="5">
        <v>43242</v>
      </c>
      <c r="C1986" t="s">
        <v>454</v>
      </c>
      <c r="D1986" s="30">
        <f>VLOOKUP(C1986,Index[[#All],[searchTaxon]:[Reference_number]],2,FALSE)</f>
        <v>21</v>
      </c>
      <c r="F1986" t="s">
        <v>455</v>
      </c>
      <c r="H1986" t="s">
        <v>18</v>
      </c>
      <c r="I1986">
        <f>VLOOKUP(Table1[[#This Row],[trait_name]],Trait[],2,FALSE)</f>
        <v>40</v>
      </c>
      <c r="J1986" s="25" t="s">
        <v>79</v>
      </c>
      <c r="K1986" s="25">
        <v>2</v>
      </c>
      <c r="L1986" s="3" t="s">
        <v>80</v>
      </c>
      <c r="N1986" s="25"/>
      <c r="O1986"/>
    </row>
    <row r="1987" spans="1:15">
      <c r="A1987" s="5">
        <v>43242</v>
      </c>
      <c r="B1987" s="5">
        <v>43297</v>
      </c>
      <c r="C1987" t="s">
        <v>454</v>
      </c>
      <c r="D1987" s="20">
        <f>VLOOKUP(C1987,Index[[#All],[searchTaxon]:[Reference_number]],2,FALSE)</f>
        <v>21</v>
      </c>
      <c r="F1987" t="s">
        <v>455</v>
      </c>
      <c r="I1987">
        <f>VLOOKUP(Table1[[#This Row],[trait_name]],Trait[],2,FALSE)</f>
        <v>40</v>
      </c>
      <c r="J1987" s="25" t="s">
        <v>79</v>
      </c>
      <c r="K1987" s="25">
        <v>3</v>
      </c>
      <c r="L1987" s="3"/>
      <c r="M1987" s="3"/>
      <c r="N1987" s="25"/>
      <c r="O1987"/>
    </row>
    <row r="1988" spans="1:15">
      <c r="A1988" s="5">
        <v>43242</v>
      </c>
      <c r="B1988" s="5">
        <v>43297</v>
      </c>
      <c r="C1988" t="s">
        <v>454</v>
      </c>
      <c r="D1988" s="2">
        <f>VLOOKUP(C1988,Index[[#All],[searchTaxon]:[Reference_number]],2,FALSE)</f>
        <v>21</v>
      </c>
      <c r="E1988">
        <v>0</v>
      </c>
      <c r="F1988" t="s">
        <v>455</v>
      </c>
      <c r="G1988">
        <v>0</v>
      </c>
      <c r="H1988" t="s">
        <v>295</v>
      </c>
      <c r="I1988">
        <f>VLOOKUP(Table1[[#This Row],[trait_name]],Trait[],2,FALSE)</f>
        <v>41</v>
      </c>
      <c r="J1988" s="25" t="s">
        <v>82</v>
      </c>
      <c r="K1988" s="25">
        <v>1</v>
      </c>
      <c r="L1988" s="3" t="s">
        <v>264</v>
      </c>
      <c r="N1988" s="25"/>
      <c r="O1988"/>
    </row>
    <row r="1989" spans="1:15">
      <c r="A1989" s="5">
        <v>43242</v>
      </c>
      <c r="B1989" s="5">
        <v>43297</v>
      </c>
      <c r="C1989" t="s">
        <v>454</v>
      </c>
      <c r="D1989" s="54">
        <f>VLOOKUP(C1989,Index[[#All],[searchTaxon]:[Reference_number]],2,FALSE)</f>
        <v>21</v>
      </c>
      <c r="F1989" t="s">
        <v>455</v>
      </c>
      <c r="H1989" t="s">
        <v>295</v>
      </c>
      <c r="I1989">
        <f>VLOOKUP(Table1[[#This Row],[trait_name]],Trait[],2,FALSE)</f>
        <v>41</v>
      </c>
      <c r="J1989" s="25" t="s">
        <v>82</v>
      </c>
      <c r="K1989" s="25">
        <v>2</v>
      </c>
      <c r="L1989" s="3" t="s">
        <v>346</v>
      </c>
      <c r="M1989" s="3"/>
      <c r="N1989" s="25"/>
      <c r="O1989"/>
    </row>
    <row r="1990" spans="1:15">
      <c r="A1990" s="5">
        <v>43242</v>
      </c>
      <c r="B1990" s="5">
        <v>43297</v>
      </c>
      <c r="C1990" t="s">
        <v>454</v>
      </c>
      <c r="D1990" s="2">
        <f>VLOOKUP(C1990,Index[[#All],[searchTaxon]:[Reference_number]],2,FALSE)</f>
        <v>21</v>
      </c>
      <c r="E1990">
        <v>0</v>
      </c>
      <c r="F1990" t="s">
        <v>455</v>
      </c>
      <c r="G1990">
        <v>0</v>
      </c>
      <c r="H1990" t="s">
        <v>295</v>
      </c>
      <c r="I1990">
        <f>VLOOKUP(Table1[[#This Row],[trait_name]],Trait[],2,FALSE)</f>
        <v>42</v>
      </c>
      <c r="J1990" s="25" t="s">
        <v>84</v>
      </c>
      <c r="K1990" s="25">
        <v>1</v>
      </c>
      <c r="L1990" s="3" t="s">
        <v>85</v>
      </c>
      <c r="N1990" s="25"/>
      <c r="O1990"/>
    </row>
    <row r="1991" spans="1:15">
      <c r="A1991" s="5">
        <v>43242</v>
      </c>
      <c r="B1991" s="5">
        <v>43297</v>
      </c>
      <c r="C1991" t="s">
        <v>454</v>
      </c>
      <c r="D1991" s="20">
        <f>VLOOKUP(C1991,Index[[#All],[searchTaxon]:[Reference_number]],2,FALSE)</f>
        <v>21</v>
      </c>
      <c r="F1991" t="s">
        <v>455</v>
      </c>
      <c r="H1991" t="s">
        <v>295</v>
      </c>
      <c r="I1991">
        <f>VLOOKUP(Table1[[#This Row],[trait_name]],Trait[],2,FALSE)</f>
        <v>42</v>
      </c>
      <c r="J1991" s="25" t="s">
        <v>84</v>
      </c>
      <c r="K1991" s="25">
        <v>2</v>
      </c>
      <c r="L1991" s="3" t="s">
        <v>462</v>
      </c>
      <c r="M1991" s="3"/>
      <c r="N1991" s="25"/>
      <c r="O1991"/>
    </row>
    <row r="1992" spans="1:15">
      <c r="A1992" s="5">
        <v>43242</v>
      </c>
      <c r="B1992" s="5">
        <v>43242</v>
      </c>
      <c r="C1992" t="s">
        <v>454</v>
      </c>
      <c r="D1992" s="30">
        <f>VLOOKUP(C1992,Index[[#All],[searchTaxon]:[Reference_number]],2,FALSE)</f>
        <v>21</v>
      </c>
      <c r="F1992" t="s">
        <v>455</v>
      </c>
      <c r="H1992" t="s">
        <v>18</v>
      </c>
      <c r="I1992">
        <f>VLOOKUP(Table1[[#This Row],[trait_name]],Trait[],2,FALSE)</f>
        <v>43</v>
      </c>
      <c r="J1992" s="25" t="s">
        <v>86</v>
      </c>
      <c r="K1992" s="25">
        <v>1</v>
      </c>
      <c r="L1992" s="3" t="s">
        <v>88</v>
      </c>
      <c r="N1992" s="25"/>
      <c r="O1992"/>
    </row>
    <row r="1993" spans="1:15">
      <c r="A1993" s="5">
        <v>43242</v>
      </c>
      <c r="B1993" s="5">
        <v>43297</v>
      </c>
      <c r="C1993" t="s">
        <v>454</v>
      </c>
      <c r="D1993" s="20">
        <f>VLOOKUP(C1993,Index[[#All],[searchTaxon]:[Reference_number]],2,FALSE)</f>
        <v>21</v>
      </c>
      <c r="F1993" t="s">
        <v>455</v>
      </c>
      <c r="H1993" t="s">
        <v>295</v>
      </c>
      <c r="I1993">
        <f>VLOOKUP(Table1[[#This Row],[trait_name]],Trait[],2,FALSE)</f>
        <v>43</v>
      </c>
      <c r="J1993" s="25" t="s">
        <v>86</v>
      </c>
      <c r="K1993" s="25">
        <v>2</v>
      </c>
      <c r="L1993" s="3" t="s">
        <v>89</v>
      </c>
      <c r="M1993" s="3"/>
      <c r="N1993" s="25"/>
      <c r="O1993"/>
    </row>
    <row r="1994" spans="1:15">
      <c r="A1994" s="5">
        <v>43242</v>
      </c>
      <c r="B1994" s="5">
        <v>43297</v>
      </c>
      <c r="C1994" t="s">
        <v>454</v>
      </c>
      <c r="D1994" s="20">
        <f>VLOOKUP(C1994,Index[[#All],[searchTaxon]:[Reference_number]],2,FALSE)</f>
        <v>21</v>
      </c>
      <c r="F1994" t="s">
        <v>455</v>
      </c>
      <c r="H1994" t="s">
        <v>290</v>
      </c>
      <c r="I1994">
        <f>VLOOKUP(Table1[[#This Row],[trait_name]],Trait[],2,FALSE)</f>
        <v>44</v>
      </c>
      <c r="J1994" s="25" t="s">
        <v>90</v>
      </c>
      <c r="K1994" s="25">
        <v>1</v>
      </c>
      <c r="L1994" s="3" t="s">
        <v>435</v>
      </c>
      <c r="M1994" s="3"/>
      <c r="N1994" s="25"/>
      <c r="O1994"/>
    </row>
    <row r="1995" spans="1:15">
      <c r="A1995" s="5">
        <v>43242</v>
      </c>
      <c r="B1995" s="5">
        <v>43297</v>
      </c>
      <c r="C1995" t="s">
        <v>454</v>
      </c>
      <c r="D1995" s="54">
        <f>VLOOKUP(C1995,Index[[#All],[searchTaxon]:[Reference_number]],2,FALSE)</f>
        <v>21</v>
      </c>
      <c r="F1995" t="s">
        <v>455</v>
      </c>
      <c r="H1995" t="s">
        <v>290</v>
      </c>
      <c r="I1995">
        <f>VLOOKUP(Table1[[#This Row],[trait_name]],Trait[],2,FALSE)</f>
        <v>45</v>
      </c>
      <c r="J1995" s="25" t="s">
        <v>93</v>
      </c>
      <c r="K1995" s="25">
        <v>1</v>
      </c>
      <c r="L1995" s="3" t="s">
        <v>153</v>
      </c>
      <c r="M1995" s="3"/>
      <c r="N1995" s="25"/>
      <c r="O1995"/>
    </row>
    <row r="1996" spans="1:15">
      <c r="A1996" s="5">
        <v>43242</v>
      </c>
      <c r="B1996" s="5">
        <v>43297</v>
      </c>
      <c r="C1996" t="s">
        <v>454</v>
      </c>
      <c r="D1996" s="20">
        <f>VLOOKUP(C1996,Index[[#All],[searchTaxon]:[Reference_number]],2,FALSE)</f>
        <v>21</v>
      </c>
      <c r="F1996" t="s">
        <v>455</v>
      </c>
      <c r="H1996" t="s">
        <v>463</v>
      </c>
      <c r="I1996">
        <f>VLOOKUP(Table1[[#This Row],[trait_name]],Trait[],2,FALSE)</f>
        <v>46</v>
      </c>
      <c r="J1996" s="25" t="s">
        <v>95</v>
      </c>
      <c r="K1996" s="25">
        <v>1</v>
      </c>
      <c r="L1996" s="3" t="s">
        <v>349</v>
      </c>
      <c r="M1996" s="3"/>
      <c r="N1996" s="25"/>
      <c r="O1996"/>
    </row>
    <row r="1997" spans="1:15">
      <c r="A1997" s="5">
        <v>43242</v>
      </c>
      <c r="B1997" s="5">
        <v>43297</v>
      </c>
      <c r="C1997" t="s">
        <v>454</v>
      </c>
      <c r="D1997" s="2">
        <f>VLOOKUP(C1997,Index[[#All],[searchTaxon]:[Reference_number]],2,FALSE)</f>
        <v>21</v>
      </c>
      <c r="E1997">
        <v>0</v>
      </c>
      <c r="F1997" t="s">
        <v>455</v>
      </c>
      <c r="G1997">
        <v>0</v>
      </c>
      <c r="H1997" t="s">
        <v>463</v>
      </c>
      <c r="I1997">
        <f>VLOOKUP(Table1[[#This Row],[trait_name]],Trait[],2,FALSE)</f>
        <v>47</v>
      </c>
      <c r="J1997" s="25" t="s">
        <v>96</v>
      </c>
      <c r="K1997" s="25">
        <v>1</v>
      </c>
      <c r="L1997" s="3" t="s">
        <v>288</v>
      </c>
      <c r="N1997" s="25"/>
      <c r="O1997"/>
    </row>
    <row r="1998" spans="1:15">
      <c r="A1998" s="5">
        <v>43242</v>
      </c>
      <c r="B1998" s="5">
        <v>43297</v>
      </c>
      <c r="C1998" t="s">
        <v>454</v>
      </c>
      <c r="D1998" s="54">
        <f>VLOOKUP(C1998,Index[[#All],[searchTaxon]:[Reference_number]],2,FALSE)</f>
        <v>21</v>
      </c>
      <c r="F1998" t="s">
        <v>455</v>
      </c>
      <c r="H1998" t="s">
        <v>463</v>
      </c>
      <c r="I1998">
        <f>VLOOKUP(Table1[[#This Row],[trait_name]],Trait[],2,FALSE)</f>
        <v>47</v>
      </c>
      <c r="J1998" s="25" t="s">
        <v>96</v>
      </c>
      <c r="K1998" s="25">
        <v>2</v>
      </c>
      <c r="L1998" s="3" t="s">
        <v>97</v>
      </c>
      <c r="M1998" s="3"/>
      <c r="N1998" s="25"/>
      <c r="O1998"/>
    </row>
    <row r="1999" spans="1:15">
      <c r="A1999" s="5">
        <v>43242</v>
      </c>
      <c r="B1999" s="5">
        <v>43242</v>
      </c>
      <c r="C1999" t="s">
        <v>454</v>
      </c>
      <c r="D1999" s="3">
        <f>VLOOKUP(C1999,Index[[#All],[searchTaxon]:[Reference_number]],2,FALSE)</f>
        <v>21</v>
      </c>
      <c r="F1999" t="s">
        <v>455</v>
      </c>
      <c r="H1999" t="s">
        <v>18</v>
      </c>
      <c r="I1999">
        <f>VLOOKUP(Table1[[#This Row],[trait_name]],Trait[],2,FALSE)</f>
        <v>48</v>
      </c>
      <c r="J1999" s="25" t="s">
        <v>99</v>
      </c>
      <c r="K1999" s="25">
        <v>1</v>
      </c>
      <c r="L1999" s="3" t="s">
        <v>101</v>
      </c>
      <c r="N1999" s="25"/>
      <c r="O1999"/>
    </row>
    <row r="2000" spans="1:15">
      <c r="A2000" s="5">
        <v>43242</v>
      </c>
      <c r="B2000" s="5">
        <v>43242</v>
      </c>
      <c r="C2000" t="s">
        <v>454</v>
      </c>
      <c r="D2000" s="3">
        <f>VLOOKUP(C2000,Index[[#All],[searchTaxon]:[Reference_number]],2,FALSE)</f>
        <v>21</v>
      </c>
      <c r="F2000" t="s">
        <v>455</v>
      </c>
      <c r="H2000" t="s">
        <v>18</v>
      </c>
      <c r="I2000">
        <f>VLOOKUP(Table1[[#This Row],[trait_name]],Trait[],2,FALSE)</f>
        <v>48</v>
      </c>
      <c r="J2000" s="25" t="s">
        <v>99</v>
      </c>
      <c r="K2000" s="25">
        <v>2</v>
      </c>
      <c r="L2000" s="3" t="s">
        <v>161</v>
      </c>
      <c r="N2000" s="25"/>
      <c r="O2000"/>
    </row>
    <row r="2001" spans="1:15">
      <c r="A2001" s="5">
        <v>43242</v>
      </c>
      <c r="B2001" s="5">
        <v>43242</v>
      </c>
      <c r="C2001" t="s">
        <v>454</v>
      </c>
      <c r="D2001" s="30">
        <f>VLOOKUP(C2001,Index[[#All],[searchTaxon]:[Reference_number]],2,FALSE)</f>
        <v>21</v>
      </c>
      <c r="F2001" t="s">
        <v>455</v>
      </c>
      <c r="H2001" t="s">
        <v>18</v>
      </c>
      <c r="I2001">
        <f>VLOOKUP(Table1[[#This Row],[trait_name]],Trait[],2,FALSE)</f>
        <v>48</v>
      </c>
      <c r="J2001" s="25" t="s">
        <v>99</v>
      </c>
      <c r="K2001" s="25">
        <v>3</v>
      </c>
      <c r="L2001" s="3" t="s">
        <v>162</v>
      </c>
      <c r="N2001" s="25"/>
      <c r="O2001"/>
    </row>
    <row r="2002" spans="1:15">
      <c r="A2002" s="5">
        <v>43242</v>
      </c>
      <c r="B2002" s="5">
        <v>43297</v>
      </c>
      <c r="C2002" t="s">
        <v>454</v>
      </c>
      <c r="D2002" s="20">
        <f>VLOOKUP(C2002,Index[[#All],[searchTaxon]:[Reference_number]],2,FALSE)</f>
        <v>21</v>
      </c>
      <c r="F2002" t="s">
        <v>455</v>
      </c>
      <c r="I2002">
        <f>VLOOKUP(Table1[[#This Row],[trait_name]],Trait[],2,FALSE)</f>
        <v>48</v>
      </c>
      <c r="J2002" s="25" t="s">
        <v>99</v>
      </c>
      <c r="K2002" s="25">
        <v>4</v>
      </c>
      <c r="L2002" s="3"/>
      <c r="M2002" s="3"/>
      <c r="N2002" s="25"/>
      <c r="O2002"/>
    </row>
    <row r="2003" spans="1:15">
      <c r="A2003" s="5">
        <v>43242</v>
      </c>
      <c r="B2003" s="5">
        <v>43242</v>
      </c>
      <c r="C2003" t="s">
        <v>454</v>
      </c>
      <c r="D2003" s="3">
        <f>VLOOKUP(C2003,Index[[#All],[searchTaxon]:[Reference_number]],2,FALSE)</f>
        <v>21</v>
      </c>
      <c r="F2003" t="s">
        <v>455</v>
      </c>
      <c r="H2003" t="s">
        <v>18</v>
      </c>
      <c r="I2003">
        <f>VLOOKUP(Table1[[#This Row],[trait_name]],Trait[],2,FALSE)</f>
        <v>49</v>
      </c>
      <c r="J2003" s="25" t="s">
        <v>103</v>
      </c>
      <c r="K2003" s="25">
        <v>1</v>
      </c>
      <c r="L2003" s="3" t="s">
        <v>149</v>
      </c>
      <c r="N2003" s="25"/>
      <c r="O2003"/>
    </row>
    <row r="2004" spans="1:15">
      <c r="A2004" s="5">
        <v>43242</v>
      </c>
      <c r="B2004" s="5">
        <v>43242</v>
      </c>
      <c r="C2004" t="s">
        <v>454</v>
      </c>
      <c r="D2004" s="30">
        <f>VLOOKUP(C2004,Index[[#All],[searchTaxon]:[Reference_number]],2,FALSE)</f>
        <v>21</v>
      </c>
      <c r="F2004" t="s">
        <v>455</v>
      </c>
      <c r="H2004" t="s">
        <v>18</v>
      </c>
      <c r="I2004">
        <f>VLOOKUP(Table1[[#This Row],[trait_name]],Trait[],2,FALSE)</f>
        <v>49</v>
      </c>
      <c r="J2004" s="25" t="s">
        <v>103</v>
      </c>
      <c r="K2004" s="25">
        <v>2</v>
      </c>
      <c r="L2004" s="3" t="s">
        <v>163</v>
      </c>
      <c r="N2004" s="25"/>
      <c r="O2004"/>
    </row>
    <row r="2005" spans="1:15">
      <c r="A2005" s="5">
        <v>43242</v>
      </c>
      <c r="B2005" s="5">
        <v>43242</v>
      </c>
      <c r="C2005" t="s">
        <v>454</v>
      </c>
      <c r="D2005" s="3">
        <f>VLOOKUP(C2005,Index[[#All],[searchTaxon]:[Reference_number]],2,FALSE)</f>
        <v>21</v>
      </c>
      <c r="F2005" t="s">
        <v>455</v>
      </c>
      <c r="H2005" t="s">
        <v>18</v>
      </c>
      <c r="I2005">
        <f>VLOOKUP(Table1[[#This Row],[trait_name]],Trait[],2,FALSE)</f>
        <v>49</v>
      </c>
      <c r="J2005" s="25" t="s">
        <v>103</v>
      </c>
      <c r="K2005" s="25">
        <v>3</v>
      </c>
      <c r="L2005" s="3" t="s">
        <v>289</v>
      </c>
      <c r="N2005" s="25"/>
      <c r="O2005"/>
    </row>
    <row r="2006" spans="1:15">
      <c r="A2006" s="5">
        <v>43242</v>
      </c>
      <c r="B2006" s="5">
        <v>43297</v>
      </c>
      <c r="C2006" t="s">
        <v>454</v>
      </c>
      <c r="D2006" s="20">
        <f>VLOOKUP(C2006,Index[[#All],[searchTaxon]:[Reference_number]],2,FALSE)</f>
        <v>21</v>
      </c>
      <c r="F2006" t="s">
        <v>455</v>
      </c>
      <c r="I2006">
        <f>VLOOKUP(Table1[[#This Row],[trait_name]],Trait[],2,FALSE)</f>
        <v>49</v>
      </c>
      <c r="J2006" s="25" t="s">
        <v>103</v>
      </c>
      <c r="K2006" s="25">
        <v>4</v>
      </c>
      <c r="L2006" s="3"/>
      <c r="M2006" s="3"/>
      <c r="N2006" s="25"/>
      <c r="O2006"/>
    </row>
    <row r="2007" spans="1:15">
      <c r="A2007" s="27">
        <v>43242</v>
      </c>
      <c r="B2007" s="5">
        <v>43297</v>
      </c>
      <c r="C2007" t="s">
        <v>454</v>
      </c>
      <c r="D2007" s="11">
        <f>VLOOKUP(C2007,Index[[#All],[searchTaxon]:[Reference_number]],2,FALSE)</f>
        <v>21</v>
      </c>
      <c r="E2007">
        <f>VLOOKUP(C:C,Table1[[#All],[searchTaxon]:[Multiple_forms]],3,FALSE)</f>
        <v>0</v>
      </c>
      <c r="F2007" t="str">
        <f>VLOOKUP(C:C,Table1[[#All],[searchTaxon]:[Multiple_forms]],4,FALSE)</f>
        <v>Luscious</v>
      </c>
      <c r="G2007">
        <f>VLOOKUP(C:C,Table1[[#All],[searchTaxon]:[Multiple_forms]],5,FALSE)</f>
        <v>0</v>
      </c>
      <c r="H2007" t="s">
        <v>279</v>
      </c>
      <c r="I2007">
        <f>VLOOKUP(Table1[[#This Row],[trait_name]],Trait[],2,FALSE)</f>
        <v>50</v>
      </c>
      <c r="J2007" s="25" t="s">
        <v>106</v>
      </c>
      <c r="K2007" s="25">
        <v>1</v>
      </c>
      <c r="L2007" s="3" t="s">
        <v>107</v>
      </c>
      <c r="N2007" s="25"/>
      <c r="O2007"/>
    </row>
    <row r="2008" spans="1:15">
      <c r="A2008" s="5">
        <v>43242</v>
      </c>
      <c r="B2008" s="5">
        <v>43297</v>
      </c>
      <c r="C2008" t="s">
        <v>454</v>
      </c>
      <c r="D2008" s="20">
        <f>VLOOKUP(C2008,Index[[#All],[searchTaxon]:[Reference_number]],2,FALSE)</f>
        <v>21</v>
      </c>
      <c r="F2008" t="s">
        <v>455</v>
      </c>
      <c r="I2008">
        <f>VLOOKUP(Table1[[#This Row],[trait_name]],Trait[],2,FALSE)</f>
        <v>50</v>
      </c>
      <c r="J2008" s="25" t="s">
        <v>106</v>
      </c>
      <c r="K2008" s="25">
        <v>2</v>
      </c>
      <c r="L2008" s="3"/>
      <c r="M2008" s="3"/>
      <c r="N2008" s="25"/>
      <c r="O2008"/>
    </row>
    <row r="2009" spans="1:15">
      <c r="A2009" s="5">
        <v>43242</v>
      </c>
      <c r="B2009" s="5">
        <v>43242</v>
      </c>
      <c r="C2009" t="s">
        <v>454</v>
      </c>
      <c r="D2009" s="3">
        <f>VLOOKUP(C2009,Index[[#All],[searchTaxon]:[Reference_number]],2,FALSE)</f>
        <v>21</v>
      </c>
      <c r="F2009" t="s">
        <v>455</v>
      </c>
      <c r="H2009" t="s">
        <v>18</v>
      </c>
      <c r="I2009">
        <f>VLOOKUP(Table1[[#This Row],[trait_name]],Trait[],2,FALSE)</f>
        <v>51</v>
      </c>
      <c r="J2009" s="25" t="s">
        <v>108</v>
      </c>
      <c r="K2009" s="25">
        <v>1</v>
      </c>
      <c r="L2009" s="3" t="s">
        <v>167</v>
      </c>
      <c r="N2009" s="25"/>
      <c r="O2009"/>
    </row>
    <row r="2010" spans="1:15">
      <c r="A2010" s="5">
        <v>43242</v>
      </c>
      <c r="B2010" s="5">
        <v>43297</v>
      </c>
      <c r="C2010" t="s">
        <v>454</v>
      </c>
      <c r="D2010" s="54">
        <f>VLOOKUP(C2010,Index[[#All],[searchTaxon]:[Reference_number]],2,FALSE)</f>
        <v>21</v>
      </c>
      <c r="F2010" t="s">
        <v>455</v>
      </c>
      <c r="I2010">
        <f>VLOOKUP(Table1[[#This Row],[trait_name]],Trait[],2,FALSE)</f>
        <v>51</v>
      </c>
      <c r="J2010" s="25" t="s">
        <v>108</v>
      </c>
      <c r="K2010" s="25">
        <v>2</v>
      </c>
      <c r="L2010" s="3"/>
      <c r="M2010" s="3"/>
      <c r="N2010" s="25"/>
      <c r="O2010"/>
    </row>
    <row r="2011" spans="1:15">
      <c r="A2011" s="5">
        <v>43242</v>
      </c>
      <c r="B2011" s="5">
        <v>43297</v>
      </c>
      <c r="C2011" t="s">
        <v>454</v>
      </c>
      <c r="D2011" s="20">
        <f>VLOOKUP(C2011,Index[[#All],[searchTaxon]:[Reference_number]],2,FALSE)</f>
        <v>21</v>
      </c>
      <c r="F2011" t="s">
        <v>455</v>
      </c>
      <c r="I2011">
        <f>VLOOKUP(Table1[[#This Row],[trait_name]],Trait[],2,FALSE)</f>
        <v>52</v>
      </c>
      <c r="J2011" s="25" t="s">
        <v>203</v>
      </c>
      <c r="K2011" s="25">
        <v>1</v>
      </c>
      <c r="L2011" s="3"/>
      <c r="M2011" s="3"/>
      <c r="N2011" s="25"/>
      <c r="O2011"/>
    </row>
    <row r="2012" spans="1:15">
      <c r="A2012" s="5">
        <v>43242</v>
      </c>
      <c r="B2012" s="5">
        <v>43242</v>
      </c>
      <c r="C2012" t="s">
        <v>454</v>
      </c>
      <c r="D2012" s="3">
        <f>VLOOKUP(C2012,Index[[#All],[searchTaxon]:[Reference_number]],2,FALSE)</f>
        <v>21</v>
      </c>
      <c r="F2012" t="s">
        <v>455</v>
      </c>
      <c r="H2012" t="s">
        <v>18</v>
      </c>
      <c r="I2012">
        <f>VLOOKUP(Table1[[#This Row],[trait_name]],Trait[],2,FALSE)</f>
        <v>53</v>
      </c>
      <c r="J2012" s="25" t="s">
        <v>110</v>
      </c>
      <c r="K2012" s="25">
        <v>1</v>
      </c>
      <c r="L2012" s="3" t="s">
        <v>111</v>
      </c>
      <c r="N2012" s="25"/>
      <c r="O2012"/>
    </row>
    <row r="2013" spans="1:15">
      <c r="A2013" s="5">
        <v>43242</v>
      </c>
      <c r="B2013" s="5">
        <v>43242</v>
      </c>
      <c r="C2013" t="s">
        <v>454</v>
      </c>
      <c r="D2013" s="30">
        <f>VLOOKUP(C2013,Index[[#All],[searchTaxon]:[Reference_number]],2,FALSE)</f>
        <v>21</v>
      </c>
      <c r="F2013" t="s">
        <v>455</v>
      </c>
      <c r="H2013" t="s">
        <v>18</v>
      </c>
      <c r="I2013">
        <f>VLOOKUP(Table1[[#This Row],[trait_name]],Trait[],2,FALSE)</f>
        <v>53</v>
      </c>
      <c r="J2013" s="25" t="s">
        <v>110</v>
      </c>
      <c r="K2013" s="25">
        <v>2</v>
      </c>
      <c r="L2013" s="3" t="s">
        <v>168</v>
      </c>
      <c r="N2013" s="25"/>
      <c r="O2013"/>
    </row>
    <row r="2014" spans="1:15">
      <c r="A2014" s="5">
        <v>43242</v>
      </c>
      <c r="B2014" s="5">
        <v>43297</v>
      </c>
      <c r="C2014" t="s">
        <v>454</v>
      </c>
      <c r="D2014" s="20">
        <f>VLOOKUP(C2014,Index[[#All],[searchTaxon]:[Reference_number]],2,FALSE)</f>
        <v>21</v>
      </c>
      <c r="F2014" t="s">
        <v>455</v>
      </c>
      <c r="I2014">
        <f>VLOOKUP(Table1[[#This Row],[trait_name]],Trait[],2,FALSE)</f>
        <v>53</v>
      </c>
      <c r="J2014" s="25" t="s">
        <v>110</v>
      </c>
      <c r="K2014" s="25">
        <v>3</v>
      </c>
      <c r="L2014" s="3"/>
      <c r="M2014" s="3"/>
      <c r="N2014" s="25"/>
      <c r="O2014"/>
    </row>
    <row r="2015" spans="1:15">
      <c r="A2015" s="5">
        <v>43242</v>
      </c>
      <c r="B2015" s="5">
        <v>43297</v>
      </c>
      <c r="C2015" t="s">
        <v>454</v>
      </c>
      <c r="D2015" s="20">
        <f>VLOOKUP(C2015,Index[[#All],[searchTaxon]:[Reference_number]],2,FALSE)</f>
        <v>21</v>
      </c>
      <c r="F2015" t="s">
        <v>455</v>
      </c>
      <c r="H2015" t="s">
        <v>279</v>
      </c>
      <c r="I2015">
        <f>VLOOKUP(Table1[[#This Row],[trait_name]],Trait[],2,FALSE)</f>
        <v>54</v>
      </c>
      <c r="J2015" s="25" t="s">
        <v>112</v>
      </c>
      <c r="K2015" s="25">
        <v>1</v>
      </c>
      <c r="L2015" s="3" t="s">
        <v>118</v>
      </c>
      <c r="M2015" s="3"/>
      <c r="N2015" s="25"/>
      <c r="O2015"/>
    </row>
    <row r="2016" spans="1:15">
      <c r="A2016" s="5">
        <v>43242</v>
      </c>
      <c r="B2016" s="5">
        <v>43242</v>
      </c>
      <c r="C2016" t="s">
        <v>454</v>
      </c>
      <c r="D2016" s="30">
        <f>VLOOKUP(C2016,Index[[#All],[searchTaxon]:[Reference_number]],2,FALSE)</f>
        <v>21</v>
      </c>
      <c r="F2016" t="s">
        <v>455</v>
      </c>
      <c r="H2016" t="s">
        <v>26</v>
      </c>
      <c r="I2016">
        <f>VLOOKUP(Table1[[#This Row],[trait_name]],Trait[],2,FALSE)</f>
        <v>55</v>
      </c>
      <c r="J2016" s="25" t="s">
        <v>114</v>
      </c>
      <c r="K2016" s="25">
        <v>1</v>
      </c>
      <c r="L2016" s="3" t="s">
        <v>116</v>
      </c>
      <c r="N2016" s="25"/>
      <c r="O2016"/>
    </row>
    <row r="2017" spans="1:15">
      <c r="A2017" s="5">
        <v>43242</v>
      </c>
      <c r="B2017" s="5">
        <v>43297</v>
      </c>
      <c r="C2017" t="s">
        <v>454</v>
      </c>
      <c r="D2017" s="20">
        <f>VLOOKUP(C2017,Index[[#All],[searchTaxon]:[Reference_number]],2,FALSE)</f>
        <v>21</v>
      </c>
      <c r="F2017" t="s">
        <v>455</v>
      </c>
      <c r="I2017">
        <f>VLOOKUP(Table1[[#This Row],[trait_name]],Trait[],2,FALSE)</f>
        <v>55</v>
      </c>
      <c r="J2017" s="25" t="s">
        <v>114</v>
      </c>
      <c r="K2017" s="25">
        <v>2</v>
      </c>
      <c r="L2017" s="3"/>
      <c r="M2017" s="3"/>
      <c r="N2017" s="25"/>
      <c r="O2017"/>
    </row>
    <row r="2018" spans="1:15">
      <c r="A2018" s="5">
        <v>43242</v>
      </c>
      <c r="B2018" s="5">
        <v>43242</v>
      </c>
      <c r="C2018" t="s">
        <v>454</v>
      </c>
      <c r="D2018" s="3">
        <f>VLOOKUP(C2018,Index[[#All],[searchTaxon]:[Reference_number]],2,FALSE)</f>
        <v>21</v>
      </c>
      <c r="F2018" t="s">
        <v>455</v>
      </c>
      <c r="H2018" t="s">
        <v>26</v>
      </c>
      <c r="I2018">
        <f>VLOOKUP(Table1[[#This Row],[trait_name]],Trait[],2,FALSE)</f>
        <v>56</v>
      </c>
      <c r="J2018" s="25" t="s">
        <v>117</v>
      </c>
      <c r="K2018" s="25">
        <v>1</v>
      </c>
      <c r="L2018" s="3" t="s">
        <v>118</v>
      </c>
      <c r="N2018" s="25"/>
      <c r="O2018"/>
    </row>
    <row r="2019" spans="1:15">
      <c r="A2019" s="5">
        <v>43242</v>
      </c>
      <c r="B2019" s="5">
        <v>43297</v>
      </c>
      <c r="C2019" t="s">
        <v>454</v>
      </c>
      <c r="D2019" s="54">
        <f>VLOOKUP(C2019,Index[[#All],[searchTaxon]:[Reference_number]],2,FALSE)</f>
        <v>21</v>
      </c>
      <c r="F2019" t="s">
        <v>455</v>
      </c>
      <c r="H2019" t="s">
        <v>18</v>
      </c>
      <c r="I2019">
        <f>VLOOKUP(Table1[[#This Row],[trait_name]],Trait[],2,FALSE)</f>
        <v>56</v>
      </c>
      <c r="J2019" s="25" t="s">
        <v>117</v>
      </c>
      <c r="K2019" s="25">
        <v>2</v>
      </c>
      <c r="L2019" s="3" t="s">
        <v>118</v>
      </c>
      <c r="M2019" s="3"/>
      <c r="N2019" s="25"/>
      <c r="O2019"/>
    </row>
    <row r="2020" spans="1:15">
      <c r="A2020" s="5">
        <v>43242</v>
      </c>
      <c r="B2020" s="5">
        <v>43297</v>
      </c>
      <c r="C2020" t="s">
        <v>454</v>
      </c>
      <c r="D2020" s="20">
        <f>VLOOKUP(C2020,Index[[#All],[searchTaxon]:[Reference_number]],2,FALSE)</f>
        <v>21</v>
      </c>
      <c r="F2020" t="s">
        <v>455</v>
      </c>
      <c r="I2020">
        <f>VLOOKUP(Table1[[#This Row],[trait_name]],Trait[],2,FALSE)</f>
        <v>57</v>
      </c>
      <c r="J2020" s="25" t="s">
        <v>205</v>
      </c>
      <c r="K2020" s="25">
        <v>1</v>
      </c>
      <c r="L2020" s="3"/>
      <c r="M2020" s="3"/>
      <c r="N2020" s="25"/>
      <c r="O2020"/>
    </row>
    <row r="2021" spans="1:15">
      <c r="A2021" s="5">
        <v>43242</v>
      </c>
      <c r="B2021" s="5">
        <v>43297</v>
      </c>
      <c r="C2021" t="s">
        <v>454</v>
      </c>
      <c r="D2021" s="20">
        <f>VLOOKUP(C2021,Index[[#All],[searchTaxon]:[Reference_number]],2,FALSE)</f>
        <v>21</v>
      </c>
      <c r="F2021" t="s">
        <v>455</v>
      </c>
      <c r="I2021">
        <f>VLOOKUP(Table1[[#This Row],[trait_name]],Trait[],2,FALSE)</f>
        <v>58</v>
      </c>
      <c r="J2021" s="25" t="s">
        <v>207</v>
      </c>
      <c r="K2021" s="25">
        <v>1</v>
      </c>
      <c r="L2021" s="3"/>
      <c r="M2021" s="3"/>
      <c r="N2021" s="25"/>
      <c r="O2021"/>
    </row>
    <row r="2022" spans="1:15">
      <c r="A2022" s="5">
        <v>43242</v>
      </c>
      <c r="B2022" s="5">
        <v>43297</v>
      </c>
      <c r="C2022" t="s">
        <v>454</v>
      </c>
      <c r="D2022" s="54">
        <f>VLOOKUP(C2022,Index[[#All],[searchTaxon]:[Reference_number]],2,FALSE)</f>
        <v>21</v>
      </c>
      <c r="F2022" t="s">
        <v>455</v>
      </c>
      <c r="H2022" t="s">
        <v>279</v>
      </c>
      <c r="I2022">
        <f>VLOOKUP(Table1[[#This Row],[trait_name]],Trait[],2,FALSE)</f>
        <v>59</v>
      </c>
      <c r="J2022" s="25" t="s">
        <v>119</v>
      </c>
      <c r="K2022" s="25">
        <v>1</v>
      </c>
      <c r="L2022" s="3" t="s">
        <v>118</v>
      </c>
      <c r="M2022" s="3"/>
      <c r="N2022" s="25"/>
      <c r="O2022"/>
    </row>
    <row r="2023" spans="1:15">
      <c r="A2023" s="5">
        <v>43242</v>
      </c>
      <c r="B2023" s="5">
        <v>43297</v>
      </c>
      <c r="C2023" t="s">
        <v>454</v>
      </c>
      <c r="D2023" s="2">
        <f>VLOOKUP(C2023,Index[[#All],[searchTaxon]:[Reference_number]],2,FALSE)</f>
        <v>21</v>
      </c>
      <c r="E2023">
        <v>0</v>
      </c>
      <c r="F2023" t="s">
        <v>455</v>
      </c>
      <c r="G2023">
        <v>0</v>
      </c>
      <c r="H2023" t="s">
        <v>279</v>
      </c>
      <c r="I2023">
        <f>VLOOKUP(Table1[[#This Row],[trait_name]],Trait[],2,FALSE)</f>
        <v>60</v>
      </c>
      <c r="J2023" s="25" t="s">
        <v>120</v>
      </c>
      <c r="K2023" s="25">
        <v>1</v>
      </c>
      <c r="L2023" s="3" t="s">
        <v>353</v>
      </c>
      <c r="N2023" s="25"/>
      <c r="O2023"/>
    </row>
    <row r="2024" spans="1:15">
      <c r="A2024" s="5">
        <v>43242</v>
      </c>
      <c r="B2024" s="5">
        <v>43297</v>
      </c>
      <c r="C2024" t="s">
        <v>454</v>
      </c>
      <c r="D2024" s="20">
        <f>VLOOKUP(C2024,Index[[#All],[searchTaxon]:[Reference_number]],2,FALSE)</f>
        <v>21</v>
      </c>
      <c r="F2024" t="s">
        <v>455</v>
      </c>
      <c r="I2024">
        <f>VLOOKUP(Table1[[#This Row],[trait_name]],Trait[],2,FALSE)</f>
        <v>60</v>
      </c>
      <c r="J2024" s="25" t="s">
        <v>120</v>
      </c>
      <c r="K2024" s="25">
        <v>2</v>
      </c>
      <c r="L2024" s="3"/>
      <c r="M2024" s="3"/>
      <c r="N2024" s="25"/>
      <c r="O2024"/>
    </row>
    <row r="2025" spans="1:15">
      <c r="A2025" s="5">
        <v>43242</v>
      </c>
      <c r="B2025" s="5">
        <v>43297</v>
      </c>
      <c r="C2025" t="s">
        <v>454</v>
      </c>
      <c r="D2025" s="54">
        <f>VLOOKUP(C2025,Index[[#All],[searchTaxon]:[Reference_number]],2,FALSE)</f>
        <v>21</v>
      </c>
      <c r="F2025" t="s">
        <v>455</v>
      </c>
      <c r="I2025">
        <f>VLOOKUP(Table1[[#This Row],[trait_name]],Trait[],2,FALSE)</f>
        <v>61</v>
      </c>
      <c r="J2025" s="25" t="s">
        <v>172</v>
      </c>
      <c r="K2025" s="25">
        <v>1</v>
      </c>
      <c r="L2025" s="3"/>
      <c r="M2025" s="3"/>
      <c r="N2025" s="25"/>
      <c r="O2025"/>
    </row>
    <row r="2026" spans="1:15">
      <c r="A2026" s="5">
        <v>43242</v>
      </c>
      <c r="B2026" s="5">
        <v>43242</v>
      </c>
      <c r="C2026" t="s">
        <v>454</v>
      </c>
      <c r="D2026" s="3">
        <f>VLOOKUP(C2026,Index[[#All],[searchTaxon]:[Reference_number]],2,FALSE)</f>
        <v>21</v>
      </c>
      <c r="F2026" t="s">
        <v>455</v>
      </c>
      <c r="H2026" t="s">
        <v>18</v>
      </c>
      <c r="I2026">
        <f>VLOOKUP(Table1[[#This Row],[trait_name]],Trait[],2,FALSE)</f>
        <v>62</v>
      </c>
      <c r="J2026" s="25" t="s">
        <v>123</v>
      </c>
      <c r="K2026" s="25">
        <v>1</v>
      </c>
      <c r="L2026" s="3" t="s">
        <v>210</v>
      </c>
      <c r="N2026" s="25"/>
      <c r="O2026"/>
    </row>
    <row r="2027" spans="1:15">
      <c r="A2027" s="5">
        <v>43242</v>
      </c>
      <c r="B2027" s="5">
        <v>43297</v>
      </c>
      <c r="C2027" t="s">
        <v>454</v>
      </c>
      <c r="D2027" s="20">
        <f>VLOOKUP(C2027,Index[[#All],[searchTaxon]:[Reference_number]],2,FALSE)</f>
        <v>21</v>
      </c>
      <c r="F2027" t="s">
        <v>455</v>
      </c>
      <c r="I2027">
        <f>VLOOKUP(Table1[[#This Row],[trait_name]],Trait[],2,FALSE)</f>
        <v>62</v>
      </c>
      <c r="J2027" s="25" t="s">
        <v>123</v>
      </c>
      <c r="K2027" s="25">
        <v>2</v>
      </c>
      <c r="L2027" s="3"/>
      <c r="M2027" s="3"/>
      <c r="N2027" s="25"/>
      <c r="O2027"/>
    </row>
    <row r="2028" spans="1:15">
      <c r="A2028" s="5">
        <v>43242</v>
      </c>
      <c r="B2028" s="5">
        <v>43297</v>
      </c>
      <c r="C2028" t="s">
        <v>454</v>
      </c>
      <c r="D2028" s="54">
        <f>VLOOKUP(C2028,Index[[#All],[searchTaxon]:[Reference_number]],2,FALSE)</f>
        <v>21</v>
      </c>
      <c r="F2028" t="s">
        <v>455</v>
      </c>
      <c r="I2028">
        <f>VLOOKUP(Table1[[#This Row],[trait_name]],Trait[],2,FALSE)</f>
        <v>63</v>
      </c>
      <c r="J2028" s="25" t="s">
        <v>175</v>
      </c>
      <c r="K2028" s="25">
        <v>1</v>
      </c>
      <c r="L2028" s="3" t="s">
        <v>271</v>
      </c>
      <c r="M2028" s="3"/>
      <c r="N2028" s="25"/>
      <c r="O2028"/>
    </row>
    <row r="2029" spans="1:15">
      <c r="A2029" s="5">
        <v>43243</v>
      </c>
      <c r="B2029" s="5">
        <v>43297</v>
      </c>
      <c r="C2029" t="s">
        <v>464</v>
      </c>
      <c r="D2029" s="20">
        <f>VLOOKUP(C2029,Index[[#All],[searchTaxon]:[Reference_number]],2,FALSE)</f>
        <v>22</v>
      </c>
      <c r="G2029" t="s">
        <v>24</v>
      </c>
      <c r="H2029" t="s">
        <v>130</v>
      </c>
      <c r="I2029">
        <f>VLOOKUP(Table1[[#This Row],[trait_name]],Trait[],2,FALSE)</f>
        <v>1</v>
      </c>
      <c r="J2029" s="25" t="s">
        <v>127</v>
      </c>
      <c r="K2029" s="25">
        <v>1</v>
      </c>
      <c r="L2029" s="3" t="s">
        <v>465</v>
      </c>
      <c r="M2029" s="3"/>
      <c r="N2029" s="25"/>
      <c r="O2029"/>
    </row>
    <row r="2030" spans="1:15">
      <c r="A2030" s="5">
        <v>43243</v>
      </c>
      <c r="B2030" s="5">
        <v>43243</v>
      </c>
      <c r="C2030" t="s">
        <v>464</v>
      </c>
      <c r="D2030" s="3">
        <f>VLOOKUP(C2030,Index[[#All],[searchTaxon]:[Reference_number]],2,FALSE)</f>
        <v>22</v>
      </c>
      <c r="G2030" t="s">
        <v>24</v>
      </c>
      <c r="H2030" t="s">
        <v>26</v>
      </c>
      <c r="I2030">
        <f>VLOOKUP(Table1[[#This Row],[trait_name]],Trait[],2,FALSE)</f>
        <v>2</v>
      </c>
      <c r="J2030" s="25" t="s">
        <v>16</v>
      </c>
      <c r="K2030" s="25">
        <v>1</v>
      </c>
      <c r="L2030" s="3" t="s">
        <v>466</v>
      </c>
      <c r="N2030" s="25"/>
      <c r="O2030"/>
    </row>
    <row r="2031" spans="1:15">
      <c r="A2031" s="5">
        <v>43243</v>
      </c>
      <c r="B2031" s="5">
        <v>43297</v>
      </c>
      <c r="C2031" t="s">
        <v>464</v>
      </c>
      <c r="D2031" s="20">
        <f>VLOOKUP(C2031,Index[[#All],[searchTaxon]:[Reference_number]],2,FALSE)</f>
        <v>22</v>
      </c>
      <c r="G2031" t="s">
        <v>24</v>
      </c>
      <c r="H2031" t="s">
        <v>130</v>
      </c>
      <c r="I2031">
        <f>VLOOKUP(Table1[[#This Row],[trait_name]],Trait[],2,FALSE)</f>
        <v>2</v>
      </c>
      <c r="J2031" s="25" t="s">
        <v>16</v>
      </c>
      <c r="K2031" s="25">
        <v>2</v>
      </c>
      <c r="L2031" s="3" t="s">
        <v>467</v>
      </c>
      <c r="M2031" s="3"/>
      <c r="N2031" s="25"/>
      <c r="O2031"/>
    </row>
    <row r="2032" spans="1:15">
      <c r="A2032" s="5">
        <v>43243</v>
      </c>
      <c r="B2032" s="5">
        <v>43297</v>
      </c>
      <c r="C2032" t="s">
        <v>464</v>
      </c>
      <c r="D2032" s="20">
        <f>VLOOKUP(C2032,Index[[#All],[searchTaxon]:[Reference_number]],2,FALSE)</f>
        <v>22</v>
      </c>
      <c r="G2032" t="s">
        <v>24</v>
      </c>
      <c r="H2032" t="s">
        <v>130</v>
      </c>
      <c r="I2032">
        <f>VLOOKUP(Table1[[#This Row],[trait_name]],Trait[],2,FALSE)</f>
        <v>2</v>
      </c>
      <c r="J2032" s="25" t="s">
        <v>16</v>
      </c>
      <c r="K2032" s="25">
        <v>3</v>
      </c>
      <c r="L2032" s="3" t="s">
        <v>468</v>
      </c>
      <c r="M2032" s="3"/>
      <c r="N2032" s="25"/>
      <c r="O2032"/>
    </row>
    <row r="2033" spans="1:15">
      <c r="A2033" s="5">
        <v>43243</v>
      </c>
      <c r="B2033" s="5">
        <v>43243</v>
      </c>
      <c r="C2033" t="s">
        <v>464</v>
      </c>
      <c r="D2033" s="3">
        <f>VLOOKUP(C2033,Index[[#All],[searchTaxon]:[Reference_number]],2,FALSE)</f>
        <v>22</v>
      </c>
      <c r="G2033" t="s">
        <v>24</v>
      </c>
      <c r="H2033" t="s">
        <v>18</v>
      </c>
      <c r="I2033">
        <f>VLOOKUP(Table1[[#This Row],[trait_name]],Trait[],2,FALSE)</f>
        <v>3</v>
      </c>
      <c r="J2033" s="25" t="s">
        <v>19</v>
      </c>
      <c r="K2033" s="25">
        <v>1</v>
      </c>
      <c r="L2033" s="3" t="s">
        <v>20</v>
      </c>
      <c r="N2033" s="25"/>
      <c r="O2033"/>
    </row>
    <row r="2034" spans="1:15">
      <c r="A2034" s="5">
        <v>43243</v>
      </c>
      <c r="B2034" s="5">
        <v>43243</v>
      </c>
      <c r="C2034" t="s">
        <v>464</v>
      </c>
      <c r="D2034" s="3">
        <f>VLOOKUP(C2034,Index[[#All],[searchTaxon]:[Reference_number]],2,FALSE)</f>
        <v>22</v>
      </c>
      <c r="G2034" t="s">
        <v>24</v>
      </c>
      <c r="H2034" t="s">
        <v>18</v>
      </c>
      <c r="I2034">
        <f>VLOOKUP(Table1[[#This Row],[trait_name]],Trait[],2,FALSE)</f>
        <v>3</v>
      </c>
      <c r="J2034" s="25" t="s">
        <v>19</v>
      </c>
      <c r="K2034" s="25">
        <v>2</v>
      </c>
      <c r="L2034" s="3" t="s">
        <v>22</v>
      </c>
      <c r="N2034" s="25"/>
      <c r="O2034"/>
    </row>
    <row r="2035" spans="1:15">
      <c r="A2035" s="5">
        <v>43243</v>
      </c>
      <c r="B2035" s="5">
        <v>43297</v>
      </c>
      <c r="C2035" t="s">
        <v>464</v>
      </c>
      <c r="D2035" s="20">
        <f>VLOOKUP(C2035,Index[[#All],[searchTaxon]:[Reference_number]],2,FALSE)</f>
        <v>22</v>
      </c>
      <c r="G2035" t="s">
        <v>24</v>
      </c>
      <c r="I2035">
        <f>VLOOKUP(Table1[[#This Row],[trait_name]],Trait[],2,FALSE)</f>
        <v>3</v>
      </c>
      <c r="J2035" s="25" t="s">
        <v>19</v>
      </c>
      <c r="K2035" s="25">
        <v>3</v>
      </c>
      <c r="L2035" s="3"/>
      <c r="M2035" s="3"/>
      <c r="N2035" s="25"/>
      <c r="O2035"/>
    </row>
    <row r="2036" spans="1:15">
      <c r="A2036" s="5">
        <v>43243</v>
      </c>
      <c r="B2036" s="5">
        <v>43243</v>
      </c>
      <c r="C2036" t="s">
        <v>464</v>
      </c>
      <c r="D2036" s="3">
        <f>VLOOKUP(C2036,Index[[#All],[searchTaxon]:[Reference_number]],2,FALSE)</f>
        <v>22</v>
      </c>
      <c r="G2036" t="s">
        <v>24</v>
      </c>
      <c r="H2036" t="s">
        <v>26</v>
      </c>
      <c r="I2036">
        <f>VLOOKUP(Table1[[#This Row],[trait_name]],Trait[],2,FALSE)</f>
        <v>4</v>
      </c>
      <c r="J2036" s="25" t="s">
        <v>23</v>
      </c>
      <c r="K2036" s="25">
        <v>1</v>
      </c>
      <c r="L2036" s="3" t="s">
        <v>28</v>
      </c>
      <c r="N2036" s="25"/>
      <c r="O2036"/>
    </row>
    <row r="2037" spans="1:15">
      <c r="A2037" s="5">
        <v>43243</v>
      </c>
      <c r="B2037" s="5">
        <v>43297</v>
      </c>
      <c r="C2037" t="s">
        <v>464</v>
      </c>
      <c r="D2037" s="20">
        <f>VLOOKUP(C2037,Index[[#All],[searchTaxon]:[Reference_number]],2,FALSE)</f>
        <v>22</v>
      </c>
      <c r="G2037" t="s">
        <v>24</v>
      </c>
      <c r="H2037" t="s">
        <v>18</v>
      </c>
      <c r="I2037">
        <f>VLOOKUP(Table1[[#This Row],[trait_name]],Trait[],2,FALSE)</f>
        <v>4</v>
      </c>
      <c r="J2037" s="25" t="s">
        <v>23</v>
      </c>
      <c r="K2037" s="25">
        <v>2</v>
      </c>
      <c r="L2037" s="3" t="s">
        <v>24</v>
      </c>
      <c r="M2037" s="3"/>
      <c r="N2037" s="25"/>
      <c r="O2037"/>
    </row>
    <row r="2038" spans="1:15">
      <c r="A2038" s="5">
        <v>43243</v>
      </c>
      <c r="B2038" s="5">
        <v>43297</v>
      </c>
      <c r="C2038" t="s">
        <v>464</v>
      </c>
      <c r="D2038" s="20">
        <f>VLOOKUP(C2038,Index[[#All],[searchTaxon]:[Reference_number]],2,FALSE)</f>
        <v>22</v>
      </c>
      <c r="G2038" t="s">
        <v>24</v>
      </c>
      <c r="H2038" t="s">
        <v>141</v>
      </c>
      <c r="I2038">
        <f>VLOOKUP(Table1[[#This Row],[trait_name]],Trait[],2,FALSE)</f>
        <v>4</v>
      </c>
      <c r="J2038" s="25" t="s">
        <v>23</v>
      </c>
      <c r="K2038" s="25">
        <v>3</v>
      </c>
      <c r="L2038" s="3" t="s">
        <v>28</v>
      </c>
      <c r="M2038" s="3"/>
      <c r="N2038" s="25"/>
      <c r="O2038"/>
    </row>
    <row r="2039" spans="1:15">
      <c r="A2039" s="5">
        <v>43243</v>
      </c>
      <c r="B2039" s="5">
        <v>43243</v>
      </c>
      <c r="C2039" t="s">
        <v>464</v>
      </c>
      <c r="D2039" s="3">
        <f>VLOOKUP(C2039,Index[[#All],[searchTaxon]:[Reference_number]],2,FALSE)</f>
        <v>22</v>
      </c>
      <c r="G2039" t="s">
        <v>24</v>
      </c>
      <c r="H2039" t="s">
        <v>18</v>
      </c>
      <c r="I2039">
        <f>VLOOKUP(Table1[[#This Row],[trait_name]],Trait[],2,FALSE)</f>
        <v>5</v>
      </c>
      <c r="J2039" s="25" t="s">
        <v>25</v>
      </c>
      <c r="K2039" s="25">
        <v>1</v>
      </c>
      <c r="L2039" s="3" t="s">
        <v>24</v>
      </c>
      <c r="N2039" s="25"/>
      <c r="O2039"/>
    </row>
    <row r="2040" spans="1:15">
      <c r="A2040" s="5">
        <v>43243</v>
      </c>
      <c r="B2040" s="5">
        <v>43297</v>
      </c>
      <c r="C2040" t="s">
        <v>464</v>
      </c>
      <c r="D2040" s="20">
        <f>VLOOKUP(C2040,Index[[#All],[searchTaxon]:[Reference_number]],2,FALSE)</f>
        <v>22</v>
      </c>
      <c r="G2040" t="s">
        <v>24</v>
      </c>
      <c r="H2040" t="s">
        <v>26</v>
      </c>
      <c r="I2040">
        <f>VLOOKUP(Table1[[#This Row],[trait_name]],Trait[],2,FALSE)</f>
        <v>5</v>
      </c>
      <c r="J2040" s="25" t="s">
        <v>25</v>
      </c>
      <c r="K2040" s="25">
        <v>2</v>
      </c>
      <c r="L2040" s="3" t="s">
        <v>24</v>
      </c>
      <c r="M2040" s="3"/>
      <c r="N2040" s="25"/>
      <c r="O2040"/>
    </row>
    <row r="2041" spans="1:15">
      <c r="A2041" s="5">
        <v>43243</v>
      </c>
      <c r="B2041" s="5">
        <v>43297</v>
      </c>
      <c r="C2041" t="s">
        <v>464</v>
      </c>
      <c r="D2041" s="3">
        <f>VLOOKUP(C2041,Index[[#All],[searchTaxon]:[Reference_number]],2,FALSE)</f>
        <v>22</v>
      </c>
      <c r="G2041" t="s">
        <v>24</v>
      </c>
      <c r="H2041" t="s">
        <v>18</v>
      </c>
      <c r="I2041">
        <f>VLOOKUP(Table1[[#This Row],[trait_name]],Trait[],2,FALSE)</f>
        <v>6</v>
      </c>
      <c r="J2041" s="25" t="s">
        <v>135</v>
      </c>
      <c r="K2041" s="25">
        <v>1</v>
      </c>
      <c r="L2041" s="3"/>
      <c r="N2041" s="25"/>
      <c r="O2041"/>
    </row>
    <row r="2042" spans="1:15">
      <c r="A2042" s="5">
        <v>43243</v>
      </c>
      <c r="B2042" s="5">
        <v>43297</v>
      </c>
      <c r="C2042" t="s">
        <v>464</v>
      </c>
      <c r="D2042" s="20">
        <f>VLOOKUP(C2042,Index[[#All],[searchTaxon]:[Reference_number]],2,FALSE)</f>
        <v>22</v>
      </c>
      <c r="G2042" t="s">
        <v>24</v>
      </c>
      <c r="I2042">
        <f>VLOOKUP(Table1[[#This Row],[trait_name]],Trait[],2,FALSE)</f>
        <v>6</v>
      </c>
      <c r="J2042" s="25" t="s">
        <v>135</v>
      </c>
      <c r="K2042" s="25">
        <v>2</v>
      </c>
      <c r="L2042" s="3"/>
      <c r="M2042" s="3"/>
      <c r="N2042" s="25"/>
      <c r="O2042"/>
    </row>
    <row r="2043" spans="1:15">
      <c r="A2043" s="5">
        <v>43243</v>
      </c>
      <c r="B2043" s="5">
        <v>43243</v>
      </c>
      <c r="C2043" t="s">
        <v>464</v>
      </c>
      <c r="D2043" s="3">
        <f>VLOOKUP(C2043,Index[[#All],[searchTaxon]:[Reference_number]],2,FALSE)</f>
        <v>22</v>
      </c>
      <c r="G2043" t="s">
        <v>24</v>
      </c>
      <c r="H2043" t="s">
        <v>18</v>
      </c>
      <c r="I2043">
        <f>VLOOKUP(Table1[[#This Row],[trait_name]],Trait[],2,FALSE)</f>
        <v>7</v>
      </c>
      <c r="J2043" s="25" t="s">
        <v>27</v>
      </c>
      <c r="K2043" s="25">
        <v>1</v>
      </c>
      <c r="L2043" s="3" t="s">
        <v>24</v>
      </c>
      <c r="N2043" s="25"/>
      <c r="O2043"/>
    </row>
    <row r="2044" spans="1:15">
      <c r="A2044" s="5">
        <v>43243</v>
      </c>
      <c r="B2044" s="5">
        <v>43297</v>
      </c>
      <c r="C2044" t="s">
        <v>464</v>
      </c>
      <c r="D2044" s="20">
        <f>VLOOKUP(C2044,Index[[#All],[searchTaxon]:[Reference_number]],2,FALSE)</f>
        <v>22</v>
      </c>
      <c r="G2044" t="s">
        <v>24</v>
      </c>
      <c r="H2044" t="s">
        <v>26</v>
      </c>
      <c r="I2044">
        <f>VLOOKUP(Table1[[#This Row],[trait_name]],Trait[],2,FALSE)</f>
        <v>7</v>
      </c>
      <c r="J2044" s="25" t="s">
        <v>27</v>
      </c>
      <c r="K2044" s="25">
        <v>2</v>
      </c>
      <c r="L2044" s="3" t="s">
        <v>24</v>
      </c>
      <c r="M2044" s="3"/>
      <c r="N2044" s="25"/>
      <c r="O2044"/>
    </row>
    <row r="2045" spans="1:15">
      <c r="A2045" s="5">
        <v>43243</v>
      </c>
      <c r="B2045" s="5">
        <v>43243</v>
      </c>
      <c r="C2045" t="s">
        <v>464</v>
      </c>
      <c r="D2045" s="3">
        <f>VLOOKUP(C2045,Index[[#All],[searchTaxon]:[Reference_number]],2,FALSE)</f>
        <v>22</v>
      </c>
      <c r="G2045" t="s">
        <v>24</v>
      </c>
      <c r="H2045" t="s">
        <v>26</v>
      </c>
      <c r="I2045">
        <f>VLOOKUP(Table1[[#This Row],[trait_name]],Trait[],2,FALSE)</f>
        <v>8</v>
      </c>
      <c r="J2045" s="25" t="s">
        <v>137</v>
      </c>
      <c r="K2045" s="25">
        <v>1</v>
      </c>
      <c r="L2045" s="3" t="s">
        <v>24</v>
      </c>
      <c r="N2045" s="25"/>
      <c r="O2045"/>
    </row>
    <row r="2046" spans="1:15">
      <c r="A2046" s="5">
        <v>43243</v>
      </c>
      <c r="B2046" s="5">
        <v>43297</v>
      </c>
      <c r="C2046" t="s">
        <v>464</v>
      </c>
      <c r="D2046" s="20">
        <f>VLOOKUP(C2046,Index[[#All],[searchTaxon]:[Reference_number]],2,FALSE)</f>
        <v>22</v>
      </c>
      <c r="G2046" t="s">
        <v>24</v>
      </c>
      <c r="I2046">
        <f>VLOOKUP(Table1[[#This Row],[trait_name]],Trait[],2,FALSE)</f>
        <v>8</v>
      </c>
      <c r="J2046" s="25" t="s">
        <v>137</v>
      </c>
      <c r="K2046" s="25">
        <v>2</v>
      </c>
      <c r="L2046" s="3"/>
      <c r="M2046" s="3"/>
      <c r="N2046" s="25"/>
      <c r="O2046"/>
    </row>
    <row r="2047" spans="1:15">
      <c r="A2047" s="5">
        <v>43243</v>
      </c>
      <c r="B2047" s="5">
        <v>43243</v>
      </c>
      <c r="C2047" t="s">
        <v>464</v>
      </c>
      <c r="D2047" s="3">
        <f>VLOOKUP(C2047,Index[[#All],[searchTaxon]:[Reference_number]],2,FALSE)</f>
        <v>22</v>
      </c>
      <c r="G2047" t="s">
        <v>24</v>
      </c>
      <c r="H2047" t="s">
        <v>26</v>
      </c>
      <c r="I2047">
        <f>VLOOKUP(Table1[[#This Row],[trait_name]],Trait[],2,FALSE)</f>
        <v>9</v>
      </c>
      <c r="J2047" s="25" t="s">
        <v>29</v>
      </c>
      <c r="K2047" s="25">
        <v>1</v>
      </c>
      <c r="L2047" s="3" t="s">
        <v>24</v>
      </c>
      <c r="N2047" s="25"/>
      <c r="O2047"/>
    </row>
    <row r="2048" spans="1:15">
      <c r="A2048" s="5">
        <v>43243</v>
      </c>
      <c r="B2048" s="5">
        <v>43297</v>
      </c>
      <c r="C2048" t="s">
        <v>464</v>
      </c>
      <c r="D2048" s="20">
        <f>VLOOKUP(C2048,Index[[#All],[searchTaxon]:[Reference_number]],2,FALSE)</f>
        <v>22</v>
      </c>
      <c r="G2048" t="s">
        <v>24</v>
      </c>
      <c r="I2048">
        <f>VLOOKUP(Table1[[#This Row],[trait_name]],Trait[],2,FALSE)</f>
        <v>9</v>
      </c>
      <c r="J2048" s="25" t="s">
        <v>29</v>
      </c>
      <c r="K2048" s="25">
        <v>2</v>
      </c>
      <c r="L2048" s="3"/>
      <c r="M2048" s="3"/>
      <c r="N2048" s="26"/>
      <c r="O2048"/>
    </row>
    <row r="2049" spans="1:15">
      <c r="A2049" s="5">
        <v>43243</v>
      </c>
      <c r="B2049" s="5">
        <v>43297</v>
      </c>
      <c r="C2049" t="s">
        <v>464</v>
      </c>
      <c r="D2049" s="20">
        <f>VLOOKUP(C2049,Index[[#All],[searchTaxon]:[Reference_number]],2,FALSE)</f>
        <v>22</v>
      </c>
      <c r="G2049" t="s">
        <v>24</v>
      </c>
      <c r="H2049" t="s">
        <v>141</v>
      </c>
      <c r="I2049">
        <f>VLOOKUP(Table1[[#This Row],[trait_name]],Trait[],2,FALSE)</f>
        <v>10</v>
      </c>
      <c r="J2049" s="25" t="s">
        <v>30</v>
      </c>
      <c r="K2049" s="25">
        <v>1</v>
      </c>
      <c r="L2049" s="3" t="s">
        <v>24</v>
      </c>
      <c r="M2049" s="3"/>
      <c r="N2049" s="25"/>
      <c r="O2049"/>
    </row>
    <row r="2050" spans="1:15">
      <c r="A2050" s="5">
        <v>43243</v>
      </c>
      <c r="B2050" s="5">
        <v>43297</v>
      </c>
      <c r="C2050" t="s">
        <v>464</v>
      </c>
      <c r="D2050" s="20">
        <f>VLOOKUP(C2050,Index[[#All],[searchTaxon]:[Reference_number]],2,FALSE)</f>
        <v>22</v>
      </c>
      <c r="G2050" t="s">
        <v>24</v>
      </c>
      <c r="H2050" t="s">
        <v>251</v>
      </c>
      <c r="I2050">
        <f>VLOOKUP(Table1[[#This Row],[trait_name]],Trait[],2,FALSE)</f>
        <v>11</v>
      </c>
      <c r="J2050" s="25" t="s">
        <v>31</v>
      </c>
      <c r="K2050" s="25">
        <v>1</v>
      </c>
      <c r="L2050" s="3" t="s">
        <v>24</v>
      </c>
      <c r="M2050" s="3"/>
      <c r="N2050" s="25"/>
      <c r="O2050"/>
    </row>
    <row r="2051" spans="1:15">
      <c r="A2051" s="5">
        <v>43243</v>
      </c>
      <c r="B2051" s="5">
        <v>43297</v>
      </c>
      <c r="C2051" t="s">
        <v>464</v>
      </c>
      <c r="D2051" s="20">
        <f>VLOOKUP(C2051,Index[[#All],[searchTaxon]:[Reference_number]],2,FALSE)</f>
        <v>22</v>
      </c>
      <c r="G2051" t="s">
        <v>24</v>
      </c>
      <c r="H2051" t="s">
        <v>251</v>
      </c>
      <c r="I2051">
        <f>VLOOKUP(Table1[[#This Row],[trait_name]],Trait[],2,FALSE)</f>
        <v>12</v>
      </c>
      <c r="J2051" s="25" t="s">
        <v>138</v>
      </c>
      <c r="K2051" s="25">
        <v>1</v>
      </c>
      <c r="L2051" s="3" t="s">
        <v>28</v>
      </c>
      <c r="M2051" s="3"/>
      <c r="N2051" s="25"/>
      <c r="O2051"/>
    </row>
    <row r="2052" spans="1:15">
      <c r="A2052" s="5">
        <v>43243</v>
      </c>
      <c r="B2052" s="5">
        <v>43297</v>
      </c>
      <c r="C2052" t="s">
        <v>464</v>
      </c>
      <c r="D2052" s="20">
        <f>VLOOKUP(C2052,Index[[#All],[searchTaxon]:[Reference_number]],2,FALSE)</f>
        <v>22</v>
      </c>
      <c r="G2052" t="s">
        <v>24</v>
      </c>
      <c r="I2052">
        <f>VLOOKUP(Table1[[#This Row],[trait_name]],Trait[],2,FALSE)</f>
        <v>13</v>
      </c>
      <c r="J2052" s="25" t="s">
        <v>340</v>
      </c>
      <c r="K2052" s="25">
        <v>1</v>
      </c>
      <c r="L2052" s="3"/>
      <c r="M2052" s="3"/>
      <c r="N2052" s="25"/>
      <c r="O2052"/>
    </row>
    <row r="2053" spans="1:15">
      <c r="A2053" s="5">
        <v>43243</v>
      </c>
      <c r="B2053" s="5">
        <v>43243</v>
      </c>
      <c r="C2053" t="s">
        <v>464</v>
      </c>
      <c r="D2053" s="3">
        <f>VLOOKUP(C2053,Index[[#All],[searchTaxon]:[Reference_number]],2,FALSE)</f>
        <v>22</v>
      </c>
      <c r="G2053" t="s">
        <v>24</v>
      </c>
      <c r="H2053" t="s">
        <v>26</v>
      </c>
      <c r="I2053">
        <f>VLOOKUP(Table1[[#This Row],[trait_name]],Trait[],2,FALSE)</f>
        <v>14</v>
      </c>
      <c r="J2053" s="25" t="s">
        <v>139</v>
      </c>
      <c r="K2053" s="25">
        <v>1</v>
      </c>
      <c r="L2053" s="3" t="s">
        <v>24</v>
      </c>
      <c r="N2053" s="25"/>
      <c r="O2053"/>
    </row>
    <row r="2054" spans="1:15">
      <c r="A2054" s="5">
        <v>43243</v>
      </c>
      <c r="B2054" s="5">
        <v>43297</v>
      </c>
      <c r="C2054" t="s">
        <v>464</v>
      </c>
      <c r="D2054" s="20">
        <f>VLOOKUP(C2054,Index[[#All],[searchTaxon]:[Reference_number]],2,FALSE)</f>
        <v>22</v>
      </c>
      <c r="G2054" t="s">
        <v>24</v>
      </c>
      <c r="I2054">
        <f>VLOOKUP(Table1[[#This Row],[trait_name]],Trait[],2,FALSE)</f>
        <v>14</v>
      </c>
      <c r="J2054" s="25" t="s">
        <v>139</v>
      </c>
      <c r="K2054" s="25">
        <v>2</v>
      </c>
      <c r="L2054" s="3"/>
      <c r="M2054" s="3"/>
      <c r="N2054" s="25"/>
      <c r="O2054"/>
    </row>
    <row r="2055" spans="1:15">
      <c r="A2055" s="27">
        <v>43243</v>
      </c>
      <c r="B2055" s="5">
        <v>43297</v>
      </c>
      <c r="C2055" s="4" t="s">
        <v>464</v>
      </c>
      <c r="D2055" s="2">
        <f>VLOOKUP(C2055,Index[[#All],[searchTaxon]:[Reference_number]],2,FALSE)</f>
        <v>22</v>
      </c>
      <c r="G2055" t="s">
        <v>24</v>
      </c>
      <c r="H2055" t="s">
        <v>292</v>
      </c>
      <c r="I2055">
        <f>VLOOKUP(Table1[[#This Row],[trait_name]],Trait[],2,FALSE)</f>
        <v>15</v>
      </c>
      <c r="J2055" s="25" t="s">
        <v>32</v>
      </c>
      <c r="K2055" s="25">
        <v>1</v>
      </c>
      <c r="L2055" s="3" t="s">
        <v>24</v>
      </c>
      <c r="N2055" s="25"/>
      <c r="O2055"/>
    </row>
    <row r="2056" spans="1:15">
      <c r="A2056" s="5">
        <v>43243</v>
      </c>
      <c r="B2056" s="5">
        <v>43297</v>
      </c>
      <c r="C2056" t="s">
        <v>464</v>
      </c>
      <c r="D2056" s="20">
        <f>VLOOKUP(C2056,Index[[#All],[searchTaxon]:[Reference_number]],2,FALSE)</f>
        <v>22</v>
      </c>
      <c r="G2056" t="s">
        <v>24</v>
      </c>
      <c r="I2056">
        <f>VLOOKUP(Table1[[#This Row],[trait_name]],Trait[],2,FALSE)</f>
        <v>15</v>
      </c>
      <c r="J2056" s="25" t="s">
        <v>32</v>
      </c>
      <c r="K2056" s="25">
        <v>2</v>
      </c>
      <c r="L2056" s="3"/>
      <c r="M2056" s="3"/>
      <c r="N2056" s="25"/>
      <c r="O2056"/>
    </row>
    <row r="2057" spans="1:15">
      <c r="A2057" s="27">
        <v>43243</v>
      </c>
      <c r="B2057" s="27">
        <v>43243</v>
      </c>
      <c r="C2057" s="4" t="s">
        <v>464</v>
      </c>
      <c r="D2057" s="2">
        <f>VLOOKUP(C2057,Index[[#All],[searchTaxon]:[Reference_number]],2,FALSE)</f>
        <v>22</v>
      </c>
      <c r="G2057" t="s">
        <v>24</v>
      </c>
      <c r="H2057" t="s">
        <v>184</v>
      </c>
      <c r="I2057">
        <f>VLOOKUP(Table1[[#This Row],[trait_name]],Trait[],2,FALSE)</f>
        <v>16</v>
      </c>
      <c r="J2057" s="26" t="s">
        <v>33</v>
      </c>
      <c r="K2057" s="25">
        <v>1</v>
      </c>
      <c r="L2057" s="3" t="s">
        <v>24</v>
      </c>
      <c r="N2057" s="25"/>
      <c r="O2057"/>
    </row>
    <row r="2058" spans="1:15">
      <c r="A2058" s="5">
        <v>43243</v>
      </c>
      <c r="B2058" s="5">
        <v>43297</v>
      </c>
      <c r="C2058" t="s">
        <v>464</v>
      </c>
      <c r="D2058" s="20">
        <f>VLOOKUP(C2058,Index[[#All],[searchTaxon]:[Reference_number]],2,FALSE)</f>
        <v>22</v>
      </c>
      <c r="G2058" t="s">
        <v>24</v>
      </c>
      <c r="I2058">
        <f>VLOOKUP(Table1[[#This Row],[trait_name]],Trait[],2,FALSE)</f>
        <v>16</v>
      </c>
      <c r="J2058" s="25" t="s">
        <v>33</v>
      </c>
      <c r="K2058" s="25">
        <v>2</v>
      </c>
      <c r="L2058" s="3"/>
      <c r="M2058" s="3"/>
      <c r="N2058" s="25"/>
      <c r="O2058"/>
    </row>
    <row r="2059" spans="1:15">
      <c r="A2059" s="5">
        <v>43243</v>
      </c>
      <c r="B2059" s="5">
        <v>43243</v>
      </c>
      <c r="C2059" t="s">
        <v>464</v>
      </c>
      <c r="D2059" s="3">
        <f>VLOOKUP(C2059,Index[[#All],[searchTaxon]:[Reference_number]],2,FALSE)</f>
        <v>22</v>
      </c>
      <c r="G2059" t="s">
        <v>24</v>
      </c>
      <c r="H2059" t="s">
        <v>18</v>
      </c>
      <c r="I2059">
        <f>VLOOKUP(Table1[[#This Row],[trait_name]],Trait[],2,FALSE)</f>
        <v>17</v>
      </c>
      <c r="J2059" s="25" t="s">
        <v>34</v>
      </c>
      <c r="K2059" s="25">
        <v>1</v>
      </c>
      <c r="L2059" s="3" t="s">
        <v>35</v>
      </c>
      <c r="N2059" s="25"/>
      <c r="O2059"/>
    </row>
    <row r="2060" spans="1:15">
      <c r="A2060" s="5">
        <v>43243</v>
      </c>
      <c r="B2060" s="5">
        <v>43243</v>
      </c>
      <c r="C2060" t="s">
        <v>464</v>
      </c>
      <c r="D2060" s="3">
        <f>VLOOKUP(C2060,Index[[#All],[searchTaxon]:[Reference_number]],2,FALSE)</f>
        <v>22</v>
      </c>
      <c r="G2060" t="s">
        <v>24</v>
      </c>
      <c r="H2060" t="s">
        <v>18</v>
      </c>
      <c r="I2060">
        <f>VLOOKUP(Table1[[#This Row],[trait_name]],Trait[],2,FALSE)</f>
        <v>17</v>
      </c>
      <c r="J2060" s="25" t="s">
        <v>34</v>
      </c>
      <c r="K2060" s="25">
        <v>2</v>
      </c>
      <c r="L2060" s="3" t="s">
        <v>36</v>
      </c>
      <c r="N2060" s="25"/>
      <c r="O2060"/>
    </row>
    <row r="2061" spans="1:15">
      <c r="A2061" s="5">
        <v>43243</v>
      </c>
      <c r="B2061" s="5">
        <v>43243</v>
      </c>
      <c r="C2061" t="s">
        <v>464</v>
      </c>
      <c r="D2061" s="3">
        <f>VLOOKUP(C2061,Index[[#All],[searchTaxon]:[Reference_number]],2,FALSE)</f>
        <v>22</v>
      </c>
      <c r="G2061" t="s">
        <v>24</v>
      </c>
      <c r="H2061" t="s">
        <v>18</v>
      </c>
      <c r="I2061">
        <f>VLOOKUP(Table1[[#This Row],[trait_name]],Trait[],2,FALSE)</f>
        <v>17</v>
      </c>
      <c r="J2061" s="25" t="s">
        <v>34</v>
      </c>
      <c r="K2061" s="25">
        <v>3</v>
      </c>
      <c r="L2061" s="3" t="s">
        <v>37</v>
      </c>
      <c r="N2061" s="25"/>
      <c r="O2061"/>
    </row>
    <row r="2062" spans="1:15">
      <c r="A2062" s="5">
        <v>43243</v>
      </c>
      <c r="B2062" s="5">
        <v>43297</v>
      </c>
      <c r="C2062" t="s">
        <v>464</v>
      </c>
      <c r="D2062" s="20">
        <f>VLOOKUP(C2062,Index[[#All],[searchTaxon]:[Reference_number]],2,FALSE)</f>
        <v>22</v>
      </c>
      <c r="G2062" t="s">
        <v>24</v>
      </c>
      <c r="I2062">
        <f>VLOOKUP(Table1[[#This Row],[trait_name]],Trait[],2,FALSE)</f>
        <v>17</v>
      </c>
      <c r="J2062" s="25" t="s">
        <v>34</v>
      </c>
      <c r="K2062" s="25">
        <v>1</v>
      </c>
      <c r="L2062" s="3"/>
      <c r="M2062" s="3"/>
      <c r="N2062" s="25"/>
      <c r="O2062"/>
    </row>
    <row r="2063" spans="1:15">
      <c r="A2063" s="27">
        <v>43243</v>
      </c>
      <c r="B2063" s="27">
        <v>43243</v>
      </c>
      <c r="C2063" s="4" t="s">
        <v>464</v>
      </c>
      <c r="D2063" s="2">
        <f>VLOOKUP(C2063,Index[[#All],[searchTaxon]:[Reference_number]],2,FALSE)</f>
        <v>22</v>
      </c>
      <c r="G2063" t="s">
        <v>24</v>
      </c>
      <c r="I2063">
        <f>VLOOKUP(Table1[[#This Row],[trait_name]],Trait[],2,FALSE)</f>
        <v>18</v>
      </c>
      <c r="J2063" s="25" t="s">
        <v>38</v>
      </c>
      <c r="K2063" s="25">
        <v>1</v>
      </c>
      <c r="L2063" s="3"/>
      <c r="N2063" s="25"/>
      <c r="O2063"/>
    </row>
    <row r="2064" spans="1:15">
      <c r="A2064" s="5">
        <v>43243</v>
      </c>
      <c r="B2064" s="5">
        <v>43297</v>
      </c>
      <c r="C2064" t="s">
        <v>464</v>
      </c>
      <c r="D2064" s="20">
        <f>VLOOKUP(C2064,Index[[#All],[searchTaxon]:[Reference_number]],2,FALSE)</f>
        <v>22</v>
      </c>
      <c r="G2064" t="s">
        <v>24</v>
      </c>
      <c r="I2064">
        <f>VLOOKUP(Table1[[#This Row],[trait_name]],Trait[],2,FALSE)</f>
        <v>18</v>
      </c>
      <c r="J2064" s="25" t="s">
        <v>38</v>
      </c>
      <c r="K2064" s="25">
        <v>2</v>
      </c>
      <c r="L2064" s="3"/>
      <c r="M2064" s="3"/>
      <c r="N2064" s="25"/>
      <c r="O2064"/>
    </row>
    <row r="2065" spans="1:15">
      <c r="A2065" s="5">
        <v>43243</v>
      </c>
      <c r="B2065" s="5">
        <v>43243</v>
      </c>
      <c r="C2065" t="s">
        <v>464</v>
      </c>
      <c r="D2065" s="3">
        <f>VLOOKUP(C2065,Index[[#All],[searchTaxon]:[Reference_number]],2,FALSE)</f>
        <v>22</v>
      </c>
      <c r="G2065" t="s">
        <v>24</v>
      </c>
      <c r="H2065" t="s">
        <v>18</v>
      </c>
      <c r="I2065">
        <f>VLOOKUP(Table1[[#This Row],[trait_name]],Trait[],2,FALSE)</f>
        <v>19</v>
      </c>
      <c r="J2065" s="25" t="s">
        <v>39</v>
      </c>
      <c r="K2065" s="25">
        <v>1</v>
      </c>
      <c r="L2065" s="3" t="s">
        <v>142</v>
      </c>
      <c r="N2065" s="25"/>
      <c r="O2065"/>
    </row>
    <row r="2066" spans="1:15">
      <c r="A2066" s="5">
        <v>43243</v>
      </c>
      <c r="B2066" s="5">
        <v>43297</v>
      </c>
      <c r="C2066" t="s">
        <v>464</v>
      </c>
      <c r="D2066" s="20">
        <f>VLOOKUP(C2066,Index[[#All],[searchTaxon]:[Reference_number]],2,FALSE)</f>
        <v>22</v>
      </c>
      <c r="G2066" t="s">
        <v>24</v>
      </c>
      <c r="I2066">
        <f>VLOOKUP(Table1[[#This Row],[trait_name]],Trait[],2,FALSE)</f>
        <v>19</v>
      </c>
      <c r="J2066" s="25" t="s">
        <v>39</v>
      </c>
      <c r="K2066" s="25">
        <v>2</v>
      </c>
      <c r="L2066" s="3"/>
      <c r="M2066" s="3"/>
      <c r="N2066" s="25"/>
      <c r="O2066"/>
    </row>
    <row r="2067" spans="1:15">
      <c r="A2067" s="27">
        <v>43243</v>
      </c>
      <c r="B2067" s="27">
        <v>43243</v>
      </c>
      <c r="C2067" s="4" t="s">
        <v>464</v>
      </c>
      <c r="D2067" s="2">
        <f>VLOOKUP(C2067,Index[[#All],[searchTaxon]:[Reference_number]],2,FALSE)</f>
        <v>22</v>
      </c>
      <c r="G2067" t="s">
        <v>24</v>
      </c>
      <c r="H2067" t="s">
        <v>21</v>
      </c>
      <c r="I2067">
        <f>VLOOKUP(Table1[[#This Row],[trait_name]],Trait[],2,FALSE)</f>
        <v>20</v>
      </c>
      <c r="J2067" s="25" t="s">
        <v>42</v>
      </c>
      <c r="K2067" s="25">
        <v>1</v>
      </c>
      <c r="L2067" s="3" t="s">
        <v>43</v>
      </c>
      <c r="N2067" s="25"/>
      <c r="O2067"/>
    </row>
    <row r="2068" spans="1:15">
      <c r="A2068" s="5">
        <v>43243</v>
      </c>
      <c r="B2068" s="5">
        <v>43297</v>
      </c>
      <c r="C2068" t="s">
        <v>464</v>
      </c>
      <c r="D2068" s="20">
        <f>VLOOKUP(C2068,Index[[#All],[searchTaxon]:[Reference_number]],2,FALSE)</f>
        <v>22</v>
      </c>
      <c r="G2068" t="s">
        <v>24</v>
      </c>
      <c r="H2068" t="s">
        <v>21</v>
      </c>
      <c r="I2068">
        <f>VLOOKUP(Table1[[#This Row],[trait_name]],Trait[],2,FALSE)</f>
        <v>20</v>
      </c>
      <c r="J2068" s="25" t="s">
        <v>42</v>
      </c>
      <c r="K2068" s="25">
        <v>2</v>
      </c>
      <c r="L2068" s="3" t="s">
        <v>45</v>
      </c>
      <c r="M2068" s="3"/>
      <c r="N2068" s="25"/>
      <c r="O2068"/>
    </row>
    <row r="2069" spans="1:15">
      <c r="A2069" s="5">
        <v>43243</v>
      </c>
      <c r="B2069" s="5">
        <v>43297</v>
      </c>
      <c r="C2069" t="s">
        <v>464</v>
      </c>
      <c r="D2069" s="20">
        <f>VLOOKUP(C2069,Index[[#All],[searchTaxon]:[Reference_number]],2,FALSE)</f>
        <v>22</v>
      </c>
      <c r="G2069" t="s">
        <v>24</v>
      </c>
      <c r="H2069" t="s">
        <v>21</v>
      </c>
      <c r="I2069">
        <f>VLOOKUP(Table1[[#This Row],[trait_name]],Trait[],2,FALSE)</f>
        <v>20</v>
      </c>
      <c r="J2069" s="25" t="s">
        <v>42</v>
      </c>
      <c r="K2069" s="25">
        <v>3</v>
      </c>
      <c r="L2069" s="3" t="s">
        <v>44</v>
      </c>
      <c r="M2069" s="3"/>
      <c r="N2069" s="25"/>
      <c r="O2069"/>
    </row>
    <row r="2070" spans="1:15">
      <c r="A2070" s="5">
        <v>43243</v>
      </c>
      <c r="B2070" s="5">
        <v>43297</v>
      </c>
      <c r="C2070" t="s">
        <v>464</v>
      </c>
      <c r="D2070" s="20">
        <f>VLOOKUP(C2070,Index[[#All],[searchTaxon]:[Reference_number]],2,FALSE)</f>
        <v>22</v>
      </c>
      <c r="G2070" t="s">
        <v>24</v>
      </c>
      <c r="H2070" t="s">
        <v>251</v>
      </c>
      <c r="I2070">
        <f>VLOOKUP(Table1[[#This Row],[trait_name]],Trait[],2,FALSE)</f>
        <v>21</v>
      </c>
      <c r="J2070" s="25" t="s">
        <v>46</v>
      </c>
      <c r="K2070" s="25">
        <v>1</v>
      </c>
      <c r="L2070" s="3" t="s">
        <v>47</v>
      </c>
      <c r="M2070" s="3"/>
      <c r="N2070" s="25"/>
      <c r="O2070"/>
    </row>
    <row r="2071" spans="1:15">
      <c r="A2071" s="5">
        <v>43243</v>
      </c>
      <c r="B2071" s="5">
        <v>43297</v>
      </c>
      <c r="C2071" t="s">
        <v>464</v>
      </c>
      <c r="D2071" s="20">
        <f>VLOOKUP(C2071,Index[[#All],[searchTaxon]:[Reference_number]],2,FALSE)</f>
        <v>22</v>
      </c>
      <c r="G2071" t="s">
        <v>24</v>
      </c>
      <c r="H2071" t="s">
        <v>257</v>
      </c>
      <c r="I2071">
        <f>VLOOKUP(Table1[[#This Row],[trait_name]],Trait[],2,FALSE)</f>
        <v>21</v>
      </c>
      <c r="J2071" s="25" t="s">
        <v>46</v>
      </c>
      <c r="K2071" s="25">
        <v>2</v>
      </c>
      <c r="L2071" s="3" t="s">
        <v>144</v>
      </c>
      <c r="M2071" s="3"/>
      <c r="N2071" s="25"/>
      <c r="O2071"/>
    </row>
    <row r="2072" spans="1:15">
      <c r="A2072" s="5">
        <v>43243</v>
      </c>
      <c r="B2072" s="5">
        <v>43297</v>
      </c>
      <c r="C2072" t="s">
        <v>464</v>
      </c>
      <c r="D2072" s="2">
        <f>VLOOKUP(C2072,Index[[#All],[searchTaxon]:[Reference_number]],2,FALSE)</f>
        <v>22</v>
      </c>
      <c r="E2072">
        <v>0</v>
      </c>
      <c r="F2072">
        <v>0</v>
      </c>
      <c r="G2072" t="s">
        <v>24</v>
      </c>
      <c r="H2072" t="s">
        <v>469</v>
      </c>
      <c r="I2072">
        <f>VLOOKUP(Table1[[#This Row],[trait_name]],Trait[],2,FALSE)</f>
        <v>22</v>
      </c>
      <c r="J2072" s="25" t="s">
        <v>48</v>
      </c>
      <c r="K2072" s="25">
        <v>1</v>
      </c>
      <c r="L2072" s="3" t="s">
        <v>342</v>
      </c>
      <c r="N2072" s="25"/>
      <c r="O2072"/>
    </row>
    <row r="2073" spans="1:15">
      <c r="A2073" s="5">
        <v>43243</v>
      </c>
      <c r="B2073" s="5">
        <v>43297</v>
      </c>
      <c r="C2073" t="s">
        <v>464</v>
      </c>
      <c r="D2073" s="20">
        <f>VLOOKUP(C2073,Index[[#All],[searchTaxon]:[Reference_number]],2,FALSE)</f>
        <v>22</v>
      </c>
      <c r="G2073" t="s">
        <v>24</v>
      </c>
      <c r="H2073" t="s">
        <v>469</v>
      </c>
      <c r="I2073">
        <f>VLOOKUP(Table1[[#This Row],[trait_name]],Trait[],2,FALSE)</f>
        <v>22</v>
      </c>
      <c r="J2073" s="25" t="s">
        <v>48</v>
      </c>
      <c r="K2073" s="25">
        <v>2</v>
      </c>
      <c r="L2073" s="3" t="s">
        <v>187</v>
      </c>
      <c r="M2073" s="3"/>
      <c r="N2073" s="25"/>
      <c r="O2073"/>
    </row>
    <row r="2074" spans="1:15">
      <c r="A2074" s="5">
        <v>43243</v>
      </c>
      <c r="B2074" s="5">
        <v>43297</v>
      </c>
      <c r="C2074" t="s">
        <v>464</v>
      </c>
      <c r="D2074" s="20">
        <f>VLOOKUP(C2074,Index[[#All],[searchTaxon]:[Reference_number]],2,FALSE)</f>
        <v>22</v>
      </c>
      <c r="G2074" t="s">
        <v>24</v>
      </c>
      <c r="H2074" t="s">
        <v>18</v>
      </c>
      <c r="I2074">
        <f>VLOOKUP(Table1[[#This Row],[trait_name]],Trait[],2,FALSE)</f>
        <v>22</v>
      </c>
      <c r="J2074" s="25" t="s">
        <v>48</v>
      </c>
      <c r="K2074" s="25">
        <v>3</v>
      </c>
      <c r="L2074" s="3" t="s">
        <v>188</v>
      </c>
      <c r="M2074" s="3"/>
      <c r="N2074" s="25"/>
      <c r="O2074"/>
    </row>
    <row r="2075" spans="1:15">
      <c r="A2075" s="5">
        <v>43243</v>
      </c>
      <c r="B2075" s="5">
        <v>43297</v>
      </c>
      <c r="C2075" t="s">
        <v>464</v>
      </c>
      <c r="D2075" s="20">
        <f>VLOOKUP(C2075,Index[[#All],[searchTaxon]:[Reference_number]],2,FALSE)</f>
        <v>22</v>
      </c>
      <c r="G2075" t="s">
        <v>24</v>
      </c>
      <c r="H2075" t="s">
        <v>426</v>
      </c>
      <c r="I2075">
        <f>VLOOKUP(Table1[[#This Row],[trait_name]],Trait[],2,FALSE)</f>
        <v>22</v>
      </c>
      <c r="J2075" s="25" t="s">
        <v>48</v>
      </c>
      <c r="K2075" s="25">
        <v>4</v>
      </c>
      <c r="L2075" s="3" t="s">
        <v>258</v>
      </c>
      <c r="M2075" s="3"/>
      <c r="N2075" s="25"/>
      <c r="O2075"/>
    </row>
    <row r="2076" spans="1:15">
      <c r="A2076" s="27">
        <v>43243</v>
      </c>
      <c r="B2076" s="5">
        <v>43297</v>
      </c>
      <c r="C2076" s="4" t="s">
        <v>464</v>
      </c>
      <c r="D2076" s="2">
        <f>VLOOKUP(C2076,Index[[#All],[searchTaxon]:[Reference_number]],2,FALSE)</f>
        <v>22</v>
      </c>
      <c r="G2076" t="s">
        <v>24</v>
      </c>
      <c r="H2076" t="s">
        <v>18</v>
      </c>
      <c r="I2076">
        <f>VLOOKUP(Table1[[#This Row],[trait_name]],Trait[],2,FALSE)</f>
        <v>23</v>
      </c>
      <c r="J2076" s="25" t="s">
        <v>50</v>
      </c>
      <c r="K2076" s="25">
        <v>1</v>
      </c>
      <c r="L2076" s="3" t="s">
        <v>298</v>
      </c>
      <c r="N2076" s="25"/>
      <c r="O2076"/>
    </row>
    <row r="2077" spans="1:15">
      <c r="A2077" s="5">
        <v>43243</v>
      </c>
      <c r="B2077" s="5">
        <v>43297</v>
      </c>
      <c r="C2077" t="s">
        <v>464</v>
      </c>
      <c r="D2077" s="20">
        <f>VLOOKUP(C2077,Index[[#All],[searchTaxon]:[Reference_number]],2,FALSE)</f>
        <v>22</v>
      </c>
      <c r="G2077" t="s">
        <v>24</v>
      </c>
      <c r="H2077" t="s">
        <v>18</v>
      </c>
      <c r="I2077">
        <f>VLOOKUP(Table1[[#This Row],[trait_name]],Trait[],2,FALSE)</f>
        <v>23</v>
      </c>
      <c r="J2077" s="25" t="s">
        <v>50</v>
      </c>
      <c r="K2077" s="25">
        <v>2</v>
      </c>
      <c r="L2077" s="3" t="s">
        <v>281</v>
      </c>
      <c r="M2077" s="3"/>
      <c r="N2077" s="25"/>
      <c r="O2077"/>
    </row>
    <row r="2078" spans="1:15">
      <c r="A2078" s="5">
        <v>43243</v>
      </c>
      <c r="B2078" s="5">
        <v>43297</v>
      </c>
      <c r="C2078" t="s">
        <v>464</v>
      </c>
      <c r="D2078" s="20">
        <f>VLOOKUP(C2078,Index[[#All],[searchTaxon]:[Reference_number]],2,FALSE)</f>
        <v>22</v>
      </c>
      <c r="G2078" t="s">
        <v>24</v>
      </c>
      <c r="H2078" t="s">
        <v>18</v>
      </c>
      <c r="I2078">
        <f>VLOOKUP(Table1[[#This Row],[trait_name]],Trait[],2,FALSE)</f>
        <v>23</v>
      </c>
      <c r="J2078" s="25" t="s">
        <v>50</v>
      </c>
      <c r="K2078" s="25">
        <v>3</v>
      </c>
      <c r="L2078" s="3" t="s">
        <v>470</v>
      </c>
      <c r="M2078" s="3"/>
      <c r="N2078" s="25"/>
      <c r="O2078"/>
    </row>
    <row r="2079" spans="1:15">
      <c r="A2079" s="5">
        <v>43243</v>
      </c>
      <c r="B2079" s="5">
        <v>43297</v>
      </c>
      <c r="C2079" t="s">
        <v>464</v>
      </c>
      <c r="D2079" s="20">
        <f>VLOOKUP(C2079,Index[[#All],[searchTaxon]:[Reference_number]],2,FALSE)</f>
        <v>22</v>
      </c>
      <c r="G2079" t="s">
        <v>24</v>
      </c>
      <c r="H2079" t="s">
        <v>184</v>
      </c>
      <c r="I2079">
        <f>VLOOKUP(Table1[[#This Row],[trait_name]],Trait[],2,FALSE)</f>
        <v>23</v>
      </c>
      <c r="J2079" s="25" t="s">
        <v>50</v>
      </c>
      <c r="K2079" s="25">
        <v>4</v>
      </c>
      <c r="L2079" s="3" t="s">
        <v>263</v>
      </c>
      <c r="M2079" s="3"/>
      <c r="N2079" s="25"/>
      <c r="O2079"/>
    </row>
    <row r="2080" spans="1:15">
      <c r="A2080" s="27">
        <v>43243</v>
      </c>
      <c r="B2080" s="5">
        <v>43297</v>
      </c>
      <c r="C2080" s="4" t="s">
        <v>464</v>
      </c>
      <c r="D2080" s="2">
        <f>VLOOKUP(C2080,Index[[#All],[searchTaxon]:[Reference_number]],2,FALSE)</f>
        <v>22</v>
      </c>
      <c r="G2080" t="s">
        <v>24</v>
      </c>
      <c r="H2080" t="s">
        <v>21</v>
      </c>
      <c r="I2080">
        <f>VLOOKUP(Table1[[#This Row],[trait_name]],Trait[],2,FALSE)</f>
        <v>24</v>
      </c>
      <c r="J2080" s="25" t="s">
        <v>53</v>
      </c>
      <c r="K2080" s="25">
        <v>1</v>
      </c>
      <c r="L2080" s="3" t="s">
        <v>24</v>
      </c>
      <c r="N2080" s="25"/>
      <c r="O2080"/>
    </row>
    <row r="2081" spans="1:15">
      <c r="A2081" s="5">
        <v>43243</v>
      </c>
      <c r="B2081" s="5">
        <v>43297</v>
      </c>
      <c r="C2081" t="s">
        <v>464</v>
      </c>
      <c r="D2081" s="20">
        <f>VLOOKUP(C2081,Index[[#All],[searchTaxon]:[Reference_number]],2,FALSE)</f>
        <v>22</v>
      </c>
      <c r="G2081" t="s">
        <v>24</v>
      </c>
      <c r="I2081">
        <f>VLOOKUP(Table1[[#This Row],[trait_name]],Trait[],2,FALSE)</f>
        <v>24</v>
      </c>
      <c r="J2081" s="25" t="s">
        <v>53</v>
      </c>
      <c r="K2081" s="25">
        <v>2</v>
      </c>
      <c r="L2081" s="3"/>
      <c r="M2081" s="3"/>
      <c r="N2081" s="25"/>
      <c r="O2081"/>
    </row>
    <row r="2082" spans="1:15">
      <c r="A2082" s="5">
        <v>43243</v>
      </c>
      <c r="B2082" s="5">
        <v>43243</v>
      </c>
      <c r="C2082" t="s">
        <v>464</v>
      </c>
      <c r="D2082" s="3">
        <f>VLOOKUP(C2082,Index[[#All],[searchTaxon]:[Reference_number]],2,FALSE)</f>
        <v>22</v>
      </c>
      <c r="G2082" t="s">
        <v>24</v>
      </c>
      <c r="H2082" t="s">
        <v>26</v>
      </c>
      <c r="I2082">
        <f>VLOOKUP(Table1[[#This Row],[trait_name]],Trait[],2,FALSE)</f>
        <v>25</v>
      </c>
      <c r="J2082" s="25" t="s">
        <v>54</v>
      </c>
      <c r="K2082" s="25">
        <v>1</v>
      </c>
      <c r="L2082" s="3" t="s">
        <v>56</v>
      </c>
      <c r="N2082" s="25"/>
      <c r="O2082"/>
    </row>
    <row r="2083" spans="1:15">
      <c r="A2083" s="5">
        <v>43243</v>
      </c>
      <c r="B2083" s="5">
        <v>43243</v>
      </c>
      <c r="C2083" t="s">
        <v>464</v>
      </c>
      <c r="D2083" s="3">
        <f>VLOOKUP(C2083,Index[[#All],[searchTaxon]:[Reference_number]],2,FALSE)</f>
        <v>22</v>
      </c>
      <c r="G2083" t="s">
        <v>24</v>
      </c>
      <c r="H2083" t="s">
        <v>18</v>
      </c>
      <c r="I2083">
        <f>VLOOKUP(Table1[[#This Row],[trait_name]],Trait[],2,FALSE)</f>
        <v>25</v>
      </c>
      <c r="J2083" s="25" t="s">
        <v>54</v>
      </c>
      <c r="K2083" s="25">
        <v>2</v>
      </c>
      <c r="L2083" s="3" t="s">
        <v>55</v>
      </c>
      <c r="N2083" s="25"/>
      <c r="O2083"/>
    </row>
    <row r="2084" spans="1:15">
      <c r="A2084" s="5">
        <v>43243</v>
      </c>
      <c r="B2084" s="5">
        <v>43297</v>
      </c>
      <c r="C2084" t="s">
        <v>464</v>
      </c>
      <c r="D2084" s="20">
        <f>VLOOKUP(C2084,Index[[#All],[searchTaxon]:[Reference_number]],2,FALSE)</f>
        <v>22</v>
      </c>
      <c r="G2084" t="s">
        <v>24</v>
      </c>
      <c r="H2084" t="s">
        <v>251</v>
      </c>
      <c r="I2084">
        <f>VLOOKUP(Table1[[#This Row],[trait_name]],Trait[],2,FALSE)</f>
        <v>25</v>
      </c>
      <c r="J2084" s="25" t="s">
        <v>54</v>
      </c>
      <c r="K2084" s="25">
        <v>3</v>
      </c>
      <c r="L2084" s="3" t="s">
        <v>402</v>
      </c>
      <c r="M2084" s="3"/>
      <c r="N2084" s="25"/>
      <c r="O2084"/>
    </row>
    <row r="2085" spans="1:15">
      <c r="A2085" s="5">
        <v>43243</v>
      </c>
      <c r="B2085" s="5">
        <v>43297</v>
      </c>
      <c r="C2085" t="s">
        <v>464</v>
      </c>
      <c r="D2085" s="20">
        <f>VLOOKUP(C2085,Index[[#All],[searchTaxon]:[Reference_number]],2,FALSE)</f>
        <v>22</v>
      </c>
      <c r="G2085" t="s">
        <v>24</v>
      </c>
      <c r="I2085">
        <f>VLOOKUP(Table1[[#This Row],[trait_name]],Trait[],2,FALSE)</f>
        <v>25</v>
      </c>
      <c r="J2085" s="25" t="s">
        <v>54</v>
      </c>
      <c r="L2085" s="3"/>
      <c r="M2085" s="3"/>
      <c r="N2085" s="25"/>
      <c r="O2085"/>
    </row>
    <row r="2086" spans="1:15">
      <c r="A2086" s="5">
        <v>43243</v>
      </c>
      <c r="B2086" s="5">
        <v>43243</v>
      </c>
      <c r="C2086" t="s">
        <v>464</v>
      </c>
      <c r="D2086" s="3">
        <f>VLOOKUP(C2086,Index[[#All],[searchTaxon]:[Reference_number]],2,FALSE)</f>
        <v>22</v>
      </c>
      <c r="G2086" t="s">
        <v>24</v>
      </c>
      <c r="H2086" t="s">
        <v>18</v>
      </c>
      <c r="I2086">
        <f>VLOOKUP(Table1[[#This Row],[trait_name]],Trait[],2,FALSE)</f>
        <v>26</v>
      </c>
      <c r="J2086" s="25" t="s">
        <v>57</v>
      </c>
      <c r="K2086" s="25">
        <v>1</v>
      </c>
      <c r="L2086" s="3">
        <v>12</v>
      </c>
      <c r="N2086" s="25"/>
      <c r="O2086"/>
    </row>
    <row r="2087" spans="1:15">
      <c r="A2087" s="5">
        <v>43243</v>
      </c>
      <c r="B2087" s="5">
        <v>43297</v>
      </c>
      <c r="C2087" t="s">
        <v>464</v>
      </c>
      <c r="D2087" s="20">
        <f>VLOOKUP(C2087,Index[[#All],[searchTaxon]:[Reference_number]],2,FALSE)</f>
        <v>22</v>
      </c>
      <c r="G2087" t="s">
        <v>24</v>
      </c>
      <c r="I2087">
        <f>VLOOKUP(Table1[[#This Row],[trait_name]],Trait[],2,FALSE)</f>
        <v>26</v>
      </c>
      <c r="J2087" s="25" t="s">
        <v>57</v>
      </c>
      <c r="K2087" s="25">
        <v>2</v>
      </c>
      <c r="L2087" s="3"/>
      <c r="M2087" s="3"/>
      <c r="N2087" s="25"/>
      <c r="O2087"/>
    </row>
    <row r="2088" spans="1:15">
      <c r="A2088" s="5">
        <v>43243</v>
      </c>
      <c r="B2088" s="5">
        <v>43243</v>
      </c>
      <c r="C2088" t="s">
        <v>464</v>
      </c>
      <c r="D2088" s="3">
        <f>VLOOKUP(C2088,Index[[#All],[searchTaxon]:[Reference_number]],2,FALSE)</f>
        <v>22</v>
      </c>
      <c r="G2088" t="s">
        <v>24</v>
      </c>
      <c r="H2088" t="s">
        <v>26</v>
      </c>
      <c r="I2088">
        <f>VLOOKUP(Table1[[#This Row],[trait_name]],Trait[],2,FALSE)</f>
        <v>27</v>
      </c>
      <c r="J2088" s="25" t="s">
        <v>58</v>
      </c>
      <c r="K2088" s="25">
        <v>1</v>
      </c>
      <c r="L2088" s="3">
        <v>6</v>
      </c>
      <c r="N2088" s="25"/>
      <c r="O2088"/>
    </row>
    <row r="2089" spans="1:15">
      <c r="A2089" s="5">
        <v>43243</v>
      </c>
      <c r="B2089" s="5">
        <v>43297</v>
      </c>
      <c r="C2089" t="s">
        <v>464</v>
      </c>
      <c r="D2089" s="20">
        <f>VLOOKUP(C2089,Index[[#All],[searchTaxon]:[Reference_number]],2,FALSE)</f>
        <v>22</v>
      </c>
      <c r="G2089" t="s">
        <v>24</v>
      </c>
      <c r="I2089">
        <f>VLOOKUP(Table1[[#This Row],[trait_name]],Trait[],2,FALSE)</f>
        <v>27</v>
      </c>
      <c r="J2089" s="25" t="s">
        <v>58</v>
      </c>
      <c r="K2089" s="25">
        <v>2</v>
      </c>
      <c r="L2089" s="3"/>
      <c r="M2089" s="3"/>
      <c r="N2089" s="25"/>
      <c r="O2089"/>
    </row>
    <row r="2090" spans="1:15">
      <c r="A2090" s="5">
        <v>43243</v>
      </c>
      <c r="B2090" s="5">
        <v>43243</v>
      </c>
      <c r="C2090" t="s">
        <v>464</v>
      </c>
      <c r="D2090" s="3">
        <f>VLOOKUP(C2090,Index[[#All],[searchTaxon]:[Reference_number]],2,FALSE)</f>
        <v>22</v>
      </c>
      <c r="G2090" t="s">
        <v>24</v>
      </c>
      <c r="H2090" t="s">
        <v>18</v>
      </c>
      <c r="I2090">
        <f>VLOOKUP(Table1[[#This Row],[trait_name]],Trait[],2,FALSE)</f>
        <v>28</v>
      </c>
      <c r="J2090" s="25" t="s">
        <v>59</v>
      </c>
      <c r="K2090" s="25">
        <v>1</v>
      </c>
      <c r="L2090" s="3">
        <v>10</v>
      </c>
      <c r="N2090" s="25"/>
      <c r="O2090"/>
    </row>
    <row r="2091" spans="1:15">
      <c r="A2091" s="5">
        <v>43243</v>
      </c>
      <c r="B2091" s="5">
        <v>43297</v>
      </c>
      <c r="C2091" t="s">
        <v>464</v>
      </c>
      <c r="D2091" s="20">
        <f>VLOOKUP(C2091,Index[[#All],[searchTaxon]:[Reference_number]],2,FALSE)</f>
        <v>22</v>
      </c>
      <c r="G2091" t="s">
        <v>24</v>
      </c>
      <c r="I2091">
        <f>VLOOKUP(Table1[[#This Row],[trait_name]],Trait[],2,FALSE)</f>
        <v>28</v>
      </c>
      <c r="J2091" s="25" t="s">
        <v>59</v>
      </c>
      <c r="K2091" s="25">
        <v>2</v>
      </c>
      <c r="L2091" s="3"/>
      <c r="M2091" s="3"/>
      <c r="N2091" s="25"/>
      <c r="O2091"/>
    </row>
    <row r="2092" spans="1:15">
      <c r="A2092" s="5">
        <v>43243</v>
      </c>
      <c r="B2092" s="5">
        <v>43297</v>
      </c>
      <c r="C2092" t="s">
        <v>464</v>
      </c>
      <c r="D2092" s="20">
        <f>VLOOKUP(C2092,Index[[#All],[searchTaxon]:[Reference_number]],2,FALSE)</f>
        <v>22</v>
      </c>
      <c r="G2092" t="s">
        <v>24</v>
      </c>
      <c r="I2092">
        <f>VLOOKUP(Table1[[#This Row],[trait_name]],Trait[],2,FALSE)</f>
        <v>29</v>
      </c>
      <c r="J2092" s="25" t="s">
        <v>60</v>
      </c>
      <c r="K2092" s="25">
        <v>1</v>
      </c>
      <c r="L2092" s="3"/>
      <c r="M2092" s="3"/>
      <c r="N2092" s="25"/>
      <c r="O2092"/>
    </row>
    <row r="2093" spans="1:15">
      <c r="A2093" s="5">
        <v>43243</v>
      </c>
      <c r="B2093" s="5">
        <v>43243</v>
      </c>
      <c r="C2093" t="s">
        <v>464</v>
      </c>
      <c r="D2093" s="3">
        <f>VLOOKUP(C2093,Index[[#All],[searchTaxon]:[Reference_number]],2,FALSE)</f>
        <v>22</v>
      </c>
      <c r="G2093" t="s">
        <v>24</v>
      </c>
      <c r="H2093" t="s">
        <v>18</v>
      </c>
      <c r="I2093">
        <f>VLOOKUP(Table1[[#This Row],[trait_name]],Trait[],2,FALSE)</f>
        <v>30</v>
      </c>
      <c r="J2093" s="25" t="s">
        <v>61</v>
      </c>
      <c r="K2093" s="25">
        <v>1</v>
      </c>
      <c r="L2093" s="3">
        <v>5</v>
      </c>
      <c r="N2093" s="25"/>
      <c r="O2093"/>
    </row>
    <row r="2094" spans="1:15">
      <c r="A2094" s="5">
        <v>43243</v>
      </c>
      <c r="B2094" s="5">
        <v>43297</v>
      </c>
      <c r="C2094" t="s">
        <v>464</v>
      </c>
      <c r="D2094" s="54">
        <f>VLOOKUP(C2094,Index[[#All],[searchTaxon]:[Reference_number]],2,FALSE)</f>
        <v>22</v>
      </c>
      <c r="G2094" t="s">
        <v>24</v>
      </c>
      <c r="I2094">
        <f>VLOOKUP(Table1[[#This Row],[trait_name]],Trait[],2,FALSE)</f>
        <v>30</v>
      </c>
      <c r="J2094" s="25" t="s">
        <v>61</v>
      </c>
      <c r="K2094" s="25">
        <v>2</v>
      </c>
      <c r="L2094" s="3"/>
      <c r="M2094" s="3"/>
      <c r="N2094" s="25"/>
      <c r="O2094"/>
    </row>
    <row r="2095" spans="1:15">
      <c r="A2095" s="5">
        <v>43243</v>
      </c>
      <c r="B2095" s="5">
        <v>43297</v>
      </c>
      <c r="C2095" t="s">
        <v>464</v>
      </c>
      <c r="D2095" s="20">
        <f>VLOOKUP(C2095,Index[[#All],[searchTaxon]:[Reference_number]],2,FALSE)</f>
        <v>22</v>
      </c>
      <c r="G2095" t="s">
        <v>24</v>
      </c>
      <c r="I2095">
        <f>VLOOKUP(Table1[[#This Row],[trait_name]],Trait[],2,FALSE)</f>
        <v>31</v>
      </c>
      <c r="J2095" s="25" t="s">
        <v>62</v>
      </c>
      <c r="K2095" s="25">
        <v>1</v>
      </c>
      <c r="L2095" s="3"/>
      <c r="M2095" s="3"/>
      <c r="N2095" s="25"/>
      <c r="O2095"/>
    </row>
    <row r="2096" spans="1:15">
      <c r="A2096" s="5">
        <v>43243</v>
      </c>
      <c r="B2096" s="5">
        <v>43297</v>
      </c>
      <c r="C2096" t="s">
        <v>464</v>
      </c>
      <c r="D2096" s="20">
        <f>VLOOKUP(C2096,Index[[#All],[searchTaxon]:[Reference_number]],2,FALSE)</f>
        <v>22</v>
      </c>
      <c r="G2096" t="s">
        <v>24</v>
      </c>
      <c r="H2096" t="s">
        <v>21</v>
      </c>
      <c r="I2096">
        <f>VLOOKUP(Table1[[#This Row],[trait_name]],Trait[],2,FALSE)</f>
        <v>32</v>
      </c>
      <c r="J2096" s="25" t="s">
        <v>147</v>
      </c>
      <c r="K2096" s="25">
        <v>1</v>
      </c>
      <c r="L2096" s="3" t="s">
        <v>113</v>
      </c>
      <c r="M2096" s="3"/>
      <c r="N2096" s="25"/>
      <c r="O2096"/>
    </row>
    <row r="2097" spans="1:15">
      <c r="A2097" s="5">
        <v>43243</v>
      </c>
      <c r="B2097" s="5">
        <v>43297</v>
      </c>
      <c r="C2097" t="s">
        <v>464</v>
      </c>
      <c r="D2097" s="20">
        <f>VLOOKUP(C2097,Index[[#All],[searchTaxon]:[Reference_number]],2,FALSE)</f>
        <v>22</v>
      </c>
      <c r="G2097" t="s">
        <v>24</v>
      </c>
      <c r="H2097" t="s">
        <v>251</v>
      </c>
      <c r="I2097">
        <f>VLOOKUP(Table1[[#This Row],[trait_name]],Trait[],2,FALSE)</f>
        <v>32</v>
      </c>
      <c r="J2097" s="25" t="s">
        <v>147</v>
      </c>
      <c r="K2097" s="25">
        <v>2</v>
      </c>
      <c r="L2097" s="3" t="s">
        <v>189</v>
      </c>
      <c r="M2097" s="3"/>
      <c r="N2097" s="25"/>
      <c r="O2097"/>
    </row>
    <row r="2098" spans="1:15">
      <c r="A2098" s="5">
        <v>43243</v>
      </c>
      <c r="B2098" s="5">
        <v>43243</v>
      </c>
      <c r="C2098" t="s">
        <v>464</v>
      </c>
      <c r="D2098" s="3">
        <f>VLOOKUP(C2098,Index[[#All],[searchTaxon]:[Reference_number]],2,FALSE)</f>
        <v>22</v>
      </c>
      <c r="G2098" t="s">
        <v>24</v>
      </c>
      <c r="H2098" t="s">
        <v>18</v>
      </c>
      <c r="I2098">
        <f>VLOOKUP(Table1[[#This Row],[trait_name]],Trait[],2,FALSE)</f>
        <v>33</v>
      </c>
      <c r="J2098" s="25" t="s">
        <v>63</v>
      </c>
      <c r="K2098" s="25">
        <v>1</v>
      </c>
      <c r="L2098" s="3" t="s">
        <v>190</v>
      </c>
      <c r="N2098" s="25"/>
      <c r="O2098"/>
    </row>
    <row r="2099" spans="1:15">
      <c r="A2099" s="5">
        <v>43243</v>
      </c>
      <c r="B2099" s="5">
        <v>43243</v>
      </c>
      <c r="C2099" t="s">
        <v>464</v>
      </c>
      <c r="D2099" s="3">
        <f>VLOOKUP(C2099,Index[[#All],[searchTaxon]:[Reference_number]],2,FALSE)</f>
        <v>22</v>
      </c>
      <c r="G2099" t="s">
        <v>24</v>
      </c>
      <c r="H2099" t="s">
        <v>26</v>
      </c>
      <c r="I2099">
        <f>VLOOKUP(Table1[[#This Row],[trait_name]],Trait[],2,FALSE)</f>
        <v>33</v>
      </c>
      <c r="J2099" s="25" t="s">
        <v>63</v>
      </c>
      <c r="K2099" s="25">
        <v>2</v>
      </c>
      <c r="L2099" s="3" t="s">
        <v>145</v>
      </c>
      <c r="N2099" s="25"/>
      <c r="O2099"/>
    </row>
    <row r="2100" spans="1:15">
      <c r="A2100" s="5">
        <v>43243</v>
      </c>
      <c r="B2100" s="5">
        <v>43297</v>
      </c>
      <c r="C2100" t="s">
        <v>464</v>
      </c>
      <c r="D2100" s="20">
        <f>VLOOKUP(C2100,Index[[#All],[searchTaxon]:[Reference_number]],2,FALSE)</f>
        <v>22</v>
      </c>
      <c r="G2100" t="s">
        <v>24</v>
      </c>
      <c r="I2100">
        <f>VLOOKUP(Table1[[#This Row],[trait_name]],Trait[],2,FALSE)</f>
        <v>33</v>
      </c>
      <c r="J2100" s="25" t="s">
        <v>63</v>
      </c>
      <c r="K2100" s="25">
        <v>3</v>
      </c>
      <c r="L2100" s="3"/>
      <c r="M2100" s="3"/>
      <c r="N2100" s="25"/>
      <c r="O2100"/>
    </row>
    <row r="2101" spans="1:15">
      <c r="A2101" s="5">
        <v>43243</v>
      </c>
      <c r="B2101" s="5">
        <v>43297</v>
      </c>
      <c r="C2101" t="s">
        <v>464</v>
      </c>
      <c r="D2101" s="20">
        <f>VLOOKUP(C2101,Index[[#All],[searchTaxon]:[Reference_number]],2,FALSE)</f>
        <v>22</v>
      </c>
      <c r="G2101" t="s">
        <v>24</v>
      </c>
      <c r="I2101">
        <f>VLOOKUP(Table1[[#This Row],[trait_name]],Trait[],2,FALSE)</f>
        <v>34</v>
      </c>
      <c r="J2101" s="25" t="s">
        <v>149</v>
      </c>
      <c r="K2101" s="25">
        <v>1</v>
      </c>
      <c r="L2101" s="3"/>
      <c r="M2101" s="3"/>
      <c r="N2101" s="25"/>
      <c r="O2101"/>
    </row>
    <row r="2102" spans="1:15">
      <c r="A2102" s="5">
        <v>43243</v>
      </c>
      <c r="B2102" s="5">
        <v>43297</v>
      </c>
      <c r="C2102" t="s">
        <v>464</v>
      </c>
      <c r="D2102" s="3">
        <f>VLOOKUP(C2102,Index[[#All],[searchTaxon]:[Reference_number]],2,FALSE)</f>
        <v>22</v>
      </c>
      <c r="E2102">
        <v>0</v>
      </c>
      <c r="F2102">
        <v>0</v>
      </c>
      <c r="G2102" t="s">
        <v>24</v>
      </c>
      <c r="H2102" t="s">
        <v>426</v>
      </c>
      <c r="I2102">
        <f>VLOOKUP(Table1[[#This Row],[trait_name]],Trait[],2,FALSE)</f>
        <v>35</v>
      </c>
      <c r="J2102" s="25" t="s">
        <v>66</v>
      </c>
      <c r="K2102" s="25">
        <v>1</v>
      </c>
      <c r="L2102" s="3" t="s">
        <v>67</v>
      </c>
      <c r="N2102" s="25"/>
      <c r="O2102"/>
    </row>
    <row r="2103" spans="1:15">
      <c r="A2103" s="5">
        <v>43243</v>
      </c>
      <c r="B2103" s="5">
        <v>43297</v>
      </c>
      <c r="C2103" t="s">
        <v>464</v>
      </c>
      <c r="D2103" s="20">
        <f>VLOOKUP(C2103,Index[[#All],[searchTaxon]:[Reference_number]],2,FALSE)</f>
        <v>22</v>
      </c>
      <c r="G2103" t="s">
        <v>24</v>
      </c>
      <c r="I2103">
        <f>VLOOKUP(Table1[[#This Row],[trait_name]],Trait[],2,FALSE)</f>
        <v>35</v>
      </c>
      <c r="J2103" s="25" t="s">
        <v>66</v>
      </c>
      <c r="K2103" s="25">
        <v>2</v>
      </c>
      <c r="L2103" s="3"/>
      <c r="M2103" s="3"/>
      <c r="N2103" s="25"/>
      <c r="O2103"/>
    </row>
    <row r="2104" spans="1:15">
      <c r="A2104" s="5">
        <v>43243</v>
      </c>
      <c r="B2104" s="5">
        <v>43297</v>
      </c>
      <c r="C2104" t="s">
        <v>464</v>
      </c>
      <c r="D2104" s="2">
        <f>VLOOKUP(C2104,Index[[#All],[searchTaxon]:[Reference_number]],2,FALSE)</f>
        <v>22</v>
      </c>
      <c r="E2104">
        <v>0</v>
      </c>
      <c r="F2104">
        <v>0</v>
      </c>
      <c r="G2104" t="s">
        <v>24</v>
      </c>
      <c r="H2104" t="s">
        <v>26</v>
      </c>
      <c r="I2104">
        <f>VLOOKUP(Table1[[#This Row],[trait_name]],Trait[],2,FALSE)</f>
        <v>36</v>
      </c>
      <c r="J2104" s="25" t="s">
        <v>68</v>
      </c>
      <c r="K2104" s="25">
        <v>1</v>
      </c>
      <c r="L2104" s="3" t="s">
        <v>302</v>
      </c>
      <c r="N2104" s="25"/>
      <c r="O2104"/>
    </row>
    <row r="2105" spans="1:15">
      <c r="A2105" s="5">
        <v>43243</v>
      </c>
      <c r="B2105" s="5">
        <v>43297</v>
      </c>
      <c r="C2105" t="s">
        <v>464</v>
      </c>
      <c r="D2105" s="20">
        <f>VLOOKUP(C2105,Index[[#All],[searchTaxon]:[Reference_number]],2,FALSE)</f>
        <v>22</v>
      </c>
      <c r="G2105" t="s">
        <v>24</v>
      </c>
      <c r="H2105" t="s">
        <v>130</v>
      </c>
      <c r="I2105">
        <f>VLOOKUP(Table1[[#This Row],[trait_name]],Trait[],2,FALSE)</f>
        <v>36</v>
      </c>
      <c r="J2105" s="25" t="s">
        <v>68</v>
      </c>
      <c r="K2105" s="25">
        <v>2</v>
      </c>
      <c r="L2105" s="3" t="s">
        <v>461</v>
      </c>
      <c r="M2105" s="3"/>
      <c r="N2105" s="25"/>
      <c r="O2105"/>
    </row>
    <row r="2106" spans="1:15">
      <c r="A2106" s="5">
        <v>43243</v>
      </c>
      <c r="B2106" s="5">
        <v>43297</v>
      </c>
      <c r="C2106" t="s">
        <v>464</v>
      </c>
      <c r="D2106" s="2">
        <f>VLOOKUP(C2106,Index[[#All],[searchTaxon]:[Reference_number]],2,FALSE)</f>
        <v>22</v>
      </c>
      <c r="E2106">
        <v>0</v>
      </c>
      <c r="F2106">
        <v>0</v>
      </c>
      <c r="G2106" t="s">
        <v>24</v>
      </c>
      <c r="H2106" t="s">
        <v>18</v>
      </c>
      <c r="I2106">
        <f>VLOOKUP(Table1[[#This Row],[trait_name]],Trait[],2,FALSE)</f>
        <v>37</v>
      </c>
      <c r="J2106" s="25" t="s">
        <v>70</v>
      </c>
      <c r="K2106" s="25">
        <v>1</v>
      </c>
      <c r="L2106" s="3" t="s">
        <v>471</v>
      </c>
      <c r="N2106" s="25"/>
      <c r="O2106"/>
    </row>
    <row r="2107" spans="1:15">
      <c r="A2107" s="5">
        <v>43243</v>
      </c>
      <c r="B2107" s="5">
        <v>43297</v>
      </c>
      <c r="C2107" t="s">
        <v>464</v>
      </c>
      <c r="D2107" s="20">
        <f>VLOOKUP(C2107,Index[[#All],[searchTaxon]:[Reference_number]],2,FALSE)</f>
        <v>22</v>
      </c>
      <c r="G2107" t="s">
        <v>24</v>
      </c>
      <c r="H2107" t="s">
        <v>130</v>
      </c>
      <c r="I2107">
        <f>VLOOKUP(Table1[[#This Row],[trait_name]],Trait[],2,FALSE)</f>
        <v>37</v>
      </c>
      <c r="J2107" s="25" t="s">
        <v>70</v>
      </c>
      <c r="K2107" s="25">
        <v>2</v>
      </c>
      <c r="L2107" s="3" t="s">
        <v>196</v>
      </c>
      <c r="M2107" s="3"/>
      <c r="N2107" s="25"/>
      <c r="O2107"/>
    </row>
    <row r="2108" spans="1:15">
      <c r="A2108" s="5">
        <v>43243</v>
      </c>
      <c r="B2108" s="5">
        <v>43243</v>
      </c>
      <c r="C2108" t="s">
        <v>464</v>
      </c>
      <c r="D2108" s="3">
        <f>VLOOKUP(C2108,Index[[#All],[searchTaxon]:[Reference_number]],2,FALSE)</f>
        <v>22</v>
      </c>
      <c r="G2108" t="s">
        <v>24</v>
      </c>
      <c r="H2108" t="s">
        <v>26</v>
      </c>
      <c r="I2108">
        <f>VLOOKUP(Table1[[#This Row],[trait_name]],Trait[],2,FALSE)</f>
        <v>38</v>
      </c>
      <c r="J2108" s="25" t="s">
        <v>74</v>
      </c>
      <c r="K2108" s="25">
        <v>1</v>
      </c>
      <c r="L2108" s="3" t="s">
        <v>158</v>
      </c>
      <c r="N2108" s="25"/>
      <c r="O2108"/>
    </row>
    <row r="2109" spans="1:15">
      <c r="A2109" s="5">
        <v>43243</v>
      </c>
      <c r="B2109" s="5">
        <v>43297</v>
      </c>
      <c r="C2109" t="s">
        <v>464</v>
      </c>
      <c r="D2109" s="20">
        <f>VLOOKUP(C2109,Index[[#All],[searchTaxon]:[Reference_number]],2,FALSE)</f>
        <v>22</v>
      </c>
      <c r="G2109" t="s">
        <v>24</v>
      </c>
      <c r="H2109" t="s">
        <v>251</v>
      </c>
      <c r="I2109">
        <f>VLOOKUP(Table1[[#This Row],[trait_name]],Trait[],2,FALSE)</f>
        <v>38</v>
      </c>
      <c r="J2109" s="25" t="s">
        <v>74</v>
      </c>
      <c r="K2109" s="25">
        <v>2</v>
      </c>
      <c r="L2109" s="3" t="s">
        <v>158</v>
      </c>
      <c r="M2109" s="3"/>
      <c r="N2109" s="25"/>
      <c r="O2109"/>
    </row>
    <row r="2110" spans="1:15">
      <c r="A2110" s="27">
        <v>43243</v>
      </c>
      <c r="B2110" s="5">
        <v>43297</v>
      </c>
      <c r="C2110" s="4" t="s">
        <v>464</v>
      </c>
      <c r="D2110" s="2">
        <f>VLOOKUP(C2110,Index[[#All],[searchTaxon]:[Reference_number]],2,FALSE)</f>
        <v>22</v>
      </c>
      <c r="G2110" t="s">
        <v>24</v>
      </c>
      <c r="H2110" t="s">
        <v>251</v>
      </c>
      <c r="I2110">
        <f>VLOOKUP(Table1[[#This Row],[trait_name]],Trait[],2,FALSE)</f>
        <v>39</v>
      </c>
      <c r="J2110" s="25" t="s">
        <v>76</v>
      </c>
      <c r="K2110" s="25">
        <v>1</v>
      </c>
      <c r="L2110" s="3" t="s">
        <v>77</v>
      </c>
      <c r="N2110" s="25"/>
      <c r="O2110"/>
    </row>
    <row r="2111" spans="1:15">
      <c r="A2111" s="5">
        <v>43243</v>
      </c>
      <c r="B2111" s="5">
        <v>43297</v>
      </c>
      <c r="C2111" t="s">
        <v>464</v>
      </c>
      <c r="D2111" s="20">
        <f>VLOOKUP(C2111,Index[[#All],[searchTaxon]:[Reference_number]],2,FALSE)</f>
        <v>22</v>
      </c>
      <c r="G2111" t="s">
        <v>24</v>
      </c>
      <c r="H2111" t="s">
        <v>251</v>
      </c>
      <c r="I2111">
        <f>VLOOKUP(Table1[[#This Row],[trait_name]],Trait[],2,FALSE)</f>
        <v>39</v>
      </c>
      <c r="J2111" s="25" t="s">
        <v>76</v>
      </c>
      <c r="K2111" s="25">
        <v>2</v>
      </c>
      <c r="L2111" s="3" t="s">
        <v>372</v>
      </c>
      <c r="M2111" s="3"/>
      <c r="N2111" s="25"/>
      <c r="O2111"/>
    </row>
    <row r="2112" spans="1:15">
      <c r="A2112" s="5">
        <v>43243</v>
      </c>
      <c r="B2112" s="5">
        <v>43243</v>
      </c>
      <c r="C2112" t="s">
        <v>464</v>
      </c>
      <c r="D2112" s="3">
        <f>VLOOKUP(C2112,Index[[#All],[searchTaxon]:[Reference_number]],2,FALSE)</f>
        <v>22</v>
      </c>
      <c r="G2112" t="s">
        <v>24</v>
      </c>
      <c r="H2112" t="s">
        <v>26</v>
      </c>
      <c r="I2112">
        <f>VLOOKUP(Table1[[#This Row],[trait_name]],Trait[],2,FALSE)</f>
        <v>40</v>
      </c>
      <c r="J2112" s="25" t="s">
        <v>79</v>
      </c>
      <c r="K2112" s="25">
        <v>1</v>
      </c>
      <c r="L2112" s="3" t="s">
        <v>80</v>
      </c>
      <c r="N2112" s="25"/>
      <c r="O2112"/>
    </row>
    <row r="2113" spans="1:15">
      <c r="A2113" s="5">
        <v>43243</v>
      </c>
      <c r="B2113" s="5">
        <v>43297</v>
      </c>
      <c r="C2113" t="s">
        <v>464</v>
      </c>
      <c r="D2113" s="20">
        <f>VLOOKUP(C2113,Index[[#All],[searchTaxon]:[Reference_number]],2,FALSE)</f>
        <v>22</v>
      </c>
      <c r="G2113" t="s">
        <v>24</v>
      </c>
      <c r="I2113">
        <f>VLOOKUP(Table1[[#This Row],[trait_name]],Trait[],2,FALSE)</f>
        <v>40</v>
      </c>
      <c r="J2113" s="25" t="s">
        <v>79</v>
      </c>
      <c r="K2113" s="25">
        <v>2</v>
      </c>
      <c r="L2113" s="3"/>
      <c r="M2113" s="3"/>
      <c r="N2113" s="25"/>
      <c r="O2113"/>
    </row>
    <row r="2114" spans="1:15">
      <c r="A2114" s="5">
        <v>43243</v>
      </c>
      <c r="B2114" s="5">
        <v>43297</v>
      </c>
      <c r="C2114" t="s">
        <v>464</v>
      </c>
      <c r="D2114" s="2">
        <f>VLOOKUP(C2114,Index[[#All],[searchTaxon]:[Reference_number]],2,FALSE)</f>
        <v>22</v>
      </c>
      <c r="E2114">
        <v>0</v>
      </c>
      <c r="F2114">
        <v>0</v>
      </c>
      <c r="G2114" t="s">
        <v>24</v>
      </c>
      <c r="H2114" t="s">
        <v>184</v>
      </c>
      <c r="I2114">
        <f>VLOOKUP(Table1[[#This Row],[trait_name]],Trait[],2,FALSE)</f>
        <v>41</v>
      </c>
      <c r="J2114" s="25" t="s">
        <v>82</v>
      </c>
      <c r="K2114" s="25">
        <v>1</v>
      </c>
      <c r="L2114" s="3" t="s">
        <v>83</v>
      </c>
      <c r="N2114" s="25"/>
      <c r="O2114"/>
    </row>
    <row r="2115" spans="1:15">
      <c r="A2115" s="5">
        <v>43243</v>
      </c>
      <c r="B2115" s="5">
        <v>43297</v>
      </c>
      <c r="C2115" t="s">
        <v>464</v>
      </c>
      <c r="D2115" s="20">
        <f>VLOOKUP(C2115,Index[[#All],[searchTaxon]:[Reference_number]],2,FALSE)</f>
        <v>22</v>
      </c>
      <c r="G2115" t="s">
        <v>24</v>
      </c>
      <c r="I2115">
        <f>VLOOKUP(Table1[[#This Row],[trait_name]],Trait[],2,FALSE)</f>
        <v>41</v>
      </c>
      <c r="J2115" s="25" t="s">
        <v>82</v>
      </c>
      <c r="K2115" s="25">
        <v>2</v>
      </c>
      <c r="L2115" s="3"/>
      <c r="M2115" s="3"/>
      <c r="N2115" s="25"/>
      <c r="O2115"/>
    </row>
    <row r="2116" spans="1:15">
      <c r="A2116" s="5">
        <v>43243</v>
      </c>
      <c r="B2116" s="5">
        <v>43297</v>
      </c>
      <c r="C2116" t="s">
        <v>464</v>
      </c>
      <c r="D2116" s="2">
        <f>VLOOKUP(C2116,Index[[#All],[searchTaxon]:[Reference_number]],2,FALSE)</f>
        <v>22</v>
      </c>
      <c r="E2116">
        <v>0</v>
      </c>
      <c r="F2116">
        <v>0</v>
      </c>
      <c r="G2116" t="s">
        <v>24</v>
      </c>
      <c r="H2116" t="s">
        <v>184</v>
      </c>
      <c r="I2116">
        <f>VLOOKUP(Table1[[#This Row],[trait_name]],Trait[],2,FALSE)</f>
        <v>42</v>
      </c>
      <c r="J2116" s="25" t="s">
        <v>84</v>
      </c>
      <c r="K2116" s="25">
        <v>1</v>
      </c>
      <c r="L2116" s="3" t="s">
        <v>306</v>
      </c>
      <c r="N2116" s="25"/>
      <c r="O2116"/>
    </row>
    <row r="2117" spans="1:15">
      <c r="A2117" s="5">
        <v>43243</v>
      </c>
      <c r="B2117" s="5">
        <v>43297</v>
      </c>
      <c r="C2117" t="s">
        <v>464</v>
      </c>
      <c r="D2117" s="20">
        <f>VLOOKUP(C2117,Index[[#All],[searchTaxon]:[Reference_number]],2,FALSE)</f>
        <v>22</v>
      </c>
      <c r="G2117" t="s">
        <v>24</v>
      </c>
      <c r="I2117">
        <f>VLOOKUP(Table1[[#This Row],[trait_name]],Trait[],2,FALSE)</f>
        <v>42</v>
      </c>
      <c r="J2117" s="25" t="s">
        <v>84</v>
      </c>
      <c r="K2117" s="25">
        <v>2</v>
      </c>
      <c r="L2117" s="3"/>
      <c r="M2117" s="3"/>
      <c r="N2117" s="25"/>
      <c r="O2117"/>
    </row>
    <row r="2118" spans="1:15">
      <c r="A2118" s="5">
        <v>43243</v>
      </c>
      <c r="B2118" s="5">
        <v>43243</v>
      </c>
      <c r="C2118" t="s">
        <v>464</v>
      </c>
      <c r="D2118" s="3">
        <f>VLOOKUP(C2118,Index[[#All],[searchTaxon]:[Reference_number]],2,FALSE)</f>
        <v>22</v>
      </c>
      <c r="G2118" t="s">
        <v>24</v>
      </c>
      <c r="H2118" t="s">
        <v>26</v>
      </c>
      <c r="I2118">
        <f>VLOOKUP(Table1[[#This Row],[trait_name]],Trait[],2,FALSE)</f>
        <v>43</v>
      </c>
      <c r="J2118" s="25" t="s">
        <v>86</v>
      </c>
      <c r="K2118" s="25">
        <v>1</v>
      </c>
      <c r="L2118" s="3" t="s">
        <v>307</v>
      </c>
      <c r="N2118" s="25"/>
      <c r="O2118"/>
    </row>
    <row r="2119" spans="1:15">
      <c r="A2119" s="5">
        <v>43243</v>
      </c>
      <c r="B2119" s="5">
        <v>43297</v>
      </c>
      <c r="C2119" t="s">
        <v>464</v>
      </c>
      <c r="D2119" s="20">
        <f>VLOOKUP(C2119,Index[[#All],[searchTaxon]:[Reference_number]],2,FALSE)</f>
        <v>22</v>
      </c>
      <c r="G2119" t="s">
        <v>24</v>
      </c>
      <c r="I2119">
        <f>VLOOKUP(Table1[[#This Row],[trait_name]],Trait[],2,FALSE)</f>
        <v>43</v>
      </c>
      <c r="J2119" s="25" t="s">
        <v>86</v>
      </c>
      <c r="K2119" s="25">
        <v>2</v>
      </c>
      <c r="L2119" s="3"/>
      <c r="M2119" s="3"/>
      <c r="N2119" s="25"/>
      <c r="O2119"/>
    </row>
    <row r="2120" spans="1:15">
      <c r="A2120" s="5">
        <v>43243</v>
      </c>
      <c r="B2120" s="5">
        <v>43297</v>
      </c>
      <c r="C2120" t="s">
        <v>464</v>
      </c>
      <c r="D2120" s="20">
        <f>VLOOKUP(C2120,Index[[#All],[searchTaxon]:[Reference_number]],2,FALSE)</f>
        <v>22</v>
      </c>
      <c r="G2120" t="s">
        <v>24</v>
      </c>
      <c r="H2120" t="s">
        <v>126</v>
      </c>
      <c r="I2120">
        <f>VLOOKUP(Table1[[#This Row],[trait_name]],Trait[],2,FALSE)</f>
        <v>44</v>
      </c>
      <c r="J2120" s="25" t="s">
        <v>90</v>
      </c>
      <c r="K2120" s="25">
        <v>1</v>
      </c>
      <c r="L2120" s="3" t="s">
        <v>348</v>
      </c>
      <c r="M2120" s="3"/>
      <c r="N2120" s="25"/>
      <c r="O2120"/>
    </row>
    <row r="2121" spans="1:15">
      <c r="A2121" s="5">
        <v>43243</v>
      </c>
      <c r="B2121" s="5">
        <v>43297</v>
      </c>
      <c r="C2121" t="s">
        <v>464</v>
      </c>
      <c r="D2121" s="20">
        <f>VLOOKUP(C2121,Index[[#All],[searchTaxon]:[Reference_number]],2,FALSE)</f>
        <v>22</v>
      </c>
      <c r="G2121" t="s">
        <v>24</v>
      </c>
      <c r="H2121" t="s">
        <v>257</v>
      </c>
      <c r="I2121">
        <f>VLOOKUP(Table1[[#This Row],[trait_name]],Trait[],2,FALSE)</f>
        <v>45</v>
      </c>
      <c r="J2121" s="25" t="s">
        <v>93</v>
      </c>
      <c r="K2121" s="25">
        <v>1</v>
      </c>
      <c r="L2121" s="3" t="s">
        <v>472</v>
      </c>
      <c r="M2121" s="3"/>
      <c r="N2121" s="25"/>
      <c r="O2121"/>
    </row>
    <row r="2122" spans="1:15">
      <c r="A2122" s="5">
        <v>43243</v>
      </c>
      <c r="B2122" s="5">
        <v>43297</v>
      </c>
      <c r="C2122" t="s">
        <v>464</v>
      </c>
      <c r="D2122" s="20">
        <f>VLOOKUP(C2122,Index[[#All],[searchTaxon]:[Reference_number]],2,FALSE)</f>
        <v>22</v>
      </c>
      <c r="G2122" t="s">
        <v>24</v>
      </c>
      <c r="H2122" t="s">
        <v>257</v>
      </c>
      <c r="I2122">
        <f>VLOOKUP(Table1[[#This Row],[trait_name]],Trait[],2,FALSE)</f>
        <v>46</v>
      </c>
      <c r="J2122" s="25" t="s">
        <v>95</v>
      </c>
      <c r="K2122" s="25">
        <v>1</v>
      </c>
      <c r="L2122" s="3" t="s">
        <v>349</v>
      </c>
      <c r="M2122" s="3"/>
      <c r="N2122" s="25"/>
      <c r="O2122"/>
    </row>
    <row r="2123" spans="1:15">
      <c r="A2123" s="5">
        <v>43243</v>
      </c>
      <c r="B2123" s="5">
        <v>43297</v>
      </c>
      <c r="C2123" t="s">
        <v>464</v>
      </c>
      <c r="D2123" s="2">
        <f>VLOOKUP(C2123,Index[[#All],[searchTaxon]:[Reference_number]],2,FALSE)</f>
        <v>22</v>
      </c>
      <c r="E2123">
        <v>0</v>
      </c>
      <c r="F2123">
        <v>0</v>
      </c>
      <c r="G2123" t="s">
        <v>24</v>
      </c>
      <c r="H2123" t="s">
        <v>257</v>
      </c>
      <c r="I2123">
        <f>VLOOKUP(Table1[[#This Row],[trait_name]],Trait[],2,FALSE)</f>
        <v>47</v>
      </c>
      <c r="J2123" s="25" t="s">
        <v>96</v>
      </c>
      <c r="K2123" s="25">
        <v>1</v>
      </c>
      <c r="L2123" s="3" t="s">
        <v>97</v>
      </c>
      <c r="N2123" s="25"/>
      <c r="O2123"/>
    </row>
    <row r="2124" spans="1:15">
      <c r="A2124" s="5">
        <v>43243</v>
      </c>
      <c r="B2124" s="5">
        <v>43297</v>
      </c>
      <c r="C2124" t="s">
        <v>464</v>
      </c>
      <c r="D2124" s="20">
        <f>VLOOKUP(C2124,Index[[#All],[searchTaxon]:[Reference_number]],2,FALSE)</f>
        <v>22</v>
      </c>
      <c r="G2124" t="s">
        <v>24</v>
      </c>
      <c r="I2124">
        <f>VLOOKUP(Table1[[#This Row],[trait_name]],Trait[],2,FALSE)</f>
        <v>47</v>
      </c>
      <c r="J2124" s="25" t="s">
        <v>96</v>
      </c>
      <c r="K2124" s="25">
        <v>2</v>
      </c>
      <c r="L2124" s="3"/>
      <c r="M2124" s="3"/>
      <c r="N2124" s="25"/>
      <c r="O2124"/>
    </row>
    <row r="2125" spans="1:15">
      <c r="A2125" s="5">
        <v>43243</v>
      </c>
      <c r="B2125" s="5">
        <v>43243</v>
      </c>
      <c r="C2125" t="s">
        <v>464</v>
      </c>
      <c r="D2125" s="3">
        <f>VLOOKUP(C2125,Index[[#All],[searchTaxon]:[Reference_number]],2,FALSE)</f>
        <v>22</v>
      </c>
      <c r="G2125" t="s">
        <v>24</v>
      </c>
      <c r="H2125" t="s">
        <v>26</v>
      </c>
      <c r="I2125">
        <f>VLOOKUP(Table1[[#This Row],[trait_name]],Trait[],2,FALSE)</f>
        <v>48</v>
      </c>
      <c r="J2125" s="25" t="s">
        <v>99</v>
      </c>
      <c r="K2125" s="25">
        <v>1</v>
      </c>
      <c r="L2125" s="3" t="s">
        <v>101</v>
      </c>
      <c r="N2125" s="25"/>
      <c r="O2125"/>
    </row>
    <row r="2126" spans="1:15">
      <c r="A2126" s="5">
        <v>43243</v>
      </c>
      <c r="B2126" s="5">
        <v>43243</v>
      </c>
      <c r="C2126" t="s">
        <v>464</v>
      </c>
      <c r="D2126" s="3">
        <f>VLOOKUP(C2126,Index[[#All],[searchTaxon]:[Reference_number]],2,FALSE)</f>
        <v>22</v>
      </c>
      <c r="G2126" t="s">
        <v>24</v>
      </c>
      <c r="H2126" t="s">
        <v>26</v>
      </c>
      <c r="I2126">
        <f>VLOOKUP(Table1[[#This Row],[trait_name]],Trait[],2,FALSE)</f>
        <v>48</v>
      </c>
      <c r="J2126" s="25" t="s">
        <v>99</v>
      </c>
      <c r="K2126" s="25">
        <v>2</v>
      </c>
      <c r="L2126" s="3" t="s">
        <v>161</v>
      </c>
      <c r="N2126" s="25"/>
      <c r="O2126"/>
    </row>
    <row r="2127" spans="1:15">
      <c r="A2127" s="5">
        <v>43243</v>
      </c>
      <c r="B2127" s="5">
        <v>43243</v>
      </c>
      <c r="C2127" t="s">
        <v>464</v>
      </c>
      <c r="D2127" s="3">
        <f>VLOOKUP(C2127,Index[[#All],[searchTaxon]:[Reference_number]],2,FALSE)</f>
        <v>22</v>
      </c>
      <c r="G2127" t="s">
        <v>24</v>
      </c>
      <c r="H2127" t="s">
        <v>26</v>
      </c>
      <c r="I2127">
        <f>VLOOKUP(Table1[[#This Row],[trait_name]],Trait[],2,FALSE)</f>
        <v>48</v>
      </c>
      <c r="J2127" s="25" t="s">
        <v>99</v>
      </c>
      <c r="K2127" s="25">
        <v>3</v>
      </c>
      <c r="L2127" s="3" t="s">
        <v>162</v>
      </c>
      <c r="N2127" s="25"/>
      <c r="O2127"/>
    </row>
    <row r="2128" spans="1:15">
      <c r="A2128" s="5">
        <v>43243</v>
      </c>
      <c r="B2128" s="5">
        <v>43297</v>
      </c>
      <c r="C2128" t="s">
        <v>464</v>
      </c>
      <c r="D2128" s="20">
        <f>VLOOKUP(C2128,Index[[#All],[searchTaxon]:[Reference_number]],2,FALSE)</f>
        <v>22</v>
      </c>
      <c r="G2128" t="s">
        <v>24</v>
      </c>
      <c r="H2128" t="s">
        <v>184</v>
      </c>
      <c r="I2128">
        <f>VLOOKUP(Table1[[#This Row],[trait_name]],Trait[],2,FALSE)</f>
        <v>48</v>
      </c>
      <c r="J2128" s="25" t="s">
        <v>99</v>
      </c>
      <c r="K2128" s="25">
        <v>4</v>
      </c>
      <c r="L2128" s="3" t="s">
        <v>351</v>
      </c>
      <c r="M2128" s="3"/>
      <c r="N2128" s="25"/>
      <c r="O2128"/>
    </row>
    <row r="2129" spans="1:15">
      <c r="A2129" s="5">
        <v>43243</v>
      </c>
      <c r="B2129" s="5">
        <v>43243</v>
      </c>
      <c r="C2129" t="s">
        <v>464</v>
      </c>
      <c r="D2129" s="3">
        <f>VLOOKUP(C2129,Index[[#All],[searchTaxon]:[Reference_number]],2,FALSE)</f>
        <v>22</v>
      </c>
      <c r="G2129" t="s">
        <v>24</v>
      </c>
      <c r="H2129" t="s">
        <v>26</v>
      </c>
      <c r="I2129">
        <f>VLOOKUP(Table1[[#This Row],[trait_name]],Trait[],2,FALSE)</f>
        <v>49</v>
      </c>
      <c r="J2129" s="25" t="s">
        <v>103</v>
      </c>
      <c r="K2129" s="25">
        <v>1</v>
      </c>
      <c r="L2129" s="3" t="s">
        <v>163</v>
      </c>
      <c r="N2129" s="25"/>
      <c r="O2129"/>
    </row>
    <row r="2130" spans="1:15">
      <c r="A2130" s="5">
        <v>43243</v>
      </c>
      <c r="B2130" s="5">
        <v>43243</v>
      </c>
      <c r="C2130" t="s">
        <v>464</v>
      </c>
      <c r="D2130" s="3">
        <f>VLOOKUP(C2130,Index[[#All],[searchTaxon]:[Reference_number]],2,FALSE)</f>
        <v>22</v>
      </c>
      <c r="G2130" t="s">
        <v>24</v>
      </c>
      <c r="H2130" t="s">
        <v>26</v>
      </c>
      <c r="I2130">
        <f>VLOOKUP(Table1[[#This Row],[trait_name]],Trait[],2,FALSE)</f>
        <v>49</v>
      </c>
      <c r="J2130" s="25" t="s">
        <v>103</v>
      </c>
      <c r="K2130" s="25">
        <v>2</v>
      </c>
      <c r="L2130" s="3" t="s">
        <v>149</v>
      </c>
      <c r="N2130" s="25"/>
      <c r="O2130"/>
    </row>
    <row r="2131" spans="1:15">
      <c r="A2131" s="5">
        <v>43243</v>
      </c>
      <c r="B2131" s="5">
        <v>43243</v>
      </c>
      <c r="C2131" t="s">
        <v>464</v>
      </c>
      <c r="D2131" s="3">
        <f>VLOOKUP(C2131,Index[[#All],[searchTaxon]:[Reference_number]],2,FALSE)</f>
        <v>22</v>
      </c>
      <c r="G2131" t="s">
        <v>24</v>
      </c>
      <c r="H2131" t="s">
        <v>26</v>
      </c>
      <c r="I2131">
        <f>VLOOKUP(Table1[[#This Row],[trait_name]],Trait[],2,FALSE)</f>
        <v>49</v>
      </c>
      <c r="J2131" s="25" t="s">
        <v>103</v>
      </c>
      <c r="K2131" s="25">
        <v>3</v>
      </c>
      <c r="L2131" s="3" t="s">
        <v>104</v>
      </c>
      <c r="N2131" s="25"/>
      <c r="O2131"/>
    </row>
    <row r="2132" spans="1:15">
      <c r="A2132" s="5">
        <v>43243</v>
      </c>
      <c r="B2132" s="5">
        <v>43243</v>
      </c>
      <c r="C2132" t="s">
        <v>464</v>
      </c>
      <c r="D2132" s="3">
        <f>VLOOKUP(C2132,Index[[#All],[searchTaxon]:[Reference_number]],2,FALSE)</f>
        <v>22</v>
      </c>
      <c r="G2132" t="s">
        <v>24</v>
      </c>
      <c r="H2132" t="s">
        <v>26</v>
      </c>
      <c r="I2132">
        <f>VLOOKUP(Table1[[#This Row],[trait_name]],Trait[],2,FALSE)</f>
        <v>49</v>
      </c>
      <c r="J2132" s="25" t="s">
        <v>103</v>
      </c>
      <c r="K2132" s="25">
        <v>4</v>
      </c>
      <c r="L2132" s="3" t="s">
        <v>289</v>
      </c>
      <c r="N2132" s="25"/>
      <c r="O2132"/>
    </row>
    <row r="2133" spans="1:15">
      <c r="A2133" s="5">
        <v>43243</v>
      </c>
      <c r="B2133" s="5">
        <v>43297</v>
      </c>
      <c r="C2133" t="s">
        <v>464</v>
      </c>
      <c r="D2133" s="20">
        <f>VLOOKUP(C2133,Index[[#All],[searchTaxon]:[Reference_number]],2,FALSE)</f>
        <v>22</v>
      </c>
      <c r="G2133" t="s">
        <v>24</v>
      </c>
      <c r="H2133" t="s">
        <v>251</v>
      </c>
      <c r="I2133">
        <f>VLOOKUP(Table1[[#This Row],[trait_name]],Trait[],2,FALSE)</f>
        <v>49</v>
      </c>
      <c r="J2133" s="25" t="s">
        <v>103</v>
      </c>
      <c r="K2133" s="25">
        <v>5</v>
      </c>
      <c r="L2133" s="3" t="s">
        <v>229</v>
      </c>
      <c r="M2133" s="3"/>
      <c r="N2133" s="25"/>
      <c r="O2133"/>
    </row>
    <row r="2134" spans="1:15">
      <c r="A2134" s="5">
        <v>43243</v>
      </c>
      <c r="B2134" s="5">
        <v>43297</v>
      </c>
      <c r="C2134" t="s">
        <v>464</v>
      </c>
      <c r="D2134" s="20">
        <f>VLOOKUP(C2134,Index[[#All],[searchTaxon]:[Reference_number]],2,FALSE)</f>
        <v>22</v>
      </c>
      <c r="G2134" t="s">
        <v>24</v>
      </c>
      <c r="H2134" t="s">
        <v>251</v>
      </c>
      <c r="I2134">
        <f>VLOOKUP(Table1[[#This Row],[trait_name]],Trait[],2,FALSE)</f>
        <v>49</v>
      </c>
      <c r="J2134" s="25" t="s">
        <v>103</v>
      </c>
      <c r="K2134" s="25">
        <v>6</v>
      </c>
      <c r="L2134" s="3" t="s">
        <v>230</v>
      </c>
      <c r="M2134" s="3"/>
      <c r="N2134" s="25"/>
      <c r="O2134"/>
    </row>
    <row r="2135" spans="1:15">
      <c r="A2135" s="5">
        <v>43243</v>
      </c>
      <c r="B2135" s="5">
        <v>43297</v>
      </c>
      <c r="C2135" t="s">
        <v>464</v>
      </c>
      <c r="D2135" s="20">
        <f>VLOOKUP(C2135,Index[[#All],[searchTaxon]:[Reference_number]],2,FALSE)</f>
        <v>22</v>
      </c>
      <c r="G2135" t="s">
        <v>24</v>
      </c>
      <c r="H2135" t="s">
        <v>251</v>
      </c>
      <c r="I2135">
        <f>VLOOKUP(Table1[[#This Row],[trait_name]],Trait[],2,FALSE)</f>
        <v>49</v>
      </c>
      <c r="J2135" s="25" t="s">
        <v>103</v>
      </c>
      <c r="K2135" s="25">
        <v>7</v>
      </c>
      <c r="L2135" s="3" t="s">
        <v>406</v>
      </c>
      <c r="M2135" s="3"/>
      <c r="N2135" s="25"/>
      <c r="O2135"/>
    </row>
    <row r="2136" spans="1:15">
      <c r="A2136" s="27">
        <v>43243</v>
      </c>
      <c r="B2136" s="27">
        <v>43297</v>
      </c>
      <c r="C2136" s="4" t="s">
        <v>464</v>
      </c>
      <c r="D2136" s="63">
        <f>VLOOKUP(C2136,Index[[#All],[searchTaxon]:[Reference_number]],2,FALSE)</f>
        <v>22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 t="s">
        <v>24</v>
      </c>
      <c r="H2136" t="s">
        <v>251</v>
      </c>
      <c r="I2136">
        <f>VLOOKUP(Table1[[#This Row],[trait_name]],Trait[],2,FALSE)</f>
        <v>50</v>
      </c>
      <c r="J2136" s="25" t="s">
        <v>106</v>
      </c>
      <c r="K2136" s="25">
        <v>1</v>
      </c>
      <c r="L2136" s="3" t="s">
        <v>107</v>
      </c>
      <c r="N2136" s="25"/>
      <c r="O2136"/>
    </row>
    <row r="2137" spans="1:15">
      <c r="A2137" s="5">
        <v>43243</v>
      </c>
      <c r="B2137" s="5">
        <v>43297</v>
      </c>
      <c r="C2137" t="s">
        <v>464</v>
      </c>
      <c r="D2137" s="20">
        <f>VLOOKUP(C2137,Index[[#All],[searchTaxon]:[Reference_number]],2,FALSE)</f>
        <v>22</v>
      </c>
      <c r="G2137" t="s">
        <v>24</v>
      </c>
      <c r="I2137">
        <f>VLOOKUP(Table1[[#This Row],[trait_name]],Trait[],2,FALSE)</f>
        <v>50</v>
      </c>
      <c r="J2137" s="25" t="s">
        <v>106</v>
      </c>
      <c r="K2137" s="25">
        <v>2</v>
      </c>
      <c r="L2137" s="3"/>
      <c r="M2137" s="3"/>
      <c r="N2137" s="25"/>
      <c r="O2137"/>
    </row>
    <row r="2138" spans="1:15">
      <c r="A2138" s="5">
        <v>43243</v>
      </c>
      <c r="B2138" s="5">
        <v>43243</v>
      </c>
      <c r="C2138" t="s">
        <v>464</v>
      </c>
      <c r="D2138" s="3">
        <f>VLOOKUP(C2138,Index[[#All],[searchTaxon]:[Reference_number]],2,FALSE)</f>
        <v>22</v>
      </c>
      <c r="G2138" t="s">
        <v>24</v>
      </c>
      <c r="H2138" t="s">
        <v>18</v>
      </c>
      <c r="I2138">
        <f>VLOOKUP(Table1[[#This Row],[trait_name]],Trait[],2,FALSE)</f>
        <v>51</v>
      </c>
      <c r="J2138" s="25" t="s">
        <v>108</v>
      </c>
      <c r="K2138" s="25">
        <v>1</v>
      </c>
      <c r="L2138" s="3" t="s">
        <v>167</v>
      </c>
      <c r="N2138" s="25"/>
      <c r="O2138"/>
    </row>
    <row r="2139" spans="1:15">
      <c r="A2139" s="5">
        <v>43243</v>
      </c>
      <c r="B2139" s="5">
        <v>43297</v>
      </c>
      <c r="C2139" t="s">
        <v>464</v>
      </c>
      <c r="D2139" s="20">
        <f>VLOOKUP(C2139,Index[[#All],[searchTaxon]:[Reference_number]],2,FALSE)</f>
        <v>22</v>
      </c>
      <c r="G2139" t="s">
        <v>24</v>
      </c>
      <c r="I2139">
        <f>VLOOKUP(Table1[[#This Row],[trait_name]],Trait[],2,FALSE)</f>
        <v>51</v>
      </c>
      <c r="J2139" s="25" t="s">
        <v>108</v>
      </c>
      <c r="K2139" s="25">
        <v>2</v>
      </c>
      <c r="L2139" s="3"/>
      <c r="M2139" s="3"/>
      <c r="N2139" s="25"/>
      <c r="O2139"/>
    </row>
    <row r="2140" spans="1:15">
      <c r="A2140" s="5">
        <v>43243</v>
      </c>
      <c r="B2140" s="5">
        <v>43297</v>
      </c>
      <c r="C2140" t="s">
        <v>464</v>
      </c>
      <c r="D2140" s="20">
        <f>VLOOKUP(C2140,Index[[#All],[searchTaxon]:[Reference_number]],2,FALSE)</f>
        <v>22</v>
      </c>
      <c r="G2140" t="s">
        <v>24</v>
      </c>
      <c r="I2140">
        <f>VLOOKUP(Table1[[#This Row],[trait_name]],Trait[],2,FALSE)</f>
        <v>52</v>
      </c>
      <c r="J2140" s="25" t="s">
        <v>203</v>
      </c>
      <c r="K2140" s="25">
        <v>1</v>
      </c>
      <c r="L2140" s="3"/>
      <c r="M2140" s="3"/>
      <c r="N2140" s="25"/>
      <c r="O2140"/>
    </row>
    <row r="2141" spans="1:15">
      <c r="A2141" s="5">
        <v>43243</v>
      </c>
      <c r="B2141" s="5">
        <v>43243</v>
      </c>
      <c r="C2141" t="s">
        <v>464</v>
      </c>
      <c r="D2141" s="3">
        <f>VLOOKUP(C2141,Index[[#All],[searchTaxon]:[Reference_number]],2,FALSE)</f>
        <v>22</v>
      </c>
      <c r="G2141" t="s">
        <v>24</v>
      </c>
      <c r="H2141" t="s">
        <v>26</v>
      </c>
      <c r="I2141">
        <f>VLOOKUP(Table1[[#This Row],[trait_name]],Trait[],2,FALSE)</f>
        <v>53</v>
      </c>
      <c r="J2141" s="25" t="s">
        <v>110</v>
      </c>
      <c r="K2141" s="25">
        <v>1</v>
      </c>
      <c r="L2141" s="3" t="s">
        <v>111</v>
      </c>
      <c r="N2141" s="25"/>
      <c r="O2141"/>
    </row>
    <row r="2142" spans="1:15">
      <c r="A2142" s="5">
        <v>43243</v>
      </c>
      <c r="B2142" s="5">
        <v>43243</v>
      </c>
      <c r="C2142" t="s">
        <v>464</v>
      </c>
      <c r="D2142" s="3">
        <f>VLOOKUP(C2142,Index[[#All],[searchTaxon]:[Reference_number]],2,FALSE)</f>
        <v>22</v>
      </c>
      <c r="G2142" t="s">
        <v>24</v>
      </c>
      <c r="H2142" t="s">
        <v>26</v>
      </c>
      <c r="I2142">
        <f>VLOOKUP(Table1[[#This Row],[trait_name]],Trait[],2,FALSE)</f>
        <v>53</v>
      </c>
      <c r="J2142" s="25" t="s">
        <v>110</v>
      </c>
      <c r="K2142" s="25">
        <v>2</v>
      </c>
      <c r="L2142" s="3" t="s">
        <v>168</v>
      </c>
      <c r="N2142" s="25"/>
      <c r="O2142"/>
    </row>
    <row r="2143" spans="1:15">
      <c r="A2143" s="5">
        <v>43243</v>
      </c>
      <c r="B2143" s="5">
        <v>43297</v>
      </c>
      <c r="C2143" t="s">
        <v>464</v>
      </c>
      <c r="D2143" s="20">
        <f>VLOOKUP(C2143,Index[[#All],[searchTaxon]:[Reference_number]],2,FALSE)</f>
        <v>22</v>
      </c>
      <c r="G2143" t="s">
        <v>24</v>
      </c>
      <c r="I2143">
        <f>VLOOKUP(Table1[[#This Row],[trait_name]],Trait[],2,FALSE)</f>
        <v>53</v>
      </c>
      <c r="J2143" s="25" t="s">
        <v>110</v>
      </c>
      <c r="K2143" s="25">
        <v>3</v>
      </c>
      <c r="L2143" s="3"/>
      <c r="M2143" s="3"/>
      <c r="N2143" s="25"/>
      <c r="O2143"/>
    </row>
    <row r="2144" spans="1:15">
      <c r="A2144" s="5">
        <v>43243</v>
      </c>
      <c r="B2144" s="5">
        <v>43297</v>
      </c>
      <c r="C2144" t="s">
        <v>464</v>
      </c>
      <c r="D2144" s="20">
        <f>VLOOKUP(C2144,Index[[#All],[searchTaxon]:[Reference_number]],2,FALSE)</f>
        <v>22</v>
      </c>
      <c r="G2144" t="s">
        <v>24</v>
      </c>
      <c r="I2144">
        <f>VLOOKUP(Table1[[#This Row],[trait_name]],Trait[],2,FALSE)</f>
        <v>54</v>
      </c>
      <c r="J2144" s="25" t="s">
        <v>112</v>
      </c>
      <c r="K2144" s="25">
        <v>1</v>
      </c>
      <c r="L2144" s="3" t="s">
        <v>118</v>
      </c>
      <c r="M2144" s="3"/>
      <c r="N2144" s="25"/>
      <c r="O2144"/>
    </row>
    <row r="2145" spans="1:15">
      <c r="A2145" s="5">
        <v>43243</v>
      </c>
      <c r="B2145" s="5">
        <v>43243</v>
      </c>
      <c r="C2145" t="s">
        <v>464</v>
      </c>
      <c r="D2145" s="3">
        <f>VLOOKUP(C2145,Index[[#All],[searchTaxon]:[Reference_number]],2,FALSE)</f>
        <v>22</v>
      </c>
      <c r="G2145" t="s">
        <v>24</v>
      </c>
      <c r="H2145" t="s">
        <v>26</v>
      </c>
      <c r="I2145">
        <f>VLOOKUP(Table1[[#This Row],[trait_name]],Trait[],2,FALSE)</f>
        <v>55</v>
      </c>
      <c r="J2145" s="25" t="s">
        <v>114</v>
      </c>
      <c r="K2145" s="25">
        <v>1</v>
      </c>
      <c r="L2145" s="3" t="s">
        <v>116</v>
      </c>
      <c r="N2145" s="25"/>
      <c r="O2145"/>
    </row>
    <row r="2146" spans="1:15">
      <c r="A2146" s="5">
        <v>43243</v>
      </c>
      <c r="B2146" s="5">
        <v>43297</v>
      </c>
      <c r="C2146" t="s">
        <v>464</v>
      </c>
      <c r="D2146" s="20">
        <f>VLOOKUP(C2146,Index[[#All],[searchTaxon]:[Reference_number]],2,FALSE)</f>
        <v>22</v>
      </c>
      <c r="G2146" t="s">
        <v>24</v>
      </c>
      <c r="I2146">
        <f>VLOOKUP(Table1[[#This Row],[trait_name]],Trait[],2,FALSE)</f>
        <v>55</v>
      </c>
      <c r="J2146" s="25" t="s">
        <v>114</v>
      </c>
      <c r="K2146" s="25">
        <v>2</v>
      </c>
      <c r="L2146" s="3"/>
      <c r="M2146" s="3"/>
      <c r="N2146" s="25"/>
      <c r="O2146"/>
    </row>
    <row r="2147" spans="1:15">
      <c r="A2147" s="5">
        <v>43243</v>
      </c>
      <c r="B2147" s="5">
        <v>43243</v>
      </c>
      <c r="C2147" t="s">
        <v>464</v>
      </c>
      <c r="D2147" s="3">
        <f>VLOOKUP(C2147,Index[[#All],[searchTaxon]:[Reference_number]],2,FALSE)</f>
        <v>22</v>
      </c>
      <c r="G2147" t="s">
        <v>24</v>
      </c>
      <c r="H2147" t="s">
        <v>26</v>
      </c>
      <c r="I2147">
        <f>VLOOKUP(Table1[[#This Row],[trait_name]],Trait[],2,FALSE)</f>
        <v>56</v>
      </c>
      <c r="J2147" s="25" t="s">
        <v>117</v>
      </c>
      <c r="K2147" s="25">
        <v>1</v>
      </c>
      <c r="L2147" s="3" t="s">
        <v>113</v>
      </c>
      <c r="N2147" s="25"/>
      <c r="O2147"/>
    </row>
    <row r="2148" spans="1:15">
      <c r="A2148" s="5">
        <v>43243</v>
      </c>
      <c r="B2148" s="5">
        <v>43297</v>
      </c>
      <c r="C2148" t="s">
        <v>464</v>
      </c>
      <c r="D2148" s="20">
        <f>VLOOKUP(C2148,Index[[#All],[searchTaxon]:[Reference_number]],2,FALSE)</f>
        <v>22</v>
      </c>
      <c r="G2148" t="s">
        <v>24</v>
      </c>
      <c r="H2148" t="s">
        <v>18</v>
      </c>
      <c r="I2148">
        <f>VLOOKUP(Table1[[#This Row],[trait_name]],Trait[],2,FALSE)</f>
        <v>56</v>
      </c>
      <c r="J2148" s="25" t="s">
        <v>117</v>
      </c>
      <c r="K2148" s="25">
        <v>2</v>
      </c>
      <c r="L2148" s="3" t="s">
        <v>118</v>
      </c>
      <c r="M2148" s="3"/>
      <c r="N2148" s="25"/>
      <c r="O2148"/>
    </row>
    <row r="2149" spans="1:15">
      <c r="A2149" s="5">
        <v>43243</v>
      </c>
      <c r="B2149" s="5">
        <v>43297</v>
      </c>
      <c r="C2149" t="s">
        <v>464</v>
      </c>
      <c r="D2149" s="20">
        <f>VLOOKUP(C2149,Index[[#All],[searchTaxon]:[Reference_number]],2,FALSE)</f>
        <v>22</v>
      </c>
      <c r="G2149" t="s">
        <v>24</v>
      </c>
      <c r="I2149">
        <f>VLOOKUP(Table1[[#This Row],[trait_name]],Trait[],2,FALSE)</f>
        <v>57</v>
      </c>
      <c r="J2149" s="25" t="s">
        <v>205</v>
      </c>
      <c r="K2149" s="25">
        <v>1</v>
      </c>
      <c r="L2149" s="3"/>
      <c r="M2149" s="3"/>
      <c r="N2149" s="25"/>
      <c r="O2149"/>
    </row>
    <row r="2150" spans="1:15">
      <c r="A2150" s="5">
        <v>43243</v>
      </c>
      <c r="B2150" s="5">
        <v>43297</v>
      </c>
      <c r="C2150" t="s">
        <v>464</v>
      </c>
      <c r="D2150" s="20">
        <f>VLOOKUP(C2150,Index[[#All],[searchTaxon]:[Reference_number]],2,FALSE)</f>
        <v>22</v>
      </c>
      <c r="G2150" t="s">
        <v>24</v>
      </c>
      <c r="H2150" t="s">
        <v>184</v>
      </c>
      <c r="I2150">
        <f>VLOOKUP(Table1[[#This Row],[trait_name]],Trait[],2,FALSE)</f>
        <v>58</v>
      </c>
      <c r="J2150" s="25" t="s">
        <v>207</v>
      </c>
      <c r="K2150" s="25">
        <v>1</v>
      </c>
      <c r="L2150" s="3" t="s">
        <v>24</v>
      </c>
      <c r="M2150" s="3"/>
      <c r="N2150" s="25"/>
      <c r="O2150"/>
    </row>
    <row r="2151" spans="1:15">
      <c r="A2151" s="5">
        <v>43243</v>
      </c>
      <c r="B2151" s="5">
        <v>43297</v>
      </c>
      <c r="C2151" t="s">
        <v>464</v>
      </c>
      <c r="D2151" s="20">
        <f>VLOOKUP(C2151,Index[[#All],[searchTaxon]:[Reference_number]],2,FALSE)</f>
        <v>22</v>
      </c>
      <c r="G2151" t="s">
        <v>24</v>
      </c>
      <c r="H2151" t="s">
        <v>184</v>
      </c>
      <c r="I2151">
        <f>VLOOKUP(Table1[[#This Row],[trait_name]],Trait[],2,FALSE)</f>
        <v>59</v>
      </c>
      <c r="J2151" s="25" t="s">
        <v>119</v>
      </c>
      <c r="K2151" s="25">
        <v>1</v>
      </c>
      <c r="L2151" s="3" t="s">
        <v>118</v>
      </c>
      <c r="M2151" s="3"/>
      <c r="N2151" s="25"/>
      <c r="O2151"/>
    </row>
    <row r="2152" spans="1:15">
      <c r="A2152" s="5">
        <v>43243</v>
      </c>
      <c r="B2152" s="5">
        <v>43297</v>
      </c>
      <c r="C2152" t="s">
        <v>464</v>
      </c>
      <c r="D2152" s="2">
        <f>VLOOKUP(C2152,Index[[#All],[searchTaxon]:[Reference_number]],2,FALSE)</f>
        <v>22</v>
      </c>
      <c r="E2152">
        <v>0</v>
      </c>
      <c r="F2152">
        <v>0</v>
      </c>
      <c r="G2152" t="s">
        <v>24</v>
      </c>
      <c r="H2152" t="s">
        <v>21</v>
      </c>
      <c r="I2152">
        <f>VLOOKUP(Table1[[#This Row],[trait_name]],Trait[],2,FALSE)</f>
        <v>60</v>
      </c>
      <c r="J2152" s="25" t="s">
        <v>120</v>
      </c>
      <c r="K2152" s="25">
        <v>1</v>
      </c>
      <c r="L2152" s="3" t="s">
        <v>208</v>
      </c>
      <c r="N2152" s="25"/>
      <c r="O2152"/>
    </row>
    <row r="2153" spans="1:15">
      <c r="A2153" s="5">
        <v>43243</v>
      </c>
      <c r="B2153" s="5">
        <v>43297</v>
      </c>
      <c r="C2153" t="s">
        <v>464</v>
      </c>
      <c r="D2153" s="20">
        <f>VLOOKUP(C2153,Index[[#All],[searchTaxon]:[Reference_number]],2,FALSE)</f>
        <v>22</v>
      </c>
      <c r="G2153" t="s">
        <v>24</v>
      </c>
      <c r="H2153" t="s">
        <v>21</v>
      </c>
      <c r="I2153">
        <f>VLOOKUP(Table1[[#This Row],[trait_name]],Trait[],2,FALSE)</f>
        <v>60</v>
      </c>
      <c r="J2153" s="25" t="s">
        <v>120</v>
      </c>
      <c r="K2153" s="25">
        <v>2</v>
      </c>
      <c r="L2153" s="3" t="s">
        <v>270</v>
      </c>
      <c r="M2153" s="3"/>
      <c r="N2153" s="25"/>
      <c r="O2153"/>
    </row>
    <row r="2154" spans="1:15">
      <c r="A2154" s="5">
        <v>43243</v>
      </c>
      <c r="B2154" s="5">
        <v>43297</v>
      </c>
      <c r="C2154" t="s">
        <v>464</v>
      </c>
      <c r="D2154" s="20">
        <f>VLOOKUP(C2154,Index[[#All],[searchTaxon]:[Reference_number]],2,FALSE)</f>
        <v>22</v>
      </c>
      <c r="G2154" t="s">
        <v>24</v>
      </c>
      <c r="I2154">
        <f>VLOOKUP(Table1[[#This Row],[trait_name]],Trait[],2,FALSE)</f>
        <v>61</v>
      </c>
      <c r="J2154" s="25" t="s">
        <v>172</v>
      </c>
      <c r="K2154" s="25">
        <v>1</v>
      </c>
      <c r="L2154" s="3"/>
      <c r="M2154" s="3"/>
      <c r="N2154" s="25"/>
      <c r="O2154"/>
    </row>
    <row r="2155" spans="1:15">
      <c r="A2155" s="5">
        <v>43243</v>
      </c>
      <c r="B2155" s="5">
        <v>43243</v>
      </c>
      <c r="C2155" t="s">
        <v>464</v>
      </c>
      <c r="D2155" s="3">
        <f>VLOOKUP(C2155,Index[[#All],[searchTaxon]:[Reference_number]],2,FALSE)</f>
        <v>22</v>
      </c>
      <c r="G2155" t="s">
        <v>24</v>
      </c>
      <c r="H2155" t="s">
        <v>26</v>
      </c>
      <c r="I2155">
        <f>VLOOKUP(Table1[[#This Row],[trait_name]],Trait[],2,FALSE)</f>
        <v>62</v>
      </c>
      <c r="J2155" s="25" t="s">
        <v>123</v>
      </c>
      <c r="K2155" s="25">
        <v>1</v>
      </c>
      <c r="L2155" s="3" t="s">
        <v>211</v>
      </c>
      <c r="N2155" s="25"/>
      <c r="O2155"/>
    </row>
    <row r="2156" spans="1:15">
      <c r="A2156" s="5">
        <v>43243</v>
      </c>
      <c r="B2156" s="5">
        <v>43297</v>
      </c>
      <c r="C2156" t="s">
        <v>464</v>
      </c>
      <c r="D2156" s="20">
        <f>VLOOKUP(C2156,Index[[#All],[searchTaxon]:[Reference_number]],2,FALSE)</f>
        <v>22</v>
      </c>
      <c r="G2156" t="s">
        <v>24</v>
      </c>
      <c r="I2156">
        <f>VLOOKUP(Table1[[#This Row],[trait_name]],Trait[],2,FALSE)</f>
        <v>62</v>
      </c>
      <c r="J2156" s="25" t="s">
        <v>123</v>
      </c>
      <c r="K2156" s="25">
        <v>2</v>
      </c>
      <c r="L2156" s="3"/>
      <c r="M2156" s="3"/>
      <c r="N2156" s="25"/>
      <c r="O2156"/>
    </row>
    <row r="2157" spans="1:15">
      <c r="A2157" s="5">
        <v>43243</v>
      </c>
      <c r="B2157" s="5">
        <v>43297</v>
      </c>
      <c r="C2157" t="s">
        <v>464</v>
      </c>
      <c r="D2157" s="20">
        <f>VLOOKUP(C2157,Index[[#All],[searchTaxon]:[Reference_number]],2,FALSE)</f>
        <v>22</v>
      </c>
      <c r="G2157" t="s">
        <v>24</v>
      </c>
      <c r="I2157">
        <f>VLOOKUP(Table1[[#This Row],[trait_name]],Trait[],2,FALSE)</f>
        <v>63</v>
      </c>
      <c r="J2157" s="25" t="s">
        <v>175</v>
      </c>
      <c r="K2157" s="25">
        <v>1</v>
      </c>
      <c r="L2157" s="3"/>
      <c r="M2157" s="3"/>
      <c r="N2157" s="25"/>
      <c r="O2157"/>
    </row>
    <row r="2158" spans="1:15">
      <c r="A2158" s="5">
        <v>43243</v>
      </c>
      <c r="B2158" s="5">
        <v>43297</v>
      </c>
      <c r="C2158" t="s">
        <v>473</v>
      </c>
      <c r="D2158" s="20">
        <f>VLOOKUP(C2158,Index[[#All],[searchTaxon]:[Reference_number]],2,FALSE)</f>
        <v>23</v>
      </c>
      <c r="H2158" t="s">
        <v>126</v>
      </c>
      <c r="I2158">
        <f>VLOOKUP(Table1[[#This Row],[trait_name]],Trait[],2,FALSE)</f>
        <v>1</v>
      </c>
      <c r="J2158" s="25" t="s">
        <v>127</v>
      </c>
      <c r="K2158" s="25">
        <v>1</v>
      </c>
      <c r="L2158" s="3" t="s">
        <v>474</v>
      </c>
      <c r="M2158" s="3"/>
      <c r="N2158" s="25"/>
      <c r="O2158"/>
    </row>
    <row r="2159" spans="1:15">
      <c r="A2159" s="5">
        <v>43243</v>
      </c>
      <c r="B2159" s="5">
        <v>43243</v>
      </c>
      <c r="C2159" t="s">
        <v>473</v>
      </c>
      <c r="D2159" s="3">
        <f>VLOOKUP(C2159,Index[[#All],[searchTaxon]:[Reference_number]],2,FALSE)</f>
        <v>23</v>
      </c>
      <c r="H2159" t="s">
        <v>26</v>
      </c>
      <c r="I2159">
        <f>VLOOKUP(Table1[[#This Row],[trait_name]],Trait[],2,FALSE)</f>
        <v>2</v>
      </c>
      <c r="J2159" s="25" t="s">
        <v>16</v>
      </c>
      <c r="K2159" s="25">
        <v>1</v>
      </c>
      <c r="L2159" s="3" t="s">
        <v>475</v>
      </c>
      <c r="N2159" s="25"/>
      <c r="O2159"/>
    </row>
    <row r="2160" spans="1:15">
      <c r="A2160" s="5">
        <v>43243</v>
      </c>
      <c r="B2160" s="5">
        <v>43297</v>
      </c>
      <c r="C2160" t="s">
        <v>473</v>
      </c>
      <c r="D2160" s="20">
        <f>VLOOKUP(C2160,Index[[#All],[searchTaxon]:[Reference_number]],2,FALSE)</f>
        <v>23</v>
      </c>
      <c r="H2160" t="s">
        <v>126</v>
      </c>
      <c r="I2160">
        <f>VLOOKUP(Table1[[#This Row],[trait_name]],Trait[],2,FALSE)</f>
        <v>2</v>
      </c>
      <c r="J2160" s="25" t="s">
        <v>16</v>
      </c>
      <c r="K2160" s="25">
        <v>2</v>
      </c>
      <c r="L2160" s="3" t="s">
        <v>476</v>
      </c>
      <c r="M2160" s="3"/>
      <c r="N2160" s="25"/>
      <c r="O2160"/>
    </row>
    <row r="2161" spans="1:15">
      <c r="A2161" s="5">
        <v>43243</v>
      </c>
      <c r="B2161" s="5">
        <v>43297</v>
      </c>
      <c r="C2161" t="s">
        <v>473</v>
      </c>
      <c r="D2161" s="20">
        <f>VLOOKUP(C2161,Index[[#All],[searchTaxon]:[Reference_number]],2,FALSE)</f>
        <v>23</v>
      </c>
      <c r="H2161" t="s">
        <v>295</v>
      </c>
      <c r="I2161">
        <f>VLOOKUP(Table1[[#This Row],[trait_name]],Trait[],2,FALSE)</f>
        <v>2</v>
      </c>
      <c r="J2161" s="25" t="s">
        <v>16</v>
      </c>
      <c r="K2161" s="25">
        <v>3</v>
      </c>
      <c r="L2161" s="3" t="s">
        <v>477</v>
      </c>
      <c r="M2161" s="3"/>
      <c r="N2161" s="25"/>
      <c r="O2161"/>
    </row>
    <row r="2162" spans="1:15">
      <c r="A2162" s="5">
        <v>43243</v>
      </c>
      <c r="B2162" s="5">
        <v>43243</v>
      </c>
      <c r="C2162" t="s">
        <v>473</v>
      </c>
      <c r="D2162" s="3">
        <f>VLOOKUP(C2162,Index[[#All],[searchTaxon]:[Reference_number]],2,FALSE)</f>
        <v>23</v>
      </c>
      <c r="H2162" t="s">
        <v>26</v>
      </c>
      <c r="I2162">
        <f>VLOOKUP(Table1[[#This Row],[trait_name]],Trait[],2,FALSE)</f>
        <v>3</v>
      </c>
      <c r="J2162" s="25" t="s">
        <v>19</v>
      </c>
      <c r="K2162" s="25">
        <v>1</v>
      </c>
      <c r="L2162" s="3" t="s">
        <v>20</v>
      </c>
      <c r="N2162" s="25"/>
      <c r="O2162"/>
    </row>
    <row r="2163" spans="1:15">
      <c r="A2163" s="5">
        <v>43243</v>
      </c>
      <c r="B2163" s="5">
        <v>43243</v>
      </c>
      <c r="C2163" t="s">
        <v>473</v>
      </c>
      <c r="D2163" s="3">
        <f>VLOOKUP(C2163,Index[[#All],[searchTaxon]:[Reference_number]],2,FALSE)</f>
        <v>23</v>
      </c>
      <c r="H2163" t="s">
        <v>26</v>
      </c>
      <c r="I2163">
        <f>VLOOKUP(Table1[[#This Row],[trait_name]],Trait[],2,FALSE)</f>
        <v>3</v>
      </c>
      <c r="J2163" s="25" t="s">
        <v>19</v>
      </c>
      <c r="K2163" s="25">
        <v>2</v>
      </c>
      <c r="L2163" s="3" t="s">
        <v>22</v>
      </c>
      <c r="N2163" s="25"/>
      <c r="O2163"/>
    </row>
    <row r="2164" spans="1:15">
      <c r="A2164" s="5">
        <v>43243</v>
      </c>
      <c r="B2164" s="5">
        <v>43297</v>
      </c>
      <c r="C2164" t="s">
        <v>473</v>
      </c>
      <c r="D2164" s="20">
        <f>VLOOKUP(C2164,Index[[#All],[searchTaxon]:[Reference_number]],2,FALSE)</f>
        <v>23</v>
      </c>
      <c r="I2164">
        <f>VLOOKUP(Table1[[#This Row],[trait_name]],Trait[],2,FALSE)</f>
        <v>3</v>
      </c>
      <c r="J2164" s="25" t="s">
        <v>19</v>
      </c>
      <c r="K2164" s="25">
        <v>3</v>
      </c>
      <c r="L2164" s="3"/>
      <c r="M2164" s="3"/>
      <c r="N2164" s="25"/>
      <c r="O2164"/>
    </row>
    <row r="2165" spans="1:15">
      <c r="A2165" s="5">
        <v>43243</v>
      </c>
      <c r="B2165" s="5">
        <v>43243</v>
      </c>
      <c r="C2165" t="s">
        <v>473</v>
      </c>
      <c r="D2165" s="3">
        <f>VLOOKUP(C2165,Index[[#All],[searchTaxon]:[Reference_number]],2,FALSE)</f>
        <v>23</v>
      </c>
      <c r="H2165" t="s">
        <v>26</v>
      </c>
      <c r="I2165">
        <f>VLOOKUP(Table1[[#This Row],[trait_name]],Trait[],2,FALSE)</f>
        <v>4</v>
      </c>
      <c r="J2165" s="25" t="s">
        <v>23</v>
      </c>
      <c r="K2165" s="25">
        <v>1</v>
      </c>
      <c r="L2165" s="3" t="s">
        <v>24</v>
      </c>
      <c r="N2165" s="25"/>
      <c r="O2165"/>
    </row>
    <row r="2166" spans="1:15">
      <c r="A2166" s="5">
        <v>43243</v>
      </c>
      <c r="B2166" s="5">
        <v>43297</v>
      </c>
      <c r="C2166" t="s">
        <v>473</v>
      </c>
      <c r="D2166" s="20">
        <f>VLOOKUP(C2166,Index[[#All],[searchTaxon]:[Reference_number]],2,FALSE)</f>
        <v>23</v>
      </c>
      <c r="H2166" t="s">
        <v>18</v>
      </c>
      <c r="I2166">
        <f>VLOOKUP(Table1[[#This Row],[trait_name]],Trait[],2,FALSE)</f>
        <v>4</v>
      </c>
      <c r="J2166" s="25" t="s">
        <v>23</v>
      </c>
      <c r="K2166" s="25">
        <v>2</v>
      </c>
      <c r="L2166" s="3" t="s">
        <v>24</v>
      </c>
      <c r="M2166" s="3"/>
      <c r="N2166" s="25"/>
      <c r="O2166"/>
    </row>
    <row r="2167" spans="1:15">
      <c r="A2167" s="5">
        <v>43243</v>
      </c>
      <c r="B2167" s="5">
        <v>43297</v>
      </c>
      <c r="C2167" t="s">
        <v>473</v>
      </c>
      <c r="D2167" s="20">
        <f>VLOOKUP(C2167,Index[[#All],[searchTaxon]:[Reference_number]],2,FALSE)</f>
        <v>23</v>
      </c>
      <c r="I2167">
        <f>VLOOKUP(Table1[[#This Row],[trait_name]],Trait[],2,FALSE)</f>
        <v>5</v>
      </c>
      <c r="J2167" s="25" t="s">
        <v>25</v>
      </c>
      <c r="K2167" s="25">
        <v>1</v>
      </c>
      <c r="L2167" s="3"/>
      <c r="M2167" s="3"/>
      <c r="N2167" s="25"/>
      <c r="O2167"/>
    </row>
    <row r="2168" spans="1:15">
      <c r="A2168" s="5">
        <v>43243</v>
      </c>
      <c r="B2168" s="5">
        <v>43297</v>
      </c>
      <c r="C2168" t="s">
        <v>473</v>
      </c>
      <c r="D2168" s="3">
        <f>VLOOKUP(C2168,Index[[#All],[searchTaxon]:[Reference_number]],2,FALSE)</f>
        <v>23</v>
      </c>
      <c r="H2168" t="s">
        <v>339</v>
      </c>
      <c r="I2168">
        <f>VLOOKUP(Table1[[#This Row],[trait_name]],Trait[],2,FALSE)</f>
        <v>6</v>
      </c>
      <c r="J2168" s="25" t="s">
        <v>135</v>
      </c>
      <c r="K2168" s="25">
        <v>1</v>
      </c>
      <c r="L2168" s="3" t="s">
        <v>24</v>
      </c>
      <c r="N2168" s="25"/>
      <c r="O2168"/>
    </row>
    <row r="2169" spans="1:15">
      <c r="A2169" s="5">
        <v>43243</v>
      </c>
      <c r="B2169" s="5">
        <v>43297</v>
      </c>
      <c r="C2169" t="s">
        <v>473</v>
      </c>
      <c r="D2169" s="20">
        <f>VLOOKUP(C2169,Index[[#All],[searchTaxon]:[Reference_number]],2,FALSE)</f>
        <v>23</v>
      </c>
      <c r="I2169">
        <f>VLOOKUP(Table1[[#This Row],[trait_name]],Trait[],2,FALSE)</f>
        <v>6</v>
      </c>
      <c r="J2169" s="25" t="s">
        <v>135</v>
      </c>
      <c r="K2169" s="25">
        <v>2</v>
      </c>
      <c r="L2169" s="3"/>
      <c r="M2169" s="3"/>
      <c r="N2169" s="25"/>
      <c r="O2169"/>
    </row>
    <row r="2170" spans="1:15">
      <c r="A2170" s="5">
        <v>43243</v>
      </c>
      <c r="B2170" s="5">
        <v>43243</v>
      </c>
      <c r="C2170" t="s">
        <v>473</v>
      </c>
      <c r="D2170" s="3">
        <f>VLOOKUP(C2170,Index[[#All],[searchTaxon]:[Reference_number]],2,FALSE)</f>
        <v>23</v>
      </c>
      <c r="H2170" t="s">
        <v>26</v>
      </c>
      <c r="I2170">
        <f>VLOOKUP(Table1[[#This Row],[trait_name]],Trait[],2,FALSE)</f>
        <v>7</v>
      </c>
      <c r="J2170" s="25" t="s">
        <v>27</v>
      </c>
      <c r="K2170" s="25">
        <v>1</v>
      </c>
      <c r="L2170" s="3" t="s">
        <v>24</v>
      </c>
      <c r="N2170" s="25"/>
      <c r="O2170"/>
    </row>
    <row r="2171" spans="1:15">
      <c r="A2171" s="5">
        <v>43243</v>
      </c>
      <c r="B2171" s="5">
        <v>43297</v>
      </c>
      <c r="C2171" t="s">
        <v>473</v>
      </c>
      <c r="D2171" s="20">
        <f>VLOOKUP(C2171,Index[[#All],[searchTaxon]:[Reference_number]],2,FALSE)</f>
        <v>23</v>
      </c>
      <c r="H2171" t="s">
        <v>18</v>
      </c>
      <c r="I2171">
        <f>VLOOKUP(Table1[[#This Row],[trait_name]],Trait[],2,FALSE)</f>
        <v>7</v>
      </c>
      <c r="J2171" s="25" t="s">
        <v>27</v>
      </c>
      <c r="K2171" s="25">
        <v>2</v>
      </c>
      <c r="L2171" s="3" t="s">
        <v>24</v>
      </c>
      <c r="M2171" s="3"/>
      <c r="N2171" s="25"/>
      <c r="O2171"/>
    </row>
    <row r="2172" spans="1:15">
      <c r="A2172" s="5">
        <v>43243</v>
      </c>
      <c r="B2172" s="5">
        <v>43297</v>
      </c>
      <c r="C2172" t="s">
        <v>473</v>
      </c>
      <c r="D2172" s="20">
        <f>VLOOKUP(C2172,Index[[#All],[searchTaxon]:[Reference_number]],2,FALSE)</f>
        <v>23</v>
      </c>
      <c r="H2172" t="s">
        <v>296</v>
      </c>
      <c r="I2172">
        <f>VLOOKUP(Table1[[#This Row],[trait_name]],Trait[],2,FALSE)</f>
        <v>8</v>
      </c>
      <c r="J2172" s="25" t="s">
        <v>137</v>
      </c>
      <c r="K2172" s="25">
        <v>1</v>
      </c>
      <c r="L2172" s="3" t="s">
        <v>24</v>
      </c>
      <c r="M2172" s="3"/>
      <c r="N2172" s="25"/>
      <c r="O2172"/>
    </row>
    <row r="2173" spans="1:15">
      <c r="A2173" s="5">
        <v>43243</v>
      </c>
      <c r="B2173" s="5">
        <v>43297</v>
      </c>
      <c r="C2173" t="s">
        <v>473</v>
      </c>
      <c r="D2173" s="20">
        <f>VLOOKUP(C2173,Index[[#All],[searchTaxon]:[Reference_number]],2,FALSE)</f>
        <v>23</v>
      </c>
      <c r="H2173" t="s">
        <v>296</v>
      </c>
      <c r="I2173">
        <f>VLOOKUP(Table1[[#This Row],[trait_name]],Trait[],2,FALSE)</f>
        <v>9</v>
      </c>
      <c r="J2173" s="25" t="s">
        <v>29</v>
      </c>
      <c r="K2173" s="25">
        <v>1</v>
      </c>
      <c r="L2173" s="3" t="s">
        <v>24</v>
      </c>
      <c r="M2173" s="3"/>
      <c r="N2173" s="25"/>
      <c r="O2173"/>
    </row>
    <row r="2174" spans="1:15">
      <c r="A2174" s="5">
        <v>43243</v>
      </c>
      <c r="B2174" s="5">
        <v>43297</v>
      </c>
      <c r="C2174" t="s">
        <v>473</v>
      </c>
      <c r="D2174" s="20">
        <f>VLOOKUP(C2174,Index[[#All],[searchTaxon]:[Reference_number]],2,FALSE)</f>
        <v>23</v>
      </c>
      <c r="I2174">
        <f>VLOOKUP(Table1[[#This Row],[trait_name]],Trait[],2,FALSE)</f>
        <v>10</v>
      </c>
      <c r="J2174" s="25" t="s">
        <v>30</v>
      </c>
      <c r="K2174" s="25">
        <v>1</v>
      </c>
      <c r="L2174" s="3"/>
      <c r="M2174" s="3"/>
      <c r="N2174" s="25"/>
      <c r="O2174"/>
    </row>
    <row r="2175" spans="1:15">
      <c r="A2175" s="5">
        <v>43243</v>
      </c>
      <c r="B2175" s="5">
        <v>43297</v>
      </c>
      <c r="C2175" t="s">
        <v>473</v>
      </c>
      <c r="D2175" s="20">
        <f>VLOOKUP(C2175,Index[[#All],[searchTaxon]:[Reference_number]],2,FALSE)</f>
        <v>23</v>
      </c>
      <c r="I2175">
        <f>VLOOKUP(Table1[[#This Row],[trait_name]],Trait[],2,FALSE)</f>
        <v>11</v>
      </c>
      <c r="J2175" s="25" t="s">
        <v>31</v>
      </c>
      <c r="K2175" s="25">
        <v>1</v>
      </c>
      <c r="L2175" s="3"/>
      <c r="M2175" s="3"/>
      <c r="N2175" s="26"/>
      <c r="O2175"/>
    </row>
    <row r="2176" spans="1:15">
      <c r="A2176" s="5">
        <v>43243</v>
      </c>
      <c r="B2176" s="5">
        <v>43243</v>
      </c>
      <c r="C2176" t="s">
        <v>473</v>
      </c>
      <c r="D2176" s="3">
        <f>VLOOKUP(C2176,Index[[#All],[searchTaxon]:[Reference_number]],2,FALSE)</f>
        <v>23</v>
      </c>
      <c r="H2176" t="s">
        <v>26</v>
      </c>
      <c r="I2176">
        <f>VLOOKUP(Table1[[#This Row],[trait_name]],Trait[],2,FALSE)</f>
        <v>12</v>
      </c>
      <c r="J2176" s="25" t="s">
        <v>138</v>
      </c>
      <c r="K2176" s="25">
        <v>1</v>
      </c>
      <c r="L2176" s="3" t="s">
        <v>24</v>
      </c>
      <c r="N2176" s="25"/>
      <c r="O2176"/>
    </row>
    <row r="2177" spans="1:15">
      <c r="A2177" s="5">
        <v>43243</v>
      </c>
      <c r="B2177" s="5">
        <v>43297</v>
      </c>
      <c r="C2177" t="s">
        <v>473</v>
      </c>
      <c r="D2177" s="20">
        <f>VLOOKUP(C2177,Index[[#All],[searchTaxon]:[Reference_number]],2,FALSE)</f>
        <v>23</v>
      </c>
      <c r="H2177" t="s">
        <v>300</v>
      </c>
      <c r="I2177">
        <f>VLOOKUP(Table1[[#This Row],[trait_name]],Trait[],2,FALSE)</f>
        <v>12</v>
      </c>
      <c r="J2177" s="25" t="s">
        <v>138</v>
      </c>
      <c r="K2177" s="25">
        <v>2</v>
      </c>
      <c r="L2177" s="3" t="s">
        <v>24</v>
      </c>
      <c r="M2177" s="3"/>
      <c r="N2177" s="25"/>
      <c r="O2177"/>
    </row>
    <row r="2178" spans="1:15">
      <c r="A2178" s="5">
        <v>43243</v>
      </c>
      <c r="B2178" s="5">
        <v>43297</v>
      </c>
      <c r="C2178" t="s">
        <v>473</v>
      </c>
      <c r="D2178" s="20">
        <f>VLOOKUP(C2178,Index[[#All],[searchTaxon]:[Reference_number]],2,FALSE)</f>
        <v>23</v>
      </c>
      <c r="I2178">
        <f>VLOOKUP(Table1[[#This Row],[trait_name]],Trait[],2,FALSE)</f>
        <v>13</v>
      </c>
      <c r="J2178" s="25" t="s">
        <v>340</v>
      </c>
      <c r="K2178" s="25">
        <v>1</v>
      </c>
      <c r="L2178" s="3"/>
      <c r="M2178" s="3"/>
      <c r="N2178" s="25"/>
      <c r="O2178"/>
    </row>
    <row r="2179" spans="1:15">
      <c r="A2179" s="5">
        <v>43243</v>
      </c>
      <c r="B2179" s="5">
        <v>43243</v>
      </c>
      <c r="C2179" t="s">
        <v>473</v>
      </c>
      <c r="D2179" s="3">
        <f>VLOOKUP(C2179,Index[[#All],[searchTaxon]:[Reference_number]],2,FALSE)</f>
        <v>23</v>
      </c>
      <c r="H2179" t="s">
        <v>26</v>
      </c>
      <c r="I2179">
        <f>VLOOKUP(Table1[[#This Row],[trait_name]],Trait[],2,FALSE)</f>
        <v>14</v>
      </c>
      <c r="J2179" s="25" t="s">
        <v>139</v>
      </c>
      <c r="K2179" s="25">
        <v>1</v>
      </c>
      <c r="L2179" s="3" t="s">
        <v>28</v>
      </c>
      <c r="N2179" s="25"/>
      <c r="O2179"/>
    </row>
    <row r="2180" spans="1:15">
      <c r="A2180" s="5">
        <v>43243</v>
      </c>
      <c r="B2180" s="5">
        <v>43297</v>
      </c>
      <c r="C2180" t="s">
        <v>473</v>
      </c>
      <c r="D2180" s="20">
        <f>VLOOKUP(C2180,Index[[#All],[searchTaxon]:[Reference_number]],2,FALSE)</f>
        <v>23</v>
      </c>
      <c r="H2180" t="s">
        <v>339</v>
      </c>
      <c r="I2180">
        <f>VLOOKUP(Table1[[#This Row],[trait_name]],Trait[],2,FALSE)</f>
        <v>14</v>
      </c>
      <c r="J2180" s="25" t="s">
        <v>139</v>
      </c>
      <c r="K2180" s="25">
        <v>2</v>
      </c>
      <c r="L2180" s="3" t="s">
        <v>28</v>
      </c>
      <c r="M2180" s="3"/>
      <c r="N2180" s="25"/>
      <c r="O2180"/>
    </row>
    <row r="2181" spans="1:15">
      <c r="A2181" s="27">
        <v>43243</v>
      </c>
      <c r="B2181" s="27">
        <v>43297</v>
      </c>
      <c r="C2181" s="4" t="s">
        <v>473</v>
      </c>
      <c r="D2181" s="2">
        <f>VLOOKUP(C2181,Index[[#All],[searchTaxon]:[Reference_number]],2,FALSE)</f>
        <v>23</v>
      </c>
      <c r="H2181" t="s">
        <v>184</v>
      </c>
      <c r="I2181">
        <f>VLOOKUP(Table1[[#This Row],[trait_name]],Trait[],2,FALSE)</f>
        <v>15</v>
      </c>
      <c r="J2181" s="25" t="s">
        <v>32</v>
      </c>
      <c r="K2181" s="25">
        <v>1</v>
      </c>
      <c r="L2181" s="3" t="s">
        <v>28</v>
      </c>
      <c r="N2181" s="25"/>
      <c r="O2181"/>
    </row>
    <row r="2182" spans="1:15">
      <c r="A2182" s="5">
        <v>43243</v>
      </c>
      <c r="B2182" s="5">
        <v>43297</v>
      </c>
      <c r="C2182" t="s">
        <v>473</v>
      </c>
      <c r="D2182" s="20">
        <f>VLOOKUP(C2182,Index[[#All],[searchTaxon]:[Reference_number]],2,FALSE)</f>
        <v>23</v>
      </c>
      <c r="I2182">
        <f>VLOOKUP(Table1[[#This Row],[trait_name]],Trait[],2,FALSE)</f>
        <v>15</v>
      </c>
      <c r="J2182" s="25" t="s">
        <v>32</v>
      </c>
      <c r="K2182" s="25">
        <v>2</v>
      </c>
      <c r="L2182" s="3"/>
      <c r="M2182" s="3"/>
      <c r="N2182" s="25"/>
      <c r="O2182"/>
    </row>
    <row r="2183" spans="1:15">
      <c r="A2183" s="27">
        <v>43243</v>
      </c>
      <c r="B2183" s="27">
        <v>43243</v>
      </c>
      <c r="C2183" s="4" t="s">
        <v>473</v>
      </c>
      <c r="D2183" s="2">
        <f>VLOOKUP(C2183,Index[[#All],[searchTaxon]:[Reference_number]],2,FALSE)</f>
        <v>23</v>
      </c>
      <c r="H2183" t="s">
        <v>184</v>
      </c>
      <c r="I2183">
        <f>VLOOKUP(Table1[[#This Row],[trait_name]],Trait[],2,FALSE)</f>
        <v>16</v>
      </c>
      <c r="J2183" s="26" t="s">
        <v>33</v>
      </c>
      <c r="K2183" s="25">
        <v>1</v>
      </c>
      <c r="L2183" s="3" t="s">
        <v>24</v>
      </c>
      <c r="N2183" s="25"/>
      <c r="O2183"/>
    </row>
    <row r="2184" spans="1:15">
      <c r="A2184" s="5">
        <v>43243</v>
      </c>
      <c r="B2184" s="5">
        <v>43297</v>
      </c>
      <c r="C2184" t="s">
        <v>473</v>
      </c>
      <c r="D2184" s="20">
        <f>VLOOKUP(C2184,Index[[#All],[searchTaxon]:[Reference_number]],2,FALSE)</f>
        <v>23</v>
      </c>
      <c r="I2184">
        <f>VLOOKUP(Table1[[#This Row],[trait_name]],Trait[],2,FALSE)</f>
        <v>16</v>
      </c>
      <c r="J2184" s="25" t="s">
        <v>33</v>
      </c>
      <c r="K2184" s="25">
        <v>2</v>
      </c>
      <c r="L2184" s="3"/>
      <c r="M2184" s="3"/>
      <c r="N2184" s="25"/>
      <c r="O2184"/>
    </row>
    <row r="2185" spans="1:15">
      <c r="A2185" s="5">
        <v>43243</v>
      </c>
      <c r="B2185" s="5">
        <v>43243</v>
      </c>
      <c r="C2185" t="s">
        <v>473</v>
      </c>
      <c r="D2185" s="3">
        <f>VLOOKUP(C2185,Index[[#All],[searchTaxon]:[Reference_number]],2,FALSE)</f>
        <v>23</v>
      </c>
      <c r="H2185" t="s">
        <v>26</v>
      </c>
      <c r="I2185">
        <f>VLOOKUP(Table1[[#This Row],[trait_name]],Trait[],2,FALSE)</f>
        <v>17</v>
      </c>
      <c r="J2185" s="25" t="s">
        <v>34</v>
      </c>
      <c r="K2185" s="25">
        <v>1</v>
      </c>
      <c r="L2185" s="3" t="s">
        <v>35</v>
      </c>
      <c r="N2185" s="25"/>
      <c r="O2185"/>
    </row>
    <row r="2186" spans="1:15">
      <c r="A2186" s="5">
        <v>43243</v>
      </c>
      <c r="B2186" s="5">
        <v>43243</v>
      </c>
      <c r="C2186" t="s">
        <v>473</v>
      </c>
      <c r="D2186" s="3">
        <f>VLOOKUP(C2186,Index[[#All],[searchTaxon]:[Reference_number]],2,FALSE)</f>
        <v>23</v>
      </c>
      <c r="H2186" t="s">
        <v>26</v>
      </c>
      <c r="I2186">
        <f>VLOOKUP(Table1[[#This Row],[trait_name]],Trait[],2,FALSE)</f>
        <v>17</v>
      </c>
      <c r="J2186" s="25" t="s">
        <v>34</v>
      </c>
      <c r="K2186" s="25">
        <v>2</v>
      </c>
      <c r="L2186" s="3" t="s">
        <v>36</v>
      </c>
      <c r="N2186" s="25"/>
      <c r="O2186"/>
    </row>
    <row r="2187" spans="1:15">
      <c r="A2187" s="5">
        <v>43243</v>
      </c>
      <c r="B2187" s="5">
        <v>43297</v>
      </c>
      <c r="C2187" t="s">
        <v>473</v>
      </c>
      <c r="D2187" s="20">
        <f>VLOOKUP(C2187,Index[[#All],[searchTaxon]:[Reference_number]],2,FALSE)</f>
        <v>23</v>
      </c>
      <c r="H2187" t="s">
        <v>18</v>
      </c>
      <c r="I2187">
        <f>VLOOKUP(Table1[[#This Row],[trait_name]],Trait[],2,FALSE)</f>
        <v>17</v>
      </c>
      <c r="J2187" s="25" t="s">
        <v>34</v>
      </c>
      <c r="K2187" s="25">
        <v>3</v>
      </c>
      <c r="L2187" s="3" t="s">
        <v>37</v>
      </c>
      <c r="M2187" s="3"/>
      <c r="N2187" s="25"/>
      <c r="O2187"/>
    </row>
    <row r="2188" spans="1:15">
      <c r="A2188" s="27">
        <v>43243</v>
      </c>
      <c r="B2188" s="27">
        <v>43243</v>
      </c>
      <c r="C2188" s="4" t="s">
        <v>473</v>
      </c>
      <c r="D2188" s="2">
        <f>VLOOKUP(C2188,Index[[#All],[searchTaxon]:[Reference_number]],2,FALSE)</f>
        <v>23</v>
      </c>
      <c r="I2188">
        <f>VLOOKUP(Table1[[#This Row],[trait_name]],Trait[],2,FALSE)</f>
        <v>18</v>
      </c>
      <c r="J2188" s="25" t="s">
        <v>38</v>
      </c>
      <c r="K2188" s="25">
        <v>1</v>
      </c>
      <c r="L2188" s="3"/>
      <c r="N2188" s="25"/>
      <c r="O2188"/>
    </row>
    <row r="2189" spans="1:15">
      <c r="A2189" s="5">
        <v>43243</v>
      </c>
      <c r="B2189" s="5">
        <v>43297</v>
      </c>
      <c r="C2189" t="s">
        <v>473</v>
      </c>
      <c r="D2189" s="20">
        <f>VLOOKUP(C2189,Index[[#All],[searchTaxon]:[Reference_number]],2,FALSE)</f>
        <v>23</v>
      </c>
      <c r="I2189">
        <f>VLOOKUP(Table1[[#This Row],[trait_name]],Trait[],2,FALSE)</f>
        <v>18</v>
      </c>
      <c r="J2189" s="25" t="s">
        <v>38</v>
      </c>
      <c r="K2189" s="25">
        <v>2</v>
      </c>
      <c r="L2189" s="3"/>
      <c r="M2189" s="3"/>
      <c r="N2189" s="25"/>
      <c r="O2189"/>
    </row>
    <row r="2190" spans="1:15">
      <c r="A2190" s="5">
        <v>43243</v>
      </c>
      <c r="B2190" s="5">
        <v>43243</v>
      </c>
      <c r="C2190" t="s">
        <v>473</v>
      </c>
      <c r="D2190" s="3">
        <f>VLOOKUP(C2190,Index[[#All],[searchTaxon]:[Reference_number]],2,FALSE)</f>
        <v>23</v>
      </c>
      <c r="H2190" t="s">
        <v>26</v>
      </c>
      <c r="I2190">
        <f>VLOOKUP(Table1[[#This Row],[trait_name]],Trait[],2,FALSE)</f>
        <v>19</v>
      </c>
      <c r="J2190" s="25" t="s">
        <v>39</v>
      </c>
      <c r="K2190" s="25">
        <v>1</v>
      </c>
      <c r="L2190" s="3" t="s">
        <v>140</v>
      </c>
      <c r="N2190" s="25"/>
      <c r="O2190"/>
    </row>
    <row r="2191" spans="1:15">
      <c r="A2191" s="5">
        <v>43243</v>
      </c>
      <c r="B2191" s="5">
        <v>43297</v>
      </c>
      <c r="C2191" t="s">
        <v>473</v>
      </c>
      <c r="D2191" s="20">
        <f>VLOOKUP(C2191,Index[[#All],[searchTaxon]:[Reference_number]],2,FALSE)</f>
        <v>23</v>
      </c>
      <c r="I2191">
        <f>VLOOKUP(Table1[[#This Row],[trait_name]],Trait[],2,FALSE)</f>
        <v>19</v>
      </c>
      <c r="J2191" s="25" t="s">
        <v>39</v>
      </c>
      <c r="K2191" s="25">
        <v>2</v>
      </c>
      <c r="L2191" s="3"/>
      <c r="M2191" s="3"/>
      <c r="N2191" s="25"/>
      <c r="O2191"/>
    </row>
    <row r="2192" spans="1:15">
      <c r="A2192" s="27">
        <v>43243</v>
      </c>
      <c r="B2192" s="27">
        <v>43243</v>
      </c>
      <c r="C2192" s="4" t="s">
        <v>473</v>
      </c>
      <c r="D2192" s="2">
        <f>VLOOKUP(C2192,Index[[#All],[searchTaxon]:[Reference_number]],2,FALSE)</f>
        <v>23</v>
      </c>
      <c r="H2192" t="s">
        <v>279</v>
      </c>
      <c r="I2192">
        <f>VLOOKUP(Table1[[#This Row],[trait_name]],Trait[],2,FALSE)</f>
        <v>20</v>
      </c>
      <c r="J2192" s="25" t="s">
        <v>42</v>
      </c>
      <c r="K2192" s="25">
        <v>1</v>
      </c>
      <c r="L2192" s="3" t="s">
        <v>43</v>
      </c>
      <c r="N2192" s="25"/>
      <c r="O2192"/>
    </row>
    <row r="2193" spans="1:15">
      <c r="A2193" s="5">
        <v>43243</v>
      </c>
      <c r="B2193" s="5">
        <v>43297</v>
      </c>
      <c r="C2193" t="s">
        <v>473</v>
      </c>
      <c r="D2193" s="20">
        <f>VLOOKUP(C2193,Index[[#All],[searchTaxon]:[Reference_number]],2,FALSE)</f>
        <v>23</v>
      </c>
      <c r="H2193" t="s">
        <v>279</v>
      </c>
      <c r="I2193">
        <f>VLOOKUP(Table1[[#This Row],[trait_name]],Trait[],2,FALSE)</f>
        <v>20</v>
      </c>
      <c r="J2193" s="25" t="s">
        <v>42</v>
      </c>
      <c r="K2193" s="25">
        <v>2</v>
      </c>
      <c r="L2193" s="3" t="s">
        <v>45</v>
      </c>
      <c r="M2193" s="3"/>
      <c r="N2193" s="25"/>
      <c r="O2193"/>
    </row>
    <row r="2194" spans="1:15">
      <c r="A2194" s="5">
        <v>43243</v>
      </c>
      <c r="B2194" s="5">
        <v>43297</v>
      </c>
      <c r="C2194" t="s">
        <v>473</v>
      </c>
      <c r="D2194" s="20">
        <f>VLOOKUP(C2194,Index[[#All],[searchTaxon]:[Reference_number]],2,FALSE)</f>
        <v>23</v>
      </c>
      <c r="H2194" t="s">
        <v>341</v>
      </c>
      <c r="I2194">
        <f>VLOOKUP(Table1[[#This Row],[trait_name]],Trait[],2,FALSE)</f>
        <v>21</v>
      </c>
      <c r="J2194" s="25" t="s">
        <v>46</v>
      </c>
      <c r="K2194" s="25">
        <v>1</v>
      </c>
      <c r="L2194" s="3" t="s">
        <v>47</v>
      </c>
      <c r="M2194" s="3"/>
      <c r="N2194" s="25"/>
      <c r="O2194"/>
    </row>
    <row r="2195" spans="1:15">
      <c r="A2195" s="5">
        <v>43243</v>
      </c>
      <c r="B2195" s="5">
        <v>43297</v>
      </c>
      <c r="C2195" t="s">
        <v>473</v>
      </c>
      <c r="D2195" s="20">
        <f>VLOOKUP(C2195,Index[[#All],[searchTaxon]:[Reference_number]],2,FALSE)</f>
        <v>23</v>
      </c>
      <c r="H2195" t="s">
        <v>296</v>
      </c>
      <c r="I2195">
        <f>VLOOKUP(Table1[[#This Row],[trait_name]],Trait[],2,FALSE)</f>
        <v>21</v>
      </c>
      <c r="J2195" s="25" t="s">
        <v>46</v>
      </c>
      <c r="K2195" s="25">
        <v>2</v>
      </c>
      <c r="L2195" s="3" t="s">
        <v>144</v>
      </c>
      <c r="M2195" s="3"/>
      <c r="N2195" s="25"/>
      <c r="O2195"/>
    </row>
    <row r="2196" spans="1:15">
      <c r="A2196" s="5">
        <v>43243</v>
      </c>
      <c r="B2196" s="27">
        <v>43297</v>
      </c>
      <c r="C2196" t="s">
        <v>473</v>
      </c>
      <c r="D2196" s="2">
        <f>VLOOKUP(C2196,Index[[#All],[searchTaxon]:[Reference_number]],2,FALSE)</f>
        <v>23</v>
      </c>
      <c r="E2196">
        <v>0</v>
      </c>
      <c r="F2196">
        <v>0</v>
      </c>
      <c r="G2196">
        <v>0</v>
      </c>
      <c r="H2196" t="s">
        <v>339</v>
      </c>
      <c r="I2196">
        <f>VLOOKUP(Table1[[#This Row],[trait_name]],Trait[],2,FALSE)</f>
        <v>22</v>
      </c>
      <c r="J2196" s="25" t="s">
        <v>48</v>
      </c>
      <c r="K2196" s="25">
        <v>1</v>
      </c>
      <c r="L2196" s="3" t="s">
        <v>49</v>
      </c>
      <c r="N2196" s="25"/>
      <c r="O2196"/>
    </row>
    <row r="2197" spans="1:15">
      <c r="A2197" s="5">
        <v>43243</v>
      </c>
      <c r="B2197" s="5">
        <v>43297</v>
      </c>
      <c r="C2197" t="s">
        <v>473</v>
      </c>
      <c r="D2197" s="20">
        <f>VLOOKUP(C2197,Index[[#All],[searchTaxon]:[Reference_number]],2,FALSE)</f>
        <v>23</v>
      </c>
      <c r="H2197" t="s">
        <v>339</v>
      </c>
      <c r="I2197">
        <f>VLOOKUP(Table1[[#This Row],[trait_name]],Trait[],2,FALSE)</f>
        <v>22</v>
      </c>
      <c r="J2197" s="25" t="s">
        <v>48</v>
      </c>
      <c r="K2197" s="25">
        <v>2</v>
      </c>
      <c r="L2197" s="3" t="s">
        <v>20</v>
      </c>
      <c r="M2197" s="3"/>
      <c r="N2197" s="25"/>
      <c r="O2197"/>
    </row>
    <row r="2198" spans="1:15">
      <c r="A2198" s="27">
        <v>43243</v>
      </c>
      <c r="B2198" s="27">
        <v>43297</v>
      </c>
      <c r="C2198" s="4" t="s">
        <v>473</v>
      </c>
      <c r="D2198" s="2">
        <f>VLOOKUP(C2198,Index[[#All],[searchTaxon]:[Reference_number]],2,FALSE)</f>
        <v>23</v>
      </c>
      <c r="H2198" t="s">
        <v>26</v>
      </c>
      <c r="I2198">
        <f>VLOOKUP(Table1[[#This Row],[trait_name]],Trait[],2,FALSE)</f>
        <v>23</v>
      </c>
      <c r="J2198" s="25" t="s">
        <v>50</v>
      </c>
      <c r="K2198" s="25">
        <v>1</v>
      </c>
      <c r="L2198" s="3" t="s">
        <v>145</v>
      </c>
      <c r="N2198" s="25"/>
      <c r="O2198"/>
    </row>
    <row r="2199" spans="1:15">
      <c r="A2199" s="5">
        <v>43243</v>
      </c>
      <c r="B2199" s="5">
        <v>43297</v>
      </c>
      <c r="C2199" t="s">
        <v>473</v>
      </c>
      <c r="D2199" s="20">
        <f>VLOOKUP(C2199,Index[[#All],[searchTaxon]:[Reference_number]],2,FALSE)</f>
        <v>23</v>
      </c>
      <c r="H2199" t="s">
        <v>26</v>
      </c>
      <c r="I2199">
        <f>VLOOKUP(Table1[[#This Row],[trait_name]],Trait[],2,FALSE)</f>
        <v>23</v>
      </c>
      <c r="J2199" s="25" t="s">
        <v>50</v>
      </c>
      <c r="K2199" s="25">
        <v>2</v>
      </c>
      <c r="L2199" s="3" t="s">
        <v>370</v>
      </c>
      <c r="M2199" s="3"/>
      <c r="N2199" s="25"/>
      <c r="O2199"/>
    </row>
    <row r="2200" spans="1:15">
      <c r="A2200" s="5">
        <v>43243</v>
      </c>
      <c r="B2200" s="5">
        <v>43297</v>
      </c>
      <c r="C2200" t="s">
        <v>473</v>
      </c>
      <c r="D2200" s="20">
        <f>VLOOKUP(C2200,Index[[#All],[searchTaxon]:[Reference_number]],2,FALSE)</f>
        <v>23</v>
      </c>
      <c r="H2200" t="s">
        <v>18</v>
      </c>
      <c r="I2200">
        <f>VLOOKUP(Table1[[#This Row],[trait_name]],Trait[],2,FALSE)</f>
        <v>23</v>
      </c>
      <c r="J2200" s="25" t="s">
        <v>50</v>
      </c>
      <c r="K2200" s="25">
        <v>3</v>
      </c>
      <c r="L2200" s="3" t="s">
        <v>280</v>
      </c>
      <c r="M2200" s="3"/>
      <c r="N2200" s="25"/>
      <c r="O2200"/>
    </row>
    <row r="2201" spans="1:15">
      <c r="A2201" s="27">
        <v>43243</v>
      </c>
      <c r="B2201" s="27">
        <v>43297</v>
      </c>
      <c r="C2201" s="4" t="s">
        <v>473</v>
      </c>
      <c r="D2201" s="2">
        <f>VLOOKUP(C2201,Index[[#All],[searchTaxon]:[Reference_number]],2,FALSE)</f>
        <v>23</v>
      </c>
      <c r="H2201" t="s">
        <v>339</v>
      </c>
      <c r="I2201">
        <f>VLOOKUP(Table1[[#This Row],[trait_name]],Trait[],2,FALSE)</f>
        <v>24</v>
      </c>
      <c r="J2201" s="25" t="s">
        <v>53</v>
      </c>
      <c r="K2201" s="25">
        <v>1</v>
      </c>
      <c r="L2201" s="3" t="s">
        <v>28</v>
      </c>
      <c r="N2201" s="25"/>
      <c r="O2201"/>
    </row>
    <row r="2202" spans="1:15">
      <c r="A2202" s="5">
        <v>43243</v>
      </c>
      <c r="B2202" s="5">
        <v>43297</v>
      </c>
      <c r="C2202" t="s">
        <v>473</v>
      </c>
      <c r="D2202" s="20">
        <f>VLOOKUP(C2202,Index[[#All],[searchTaxon]:[Reference_number]],2,FALSE)</f>
        <v>23</v>
      </c>
      <c r="H2202" t="s">
        <v>296</v>
      </c>
      <c r="I2202">
        <f>VLOOKUP(Table1[[#This Row],[trait_name]],Trait[],2,FALSE)</f>
        <v>24</v>
      </c>
      <c r="J2202" s="25" t="s">
        <v>53</v>
      </c>
      <c r="K2202" s="25">
        <v>2</v>
      </c>
      <c r="L2202" s="3" t="s">
        <v>24</v>
      </c>
      <c r="M2202" s="3"/>
      <c r="N2202" s="25"/>
      <c r="O2202"/>
    </row>
    <row r="2203" spans="1:15">
      <c r="A2203" s="5">
        <v>43243</v>
      </c>
      <c r="B2203" s="5">
        <v>43243</v>
      </c>
      <c r="C2203" t="s">
        <v>473</v>
      </c>
      <c r="D2203" s="3">
        <f>VLOOKUP(C2203,Index[[#All],[searchTaxon]:[Reference_number]],2,FALSE)</f>
        <v>23</v>
      </c>
      <c r="H2203" t="s">
        <v>26</v>
      </c>
      <c r="I2203">
        <f>VLOOKUP(Table1[[#This Row],[trait_name]],Trait[],2,FALSE)</f>
        <v>25</v>
      </c>
      <c r="J2203" s="25" t="s">
        <v>54</v>
      </c>
      <c r="K2203" s="25">
        <v>1</v>
      </c>
      <c r="L2203" s="3" t="s">
        <v>299</v>
      </c>
      <c r="N2203" s="25"/>
      <c r="O2203"/>
    </row>
    <row r="2204" spans="1:15">
      <c r="A2204" s="5">
        <v>43243</v>
      </c>
      <c r="B2204" s="5">
        <v>43297</v>
      </c>
      <c r="C2204" t="s">
        <v>473</v>
      </c>
      <c r="D2204" s="20">
        <f>VLOOKUP(C2204,Index[[#All],[searchTaxon]:[Reference_number]],2,FALSE)</f>
        <v>23</v>
      </c>
      <c r="H2204" t="s">
        <v>296</v>
      </c>
      <c r="I2204">
        <f>VLOOKUP(Table1[[#This Row],[trait_name]],Trait[],2,FALSE)</f>
        <v>25</v>
      </c>
      <c r="J2204" s="25" t="s">
        <v>54</v>
      </c>
      <c r="K2204" s="25">
        <v>2</v>
      </c>
      <c r="L2204" s="3" t="s">
        <v>55</v>
      </c>
      <c r="M2204" s="3"/>
      <c r="N2204" s="25"/>
      <c r="O2204"/>
    </row>
    <row r="2205" spans="1:15">
      <c r="A2205" s="5">
        <v>43243</v>
      </c>
      <c r="B2205" s="5">
        <v>43243</v>
      </c>
      <c r="C2205" t="s">
        <v>473</v>
      </c>
      <c r="D2205" s="3">
        <f>VLOOKUP(C2205,Index[[#All],[searchTaxon]:[Reference_number]],2,FALSE)</f>
        <v>23</v>
      </c>
      <c r="H2205" t="s">
        <v>26</v>
      </c>
      <c r="I2205">
        <f>VLOOKUP(Table1[[#This Row],[trait_name]],Trait[],2,FALSE)</f>
        <v>26</v>
      </c>
      <c r="J2205" s="25" t="s">
        <v>57</v>
      </c>
      <c r="K2205" s="25">
        <v>1</v>
      </c>
      <c r="L2205" s="3">
        <v>25</v>
      </c>
      <c r="N2205" s="25"/>
      <c r="O2205"/>
    </row>
    <row r="2206" spans="1:15">
      <c r="A2206" s="5">
        <v>43243</v>
      </c>
      <c r="B2206" s="5">
        <v>43243</v>
      </c>
      <c r="C2206" t="s">
        <v>473</v>
      </c>
      <c r="D2206" s="3">
        <f>VLOOKUP(C2206,Index[[#All],[searchTaxon]:[Reference_number]],2,FALSE)</f>
        <v>23</v>
      </c>
      <c r="H2206" t="s">
        <v>300</v>
      </c>
      <c r="I2206">
        <f>VLOOKUP(Table1[[#This Row],[trait_name]],Trait[],2,FALSE)</f>
        <v>26</v>
      </c>
      <c r="J2206" s="25" t="s">
        <v>57</v>
      </c>
      <c r="K2206" s="25">
        <v>2</v>
      </c>
      <c r="L2206" s="3">
        <v>20</v>
      </c>
      <c r="N2206" s="25"/>
      <c r="O2206"/>
    </row>
    <row r="2207" spans="1:15">
      <c r="A2207" s="5">
        <v>43243</v>
      </c>
      <c r="B2207" s="5">
        <v>43297</v>
      </c>
      <c r="C2207" t="s">
        <v>473</v>
      </c>
      <c r="D2207" s="20">
        <f>VLOOKUP(C2207,Index[[#All],[searchTaxon]:[Reference_number]],2,FALSE)</f>
        <v>23</v>
      </c>
      <c r="I2207">
        <f>VLOOKUP(Table1[[#This Row],[trait_name]],Trait[],2,FALSE)</f>
        <v>26</v>
      </c>
      <c r="J2207" s="25" t="s">
        <v>57</v>
      </c>
      <c r="K2207" s="25">
        <v>3</v>
      </c>
      <c r="L2207" s="3"/>
      <c r="M2207" s="3"/>
      <c r="N2207" s="25"/>
      <c r="O2207"/>
    </row>
    <row r="2208" spans="1:15">
      <c r="A2208" s="5">
        <v>43243</v>
      </c>
      <c r="B2208" s="5">
        <v>43297</v>
      </c>
      <c r="C2208" t="s">
        <v>473</v>
      </c>
      <c r="D2208" s="20">
        <f>VLOOKUP(C2208,Index[[#All],[searchTaxon]:[Reference_number]],2,FALSE)</f>
        <v>23</v>
      </c>
      <c r="I2208">
        <f>VLOOKUP(Table1[[#This Row],[trait_name]],Trait[],2,FALSE)</f>
        <v>27</v>
      </c>
      <c r="J2208" s="25" t="s">
        <v>58</v>
      </c>
      <c r="K2208" s="25">
        <v>1</v>
      </c>
      <c r="L2208" s="3"/>
      <c r="M2208" s="3"/>
      <c r="N2208" s="25"/>
      <c r="O2208"/>
    </row>
    <row r="2209" spans="1:15">
      <c r="A2209" s="5">
        <v>43243</v>
      </c>
      <c r="B2209" s="5">
        <v>43243</v>
      </c>
      <c r="C2209" t="s">
        <v>473</v>
      </c>
      <c r="D2209" s="3">
        <f>VLOOKUP(C2209,Index[[#All],[searchTaxon]:[Reference_number]],2,FALSE)</f>
        <v>23</v>
      </c>
      <c r="H2209" t="s">
        <v>26</v>
      </c>
      <c r="I2209">
        <f>VLOOKUP(Table1[[#This Row],[trait_name]],Trait[],2,FALSE)</f>
        <v>28</v>
      </c>
      <c r="J2209" s="25" t="s">
        <v>59</v>
      </c>
      <c r="K2209" s="25">
        <v>1</v>
      </c>
      <c r="L2209" s="3">
        <v>12</v>
      </c>
      <c r="N2209" s="25"/>
      <c r="O2209"/>
    </row>
    <row r="2210" spans="1:15">
      <c r="A2210" s="5">
        <v>43243</v>
      </c>
      <c r="B2210" s="5">
        <v>43297</v>
      </c>
      <c r="C2210" t="s">
        <v>473</v>
      </c>
      <c r="D2210" s="20">
        <f>VLOOKUP(C2210,Index[[#All],[searchTaxon]:[Reference_number]],2,FALSE)</f>
        <v>23</v>
      </c>
      <c r="I2210">
        <f>VLOOKUP(Table1[[#This Row],[trait_name]],Trait[],2,FALSE)</f>
        <v>28</v>
      </c>
      <c r="J2210" s="25" t="s">
        <v>59</v>
      </c>
      <c r="K2210" s="25">
        <v>2</v>
      </c>
      <c r="L2210" s="3"/>
      <c r="M2210" s="3"/>
      <c r="N2210" s="25"/>
      <c r="O2210"/>
    </row>
    <row r="2211" spans="1:15">
      <c r="A2211" s="5">
        <v>43243</v>
      </c>
      <c r="B2211" s="5">
        <v>43243</v>
      </c>
      <c r="C2211" t="s">
        <v>473</v>
      </c>
      <c r="D2211" s="3">
        <f>VLOOKUP(C2211,Index[[#All],[searchTaxon]:[Reference_number]],2,FALSE)</f>
        <v>23</v>
      </c>
      <c r="H2211" t="s">
        <v>300</v>
      </c>
      <c r="I2211">
        <f>VLOOKUP(Table1[[#This Row],[trait_name]],Trait[],2,FALSE)</f>
        <v>29</v>
      </c>
      <c r="J2211" s="25" t="s">
        <v>60</v>
      </c>
      <c r="K2211" s="25">
        <v>1</v>
      </c>
      <c r="L2211" s="3">
        <v>12</v>
      </c>
      <c r="N2211" s="25"/>
      <c r="O2211"/>
    </row>
    <row r="2212" spans="1:15">
      <c r="A2212" s="5">
        <v>43243</v>
      </c>
      <c r="B2212" s="5">
        <v>43297</v>
      </c>
      <c r="C2212" t="s">
        <v>473</v>
      </c>
      <c r="D2212" s="54">
        <f>VLOOKUP(C2212,Index[[#All],[searchTaxon]:[Reference_number]],2,FALSE)</f>
        <v>23</v>
      </c>
      <c r="I2212">
        <f>VLOOKUP(Table1[[#This Row],[trait_name]],Trait[],2,FALSE)</f>
        <v>29</v>
      </c>
      <c r="J2212" s="25" t="s">
        <v>60</v>
      </c>
      <c r="K2212" s="25">
        <v>2</v>
      </c>
      <c r="L2212" s="3"/>
      <c r="M2212" s="3"/>
      <c r="N2212" s="25"/>
      <c r="O2212"/>
    </row>
    <row r="2213" spans="1:15">
      <c r="A2213" s="5">
        <v>43243</v>
      </c>
      <c r="B2213" s="5">
        <v>43297</v>
      </c>
      <c r="C2213" t="s">
        <v>473</v>
      </c>
      <c r="D2213" s="20">
        <f>VLOOKUP(C2213,Index[[#All],[searchTaxon]:[Reference_number]],2,FALSE)</f>
        <v>23</v>
      </c>
      <c r="I2213">
        <f>VLOOKUP(Table1[[#This Row],[trait_name]],Trait[],2,FALSE)</f>
        <v>30</v>
      </c>
      <c r="J2213" s="25" t="s">
        <v>61</v>
      </c>
      <c r="K2213" s="25">
        <v>1</v>
      </c>
      <c r="L2213" s="3"/>
      <c r="M2213" s="3"/>
      <c r="N2213" s="25"/>
      <c r="O2213"/>
    </row>
    <row r="2214" spans="1:15">
      <c r="A2214" s="5">
        <v>43243</v>
      </c>
      <c r="B2214" s="5">
        <v>43243</v>
      </c>
      <c r="C2214" t="s">
        <v>473</v>
      </c>
      <c r="D2214" s="3">
        <f>VLOOKUP(C2214,Index[[#All],[searchTaxon]:[Reference_number]],2,FALSE)</f>
        <v>23</v>
      </c>
      <c r="H2214" t="s">
        <v>300</v>
      </c>
      <c r="I2214">
        <f>VLOOKUP(Table1[[#This Row],[trait_name]],Trait[],2,FALSE)</f>
        <v>31</v>
      </c>
      <c r="J2214" s="25" t="s">
        <v>62</v>
      </c>
      <c r="K2214" s="25">
        <v>1</v>
      </c>
      <c r="L2214" s="3">
        <v>8</v>
      </c>
      <c r="N2214" s="25"/>
      <c r="O2214"/>
    </row>
    <row r="2215" spans="1:15">
      <c r="A2215" s="5">
        <v>43243</v>
      </c>
      <c r="B2215" s="5">
        <v>43297</v>
      </c>
      <c r="C2215" t="s">
        <v>473</v>
      </c>
      <c r="D2215" s="54">
        <f>VLOOKUP(C2215,Index[[#All],[searchTaxon]:[Reference_number]],2,FALSE)</f>
        <v>23</v>
      </c>
      <c r="I2215">
        <f>VLOOKUP(Table1[[#This Row],[trait_name]],Trait[],2,FALSE)</f>
        <v>31</v>
      </c>
      <c r="J2215" s="25" t="s">
        <v>62</v>
      </c>
      <c r="K2215" s="25">
        <v>2</v>
      </c>
      <c r="L2215" s="3"/>
      <c r="M2215" s="3"/>
      <c r="N2215" s="25"/>
      <c r="O2215"/>
    </row>
    <row r="2216" spans="1:15">
      <c r="A2216" s="5">
        <v>43243</v>
      </c>
      <c r="B2216" s="5">
        <v>43297</v>
      </c>
      <c r="C2216" t="s">
        <v>473</v>
      </c>
      <c r="D2216" s="20">
        <f>VLOOKUP(C2216,Index[[#All],[searchTaxon]:[Reference_number]],2,FALSE)</f>
        <v>23</v>
      </c>
      <c r="H2216" t="s">
        <v>18</v>
      </c>
      <c r="I2216">
        <f>VLOOKUP(Table1[[#This Row],[trait_name]],Trait[],2,FALSE)</f>
        <v>32</v>
      </c>
      <c r="J2216" s="25" t="s">
        <v>147</v>
      </c>
      <c r="K2216" s="25">
        <v>1</v>
      </c>
      <c r="L2216" s="3" t="s">
        <v>189</v>
      </c>
      <c r="M2216" s="3"/>
      <c r="N2216" s="25"/>
      <c r="O2216"/>
    </row>
    <row r="2217" spans="1:15">
      <c r="A2217" s="5">
        <v>43243</v>
      </c>
      <c r="B2217" s="5">
        <v>43243</v>
      </c>
      <c r="C2217" t="s">
        <v>473</v>
      </c>
      <c r="D2217" s="3">
        <f>VLOOKUP(C2217,Index[[#All],[searchTaxon]:[Reference_number]],2,FALSE)</f>
        <v>23</v>
      </c>
      <c r="H2217" t="s">
        <v>300</v>
      </c>
      <c r="I2217">
        <f>VLOOKUP(Table1[[#This Row],[trait_name]],Trait[],2,FALSE)</f>
        <v>33</v>
      </c>
      <c r="J2217" s="25" t="s">
        <v>63</v>
      </c>
      <c r="K2217" s="25">
        <v>1</v>
      </c>
      <c r="L2217" s="3" t="s">
        <v>148</v>
      </c>
      <c r="N2217" s="25"/>
      <c r="O2217"/>
    </row>
    <row r="2218" spans="1:15">
      <c r="A2218" s="5">
        <v>43243</v>
      </c>
      <c r="B2218" s="5">
        <v>43243</v>
      </c>
      <c r="C2218" t="s">
        <v>473</v>
      </c>
      <c r="D2218" s="30">
        <f>VLOOKUP(C2218,Index[[#All],[searchTaxon]:[Reference_number]],2,FALSE)</f>
        <v>23</v>
      </c>
      <c r="H2218" t="s">
        <v>26</v>
      </c>
      <c r="I2218">
        <f>VLOOKUP(Table1[[#This Row],[trait_name]],Trait[],2,FALSE)</f>
        <v>33</v>
      </c>
      <c r="J2218" s="25" t="s">
        <v>63</v>
      </c>
      <c r="K2218" s="25">
        <v>2</v>
      </c>
      <c r="L2218" s="3" t="s">
        <v>301</v>
      </c>
      <c r="N2218" s="25"/>
      <c r="O2218"/>
    </row>
    <row r="2219" spans="1:15">
      <c r="A2219" s="5">
        <v>43243</v>
      </c>
      <c r="B2219" s="5">
        <v>43297</v>
      </c>
      <c r="C2219" t="s">
        <v>473</v>
      </c>
      <c r="D2219" s="20">
        <f>VLOOKUP(C2219,Index[[#All],[searchTaxon]:[Reference_number]],2,FALSE)</f>
        <v>23</v>
      </c>
      <c r="I2219">
        <f>VLOOKUP(Table1[[#This Row],[trait_name]],Trait[],2,FALSE)</f>
        <v>33</v>
      </c>
      <c r="J2219" s="25" t="s">
        <v>63</v>
      </c>
      <c r="K2219" s="25">
        <v>3</v>
      </c>
      <c r="L2219" s="3"/>
      <c r="M2219" s="3"/>
      <c r="N2219" s="25"/>
      <c r="O2219"/>
    </row>
    <row r="2220" spans="1:15">
      <c r="A2220" s="5">
        <v>43243</v>
      </c>
      <c r="B2220" s="5">
        <v>43297</v>
      </c>
      <c r="C2220" t="s">
        <v>473</v>
      </c>
      <c r="D2220" s="20">
        <f>VLOOKUP(C2220,Index[[#All],[searchTaxon]:[Reference_number]],2,FALSE)</f>
        <v>23</v>
      </c>
      <c r="I2220">
        <f>VLOOKUP(Table1[[#This Row],[trait_name]],Trait[],2,FALSE)</f>
        <v>34</v>
      </c>
      <c r="J2220" s="25" t="s">
        <v>149</v>
      </c>
      <c r="K2220" s="25">
        <v>1</v>
      </c>
      <c r="L2220" s="3"/>
      <c r="M2220" s="3"/>
      <c r="N2220" s="25"/>
      <c r="O2220"/>
    </row>
    <row r="2221" spans="1:15">
      <c r="A2221" s="5">
        <v>43243</v>
      </c>
      <c r="B2221" s="27">
        <v>43297</v>
      </c>
      <c r="C2221" t="s">
        <v>473</v>
      </c>
      <c r="D2221" s="30">
        <f>VLOOKUP(C2221,Index[[#All],[searchTaxon]:[Reference_number]],2,FALSE)</f>
        <v>23</v>
      </c>
      <c r="E2221">
        <v>0</v>
      </c>
      <c r="F2221">
        <v>0</v>
      </c>
      <c r="G2221">
        <v>0</v>
      </c>
      <c r="H2221" t="s">
        <v>478</v>
      </c>
      <c r="I2221">
        <f>VLOOKUP(Table1[[#This Row],[trait_name]],Trait[],2,FALSE)</f>
        <v>35</v>
      </c>
      <c r="J2221" s="25" t="s">
        <v>66</v>
      </c>
      <c r="K2221" s="25">
        <v>1</v>
      </c>
      <c r="L2221" s="3" t="s">
        <v>192</v>
      </c>
      <c r="N2221" s="25"/>
      <c r="O2221"/>
    </row>
    <row r="2222" spans="1:15">
      <c r="A2222" s="5">
        <v>43243</v>
      </c>
      <c r="B2222" s="5">
        <v>43297</v>
      </c>
      <c r="C2222" t="s">
        <v>473</v>
      </c>
      <c r="D2222" s="20">
        <f>VLOOKUP(C2222,Index[[#All],[searchTaxon]:[Reference_number]],2,FALSE)</f>
        <v>23</v>
      </c>
      <c r="I2222">
        <f>VLOOKUP(Table1[[#This Row],[trait_name]],Trait[],2,FALSE)</f>
        <v>35</v>
      </c>
      <c r="J2222" s="25" t="s">
        <v>66</v>
      </c>
      <c r="K2222" s="25">
        <v>2</v>
      </c>
      <c r="L2222" s="3"/>
      <c r="M2222" s="3"/>
      <c r="N2222" s="25"/>
      <c r="O2222"/>
    </row>
    <row r="2223" spans="1:15">
      <c r="A2223" s="5">
        <v>43243</v>
      </c>
      <c r="B2223" s="27">
        <v>43297</v>
      </c>
      <c r="C2223" t="s">
        <v>473</v>
      </c>
      <c r="D2223" s="2">
        <f>VLOOKUP(C2223,Index[[#All],[searchTaxon]:[Reference_number]],2,FALSE)</f>
        <v>23</v>
      </c>
      <c r="E2223">
        <v>0</v>
      </c>
      <c r="F2223">
        <v>0</v>
      </c>
      <c r="G2223">
        <v>0</v>
      </c>
      <c r="H2223" t="s">
        <v>26</v>
      </c>
      <c r="I2223">
        <f>VLOOKUP(Table1[[#This Row],[trait_name]],Trait[],2,FALSE)</f>
        <v>36</v>
      </c>
      <c r="J2223" s="25" t="s">
        <v>68</v>
      </c>
      <c r="K2223" s="25">
        <v>1</v>
      </c>
      <c r="L2223" s="3" t="s">
        <v>302</v>
      </c>
      <c r="N2223" s="25"/>
      <c r="O2223"/>
    </row>
    <row r="2224" spans="1:15">
      <c r="A2224" s="5">
        <v>43243</v>
      </c>
      <c r="B2224" s="5">
        <v>43297</v>
      </c>
      <c r="C2224" t="s">
        <v>473</v>
      </c>
      <c r="D2224" s="54">
        <f>VLOOKUP(C2224,Index[[#All],[searchTaxon]:[Reference_number]],2,FALSE)</f>
        <v>23</v>
      </c>
      <c r="I2224">
        <f>VLOOKUP(Table1[[#This Row],[trait_name]],Trait[],2,FALSE)</f>
        <v>36</v>
      </c>
      <c r="J2224" s="25" t="s">
        <v>68</v>
      </c>
      <c r="K2224" s="25">
        <v>2</v>
      </c>
      <c r="L2224" s="3"/>
      <c r="M2224" s="3"/>
      <c r="N2224" s="25"/>
      <c r="O2224"/>
    </row>
    <row r="2225" spans="1:15">
      <c r="A2225" s="5">
        <v>43243</v>
      </c>
      <c r="B2225" s="27">
        <v>43297</v>
      </c>
      <c r="C2225" t="s">
        <v>473</v>
      </c>
      <c r="D2225" s="2">
        <f>VLOOKUP(C2225,Index[[#All],[searchTaxon]:[Reference_number]],2,FALSE)</f>
        <v>23</v>
      </c>
      <c r="E2225">
        <v>0</v>
      </c>
      <c r="F2225">
        <v>0</v>
      </c>
      <c r="G2225">
        <v>0</v>
      </c>
      <c r="H2225" t="s">
        <v>339</v>
      </c>
      <c r="I2225">
        <f>VLOOKUP(Table1[[#This Row],[trait_name]],Trait[],2,FALSE)</f>
        <v>37</v>
      </c>
      <c r="J2225" s="25" t="s">
        <v>70</v>
      </c>
      <c r="K2225" s="25">
        <v>1</v>
      </c>
      <c r="L2225" s="3" t="s">
        <v>479</v>
      </c>
      <c r="N2225" s="25"/>
      <c r="O2225"/>
    </row>
    <row r="2226" spans="1:15">
      <c r="A2226" s="5">
        <v>43243</v>
      </c>
      <c r="B2226" s="5">
        <v>43297</v>
      </c>
      <c r="C2226" t="s">
        <v>473</v>
      </c>
      <c r="D2226" s="20">
        <f>VLOOKUP(C2226,Index[[#All],[searchTaxon]:[Reference_number]],2,FALSE)</f>
        <v>23</v>
      </c>
      <c r="H2226" t="s">
        <v>18</v>
      </c>
      <c r="I2226">
        <f>VLOOKUP(Table1[[#This Row],[trait_name]],Trait[],2,FALSE)</f>
        <v>37</v>
      </c>
      <c r="J2226" s="25" t="s">
        <v>70</v>
      </c>
      <c r="K2226" s="25">
        <v>2</v>
      </c>
      <c r="L2226" s="3" t="s">
        <v>73</v>
      </c>
      <c r="M2226" s="3"/>
      <c r="N2226" s="25"/>
      <c r="O2226"/>
    </row>
    <row r="2227" spans="1:15">
      <c r="A2227" s="5">
        <v>43243</v>
      </c>
      <c r="B2227" s="5">
        <v>43243</v>
      </c>
      <c r="C2227" t="s">
        <v>473</v>
      </c>
      <c r="D2227" s="30">
        <f>VLOOKUP(C2227,Index[[#All],[searchTaxon]:[Reference_number]],2,FALSE)</f>
        <v>23</v>
      </c>
      <c r="H2227" t="s">
        <v>26</v>
      </c>
      <c r="I2227">
        <f>VLOOKUP(Table1[[#This Row],[trait_name]],Trait[],2,FALSE)</f>
        <v>38</v>
      </c>
      <c r="J2227" s="25" t="s">
        <v>74</v>
      </c>
      <c r="K2227" s="25">
        <v>1</v>
      </c>
      <c r="L2227" s="3" t="s">
        <v>75</v>
      </c>
      <c r="N2227" s="25"/>
      <c r="O2227"/>
    </row>
    <row r="2228" spans="1:15">
      <c r="A2228" s="5">
        <v>43243</v>
      </c>
      <c r="B2228" s="5">
        <v>43297</v>
      </c>
      <c r="C2228" t="s">
        <v>473</v>
      </c>
      <c r="D2228" s="20">
        <f>VLOOKUP(C2228,Index[[#All],[searchTaxon]:[Reference_number]],2,FALSE)</f>
        <v>23</v>
      </c>
      <c r="H2228" t="s">
        <v>339</v>
      </c>
      <c r="I2228">
        <f>VLOOKUP(Table1[[#This Row],[trait_name]],Trait[],2,FALSE)</f>
        <v>38</v>
      </c>
      <c r="J2228" s="25" t="s">
        <v>74</v>
      </c>
      <c r="K2228" s="25">
        <v>2</v>
      </c>
      <c r="L2228" s="3" t="s">
        <v>264</v>
      </c>
      <c r="M2228" s="3"/>
      <c r="N2228" s="25"/>
      <c r="O2228"/>
    </row>
    <row r="2229" spans="1:15">
      <c r="A2229" s="27">
        <v>43243</v>
      </c>
      <c r="B2229" s="27">
        <v>43297</v>
      </c>
      <c r="C2229" s="4" t="s">
        <v>473</v>
      </c>
      <c r="D2229" s="2">
        <f>VLOOKUP(C2229,Index[[#All],[searchTaxon]:[Reference_number]],2,FALSE)</f>
        <v>23</v>
      </c>
      <c r="H2229" t="s">
        <v>26</v>
      </c>
      <c r="I2229">
        <f>VLOOKUP(Table1[[#This Row],[trait_name]],Trait[],2,FALSE)</f>
        <v>39</v>
      </c>
      <c r="J2229" s="25" t="s">
        <v>76</v>
      </c>
      <c r="K2229" s="25">
        <v>1</v>
      </c>
      <c r="L2229" s="3" t="s">
        <v>78</v>
      </c>
      <c r="N2229" s="25"/>
      <c r="O2229"/>
    </row>
    <row r="2230" spans="1:15">
      <c r="A2230" s="5">
        <v>43243</v>
      </c>
      <c r="B2230" s="5">
        <v>43297</v>
      </c>
      <c r="C2230" t="s">
        <v>473</v>
      </c>
      <c r="D2230" s="54">
        <f>VLOOKUP(C2230,Index[[#All],[searchTaxon]:[Reference_number]],2,FALSE)</f>
        <v>23</v>
      </c>
      <c r="I2230">
        <f>VLOOKUP(Table1[[#This Row],[trait_name]],Trait[],2,FALSE)</f>
        <v>39</v>
      </c>
      <c r="J2230" s="25" t="s">
        <v>76</v>
      </c>
      <c r="K2230" s="25">
        <v>2</v>
      </c>
      <c r="L2230" s="3"/>
      <c r="M2230" s="3"/>
      <c r="N2230" s="25"/>
      <c r="O2230"/>
    </row>
    <row r="2231" spans="1:15">
      <c r="A2231" s="5">
        <v>43243</v>
      </c>
      <c r="B2231" s="5">
        <v>43243</v>
      </c>
      <c r="C2231" t="s">
        <v>473</v>
      </c>
      <c r="D2231" s="3">
        <f>VLOOKUP(C2231,Index[[#All],[searchTaxon]:[Reference_number]],2,FALSE)</f>
        <v>23</v>
      </c>
      <c r="H2231" t="s">
        <v>26</v>
      </c>
      <c r="I2231">
        <f>VLOOKUP(Table1[[#This Row],[trait_name]],Trait[],2,FALSE)</f>
        <v>40</v>
      </c>
      <c r="J2231" s="25" t="s">
        <v>79</v>
      </c>
      <c r="K2231" s="25">
        <v>1</v>
      </c>
      <c r="L2231" s="3" t="s">
        <v>80</v>
      </c>
      <c r="N2231" s="25"/>
      <c r="O2231"/>
    </row>
    <row r="2232" spans="1:15">
      <c r="A2232" s="5">
        <v>43243</v>
      </c>
      <c r="B2232" s="5">
        <v>43297</v>
      </c>
      <c r="C2232" t="s">
        <v>473</v>
      </c>
      <c r="D2232" s="20">
        <f>VLOOKUP(C2232,Index[[#All],[searchTaxon]:[Reference_number]],2,FALSE)</f>
        <v>23</v>
      </c>
      <c r="H2232" t="s">
        <v>339</v>
      </c>
      <c r="I2232">
        <f>VLOOKUP(Table1[[#This Row],[trait_name]],Trait[],2,FALSE)</f>
        <v>40</v>
      </c>
      <c r="J2232" s="25" t="s">
        <v>79</v>
      </c>
      <c r="K2232" s="25">
        <v>2</v>
      </c>
      <c r="L2232" s="3" t="s">
        <v>344</v>
      </c>
      <c r="M2232" s="3"/>
      <c r="N2232" s="25"/>
      <c r="O2232"/>
    </row>
    <row r="2233" spans="1:15">
      <c r="A2233" s="5">
        <v>43243</v>
      </c>
      <c r="B2233" s="27">
        <v>43297</v>
      </c>
      <c r="C2233" t="s">
        <v>473</v>
      </c>
      <c r="D2233" s="15">
        <f>VLOOKUP(C2233,Index[[#All],[searchTaxon]:[Reference_number]],2,FALSE)</f>
        <v>23</v>
      </c>
      <c r="E2233">
        <v>0</v>
      </c>
      <c r="F2233">
        <v>0</v>
      </c>
      <c r="G2233">
        <v>0</v>
      </c>
      <c r="H2233" t="s">
        <v>339</v>
      </c>
      <c r="I2233">
        <f>VLOOKUP(Table1[[#This Row],[trait_name]],Trait[],2,FALSE)</f>
        <v>41</v>
      </c>
      <c r="J2233" s="25" t="s">
        <v>82</v>
      </c>
      <c r="K2233" s="25">
        <v>1</v>
      </c>
      <c r="L2233" s="3" t="s">
        <v>83</v>
      </c>
      <c r="N2233" s="25"/>
      <c r="O2233"/>
    </row>
    <row r="2234" spans="1:15">
      <c r="A2234" s="5">
        <v>43243</v>
      </c>
      <c r="B2234" s="5">
        <v>43297</v>
      </c>
      <c r="C2234" t="s">
        <v>473</v>
      </c>
      <c r="D2234" s="20">
        <f>VLOOKUP(C2234,Index[[#All],[searchTaxon]:[Reference_number]],2,FALSE)</f>
        <v>23</v>
      </c>
      <c r="H2234" t="s">
        <v>339</v>
      </c>
      <c r="I2234">
        <f>VLOOKUP(Table1[[#This Row],[trait_name]],Trait[],2,FALSE)</f>
        <v>41</v>
      </c>
      <c r="J2234" s="25" t="s">
        <v>82</v>
      </c>
      <c r="K2234" s="25">
        <v>2</v>
      </c>
      <c r="L2234" s="3" t="s">
        <v>345</v>
      </c>
      <c r="M2234" s="3"/>
      <c r="N2234" s="25"/>
      <c r="O2234"/>
    </row>
    <row r="2235" spans="1:15">
      <c r="A2235" s="5">
        <v>43243</v>
      </c>
      <c r="B2235" s="5">
        <v>43297</v>
      </c>
      <c r="C2235" t="s">
        <v>473</v>
      </c>
      <c r="D2235" s="20">
        <f>VLOOKUP(C2235,Index[[#All],[searchTaxon]:[Reference_number]],2,FALSE)</f>
        <v>23</v>
      </c>
      <c r="H2235" t="s">
        <v>339</v>
      </c>
      <c r="I2235">
        <f>VLOOKUP(Table1[[#This Row],[trait_name]],Trait[],2,FALSE)</f>
        <v>41</v>
      </c>
      <c r="J2235" s="25" t="s">
        <v>82</v>
      </c>
      <c r="K2235" s="25">
        <v>3</v>
      </c>
      <c r="L2235" s="3" t="s">
        <v>346</v>
      </c>
      <c r="M2235" s="3"/>
      <c r="N2235" s="25"/>
      <c r="O2235"/>
    </row>
    <row r="2236" spans="1:15">
      <c r="A2236" s="5">
        <v>43243</v>
      </c>
      <c r="B2236" s="5">
        <v>43297</v>
      </c>
      <c r="C2236" t="s">
        <v>473</v>
      </c>
      <c r="D2236" s="20">
        <f>VLOOKUP(C2236,Index[[#All],[searchTaxon]:[Reference_number]],2,FALSE)</f>
        <v>23</v>
      </c>
      <c r="H2236" t="s">
        <v>296</v>
      </c>
      <c r="I2236">
        <f>VLOOKUP(Table1[[#This Row],[trait_name]],Trait[],2,FALSE)</f>
        <v>41</v>
      </c>
      <c r="J2236" s="25" t="s">
        <v>82</v>
      </c>
      <c r="K2236" s="25">
        <v>4</v>
      </c>
      <c r="L2236" s="3" t="s">
        <v>159</v>
      </c>
      <c r="M2236" s="3"/>
      <c r="N2236" s="25"/>
      <c r="O2236"/>
    </row>
    <row r="2237" spans="1:15">
      <c r="A2237" s="5">
        <v>43243</v>
      </c>
      <c r="B2237" s="27">
        <v>43297</v>
      </c>
      <c r="C2237" t="s">
        <v>473</v>
      </c>
      <c r="D2237" s="2">
        <f>VLOOKUP(C2237,Index[[#All],[searchTaxon]:[Reference_number]],2,FALSE)</f>
        <v>23</v>
      </c>
      <c r="E2237">
        <v>0</v>
      </c>
      <c r="F2237">
        <v>0</v>
      </c>
      <c r="G2237">
        <v>0</v>
      </c>
      <c r="H2237" t="s">
        <v>339</v>
      </c>
      <c r="I2237">
        <f>VLOOKUP(Table1[[#This Row],[trait_name]],Trait[],2,FALSE)</f>
        <v>42</v>
      </c>
      <c r="J2237" s="25" t="s">
        <v>84</v>
      </c>
      <c r="K2237" s="25">
        <v>1</v>
      </c>
      <c r="L2237" s="3" t="s">
        <v>462</v>
      </c>
      <c r="N2237" s="25"/>
      <c r="O2237"/>
    </row>
    <row r="2238" spans="1:15">
      <c r="A2238" s="5">
        <v>43243</v>
      </c>
      <c r="B2238" s="5">
        <v>43297</v>
      </c>
      <c r="C2238" t="s">
        <v>473</v>
      </c>
      <c r="D2238" s="54">
        <f>VLOOKUP(C2238,Index[[#All],[searchTaxon]:[Reference_number]],2,FALSE)</f>
        <v>23</v>
      </c>
      <c r="H2238" t="s">
        <v>339</v>
      </c>
      <c r="I2238">
        <f>VLOOKUP(Table1[[#This Row],[trait_name]],Trait[],2,FALSE)</f>
        <v>42</v>
      </c>
      <c r="J2238" s="25" t="s">
        <v>84</v>
      </c>
      <c r="K2238" s="25">
        <v>2</v>
      </c>
      <c r="L2238" s="3" t="s">
        <v>85</v>
      </c>
      <c r="M2238" s="3"/>
      <c r="N2238" s="25"/>
      <c r="O2238"/>
    </row>
    <row r="2239" spans="1:15">
      <c r="A2239" s="5">
        <v>43243</v>
      </c>
      <c r="B2239" s="5">
        <v>43243</v>
      </c>
      <c r="C2239" t="s">
        <v>473</v>
      </c>
      <c r="D2239" s="3">
        <f>VLOOKUP(C2239,Index[[#All],[searchTaxon]:[Reference_number]],2,FALSE)</f>
        <v>23</v>
      </c>
      <c r="H2239" t="s">
        <v>26</v>
      </c>
      <c r="I2239">
        <f>VLOOKUP(Table1[[#This Row],[trait_name]],Trait[],2,FALSE)</f>
        <v>43</v>
      </c>
      <c r="J2239" s="25" t="s">
        <v>86</v>
      </c>
      <c r="K2239" s="25">
        <v>1</v>
      </c>
      <c r="L2239" s="3" t="s">
        <v>156</v>
      </c>
      <c r="N2239" s="25"/>
      <c r="O2239"/>
    </row>
    <row r="2240" spans="1:15">
      <c r="A2240" s="5">
        <v>43243</v>
      </c>
      <c r="B2240" s="5">
        <v>43297</v>
      </c>
      <c r="C2240" t="s">
        <v>473</v>
      </c>
      <c r="D2240" s="20">
        <f>VLOOKUP(C2240,Index[[#All],[searchTaxon]:[Reference_number]],2,FALSE)</f>
        <v>23</v>
      </c>
      <c r="H2240" t="s">
        <v>339</v>
      </c>
      <c r="I2240">
        <f>VLOOKUP(Table1[[#This Row],[trait_name]],Trait[],2,FALSE)</f>
        <v>43</v>
      </c>
      <c r="J2240" s="25" t="s">
        <v>86</v>
      </c>
      <c r="K2240" s="25">
        <v>2</v>
      </c>
      <c r="L2240" s="3" t="s">
        <v>88</v>
      </c>
      <c r="M2240" s="3"/>
      <c r="N2240" s="25"/>
      <c r="O2240"/>
    </row>
    <row r="2241" spans="1:15">
      <c r="A2241" s="5">
        <v>43243</v>
      </c>
      <c r="B2241" s="5">
        <v>43297</v>
      </c>
      <c r="C2241" t="s">
        <v>473</v>
      </c>
      <c r="D2241" s="54">
        <f>VLOOKUP(C2241,Index[[#All],[searchTaxon]:[Reference_number]],2,FALSE)</f>
        <v>23</v>
      </c>
      <c r="H2241" t="s">
        <v>126</v>
      </c>
      <c r="I2241">
        <f>VLOOKUP(Table1[[#This Row],[trait_name]],Trait[],2,FALSE)</f>
        <v>44</v>
      </c>
      <c r="J2241" s="25" t="s">
        <v>90</v>
      </c>
      <c r="K2241" s="25">
        <v>1</v>
      </c>
      <c r="L2241" s="3" t="s">
        <v>348</v>
      </c>
      <c r="M2241" s="3"/>
      <c r="N2241" s="25"/>
      <c r="O2241"/>
    </row>
    <row r="2242" spans="1:15">
      <c r="A2242" s="5">
        <v>43243</v>
      </c>
      <c r="B2242" s="5">
        <v>43297</v>
      </c>
      <c r="C2242" t="s">
        <v>473</v>
      </c>
      <c r="D2242" s="20">
        <f>VLOOKUP(C2242,Index[[#All],[searchTaxon]:[Reference_number]],2,FALSE)</f>
        <v>23</v>
      </c>
      <c r="H2242" t="s">
        <v>126</v>
      </c>
      <c r="I2242">
        <f>VLOOKUP(Table1[[#This Row],[trait_name]],Trait[],2,FALSE)</f>
        <v>45</v>
      </c>
      <c r="J2242" s="25" t="s">
        <v>93</v>
      </c>
      <c r="K2242" s="25">
        <v>1</v>
      </c>
      <c r="L2242" s="3" t="s">
        <v>153</v>
      </c>
      <c r="M2242" s="3"/>
      <c r="N2242" s="25"/>
      <c r="O2242"/>
    </row>
    <row r="2243" spans="1:15">
      <c r="A2243" s="5">
        <v>43243</v>
      </c>
      <c r="B2243" s="5">
        <v>43297</v>
      </c>
      <c r="C2243" t="s">
        <v>473</v>
      </c>
      <c r="D2243" s="20">
        <f>VLOOKUP(C2243,Index[[#All],[searchTaxon]:[Reference_number]],2,FALSE)</f>
        <v>23</v>
      </c>
      <c r="H2243" t="s">
        <v>26</v>
      </c>
      <c r="I2243">
        <f>VLOOKUP(Table1[[#This Row],[trait_name]],Trait[],2,FALSE)</f>
        <v>46</v>
      </c>
      <c r="J2243" s="25" t="s">
        <v>95</v>
      </c>
      <c r="K2243" s="25">
        <v>1</v>
      </c>
      <c r="L2243" s="3" t="s">
        <v>349</v>
      </c>
      <c r="M2243" s="3"/>
      <c r="N2243" s="25"/>
      <c r="O2243"/>
    </row>
    <row r="2244" spans="1:15">
      <c r="A2244" s="5">
        <v>43243</v>
      </c>
      <c r="B2244" s="27">
        <v>43297</v>
      </c>
      <c r="C2244" t="s">
        <v>473</v>
      </c>
      <c r="D2244" s="15">
        <f>VLOOKUP(C2244,Index[[#All],[searchTaxon]:[Reference_number]],2,FALSE)</f>
        <v>23</v>
      </c>
      <c r="E2244">
        <v>0</v>
      </c>
      <c r="F2244">
        <v>0</v>
      </c>
      <c r="G2244">
        <v>0</v>
      </c>
      <c r="H2244" t="s">
        <v>184</v>
      </c>
      <c r="I2244">
        <f>VLOOKUP(Table1[[#This Row],[trait_name]],Trait[],2,FALSE)</f>
        <v>47</v>
      </c>
      <c r="J2244" s="25" t="s">
        <v>96</v>
      </c>
      <c r="K2244" s="25">
        <v>1</v>
      </c>
      <c r="L2244" s="3" t="s">
        <v>288</v>
      </c>
      <c r="N2244" s="25"/>
      <c r="O2244"/>
    </row>
    <row r="2245" spans="1:15">
      <c r="A2245" s="5">
        <v>43243</v>
      </c>
      <c r="B2245" s="5">
        <v>43297</v>
      </c>
      <c r="C2245" t="s">
        <v>473</v>
      </c>
      <c r="D2245" s="20">
        <f>VLOOKUP(C2245,Index[[#All],[searchTaxon]:[Reference_number]],2,FALSE)</f>
        <v>23</v>
      </c>
      <c r="I2245">
        <f>VLOOKUP(Table1[[#This Row],[trait_name]],Trait[],2,FALSE)</f>
        <v>47</v>
      </c>
      <c r="J2245" s="25" t="s">
        <v>96</v>
      </c>
      <c r="K2245" s="25">
        <v>2</v>
      </c>
      <c r="L2245" s="3"/>
      <c r="M2245" s="3"/>
      <c r="N2245" s="25"/>
      <c r="O2245"/>
    </row>
    <row r="2246" spans="1:15">
      <c r="A2246" s="5">
        <v>43243</v>
      </c>
      <c r="B2246" s="5">
        <v>43243</v>
      </c>
      <c r="C2246" t="s">
        <v>473</v>
      </c>
      <c r="D2246" s="3">
        <f>VLOOKUP(C2246,Index[[#All],[searchTaxon]:[Reference_number]],2,FALSE)</f>
        <v>23</v>
      </c>
      <c r="H2246" t="s">
        <v>26</v>
      </c>
      <c r="I2246">
        <f>VLOOKUP(Table1[[#This Row],[trait_name]],Trait[],2,FALSE)</f>
        <v>48</v>
      </c>
      <c r="J2246" s="25" t="s">
        <v>99</v>
      </c>
      <c r="K2246" s="25">
        <v>1</v>
      </c>
      <c r="L2246" s="3" t="s">
        <v>161</v>
      </c>
      <c r="N2246" s="25"/>
      <c r="O2246"/>
    </row>
    <row r="2247" spans="1:15">
      <c r="A2247" s="5">
        <v>43243</v>
      </c>
      <c r="B2247" s="5">
        <v>43243</v>
      </c>
      <c r="C2247" t="s">
        <v>473</v>
      </c>
      <c r="D2247" s="30">
        <f>VLOOKUP(C2247,Index[[#All],[searchTaxon]:[Reference_number]],2,FALSE)</f>
        <v>23</v>
      </c>
      <c r="H2247" t="s">
        <v>26</v>
      </c>
      <c r="I2247">
        <f>VLOOKUP(Table1[[#This Row],[trait_name]],Trait[],2,FALSE)</f>
        <v>48</v>
      </c>
      <c r="J2247" s="25" t="s">
        <v>99</v>
      </c>
      <c r="K2247" s="25">
        <v>2</v>
      </c>
      <c r="L2247" s="3" t="s">
        <v>245</v>
      </c>
      <c r="N2247" s="25"/>
      <c r="O2247"/>
    </row>
    <row r="2248" spans="1:15">
      <c r="A2248" s="5">
        <v>43243</v>
      </c>
      <c r="B2248" s="5">
        <v>43297</v>
      </c>
      <c r="C2248" t="s">
        <v>473</v>
      </c>
      <c r="D2248" s="20">
        <f>VLOOKUP(C2248,Index[[#All],[searchTaxon]:[Reference_number]],2,FALSE)</f>
        <v>23</v>
      </c>
      <c r="H2248" t="s">
        <v>339</v>
      </c>
      <c r="I2248">
        <f>VLOOKUP(Table1[[#This Row],[trait_name]],Trait[],2,FALSE)</f>
        <v>48</v>
      </c>
      <c r="J2248" s="25" t="s">
        <v>99</v>
      </c>
      <c r="K2248" s="25">
        <v>3</v>
      </c>
      <c r="L2248" s="3" t="s">
        <v>201</v>
      </c>
      <c r="M2248" s="3"/>
      <c r="N2248" s="25"/>
      <c r="O2248"/>
    </row>
    <row r="2249" spans="1:15">
      <c r="A2249" s="5">
        <v>43243</v>
      </c>
      <c r="B2249" s="5">
        <v>43243</v>
      </c>
      <c r="C2249" t="s">
        <v>473</v>
      </c>
      <c r="D2249" s="3">
        <f>VLOOKUP(C2249,Index[[#All],[searchTaxon]:[Reference_number]],2,FALSE)</f>
        <v>23</v>
      </c>
      <c r="H2249" t="s">
        <v>26</v>
      </c>
      <c r="I2249">
        <f>VLOOKUP(Table1[[#This Row],[trait_name]],Trait[],2,FALSE)</f>
        <v>49</v>
      </c>
      <c r="J2249" s="25" t="s">
        <v>103</v>
      </c>
      <c r="K2249" s="25">
        <v>1</v>
      </c>
      <c r="L2249" s="3" t="s">
        <v>289</v>
      </c>
      <c r="N2249" s="25"/>
      <c r="O2249"/>
    </row>
    <row r="2250" spans="1:15">
      <c r="A2250" s="5">
        <v>43243</v>
      </c>
      <c r="B2250" s="5">
        <v>43243</v>
      </c>
      <c r="C2250" t="s">
        <v>473</v>
      </c>
      <c r="D2250" s="30">
        <f>VLOOKUP(C2250,Index[[#All],[searchTaxon]:[Reference_number]],2,FALSE)</f>
        <v>23</v>
      </c>
      <c r="H2250" t="s">
        <v>251</v>
      </c>
      <c r="I2250">
        <f>VLOOKUP(Table1[[#This Row],[trait_name]],Trait[],2,FALSE)</f>
        <v>49</v>
      </c>
      <c r="J2250" s="25" t="s">
        <v>103</v>
      </c>
      <c r="K2250" s="25">
        <v>2</v>
      </c>
      <c r="L2250" s="3" t="s">
        <v>149</v>
      </c>
      <c r="N2250" s="25"/>
      <c r="O2250"/>
    </row>
    <row r="2251" spans="1:15">
      <c r="A2251" s="5">
        <v>43243</v>
      </c>
      <c r="B2251" s="5">
        <v>43297</v>
      </c>
      <c r="C2251" t="s">
        <v>473</v>
      </c>
      <c r="D2251" s="20">
        <f>VLOOKUP(C2251,Index[[#All],[searchTaxon]:[Reference_number]],2,FALSE)</f>
        <v>23</v>
      </c>
      <c r="H2251" t="s">
        <v>339</v>
      </c>
      <c r="I2251">
        <f>VLOOKUP(Table1[[#This Row],[trait_name]],Trait[],2,FALSE)</f>
        <v>49</v>
      </c>
      <c r="J2251" s="25" t="s">
        <v>103</v>
      </c>
      <c r="K2251" s="25">
        <v>3</v>
      </c>
      <c r="L2251" s="3" t="s">
        <v>163</v>
      </c>
      <c r="M2251" s="3"/>
      <c r="N2251" s="25"/>
      <c r="O2251"/>
    </row>
    <row r="2252" spans="1:15">
      <c r="A2252" s="5">
        <v>43243</v>
      </c>
      <c r="B2252" s="5">
        <v>43297</v>
      </c>
      <c r="C2252" t="s">
        <v>473</v>
      </c>
      <c r="D2252" s="20">
        <f>VLOOKUP(C2252,Index[[#All],[searchTaxon]:[Reference_number]],2,FALSE)</f>
        <v>23</v>
      </c>
      <c r="H2252" t="s">
        <v>339</v>
      </c>
      <c r="I2252">
        <f>VLOOKUP(Table1[[#This Row],[trait_name]],Trait[],2,FALSE)</f>
        <v>49</v>
      </c>
      <c r="J2252" s="25" t="s">
        <v>103</v>
      </c>
      <c r="K2252" s="25">
        <v>4</v>
      </c>
      <c r="L2252" s="3" t="s">
        <v>352</v>
      </c>
      <c r="M2252" s="3"/>
      <c r="N2252" s="25"/>
      <c r="O2252"/>
    </row>
    <row r="2253" spans="1:15">
      <c r="A2253" s="27">
        <v>43243</v>
      </c>
      <c r="B2253" s="27">
        <v>43297</v>
      </c>
      <c r="C2253" s="4" t="s">
        <v>473</v>
      </c>
      <c r="D2253" s="63">
        <f>VLOOKUP(C2253,Index[[#All],[searchTaxon]:[Reference_number]],2,FALSE)</f>
        <v>23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H2253" t="s">
        <v>251</v>
      </c>
      <c r="I2253">
        <f>VLOOKUP(Table1[[#This Row],[trait_name]],Trait[],2,FALSE)</f>
        <v>50</v>
      </c>
      <c r="J2253" s="25" t="s">
        <v>106</v>
      </c>
      <c r="K2253" s="25">
        <v>1</v>
      </c>
      <c r="L2253" s="3" t="s">
        <v>107</v>
      </c>
      <c r="N2253" s="25"/>
      <c r="O2253"/>
    </row>
    <row r="2254" spans="1:15">
      <c r="A2254" s="5">
        <v>43243</v>
      </c>
      <c r="B2254" s="5">
        <v>43297</v>
      </c>
      <c r="C2254" t="s">
        <v>473</v>
      </c>
      <c r="D2254" s="54">
        <f>VLOOKUP(C2254,Index[[#All],[searchTaxon]:[Reference_number]],2,FALSE)</f>
        <v>23</v>
      </c>
      <c r="I2254">
        <f>VLOOKUP(Table1[[#This Row],[trait_name]],Trait[],2,FALSE)</f>
        <v>50</v>
      </c>
      <c r="J2254" s="25" t="s">
        <v>106</v>
      </c>
      <c r="K2254" s="25">
        <v>2</v>
      </c>
      <c r="L2254" s="3"/>
      <c r="M2254" s="3"/>
      <c r="N2254" s="25"/>
      <c r="O2254"/>
    </row>
    <row r="2255" spans="1:15">
      <c r="A2255" s="5">
        <v>43243</v>
      </c>
      <c r="B2255" s="5">
        <v>43243</v>
      </c>
      <c r="C2255" t="s">
        <v>473</v>
      </c>
      <c r="D2255" s="3">
        <f>VLOOKUP(C2255,Index[[#All],[searchTaxon]:[Reference_number]],2,FALSE)</f>
        <v>23</v>
      </c>
      <c r="H2255" t="s">
        <v>251</v>
      </c>
      <c r="I2255">
        <f>VLOOKUP(Table1[[#This Row],[trait_name]],Trait[],2,FALSE)</f>
        <v>51</v>
      </c>
      <c r="J2255" s="25" t="s">
        <v>108</v>
      </c>
      <c r="K2255" s="25">
        <v>1</v>
      </c>
      <c r="L2255" s="3" t="s">
        <v>167</v>
      </c>
      <c r="N2255" s="25"/>
      <c r="O2255"/>
    </row>
    <row r="2256" spans="1:15">
      <c r="A2256" s="5">
        <v>43243</v>
      </c>
      <c r="B2256" s="5">
        <v>43297</v>
      </c>
      <c r="C2256" t="s">
        <v>473</v>
      </c>
      <c r="D2256" s="20">
        <f>VLOOKUP(C2256,Index[[#All],[searchTaxon]:[Reference_number]],2,FALSE)</f>
        <v>23</v>
      </c>
      <c r="I2256">
        <f>VLOOKUP(Table1[[#This Row],[trait_name]],Trait[],2,FALSE)</f>
        <v>51</v>
      </c>
      <c r="J2256" s="25" t="s">
        <v>108</v>
      </c>
      <c r="K2256" s="25">
        <v>2</v>
      </c>
      <c r="L2256" s="3"/>
      <c r="M2256" s="3"/>
      <c r="N2256" s="25"/>
      <c r="O2256"/>
    </row>
    <row r="2257" spans="1:15">
      <c r="A2257" s="5">
        <v>43243</v>
      </c>
      <c r="B2257" s="5">
        <v>43297</v>
      </c>
      <c r="C2257" t="s">
        <v>473</v>
      </c>
      <c r="D2257" s="54">
        <f>VLOOKUP(C2257,Index[[#All],[searchTaxon]:[Reference_number]],2,FALSE)</f>
        <v>23</v>
      </c>
      <c r="I2257">
        <f>VLOOKUP(Table1[[#This Row],[trait_name]],Trait[],2,FALSE)</f>
        <v>52</v>
      </c>
      <c r="J2257" s="25" t="s">
        <v>203</v>
      </c>
      <c r="K2257" s="25">
        <v>1</v>
      </c>
      <c r="L2257" s="3"/>
      <c r="M2257" s="3"/>
      <c r="N2257" s="25"/>
      <c r="O2257"/>
    </row>
    <row r="2258" spans="1:15">
      <c r="A2258" s="5">
        <v>43243</v>
      </c>
      <c r="B2258" s="5">
        <v>43243</v>
      </c>
      <c r="C2258" t="s">
        <v>473</v>
      </c>
      <c r="D2258" s="3">
        <f>VLOOKUP(C2258,Index[[#All],[searchTaxon]:[Reference_number]],2,FALSE)</f>
        <v>23</v>
      </c>
      <c r="H2258" t="s">
        <v>251</v>
      </c>
      <c r="I2258">
        <f>VLOOKUP(Table1[[#This Row],[trait_name]],Trait[],2,FALSE)</f>
        <v>53</v>
      </c>
      <c r="J2258" s="25" t="s">
        <v>110</v>
      </c>
      <c r="K2258" s="25">
        <v>1</v>
      </c>
      <c r="L2258" s="3" t="s">
        <v>168</v>
      </c>
      <c r="N2258" s="25"/>
      <c r="O2258"/>
    </row>
    <row r="2259" spans="1:15">
      <c r="A2259" s="5">
        <v>43243</v>
      </c>
      <c r="B2259" s="5">
        <v>43243</v>
      </c>
      <c r="C2259" t="s">
        <v>473</v>
      </c>
      <c r="D2259" s="3">
        <f>VLOOKUP(C2259,Index[[#All],[searchTaxon]:[Reference_number]],2,FALSE)</f>
        <v>23</v>
      </c>
      <c r="H2259" t="s">
        <v>251</v>
      </c>
      <c r="I2259">
        <f>VLOOKUP(Table1[[#This Row],[trait_name]],Trait[],2,FALSE)</f>
        <v>53</v>
      </c>
      <c r="J2259" s="25" t="s">
        <v>110</v>
      </c>
      <c r="K2259" s="25">
        <v>2</v>
      </c>
      <c r="L2259" s="3" t="s">
        <v>111</v>
      </c>
      <c r="N2259" s="25"/>
      <c r="O2259"/>
    </row>
    <row r="2260" spans="1:15">
      <c r="A2260" s="5">
        <v>43243</v>
      </c>
      <c r="B2260" s="5">
        <v>43297</v>
      </c>
      <c r="C2260" t="s">
        <v>473</v>
      </c>
      <c r="D2260" s="54">
        <f>VLOOKUP(C2260,Index[[#All],[searchTaxon]:[Reference_number]],2,FALSE)</f>
        <v>23</v>
      </c>
      <c r="I2260">
        <f>VLOOKUP(Table1[[#This Row],[trait_name]],Trait[],2,FALSE)</f>
        <v>53</v>
      </c>
      <c r="J2260" s="25" t="s">
        <v>110</v>
      </c>
      <c r="K2260" s="25">
        <v>3</v>
      </c>
      <c r="L2260" s="3"/>
      <c r="M2260" s="3"/>
      <c r="N2260" s="25"/>
      <c r="O2260"/>
    </row>
    <row r="2261" spans="1:15">
      <c r="A2261" s="5">
        <v>43243</v>
      </c>
      <c r="B2261" s="5">
        <v>43297</v>
      </c>
      <c r="C2261" t="s">
        <v>473</v>
      </c>
      <c r="D2261" s="20">
        <f>VLOOKUP(C2261,Index[[#All],[searchTaxon]:[Reference_number]],2,FALSE)</f>
        <v>23</v>
      </c>
      <c r="H2261" t="s">
        <v>341</v>
      </c>
      <c r="I2261">
        <f>VLOOKUP(Table1[[#This Row],[trait_name]],Trait[],2,FALSE)</f>
        <v>54</v>
      </c>
      <c r="J2261" s="25" t="s">
        <v>112</v>
      </c>
      <c r="K2261" s="25">
        <v>1</v>
      </c>
      <c r="L2261" s="3" t="s">
        <v>118</v>
      </c>
      <c r="M2261" s="3"/>
      <c r="N2261" s="25"/>
      <c r="O2261"/>
    </row>
    <row r="2262" spans="1:15">
      <c r="A2262" s="5">
        <v>43243</v>
      </c>
      <c r="B2262" s="5">
        <v>43297</v>
      </c>
      <c r="C2262" t="s">
        <v>473</v>
      </c>
      <c r="D2262" s="20">
        <f>VLOOKUP(C2262,Index[[#All],[searchTaxon]:[Reference_number]],2,FALSE)</f>
        <v>23</v>
      </c>
      <c r="H2262" t="s">
        <v>339</v>
      </c>
      <c r="I2262">
        <f>VLOOKUP(Table1[[#This Row],[trait_name]],Trait[],2,FALSE)</f>
        <v>55</v>
      </c>
      <c r="J2262" s="25" t="s">
        <v>114</v>
      </c>
      <c r="K2262" s="25">
        <v>1</v>
      </c>
      <c r="L2262" s="3" t="s">
        <v>115</v>
      </c>
      <c r="M2262" s="3"/>
      <c r="N2262" s="25"/>
      <c r="O2262"/>
    </row>
    <row r="2263" spans="1:15">
      <c r="A2263" s="5">
        <v>43243</v>
      </c>
      <c r="B2263" s="5">
        <v>43243</v>
      </c>
      <c r="C2263" t="s">
        <v>473</v>
      </c>
      <c r="D2263" s="30">
        <f>VLOOKUP(C2263,Index[[#All],[searchTaxon]:[Reference_number]],2,FALSE)</f>
        <v>23</v>
      </c>
      <c r="H2263" t="s">
        <v>26</v>
      </c>
      <c r="I2263">
        <f>VLOOKUP(Table1[[#This Row],[trait_name]],Trait[],2,FALSE)</f>
        <v>56</v>
      </c>
      <c r="J2263" s="25" t="s">
        <v>117</v>
      </c>
      <c r="K2263" s="25">
        <v>1</v>
      </c>
      <c r="L2263" s="3" t="s">
        <v>118</v>
      </c>
      <c r="N2263" s="25"/>
      <c r="O2263"/>
    </row>
    <row r="2264" spans="1:15">
      <c r="A2264" s="5">
        <v>43243</v>
      </c>
      <c r="B2264" s="5">
        <v>43297</v>
      </c>
      <c r="C2264" t="s">
        <v>473</v>
      </c>
      <c r="D2264" s="20">
        <f>VLOOKUP(C2264,Index[[#All],[searchTaxon]:[Reference_number]],2,FALSE)</f>
        <v>23</v>
      </c>
      <c r="H2264" t="s">
        <v>18</v>
      </c>
      <c r="I2264">
        <f>VLOOKUP(Table1[[#This Row],[trait_name]],Trait[],2,FALSE)</f>
        <v>56</v>
      </c>
      <c r="J2264" s="25" t="s">
        <v>117</v>
      </c>
      <c r="K2264" s="25">
        <v>2</v>
      </c>
      <c r="L2264" s="3" t="s">
        <v>118</v>
      </c>
      <c r="M2264" s="3"/>
      <c r="N2264" s="25"/>
      <c r="O2264"/>
    </row>
    <row r="2265" spans="1:15">
      <c r="A2265" s="5">
        <v>43243</v>
      </c>
      <c r="B2265" s="5">
        <v>43297</v>
      </c>
      <c r="C2265" t="s">
        <v>473</v>
      </c>
      <c r="D2265" s="20">
        <f>VLOOKUP(C2265,Index[[#All],[searchTaxon]:[Reference_number]],2,FALSE)</f>
        <v>23</v>
      </c>
      <c r="I2265">
        <f>VLOOKUP(Table1[[#This Row],[trait_name]],Trait[],2,FALSE)</f>
        <v>57</v>
      </c>
      <c r="J2265" s="25" t="s">
        <v>205</v>
      </c>
      <c r="K2265" s="25">
        <v>1</v>
      </c>
      <c r="L2265" s="3"/>
      <c r="M2265" s="3"/>
      <c r="N2265" s="25"/>
      <c r="O2265"/>
    </row>
    <row r="2266" spans="1:15">
      <c r="A2266" s="5">
        <v>43243</v>
      </c>
      <c r="B2266" s="5">
        <v>43297</v>
      </c>
      <c r="C2266" t="s">
        <v>473</v>
      </c>
      <c r="D2266" s="54">
        <f>VLOOKUP(C2266,Index[[#All],[searchTaxon]:[Reference_number]],2,FALSE)</f>
        <v>23</v>
      </c>
      <c r="H2266" t="s">
        <v>184</v>
      </c>
      <c r="I2266">
        <f>VLOOKUP(Table1[[#This Row],[trait_name]],Trait[],2,FALSE)</f>
        <v>58</v>
      </c>
      <c r="J2266" s="25" t="s">
        <v>207</v>
      </c>
      <c r="K2266" s="25">
        <v>1</v>
      </c>
      <c r="L2266" s="3" t="s">
        <v>28</v>
      </c>
      <c r="M2266" s="3"/>
      <c r="N2266" s="25"/>
      <c r="O2266"/>
    </row>
    <row r="2267" spans="1:15">
      <c r="A2267" s="5">
        <v>43243</v>
      </c>
      <c r="B2267" s="5">
        <v>43297</v>
      </c>
      <c r="C2267" t="s">
        <v>473</v>
      </c>
      <c r="D2267" s="20">
        <f>VLOOKUP(C2267,Index[[#All],[searchTaxon]:[Reference_number]],2,FALSE)</f>
        <v>23</v>
      </c>
      <c r="H2267" t="s">
        <v>341</v>
      </c>
      <c r="I2267">
        <f>VLOOKUP(Table1[[#This Row],[trait_name]],Trait[],2,FALSE)</f>
        <v>59</v>
      </c>
      <c r="J2267" s="25" t="s">
        <v>119</v>
      </c>
      <c r="K2267" s="25">
        <v>1</v>
      </c>
      <c r="L2267" s="3" t="s">
        <v>118</v>
      </c>
      <c r="M2267" s="3"/>
      <c r="N2267" s="25"/>
      <c r="O2267"/>
    </row>
    <row r="2268" spans="1:15">
      <c r="A2268" s="5">
        <v>43243</v>
      </c>
      <c r="B2268" s="27">
        <v>43297</v>
      </c>
      <c r="C2268" t="s">
        <v>473</v>
      </c>
      <c r="D2268" s="2">
        <f>VLOOKUP(C2268,Index[[#All],[searchTaxon]:[Reference_number]],2,FALSE)</f>
        <v>23</v>
      </c>
      <c r="E2268">
        <v>0</v>
      </c>
      <c r="F2268">
        <v>0</v>
      </c>
      <c r="G2268">
        <v>0</v>
      </c>
      <c r="H2268" t="s">
        <v>341</v>
      </c>
      <c r="I2268">
        <f>VLOOKUP(Table1[[#This Row],[trait_name]],Trait[],2,FALSE)</f>
        <v>60</v>
      </c>
      <c r="J2268" s="25" t="s">
        <v>120</v>
      </c>
      <c r="K2268" s="25">
        <v>1</v>
      </c>
      <c r="L2268" s="3" t="s">
        <v>353</v>
      </c>
      <c r="N2268" s="25"/>
      <c r="O2268"/>
    </row>
    <row r="2269" spans="1:15">
      <c r="A2269" s="5">
        <v>43243</v>
      </c>
      <c r="B2269" s="5">
        <v>43297</v>
      </c>
      <c r="C2269" t="s">
        <v>473</v>
      </c>
      <c r="D2269" s="54">
        <f>VLOOKUP(C2269,Index[[#All],[searchTaxon]:[Reference_number]],2,FALSE)</f>
        <v>23</v>
      </c>
      <c r="I2269">
        <f>VLOOKUP(Table1[[#This Row],[trait_name]],Trait[],2,FALSE)</f>
        <v>60</v>
      </c>
      <c r="J2269" s="25" t="s">
        <v>120</v>
      </c>
      <c r="K2269" s="25">
        <v>2</v>
      </c>
      <c r="L2269" s="3"/>
      <c r="M2269" s="3"/>
      <c r="N2269" s="25"/>
      <c r="O2269"/>
    </row>
    <row r="2270" spans="1:15">
      <c r="A2270" s="5">
        <v>43243</v>
      </c>
      <c r="B2270" s="5">
        <v>43243</v>
      </c>
      <c r="C2270" t="s">
        <v>473</v>
      </c>
      <c r="D2270" s="3">
        <f>VLOOKUP(C2270,Index[[#All],[searchTaxon]:[Reference_number]],2,FALSE)</f>
        <v>23</v>
      </c>
      <c r="H2270" t="s">
        <v>251</v>
      </c>
      <c r="I2270">
        <f>VLOOKUP(Table1[[#This Row],[trait_name]],Trait[],2,FALSE)</f>
        <v>61</v>
      </c>
      <c r="J2270" s="25" t="s">
        <v>172</v>
      </c>
      <c r="K2270" s="25">
        <v>1</v>
      </c>
      <c r="L2270" s="3" t="s">
        <v>393</v>
      </c>
      <c r="N2270" s="25"/>
      <c r="O2270"/>
    </row>
    <row r="2271" spans="1:15">
      <c r="A2271" s="5">
        <v>43243</v>
      </c>
      <c r="B2271" s="5">
        <v>43297</v>
      </c>
      <c r="C2271" t="s">
        <v>473</v>
      </c>
      <c r="D2271" s="20">
        <f>VLOOKUP(C2271,Index[[#All],[searchTaxon]:[Reference_number]],2,FALSE)</f>
        <v>23</v>
      </c>
      <c r="H2271" t="s">
        <v>26</v>
      </c>
      <c r="I2271">
        <f>VLOOKUP(Table1[[#This Row],[trait_name]],Trait[],2,FALSE)</f>
        <v>61</v>
      </c>
      <c r="J2271" s="25" t="s">
        <v>172</v>
      </c>
      <c r="K2271" s="25">
        <v>2</v>
      </c>
      <c r="L2271" s="3" t="s">
        <v>393</v>
      </c>
      <c r="M2271" s="3"/>
      <c r="N2271" s="25"/>
      <c r="O2271"/>
    </row>
    <row r="2272" spans="1:15">
      <c r="A2272" s="5">
        <v>43243</v>
      </c>
      <c r="B2272" s="5">
        <v>43243</v>
      </c>
      <c r="C2272" t="s">
        <v>473</v>
      </c>
      <c r="D2272" s="3">
        <f>VLOOKUP(C2272,Index[[#All],[searchTaxon]:[Reference_number]],2,FALSE)</f>
        <v>23</v>
      </c>
      <c r="H2272" t="s">
        <v>251</v>
      </c>
      <c r="I2272">
        <f>VLOOKUP(Table1[[#This Row],[trait_name]],Trait[],2,FALSE)</f>
        <v>61</v>
      </c>
      <c r="J2272" s="25" t="s">
        <v>172</v>
      </c>
      <c r="K2272" s="25">
        <v>3</v>
      </c>
      <c r="L2272" s="3" t="s">
        <v>174</v>
      </c>
      <c r="N2272" s="25"/>
      <c r="O2272"/>
    </row>
    <row r="2273" spans="1:15">
      <c r="A2273" s="5">
        <v>43243</v>
      </c>
      <c r="B2273" s="5">
        <v>43243</v>
      </c>
      <c r="C2273" t="s">
        <v>473</v>
      </c>
      <c r="D2273" s="30">
        <f>VLOOKUP(C2273,Index[[#All],[searchTaxon]:[Reference_number]],2,FALSE)</f>
        <v>23</v>
      </c>
      <c r="H2273" t="s">
        <v>26</v>
      </c>
      <c r="I2273">
        <f>VLOOKUP(Table1[[#This Row],[trait_name]],Trait[],2,FALSE)</f>
        <v>61</v>
      </c>
      <c r="J2273" s="25" t="s">
        <v>172</v>
      </c>
      <c r="K2273" s="25">
        <v>4</v>
      </c>
      <c r="L2273" s="3" t="s">
        <v>312</v>
      </c>
      <c r="N2273" s="25"/>
      <c r="O2273"/>
    </row>
    <row r="2274" spans="1:15">
      <c r="A2274" s="5">
        <v>43243</v>
      </c>
      <c r="B2274" s="5">
        <v>43297</v>
      </c>
      <c r="C2274" t="s">
        <v>473</v>
      </c>
      <c r="D2274" s="20">
        <f>VLOOKUP(C2274,Index[[#All],[searchTaxon]:[Reference_number]],2,FALSE)</f>
        <v>23</v>
      </c>
      <c r="I2274">
        <f>VLOOKUP(Table1[[#This Row],[trait_name]],Trait[],2,FALSE)</f>
        <v>61</v>
      </c>
      <c r="J2274" s="25" t="s">
        <v>172</v>
      </c>
      <c r="K2274" s="25">
        <v>5</v>
      </c>
      <c r="L2274" s="3"/>
      <c r="M2274" s="3"/>
      <c r="N2274" s="25"/>
      <c r="O2274"/>
    </row>
    <row r="2275" spans="1:15">
      <c r="A2275" s="5">
        <v>43243</v>
      </c>
      <c r="B2275" s="5">
        <v>43243</v>
      </c>
      <c r="C2275" t="s">
        <v>473</v>
      </c>
      <c r="D2275" s="3">
        <f>VLOOKUP(C2275,Index[[#All],[searchTaxon]:[Reference_number]],2,FALSE)</f>
        <v>23</v>
      </c>
      <c r="H2275" t="s">
        <v>480</v>
      </c>
      <c r="I2275">
        <f>VLOOKUP(Table1[[#This Row],[trait_name]],Trait[],2,FALSE)</f>
        <v>62</v>
      </c>
      <c r="J2275" s="25" t="s">
        <v>123</v>
      </c>
      <c r="K2275" s="25">
        <v>1</v>
      </c>
      <c r="L2275" s="3" t="s">
        <v>481</v>
      </c>
      <c r="N2275" s="25"/>
      <c r="O2275"/>
    </row>
    <row r="2276" spans="1:15">
      <c r="A2276" s="5">
        <v>43243</v>
      </c>
      <c r="B2276" s="5">
        <v>43297</v>
      </c>
      <c r="C2276" t="s">
        <v>473</v>
      </c>
      <c r="D2276" s="54">
        <f>VLOOKUP(C2276,Index[[#All],[searchTaxon]:[Reference_number]],2,FALSE)</f>
        <v>23</v>
      </c>
      <c r="I2276">
        <f>VLOOKUP(Table1[[#This Row],[trait_name]],Trait[],2,FALSE)</f>
        <v>62</v>
      </c>
      <c r="J2276" s="25" t="s">
        <v>123</v>
      </c>
      <c r="K2276" s="25">
        <v>2</v>
      </c>
      <c r="L2276" s="3"/>
      <c r="M2276" s="3"/>
      <c r="N2276" s="25"/>
      <c r="O2276"/>
    </row>
    <row r="2277" spans="1:15">
      <c r="A2277" s="5">
        <v>43243</v>
      </c>
      <c r="B2277" s="5">
        <v>43243</v>
      </c>
      <c r="C2277" t="s">
        <v>473</v>
      </c>
      <c r="D2277" s="3">
        <f>VLOOKUP(C2277,Index[[#All],[searchTaxon]:[Reference_number]],2,FALSE)</f>
        <v>23</v>
      </c>
      <c r="H2277" t="s">
        <v>480</v>
      </c>
      <c r="I2277">
        <f>VLOOKUP(Table1[[#This Row],[trait_name]],Trait[],2,FALSE)</f>
        <v>63</v>
      </c>
      <c r="J2277" s="25" t="s">
        <v>175</v>
      </c>
      <c r="K2277" s="25">
        <v>1</v>
      </c>
      <c r="L2277" s="3" t="s">
        <v>176</v>
      </c>
      <c r="N2277" s="25"/>
      <c r="O2277"/>
    </row>
    <row r="2278" spans="1:15">
      <c r="A2278" s="5">
        <v>43243</v>
      </c>
      <c r="B2278" s="5">
        <v>43297</v>
      </c>
      <c r="C2278" t="s">
        <v>482</v>
      </c>
      <c r="D2278" s="20">
        <f>VLOOKUP(C2278,Index[[#All],[searchTaxon]:[Reference_number]],2,FALSE)</f>
        <v>24</v>
      </c>
      <c r="H2278" t="s">
        <v>130</v>
      </c>
      <c r="I2278">
        <f>VLOOKUP(Table1[[#This Row],[trait_name]],Trait[],2,FALSE)</f>
        <v>1</v>
      </c>
      <c r="J2278" s="25" t="s">
        <v>127</v>
      </c>
      <c r="K2278" s="25">
        <v>1</v>
      </c>
      <c r="L2278" s="3" t="s">
        <v>483</v>
      </c>
      <c r="M2278" s="3"/>
      <c r="N2278" s="25"/>
      <c r="O2278"/>
    </row>
    <row r="2279" spans="1:15">
      <c r="A2279" s="5">
        <v>43243</v>
      </c>
      <c r="B2279" s="5">
        <v>43243</v>
      </c>
      <c r="C2279" t="s">
        <v>482</v>
      </c>
      <c r="D2279" s="3">
        <f>VLOOKUP(C2279,Index[[#All],[searchTaxon]:[Reference_number]],2,FALSE)</f>
        <v>24</v>
      </c>
      <c r="H2279" t="s">
        <v>484</v>
      </c>
      <c r="I2279">
        <f>VLOOKUP(Table1[[#This Row],[trait_name]],Trait[],2,FALSE)</f>
        <v>2</v>
      </c>
      <c r="J2279" s="25" t="s">
        <v>16</v>
      </c>
      <c r="K2279" s="25">
        <v>1</v>
      </c>
      <c r="L2279" s="3" t="s">
        <v>485</v>
      </c>
      <c r="N2279" s="25"/>
      <c r="O2279"/>
    </row>
    <row r="2280" spans="1:15">
      <c r="A2280" s="5">
        <v>43243</v>
      </c>
      <c r="B2280" s="5">
        <v>43243</v>
      </c>
      <c r="C2280" t="s">
        <v>482</v>
      </c>
      <c r="D2280" s="3">
        <f>VLOOKUP(C2280,Index[[#All],[searchTaxon]:[Reference_number]],2,FALSE)</f>
        <v>24</v>
      </c>
      <c r="H2280" t="s">
        <v>484</v>
      </c>
      <c r="I2280">
        <f>VLOOKUP(Table1[[#This Row],[trait_name]],Trait[],2,FALSE)</f>
        <v>2</v>
      </c>
      <c r="J2280" s="25" t="s">
        <v>16</v>
      </c>
      <c r="K2280" s="25">
        <v>2</v>
      </c>
      <c r="L2280" s="3" t="s">
        <v>486</v>
      </c>
      <c r="N2280" s="25"/>
      <c r="O2280"/>
    </row>
    <row r="2281" spans="1:15">
      <c r="A2281" s="5">
        <v>43243</v>
      </c>
      <c r="B2281" s="5">
        <v>43243</v>
      </c>
      <c r="C2281" t="s">
        <v>482</v>
      </c>
      <c r="D2281" s="3">
        <f>VLOOKUP(C2281,Index[[#All],[searchTaxon]:[Reference_number]],2,FALSE)</f>
        <v>24</v>
      </c>
      <c r="H2281" t="s">
        <v>484</v>
      </c>
      <c r="I2281">
        <f>VLOOKUP(Table1[[#This Row],[trait_name]],Trait[],2,FALSE)</f>
        <v>2</v>
      </c>
      <c r="J2281" s="25" t="s">
        <v>16</v>
      </c>
      <c r="K2281" s="25">
        <v>3</v>
      </c>
      <c r="L2281" s="3" t="s">
        <v>487</v>
      </c>
      <c r="N2281" s="25"/>
      <c r="O2281"/>
    </row>
    <row r="2282" spans="1:15">
      <c r="A2282" s="5">
        <v>43243</v>
      </c>
      <c r="B2282" s="5">
        <v>43297</v>
      </c>
      <c r="C2282" t="s">
        <v>482</v>
      </c>
      <c r="D2282" s="20">
        <f>VLOOKUP(C2282,Index[[#All],[searchTaxon]:[Reference_number]],2,FALSE)</f>
        <v>24</v>
      </c>
      <c r="H2282" t="s">
        <v>130</v>
      </c>
      <c r="I2282">
        <f>VLOOKUP(Table1[[#This Row],[trait_name]],Trait[],2,FALSE)</f>
        <v>2</v>
      </c>
      <c r="J2282" s="25" t="s">
        <v>16</v>
      </c>
      <c r="K2282" s="25">
        <v>4</v>
      </c>
      <c r="L2282" s="3" t="s">
        <v>488</v>
      </c>
      <c r="M2282" s="3"/>
      <c r="N2282" s="25"/>
      <c r="O2282"/>
    </row>
    <row r="2283" spans="1:15">
      <c r="A2283" s="5">
        <v>43243</v>
      </c>
      <c r="B2283" s="5">
        <v>43243</v>
      </c>
      <c r="C2283" t="s">
        <v>482</v>
      </c>
      <c r="D2283" s="3">
        <f>VLOOKUP(C2283,Index[[#All],[searchTaxon]:[Reference_number]],2,FALSE)</f>
        <v>24</v>
      </c>
      <c r="H2283" t="s">
        <v>170</v>
      </c>
      <c r="I2283">
        <f>VLOOKUP(Table1[[#This Row],[trait_name]],Trait[],2,FALSE)</f>
        <v>3</v>
      </c>
      <c r="J2283" s="25" t="s">
        <v>19</v>
      </c>
      <c r="K2283" s="25">
        <v>1</v>
      </c>
      <c r="L2283" s="3" t="s">
        <v>20</v>
      </c>
      <c r="N2283" s="25"/>
      <c r="O2283"/>
    </row>
    <row r="2284" spans="1:15">
      <c r="A2284" s="5">
        <v>43243</v>
      </c>
      <c r="B2284" s="5">
        <v>43297</v>
      </c>
      <c r="C2284" t="s">
        <v>482</v>
      </c>
      <c r="D2284" s="20">
        <f>VLOOKUP(C2284,Index[[#All],[searchTaxon]:[Reference_number]],2,FALSE)</f>
        <v>24</v>
      </c>
      <c r="I2284">
        <f>VLOOKUP(Table1[[#This Row],[trait_name]],Trait[],2,FALSE)</f>
        <v>3</v>
      </c>
      <c r="J2284" s="25" t="s">
        <v>19</v>
      </c>
      <c r="K2284" s="25">
        <v>2</v>
      </c>
      <c r="L2284" s="3"/>
      <c r="M2284" s="3"/>
      <c r="N2284" s="25"/>
      <c r="O2284"/>
    </row>
    <row r="2285" spans="1:15">
      <c r="A2285" s="5">
        <v>43243</v>
      </c>
      <c r="B2285" s="5">
        <v>43243</v>
      </c>
      <c r="C2285" t="s">
        <v>482</v>
      </c>
      <c r="D2285" s="3">
        <f>VLOOKUP(C2285,Index[[#All],[searchTaxon]:[Reference_number]],2,FALSE)</f>
        <v>24</v>
      </c>
      <c r="H2285" t="s">
        <v>170</v>
      </c>
      <c r="I2285">
        <f>VLOOKUP(Table1[[#This Row],[trait_name]],Trait[],2,FALSE)</f>
        <v>4</v>
      </c>
      <c r="J2285" s="25" t="s">
        <v>23</v>
      </c>
      <c r="K2285" s="25">
        <v>1</v>
      </c>
      <c r="L2285" s="3" t="s">
        <v>28</v>
      </c>
      <c r="N2285" s="25"/>
      <c r="O2285"/>
    </row>
    <row r="2286" spans="1:15">
      <c r="A2286" s="5">
        <v>43243</v>
      </c>
      <c r="B2286" s="5">
        <v>43297</v>
      </c>
      <c r="C2286" t="s">
        <v>482</v>
      </c>
      <c r="D2286" s="20">
        <f>VLOOKUP(C2286,Index[[#All],[searchTaxon]:[Reference_number]],2,FALSE)</f>
        <v>24</v>
      </c>
      <c r="I2286">
        <f>VLOOKUP(Table1[[#This Row],[trait_name]],Trait[],2,FALSE)</f>
        <v>4</v>
      </c>
      <c r="J2286" s="25" t="s">
        <v>23</v>
      </c>
      <c r="K2286" s="25">
        <v>2</v>
      </c>
      <c r="L2286" s="3"/>
      <c r="M2286" s="3"/>
      <c r="N2286" s="25"/>
      <c r="O2286"/>
    </row>
    <row r="2287" spans="1:15">
      <c r="A2287" s="5">
        <v>43243</v>
      </c>
      <c r="B2287" s="5">
        <v>43297</v>
      </c>
      <c r="C2287" t="s">
        <v>482</v>
      </c>
      <c r="D2287" s="20">
        <f>VLOOKUP(C2287,Index[[#All],[searchTaxon]:[Reference_number]],2,FALSE)</f>
        <v>24</v>
      </c>
      <c r="H2287" t="s">
        <v>183</v>
      </c>
      <c r="I2287">
        <f>VLOOKUP(Table1[[#This Row],[trait_name]],Trait[],2,FALSE)</f>
        <v>5</v>
      </c>
      <c r="J2287" s="25" t="s">
        <v>25</v>
      </c>
      <c r="K2287" s="25">
        <v>1</v>
      </c>
      <c r="L2287" s="3" t="s">
        <v>24</v>
      </c>
      <c r="M2287" s="3"/>
      <c r="N2287" s="25"/>
      <c r="O2287"/>
    </row>
    <row r="2288" spans="1:15">
      <c r="A2288" s="5">
        <v>43243</v>
      </c>
      <c r="B2288" s="5">
        <v>43297</v>
      </c>
      <c r="C2288" t="s">
        <v>482</v>
      </c>
      <c r="D2288" s="20">
        <f>VLOOKUP(C2288,Index[[#All],[searchTaxon]:[Reference_number]],2,FALSE)</f>
        <v>24</v>
      </c>
      <c r="I2288">
        <f>VLOOKUP(Table1[[#This Row],[trait_name]],Trait[],2,FALSE)</f>
        <v>6</v>
      </c>
      <c r="J2288" s="25" t="s">
        <v>135</v>
      </c>
      <c r="K2288" s="25">
        <v>1</v>
      </c>
      <c r="L2288" s="3"/>
      <c r="M2288" s="3"/>
      <c r="N2288" s="25"/>
      <c r="O2288"/>
    </row>
    <row r="2289" spans="1:15">
      <c r="A2289" s="5">
        <v>43243</v>
      </c>
      <c r="B2289" s="5">
        <v>43243</v>
      </c>
      <c r="C2289" t="s">
        <v>482</v>
      </c>
      <c r="D2289" s="3">
        <f>VLOOKUP(C2289,Index[[#All],[searchTaxon]:[Reference_number]],2,FALSE)</f>
        <v>24</v>
      </c>
      <c r="H2289" t="s">
        <v>170</v>
      </c>
      <c r="I2289">
        <f>VLOOKUP(Table1[[#This Row],[trait_name]],Trait[],2,FALSE)</f>
        <v>7</v>
      </c>
      <c r="J2289" s="25" t="s">
        <v>27</v>
      </c>
      <c r="K2289" s="25">
        <v>1</v>
      </c>
      <c r="L2289" s="3" t="s">
        <v>28</v>
      </c>
      <c r="N2289" s="25"/>
      <c r="O2289"/>
    </row>
    <row r="2290" spans="1:15">
      <c r="A2290" s="5">
        <v>43243</v>
      </c>
      <c r="B2290" s="5">
        <v>43297</v>
      </c>
      <c r="C2290" t="s">
        <v>482</v>
      </c>
      <c r="D2290" s="20">
        <f>VLOOKUP(C2290,Index[[#All],[searchTaxon]:[Reference_number]],2,FALSE)</f>
        <v>24</v>
      </c>
      <c r="H2290" t="s">
        <v>278</v>
      </c>
      <c r="I2290">
        <f>VLOOKUP(Table1[[#This Row],[trait_name]],Trait[],2,FALSE)</f>
        <v>7</v>
      </c>
      <c r="J2290" s="25" t="s">
        <v>27</v>
      </c>
      <c r="K2290" s="25">
        <v>2</v>
      </c>
      <c r="L2290" s="3" t="s">
        <v>24</v>
      </c>
      <c r="M2290" s="3"/>
      <c r="N2290" s="25"/>
      <c r="O2290"/>
    </row>
    <row r="2291" spans="1:15">
      <c r="A2291" s="5">
        <v>43243</v>
      </c>
      <c r="B2291" s="5">
        <v>43297</v>
      </c>
      <c r="C2291" t="s">
        <v>482</v>
      </c>
      <c r="D2291" s="20">
        <f>VLOOKUP(C2291,Index[[#All],[searchTaxon]:[Reference_number]],2,FALSE)</f>
        <v>24</v>
      </c>
      <c r="I2291">
        <f>VLOOKUP(Table1[[#This Row],[trait_name]],Trait[],2,FALSE)</f>
        <v>8</v>
      </c>
      <c r="J2291" s="25" t="s">
        <v>137</v>
      </c>
      <c r="K2291" s="25">
        <v>1</v>
      </c>
      <c r="L2291" s="3"/>
      <c r="M2291" s="3"/>
      <c r="N2291" s="25"/>
      <c r="O2291"/>
    </row>
    <row r="2292" spans="1:15">
      <c r="A2292" s="5">
        <v>43243</v>
      </c>
      <c r="B2292" s="5">
        <v>43297</v>
      </c>
      <c r="C2292" t="s">
        <v>482</v>
      </c>
      <c r="D2292" s="20">
        <f>VLOOKUP(C2292,Index[[#All],[searchTaxon]:[Reference_number]],2,FALSE)</f>
        <v>24</v>
      </c>
      <c r="I2292">
        <f>VLOOKUP(Table1[[#This Row],[trait_name]],Trait[],2,FALSE)</f>
        <v>9</v>
      </c>
      <c r="J2292" s="25" t="s">
        <v>29</v>
      </c>
      <c r="K2292" s="25">
        <v>1</v>
      </c>
      <c r="L2292" s="3"/>
      <c r="M2292" s="3"/>
      <c r="N2292" s="25"/>
      <c r="O2292"/>
    </row>
    <row r="2293" spans="1:15">
      <c r="A2293" s="5">
        <v>43243</v>
      </c>
      <c r="B2293" s="5">
        <v>43297</v>
      </c>
      <c r="C2293" t="s">
        <v>482</v>
      </c>
      <c r="D2293" s="20">
        <f>VLOOKUP(C2293,Index[[#All],[searchTaxon]:[Reference_number]],2,FALSE)</f>
        <v>24</v>
      </c>
      <c r="H2293" t="s">
        <v>278</v>
      </c>
      <c r="I2293">
        <f>VLOOKUP(Table1[[#This Row],[trait_name]],Trait[],2,FALSE)</f>
        <v>10</v>
      </c>
      <c r="J2293" s="25" t="s">
        <v>30</v>
      </c>
      <c r="K2293" s="25">
        <v>1</v>
      </c>
      <c r="L2293" s="3" t="s">
        <v>24</v>
      </c>
      <c r="M2293" s="3"/>
      <c r="N2293" s="25"/>
      <c r="O2293"/>
    </row>
    <row r="2294" spans="1:15">
      <c r="A2294" s="5">
        <v>43243</v>
      </c>
      <c r="B2294" s="5">
        <v>43297</v>
      </c>
      <c r="C2294" t="s">
        <v>482</v>
      </c>
      <c r="D2294" s="20">
        <f>VLOOKUP(C2294,Index[[#All],[searchTaxon]:[Reference_number]],2,FALSE)</f>
        <v>24</v>
      </c>
      <c r="H2294" t="s">
        <v>278</v>
      </c>
      <c r="I2294">
        <f>VLOOKUP(Table1[[#This Row],[trait_name]],Trait[],2,FALSE)</f>
        <v>11</v>
      </c>
      <c r="J2294" s="25" t="s">
        <v>31</v>
      </c>
      <c r="K2294" s="25">
        <v>1</v>
      </c>
      <c r="L2294" s="3" t="s">
        <v>24</v>
      </c>
      <c r="M2294" s="3"/>
      <c r="N2294" s="25"/>
      <c r="O2294"/>
    </row>
    <row r="2295" spans="1:15">
      <c r="A2295" s="5">
        <v>43243</v>
      </c>
      <c r="B2295" s="5">
        <v>43297</v>
      </c>
      <c r="C2295" t="s">
        <v>482</v>
      </c>
      <c r="D2295" s="20">
        <f>VLOOKUP(C2295,Index[[#All],[searchTaxon]:[Reference_number]],2,FALSE)</f>
        <v>24</v>
      </c>
      <c r="H2295" t="s">
        <v>278</v>
      </c>
      <c r="I2295">
        <f>VLOOKUP(Table1[[#This Row],[trait_name]],Trait[],2,FALSE)</f>
        <v>12</v>
      </c>
      <c r="J2295" s="25" t="s">
        <v>138</v>
      </c>
      <c r="K2295" s="25">
        <v>1</v>
      </c>
      <c r="L2295" s="3" t="s">
        <v>24</v>
      </c>
      <c r="M2295" s="3"/>
      <c r="N2295" s="25"/>
      <c r="O2295"/>
    </row>
    <row r="2296" spans="1:15">
      <c r="A2296" s="5">
        <v>43243</v>
      </c>
      <c r="B2296" s="5">
        <v>43297</v>
      </c>
      <c r="C2296" t="s">
        <v>482</v>
      </c>
      <c r="D2296" s="20">
        <f>VLOOKUP(C2296,Index[[#All],[searchTaxon]:[Reference_number]],2,FALSE)</f>
        <v>24</v>
      </c>
      <c r="I2296">
        <f>VLOOKUP(Table1[[#This Row],[trait_name]],Trait[],2,FALSE)</f>
        <v>13</v>
      </c>
      <c r="J2296" s="25" t="s">
        <v>340</v>
      </c>
      <c r="K2296" s="25">
        <v>1</v>
      </c>
      <c r="L2296" s="3"/>
      <c r="M2296" s="3"/>
      <c r="N2296" s="25"/>
      <c r="O2296"/>
    </row>
    <row r="2297" spans="1:15">
      <c r="A2297" s="5">
        <v>43243</v>
      </c>
      <c r="B2297" s="5">
        <v>43297</v>
      </c>
      <c r="C2297" t="s">
        <v>482</v>
      </c>
      <c r="D2297" s="20">
        <f>VLOOKUP(C2297,Index[[#All],[searchTaxon]:[Reference_number]],2,FALSE)</f>
        <v>24</v>
      </c>
      <c r="H2297" t="s">
        <v>387</v>
      </c>
      <c r="I2297">
        <f>VLOOKUP(Table1[[#This Row],[trait_name]],Trait[],2,FALSE)</f>
        <v>14</v>
      </c>
      <c r="J2297" s="25" t="s">
        <v>139</v>
      </c>
      <c r="K2297" s="25">
        <v>1</v>
      </c>
      <c r="L2297" s="3" t="s">
        <v>24</v>
      </c>
      <c r="M2297" s="3"/>
      <c r="N2297" s="25"/>
      <c r="O2297"/>
    </row>
    <row r="2298" spans="1:15">
      <c r="A2298" s="27">
        <v>43243</v>
      </c>
      <c r="B2298" s="27">
        <v>43297</v>
      </c>
      <c r="C2298" s="4" t="s">
        <v>482</v>
      </c>
      <c r="D2298" s="2">
        <f>VLOOKUP(C2298,Index[[#All],[searchTaxon]:[Reference_number]],2,FALSE)</f>
        <v>24</v>
      </c>
      <c r="H2298" t="s">
        <v>52</v>
      </c>
      <c r="I2298">
        <f>VLOOKUP(Table1[[#This Row],[trait_name]],Trait[],2,FALSE)</f>
        <v>15</v>
      </c>
      <c r="J2298" s="25" t="s">
        <v>32</v>
      </c>
      <c r="K2298" s="25">
        <v>1</v>
      </c>
      <c r="L2298" s="3" t="s">
        <v>28</v>
      </c>
      <c r="N2298" s="26"/>
      <c r="O2298"/>
    </row>
    <row r="2299" spans="1:15">
      <c r="A2299" s="5">
        <v>43243</v>
      </c>
      <c r="B2299" s="5">
        <v>43297</v>
      </c>
      <c r="C2299" t="s">
        <v>482</v>
      </c>
      <c r="D2299" s="20">
        <f>VLOOKUP(C2299,Index[[#All],[searchTaxon]:[Reference_number]],2,FALSE)</f>
        <v>24</v>
      </c>
      <c r="I2299">
        <f>VLOOKUP(Table1[[#This Row],[trait_name]],Trait[],2,FALSE)</f>
        <v>15</v>
      </c>
      <c r="J2299" s="25" t="s">
        <v>32</v>
      </c>
      <c r="K2299" s="25">
        <v>2</v>
      </c>
      <c r="L2299" s="3"/>
      <c r="M2299" s="3"/>
      <c r="N2299" s="25"/>
      <c r="O2299"/>
    </row>
    <row r="2300" spans="1:15">
      <c r="A2300" s="27">
        <v>43243</v>
      </c>
      <c r="B2300" s="27">
        <v>43243</v>
      </c>
      <c r="C2300" s="4" t="s">
        <v>482</v>
      </c>
      <c r="D2300" s="2">
        <f>VLOOKUP(C2300,Index[[#All],[searchTaxon]:[Reference_number]],2,FALSE)</f>
        <v>24</v>
      </c>
      <c r="I2300">
        <f>VLOOKUP(Table1[[#This Row],[trait_name]],Trait[],2,FALSE)</f>
        <v>16</v>
      </c>
      <c r="J2300" s="26" t="s">
        <v>33</v>
      </c>
      <c r="K2300" s="25">
        <v>1</v>
      </c>
      <c r="L2300" s="3"/>
      <c r="N2300" s="25"/>
      <c r="O2300"/>
    </row>
    <row r="2301" spans="1:15">
      <c r="A2301" s="5">
        <v>43243</v>
      </c>
      <c r="B2301" s="5">
        <v>43297</v>
      </c>
      <c r="C2301" t="s">
        <v>482</v>
      </c>
      <c r="D2301" s="20">
        <f>VLOOKUP(C2301,Index[[#All],[searchTaxon]:[Reference_number]],2,FALSE)</f>
        <v>24</v>
      </c>
      <c r="I2301">
        <f>VLOOKUP(Table1[[#This Row],[trait_name]],Trait[],2,FALSE)</f>
        <v>16</v>
      </c>
      <c r="J2301" s="25" t="s">
        <v>33</v>
      </c>
      <c r="K2301" s="25">
        <v>2</v>
      </c>
      <c r="L2301" s="3"/>
      <c r="M2301" s="3"/>
      <c r="N2301" s="25"/>
      <c r="O2301"/>
    </row>
    <row r="2302" spans="1:15">
      <c r="A2302" s="5">
        <v>43243</v>
      </c>
      <c r="B2302" s="5">
        <v>43243</v>
      </c>
      <c r="C2302" t="s">
        <v>482</v>
      </c>
      <c r="D2302" s="3">
        <f>VLOOKUP(C2302,Index[[#All],[searchTaxon]:[Reference_number]],2,FALSE)</f>
        <v>24</v>
      </c>
      <c r="H2302" t="s">
        <v>484</v>
      </c>
      <c r="I2302">
        <f>VLOOKUP(Table1[[#This Row],[trait_name]],Trait[],2,FALSE)</f>
        <v>17</v>
      </c>
      <c r="J2302" s="25" t="s">
        <v>34</v>
      </c>
      <c r="K2302" s="25">
        <v>1</v>
      </c>
      <c r="L2302" s="3" t="s">
        <v>35</v>
      </c>
      <c r="N2302" s="25"/>
      <c r="O2302"/>
    </row>
    <row r="2303" spans="1:15">
      <c r="A2303" s="5">
        <v>43243</v>
      </c>
      <c r="B2303" s="5">
        <v>43243</v>
      </c>
      <c r="C2303" t="s">
        <v>482</v>
      </c>
      <c r="D2303" s="3">
        <f>VLOOKUP(C2303,Index[[#All],[searchTaxon]:[Reference_number]],2,FALSE)</f>
        <v>24</v>
      </c>
      <c r="H2303" t="s">
        <v>484</v>
      </c>
      <c r="I2303">
        <f>VLOOKUP(Table1[[#This Row],[trait_name]],Trait[],2,FALSE)</f>
        <v>17</v>
      </c>
      <c r="J2303" s="25" t="s">
        <v>34</v>
      </c>
      <c r="K2303" s="25">
        <v>2</v>
      </c>
      <c r="L2303" s="3" t="s">
        <v>36</v>
      </c>
      <c r="N2303" s="25"/>
      <c r="O2303"/>
    </row>
    <row r="2304" spans="1:15">
      <c r="A2304" s="5">
        <v>43243</v>
      </c>
      <c r="B2304" s="5">
        <v>43243</v>
      </c>
      <c r="C2304" t="s">
        <v>482</v>
      </c>
      <c r="D2304" s="3">
        <f>VLOOKUP(C2304,Index[[#All],[searchTaxon]:[Reference_number]],2,FALSE)</f>
        <v>24</v>
      </c>
      <c r="H2304" t="s">
        <v>484</v>
      </c>
      <c r="I2304">
        <f>VLOOKUP(Table1[[#This Row],[trait_name]],Trait[],2,FALSE)</f>
        <v>17</v>
      </c>
      <c r="J2304" s="25" t="s">
        <v>34</v>
      </c>
      <c r="K2304" s="25">
        <v>3</v>
      </c>
      <c r="L2304" s="3" t="s">
        <v>37</v>
      </c>
      <c r="N2304" s="25"/>
      <c r="O2304"/>
    </row>
    <row r="2305" spans="1:15">
      <c r="A2305" s="5">
        <v>43243</v>
      </c>
      <c r="B2305" s="5">
        <v>43297</v>
      </c>
      <c r="C2305" t="s">
        <v>482</v>
      </c>
      <c r="D2305" s="20">
        <f>VLOOKUP(C2305,Index[[#All],[searchTaxon]:[Reference_number]],2,FALSE)</f>
        <v>24</v>
      </c>
      <c r="I2305">
        <f>VLOOKUP(Table1[[#This Row],[trait_name]],Trait[],2,FALSE)</f>
        <v>17</v>
      </c>
      <c r="J2305" s="25" t="s">
        <v>34</v>
      </c>
      <c r="K2305" s="25">
        <v>4</v>
      </c>
      <c r="L2305" s="3"/>
      <c r="M2305" s="3"/>
      <c r="N2305" s="25"/>
      <c r="O2305"/>
    </row>
    <row r="2306" spans="1:15">
      <c r="A2306" s="27">
        <v>43243</v>
      </c>
      <c r="B2306" s="27">
        <v>43243</v>
      </c>
      <c r="C2306" s="4" t="s">
        <v>482</v>
      </c>
      <c r="D2306" s="2">
        <f>VLOOKUP(C2306,Index[[#All],[searchTaxon]:[Reference_number]],2,FALSE)</f>
        <v>24</v>
      </c>
      <c r="H2306" t="s">
        <v>183</v>
      </c>
      <c r="I2306">
        <f>VLOOKUP(Table1[[#This Row],[trait_name]],Trait[],2,FALSE)</f>
        <v>18</v>
      </c>
      <c r="J2306" s="25" t="s">
        <v>38</v>
      </c>
      <c r="K2306" s="25">
        <v>1</v>
      </c>
      <c r="L2306" s="3" t="s">
        <v>297</v>
      </c>
      <c r="N2306" s="25"/>
      <c r="O2306"/>
    </row>
    <row r="2307" spans="1:15">
      <c r="A2307" s="5">
        <v>43243</v>
      </c>
      <c r="B2307" s="5">
        <v>43297</v>
      </c>
      <c r="C2307" t="s">
        <v>482</v>
      </c>
      <c r="D2307" s="20">
        <f>VLOOKUP(C2307,Index[[#All],[searchTaxon]:[Reference_number]],2,FALSE)</f>
        <v>24</v>
      </c>
      <c r="I2307">
        <f>VLOOKUP(Table1[[#This Row],[trait_name]],Trait[],2,FALSE)</f>
        <v>18</v>
      </c>
      <c r="J2307" s="25" t="s">
        <v>38</v>
      </c>
      <c r="K2307" s="25">
        <v>2</v>
      </c>
      <c r="L2307" s="3"/>
      <c r="M2307" s="3"/>
      <c r="N2307" s="25"/>
      <c r="O2307"/>
    </row>
    <row r="2308" spans="1:15">
      <c r="A2308" s="5">
        <v>43243</v>
      </c>
      <c r="B2308" s="5">
        <v>43243</v>
      </c>
      <c r="C2308" t="s">
        <v>482</v>
      </c>
      <c r="D2308" s="3">
        <f>VLOOKUP(C2308,Index[[#All],[searchTaxon]:[Reference_number]],2,FALSE)</f>
        <v>24</v>
      </c>
      <c r="H2308" t="s">
        <v>484</v>
      </c>
      <c r="I2308">
        <f>VLOOKUP(Table1[[#This Row],[trait_name]],Trait[],2,FALSE)</f>
        <v>19</v>
      </c>
      <c r="J2308" s="25" t="s">
        <v>39</v>
      </c>
      <c r="K2308" s="25">
        <v>1</v>
      </c>
      <c r="L2308" s="3" t="s">
        <v>40</v>
      </c>
      <c r="N2308" s="25"/>
      <c r="O2308"/>
    </row>
    <row r="2309" spans="1:15">
      <c r="A2309" s="5">
        <v>43243</v>
      </c>
      <c r="B2309" s="5">
        <v>43297</v>
      </c>
      <c r="C2309" t="s">
        <v>482</v>
      </c>
      <c r="D2309" s="20">
        <f>VLOOKUP(C2309,Index[[#All],[searchTaxon]:[Reference_number]],2,FALSE)</f>
        <v>24</v>
      </c>
      <c r="H2309" t="s">
        <v>52</v>
      </c>
      <c r="I2309">
        <f>VLOOKUP(Table1[[#This Row],[trait_name]],Trait[],2,FALSE)</f>
        <v>19</v>
      </c>
      <c r="J2309" s="25" t="s">
        <v>39</v>
      </c>
      <c r="K2309" s="25">
        <v>2</v>
      </c>
      <c r="L2309" s="3" t="s">
        <v>140</v>
      </c>
      <c r="M2309" s="3"/>
      <c r="N2309" s="25"/>
      <c r="O2309"/>
    </row>
    <row r="2310" spans="1:15">
      <c r="A2310" s="27">
        <v>43243</v>
      </c>
      <c r="B2310" s="27">
        <v>43243</v>
      </c>
      <c r="C2310" s="4" t="s">
        <v>482</v>
      </c>
      <c r="D2310" s="2">
        <f>VLOOKUP(C2310,Index[[#All],[searchTaxon]:[Reference_number]],2,FALSE)</f>
        <v>24</v>
      </c>
      <c r="H2310" t="s">
        <v>170</v>
      </c>
      <c r="I2310">
        <f>VLOOKUP(Table1[[#This Row],[trait_name]],Trait[],2,FALSE)</f>
        <v>20</v>
      </c>
      <c r="J2310" s="25" t="s">
        <v>42</v>
      </c>
      <c r="K2310" s="25">
        <v>1</v>
      </c>
      <c r="L2310" s="3" t="s">
        <v>43</v>
      </c>
      <c r="N2310" s="25"/>
      <c r="O2310"/>
    </row>
    <row r="2311" spans="1:15">
      <c r="A2311" s="5">
        <v>43243</v>
      </c>
      <c r="B2311" s="5">
        <v>43297</v>
      </c>
      <c r="C2311" t="s">
        <v>482</v>
      </c>
      <c r="D2311" s="20">
        <f>VLOOKUP(C2311,Index[[#All],[searchTaxon]:[Reference_number]],2,FALSE)</f>
        <v>24</v>
      </c>
      <c r="H2311" t="s">
        <v>170</v>
      </c>
      <c r="I2311">
        <f>VLOOKUP(Table1[[#This Row],[trait_name]],Trait[],2,FALSE)</f>
        <v>20</v>
      </c>
      <c r="J2311" s="25" t="s">
        <v>42</v>
      </c>
      <c r="K2311" s="25">
        <v>2</v>
      </c>
      <c r="L2311" s="3" t="s">
        <v>45</v>
      </c>
      <c r="M2311" s="3"/>
      <c r="N2311" s="25"/>
      <c r="O2311"/>
    </row>
    <row r="2312" spans="1:15">
      <c r="A2312" s="5">
        <v>43243</v>
      </c>
      <c r="B2312" s="5">
        <v>43297</v>
      </c>
      <c r="C2312" t="s">
        <v>482</v>
      </c>
      <c r="D2312" s="20">
        <f>VLOOKUP(C2312,Index[[#All],[searchTaxon]:[Reference_number]],2,FALSE)</f>
        <v>24</v>
      </c>
      <c r="H2312" t="s">
        <v>170</v>
      </c>
      <c r="I2312">
        <f>VLOOKUP(Table1[[#This Row],[trait_name]],Trait[],2,FALSE)</f>
        <v>20</v>
      </c>
      <c r="J2312" s="25" t="s">
        <v>42</v>
      </c>
      <c r="K2312" s="25">
        <v>3</v>
      </c>
      <c r="L2312" s="3" t="s">
        <v>44</v>
      </c>
      <c r="M2312" s="3"/>
      <c r="N2312" s="25"/>
      <c r="O2312"/>
    </row>
    <row r="2313" spans="1:15">
      <c r="A2313" s="5">
        <v>43243</v>
      </c>
      <c r="B2313" s="5">
        <v>43297</v>
      </c>
      <c r="C2313" t="s">
        <v>482</v>
      </c>
      <c r="D2313" s="20">
        <f>VLOOKUP(C2313,Index[[#All],[searchTaxon]:[Reference_number]],2,FALSE)</f>
        <v>24</v>
      </c>
      <c r="H2313" t="s">
        <v>183</v>
      </c>
      <c r="I2313">
        <f>VLOOKUP(Table1[[#This Row],[trait_name]],Trait[],2,FALSE)</f>
        <v>21</v>
      </c>
      <c r="J2313" s="25" t="s">
        <v>46</v>
      </c>
      <c r="K2313" s="25">
        <v>1</v>
      </c>
      <c r="L2313" s="3" t="s">
        <v>388</v>
      </c>
      <c r="M2313" s="3"/>
      <c r="N2313" s="25"/>
      <c r="O2313"/>
    </row>
    <row r="2314" spans="1:15">
      <c r="A2314" s="5">
        <v>43243</v>
      </c>
      <c r="B2314" s="5">
        <v>43297</v>
      </c>
      <c r="C2314" t="s">
        <v>482</v>
      </c>
      <c r="D2314" s="20">
        <f>VLOOKUP(C2314,Index[[#All],[searchTaxon]:[Reference_number]],2,FALSE)</f>
        <v>24</v>
      </c>
      <c r="H2314" t="s">
        <v>405</v>
      </c>
      <c r="I2314">
        <f>VLOOKUP(Table1[[#This Row],[trait_name]],Trait[],2,FALSE)</f>
        <v>21</v>
      </c>
      <c r="J2314" s="25" t="s">
        <v>46</v>
      </c>
      <c r="K2314" s="25">
        <v>2</v>
      </c>
      <c r="L2314" s="3" t="s">
        <v>144</v>
      </c>
      <c r="M2314" s="3"/>
      <c r="N2314" s="25"/>
      <c r="O2314"/>
    </row>
    <row r="2315" spans="1:15">
      <c r="A2315" s="5">
        <v>43243</v>
      </c>
      <c r="B2315" s="5">
        <v>43297</v>
      </c>
      <c r="C2315" t="s">
        <v>482</v>
      </c>
      <c r="D2315" s="20">
        <f>VLOOKUP(C2315,Index[[#All],[searchTaxon]:[Reference_number]],2,FALSE)</f>
        <v>24</v>
      </c>
      <c r="H2315" t="s">
        <v>405</v>
      </c>
      <c r="I2315">
        <f>VLOOKUP(Table1[[#This Row],[trait_name]],Trait[],2,FALSE)</f>
        <v>21</v>
      </c>
      <c r="J2315" s="25" t="s">
        <v>46</v>
      </c>
      <c r="K2315" s="25">
        <v>1</v>
      </c>
      <c r="L2315" s="3" t="s">
        <v>47</v>
      </c>
      <c r="M2315" s="3"/>
      <c r="N2315" s="25"/>
      <c r="O2315"/>
    </row>
    <row r="2316" spans="1:15">
      <c r="A2316" s="5">
        <v>43243</v>
      </c>
      <c r="B2316" s="5">
        <v>43297</v>
      </c>
      <c r="C2316" t="s">
        <v>482</v>
      </c>
      <c r="D2316" s="20">
        <f>VLOOKUP(C2316,Index[[#All],[searchTaxon]:[Reference_number]],2,FALSE)</f>
        <v>24</v>
      </c>
      <c r="H2316" t="s">
        <v>405</v>
      </c>
      <c r="I2316">
        <f>VLOOKUP(Table1[[#This Row],[trait_name]],Trait[],2,FALSE)</f>
        <v>22</v>
      </c>
      <c r="J2316" s="25" t="s">
        <v>48</v>
      </c>
      <c r="K2316" s="25">
        <v>3</v>
      </c>
      <c r="L2316" s="3" t="s">
        <v>187</v>
      </c>
      <c r="M2316" s="3"/>
      <c r="N2316" s="25"/>
      <c r="O2316"/>
    </row>
    <row r="2317" spans="1:15">
      <c r="A2317" s="5">
        <v>43243</v>
      </c>
      <c r="B2317" s="27">
        <v>43297</v>
      </c>
      <c r="C2317" t="s">
        <v>482</v>
      </c>
      <c r="D2317" s="2">
        <f>VLOOKUP(C2317,Index[[#All],[searchTaxon]:[Reference_number]],2,FALSE)</f>
        <v>24</v>
      </c>
      <c r="E2317">
        <v>0</v>
      </c>
      <c r="F2317">
        <v>0</v>
      </c>
      <c r="G2317">
        <v>0</v>
      </c>
      <c r="H2317" t="s">
        <v>405</v>
      </c>
      <c r="I2317">
        <f>VLOOKUP(Table1[[#This Row],[trait_name]],Trait[],2,FALSE)</f>
        <v>22</v>
      </c>
      <c r="J2317" s="25" t="s">
        <v>48</v>
      </c>
      <c r="K2317" s="25">
        <v>1</v>
      </c>
      <c r="L2317" s="3" t="s">
        <v>258</v>
      </c>
      <c r="N2317" s="25"/>
      <c r="O2317"/>
    </row>
    <row r="2318" spans="1:15">
      <c r="A2318" s="5">
        <v>43243</v>
      </c>
      <c r="B2318" s="5">
        <v>43297</v>
      </c>
      <c r="C2318" t="s">
        <v>482</v>
      </c>
      <c r="D2318" s="20">
        <f>VLOOKUP(C2318,Index[[#All],[searchTaxon]:[Reference_number]],2,FALSE)</f>
        <v>24</v>
      </c>
      <c r="H2318" t="s">
        <v>405</v>
      </c>
      <c r="I2318">
        <f>VLOOKUP(Table1[[#This Row],[trait_name]],Trait[],2,FALSE)</f>
        <v>22</v>
      </c>
      <c r="J2318" s="25" t="s">
        <v>48</v>
      </c>
      <c r="K2318" s="25">
        <v>2</v>
      </c>
      <c r="L2318" s="3" t="s">
        <v>49</v>
      </c>
      <c r="M2318" s="3"/>
      <c r="N2318" s="25"/>
      <c r="O2318"/>
    </row>
    <row r="2319" spans="1:15">
      <c r="A2319" s="27">
        <v>43243</v>
      </c>
      <c r="B2319" s="27">
        <v>43297</v>
      </c>
      <c r="C2319" s="4" t="s">
        <v>482</v>
      </c>
      <c r="D2319" s="2">
        <f>VLOOKUP(C2319,Index[[#All],[searchTaxon]:[Reference_number]],2,FALSE)</f>
        <v>24</v>
      </c>
      <c r="H2319" t="s">
        <v>52</v>
      </c>
      <c r="I2319">
        <f>VLOOKUP(Table1[[#This Row],[trait_name]],Trait[],2,FALSE)</f>
        <v>23</v>
      </c>
      <c r="J2319" s="25" t="s">
        <v>50</v>
      </c>
      <c r="K2319" s="25">
        <v>1</v>
      </c>
      <c r="L2319" s="3" t="s">
        <v>280</v>
      </c>
      <c r="N2319" s="25"/>
      <c r="O2319"/>
    </row>
    <row r="2320" spans="1:15">
      <c r="A2320" s="5">
        <v>43243</v>
      </c>
      <c r="B2320" s="5">
        <v>43297</v>
      </c>
      <c r="C2320" t="s">
        <v>482</v>
      </c>
      <c r="D2320" s="54">
        <f>VLOOKUP(C2320,Index[[#All],[searchTaxon]:[Reference_number]],2,FALSE)</f>
        <v>24</v>
      </c>
      <c r="I2320">
        <f>VLOOKUP(Table1[[#This Row],[trait_name]],Trait[],2,FALSE)</f>
        <v>23</v>
      </c>
      <c r="J2320" s="25" t="s">
        <v>50</v>
      </c>
      <c r="K2320" s="25">
        <v>2</v>
      </c>
      <c r="L2320" s="3"/>
      <c r="M2320" s="3"/>
      <c r="N2320" s="25"/>
      <c r="O2320"/>
    </row>
    <row r="2321" spans="1:15">
      <c r="A2321" s="27">
        <v>43243</v>
      </c>
      <c r="B2321" s="27">
        <v>43297</v>
      </c>
      <c r="C2321" s="4" t="s">
        <v>482</v>
      </c>
      <c r="D2321" s="15">
        <f>VLOOKUP(C2321,Index[[#All],[searchTaxon]:[Reference_number]],2,FALSE)</f>
        <v>24</v>
      </c>
      <c r="H2321" t="s">
        <v>484</v>
      </c>
      <c r="I2321">
        <f>VLOOKUP(Table1[[#This Row],[trait_name]],Trait[],2,FALSE)</f>
        <v>24</v>
      </c>
      <c r="J2321" s="25" t="s">
        <v>53</v>
      </c>
      <c r="K2321" s="25">
        <v>1</v>
      </c>
      <c r="L2321" s="3" t="s">
        <v>28</v>
      </c>
      <c r="N2321" s="25"/>
      <c r="O2321"/>
    </row>
    <row r="2322" spans="1:15">
      <c r="A2322" s="5">
        <v>43243</v>
      </c>
      <c r="B2322" s="5">
        <v>43297</v>
      </c>
      <c r="C2322" t="s">
        <v>482</v>
      </c>
      <c r="D2322" s="54">
        <f>VLOOKUP(C2322,Index[[#All],[searchTaxon]:[Reference_number]],2,FALSE)</f>
        <v>24</v>
      </c>
      <c r="I2322">
        <f>VLOOKUP(Table1[[#This Row],[trait_name]],Trait[],2,FALSE)</f>
        <v>24</v>
      </c>
      <c r="J2322" s="25" t="s">
        <v>53</v>
      </c>
      <c r="K2322" s="25">
        <v>2</v>
      </c>
      <c r="L2322" s="3"/>
      <c r="M2322" s="3"/>
      <c r="N2322" s="25"/>
      <c r="O2322"/>
    </row>
    <row r="2323" spans="1:15">
      <c r="A2323" s="5">
        <v>43243</v>
      </c>
      <c r="B2323" s="5">
        <v>43243</v>
      </c>
      <c r="C2323" t="s">
        <v>482</v>
      </c>
      <c r="D2323" s="3">
        <f>VLOOKUP(C2323,Index[[#All],[searchTaxon]:[Reference_number]],2,FALSE)</f>
        <v>24</v>
      </c>
      <c r="H2323" t="s">
        <v>484</v>
      </c>
      <c r="I2323">
        <f>VLOOKUP(Table1[[#This Row],[trait_name]],Trait[],2,FALSE)</f>
        <v>25</v>
      </c>
      <c r="J2323" s="25" t="s">
        <v>54</v>
      </c>
      <c r="K2323" s="25">
        <v>1</v>
      </c>
      <c r="L2323" s="3" t="s">
        <v>299</v>
      </c>
      <c r="N2323" s="25"/>
      <c r="O2323"/>
    </row>
    <row r="2324" spans="1:15">
      <c r="A2324" s="5">
        <v>43243</v>
      </c>
      <c r="B2324" s="5">
        <v>43297</v>
      </c>
      <c r="C2324" t="s">
        <v>482</v>
      </c>
      <c r="D2324" s="20">
        <f>VLOOKUP(C2324,Index[[#All],[searchTaxon]:[Reference_number]],2,FALSE)</f>
        <v>24</v>
      </c>
      <c r="I2324">
        <f>VLOOKUP(Table1[[#This Row],[trait_name]],Trait[],2,FALSE)</f>
        <v>25</v>
      </c>
      <c r="J2324" s="25" t="s">
        <v>54</v>
      </c>
      <c r="K2324" s="25">
        <v>2</v>
      </c>
      <c r="L2324" s="3"/>
      <c r="M2324" s="3"/>
      <c r="N2324" s="25"/>
      <c r="O2324"/>
    </row>
    <row r="2325" spans="1:15">
      <c r="A2325" s="5">
        <v>43243</v>
      </c>
      <c r="B2325" s="5">
        <v>43243</v>
      </c>
      <c r="C2325" t="s">
        <v>482</v>
      </c>
      <c r="D2325" s="3">
        <f>VLOOKUP(C2325,Index[[#All],[searchTaxon]:[Reference_number]],2,FALSE)</f>
        <v>24</v>
      </c>
      <c r="H2325" t="s">
        <v>484</v>
      </c>
      <c r="I2325">
        <f>VLOOKUP(Table1[[#This Row],[trait_name]],Trait[],2,FALSE)</f>
        <v>26</v>
      </c>
      <c r="J2325" s="25" t="s">
        <v>57</v>
      </c>
      <c r="K2325" s="25">
        <v>1</v>
      </c>
      <c r="L2325" s="3">
        <v>43</v>
      </c>
      <c r="N2325" s="25"/>
      <c r="O2325"/>
    </row>
    <row r="2326" spans="1:15">
      <c r="A2326" s="5">
        <v>43243</v>
      </c>
      <c r="B2326" s="5">
        <v>43243</v>
      </c>
      <c r="C2326" t="s">
        <v>482</v>
      </c>
      <c r="D2326" s="30">
        <f>VLOOKUP(C2326,Index[[#All],[searchTaxon]:[Reference_number]],2,FALSE)</f>
        <v>24</v>
      </c>
      <c r="H2326" t="s">
        <v>484</v>
      </c>
      <c r="I2326">
        <f>VLOOKUP(Table1[[#This Row],[trait_name]],Trait[],2,FALSE)</f>
        <v>26</v>
      </c>
      <c r="J2326" s="25" t="s">
        <v>57</v>
      </c>
      <c r="K2326" s="25">
        <v>2</v>
      </c>
      <c r="L2326" s="3">
        <v>30</v>
      </c>
      <c r="N2326" s="25"/>
      <c r="O2326"/>
    </row>
    <row r="2327" spans="1:15">
      <c r="A2327" s="5">
        <v>43243</v>
      </c>
      <c r="B2327" s="5">
        <v>43297</v>
      </c>
      <c r="C2327" t="s">
        <v>482</v>
      </c>
      <c r="D2327" s="54">
        <f>VLOOKUP(C2327,Index[[#All],[searchTaxon]:[Reference_number]],2,FALSE)</f>
        <v>24</v>
      </c>
      <c r="I2327">
        <f>VLOOKUP(Table1[[#This Row],[trait_name]],Trait[],2,FALSE)</f>
        <v>26</v>
      </c>
      <c r="J2327" s="25" t="s">
        <v>57</v>
      </c>
      <c r="K2327" s="25">
        <v>3</v>
      </c>
      <c r="L2327" s="3"/>
      <c r="M2327" s="3"/>
      <c r="N2327" s="25"/>
      <c r="O2327"/>
    </row>
    <row r="2328" spans="1:15">
      <c r="A2328" s="5">
        <v>43243</v>
      </c>
      <c r="B2328" s="5">
        <v>43297</v>
      </c>
      <c r="C2328" t="s">
        <v>482</v>
      </c>
      <c r="D2328" s="20">
        <f>VLOOKUP(C2328,Index[[#All],[searchTaxon]:[Reference_number]],2,FALSE)</f>
        <v>24</v>
      </c>
      <c r="I2328">
        <f>VLOOKUP(Table1[[#This Row],[trait_name]],Trait[],2,FALSE)</f>
        <v>27</v>
      </c>
      <c r="J2328" s="25" t="s">
        <v>58</v>
      </c>
      <c r="K2328" s="25">
        <v>1</v>
      </c>
      <c r="L2328" s="3"/>
      <c r="M2328" s="3"/>
      <c r="N2328" s="25"/>
      <c r="O2328"/>
    </row>
    <row r="2329" spans="1:15">
      <c r="A2329" s="5">
        <v>43243</v>
      </c>
      <c r="B2329" s="5">
        <v>43243</v>
      </c>
      <c r="C2329" t="s">
        <v>482</v>
      </c>
      <c r="D2329" s="3">
        <f>VLOOKUP(C2329,Index[[#All],[searchTaxon]:[Reference_number]],2,FALSE)</f>
        <v>24</v>
      </c>
      <c r="H2329" t="s">
        <v>484</v>
      </c>
      <c r="I2329">
        <f>VLOOKUP(Table1[[#This Row],[trait_name]],Trait[],2,FALSE)</f>
        <v>28</v>
      </c>
      <c r="J2329" s="25" t="s">
        <v>59</v>
      </c>
      <c r="K2329" s="25">
        <v>1</v>
      </c>
      <c r="L2329" s="3">
        <v>25</v>
      </c>
      <c r="N2329" s="25"/>
      <c r="O2329"/>
    </row>
    <row r="2330" spans="1:15">
      <c r="A2330" s="5">
        <v>43243</v>
      </c>
      <c r="B2330" s="5">
        <v>43297</v>
      </c>
      <c r="C2330" t="s">
        <v>482</v>
      </c>
      <c r="D2330" s="20">
        <f>VLOOKUP(C2330,Index[[#All],[searchTaxon]:[Reference_number]],2,FALSE)</f>
        <v>24</v>
      </c>
      <c r="I2330">
        <f>VLOOKUP(Table1[[#This Row],[trait_name]],Trait[],2,FALSE)</f>
        <v>28</v>
      </c>
      <c r="J2330" s="25" t="s">
        <v>59</v>
      </c>
      <c r="K2330" s="25">
        <v>2</v>
      </c>
      <c r="L2330" s="3"/>
      <c r="M2330" s="3"/>
      <c r="N2330" s="25"/>
      <c r="O2330"/>
    </row>
    <row r="2331" spans="1:15">
      <c r="A2331" s="5">
        <v>43243</v>
      </c>
      <c r="B2331" s="5">
        <v>43297</v>
      </c>
      <c r="C2331" t="s">
        <v>482</v>
      </c>
      <c r="D2331" s="20">
        <f>VLOOKUP(C2331,Index[[#All],[searchTaxon]:[Reference_number]],2,FALSE)</f>
        <v>24</v>
      </c>
      <c r="H2331" t="s">
        <v>52</v>
      </c>
      <c r="I2331">
        <f>VLOOKUP(Table1[[#This Row],[trait_name]],Trait[],2,FALSE)</f>
        <v>29</v>
      </c>
      <c r="J2331" s="25" t="s">
        <v>60</v>
      </c>
      <c r="K2331" s="25">
        <v>1</v>
      </c>
      <c r="L2331" s="3">
        <v>20</v>
      </c>
      <c r="M2331" s="3"/>
      <c r="N2331" s="25"/>
      <c r="O2331"/>
    </row>
    <row r="2332" spans="1:15">
      <c r="A2332" s="5">
        <v>43243</v>
      </c>
      <c r="B2332" s="5">
        <v>43297</v>
      </c>
      <c r="C2332" t="s">
        <v>482</v>
      </c>
      <c r="D2332" s="20">
        <f>VLOOKUP(C2332,Index[[#All],[searchTaxon]:[Reference_number]],2,FALSE)</f>
        <v>24</v>
      </c>
      <c r="I2332">
        <f>VLOOKUP(Table1[[#This Row],[trait_name]],Trait[],2,FALSE)</f>
        <v>30</v>
      </c>
      <c r="J2332" s="25" t="s">
        <v>61</v>
      </c>
      <c r="K2332" s="25">
        <v>1</v>
      </c>
      <c r="L2332" s="3"/>
      <c r="M2332" s="3"/>
      <c r="N2332" s="25"/>
      <c r="O2332"/>
    </row>
    <row r="2333" spans="1:15">
      <c r="A2333" s="5">
        <v>43243</v>
      </c>
      <c r="B2333" s="5">
        <v>43297</v>
      </c>
      <c r="C2333" t="s">
        <v>482</v>
      </c>
      <c r="D2333" s="20">
        <f>VLOOKUP(C2333,Index[[#All],[searchTaxon]:[Reference_number]],2,FALSE)</f>
        <v>24</v>
      </c>
      <c r="H2333" t="s">
        <v>52</v>
      </c>
      <c r="I2333">
        <f>VLOOKUP(Table1[[#This Row],[trait_name]],Trait[],2,FALSE)</f>
        <v>31</v>
      </c>
      <c r="J2333" s="25" t="s">
        <v>62</v>
      </c>
      <c r="K2333" s="25">
        <v>1</v>
      </c>
      <c r="L2333" s="3">
        <v>15</v>
      </c>
      <c r="M2333" s="3"/>
      <c r="N2333" s="25"/>
      <c r="O2333"/>
    </row>
    <row r="2334" spans="1:15">
      <c r="A2334" s="5">
        <v>43243</v>
      </c>
      <c r="B2334" s="5">
        <v>43297</v>
      </c>
      <c r="C2334" t="s">
        <v>482</v>
      </c>
      <c r="D2334" s="20">
        <f>VLOOKUP(C2334,Index[[#All],[searchTaxon]:[Reference_number]],2,FALSE)</f>
        <v>24</v>
      </c>
      <c r="H2334" t="s">
        <v>183</v>
      </c>
      <c r="I2334">
        <f>VLOOKUP(Table1[[#This Row],[trait_name]],Trait[],2,FALSE)</f>
        <v>32</v>
      </c>
      <c r="J2334" s="25" t="s">
        <v>147</v>
      </c>
      <c r="K2334" s="25">
        <v>1</v>
      </c>
      <c r="L2334" s="3" t="s">
        <v>241</v>
      </c>
      <c r="M2334" s="3"/>
      <c r="N2334" s="25"/>
      <c r="O2334"/>
    </row>
    <row r="2335" spans="1:15">
      <c r="A2335" s="5">
        <v>43243</v>
      </c>
      <c r="B2335" s="5">
        <v>43297</v>
      </c>
      <c r="C2335" t="s">
        <v>482</v>
      </c>
      <c r="D2335" s="54">
        <f>VLOOKUP(C2335,Index[[#All],[searchTaxon]:[Reference_number]],2,FALSE)</f>
        <v>24</v>
      </c>
      <c r="H2335" t="s">
        <v>52</v>
      </c>
      <c r="I2335">
        <f>VLOOKUP(Table1[[#This Row],[trait_name]],Trait[],2,FALSE)</f>
        <v>33</v>
      </c>
      <c r="J2335" s="25" t="s">
        <v>63</v>
      </c>
      <c r="K2335" s="25">
        <v>1</v>
      </c>
      <c r="L2335" s="3" t="s">
        <v>65</v>
      </c>
      <c r="M2335" s="3"/>
      <c r="N2335" s="25"/>
      <c r="O2335"/>
    </row>
    <row r="2336" spans="1:15">
      <c r="A2336" s="5">
        <v>43243</v>
      </c>
      <c r="B2336" s="5">
        <v>43243</v>
      </c>
      <c r="C2336" t="s">
        <v>482</v>
      </c>
      <c r="D2336" s="3">
        <f>VLOOKUP(C2336,Index[[#All],[searchTaxon]:[Reference_number]],2,FALSE)</f>
        <v>24</v>
      </c>
      <c r="I2336">
        <f>VLOOKUP(Table1[[#This Row],[trait_name]],Trait[],2,FALSE)</f>
        <v>34</v>
      </c>
      <c r="J2336" s="25" t="s">
        <v>149</v>
      </c>
      <c r="K2336" s="25">
        <v>1</v>
      </c>
      <c r="L2336" s="3"/>
      <c r="N2336" s="25"/>
      <c r="O2336"/>
    </row>
    <row r="2337" spans="1:15">
      <c r="A2337" s="5">
        <v>43243</v>
      </c>
      <c r="B2337" s="5">
        <v>43297</v>
      </c>
      <c r="C2337" t="s">
        <v>482</v>
      </c>
      <c r="D2337" s="20">
        <f>VLOOKUP(C2337,Index[[#All],[searchTaxon]:[Reference_number]],2,FALSE)</f>
        <v>24</v>
      </c>
      <c r="I2337">
        <f>VLOOKUP(Table1[[#This Row],[trait_name]],Trait[],2,FALSE)</f>
        <v>34</v>
      </c>
      <c r="J2337" s="25" t="s">
        <v>149</v>
      </c>
      <c r="K2337" s="25">
        <v>2</v>
      </c>
      <c r="L2337" s="3"/>
      <c r="M2337" s="3"/>
      <c r="N2337" s="25"/>
      <c r="O2337"/>
    </row>
    <row r="2338" spans="1:15">
      <c r="A2338" s="5">
        <v>43243</v>
      </c>
      <c r="B2338" s="27">
        <v>43297</v>
      </c>
      <c r="C2338" t="s">
        <v>482</v>
      </c>
      <c r="D2338" s="30">
        <f>VLOOKUP(C2338,Index[[#All],[searchTaxon]:[Reference_number]],2,FALSE)</f>
        <v>24</v>
      </c>
      <c r="E2338">
        <v>0</v>
      </c>
      <c r="F2338">
        <v>0</v>
      </c>
      <c r="G2338">
        <v>0</v>
      </c>
      <c r="H2338" t="s">
        <v>183</v>
      </c>
      <c r="I2338">
        <f>VLOOKUP(Table1[[#This Row],[trait_name]],Trait[],2,FALSE)</f>
        <v>35</v>
      </c>
      <c r="J2338" s="25" t="s">
        <v>66</v>
      </c>
      <c r="K2338" s="25">
        <v>1</v>
      </c>
      <c r="L2338" s="3" t="s">
        <v>192</v>
      </c>
      <c r="N2338" s="25"/>
      <c r="O2338"/>
    </row>
    <row r="2339" spans="1:15">
      <c r="A2339" s="5">
        <v>43243</v>
      </c>
      <c r="B2339" s="5">
        <v>43297</v>
      </c>
      <c r="C2339" t="s">
        <v>482</v>
      </c>
      <c r="D2339" s="20">
        <f>VLOOKUP(C2339,Index[[#All],[searchTaxon]:[Reference_number]],2,FALSE)</f>
        <v>24</v>
      </c>
      <c r="H2339" t="s">
        <v>52</v>
      </c>
      <c r="I2339">
        <f>VLOOKUP(Table1[[#This Row],[trait_name]],Trait[],2,FALSE)</f>
        <v>35</v>
      </c>
      <c r="J2339" s="25" t="s">
        <v>66</v>
      </c>
      <c r="K2339" s="25">
        <v>2</v>
      </c>
      <c r="L2339" s="3" t="s">
        <v>192</v>
      </c>
      <c r="M2339" s="3"/>
      <c r="N2339" s="25"/>
      <c r="O2339"/>
    </row>
    <row r="2340" spans="1:15">
      <c r="A2340" s="5">
        <v>43243</v>
      </c>
      <c r="B2340" s="5">
        <v>43297</v>
      </c>
      <c r="C2340" t="s">
        <v>482</v>
      </c>
      <c r="D2340" s="20">
        <f>VLOOKUP(C2340,Index[[#All],[searchTaxon]:[Reference_number]],2,FALSE)</f>
        <v>24</v>
      </c>
      <c r="H2340" t="s">
        <v>52</v>
      </c>
      <c r="I2340">
        <f>VLOOKUP(Table1[[#This Row],[trait_name]],Trait[],2,FALSE)</f>
        <v>36</v>
      </c>
      <c r="J2340" s="25" t="s">
        <v>68</v>
      </c>
      <c r="K2340" s="25">
        <v>3</v>
      </c>
      <c r="L2340" s="3" t="s">
        <v>302</v>
      </c>
      <c r="M2340" s="3"/>
      <c r="N2340" s="25"/>
      <c r="O2340"/>
    </row>
    <row r="2341" spans="1:15">
      <c r="A2341" s="5">
        <v>43243</v>
      </c>
      <c r="B2341" s="27">
        <v>43297</v>
      </c>
      <c r="C2341" t="s">
        <v>482</v>
      </c>
      <c r="D2341" s="15">
        <f>VLOOKUP(C2341,Index[[#All],[searchTaxon]:[Reference_number]],2,FALSE)</f>
        <v>24</v>
      </c>
      <c r="E2341">
        <v>0</v>
      </c>
      <c r="F2341">
        <v>0</v>
      </c>
      <c r="G2341">
        <v>0</v>
      </c>
      <c r="H2341" t="s">
        <v>484</v>
      </c>
      <c r="I2341">
        <f>VLOOKUP(Table1[[#This Row],[trait_name]],Trait[],2,FALSE)</f>
        <v>36</v>
      </c>
      <c r="J2341" s="25" t="s">
        <v>68</v>
      </c>
      <c r="K2341" s="25">
        <v>1</v>
      </c>
      <c r="L2341" s="3" t="s">
        <v>193</v>
      </c>
      <c r="N2341" s="25"/>
      <c r="O2341"/>
    </row>
    <row r="2342" spans="1:15">
      <c r="A2342" s="5">
        <v>43243</v>
      </c>
      <c r="B2342" s="5">
        <v>43297</v>
      </c>
      <c r="C2342" t="s">
        <v>482</v>
      </c>
      <c r="D2342" s="20">
        <f>VLOOKUP(C2342,Index[[#All],[searchTaxon]:[Reference_number]],2,FALSE)</f>
        <v>24</v>
      </c>
      <c r="H2342" t="s">
        <v>484</v>
      </c>
      <c r="I2342">
        <f>VLOOKUP(Table1[[#This Row],[trait_name]],Trait[],2,FALSE)</f>
        <v>36</v>
      </c>
      <c r="J2342" s="25" t="s">
        <v>68</v>
      </c>
      <c r="K2342" s="25">
        <v>2</v>
      </c>
      <c r="L2342" s="3" t="s">
        <v>69</v>
      </c>
      <c r="M2342" s="3"/>
      <c r="N2342" s="25"/>
      <c r="O2342"/>
    </row>
    <row r="2343" spans="1:15">
      <c r="A2343" s="5">
        <v>43243</v>
      </c>
      <c r="B2343" s="27">
        <v>43297</v>
      </c>
      <c r="C2343" t="s">
        <v>482</v>
      </c>
      <c r="D2343" s="2">
        <f>VLOOKUP(C2343,Index[[#All],[searchTaxon]:[Reference_number]],2,FALSE)</f>
        <v>24</v>
      </c>
      <c r="E2343">
        <v>0</v>
      </c>
      <c r="F2343">
        <v>0</v>
      </c>
      <c r="G2343">
        <v>0</v>
      </c>
      <c r="I2343">
        <f>VLOOKUP(Table1[[#This Row],[trait_name]],Trait[],2,FALSE)</f>
        <v>37</v>
      </c>
      <c r="J2343" s="25" t="s">
        <v>70</v>
      </c>
      <c r="K2343" s="25">
        <v>1</v>
      </c>
      <c r="L2343" s="3"/>
      <c r="N2343" s="25"/>
      <c r="O2343"/>
    </row>
    <row r="2344" spans="1:15">
      <c r="A2344" s="5">
        <v>43243</v>
      </c>
      <c r="B2344" s="5">
        <v>43297</v>
      </c>
      <c r="C2344" t="s">
        <v>482</v>
      </c>
      <c r="D2344" s="54">
        <f>VLOOKUP(C2344,Index[[#All],[searchTaxon]:[Reference_number]],2,FALSE)</f>
        <v>24</v>
      </c>
      <c r="H2344" t="s">
        <v>52</v>
      </c>
      <c r="I2344">
        <f>VLOOKUP(Table1[[#This Row],[trait_name]],Trait[],2,FALSE)</f>
        <v>37</v>
      </c>
      <c r="J2344" s="25" t="s">
        <v>70</v>
      </c>
      <c r="K2344" s="25">
        <v>2</v>
      </c>
      <c r="L2344" s="3" t="s">
        <v>489</v>
      </c>
      <c r="M2344" s="3"/>
      <c r="N2344" s="25"/>
      <c r="O2344"/>
    </row>
    <row r="2345" spans="1:15">
      <c r="A2345" s="5">
        <v>43243</v>
      </c>
      <c r="B2345" s="5">
        <v>43243</v>
      </c>
      <c r="C2345" t="s">
        <v>482</v>
      </c>
      <c r="D2345" s="3">
        <f>VLOOKUP(C2345,Index[[#All],[searchTaxon]:[Reference_number]],2,FALSE)</f>
        <v>24</v>
      </c>
      <c r="H2345" t="s">
        <v>52</v>
      </c>
      <c r="I2345">
        <f>VLOOKUP(Table1[[#This Row],[trait_name]],Trait[],2,FALSE)</f>
        <v>38</v>
      </c>
      <c r="J2345" s="25" t="s">
        <v>74</v>
      </c>
      <c r="K2345" s="25">
        <v>1</v>
      </c>
      <c r="L2345" s="3" t="s">
        <v>94</v>
      </c>
      <c r="N2345" s="25"/>
      <c r="O2345"/>
    </row>
    <row r="2346" spans="1:15">
      <c r="A2346" s="5">
        <v>43243</v>
      </c>
      <c r="B2346" s="5">
        <v>43297</v>
      </c>
      <c r="C2346" t="s">
        <v>482</v>
      </c>
      <c r="D2346" s="20">
        <f>VLOOKUP(C2346,Index[[#All],[searchTaxon]:[Reference_number]],2,FALSE)</f>
        <v>24</v>
      </c>
      <c r="I2346">
        <f>VLOOKUP(Table1[[#This Row],[trait_name]],Trait[],2,FALSE)</f>
        <v>38</v>
      </c>
      <c r="J2346" s="25" t="s">
        <v>74</v>
      </c>
      <c r="K2346" s="25">
        <v>2</v>
      </c>
      <c r="L2346" s="3"/>
      <c r="M2346" s="3"/>
      <c r="N2346" s="25"/>
      <c r="O2346"/>
    </row>
    <row r="2347" spans="1:15">
      <c r="A2347" s="27">
        <v>43243</v>
      </c>
      <c r="B2347" s="27">
        <v>43297</v>
      </c>
      <c r="C2347" s="4" t="s">
        <v>482</v>
      </c>
      <c r="D2347" s="15">
        <f>VLOOKUP(C2347,Index[[#All],[searchTaxon]:[Reference_number]],2,FALSE)</f>
        <v>24</v>
      </c>
      <c r="I2347">
        <f>VLOOKUP(Table1[[#This Row],[trait_name]],Trait[],2,FALSE)</f>
        <v>39</v>
      </c>
      <c r="J2347" s="25" t="s">
        <v>76</v>
      </c>
      <c r="K2347" s="25">
        <v>1</v>
      </c>
      <c r="L2347" s="3"/>
      <c r="N2347" s="25"/>
      <c r="O2347"/>
    </row>
    <row r="2348" spans="1:15">
      <c r="A2348" s="5">
        <v>43243</v>
      </c>
      <c r="B2348" s="5">
        <v>43297</v>
      </c>
      <c r="C2348" t="s">
        <v>482</v>
      </c>
      <c r="D2348" s="20">
        <f>VLOOKUP(C2348,Index[[#All],[searchTaxon]:[Reference_number]],2,FALSE)</f>
        <v>24</v>
      </c>
      <c r="I2348">
        <f>VLOOKUP(Table1[[#This Row],[trait_name]],Trait[],2,FALSE)</f>
        <v>39</v>
      </c>
      <c r="J2348" s="25" t="s">
        <v>76</v>
      </c>
      <c r="K2348" s="25">
        <v>2</v>
      </c>
      <c r="L2348" s="3"/>
      <c r="M2348" s="3"/>
      <c r="N2348" s="25"/>
      <c r="O2348"/>
    </row>
    <row r="2349" spans="1:15">
      <c r="A2349" s="5">
        <v>43243</v>
      </c>
      <c r="B2349" s="5">
        <v>43243</v>
      </c>
      <c r="C2349" t="s">
        <v>482</v>
      </c>
      <c r="D2349" s="3">
        <f>VLOOKUP(C2349,Index[[#All],[searchTaxon]:[Reference_number]],2,FALSE)</f>
        <v>24</v>
      </c>
      <c r="H2349" t="s">
        <v>484</v>
      </c>
      <c r="I2349">
        <f>VLOOKUP(Table1[[#This Row],[trait_name]],Trait[],2,FALSE)</f>
        <v>40</v>
      </c>
      <c r="J2349" s="25" t="s">
        <v>79</v>
      </c>
      <c r="K2349" s="25">
        <v>1</v>
      </c>
      <c r="L2349" s="2" t="s">
        <v>305</v>
      </c>
      <c r="N2349" s="25"/>
      <c r="O2349"/>
    </row>
    <row r="2350" spans="1:15">
      <c r="A2350" s="5">
        <v>43243</v>
      </c>
      <c r="B2350" s="5">
        <v>43297</v>
      </c>
      <c r="C2350" t="s">
        <v>482</v>
      </c>
      <c r="D2350" s="54">
        <f>VLOOKUP(C2350,Index[[#All],[searchTaxon]:[Reference_number]],2,FALSE)</f>
        <v>24</v>
      </c>
      <c r="H2350" t="s">
        <v>490</v>
      </c>
      <c r="I2350">
        <f>VLOOKUP(Table1[[#This Row],[trait_name]],Trait[],2,FALSE)</f>
        <v>40</v>
      </c>
      <c r="J2350" s="25" t="s">
        <v>79</v>
      </c>
      <c r="K2350" s="25">
        <v>2</v>
      </c>
      <c r="L2350" s="3" t="s">
        <v>344</v>
      </c>
      <c r="M2350" s="3"/>
      <c r="N2350" s="25"/>
      <c r="O2350"/>
    </row>
    <row r="2351" spans="1:15">
      <c r="A2351" s="5">
        <v>43243</v>
      </c>
      <c r="B2351" s="5">
        <v>43297</v>
      </c>
      <c r="C2351" t="s">
        <v>482</v>
      </c>
      <c r="D2351" s="54">
        <f>VLOOKUP(C2351,Index[[#All],[searchTaxon]:[Reference_number]],2,FALSE)</f>
        <v>24</v>
      </c>
      <c r="H2351" t="s">
        <v>387</v>
      </c>
      <c r="I2351">
        <f>VLOOKUP(Table1[[#This Row],[trait_name]],Trait[],2,FALSE)</f>
        <v>41</v>
      </c>
      <c r="J2351" s="25" t="s">
        <v>82</v>
      </c>
      <c r="K2351" s="25">
        <v>2</v>
      </c>
      <c r="L2351" s="3" t="s">
        <v>491</v>
      </c>
      <c r="M2351" s="3"/>
      <c r="N2351" s="25"/>
      <c r="O2351"/>
    </row>
    <row r="2352" spans="1:15">
      <c r="A2352" s="5">
        <v>43243</v>
      </c>
      <c r="B2352" s="5">
        <v>43297</v>
      </c>
      <c r="C2352" t="s">
        <v>482</v>
      </c>
      <c r="D2352" s="20">
        <f>VLOOKUP(C2352,Index[[#All],[searchTaxon]:[Reference_number]],2,FALSE)</f>
        <v>24</v>
      </c>
      <c r="H2352" t="s">
        <v>387</v>
      </c>
      <c r="I2352">
        <f>VLOOKUP(Table1[[#This Row],[trait_name]],Trait[],2,FALSE)</f>
        <v>41</v>
      </c>
      <c r="J2352" s="25" t="s">
        <v>82</v>
      </c>
      <c r="K2352" s="25">
        <v>3</v>
      </c>
      <c r="L2352" s="3" t="s">
        <v>83</v>
      </c>
      <c r="M2352" s="3"/>
      <c r="N2352" s="25"/>
      <c r="O2352"/>
    </row>
    <row r="2353" spans="1:15">
      <c r="A2353" s="5">
        <v>43243</v>
      </c>
      <c r="B2353" s="5">
        <v>43297</v>
      </c>
      <c r="C2353" t="s">
        <v>482</v>
      </c>
      <c r="D2353" s="20">
        <f>VLOOKUP(C2353,Index[[#All],[searchTaxon]:[Reference_number]],2,FALSE)</f>
        <v>24</v>
      </c>
      <c r="H2353" t="s">
        <v>387</v>
      </c>
      <c r="I2353">
        <f>VLOOKUP(Table1[[#This Row],[trait_name]],Trait[],2,FALSE)</f>
        <v>41</v>
      </c>
      <c r="J2353" s="25" t="s">
        <v>82</v>
      </c>
      <c r="K2353" s="25">
        <v>1</v>
      </c>
      <c r="L2353" s="3" t="s">
        <v>346</v>
      </c>
      <c r="M2353" s="3"/>
      <c r="N2353" s="25"/>
      <c r="O2353"/>
    </row>
    <row r="2354" spans="1:15">
      <c r="A2354" s="5">
        <v>43243</v>
      </c>
      <c r="B2354" s="5">
        <v>43297</v>
      </c>
      <c r="C2354" t="s">
        <v>482</v>
      </c>
      <c r="D2354" s="15">
        <f>VLOOKUP(C2354,Index[[#All],[searchTaxon]:[Reference_number]],2,FALSE)</f>
        <v>24</v>
      </c>
      <c r="E2354">
        <v>0</v>
      </c>
      <c r="F2354">
        <v>0</v>
      </c>
      <c r="G2354">
        <v>0</v>
      </c>
      <c r="H2354" t="s">
        <v>278</v>
      </c>
      <c r="I2354">
        <f>VLOOKUP(Table1[[#This Row],[trait_name]],Trait[],2,FALSE)</f>
        <v>42</v>
      </c>
      <c r="J2354" s="25" t="s">
        <v>84</v>
      </c>
      <c r="K2354" s="25">
        <v>1</v>
      </c>
      <c r="L2354" s="3" t="s">
        <v>85</v>
      </c>
      <c r="N2354" s="25"/>
      <c r="O2354"/>
    </row>
    <row r="2355" spans="1:15">
      <c r="A2355" s="5">
        <v>43243</v>
      </c>
      <c r="B2355" s="5">
        <v>43297</v>
      </c>
      <c r="C2355" t="s">
        <v>482</v>
      </c>
      <c r="D2355" s="20">
        <f>VLOOKUP(C2355,Index[[#All],[searchTaxon]:[Reference_number]],2,FALSE)</f>
        <v>24</v>
      </c>
      <c r="H2355" t="s">
        <v>278</v>
      </c>
      <c r="I2355">
        <f>VLOOKUP(Table1[[#This Row],[trait_name]],Trait[],2,FALSE)</f>
        <v>42</v>
      </c>
      <c r="J2355" s="25" t="s">
        <v>84</v>
      </c>
      <c r="K2355" s="25">
        <v>2</v>
      </c>
      <c r="L2355" s="3" t="s">
        <v>434</v>
      </c>
      <c r="M2355" s="3"/>
      <c r="N2355" s="25"/>
      <c r="O2355"/>
    </row>
    <row r="2356" spans="1:15">
      <c r="A2356" s="5">
        <v>43243</v>
      </c>
      <c r="B2356" s="5">
        <v>43243</v>
      </c>
      <c r="C2356" t="s">
        <v>482</v>
      </c>
      <c r="D2356" s="3">
        <f>VLOOKUP(C2356,Index[[#All],[searchTaxon]:[Reference_number]],2,FALSE)</f>
        <v>24</v>
      </c>
      <c r="H2356" t="s">
        <v>484</v>
      </c>
      <c r="I2356">
        <f>VLOOKUP(Table1[[#This Row],[trait_name]],Trait[],2,FALSE)</f>
        <v>43</v>
      </c>
      <c r="J2356" s="25" t="s">
        <v>86</v>
      </c>
      <c r="K2356" s="25">
        <v>1</v>
      </c>
      <c r="L2356" s="3" t="s">
        <v>88</v>
      </c>
      <c r="N2356" s="25"/>
      <c r="O2356"/>
    </row>
    <row r="2357" spans="1:15">
      <c r="A2357" s="5">
        <v>43243</v>
      </c>
      <c r="B2357" s="5">
        <v>43297</v>
      </c>
      <c r="C2357" t="s">
        <v>482</v>
      </c>
      <c r="D2357" s="54">
        <f>VLOOKUP(C2357,Index[[#All],[searchTaxon]:[Reference_number]],2,FALSE)</f>
        <v>24</v>
      </c>
      <c r="I2357">
        <f>VLOOKUP(Table1[[#This Row],[trait_name]],Trait[],2,FALSE)</f>
        <v>43</v>
      </c>
      <c r="J2357" s="25" t="s">
        <v>86</v>
      </c>
      <c r="K2357" s="25">
        <v>2</v>
      </c>
      <c r="L2357" s="3"/>
      <c r="M2357" s="3"/>
      <c r="N2357" s="25"/>
      <c r="O2357"/>
    </row>
    <row r="2358" spans="1:15">
      <c r="A2358" s="5">
        <v>43243</v>
      </c>
      <c r="B2358" s="5">
        <v>43297</v>
      </c>
      <c r="C2358" t="s">
        <v>482</v>
      </c>
      <c r="D2358" s="20">
        <f>VLOOKUP(C2358,Index[[#All],[searchTaxon]:[Reference_number]],2,FALSE)</f>
        <v>24</v>
      </c>
      <c r="H2358" t="s">
        <v>52</v>
      </c>
      <c r="I2358">
        <f>VLOOKUP(Table1[[#This Row],[trait_name]],Trait[],2,FALSE)</f>
        <v>44</v>
      </c>
      <c r="J2358" s="25" t="s">
        <v>90</v>
      </c>
      <c r="K2358" s="25">
        <v>2</v>
      </c>
      <c r="L2358" s="3" t="s">
        <v>92</v>
      </c>
      <c r="M2358" s="3"/>
      <c r="N2358" s="25"/>
      <c r="O2358"/>
    </row>
    <row r="2359" spans="1:15">
      <c r="A2359" s="5">
        <v>43243</v>
      </c>
      <c r="B2359" s="5">
        <v>43297</v>
      </c>
      <c r="C2359" t="s">
        <v>482</v>
      </c>
      <c r="D2359" s="20">
        <f>VLOOKUP(C2359,Index[[#All],[searchTaxon]:[Reference_number]],2,FALSE)</f>
        <v>24</v>
      </c>
      <c r="H2359" t="s">
        <v>52</v>
      </c>
      <c r="I2359">
        <f>VLOOKUP(Table1[[#This Row],[trait_name]],Trait[],2,FALSE)</f>
        <v>44</v>
      </c>
      <c r="J2359" s="25" t="s">
        <v>90</v>
      </c>
      <c r="K2359" s="25">
        <v>1</v>
      </c>
      <c r="L2359" s="3" t="s">
        <v>492</v>
      </c>
      <c r="M2359" s="3"/>
      <c r="N2359" s="25"/>
      <c r="O2359"/>
    </row>
    <row r="2360" spans="1:15">
      <c r="A2360" s="5">
        <v>43243</v>
      </c>
      <c r="B2360" s="5">
        <v>43297</v>
      </c>
      <c r="C2360" t="s">
        <v>482</v>
      </c>
      <c r="D2360" s="20">
        <f>VLOOKUP(C2360,Index[[#All],[searchTaxon]:[Reference_number]],2,FALSE)</f>
        <v>24</v>
      </c>
      <c r="H2360" t="s">
        <v>52</v>
      </c>
      <c r="I2360">
        <f>VLOOKUP(Table1[[#This Row],[trait_name]],Trait[],2,FALSE)</f>
        <v>45</v>
      </c>
      <c r="J2360" s="25" t="s">
        <v>93</v>
      </c>
      <c r="K2360" s="25">
        <v>1</v>
      </c>
      <c r="L2360" s="3" t="s">
        <v>156</v>
      </c>
      <c r="M2360" s="3"/>
      <c r="N2360" s="25"/>
      <c r="O2360"/>
    </row>
    <row r="2361" spans="1:15">
      <c r="A2361" s="5">
        <v>43243</v>
      </c>
      <c r="B2361" s="5">
        <v>43297</v>
      </c>
      <c r="C2361" t="s">
        <v>482</v>
      </c>
      <c r="D2361" s="54">
        <f>VLOOKUP(C2361,Index[[#All],[searchTaxon]:[Reference_number]],2,FALSE)</f>
        <v>24</v>
      </c>
      <c r="H2361" t="s">
        <v>52</v>
      </c>
      <c r="I2361">
        <f>VLOOKUP(Table1[[#This Row],[trait_name]],Trait[],2,FALSE)</f>
        <v>46</v>
      </c>
      <c r="J2361" s="25" t="s">
        <v>95</v>
      </c>
      <c r="K2361" s="25">
        <v>1</v>
      </c>
      <c r="L2361" s="3" t="s">
        <v>349</v>
      </c>
      <c r="M2361" s="3"/>
      <c r="N2361" s="25"/>
      <c r="O2361"/>
    </row>
    <row r="2362" spans="1:15">
      <c r="A2362" s="5">
        <v>43243</v>
      </c>
      <c r="B2362" s="5">
        <v>43297</v>
      </c>
      <c r="C2362" t="s">
        <v>482</v>
      </c>
      <c r="D2362" s="15">
        <f>VLOOKUP(C2362,Index[[#All],[searchTaxon]:[Reference_number]],2,FALSE)</f>
        <v>24</v>
      </c>
      <c r="E2362">
        <v>0</v>
      </c>
      <c r="F2362">
        <v>0</v>
      </c>
      <c r="G2362">
        <v>0</v>
      </c>
      <c r="H2362" t="s">
        <v>183</v>
      </c>
      <c r="I2362">
        <f>VLOOKUP(Table1[[#This Row],[trait_name]],Trait[],2,FALSE)</f>
        <v>47</v>
      </c>
      <c r="J2362" s="25" t="s">
        <v>96</v>
      </c>
      <c r="K2362" s="25">
        <v>1</v>
      </c>
      <c r="L2362" s="3" t="s">
        <v>227</v>
      </c>
      <c r="N2362" s="25"/>
      <c r="O2362"/>
    </row>
    <row r="2363" spans="1:15">
      <c r="A2363" s="5">
        <v>43243</v>
      </c>
      <c r="B2363" s="5">
        <v>43297</v>
      </c>
      <c r="C2363" t="s">
        <v>482</v>
      </c>
      <c r="D2363" s="20">
        <f>VLOOKUP(C2363,Index[[#All],[searchTaxon]:[Reference_number]],2,FALSE)</f>
        <v>24</v>
      </c>
      <c r="I2363">
        <f>VLOOKUP(Table1[[#This Row],[trait_name]],Trait[],2,FALSE)</f>
        <v>47</v>
      </c>
      <c r="J2363" s="25" t="s">
        <v>96</v>
      </c>
      <c r="K2363" s="25">
        <v>2</v>
      </c>
      <c r="L2363" s="3"/>
      <c r="M2363" s="3"/>
      <c r="N2363" s="25"/>
      <c r="O2363"/>
    </row>
    <row r="2364" spans="1:15">
      <c r="A2364" s="5">
        <v>43243</v>
      </c>
      <c r="B2364" s="5">
        <v>43243</v>
      </c>
      <c r="C2364" t="s">
        <v>482</v>
      </c>
      <c r="D2364" s="30">
        <f>VLOOKUP(C2364,Index[[#All],[searchTaxon]:[Reference_number]],2,FALSE)</f>
        <v>24</v>
      </c>
      <c r="H2364" t="s">
        <v>484</v>
      </c>
      <c r="I2364">
        <f>VLOOKUP(Table1[[#This Row],[trait_name]],Trait[],2,FALSE)</f>
        <v>48</v>
      </c>
      <c r="J2364" s="25" t="s">
        <v>99</v>
      </c>
      <c r="K2364" s="25">
        <v>1</v>
      </c>
      <c r="L2364" s="3" t="s">
        <v>245</v>
      </c>
      <c r="N2364" s="25"/>
      <c r="O2364"/>
    </row>
    <row r="2365" spans="1:15">
      <c r="A2365" s="5">
        <v>43243</v>
      </c>
      <c r="B2365" s="5">
        <v>43243</v>
      </c>
      <c r="C2365" t="s">
        <v>482</v>
      </c>
      <c r="D2365" s="3">
        <f>VLOOKUP(C2365,Index[[#All],[searchTaxon]:[Reference_number]],2,FALSE)</f>
        <v>24</v>
      </c>
      <c r="H2365" t="s">
        <v>484</v>
      </c>
      <c r="I2365">
        <f>VLOOKUP(Table1[[#This Row],[trait_name]],Trait[],2,FALSE)</f>
        <v>48</v>
      </c>
      <c r="J2365" s="25" t="s">
        <v>99</v>
      </c>
      <c r="K2365" s="25">
        <v>2</v>
      </c>
      <c r="L2365" s="3" t="s">
        <v>161</v>
      </c>
      <c r="N2365" s="25"/>
      <c r="O2365"/>
    </row>
    <row r="2366" spans="1:15">
      <c r="A2366" s="5">
        <v>43243</v>
      </c>
      <c r="B2366" s="5">
        <v>43297</v>
      </c>
      <c r="C2366" t="s">
        <v>482</v>
      </c>
      <c r="D2366" s="20">
        <f>VLOOKUP(C2366,Index[[#All],[searchTaxon]:[Reference_number]],2,FALSE)</f>
        <v>24</v>
      </c>
      <c r="I2366">
        <f>VLOOKUP(Table1[[#This Row],[trait_name]],Trait[],2,FALSE)</f>
        <v>48</v>
      </c>
      <c r="J2366" s="25" t="s">
        <v>99</v>
      </c>
      <c r="K2366" s="25">
        <v>3</v>
      </c>
      <c r="L2366" s="3"/>
      <c r="M2366" s="3"/>
      <c r="N2366" s="25"/>
      <c r="O2366"/>
    </row>
    <row r="2367" spans="1:15">
      <c r="A2367" s="5">
        <v>43243</v>
      </c>
      <c r="B2367" s="5">
        <v>43243</v>
      </c>
      <c r="C2367" t="s">
        <v>482</v>
      </c>
      <c r="D2367" s="30">
        <f>VLOOKUP(C2367,Index[[#All],[searchTaxon]:[Reference_number]],2,FALSE)</f>
        <v>24</v>
      </c>
      <c r="H2367" t="s">
        <v>484</v>
      </c>
      <c r="I2367">
        <f>VLOOKUP(Table1[[#This Row],[trait_name]],Trait[],2,FALSE)</f>
        <v>49</v>
      </c>
      <c r="J2367" s="25" t="s">
        <v>103</v>
      </c>
      <c r="K2367" s="25">
        <v>1</v>
      </c>
      <c r="L2367" s="3" t="s">
        <v>163</v>
      </c>
      <c r="N2367" s="25"/>
      <c r="O2367"/>
    </row>
    <row r="2368" spans="1:15">
      <c r="A2368" s="5">
        <v>43243</v>
      </c>
      <c r="B2368" s="5">
        <v>43243</v>
      </c>
      <c r="C2368" t="s">
        <v>482</v>
      </c>
      <c r="D2368" s="30">
        <f>VLOOKUP(C2368,Index[[#All],[searchTaxon]:[Reference_number]],2,FALSE)</f>
        <v>24</v>
      </c>
      <c r="H2368" t="s">
        <v>484</v>
      </c>
      <c r="I2368">
        <f>VLOOKUP(Table1[[#This Row],[trait_name]],Trait[],2,FALSE)</f>
        <v>49</v>
      </c>
      <c r="J2368" s="25" t="s">
        <v>103</v>
      </c>
      <c r="K2368" s="25">
        <v>2</v>
      </c>
      <c r="L2368" s="3" t="s">
        <v>149</v>
      </c>
      <c r="N2368" s="25"/>
      <c r="O2368"/>
    </row>
    <row r="2369" spans="1:15">
      <c r="A2369" s="5">
        <v>43243</v>
      </c>
      <c r="B2369" s="5">
        <v>43297</v>
      </c>
      <c r="C2369" t="s">
        <v>482</v>
      </c>
      <c r="D2369" s="20">
        <f>VLOOKUP(C2369,Index[[#All],[searchTaxon]:[Reference_number]],2,FALSE)</f>
        <v>24</v>
      </c>
      <c r="I2369">
        <f>VLOOKUP(Table1[[#This Row],[trait_name]],Trait[],2,FALSE)</f>
        <v>49</v>
      </c>
      <c r="J2369" s="25" t="s">
        <v>103</v>
      </c>
      <c r="K2369" s="25">
        <v>3</v>
      </c>
      <c r="L2369" s="3"/>
      <c r="M2369" s="3"/>
      <c r="N2369" s="25"/>
      <c r="O2369"/>
    </row>
    <row r="2370" spans="1:15">
      <c r="A2370" s="27">
        <v>43243</v>
      </c>
      <c r="B2370" s="27">
        <v>43297</v>
      </c>
      <c r="C2370" s="4" t="s">
        <v>482</v>
      </c>
      <c r="D2370" s="63">
        <f>VLOOKUP(C2370,Index[[#All],[searchTaxon]:[Reference_number]],2,FALSE)</f>
        <v>24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H2370" t="s">
        <v>484</v>
      </c>
      <c r="I2370">
        <f>VLOOKUP(Table1[[#This Row],[trait_name]],Trait[],2,FALSE)</f>
        <v>50</v>
      </c>
      <c r="J2370" s="25" t="s">
        <v>106</v>
      </c>
      <c r="K2370" s="25">
        <v>1</v>
      </c>
      <c r="L2370" s="3" t="s">
        <v>202</v>
      </c>
      <c r="N2370" s="25"/>
      <c r="O2370"/>
    </row>
    <row r="2371" spans="1:15">
      <c r="A2371" s="5">
        <v>43243</v>
      </c>
      <c r="B2371" s="5">
        <v>43297</v>
      </c>
      <c r="C2371" t="s">
        <v>482</v>
      </c>
      <c r="D2371" s="54">
        <f>VLOOKUP(C2371,Index[[#All],[searchTaxon]:[Reference_number]],2,FALSE)</f>
        <v>24</v>
      </c>
      <c r="I2371">
        <f>VLOOKUP(Table1[[#This Row],[trait_name]],Trait[],2,FALSE)</f>
        <v>50</v>
      </c>
      <c r="J2371" s="25" t="s">
        <v>106</v>
      </c>
      <c r="K2371" s="25">
        <v>2</v>
      </c>
      <c r="L2371" s="3"/>
      <c r="M2371" s="3"/>
      <c r="N2371" s="25"/>
      <c r="O2371"/>
    </row>
    <row r="2372" spans="1:15">
      <c r="A2372" s="5">
        <v>43243</v>
      </c>
      <c r="B2372" s="5">
        <v>43243</v>
      </c>
      <c r="C2372" t="s">
        <v>482</v>
      </c>
      <c r="D2372" s="3">
        <f>VLOOKUP(C2372,Index[[#All],[searchTaxon]:[Reference_number]],2,FALSE)</f>
        <v>24</v>
      </c>
      <c r="H2372" t="s">
        <v>170</v>
      </c>
      <c r="I2372">
        <f>VLOOKUP(Table1[[#This Row],[trait_name]],Trait[],2,FALSE)</f>
        <v>51</v>
      </c>
      <c r="J2372" s="25" t="s">
        <v>108</v>
      </c>
      <c r="K2372" s="25">
        <v>1</v>
      </c>
      <c r="L2372" s="3" t="s">
        <v>167</v>
      </c>
      <c r="N2372" s="25"/>
      <c r="O2372"/>
    </row>
    <row r="2373" spans="1:15">
      <c r="A2373" s="5">
        <v>43243</v>
      </c>
      <c r="B2373" s="5">
        <v>43297</v>
      </c>
      <c r="C2373" t="s">
        <v>482</v>
      </c>
      <c r="D2373" s="20">
        <f>VLOOKUP(C2373,Index[[#All],[searchTaxon]:[Reference_number]],2,FALSE)</f>
        <v>24</v>
      </c>
      <c r="I2373">
        <f>VLOOKUP(Table1[[#This Row],[trait_name]],Trait[],2,FALSE)</f>
        <v>51</v>
      </c>
      <c r="J2373" s="25" t="s">
        <v>108</v>
      </c>
      <c r="K2373" s="25">
        <v>2</v>
      </c>
      <c r="L2373" s="3"/>
      <c r="M2373" s="3"/>
      <c r="N2373" s="25"/>
      <c r="O2373"/>
    </row>
    <row r="2374" spans="1:15">
      <c r="A2374" s="5">
        <v>43243</v>
      </c>
      <c r="B2374" s="5">
        <v>43297</v>
      </c>
      <c r="C2374" t="s">
        <v>482</v>
      </c>
      <c r="D2374" s="54">
        <f>VLOOKUP(C2374,Index[[#All],[searchTaxon]:[Reference_number]],2,FALSE)</f>
        <v>24</v>
      </c>
      <c r="I2374">
        <f>VLOOKUP(Table1[[#This Row],[trait_name]],Trait[],2,FALSE)</f>
        <v>52</v>
      </c>
      <c r="J2374" s="25" t="s">
        <v>203</v>
      </c>
      <c r="K2374" s="25">
        <v>1</v>
      </c>
      <c r="L2374" s="3"/>
      <c r="M2374" s="3"/>
      <c r="N2374" s="25"/>
      <c r="O2374"/>
    </row>
    <row r="2375" spans="1:15">
      <c r="A2375" s="5">
        <v>43243</v>
      </c>
      <c r="B2375" s="5">
        <v>43297</v>
      </c>
      <c r="C2375" t="s">
        <v>482</v>
      </c>
      <c r="D2375" s="20">
        <f>VLOOKUP(C2375,Index[[#All],[searchTaxon]:[Reference_number]],2,FALSE)</f>
        <v>24</v>
      </c>
      <c r="I2375">
        <f>VLOOKUP(Table1[[#This Row],[trait_name]],Trait[],2,FALSE)</f>
        <v>53</v>
      </c>
      <c r="J2375" s="25" t="s">
        <v>110</v>
      </c>
      <c r="K2375" s="25">
        <v>1</v>
      </c>
      <c r="L2375" s="3"/>
      <c r="M2375" s="3"/>
      <c r="N2375" s="25"/>
      <c r="O2375"/>
    </row>
    <row r="2376" spans="1:15">
      <c r="A2376" s="5">
        <v>43243</v>
      </c>
      <c r="B2376" s="5">
        <v>43297</v>
      </c>
      <c r="C2376" t="s">
        <v>482</v>
      </c>
      <c r="D2376" s="20">
        <f>VLOOKUP(C2376,Index[[#All],[searchTaxon]:[Reference_number]],2,FALSE)</f>
        <v>24</v>
      </c>
      <c r="H2376" t="s">
        <v>52</v>
      </c>
      <c r="I2376">
        <f>VLOOKUP(Table1[[#This Row],[trait_name]],Trait[],2,FALSE)</f>
        <v>54</v>
      </c>
      <c r="J2376" s="25" t="s">
        <v>112</v>
      </c>
      <c r="K2376" s="25">
        <v>1</v>
      </c>
      <c r="L2376" s="3" t="s">
        <v>118</v>
      </c>
      <c r="M2376" s="3"/>
      <c r="N2376" s="25"/>
      <c r="O2376"/>
    </row>
    <row r="2377" spans="1:15">
      <c r="A2377" s="5">
        <v>43243</v>
      </c>
      <c r="B2377" s="5">
        <v>43297</v>
      </c>
      <c r="C2377" t="s">
        <v>482</v>
      </c>
      <c r="D2377" s="54">
        <f>VLOOKUP(C2377,Index[[#All],[searchTaxon]:[Reference_number]],2,FALSE)</f>
        <v>24</v>
      </c>
      <c r="H2377" t="s">
        <v>405</v>
      </c>
      <c r="I2377">
        <f>VLOOKUP(Table1[[#This Row],[trait_name]],Trait[],2,FALSE)</f>
        <v>55</v>
      </c>
      <c r="J2377" s="25" t="s">
        <v>114</v>
      </c>
      <c r="K2377" s="25">
        <v>1</v>
      </c>
      <c r="L2377" s="3" t="s">
        <v>116</v>
      </c>
      <c r="M2377" s="3"/>
      <c r="N2377" s="25"/>
      <c r="O2377"/>
    </row>
    <row r="2378" spans="1:15">
      <c r="A2378" s="5">
        <v>43243</v>
      </c>
      <c r="B2378" s="5">
        <v>43243</v>
      </c>
      <c r="C2378" t="s">
        <v>482</v>
      </c>
      <c r="D2378" s="3">
        <f>VLOOKUP(C2378,Index[[#All],[searchTaxon]:[Reference_number]],2,FALSE)</f>
        <v>24</v>
      </c>
      <c r="H2378" t="s">
        <v>368</v>
      </c>
      <c r="I2378">
        <f>VLOOKUP(Table1[[#This Row],[trait_name]],Trait[],2,FALSE)</f>
        <v>56</v>
      </c>
      <c r="J2378" s="25" t="s">
        <v>117</v>
      </c>
      <c r="K2378" s="25">
        <v>1</v>
      </c>
      <c r="L2378" s="3" t="s">
        <v>118</v>
      </c>
      <c r="N2378" s="25"/>
      <c r="O2378"/>
    </row>
    <row r="2379" spans="1:15">
      <c r="A2379" s="5">
        <v>43243</v>
      </c>
      <c r="B2379" s="5">
        <v>43297</v>
      </c>
      <c r="C2379" t="s">
        <v>482</v>
      </c>
      <c r="D2379" s="20">
        <f>VLOOKUP(C2379,Index[[#All],[searchTaxon]:[Reference_number]],2,FALSE)</f>
        <v>24</v>
      </c>
      <c r="H2379" t="s">
        <v>52</v>
      </c>
      <c r="I2379">
        <f>VLOOKUP(Table1[[#This Row],[trait_name]],Trait[],2,FALSE)</f>
        <v>56</v>
      </c>
      <c r="J2379" s="25" t="s">
        <v>117</v>
      </c>
      <c r="K2379" s="25">
        <v>2</v>
      </c>
      <c r="L2379" s="3" t="s">
        <v>118</v>
      </c>
      <c r="M2379" s="3"/>
      <c r="N2379" s="25"/>
      <c r="O2379"/>
    </row>
    <row r="2380" spans="1:15">
      <c r="A2380" s="5">
        <v>43243</v>
      </c>
      <c r="B2380" s="5">
        <v>43297</v>
      </c>
      <c r="C2380" t="s">
        <v>482</v>
      </c>
      <c r="D2380" s="54">
        <f>VLOOKUP(C2380,Index[[#All],[searchTaxon]:[Reference_number]],2,FALSE)</f>
        <v>24</v>
      </c>
      <c r="I2380">
        <f>VLOOKUP(Table1[[#This Row],[trait_name]],Trait[],2,FALSE)</f>
        <v>57</v>
      </c>
      <c r="J2380" s="25" t="s">
        <v>205</v>
      </c>
      <c r="K2380" s="25">
        <v>1</v>
      </c>
      <c r="L2380" s="3"/>
      <c r="M2380" s="3"/>
      <c r="N2380" s="25"/>
      <c r="O2380"/>
    </row>
    <row r="2381" spans="1:15">
      <c r="A2381" s="5">
        <v>43243</v>
      </c>
      <c r="B2381" s="5">
        <v>43297</v>
      </c>
      <c r="C2381" t="s">
        <v>482</v>
      </c>
      <c r="D2381" s="20">
        <f>VLOOKUP(C2381,Index[[#All],[searchTaxon]:[Reference_number]],2,FALSE)</f>
        <v>24</v>
      </c>
      <c r="H2381" t="s">
        <v>170</v>
      </c>
      <c r="I2381">
        <f>VLOOKUP(Table1[[#This Row],[trait_name]],Trait[],2,FALSE)</f>
        <v>58</v>
      </c>
      <c r="J2381" s="25" t="s">
        <v>207</v>
      </c>
      <c r="K2381" s="25">
        <v>1</v>
      </c>
      <c r="L2381" s="3" t="s">
        <v>28</v>
      </c>
      <c r="M2381" s="3"/>
      <c r="N2381" s="25"/>
      <c r="O2381"/>
    </row>
    <row r="2382" spans="1:15">
      <c r="A2382" s="5">
        <v>43243</v>
      </c>
      <c r="B2382" s="5">
        <v>43297</v>
      </c>
      <c r="C2382" t="s">
        <v>482</v>
      </c>
      <c r="D2382" s="20">
        <f>VLOOKUP(C2382,Index[[#All],[searchTaxon]:[Reference_number]],2,FALSE)</f>
        <v>24</v>
      </c>
      <c r="H2382" t="s">
        <v>52</v>
      </c>
      <c r="I2382">
        <f>VLOOKUP(Table1[[#This Row],[trait_name]],Trait[],2,FALSE)</f>
        <v>59</v>
      </c>
      <c r="J2382" s="25" t="s">
        <v>119</v>
      </c>
      <c r="K2382" s="25">
        <v>1</v>
      </c>
      <c r="L2382" s="3" t="s">
        <v>118</v>
      </c>
      <c r="M2382" s="3"/>
      <c r="N2382" s="25"/>
      <c r="O2382"/>
    </row>
    <row r="2383" spans="1:15">
      <c r="A2383" s="5">
        <v>43243</v>
      </c>
      <c r="B2383" s="5">
        <v>43297</v>
      </c>
      <c r="C2383" t="s">
        <v>482</v>
      </c>
      <c r="D2383" s="15">
        <f>VLOOKUP(C2383,Index[[#All],[searchTaxon]:[Reference_number]],2,FALSE)</f>
        <v>24</v>
      </c>
      <c r="E2383">
        <v>0</v>
      </c>
      <c r="F2383">
        <v>0</v>
      </c>
      <c r="G2383">
        <v>0</v>
      </c>
      <c r="H2383" t="s">
        <v>52</v>
      </c>
      <c r="I2383">
        <f>VLOOKUP(Table1[[#This Row],[trait_name]],Trait[],2,FALSE)</f>
        <v>60</v>
      </c>
      <c r="J2383" s="25" t="s">
        <v>120</v>
      </c>
      <c r="K2383" s="25">
        <v>1</v>
      </c>
      <c r="L2383" s="3" t="s">
        <v>353</v>
      </c>
      <c r="N2383" s="25"/>
      <c r="O2383"/>
    </row>
    <row r="2384" spans="1:15">
      <c r="A2384" s="5">
        <v>43243</v>
      </c>
      <c r="B2384" s="5">
        <v>43243</v>
      </c>
      <c r="C2384" t="s">
        <v>482</v>
      </c>
      <c r="D2384" s="3">
        <f>VLOOKUP(C2384,Index[[#All],[searchTaxon]:[Reference_number]],2,FALSE)</f>
        <v>24</v>
      </c>
      <c r="H2384" t="s">
        <v>170</v>
      </c>
      <c r="I2384">
        <f>VLOOKUP(Table1[[#This Row],[trait_name]],Trait[],2,FALSE)</f>
        <v>60</v>
      </c>
      <c r="J2384" s="25" t="s">
        <v>120</v>
      </c>
      <c r="K2384" s="25">
        <v>2</v>
      </c>
      <c r="L2384" s="3"/>
      <c r="N2384" s="25"/>
      <c r="O2384"/>
    </row>
    <row r="2385" spans="1:15">
      <c r="A2385" s="5">
        <v>43243</v>
      </c>
      <c r="B2385" s="5">
        <v>43243</v>
      </c>
      <c r="C2385" t="s">
        <v>482</v>
      </c>
      <c r="D2385" s="3">
        <f>VLOOKUP(C2385,Index[[#All],[searchTaxon]:[Reference_number]],2,FALSE)</f>
        <v>24</v>
      </c>
      <c r="H2385" t="s">
        <v>170</v>
      </c>
      <c r="I2385">
        <f>VLOOKUP(Table1[[#This Row],[trait_name]],Trait[],2,FALSE)</f>
        <v>61</v>
      </c>
      <c r="J2385" s="25" t="s">
        <v>172</v>
      </c>
      <c r="K2385" s="25">
        <v>1</v>
      </c>
      <c r="L2385" s="3" t="s">
        <v>312</v>
      </c>
      <c r="N2385" s="25"/>
      <c r="O2385"/>
    </row>
    <row r="2386" spans="1:15">
      <c r="A2386" s="5">
        <v>43243</v>
      </c>
      <c r="B2386" s="5">
        <v>43243</v>
      </c>
      <c r="C2386" t="s">
        <v>482</v>
      </c>
      <c r="D2386" s="30">
        <f>VLOOKUP(C2386,Index[[#All],[searchTaxon]:[Reference_number]],2,FALSE)</f>
        <v>24</v>
      </c>
      <c r="H2386" t="s">
        <v>170</v>
      </c>
      <c r="I2386">
        <f>VLOOKUP(Table1[[#This Row],[trait_name]],Trait[],2,FALSE)</f>
        <v>61</v>
      </c>
      <c r="J2386" s="25" t="s">
        <v>172</v>
      </c>
      <c r="K2386" s="25">
        <v>2</v>
      </c>
      <c r="L2386" s="3" t="s">
        <v>173</v>
      </c>
      <c r="N2386" s="25"/>
      <c r="O2386"/>
    </row>
    <row r="2387" spans="1:15">
      <c r="A2387" s="5">
        <v>43243</v>
      </c>
      <c r="B2387" s="5">
        <v>43243</v>
      </c>
      <c r="C2387" t="s">
        <v>482</v>
      </c>
      <c r="D2387" s="3">
        <f>VLOOKUP(C2387,Index[[#All],[searchTaxon]:[Reference_number]],2,FALSE)</f>
        <v>24</v>
      </c>
      <c r="H2387" t="s">
        <v>170</v>
      </c>
      <c r="I2387">
        <f>VLOOKUP(Table1[[#This Row],[trait_name]],Trait[],2,FALSE)</f>
        <v>61</v>
      </c>
      <c r="J2387" s="25" t="s">
        <v>172</v>
      </c>
      <c r="K2387" s="25">
        <v>3</v>
      </c>
      <c r="L2387" s="3" t="s">
        <v>174</v>
      </c>
      <c r="N2387" s="25"/>
      <c r="O2387"/>
    </row>
    <row r="2388" spans="1:15">
      <c r="A2388" s="5">
        <v>43243</v>
      </c>
      <c r="B2388" s="5">
        <v>43243</v>
      </c>
      <c r="C2388" t="s">
        <v>482</v>
      </c>
      <c r="D2388" s="3">
        <f>VLOOKUP(C2388,Index[[#All],[searchTaxon]:[Reference_number]],2,FALSE)</f>
        <v>24</v>
      </c>
      <c r="H2388" t="s">
        <v>170</v>
      </c>
      <c r="I2388">
        <f>VLOOKUP(Table1[[#This Row],[trait_name]],Trait[],2,FALSE)</f>
        <v>62</v>
      </c>
      <c r="J2388" s="25" t="s">
        <v>123</v>
      </c>
      <c r="K2388" s="25">
        <v>1</v>
      </c>
      <c r="L2388" s="3" t="s">
        <v>211</v>
      </c>
      <c r="N2388" s="25"/>
      <c r="O2388"/>
    </row>
    <row r="2389" spans="1:15">
      <c r="A2389" s="5">
        <v>43243</v>
      </c>
      <c r="B2389" s="5">
        <v>43297</v>
      </c>
      <c r="C2389" t="s">
        <v>482</v>
      </c>
      <c r="D2389" s="15">
        <f>VLOOKUP(C2389,Index[[#All],[searchTaxon]:[Reference_number]],2,FALSE)</f>
        <v>24</v>
      </c>
      <c r="H2389" t="s">
        <v>183</v>
      </c>
      <c r="I2389">
        <f>VLOOKUP(Table1[[#This Row],[trait_name]],Trait[],2,FALSE)</f>
        <v>63</v>
      </c>
      <c r="J2389" s="25" t="s">
        <v>175</v>
      </c>
      <c r="K2389" s="25">
        <v>1</v>
      </c>
      <c r="L2389" s="3" t="s">
        <v>176</v>
      </c>
      <c r="M2389" s="3"/>
      <c r="N2389" s="25"/>
      <c r="O2389"/>
    </row>
    <row r="2390" spans="1:15">
      <c r="A2390" s="5">
        <v>43243</v>
      </c>
      <c r="B2390" s="27">
        <v>43297</v>
      </c>
      <c r="C2390" t="s">
        <v>493</v>
      </c>
      <c r="D2390" s="2">
        <f>VLOOKUP(C2390,Index[[#All],[searchTaxon]:[Reference_number]],2,FALSE)</f>
        <v>25</v>
      </c>
      <c r="H2390" t="s">
        <v>126</v>
      </c>
      <c r="I2390">
        <f>VLOOKUP(Table1[[#This Row],[trait_name]],Trait[],2,FALSE)</f>
        <v>1</v>
      </c>
      <c r="J2390" s="25" t="s">
        <v>127</v>
      </c>
      <c r="K2390" s="25">
        <v>1</v>
      </c>
      <c r="L2390" s="3" t="s">
        <v>494</v>
      </c>
      <c r="M2390" s="3"/>
      <c r="N2390" s="25"/>
      <c r="O2390"/>
    </row>
    <row r="2391" spans="1:15">
      <c r="A2391" s="5">
        <v>43243</v>
      </c>
      <c r="B2391" s="5">
        <v>43243</v>
      </c>
      <c r="C2391" t="s">
        <v>493</v>
      </c>
      <c r="D2391" s="3">
        <f>VLOOKUP(C2391,Index[[#All],[searchTaxon]:[Reference_number]],2,FALSE)</f>
        <v>25</v>
      </c>
      <c r="H2391" t="s">
        <v>26</v>
      </c>
      <c r="I2391">
        <f>VLOOKUP(Table1[[#This Row],[trait_name]],Trait[],2,FALSE)</f>
        <v>2</v>
      </c>
      <c r="J2391" s="25" t="s">
        <v>16</v>
      </c>
      <c r="K2391" s="25">
        <v>1</v>
      </c>
      <c r="L2391" s="3" t="s">
        <v>495</v>
      </c>
      <c r="N2391" s="25"/>
      <c r="O2391"/>
    </row>
    <row r="2392" spans="1:15">
      <c r="A2392" s="5">
        <v>43243</v>
      </c>
      <c r="B2392" s="27">
        <v>43297</v>
      </c>
      <c r="C2392" t="s">
        <v>493</v>
      </c>
      <c r="D2392" s="15">
        <f>VLOOKUP(C2392,Index[[#All],[searchTaxon]:[Reference_number]],2,FALSE)</f>
        <v>25</v>
      </c>
      <c r="I2392">
        <f>VLOOKUP(Table1[[#This Row],[trait_name]],Trait[],2,FALSE)</f>
        <v>2</v>
      </c>
      <c r="J2392" s="25" t="s">
        <v>16</v>
      </c>
      <c r="K2392" s="25">
        <v>2</v>
      </c>
      <c r="L2392" s="3"/>
      <c r="M2392" s="3"/>
      <c r="N2392" s="25"/>
      <c r="O2392"/>
    </row>
    <row r="2393" spans="1:15">
      <c r="A2393" s="5">
        <v>43243</v>
      </c>
      <c r="B2393" s="5">
        <v>43243</v>
      </c>
      <c r="C2393" t="s">
        <v>493</v>
      </c>
      <c r="D2393" s="3">
        <f>VLOOKUP(C2393,Index[[#All],[searchTaxon]:[Reference_number]],2,FALSE)</f>
        <v>25</v>
      </c>
      <c r="H2393" t="s">
        <v>18</v>
      </c>
      <c r="I2393">
        <f>VLOOKUP(Table1[[#This Row],[trait_name]],Trait[],2,FALSE)</f>
        <v>3</v>
      </c>
      <c r="J2393" s="25" t="s">
        <v>19</v>
      </c>
      <c r="K2393" s="25">
        <v>1</v>
      </c>
      <c r="L2393" s="3" t="s">
        <v>20</v>
      </c>
      <c r="N2393" s="25"/>
      <c r="O2393"/>
    </row>
    <row r="2394" spans="1:15">
      <c r="A2394" s="5">
        <v>43243</v>
      </c>
      <c r="B2394" s="5">
        <v>43243</v>
      </c>
      <c r="C2394" t="s">
        <v>493</v>
      </c>
      <c r="D2394" s="3">
        <f>VLOOKUP(C2394,Index[[#All],[searchTaxon]:[Reference_number]],2,FALSE)</f>
        <v>25</v>
      </c>
      <c r="H2394" t="s">
        <v>26</v>
      </c>
      <c r="I2394">
        <f>VLOOKUP(Table1[[#This Row],[trait_name]],Trait[],2,FALSE)</f>
        <v>3</v>
      </c>
      <c r="J2394" s="25" t="s">
        <v>19</v>
      </c>
      <c r="K2394" s="25">
        <v>2</v>
      </c>
      <c r="L2394" s="3" t="s">
        <v>22</v>
      </c>
      <c r="N2394" s="25"/>
      <c r="O2394"/>
    </row>
    <row r="2395" spans="1:15">
      <c r="A2395" s="5">
        <v>43243</v>
      </c>
      <c r="B2395" s="5">
        <v>43243</v>
      </c>
      <c r="C2395" t="s">
        <v>493</v>
      </c>
      <c r="D2395" s="30">
        <f>VLOOKUP(C2395,Index[[#All],[searchTaxon]:[Reference_number]],2,FALSE)</f>
        <v>25</v>
      </c>
      <c r="H2395" t="s">
        <v>26</v>
      </c>
      <c r="I2395">
        <f>VLOOKUP(Table1[[#This Row],[trait_name]],Trait[],2,FALSE)</f>
        <v>3</v>
      </c>
      <c r="J2395" s="25" t="s">
        <v>19</v>
      </c>
      <c r="K2395" s="25">
        <v>3</v>
      </c>
      <c r="L2395" s="3" t="s">
        <v>327</v>
      </c>
      <c r="N2395" s="25"/>
      <c r="O2395"/>
    </row>
    <row r="2396" spans="1:15">
      <c r="A2396" s="5">
        <v>43243</v>
      </c>
      <c r="B2396" s="27">
        <v>43297</v>
      </c>
      <c r="C2396" t="s">
        <v>493</v>
      </c>
      <c r="D2396" s="2">
        <f>VLOOKUP(C2396,Index[[#All],[searchTaxon]:[Reference_number]],2,FALSE)</f>
        <v>25</v>
      </c>
      <c r="I2396">
        <f>VLOOKUP(Table1[[#This Row],[trait_name]],Trait[],2,FALSE)</f>
        <v>3</v>
      </c>
      <c r="J2396" s="25" t="s">
        <v>19</v>
      </c>
      <c r="K2396" s="25">
        <v>4</v>
      </c>
      <c r="L2396" s="3"/>
      <c r="M2396" s="3"/>
      <c r="N2396" s="25"/>
      <c r="O2396"/>
    </row>
    <row r="2397" spans="1:15">
      <c r="A2397" s="5">
        <v>43243</v>
      </c>
      <c r="B2397" s="5">
        <v>43243</v>
      </c>
      <c r="C2397" t="s">
        <v>493</v>
      </c>
      <c r="D2397" s="3">
        <f>VLOOKUP(C2397,Index[[#All],[searchTaxon]:[Reference_number]],2,FALSE)</f>
        <v>25</v>
      </c>
      <c r="H2397" t="s">
        <v>26</v>
      </c>
      <c r="I2397">
        <f>VLOOKUP(Table1[[#This Row],[trait_name]],Trait[],2,FALSE)</f>
        <v>4</v>
      </c>
      <c r="J2397" s="25" t="s">
        <v>23</v>
      </c>
      <c r="K2397" s="25">
        <v>1</v>
      </c>
      <c r="L2397" s="3" t="s">
        <v>24</v>
      </c>
      <c r="N2397" s="25"/>
      <c r="O2397"/>
    </row>
    <row r="2398" spans="1:15">
      <c r="A2398" s="5">
        <v>43243</v>
      </c>
      <c r="B2398" s="27">
        <v>43297</v>
      </c>
      <c r="C2398" t="s">
        <v>493</v>
      </c>
      <c r="D2398" s="15">
        <f>VLOOKUP(C2398,Index[[#All],[searchTaxon]:[Reference_number]],2,FALSE)</f>
        <v>25</v>
      </c>
      <c r="H2398" t="s">
        <v>496</v>
      </c>
      <c r="I2398">
        <f>VLOOKUP(Table1[[#This Row],[trait_name]],Trait[],2,FALSE)</f>
        <v>4</v>
      </c>
      <c r="J2398" s="25" t="s">
        <v>23</v>
      </c>
      <c r="K2398" s="25">
        <v>2</v>
      </c>
      <c r="L2398" s="3" t="s">
        <v>24</v>
      </c>
      <c r="M2398" s="3"/>
      <c r="N2398" s="25"/>
      <c r="O2398"/>
    </row>
    <row r="2399" spans="1:15">
      <c r="A2399" s="5">
        <v>43243</v>
      </c>
      <c r="B2399" s="27">
        <v>43297</v>
      </c>
      <c r="C2399" t="s">
        <v>493</v>
      </c>
      <c r="D2399" s="2">
        <f>VLOOKUP(C2399,Index[[#All],[searchTaxon]:[Reference_number]],2,FALSE)</f>
        <v>25</v>
      </c>
      <c r="I2399">
        <f>VLOOKUP(Table1[[#This Row],[trait_name]],Trait[],2,FALSE)</f>
        <v>5</v>
      </c>
      <c r="J2399" s="25" t="s">
        <v>25</v>
      </c>
      <c r="K2399" s="25">
        <v>1</v>
      </c>
      <c r="L2399" s="3"/>
      <c r="M2399" s="3"/>
      <c r="N2399" s="25"/>
      <c r="O2399"/>
    </row>
    <row r="2400" spans="1:15">
      <c r="A2400" s="5">
        <v>43243</v>
      </c>
      <c r="B2400" s="5">
        <v>43297</v>
      </c>
      <c r="C2400" t="s">
        <v>493</v>
      </c>
      <c r="D2400" s="3">
        <f>VLOOKUP(C2400,Index[[#All],[searchTaxon]:[Reference_number]],2,FALSE)</f>
        <v>25</v>
      </c>
      <c r="H2400" t="s">
        <v>496</v>
      </c>
      <c r="I2400">
        <f>VLOOKUP(Table1[[#This Row],[trait_name]],Trait[],2,FALSE)</f>
        <v>6</v>
      </c>
      <c r="J2400" s="25" t="s">
        <v>135</v>
      </c>
      <c r="K2400" s="25">
        <v>1</v>
      </c>
      <c r="L2400" s="3" t="s">
        <v>24</v>
      </c>
      <c r="N2400" s="25"/>
      <c r="O2400"/>
    </row>
    <row r="2401" spans="1:15">
      <c r="A2401" s="5">
        <v>43243</v>
      </c>
      <c r="B2401" s="27">
        <v>43297</v>
      </c>
      <c r="C2401" t="s">
        <v>493</v>
      </c>
      <c r="D2401" s="2">
        <f>VLOOKUP(C2401,Index[[#All],[searchTaxon]:[Reference_number]],2,FALSE)</f>
        <v>25</v>
      </c>
      <c r="I2401">
        <f>VLOOKUP(Table1[[#This Row],[trait_name]],Trait[],2,FALSE)</f>
        <v>6</v>
      </c>
      <c r="J2401" s="25" t="s">
        <v>135</v>
      </c>
      <c r="K2401" s="25">
        <v>2</v>
      </c>
      <c r="L2401" s="3"/>
      <c r="M2401" s="3"/>
      <c r="N2401" s="25"/>
      <c r="O2401"/>
    </row>
    <row r="2402" spans="1:15">
      <c r="A2402" s="5">
        <v>43243</v>
      </c>
      <c r="B2402" s="5">
        <v>43243</v>
      </c>
      <c r="C2402" t="s">
        <v>493</v>
      </c>
      <c r="D2402" s="3">
        <f>VLOOKUP(C2402,Index[[#All],[searchTaxon]:[Reference_number]],2,FALSE)</f>
        <v>25</v>
      </c>
      <c r="H2402" t="s">
        <v>18</v>
      </c>
      <c r="I2402">
        <f>VLOOKUP(Table1[[#This Row],[trait_name]],Trait[],2,FALSE)</f>
        <v>7</v>
      </c>
      <c r="J2402" s="25" t="s">
        <v>27</v>
      </c>
      <c r="K2402" s="25">
        <v>1</v>
      </c>
      <c r="L2402" s="3" t="s">
        <v>24</v>
      </c>
      <c r="N2402" s="25"/>
      <c r="O2402"/>
    </row>
    <row r="2403" spans="1:15">
      <c r="A2403" s="5">
        <v>43243</v>
      </c>
      <c r="B2403" s="27">
        <v>43297</v>
      </c>
      <c r="C2403" t="s">
        <v>493</v>
      </c>
      <c r="D2403" s="2">
        <f>VLOOKUP(C2403,Index[[#All],[searchTaxon]:[Reference_number]],2,FALSE)</f>
        <v>25</v>
      </c>
      <c r="H2403" t="s">
        <v>496</v>
      </c>
      <c r="I2403">
        <f>VLOOKUP(Table1[[#This Row],[trait_name]],Trait[],2,FALSE)</f>
        <v>7</v>
      </c>
      <c r="J2403" s="25" t="s">
        <v>27</v>
      </c>
      <c r="K2403" s="25">
        <v>2</v>
      </c>
      <c r="L2403" s="3" t="s">
        <v>24</v>
      </c>
      <c r="M2403" s="3"/>
      <c r="N2403" s="25"/>
      <c r="O2403"/>
    </row>
    <row r="2404" spans="1:15">
      <c r="A2404" s="5">
        <v>43243</v>
      </c>
      <c r="B2404" s="27">
        <v>43297</v>
      </c>
      <c r="C2404" t="s">
        <v>493</v>
      </c>
      <c r="D2404" s="2">
        <f>VLOOKUP(C2404,Index[[#All],[searchTaxon]:[Reference_number]],2,FALSE)</f>
        <v>25</v>
      </c>
      <c r="H2404" t="s">
        <v>496</v>
      </c>
      <c r="I2404">
        <f>VLOOKUP(Table1[[#This Row],[trait_name]],Trait[],2,FALSE)</f>
        <v>8</v>
      </c>
      <c r="J2404" s="25" t="s">
        <v>137</v>
      </c>
      <c r="K2404" s="25">
        <v>1</v>
      </c>
      <c r="L2404" s="3" t="s">
        <v>28</v>
      </c>
      <c r="M2404" s="3"/>
      <c r="N2404" s="25"/>
      <c r="O2404"/>
    </row>
    <row r="2405" spans="1:15">
      <c r="A2405" s="5">
        <v>43243</v>
      </c>
      <c r="B2405" s="27">
        <v>43297</v>
      </c>
      <c r="C2405" t="s">
        <v>493</v>
      </c>
      <c r="D2405" s="2">
        <f>VLOOKUP(C2405,Index[[#All],[searchTaxon]:[Reference_number]],2,FALSE)</f>
        <v>25</v>
      </c>
      <c r="H2405" t="s">
        <v>184</v>
      </c>
      <c r="I2405">
        <f>VLOOKUP(Table1[[#This Row],[trait_name]],Trait[],2,FALSE)</f>
        <v>8</v>
      </c>
      <c r="J2405" s="25" t="s">
        <v>137</v>
      </c>
      <c r="K2405" s="25">
        <v>2</v>
      </c>
      <c r="L2405" s="3" t="s">
        <v>24</v>
      </c>
      <c r="M2405" s="3"/>
      <c r="N2405" s="25"/>
      <c r="O2405"/>
    </row>
    <row r="2406" spans="1:15">
      <c r="A2406" s="5">
        <v>43243</v>
      </c>
      <c r="B2406" s="27">
        <v>43297</v>
      </c>
      <c r="C2406" t="s">
        <v>493</v>
      </c>
      <c r="D2406" s="2">
        <f>VLOOKUP(C2406,Index[[#All],[searchTaxon]:[Reference_number]],2,FALSE)</f>
        <v>25</v>
      </c>
      <c r="H2406" t="s">
        <v>496</v>
      </c>
      <c r="I2406">
        <f>VLOOKUP(Table1[[#This Row],[trait_name]],Trait[],2,FALSE)</f>
        <v>9</v>
      </c>
      <c r="J2406" s="25" t="s">
        <v>29</v>
      </c>
      <c r="K2406" s="25">
        <v>1</v>
      </c>
      <c r="L2406" s="3" t="s">
        <v>24</v>
      </c>
      <c r="M2406" s="3"/>
      <c r="N2406" s="25"/>
      <c r="O2406"/>
    </row>
    <row r="2407" spans="1:15">
      <c r="A2407" s="5">
        <v>43243</v>
      </c>
      <c r="B2407" s="27">
        <v>43297</v>
      </c>
      <c r="C2407" t="s">
        <v>493</v>
      </c>
      <c r="D2407" s="2">
        <f>VLOOKUP(C2407,Index[[#All],[searchTaxon]:[Reference_number]],2,FALSE)</f>
        <v>25</v>
      </c>
      <c r="H2407" t="s">
        <v>184</v>
      </c>
      <c r="I2407">
        <f>VLOOKUP(Table1[[#This Row],[trait_name]],Trait[],2,FALSE)</f>
        <v>10</v>
      </c>
      <c r="J2407" s="25" t="s">
        <v>30</v>
      </c>
      <c r="K2407" s="25">
        <v>1</v>
      </c>
      <c r="L2407" s="3" t="s">
        <v>24</v>
      </c>
      <c r="M2407" s="3"/>
      <c r="N2407" s="25"/>
      <c r="O2407"/>
    </row>
    <row r="2408" spans="1:15">
      <c r="A2408" s="5">
        <v>43243</v>
      </c>
      <c r="B2408" s="27">
        <v>43297</v>
      </c>
      <c r="C2408" t="s">
        <v>493</v>
      </c>
      <c r="D2408" s="2">
        <f>VLOOKUP(C2408,Index[[#All],[searchTaxon]:[Reference_number]],2,FALSE)</f>
        <v>25</v>
      </c>
      <c r="H2408" t="s">
        <v>279</v>
      </c>
      <c r="I2408">
        <f>VLOOKUP(Table1[[#This Row],[trait_name]],Trait[],2,FALSE)</f>
        <v>11</v>
      </c>
      <c r="J2408" s="25" t="s">
        <v>31</v>
      </c>
      <c r="K2408" s="25">
        <v>1</v>
      </c>
      <c r="L2408" s="3" t="s">
        <v>24</v>
      </c>
      <c r="M2408" s="3"/>
      <c r="N2408" s="25"/>
      <c r="O2408"/>
    </row>
    <row r="2409" spans="1:15">
      <c r="A2409" s="5">
        <v>43243</v>
      </c>
      <c r="B2409" s="5">
        <v>43243</v>
      </c>
      <c r="C2409" t="s">
        <v>493</v>
      </c>
      <c r="D2409" s="3">
        <f>VLOOKUP(C2409,Index[[#All],[searchTaxon]:[Reference_number]],2,FALSE)</f>
        <v>25</v>
      </c>
      <c r="H2409" t="s">
        <v>26</v>
      </c>
      <c r="I2409">
        <f>VLOOKUP(Table1[[#This Row],[trait_name]],Trait[],2,FALSE)</f>
        <v>12</v>
      </c>
      <c r="J2409" s="25" t="s">
        <v>138</v>
      </c>
      <c r="K2409" s="25">
        <v>1</v>
      </c>
      <c r="L2409" s="3" t="s">
        <v>24</v>
      </c>
      <c r="N2409" s="25"/>
      <c r="O2409"/>
    </row>
    <row r="2410" spans="1:15">
      <c r="A2410" s="5">
        <v>43243</v>
      </c>
      <c r="B2410" s="27">
        <v>43297</v>
      </c>
      <c r="C2410" t="s">
        <v>493</v>
      </c>
      <c r="D2410" s="2">
        <f>VLOOKUP(C2410,Index[[#All],[searchTaxon]:[Reference_number]],2,FALSE)</f>
        <v>25</v>
      </c>
      <c r="H2410" t="s">
        <v>496</v>
      </c>
      <c r="I2410">
        <f>VLOOKUP(Table1[[#This Row],[trait_name]],Trait[],2,FALSE)</f>
        <v>12</v>
      </c>
      <c r="J2410" s="25" t="s">
        <v>138</v>
      </c>
      <c r="K2410" s="25">
        <v>2</v>
      </c>
      <c r="L2410" s="3" t="s">
        <v>24</v>
      </c>
      <c r="M2410" s="3"/>
      <c r="N2410" s="25"/>
      <c r="O2410"/>
    </row>
    <row r="2411" spans="1:15">
      <c r="A2411" s="5">
        <v>43243</v>
      </c>
      <c r="B2411" s="27">
        <v>43297</v>
      </c>
      <c r="C2411" t="s">
        <v>493</v>
      </c>
      <c r="D2411" s="2">
        <f>VLOOKUP(C2411,Index[[#All],[searchTaxon]:[Reference_number]],2,FALSE)</f>
        <v>25</v>
      </c>
      <c r="I2411">
        <f>VLOOKUP(Table1[[#This Row],[trait_name]],Trait[],2,FALSE)</f>
        <v>13</v>
      </c>
      <c r="J2411" s="25" t="s">
        <v>340</v>
      </c>
      <c r="K2411" s="25">
        <v>1</v>
      </c>
      <c r="L2411" s="3"/>
      <c r="M2411" s="3"/>
      <c r="N2411" s="25"/>
      <c r="O2411"/>
    </row>
    <row r="2412" spans="1:15">
      <c r="A2412" s="5">
        <v>43243</v>
      </c>
      <c r="B2412" s="5">
        <v>43243</v>
      </c>
      <c r="C2412" t="s">
        <v>493</v>
      </c>
      <c r="D2412" s="3">
        <f>VLOOKUP(C2412,Index[[#All],[searchTaxon]:[Reference_number]],2,FALSE)</f>
        <v>25</v>
      </c>
      <c r="H2412" t="s">
        <v>497</v>
      </c>
      <c r="I2412">
        <f>VLOOKUP(Table1[[#This Row],[trait_name]],Trait[],2,FALSE)</f>
        <v>14</v>
      </c>
      <c r="J2412" s="25" t="s">
        <v>139</v>
      </c>
      <c r="K2412" s="25">
        <v>1</v>
      </c>
      <c r="L2412" s="3" t="s">
        <v>24</v>
      </c>
      <c r="N2412" s="25"/>
      <c r="O2412"/>
    </row>
    <row r="2413" spans="1:15">
      <c r="A2413" s="5">
        <v>43243</v>
      </c>
      <c r="B2413" s="27">
        <v>43297</v>
      </c>
      <c r="C2413" t="s">
        <v>493</v>
      </c>
      <c r="D2413" s="2">
        <f>VLOOKUP(C2413,Index[[#All],[searchTaxon]:[Reference_number]],2,FALSE)</f>
        <v>25</v>
      </c>
      <c r="H2413" t="s">
        <v>496</v>
      </c>
      <c r="I2413">
        <f>VLOOKUP(Table1[[#This Row],[trait_name]],Trait[],2,FALSE)</f>
        <v>14</v>
      </c>
      <c r="J2413" s="25" t="s">
        <v>139</v>
      </c>
      <c r="K2413" s="25">
        <v>2</v>
      </c>
      <c r="L2413" s="3" t="s">
        <v>28</v>
      </c>
      <c r="M2413" s="3"/>
      <c r="N2413" s="25"/>
      <c r="O2413"/>
    </row>
    <row r="2414" spans="1:15">
      <c r="A2414" s="27">
        <v>43243</v>
      </c>
      <c r="B2414" s="27">
        <v>43297</v>
      </c>
      <c r="C2414" s="4" t="s">
        <v>493</v>
      </c>
      <c r="D2414" s="2">
        <f>VLOOKUP(C2414,Index[[#All],[searchTaxon]:[Reference_number]],2,FALSE)</f>
        <v>25</v>
      </c>
      <c r="I2414">
        <f>VLOOKUP(Table1[[#This Row],[trait_name]],Trait[],2,FALSE)</f>
        <v>15</v>
      </c>
      <c r="J2414" s="25" t="s">
        <v>32</v>
      </c>
      <c r="K2414" s="25">
        <v>1</v>
      </c>
      <c r="L2414" s="3"/>
      <c r="N2414" s="25"/>
      <c r="O2414"/>
    </row>
    <row r="2415" spans="1:15">
      <c r="A2415" s="5">
        <v>43243</v>
      </c>
      <c r="B2415" s="27">
        <v>43297</v>
      </c>
      <c r="C2415" t="s">
        <v>493</v>
      </c>
      <c r="D2415" s="2">
        <f>VLOOKUP(C2415,Index[[#All],[searchTaxon]:[Reference_number]],2,FALSE)</f>
        <v>25</v>
      </c>
      <c r="I2415">
        <f>VLOOKUP(Table1[[#This Row],[trait_name]],Trait[],2,FALSE)</f>
        <v>15</v>
      </c>
      <c r="J2415" s="25" t="s">
        <v>32</v>
      </c>
      <c r="K2415" s="25">
        <v>2</v>
      </c>
      <c r="L2415" s="3"/>
      <c r="M2415" s="3"/>
      <c r="N2415" s="25"/>
      <c r="O2415"/>
    </row>
    <row r="2416" spans="1:15">
      <c r="A2416" s="27">
        <v>43243</v>
      </c>
      <c r="B2416" s="27">
        <v>43243</v>
      </c>
      <c r="C2416" s="4" t="s">
        <v>493</v>
      </c>
      <c r="D2416" s="2">
        <f>VLOOKUP(C2416,Index[[#All],[searchTaxon]:[Reference_number]],2,FALSE)</f>
        <v>25</v>
      </c>
      <c r="H2416" t="s">
        <v>184</v>
      </c>
      <c r="I2416">
        <f>VLOOKUP(Table1[[#This Row],[trait_name]],Trait[],2,FALSE)</f>
        <v>16</v>
      </c>
      <c r="J2416" s="26" t="s">
        <v>33</v>
      </c>
      <c r="K2416" s="25">
        <v>1</v>
      </c>
      <c r="L2416" s="3" t="s">
        <v>24</v>
      </c>
      <c r="N2416" s="25"/>
      <c r="O2416"/>
    </row>
    <row r="2417" spans="1:15">
      <c r="A2417" s="5">
        <v>43243</v>
      </c>
      <c r="B2417" s="27">
        <v>43297</v>
      </c>
      <c r="C2417" t="s">
        <v>493</v>
      </c>
      <c r="D2417" s="2">
        <f>VLOOKUP(C2417,Index[[#All],[searchTaxon]:[Reference_number]],2,FALSE)</f>
        <v>25</v>
      </c>
      <c r="I2417">
        <f>VLOOKUP(Table1[[#This Row],[trait_name]],Trait[],2,FALSE)</f>
        <v>16</v>
      </c>
      <c r="J2417" s="25" t="s">
        <v>33</v>
      </c>
      <c r="K2417" s="25">
        <v>2</v>
      </c>
      <c r="L2417" s="3"/>
      <c r="M2417" s="3"/>
      <c r="N2417" s="25"/>
      <c r="O2417"/>
    </row>
    <row r="2418" spans="1:15">
      <c r="A2418" s="5">
        <v>43243</v>
      </c>
      <c r="B2418" s="5">
        <v>43243</v>
      </c>
      <c r="C2418" t="s">
        <v>493</v>
      </c>
      <c r="D2418" s="3">
        <f>VLOOKUP(C2418,Index[[#All],[searchTaxon]:[Reference_number]],2,FALSE)</f>
        <v>25</v>
      </c>
      <c r="H2418" t="s">
        <v>26</v>
      </c>
      <c r="I2418">
        <f>VLOOKUP(Table1[[#This Row],[trait_name]],Trait[],2,FALSE)</f>
        <v>17</v>
      </c>
      <c r="J2418" s="25" t="s">
        <v>34</v>
      </c>
      <c r="K2418" s="25">
        <v>1</v>
      </c>
      <c r="L2418" s="3" t="s">
        <v>35</v>
      </c>
      <c r="N2418" s="25"/>
      <c r="O2418"/>
    </row>
    <row r="2419" spans="1:15">
      <c r="A2419" s="5">
        <v>43243</v>
      </c>
      <c r="B2419" s="5">
        <v>43243</v>
      </c>
      <c r="C2419" t="s">
        <v>493</v>
      </c>
      <c r="D2419" s="3">
        <f>VLOOKUP(C2419,Index[[#All],[searchTaxon]:[Reference_number]],2,FALSE)</f>
        <v>25</v>
      </c>
      <c r="H2419" t="s">
        <v>26</v>
      </c>
      <c r="I2419">
        <f>VLOOKUP(Table1[[#This Row],[trait_name]],Trait[],2,FALSE)</f>
        <v>17</v>
      </c>
      <c r="J2419" s="25" t="s">
        <v>34</v>
      </c>
      <c r="K2419" s="25">
        <v>2</v>
      </c>
      <c r="L2419" s="3" t="s">
        <v>36</v>
      </c>
      <c r="N2419" s="26"/>
      <c r="O2419"/>
    </row>
    <row r="2420" spans="1:15">
      <c r="A2420" s="5">
        <v>43243</v>
      </c>
      <c r="B2420" s="27">
        <v>43297</v>
      </c>
      <c r="C2420" t="s">
        <v>493</v>
      </c>
      <c r="D2420" s="2">
        <f>VLOOKUP(C2420,Index[[#All],[searchTaxon]:[Reference_number]],2,FALSE)</f>
        <v>25</v>
      </c>
      <c r="H2420" t="s">
        <v>18</v>
      </c>
      <c r="I2420">
        <f>VLOOKUP(Table1[[#This Row],[trait_name]],Trait[],2,FALSE)</f>
        <v>17</v>
      </c>
      <c r="J2420" s="25" t="s">
        <v>34</v>
      </c>
      <c r="K2420" s="25">
        <v>3</v>
      </c>
      <c r="L2420" s="3" t="s">
        <v>37</v>
      </c>
      <c r="M2420" s="3"/>
      <c r="N2420" s="25"/>
      <c r="O2420"/>
    </row>
    <row r="2421" spans="1:15">
      <c r="A2421" s="27">
        <v>43243</v>
      </c>
      <c r="B2421" s="27">
        <v>43243</v>
      </c>
      <c r="C2421" s="4" t="s">
        <v>493</v>
      </c>
      <c r="D2421" s="2">
        <f>VLOOKUP(C2421,Index[[#All],[searchTaxon]:[Reference_number]],2,FALSE)</f>
        <v>25</v>
      </c>
      <c r="H2421" t="s">
        <v>496</v>
      </c>
      <c r="I2421">
        <f>VLOOKUP(Table1[[#This Row],[trait_name]],Trait[],2,FALSE)</f>
        <v>18</v>
      </c>
      <c r="J2421" s="25" t="s">
        <v>38</v>
      </c>
      <c r="K2421" s="25">
        <v>1</v>
      </c>
      <c r="L2421" s="3" t="s">
        <v>450</v>
      </c>
      <c r="N2421" s="25"/>
      <c r="O2421"/>
    </row>
    <row r="2422" spans="1:15">
      <c r="A2422" s="5">
        <v>43243</v>
      </c>
      <c r="B2422" s="27">
        <v>43297</v>
      </c>
      <c r="C2422" t="s">
        <v>493</v>
      </c>
      <c r="D2422" s="2">
        <f>VLOOKUP(C2422,Index[[#All],[searchTaxon]:[Reference_number]],2,FALSE)</f>
        <v>25</v>
      </c>
      <c r="I2422">
        <f>VLOOKUP(Table1[[#This Row],[trait_name]],Trait[],2,FALSE)</f>
        <v>18</v>
      </c>
      <c r="J2422" s="25" t="s">
        <v>38</v>
      </c>
      <c r="K2422" s="25">
        <v>2</v>
      </c>
      <c r="L2422" s="3"/>
      <c r="M2422" s="3"/>
      <c r="N2422" s="25"/>
      <c r="O2422"/>
    </row>
    <row r="2423" spans="1:15">
      <c r="A2423" s="5">
        <v>43243</v>
      </c>
      <c r="B2423" s="5">
        <v>43243</v>
      </c>
      <c r="C2423" t="s">
        <v>493</v>
      </c>
      <c r="D2423" s="3">
        <f>VLOOKUP(C2423,Index[[#All],[searchTaxon]:[Reference_number]],2,FALSE)</f>
        <v>25</v>
      </c>
      <c r="I2423">
        <f>VLOOKUP(Table1[[#This Row],[trait_name]],Trait[],2,FALSE)</f>
        <v>19</v>
      </c>
      <c r="J2423" s="25" t="s">
        <v>39</v>
      </c>
      <c r="K2423" s="25">
        <v>1</v>
      </c>
      <c r="L2423" s="3"/>
      <c r="N2423" s="25"/>
      <c r="O2423"/>
    </row>
    <row r="2424" spans="1:15">
      <c r="A2424" s="5">
        <v>43243</v>
      </c>
      <c r="B2424" s="5">
        <v>43243</v>
      </c>
      <c r="C2424" t="s">
        <v>493</v>
      </c>
      <c r="D2424" s="3">
        <f>VLOOKUP(C2424,Index[[#All],[searchTaxon]:[Reference_number]],2,FALSE)</f>
        <v>25</v>
      </c>
      <c r="H2424" t="s">
        <v>18</v>
      </c>
      <c r="I2424">
        <f>VLOOKUP(Table1[[#This Row],[trait_name]],Trait[],2,FALSE)</f>
        <v>19</v>
      </c>
      <c r="J2424" s="25" t="s">
        <v>39</v>
      </c>
      <c r="K2424" s="25">
        <v>2</v>
      </c>
      <c r="L2424" s="3" t="s">
        <v>142</v>
      </c>
      <c r="N2424" s="25"/>
      <c r="O2424"/>
    </row>
    <row r="2425" spans="1:15">
      <c r="A2425" s="5">
        <v>43243</v>
      </c>
      <c r="B2425" s="27">
        <v>43297</v>
      </c>
      <c r="C2425" t="s">
        <v>493</v>
      </c>
      <c r="D2425" s="2">
        <f>VLOOKUP(C2425,Index[[#All],[searchTaxon]:[Reference_number]],2,FALSE)</f>
        <v>25</v>
      </c>
      <c r="I2425">
        <f>VLOOKUP(Table1[[#This Row],[trait_name]],Trait[],2,FALSE)</f>
        <v>19</v>
      </c>
      <c r="J2425" s="25" t="s">
        <v>39</v>
      </c>
      <c r="K2425" s="25">
        <v>3</v>
      </c>
      <c r="L2425" s="3"/>
      <c r="M2425" s="3"/>
      <c r="N2425" s="25"/>
      <c r="O2425"/>
    </row>
    <row r="2426" spans="1:15">
      <c r="A2426" s="27">
        <v>43243</v>
      </c>
      <c r="B2426" s="27">
        <v>43243</v>
      </c>
      <c r="C2426" s="4" t="s">
        <v>493</v>
      </c>
      <c r="D2426" s="2">
        <f>VLOOKUP(C2426,Index[[#All],[searchTaxon]:[Reference_number]],2,FALSE)</f>
        <v>25</v>
      </c>
      <c r="H2426" t="s">
        <v>496</v>
      </c>
      <c r="I2426">
        <f>VLOOKUP(Table1[[#This Row],[trait_name]],Trait[],2,FALSE)</f>
        <v>20</v>
      </c>
      <c r="J2426" s="25" t="s">
        <v>42</v>
      </c>
      <c r="K2426" s="25">
        <v>1</v>
      </c>
      <c r="L2426" s="3" t="s">
        <v>43</v>
      </c>
      <c r="N2426" s="25"/>
      <c r="O2426"/>
    </row>
    <row r="2427" spans="1:15">
      <c r="A2427" s="5">
        <v>43243</v>
      </c>
      <c r="B2427" s="27">
        <v>43297</v>
      </c>
      <c r="C2427" t="s">
        <v>493</v>
      </c>
      <c r="D2427" s="2">
        <f>VLOOKUP(C2427,Index[[#All],[searchTaxon]:[Reference_number]],2,FALSE)</f>
        <v>25</v>
      </c>
      <c r="H2427" t="s">
        <v>496</v>
      </c>
      <c r="I2427">
        <f>VLOOKUP(Table1[[#This Row],[trait_name]],Trait[],2,FALSE)</f>
        <v>20</v>
      </c>
      <c r="J2427" s="25" t="s">
        <v>42</v>
      </c>
      <c r="K2427" s="25">
        <v>2</v>
      </c>
      <c r="L2427" s="3" t="s">
        <v>45</v>
      </c>
      <c r="M2427" s="3"/>
      <c r="N2427" s="25"/>
      <c r="O2427"/>
    </row>
    <row r="2428" spans="1:15">
      <c r="A2428" s="5">
        <v>43243</v>
      </c>
      <c r="B2428" s="27">
        <v>43297</v>
      </c>
      <c r="C2428" t="s">
        <v>493</v>
      </c>
      <c r="D2428" s="2">
        <f>VLOOKUP(C2428,Index[[#All],[searchTaxon]:[Reference_number]],2,FALSE)</f>
        <v>25</v>
      </c>
      <c r="I2428">
        <f>VLOOKUP(Table1[[#This Row],[trait_name]],Trait[],2,FALSE)</f>
        <v>20</v>
      </c>
      <c r="J2428" s="25" t="s">
        <v>42</v>
      </c>
      <c r="K2428" s="25">
        <v>3</v>
      </c>
      <c r="L2428" s="3"/>
      <c r="M2428" s="3"/>
      <c r="N2428" s="25"/>
      <c r="O2428"/>
    </row>
    <row r="2429" spans="1:15">
      <c r="A2429" s="5">
        <v>43243</v>
      </c>
      <c r="B2429" s="5">
        <v>43243</v>
      </c>
      <c r="C2429" t="s">
        <v>493</v>
      </c>
      <c r="D2429" s="3">
        <f>VLOOKUP(C2429,Index[[#All],[searchTaxon]:[Reference_number]],2,FALSE)</f>
        <v>25</v>
      </c>
      <c r="H2429" t="s">
        <v>18</v>
      </c>
      <c r="I2429">
        <f>VLOOKUP(Table1[[#This Row],[trait_name]],Trait[],2,FALSE)</f>
        <v>21</v>
      </c>
      <c r="J2429" s="25" t="s">
        <v>46</v>
      </c>
      <c r="K2429" s="25">
        <v>1</v>
      </c>
      <c r="L2429" s="3" t="s">
        <v>144</v>
      </c>
      <c r="N2429" s="25"/>
      <c r="O2429"/>
    </row>
    <row r="2430" spans="1:15">
      <c r="A2430" s="5">
        <v>43243</v>
      </c>
      <c r="B2430" s="27">
        <v>43297</v>
      </c>
      <c r="C2430" t="s">
        <v>493</v>
      </c>
      <c r="D2430" s="2">
        <f>VLOOKUP(C2430,Index[[#All],[searchTaxon]:[Reference_number]],2,FALSE)</f>
        <v>25</v>
      </c>
      <c r="I2430">
        <f>VLOOKUP(Table1[[#This Row],[trait_name]],Trait[],2,FALSE)</f>
        <v>21</v>
      </c>
      <c r="J2430" s="25" t="s">
        <v>46</v>
      </c>
      <c r="K2430" s="25">
        <v>2</v>
      </c>
      <c r="L2430" s="3"/>
      <c r="M2430" s="3"/>
      <c r="N2430" s="25"/>
      <c r="O2430"/>
    </row>
    <row r="2431" spans="1:15">
      <c r="A2431" s="5">
        <v>43243</v>
      </c>
      <c r="B2431" s="27">
        <v>43297</v>
      </c>
      <c r="C2431" t="s">
        <v>493</v>
      </c>
      <c r="D2431" s="2">
        <f>VLOOKUP(C2431,Index[[#All],[searchTaxon]:[Reference_number]],2,FALSE)</f>
        <v>25</v>
      </c>
      <c r="E2431">
        <v>0</v>
      </c>
      <c r="F2431">
        <v>0</v>
      </c>
      <c r="G2431">
        <v>0</v>
      </c>
      <c r="H2431" t="s">
        <v>18</v>
      </c>
      <c r="I2431">
        <f>VLOOKUP(Table1[[#This Row],[trait_name]],Trait[],2,FALSE)</f>
        <v>22</v>
      </c>
      <c r="J2431" s="25" t="s">
        <v>48</v>
      </c>
      <c r="K2431" s="25">
        <v>1</v>
      </c>
      <c r="L2431" s="3" t="s">
        <v>187</v>
      </c>
      <c r="N2431" s="25"/>
      <c r="O2431"/>
    </row>
    <row r="2432" spans="1:15">
      <c r="A2432" s="5">
        <v>43243</v>
      </c>
      <c r="B2432" s="27">
        <v>43297</v>
      </c>
      <c r="C2432" t="s">
        <v>493</v>
      </c>
      <c r="D2432" s="2">
        <f>VLOOKUP(C2432,Index[[#All],[searchTaxon]:[Reference_number]],2,FALSE)</f>
        <v>25</v>
      </c>
      <c r="H2432" t="s">
        <v>18</v>
      </c>
      <c r="I2432">
        <f>VLOOKUP(Table1[[#This Row],[trait_name]],Trait[],2,FALSE)</f>
        <v>22</v>
      </c>
      <c r="J2432" s="25" t="s">
        <v>48</v>
      </c>
      <c r="K2432" s="25">
        <v>2</v>
      </c>
      <c r="L2432" s="3" t="s">
        <v>20</v>
      </c>
      <c r="M2432" s="3"/>
      <c r="N2432" s="25"/>
      <c r="O2432"/>
    </row>
    <row r="2433" spans="1:15">
      <c r="A2433" s="27">
        <v>43243</v>
      </c>
      <c r="B2433" s="27">
        <v>43297</v>
      </c>
      <c r="C2433" s="4" t="s">
        <v>493</v>
      </c>
      <c r="D2433" s="2">
        <f>VLOOKUP(C2433,Index[[#All],[searchTaxon]:[Reference_number]],2,FALSE)</f>
        <v>25</v>
      </c>
      <c r="H2433" t="s">
        <v>26</v>
      </c>
      <c r="I2433">
        <f>VLOOKUP(Table1[[#This Row],[trait_name]],Trait[],2,FALSE)</f>
        <v>23</v>
      </c>
      <c r="J2433" s="25" t="s">
        <v>50</v>
      </c>
      <c r="K2433" s="25">
        <v>1</v>
      </c>
      <c r="L2433" s="3" t="s">
        <v>263</v>
      </c>
      <c r="N2433" s="25"/>
      <c r="O2433"/>
    </row>
    <row r="2434" spans="1:15">
      <c r="A2434" s="5">
        <v>43243</v>
      </c>
      <c r="B2434" s="27">
        <v>43297</v>
      </c>
      <c r="C2434" t="s">
        <v>493</v>
      </c>
      <c r="D2434" s="2">
        <f>VLOOKUP(C2434,Index[[#All],[searchTaxon]:[Reference_number]],2,FALSE)</f>
        <v>25</v>
      </c>
      <c r="H2434" t="s">
        <v>184</v>
      </c>
      <c r="I2434">
        <f>VLOOKUP(Table1[[#This Row],[trait_name]],Trait[],2,FALSE)</f>
        <v>23</v>
      </c>
      <c r="J2434" s="25" t="s">
        <v>50</v>
      </c>
      <c r="K2434" s="25">
        <v>2</v>
      </c>
      <c r="L2434" s="3" t="s">
        <v>280</v>
      </c>
      <c r="M2434" s="3"/>
      <c r="N2434" s="25"/>
      <c r="O2434"/>
    </row>
    <row r="2435" spans="1:15">
      <c r="A2435" s="27">
        <v>43243</v>
      </c>
      <c r="B2435" s="27">
        <v>43297</v>
      </c>
      <c r="C2435" s="4" t="s">
        <v>493</v>
      </c>
      <c r="D2435" s="2">
        <f>VLOOKUP(C2435,Index[[#All],[searchTaxon]:[Reference_number]],2,FALSE)</f>
        <v>25</v>
      </c>
      <c r="H2435" t="s">
        <v>496</v>
      </c>
      <c r="I2435">
        <f>VLOOKUP(Table1[[#This Row],[trait_name]],Trait[],2,FALSE)</f>
        <v>24</v>
      </c>
      <c r="J2435" s="25" t="s">
        <v>53</v>
      </c>
      <c r="K2435" s="25">
        <v>1</v>
      </c>
      <c r="L2435" s="3" t="s">
        <v>28</v>
      </c>
      <c r="N2435" s="25"/>
      <c r="O2435"/>
    </row>
    <row r="2436" spans="1:15">
      <c r="A2436" s="5">
        <v>43243</v>
      </c>
      <c r="B2436" s="27">
        <v>43297</v>
      </c>
      <c r="C2436" t="s">
        <v>493</v>
      </c>
      <c r="D2436" s="2">
        <f>VLOOKUP(C2436,Index[[#All],[searchTaxon]:[Reference_number]],2,FALSE)</f>
        <v>25</v>
      </c>
      <c r="I2436">
        <f>VLOOKUP(Table1[[#This Row],[trait_name]],Trait[],2,FALSE)</f>
        <v>24</v>
      </c>
      <c r="J2436" s="25" t="s">
        <v>53</v>
      </c>
      <c r="K2436" s="25">
        <v>2</v>
      </c>
      <c r="L2436" s="3"/>
      <c r="M2436" s="3"/>
      <c r="N2436" s="25"/>
      <c r="O2436"/>
    </row>
    <row r="2437" spans="1:15">
      <c r="A2437" s="5">
        <v>43243</v>
      </c>
      <c r="B2437" s="5">
        <v>43243</v>
      </c>
      <c r="C2437" t="s">
        <v>493</v>
      </c>
      <c r="D2437" s="3">
        <f>VLOOKUP(C2437,Index[[#All],[searchTaxon]:[Reference_number]],2,FALSE)</f>
        <v>25</v>
      </c>
      <c r="H2437" t="s">
        <v>18</v>
      </c>
      <c r="I2437">
        <f>VLOOKUP(Table1[[#This Row],[trait_name]],Trait[],2,FALSE)</f>
        <v>25</v>
      </c>
      <c r="J2437" s="25" t="s">
        <v>54</v>
      </c>
      <c r="K2437" s="25">
        <v>1</v>
      </c>
      <c r="L2437" s="3" t="s">
        <v>55</v>
      </c>
      <c r="N2437" s="25"/>
      <c r="O2437"/>
    </row>
    <row r="2438" spans="1:15">
      <c r="A2438" s="5">
        <v>43243</v>
      </c>
      <c r="B2438" s="27">
        <v>43297</v>
      </c>
      <c r="C2438" t="s">
        <v>493</v>
      </c>
      <c r="D2438" s="2">
        <f>VLOOKUP(C2438,Index[[#All],[searchTaxon]:[Reference_number]],2,FALSE)</f>
        <v>25</v>
      </c>
      <c r="H2438" t="s">
        <v>184</v>
      </c>
      <c r="I2438">
        <f>VLOOKUP(Table1[[#This Row],[trait_name]],Trait[],2,FALSE)</f>
        <v>25</v>
      </c>
      <c r="J2438" s="25" t="s">
        <v>54</v>
      </c>
      <c r="K2438" s="25">
        <v>2</v>
      </c>
      <c r="L2438" s="3" t="s">
        <v>56</v>
      </c>
      <c r="M2438" s="3"/>
      <c r="N2438" s="25"/>
      <c r="O2438"/>
    </row>
    <row r="2439" spans="1:15">
      <c r="A2439" s="5">
        <v>43243</v>
      </c>
      <c r="B2439" s="5">
        <v>43243</v>
      </c>
      <c r="C2439" t="s">
        <v>493</v>
      </c>
      <c r="D2439" s="3">
        <f>VLOOKUP(C2439,Index[[#All],[searchTaxon]:[Reference_number]],2,FALSE)</f>
        <v>25</v>
      </c>
      <c r="H2439" t="s">
        <v>18</v>
      </c>
      <c r="I2439">
        <f>VLOOKUP(Table1[[#This Row],[trait_name]],Trait[],2,FALSE)</f>
        <v>26</v>
      </c>
      <c r="J2439" s="25" t="s">
        <v>57</v>
      </c>
      <c r="K2439" s="25">
        <v>1</v>
      </c>
      <c r="L2439" s="3">
        <v>8</v>
      </c>
      <c r="N2439" s="25"/>
      <c r="O2439"/>
    </row>
    <row r="2440" spans="1:15">
      <c r="A2440" s="5">
        <v>43243</v>
      </c>
      <c r="B2440" s="27">
        <v>43297</v>
      </c>
      <c r="C2440" t="s">
        <v>493</v>
      </c>
      <c r="D2440" s="2">
        <f>VLOOKUP(C2440,Index[[#All],[searchTaxon]:[Reference_number]],2,FALSE)</f>
        <v>25</v>
      </c>
      <c r="I2440">
        <f>VLOOKUP(Table1[[#This Row],[trait_name]],Trait[],2,FALSE)</f>
        <v>26</v>
      </c>
      <c r="J2440" s="25" t="s">
        <v>57</v>
      </c>
      <c r="K2440" s="25">
        <v>2</v>
      </c>
      <c r="L2440" s="3"/>
      <c r="M2440" s="3"/>
      <c r="N2440" s="25"/>
      <c r="O2440"/>
    </row>
    <row r="2441" spans="1:15">
      <c r="A2441" s="5">
        <v>43243</v>
      </c>
      <c r="B2441" s="5">
        <v>43243</v>
      </c>
      <c r="C2441" t="s">
        <v>493</v>
      </c>
      <c r="D2441" s="3">
        <f>VLOOKUP(C2441,Index[[#All],[searchTaxon]:[Reference_number]],2,FALSE)</f>
        <v>25</v>
      </c>
      <c r="H2441" t="s">
        <v>26</v>
      </c>
      <c r="I2441">
        <f>VLOOKUP(Table1[[#This Row],[trait_name]],Trait[],2,FALSE)</f>
        <v>27</v>
      </c>
      <c r="J2441" s="25" t="s">
        <v>58</v>
      </c>
      <c r="K2441" s="25">
        <v>1</v>
      </c>
      <c r="L2441" s="3">
        <v>10</v>
      </c>
      <c r="N2441" s="25"/>
      <c r="O2441"/>
    </row>
    <row r="2442" spans="1:15">
      <c r="A2442" s="5">
        <v>43243</v>
      </c>
      <c r="B2442" s="27">
        <v>43297</v>
      </c>
      <c r="C2442" t="s">
        <v>493</v>
      </c>
      <c r="D2442" s="2">
        <f>VLOOKUP(C2442,Index[[#All],[searchTaxon]:[Reference_number]],2,FALSE)</f>
        <v>25</v>
      </c>
      <c r="I2442">
        <f>VLOOKUP(Table1[[#This Row],[trait_name]],Trait[],2,FALSE)</f>
        <v>27</v>
      </c>
      <c r="J2442" s="25" t="s">
        <v>58</v>
      </c>
      <c r="K2442" s="25">
        <v>2</v>
      </c>
      <c r="L2442" s="3"/>
      <c r="M2442" s="3"/>
      <c r="N2442" s="25"/>
      <c r="O2442"/>
    </row>
    <row r="2443" spans="1:15">
      <c r="A2443" s="5">
        <v>43243</v>
      </c>
      <c r="B2443" s="5">
        <v>43243</v>
      </c>
      <c r="C2443" t="s">
        <v>493</v>
      </c>
      <c r="D2443" s="3">
        <f>VLOOKUP(C2443,Index[[#All],[searchTaxon]:[Reference_number]],2,FALSE)</f>
        <v>25</v>
      </c>
      <c r="H2443" t="s">
        <v>18</v>
      </c>
      <c r="I2443">
        <f>VLOOKUP(Table1[[#This Row],[trait_name]],Trait[],2,FALSE)</f>
        <v>28</v>
      </c>
      <c r="J2443" s="25" t="s">
        <v>59</v>
      </c>
      <c r="K2443" s="25">
        <v>1</v>
      </c>
      <c r="L2443" s="3">
        <v>7</v>
      </c>
      <c r="N2443" s="25"/>
      <c r="O2443"/>
    </row>
    <row r="2444" spans="1:15">
      <c r="A2444" s="5">
        <v>43243</v>
      </c>
      <c r="B2444" s="27">
        <v>43297</v>
      </c>
      <c r="C2444" t="s">
        <v>493</v>
      </c>
      <c r="D2444" s="2">
        <f>VLOOKUP(C2444,Index[[#All],[searchTaxon]:[Reference_number]],2,FALSE)</f>
        <v>25</v>
      </c>
      <c r="I2444">
        <f>VLOOKUP(Table1[[#This Row],[trait_name]],Trait[],2,FALSE)</f>
        <v>28</v>
      </c>
      <c r="J2444" s="25" t="s">
        <v>59</v>
      </c>
      <c r="K2444" s="25">
        <v>2</v>
      </c>
      <c r="L2444" s="3"/>
      <c r="M2444" s="3"/>
      <c r="N2444" s="25"/>
      <c r="O2444"/>
    </row>
    <row r="2445" spans="1:15">
      <c r="A2445" s="5">
        <v>43243</v>
      </c>
      <c r="B2445" s="5">
        <v>43243</v>
      </c>
      <c r="C2445" t="s">
        <v>493</v>
      </c>
      <c r="D2445" s="3">
        <f>VLOOKUP(C2445,Index[[#All],[searchTaxon]:[Reference_number]],2,FALSE)</f>
        <v>25</v>
      </c>
      <c r="H2445" t="s">
        <v>18</v>
      </c>
      <c r="I2445">
        <f>VLOOKUP(Table1[[#This Row],[trait_name]],Trait[],2,FALSE)</f>
        <v>29</v>
      </c>
      <c r="J2445" s="25" t="s">
        <v>60</v>
      </c>
      <c r="K2445" s="25">
        <v>1</v>
      </c>
      <c r="L2445" s="3">
        <v>4</v>
      </c>
      <c r="N2445" s="25"/>
      <c r="O2445"/>
    </row>
    <row r="2446" spans="1:15">
      <c r="A2446" s="5">
        <v>43243</v>
      </c>
      <c r="B2446" s="27">
        <v>43297</v>
      </c>
      <c r="C2446" t="s">
        <v>493</v>
      </c>
      <c r="D2446" s="2">
        <f>VLOOKUP(C2446,Index[[#All],[searchTaxon]:[Reference_number]],2,FALSE)</f>
        <v>25</v>
      </c>
      <c r="H2446" t="s">
        <v>184</v>
      </c>
      <c r="I2446">
        <f>VLOOKUP(Table1[[#This Row],[trait_name]],Trait[],2,FALSE)</f>
        <v>29</v>
      </c>
      <c r="J2446" s="25" t="s">
        <v>60</v>
      </c>
      <c r="K2446" s="25">
        <v>2</v>
      </c>
      <c r="L2446" s="3">
        <v>5</v>
      </c>
      <c r="M2446" s="3"/>
      <c r="N2446" s="25"/>
      <c r="O2446"/>
    </row>
    <row r="2447" spans="1:15">
      <c r="A2447" s="5">
        <v>43243</v>
      </c>
      <c r="B2447" s="5">
        <v>43243</v>
      </c>
      <c r="C2447" t="s">
        <v>493</v>
      </c>
      <c r="D2447" s="3">
        <f>VLOOKUP(C2447,Index[[#All],[searchTaxon]:[Reference_number]],2,FALSE)</f>
        <v>25</v>
      </c>
      <c r="H2447" t="s">
        <v>26</v>
      </c>
      <c r="I2447">
        <f>VLOOKUP(Table1[[#This Row],[trait_name]],Trait[],2,FALSE)</f>
        <v>30</v>
      </c>
      <c r="J2447" s="25" t="s">
        <v>61</v>
      </c>
      <c r="K2447" s="25">
        <v>1</v>
      </c>
      <c r="L2447" s="3">
        <v>3</v>
      </c>
      <c r="N2447" s="25"/>
      <c r="O2447"/>
    </row>
    <row r="2448" spans="1:15">
      <c r="A2448" s="5">
        <v>43243</v>
      </c>
      <c r="B2448" s="27">
        <v>43297</v>
      </c>
      <c r="C2448" t="s">
        <v>493</v>
      </c>
      <c r="D2448" s="2">
        <f>VLOOKUP(C2448,Index[[#All],[searchTaxon]:[Reference_number]],2,FALSE)</f>
        <v>25</v>
      </c>
      <c r="I2448">
        <f>VLOOKUP(Table1[[#This Row],[trait_name]],Trait[],2,FALSE)</f>
        <v>30</v>
      </c>
      <c r="J2448" s="25" t="s">
        <v>61</v>
      </c>
      <c r="K2448" s="25">
        <v>2</v>
      </c>
      <c r="L2448" s="3"/>
      <c r="M2448" s="3"/>
      <c r="N2448" s="25"/>
      <c r="O2448"/>
    </row>
    <row r="2449" spans="1:15">
      <c r="A2449" s="5">
        <v>43243</v>
      </c>
      <c r="B2449" s="5">
        <v>43243</v>
      </c>
      <c r="C2449" t="s">
        <v>493</v>
      </c>
      <c r="D2449" s="3">
        <f>VLOOKUP(C2449,Index[[#All],[searchTaxon]:[Reference_number]],2,FALSE)</f>
        <v>25</v>
      </c>
      <c r="H2449" t="s">
        <v>18</v>
      </c>
      <c r="I2449">
        <f>VLOOKUP(Table1[[#This Row],[trait_name]],Trait[],2,FALSE)</f>
        <v>31</v>
      </c>
      <c r="J2449" s="25" t="s">
        <v>62</v>
      </c>
      <c r="K2449" s="25">
        <v>1</v>
      </c>
      <c r="L2449" s="3">
        <v>2</v>
      </c>
      <c r="N2449" s="25"/>
      <c r="O2449"/>
    </row>
    <row r="2450" spans="1:15">
      <c r="A2450" s="5">
        <v>43243</v>
      </c>
      <c r="B2450" s="27">
        <v>43297</v>
      </c>
      <c r="C2450" t="s">
        <v>493</v>
      </c>
      <c r="D2450" s="2">
        <f>VLOOKUP(C2450,Index[[#All],[searchTaxon]:[Reference_number]],2,FALSE)</f>
        <v>25</v>
      </c>
      <c r="H2450" t="s">
        <v>184</v>
      </c>
      <c r="I2450">
        <f>VLOOKUP(Table1[[#This Row],[trait_name]],Trait[],2,FALSE)</f>
        <v>31</v>
      </c>
      <c r="J2450" s="25" t="s">
        <v>62</v>
      </c>
      <c r="K2450" s="25">
        <v>2</v>
      </c>
      <c r="L2450" s="3">
        <v>4</v>
      </c>
      <c r="M2450" s="3"/>
      <c r="N2450" s="25"/>
      <c r="O2450"/>
    </row>
    <row r="2451" spans="1:15">
      <c r="A2451" s="5">
        <v>43243</v>
      </c>
      <c r="B2451" s="27">
        <v>43297</v>
      </c>
      <c r="C2451" t="s">
        <v>493</v>
      </c>
      <c r="D2451" s="2">
        <f>VLOOKUP(C2451,Index[[#All],[searchTaxon]:[Reference_number]],2,FALSE)</f>
        <v>25</v>
      </c>
      <c r="H2451" t="s">
        <v>184</v>
      </c>
      <c r="I2451">
        <f>VLOOKUP(Table1[[#This Row],[trait_name]],Trait[],2,FALSE)</f>
        <v>32</v>
      </c>
      <c r="J2451" s="25" t="s">
        <v>147</v>
      </c>
      <c r="K2451" s="25">
        <v>1</v>
      </c>
      <c r="L2451" s="3" t="s">
        <v>189</v>
      </c>
      <c r="M2451" s="3"/>
      <c r="N2451" s="25"/>
      <c r="O2451"/>
    </row>
    <row r="2452" spans="1:15">
      <c r="A2452" s="5">
        <v>43243</v>
      </c>
      <c r="B2452" s="5">
        <v>43243</v>
      </c>
      <c r="C2452" t="s">
        <v>493</v>
      </c>
      <c r="D2452" s="3">
        <f>VLOOKUP(C2452,Index[[#All],[searchTaxon]:[Reference_number]],2,FALSE)</f>
        <v>25</v>
      </c>
      <c r="H2452" t="s">
        <v>18</v>
      </c>
      <c r="I2452">
        <f>VLOOKUP(Table1[[#This Row],[trait_name]],Trait[],2,FALSE)</f>
        <v>33</v>
      </c>
      <c r="J2452" s="25" t="s">
        <v>63</v>
      </c>
      <c r="K2452" s="25">
        <v>1</v>
      </c>
      <c r="L2452" s="3" t="s">
        <v>64</v>
      </c>
      <c r="N2452" s="25"/>
      <c r="O2452"/>
    </row>
    <row r="2453" spans="1:15">
      <c r="A2453" s="5">
        <v>43243</v>
      </c>
      <c r="B2453" s="27">
        <v>43297</v>
      </c>
      <c r="C2453" t="s">
        <v>493</v>
      </c>
      <c r="D2453" s="2">
        <f>VLOOKUP(C2453,Index[[#All],[searchTaxon]:[Reference_number]],2,FALSE)</f>
        <v>25</v>
      </c>
      <c r="H2453" t="s">
        <v>26</v>
      </c>
      <c r="I2453">
        <f>VLOOKUP(Table1[[#This Row],[trait_name]],Trait[],2,FALSE)</f>
        <v>33</v>
      </c>
      <c r="J2453" s="25" t="s">
        <v>63</v>
      </c>
      <c r="K2453" s="25">
        <v>2</v>
      </c>
      <c r="L2453" s="3" t="s">
        <v>148</v>
      </c>
      <c r="M2453" s="3"/>
      <c r="N2453" s="25"/>
      <c r="O2453"/>
    </row>
    <row r="2454" spans="1:15">
      <c r="A2454" s="5">
        <v>43243</v>
      </c>
      <c r="B2454" s="27">
        <v>43297</v>
      </c>
      <c r="C2454" t="s">
        <v>493</v>
      </c>
      <c r="D2454" s="2">
        <f>VLOOKUP(C2454,Index[[#All],[searchTaxon]:[Reference_number]],2,FALSE)</f>
        <v>25</v>
      </c>
      <c r="H2454" t="s">
        <v>18</v>
      </c>
      <c r="I2454">
        <f>VLOOKUP(Table1[[#This Row],[trait_name]],Trait[],2,FALSE)</f>
        <v>34</v>
      </c>
      <c r="J2454" s="25" t="s">
        <v>149</v>
      </c>
      <c r="K2454" s="25">
        <v>1</v>
      </c>
      <c r="L2454" s="3" t="s">
        <v>191</v>
      </c>
      <c r="M2454" s="3"/>
      <c r="N2454" s="25"/>
      <c r="O2454"/>
    </row>
    <row r="2455" spans="1:15">
      <c r="A2455" s="5">
        <v>43243</v>
      </c>
      <c r="B2455" s="27">
        <v>43297</v>
      </c>
      <c r="C2455" t="s">
        <v>493</v>
      </c>
      <c r="D2455" s="3">
        <f>VLOOKUP(C2455,Index[[#All],[searchTaxon]:[Reference_number]],2,FALSE)</f>
        <v>25</v>
      </c>
      <c r="E2455">
        <v>0</v>
      </c>
      <c r="F2455">
        <v>0</v>
      </c>
      <c r="G2455">
        <v>0</v>
      </c>
      <c r="H2455" t="s">
        <v>496</v>
      </c>
      <c r="I2455">
        <f>VLOOKUP(Table1[[#This Row],[trait_name]],Trait[],2,FALSE)</f>
        <v>35</v>
      </c>
      <c r="J2455" s="25" t="s">
        <v>66</v>
      </c>
      <c r="K2455" s="25">
        <v>1</v>
      </c>
      <c r="L2455" s="3" t="s">
        <v>67</v>
      </c>
      <c r="N2455" s="25"/>
      <c r="O2455"/>
    </row>
    <row r="2456" spans="1:15">
      <c r="A2456" s="5">
        <v>43243</v>
      </c>
      <c r="B2456" s="27">
        <v>43297</v>
      </c>
      <c r="C2456" t="s">
        <v>493</v>
      </c>
      <c r="D2456" s="2">
        <f>VLOOKUP(C2456,Index[[#All],[searchTaxon]:[Reference_number]],2,FALSE)</f>
        <v>25</v>
      </c>
      <c r="H2456" t="s">
        <v>478</v>
      </c>
      <c r="I2456">
        <f>VLOOKUP(Table1[[#This Row],[trait_name]],Trait[],2,FALSE)</f>
        <v>35</v>
      </c>
      <c r="J2456" s="25" t="s">
        <v>66</v>
      </c>
      <c r="K2456" s="25">
        <v>2</v>
      </c>
      <c r="L2456" s="3" t="s">
        <v>67</v>
      </c>
      <c r="M2456" s="3"/>
      <c r="N2456" s="25"/>
      <c r="O2456"/>
    </row>
    <row r="2457" spans="1:15">
      <c r="A2457" s="5">
        <v>43243</v>
      </c>
      <c r="B2457" s="27">
        <v>43297</v>
      </c>
      <c r="C2457" t="s">
        <v>493</v>
      </c>
      <c r="D2457" s="2">
        <f>VLOOKUP(C2457,Index[[#All],[searchTaxon]:[Reference_number]],2,FALSE)</f>
        <v>25</v>
      </c>
      <c r="E2457">
        <v>0</v>
      </c>
      <c r="F2457">
        <v>0</v>
      </c>
      <c r="G2457">
        <v>0</v>
      </c>
      <c r="H2457" t="s">
        <v>126</v>
      </c>
      <c r="I2457">
        <f>VLOOKUP(Table1[[#This Row],[trait_name]],Trait[],2,FALSE)</f>
        <v>36</v>
      </c>
      <c r="J2457" s="25" t="s">
        <v>68</v>
      </c>
      <c r="K2457" s="25">
        <v>1</v>
      </c>
      <c r="L2457" s="3" t="s">
        <v>453</v>
      </c>
      <c r="N2457" s="25"/>
      <c r="O2457"/>
    </row>
    <row r="2458" spans="1:15">
      <c r="A2458" s="5">
        <v>43243</v>
      </c>
      <c r="B2458" s="27">
        <v>43297</v>
      </c>
      <c r="C2458" t="s">
        <v>493</v>
      </c>
      <c r="D2458" s="2">
        <f>VLOOKUP(C2458,Index[[#All],[searchTaxon]:[Reference_number]],2,FALSE)</f>
        <v>25</v>
      </c>
      <c r="H2458" t="s">
        <v>126</v>
      </c>
      <c r="I2458">
        <f>VLOOKUP(Table1[[#This Row],[trait_name]],Trait[],2,FALSE)</f>
        <v>36</v>
      </c>
      <c r="J2458" s="25" t="s">
        <v>68</v>
      </c>
      <c r="K2458" s="25">
        <v>2</v>
      </c>
      <c r="L2458" s="3" t="s">
        <v>498</v>
      </c>
      <c r="M2458" s="3"/>
      <c r="N2458" s="25"/>
      <c r="O2458"/>
    </row>
    <row r="2459" spans="1:15">
      <c r="A2459" s="5">
        <v>43243</v>
      </c>
      <c r="B2459" s="27">
        <v>43297</v>
      </c>
      <c r="C2459" t="s">
        <v>493</v>
      </c>
      <c r="D2459" s="2">
        <f>VLOOKUP(C2459,Index[[#All],[searchTaxon]:[Reference_number]],2,FALSE)</f>
        <v>25</v>
      </c>
      <c r="E2459">
        <v>0</v>
      </c>
      <c r="F2459">
        <v>0</v>
      </c>
      <c r="G2459">
        <v>0</v>
      </c>
      <c r="H2459" t="s">
        <v>18</v>
      </c>
      <c r="I2459">
        <f>VLOOKUP(Table1[[#This Row],[trait_name]],Trait[],2,FALSE)</f>
        <v>37</v>
      </c>
      <c r="J2459" s="25" t="s">
        <v>70</v>
      </c>
      <c r="K2459" s="25">
        <v>1</v>
      </c>
      <c r="L2459" s="3" t="s">
        <v>196</v>
      </c>
      <c r="N2459" s="25"/>
      <c r="O2459"/>
    </row>
    <row r="2460" spans="1:15">
      <c r="A2460" s="5">
        <v>43243</v>
      </c>
      <c r="B2460" s="27">
        <v>43297</v>
      </c>
      <c r="C2460" t="s">
        <v>493</v>
      </c>
      <c r="D2460" s="2">
        <f>VLOOKUP(C2460,Index[[#All],[searchTaxon]:[Reference_number]],2,FALSE)</f>
        <v>25</v>
      </c>
      <c r="H2460" t="s">
        <v>296</v>
      </c>
      <c r="I2460">
        <f>VLOOKUP(Table1[[#This Row],[trait_name]],Trait[],2,FALSE)</f>
        <v>37</v>
      </c>
      <c r="J2460" s="25" t="s">
        <v>70</v>
      </c>
      <c r="K2460" s="25">
        <v>2</v>
      </c>
      <c r="L2460" s="3" t="s">
        <v>73</v>
      </c>
      <c r="M2460" s="3"/>
      <c r="N2460" s="25"/>
      <c r="O2460"/>
    </row>
    <row r="2461" spans="1:15">
      <c r="A2461" s="5">
        <v>43243</v>
      </c>
      <c r="B2461" s="5">
        <v>43243</v>
      </c>
      <c r="C2461" t="s">
        <v>493</v>
      </c>
      <c r="D2461" s="3">
        <f>VLOOKUP(C2461,Index[[#All],[searchTaxon]:[Reference_number]],2,FALSE)</f>
        <v>25</v>
      </c>
      <c r="H2461" t="s">
        <v>18</v>
      </c>
      <c r="I2461">
        <f>VLOOKUP(Table1[[#This Row],[trait_name]],Trait[],2,FALSE)</f>
        <v>38</v>
      </c>
      <c r="J2461" s="25" t="s">
        <v>74</v>
      </c>
      <c r="K2461" s="25">
        <v>1</v>
      </c>
      <c r="L2461" s="3" t="s">
        <v>158</v>
      </c>
      <c r="N2461" s="25"/>
      <c r="O2461"/>
    </row>
    <row r="2462" spans="1:15">
      <c r="A2462" s="5">
        <v>43243</v>
      </c>
      <c r="B2462" s="27">
        <v>43297</v>
      </c>
      <c r="C2462" t="s">
        <v>493</v>
      </c>
      <c r="D2462" s="2">
        <f>VLOOKUP(C2462,Index[[#All],[searchTaxon]:[Reference_number]],2,FALSE)</f>
        <v>25</v>
      </c>
      <c r="H2462" t="s">
        <v>184</v>
      </c>
      <c r="I2462">
        <f>VLOOKUP(Table1[[#This Row],[trait_name]],Trait[],2,FALSE)</f>
        <v>38</v>
      </c>
      <c r="J2462" s="25" t="s">
        <v>74</v>
      </c>
      <c r="K2462" s="25">
        <v>2</v>
      </c>
      <c r="L2462" s="3" t="s">
        <v>153</v>
      </c>
      <c r="M2462" s="3"/>
      <c r="N2462" s="25"/>
      <c r="O2462"/>
    </row>
    <row r="2463" spans="1:15">
      <c r="A2463" s="27">
        <v>43243</v>
      </c>
      <c r="B2463" s="27">
        <v>43297</v>
      </c>
      <c r="C2463" s="4" t="s">
        <v>493</v>
      </c>
      <c r="D2463" s="2">
        <f>VLOOKUP(C2463,Index[[#All],[searchTaxon]:[Reference_number]],2,FALSE)</f>
        <v>25</v>
      </c>
      <c r="H2463" t="s">
        <v>184</v>
      </c>
      <c r="I2463">
        <f>VLOOKUP(Table1[[#This Row],[trait_name]],Trait[],2,FALSE)</f>
        <v>39</v>
      </c>
      <c r="J2463" s="25" t="s">
        <v>76</v>
      </c>
      <c r="K2463" s="25">
        <v>1</v>
      </c>
      <c r="L2463" s="3" t="s">
        <v>77</v>
      </c>
      <c r="N2463" s="25"/>
      <c r="O2463"/>
    </row>
    <row r="2464" spans="1:15">
      <c r="A2464" s="5">
        <v>43243</v>
      </c>
      <c r="B2464" s="27">
        <v>43297</v>
      </c>
      <c r="C2464" t="s">
        <v>493</v>
      </c>
      <c r="D2464" s="2">
        <f>VLOOKUP(C2464,Index[[#All],[searchTaxon]:[Reference_number]],2,FALSE)</f>
        <v>25</v>
      </c>
      <c r="I2464">
        <f>VLOOKUP(Table1[[#This Row],[trait_name]],Trait[],2,FALSE)</f>
        <v>39</v>
      </c>
      <c r="J2464" s="25" t="s">
        <v>76</v>
      </c>
      <c r="K2464" s="25">
        <v>2</v>
      </c>
      <c r="L2464" s="3"/>
      <c r="M2464" s="3"/>
      <c r="N2464" s="25"/>
      <c r="O2464"/>
    </row>
    <row r="2465" spans="1:15">
      <c r="A2465" s="5">
        <v>43243</v>
      </c>
      <c r="B2465" s="27">
        <v>43297</v>
      </c>
      <c r="C2465" t="s">
        <v>493</v>
      </c>
      <c r="D2465" s="2">
        <f>VLOOKUP(C2465,Index[[#All],[searchTaxon]:[Reference_number]],2,FALSE)</f>
        <v>25</v>
      </c>
      <c r="H2465" t="s">
        <v>126</v>
      </c>
      <c r="I2465">
        <f>VLOOKUP(Table1[[#This Row],[trait_name]],Trait[],2,FALSE)</f>
        <v>40</v>
      </c>
      <c r="J2465" s="25" t="s">
        <v>79</v>
      </c>
      <c r="K2465" s="25">
        <v>1</v>
      </c>
      <c r="L2465" s="3" t="s">
        <v>305</v>
      </c>
      <c r="M2465" s="3"/>
      <c r="N2465" s="25"/>
      <c r="O2465"/>
    </row>
    <row r="2466" spans="1:15">
      <c r="A2466" s="5">
        <v>43243</v>
      </c>
      <c r="B2466" s="27">
        <v>43297</v>
      </c>
      <c r="C2466" t="s">
        <v>493</v>
      </c>
      <c r="D2466" s="2">
        <f>VLOOKUP(C2466,Index[[#All],[searchTaxon]:[Reference_number]],2,FALSE)</f>
        <v>25</v>
      </c>
      <c r="E2466">
        <v>0</v>
      </c>
      <c r="F2466">
        <v>0</v>
      </c>
      <c r="G2466">
        <v>0</v>
      </c>
      <c r="H2466" t="s">
        <v>184</v>
      </c>
      <c r="I2466">
        <f>VLOOKUP(Table1[[#This Row],[trait_name]],Trait[],2,FALSE)</f>
        <v>41</v>
      </c>
      <c r="J2466" s="25" t="s">
        <v>82</v>
      </c>
      <c r="K2466" s="25">
        <v>1</v>
      </c>
      <c r="L2466" s="3" t="s">
        <v>94</v>
      </c>
      <c r="N2466" s="25"/>
      <c r="O2466"/>
    </row>
    <row r="2467" spans="1:15">
      <c r="A2467" s="5">
        <v>43243</v>
      </c>
      <c r="B2467" s="27">
        <v>43297</v>
      </c>
      <c r="C2467" t="s">
        <v>493</v>
      </c>
      <c r="D2467" s="2">
        <f>VLOOKUP(C2467,Index[[#All],[searchTaxon]:[Reference_number]],2,FALSE)</f>
        <v>25</v>
      </c>
      <c r="H2467" t="s">
        <v>184</v>
      </c>
      <c r="I2467">
        <f>VLOOKUP(Table1[[#This Row],[trait_name]],Trait[],2,FALSE)</f>
        <v>41</v>
      </c>
      <c r="J2467" s="25" t="s">
        <v>82</v>
      </c>
      <c r="K2467" s="25">
        <v>2</v>
      </c>
      <c r="L2467" s="3" t="s">
        <v>499</v>
      </c>
      <c r="M2467" s="3"/>
      <c r="N2467" s="25"/>
      <c r="O2467"/>
    </row>
    <row r="2468" spans="1:15">
      <c r="A2468" s="5">
        <v>43243</v>
      </c>
      <c r="B2468" s="27">
        <v>43297</v>
      </c>
      <c r="C2468" t="s">
        <v>493</v>
      </c>
      <c r="D2468" s="2">
        <f>VLOOKUP(C2468,Index[[#All],[searchTaxon]:[Reference_number]],2,FALSE)</f>
        <v>25</v>
      </c>
      <c r="E2468">
        <v>0</v>
      </c>
      <c r="F2468">
        <v>0</v>
      </c>
      <c r="G2468">
        <v>0</v>
      </c>
      <c r="H2468" t="s">
        <v>184</v>
      </c>
      <c r="I2468">
        <f>VLOOKUP(Table1[[#This Row],[trait_name]],Trait[],2,FALSE)</f>
        <v>42</v>
      </c>
      <c r="J2468" s="25" t="s">
        <v>84</v>
      </c>
      <c r="K2468" s="25">
        <v>1</v>
      </c>
      <c r="L2468" s="3" t="s">
        <v>306</v>
      </c>
      <c r="N2468" s="25"/>
      <c r="O2468"/>
    </row>
    <row r="2469" spans="1:15">
      <c r="A2469" s="5">
        <v>43243</v>
      </c>
      <c r="B2469" s="27">
        <v>43297</v>
      </c>
      <c r="C2469" t="s">
        <v>493</v>
      </c>
      <c r="D2469" s="2">
        <f>VLOOKUP(C2469,Index[[#All],[searchTaxon]:[Reference_number]],2,FALSE)</f>
        <v>25</v>
      </c>
      <c r="I2469">
        <f>VLOOKUP(Table1[[#This Row],[trait_name]],Trait[],2,FALSE)</f>
        <v>42</v>
      </c>
      <c r="J2469" s="25" t="s">
        <v>84</v>
      </c>
      <c r="K2469" s="25">
        <v>2</v>
      </c>
      <c r="L2469" s="3"/>
      <c r="M2469" s="3"/>
      <c r="N2469" s="25"/>
      <c r="O2469"/>
    </row>
    <row r="2470" spans="1:15">
      <c r="A2470" s="5">
        <v>43243</v>
      </c>
      <c r="B2470" s="5">
        <v>43243</v>
      </c>
      <c r="C2470" t="s">
        <v>493</v>
      </c>
      <c r="D2470" s="3">
        <f>VLOOKUP(C2470,Index[[#All],[searchTaxon]:[Reference_number]],2,FALSE)</f>
        <v>25</v>
      </c>
      <c r="H2470" t="s">
        <v>18</v>
      </c>
      <c r="I2470">
        <f>VLOOKUP(Table1[[#This Row],[trait_name]],Trait[],2,FALSE)</f>
        <v>43</v>
      </c>
      <c r="J2470" s="25" t="s">
        <v>86</v>
      </c>
      <c r="K2470" s="25">
        <v>1</v>
      </c>
      <c r="L2470" s="3" t="s">
        <v>329</v>
      </c>
      <c r="N2470" s="25"/>
      <c r="O2470"/>
    </row>
    <row r="2471" spans="1:15">
      <c r="A2471" s="5">
        <v>43243</v>
      </c>
      <c r="B2471" s="27">
        <v>43297</v>
      </c>
      <c r="C2471" t="s">
        <v>493</v>
      </c>
      <c r="D2471" s="2">
        <f>VLOOKUP(C2471,Index[[#All],[searchTaxon]:[Reference_number]],2,FALSE)</f>
        <v>25</v>
      </c>
      <c r="I2471">
        <f>VLOOKUP(Table1[[#This Row],[trait_name]],Trait[],2,FALSE)</f>
        <v>43</v>
      </c>
      <c r="J2471" s="25" t="s">
        <v>86</v>
      </c>
      <c r="K2471" s="25">
        <v>2</v>
      </c>
      <c r="L2471" s="3"/>
      <c r="M2471" s="3"/>
      <c r="N2471" s="25"/>
      <c r="O2471"/>
    </row>
    <row r="2472" spans="1:15">
      <c r="A2472" s="5">
        <v>43243</v>
      </c>
      <c r="B2472" s="27">
        <v>43297</v>
      </c>
      <c r="C2472" t="s">
        <v>493</v>
      </c>
      <c r="D2472" s="2">
        <f>VLOOKUP(C2472,Index[[#All],[searchTaxon]:[Reference_number]],2,FALSE)</f>
        <v>25</v>
      </c>
      <c r="H2472" t="s">
        <v>130</v>
      </c>
      <c r="I2472">
        <f>VLOOKUP(Table1[[#This Row],[trait_name]],Trait[],2,FALSE)</f>
        <v>44</v>
      </c>
      <c r="J2472" s="25" t="s">
        <v>90</v>
      </c>
      <c r="K2472" s="25">
        <v>1</v>
      </c>
      <c r="L2472" s="3" t="s">
        <v>500</v>
      </c>
      <c r="M2472" s="3"/>
      <c r="N2472" s="25"/>
      <c r="O2472"/>
    </row>
    <row r="2473" spans="1:15">
      <c r="A2473" s="5">
        <v>43243</v>
      </c>
      <c r="B2473" s="27">
        <v>43297</v>
      </c>
      <c r="C2473" t="s">
        <v>493</v>
      </c>
      <c r="D2473" s="2">
        <f>VLOOKUP(C2473,Index[[#All],[searchTaxon]:[Reference_number]],2,FALSE)</f>
        <v>25</v>
      </c>
      <c r="H2473" t="s">
        <v>496</v>
      </c>
      <c r="I2473">
        <f>VLOOKUP(Table1[[#This Row],[trait_name]],Trait[],2,FALSE)</f>
        <v>44</v>
      </c>
      <c r="J2473" s="25" t="s">
        <v>90</v>
      </c>
      <c r="K2473" s="25">
        <v>2</v>
      </c>
      <c r="L2473" s="3" t="s">
        <v>157</v>
      </c>
      <c r="M2473" s="3"/>
      <c r="N2473" s="25"/>
      <c r="O2473"/>
    </row>
    <row r="2474" spans="1:15">
      <c r="A2474" s="5">
        <v>43243</v>
      </c>
      <c r="B2474" s="27">
        <v>43297</v>
      </c>
      <c r="C2474" t="s">
        <v>493</v>
      </c>
      <c r="D2474" s="2">
        <f>VLOOKUP(C2474,Index[[#All],[searchTaxon]:[Reference_number]],2,FALSE)</f>
        <v>25</v>
      </c>
      <c r="H2474" t="s">
        <v>130</v>
      </c>
      <c r="I2474">
        <f>VLOOKUP(Table1[[#This Row],[trait_name]],Trait[],2,FALSE)</f>
        <v>45</v>
      </c>
      <c r="J2474" s="25" t="s">
        <v>93</v>
      </c>
      <c r="K2474" s="25">
        <v>1</v>
      </c>
      <c r="L2474" s="3" t="s">
        <v>94</v>
      </c>
      <c r="M2474" s="3"/>
      <c r="N2474" s="25"/>
      <c r="O2474"/>
    </row>
    <row r="2475" spans="1:15">
      <c r="A2475" s="5">
        <v>43243</v>
      </c>
      <c r="B2475" s="27">
        <v>43297</v>
      </c>
      <c r="C2475" t="s">
        <v>493</v>
      </c>
      <c r="D2475" s="2">
        <f>VLOOKUP(C2475,Index[[#All],[searchTaxon]:[Reference_number]],2,FALSE)</f>
        <v>25</v>
      </c>
      <c r="H2475" t="s">
        <v>496</v>
      </c>
      <c r="I2475">
        <f>VLOOKUP(Table1[[#This Row],[trait_name]],Trait[],2,FALSE)</f>
        <v>46</v>
      </c>
      <c r="J2475" s="25" t="s">
        <v>95</v>
      </c>
      <c r="K2475" s="25">
        <v>1</v>
      </c>
      <c r="L2475" s="3" t="s">
        <v>349</v>
      </c>
      <c r="M2475" s="3"/>
      <c r="N2475" s="25"/>
      <c r="O2475"/>
    </row>
    <row r="2476" spans="1:15">
      <c r="A2476" s="5">
        <v>43243</v>
      </c>
      <c r="B2476" s="27">
        <v>43297</v>
      </c>
      <c r="C2476" t="s">
        <v>493</v>
      </c>
      <c r="D2476" s="2">
        <f>VLOOKUP(C2476,Index[[#All],[searchTaxon]:[Reference_number]],2,FALSE)</f>
        <v>25</v>
      </c>
      <c r="E2476">
        <v>0</v>
      </c>
      <c r="F2476">
        <v>0</v>
      </c>
      <c r="G2476">
        <v>0</v>
      </c>
      <c r="H2476" t="s">
        <v>501</v>
      </c>
      <c r="I2476">
        <f>VLOOKUP(Table1[[#This Row],[trait_name]],Trait[],2,FALSE)</f>
        <v>47</v>
      </c>
      <c r="J2476" s="25" t="s">
        <v>96</v>
      </c>
      <c r="K2476" s="25">
        <v>1</v>
      </c>
      <c r="L2476" s="3" t="s">
        <v>97</v>
      </c>
      <c r="N2476" s="25"/>
      <c r="O2476"/>
    </row>
    <row r="2477" spans="1:15">
      <c r="A2477" s="5">
        <v>43243</v>
      </c>
      <c r="B2477" s="27">
        <v>43297</v>
      </c>
      <c r="C2477" t="s">
        <v>493</v>
      </c>
      <c r="D2477" s="2">
        <f>VLOOKUP(C2477,Index[[#All],[searchTaxon]:[Reference_number]],2,FALSE)</f>
        <v>25</v>
      </c>
      <c r="I2477">
        <f>VLOOKUP(Table1[[#This Row],[trait_name]],Trait[],2,FALSE)</f>
        <v>47</v>
      </c>
      <c r="J2477" s="25" t="s">
        <v>96</v>
      </c>
      <c r="K2477" s="25">
        <v>2</v>
      </c>
      <c r="L2477" s="3"/>
      <c r="M2477" s="3"/>
      <c r="N2477" s="25"/>
      <c r="O2477"/>
    </row>
    <row r="2478" spans="1:15">
      <c r="A2478" s="5">
        <v>43243</v>
      </c>
      <c r="B2478" s="5">
        <v>43243</v>
      </c>
      <c r="C2478" t="s">
        <v>493</v>
      </c>
      <c r="D2478" s="3">
        <f>VLOOKUP(C2478,Index[[#All],[searchTaxon]:[Reference_number]],2,FALSE)</f>
        <v>25</v>
      </c>
      <c r="H2478" t="s">
        <v>18</v>
      </c>
      <c r="I2478">
        <f>VLOOKUP(Table1[[#This Row],[trait_name]],Trait[],2,FALSE)</f>
        <v>48</v>
      </c>
      <c r="J2478" s="25" t="s">
        <v>99</v>
      </c>
      <c r="K2478" s="25">
        <v>1</v>
      </c>
      <c r="L2478" s="3" t="s">
        <v>162</v>
      </c>
      <c r="N2478" s="25"/>
      <c r="O2478"/>
    </row>
    <row r="2479" spans="1:15">
      <c r="A2479" s="5">
        <v>43243</v>
      </c>
      <c r="B2479" s="5">
        <v>43243</v>
      </c>
      <c r="C2479" t="s">
        <v>493</v>
      </c>
      <c r="D2479" s="3">
        <f>VLOOKUP(C2479,Index[[#All],[searchTaxon]:[Reference_number]],2,FALSE)</f>
        <v>25</v>
      </c>
      <c r="H2479" t="s">
        <v>26</v>
      </c>
      <c r="I2479">
        <f>VLOOKUP(Table1[[#This Row],[trait_name]],Trait[],2,FALSE)</f>
        <v>48</v>
      </c>
      <c r="J2479" s="25" t="s">
        <v>99</v>
      </c>
      <c r="K2479" s="25">
        <v>2</v>
      </c>
      <c r="L2479" s="3" t="s">
        <v>161</v>
      </c>
      <c r="N2479" s="25"/>
      <c r="O2479"/>
    </row>
    <row r="2480" spans="1:15">
      <c r="A2480" s="5">
        <v>43243</v>
      </c>
      <c r="B2480" s="5">
        <v>43243</v>
      </c>
      <c r="C2480" t="s">
        <v>493</v>
      </c>
      <c r="D2480" s="3">
        <f>VLOOKUP(C2480,Index[[#All],[searchTaxon]:[Reference_number]],2,FALSE)</f>
        <v>25</v>
      </c>
      <c r="H2480" t="s">
        <v>497</v>
      </c>
      <c r="I2480">
        <f>VLOOKUP(Table1[[#This Row],[trait_name]],Trait[],2,FALSE)</f>
        <v>48</v>
      </c>
      <c r="J2480" s="25" t="s">
        <v>99</v>
      </c>
      <c r="K2480" s="25">
        <v>3</v>
      </c>
      <c r="L2480" s="3" t="s">
        <v>330</v>
      </c>
      <c r="N2480" s="25"/>
      <c r="O2480"/>
    </row>
    <row r="2481" spans="1:15">
      <c r="A2481" s="5">
        <v>43243</v>
      </c>
      <c r="B2481" s="5">
        <v>43243</v>
      </c>
      <c r="C2481" t="s">
        <v>493</v>
      </c>
      <c r="D2481" s="3">
        <f>VLOOKUP(C2481,Index[[#All],[searchTaxon]:[Reference_number]],2,FALSE)</f>
        <v>25</v>
      </c>
      <c r="H2481" t="s">
        <v>497</v>
      </c>
      <c r="I2481">
        <f>VLOOKUP(Table1[[#This Row],[trait_name]],Trait[],2,FALSE)</f>
        <v>48</v>
      </c>
      <c r="J2481" s="25" t="s">
        <v>99</v>
      </c>
      <c r="K2481" s="25">
        <v>4</v>
      </c>
      <c r="L2481" s="3" t="s">
        <v>101</v>
      </c>
      <c r="N2481" s="25"/>
      <c r="O2481"/>
    </row>
    <row r="2482" spans="1:15">
      <c r="A2482" s="5">
        <v>43243</v>
      </c>
      <c r="B2482" s="27">
        <v>43297</v>
      </c>
      <c r="C2482" t="s">
        <v>493</v>
      </c>
      <c r="D2482" s="2">
        <f>VLOOKUP(C2482,Index[[#All],[searchTaxon]:[Reference_number]],2,FALSE)</f>
        <v>25</v>
      </c>
      <c r="I2482">
        <f>VLOOKUP(Table1[[#This Row],[trait_name]],Trait[],2,FALSE)</f>
        <v>48</v>
      </c>
      <c r="J2482" s="25" t="s">
        <v>99</v>
      </c>
      <c r="K2482" s="25">
        <v>5</v>
      </c>
      <c r="L2482" s="3"/>
      <c r="M2482" s="3"/>
      <c r="N2482" s="25"/>
      <c r="O2482"/>
    </row>
    <row r="2483" spans="1:15">
      <c r="A2483" s="5">
        <v>43243</v>
      </c>
      <c r="B2483" s="5">
        <v>43243</v>
      </c>
      <c r="C2483" t="s">
        <v>493</v>
      </c>
      <c r="D2483" s="3">
        <f>VLOOKUP(C2483,Index[[#All],[searchTaxon]:[Reference_number]],2,FALSE)</f>
        <v>25</v>
      </c>
      <c r="H2483" t="s">
        <v>26</v>
      </c>
      <c r="I2483">
        <f>VLOOKUP(Table1[[#This Row],[trait_name]],Trait[],2,FALSE)</f>
        <v>49</v>
      </c>
      <c r="J2483" s="25" t="s">
        <v>103</v>
      </c>
      <c r="K2483" s="25">
        <v>1</v>
      </c>
      <c r="L2483" s="3" t="s">
        <v>149</v>
      </c>
      <c r="N2483" s="25"/>
      <c r="O2483"/>
    </row>
    <row r="2484" spans="1:15">
      <c r="A2484" s="5">
        <v>43243</v>
      </c>
      <c r="B2484" s="5">
        <v>43243</v>
      </c>
      <c r="C2484" t="s">
        <v>493</v>
      </c>
      <c r="D2484" s="3">
        <f>VLOOKUP(C2484,Index[[#All],[searchTaxon]:[Reference_number]],2,FALSE)</f>
        <v>25</v>
      </c>
      <c r="H2484" t="s">
        <v>18</v>
      </c>
      <c r="I2484">
        <f>VLOOKUP(Table1[[#This Row],[trait_name]],Trait[],2,FALSE)</f>
        <v>49</v>
      </c>
      <c r="J2484" s="25" t="s">
        <v>103</v>
      </c>
      <c r="K2484" s="25">
        <v>2</v>
      </c>
      <c r="L2484" s="3" t="s">
        <v>104</v>
      </c>
      <c r="N2484" s="25"/>
      <c r="O2484"/>
    </row>
    <row r="2485" spans="1:15">
      <c r="A2485" s="5">
        <v>43243</v>
      </c>
      <c r="B2485" s="5">
        <v>43243</v>
      </c>
      <c r="C2485" t="s">
        <v>493</v>
      </c>
      <c r="D2485" s="3">
        <f>VLOOKUP(C2485,Index[[#All],[searchTaxon]:[Reference_number]],2,FALSE)</f>
        <v>25</v>
      </c>
      <c r="H2485" t="s">
        <v>26</v>
      </c>
      <c r="I2485">
        <f>VLOOKUP(Table1[[#This Row],[trait_name]],Trait[],2,FALSE)</f>
        <v>49</v>
      </c>
      <c r="J2485" s="25" t="s">
        <v>103</v>
      </c>
      <c r="K2485" s="25">
        <v>3</v>
      </c>
      <c r="L2485" s="3" t="s">
        <v>289</v>
      </c>
      <c r="N2485" s="25"/>
      <c r="O2485"/>
    </row>
    <row r="2486" spans="1:15">
      <c r="A2486" s="5">
        <v>43243</v>
      </c>
      <c r="B2486" s="27">
        <v>43297</v>
      </c>
      <c r="C2486" t="s">
        <v>493</v>
      </c>
      <c r="D2486" s="2">
        <f>VLOOKUP(C2486,Index[[#All],[searchTaxon]:[Reference_number]],2,FALSE)</f>
        <v>25</v>
      </c>
      <c r="H2486" t="s">
        <v>296</v>
      </c>
      <c r="I2486">
        <f>VLOOKUP(Table1[[#This Row],[trait_name]],Trait[],2,FALSE)</f>
        <v>49</v>
      </c>
      <c r="J2486" s="25" t="s">
        <v>103</v>
      </c>
      <c r="K2486" s="25">
        <v>4</v>
      </c>
      <c r="L2486" s="3" t="s">
        <v>502</v>
      </c>
      <c r="M2486" s="3"/>
      <c r="N2486" s="25"/>
      <c r="O2486"/>
    </row>
    <row r="2487" spans="1:15">
      <c r="A2487" s="5">
        <v>43243</v>
      </c>
      <c r="B2487" s="27">
        <v>43297</v>
      </c>
      <c r="C2487" t="s">
        <v>493</v>
      </c>
      <c r="D2487" s="2">
        <f>VLOOKUP(C2487,Index[[#All],[searchTaxon]:[Reference_number]],2,FALSE)</f>
        <v>25</v>
      </c>
      <c r="H2487" t="s">
        <v>496</v>
      </c>
      <c r="I2487">
        <f>VLOOKUP(Table1[[#This Row],[trait_name]],Trait[],2,FALSE)</f>
        <v>49</v>
      </c>
      <c r="J2487" s="25" t="s">
        <v>103</v>
      </c>
      <c r="K2487" s="25">
        <v>5</v>
      </c>
      <c r="L2487" s="3" t="s">
        <v>230</v>
      </c>
      <c r="M2487" s="3"/>
      <c r="N2487" s="25"/>
      <c r="O2487"/>
    </row>
    <row r="2488" spans="1:15">
      <c r="A2488" s="5">
        <v>43243</v>
      </c>
      <c r="B2488" s="27">
        <v>43297</v>
      </c>
      <c r="C2488" t="s">
        <v>493</v>
      </c>
      <c r="D2488" s="2">
        <f>VLOOKUP(C2488,Index[[#All],[searchTaxon]:[Reference_number]],2,FALSE)</f>
        <v>25</v>
      </c>
      <c r="H2488" t="s">
        <v>496</v>
      </c>
      <c r="I2488">
        <f>VLOOKUP(Table1[[#This Row],[trait_name]],Trait[],2,FALSE)</f>
        <v>49</v>
      </c>
      <c r="J2488" s="25" t="s">
        <v>103</v>
      </c>
      <c r="K2488" s="25">
        <v>6</v>
      </c>
      <c r="L2488" s="3" t="s">
        <v>352</v>
      </c>
      <c r="M2488" s="3"/>
      <c r="N2488" s="25"/>
      <c r="O2488"/>
    </row>
    <row r="2489" spans="1:15">
      <c r="A2489" s="27">
        <v>43243</v>
      </c>
      <c r="B2489" s="27">
        <v>43297</v>
      </c>
      <c r="C2489" s="4" t="s">
        <v>493</v>
      </c>
      <c r="D2489" s="63">
        <f>VLOOKUP(C2489,Index[[#All],[searchTaxon]:[Reference_number]],2,FALSE)</f>
        <v>25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H2489" t="s">
        <v>496</v>
      </c>
      <c r="I2489">
        <f>VLOOKUP(Table1[[#This Row],[trait_name]],Trait[],2,FALSE)</f>
        <v>50</v>
      </c>
      <c r="J2489" s="25" t="s">
        <v>106</v>
      </c>
      <c r="K2489" s="25">
        <v>1</v>
      </c>
      <c r="L2489" s="3" t="s">
        <v>166</v>
      </c>
      <c r="N2489" s="25"/>
      <c r="O2489"/>
    </row>
    <row r="2490" spans="1:15">
      <c r="A2490" s="5">
        <v>43243</v>
      </c>
      <c r="B2490" s="27">
        <v>43297</v>
      </c>
      <c r="C2490" t="s">
        <v>493</v>
      </c>
      <c r="D2490" s="2">
        <f>VLOOKUP(C2490,Index[[#All],[searchTaxon]:[Reference_number]],2,FALSE)</f>
        <v>25</v>
      </c>
      <c r="H2490" t="s">
        <v>496</v>
      </c>
      <c r="I2490">
        <f>VLOOKUP(Table1[[#This Row],[trait_name]],Trait[],2,FALSE)</f>
        <v>50</v>
      </c>
      <c r="J2490" s="25" t="s">
        <v>106</v>
      </c>
      <c r="K2490" s="25">
        <v>2</v>
      </c>
      <c r="L2490" s="3" t="s">
        <v>107</v>
      </c>
      <c r="M2490" s="3"/>
      <c r="N2490" s="25"/>
      <c r="O2490"/>
    </row>
    <row r="2491" spans="1:15">
      <c r="A2491" s="5">
        <v>43243</v>
      </c>
      <c r="B2491" s="27">
        <v>43297</v>
      </c>
      <c r="C2491" t="s">
        <v>493</v>
      </c>
      <c r="D2491" s="2">
        <f>VLOOKUP(C2491,Index[[#All],[searchTaxon]:[Reference_number]],2,FALSE)</f>
        <v>25</v>
      </c>
      <c r="H2491" t="s">
        <v>496</v>
      </c>
      <c r="I2491">
        <f>VLOOKUP(Table1[[#This Row],[trait_name]],Trait[],2,FALSE)</f>
        <v>50</v>
      </c>
      <c r="J2491" s="25" t="s">
        <v>106</v>
      </c>
      <c r="K2491" s="25">
        <v>3</v>
      </c>
      <c r="L2491" s="3" t="s">
        <v>202</v>
      </c>
      <c r="M2491" s="3"/>
      <c r="N2491" s="25"/>
      <c r="O2491"/>
    </row>
    <row r="2492" spans="1:15">
      <c r="A2492" s="5">
        <v>43243</v>
      </c>
      <c r="B2492" s="5">
        <v>43243</v>
      </c>
      <c r="C2492" t="s">
        <v>493</v>
      </c>
      <c r="D2492" s="3">
        <f>VLOOKUP(C2492,Index[[#All],[searchTaxon]:[Reference_number]],2,FALSE)</f>
        <v>25</v>
      </c>
      <c r="H2492" t="s">
        <v>26</v>
      </c>
      <c r="I2492">
        <f>VLOOKUP(Table1[[#This Row],[trait_name]],Trait[],2,FALSE)</f>
        <v>51</v>
      </c>
      <c r="J2492" s="25" t="s">
        <v>108</v>
      </c>
      <c r="K2492" s="25">
        <v>1</v>
      </c>
      <c r="L2492" s="3" t="s">
        <v>167</v>
      </c>
      <c r="N2492" s="25"/>
      <c r="O2492"/>
    </row>
    <row r="2493" spans="1:15">
      <c r="A2493" s="5">
        <v>43243</v>
      </c>
      <c r="B2493" s="27">
        <v>43297</v>
      </c>
      <c r="C2493" t="s">
        <v>493</v>
      </c>
      <c r="D2493" s="2">
        <f>VLOOKUP(C2493,Index[[#All],[searchTaxon]:[Reference_number]],2,FALSE)</f>
        <v>25</v>
      </c>
      <c r="I2493">
        <f>VLOOKUP(Table1[[#This Row],[trait_name]],Trait[],2,FALSE)</f>
        <v>51</v>
      </c>
      <c r="J2493" s="25" t="s">
        <v>108</v>
      </c>
      <c r="K2493" s="25">
        <v>2</v>
      </c>
      <c r="L2493" s="3"/>
      <c r="M2493" s="3"/>
      <c r="N2493" s="25"/>
      <c r="O2493"/>
    </row>
    <row r="2494" spans="1:15">
      <c r="A2494" s="5">
        <v>43243</v>
      </c>
      <c r="B2494" s="27">
        <v>43297</v>
      </c>
      <c r="C2494" t="s">
        <v>493</v>
      </c>
      <c r="D2494" s="2">
        <f>VLOOKUP(C2494,Index[[#All],[searchTaxon]:[Reference_number]],2,FALSE)</f>
        <v>25</v>
      </c>
      <c r="I2494">
        <f>VLOOKUP(Table1[[#This Row],[trait_name]],Trait[],2,FALSE)</f>
        <v>52</v>
      </c>
      <c r="J2494" s="25" t="s">
        <v>203</v>
      </c>
      <c r="K2494" s="25">
        <v>1</v>
      </c>
      <c r="L2494" s="3"/>
      <c r="M2494" s="3"/>
      <c r="N2494" s="25"/>
      <c r="O2494"/>
    </row>
    <row r="2495" spans="1:15">
      <c r="A2495" s="5">
        <v>43243</v>
      </c>
      <c r="B2495" s="5">
        <v>43243</v>
      </c>
      <c r="C2495" t="s">
        <v>493</v>
      </c>
      <c r="D2495" s="3">
        <f>VLOOKUP(C2495,Index[[#All],[searchTaxon]:[Reference_number]],2,FALSE)</f>
        <v>25</v>
      </c>
      <c r="H2495" t="s">
        <v>18</v>
      </c>
      <c r="I2495">
        <f>VLOOKUP(Table1[[#This Row],[trait_name]],Trait[],2,FALSE)</f>
        <v>53</v>
      </c>
      <c r="J2495" s="25" t="s">
        <v>110</v>
      </c>
      <c r="K2495" s="25">
        <v>1</v>
      </c>
      <c r="L2495" s="3" t="s">
        <v>168</v>
      </c>
      <c r="N2495" s="25"/>
      <c r="O2495"/>
    </row>
    <row r="2496" spans="1:15">
      <c r="A2496" s="5">
        <v>43243</v>
      </c>
      <c r="B2496" s="27">
        <v>43297</v>
      </c>
      <c r="C2496" t="s">
        <v>493</v>
      </c>
      <c r="D2496" s="2">
        <f>VLOOKUP(C2496,Index[[#All],[searchTaxon]:[Reference_number]],2,FALSE)</f>
        <v>25</v>
      </c>
      <c r="H2496" t="s">
        <v>496</v>
      </c>
      <c r="I2496">
        <f>VLOOKUP(Table1[[#This Row],[trait_name]],Trait[],2,FALSE)</f>
        <v>53</v>
      </c>
      <c r="J2496" s="25" t="s">
        <v>110</v>
      </c>
      <c r="K2496" s="25">
        <v>2</v>
      </c>
      <c r="L2496" s="3" t="s">
        <v>111</v>
      </c>
      <c r="M2496" s="3"/>
      <c r="N2496" s="25"/>
      <c r="O2496"/>
    </row>
    <row r="2497" spans="1:15">
      <c r="A2497" s="5">
        <v>43243</v>
      </c>
      <c r="B2497" s="27">
        <v>43297</v>
      </c>
      <c r="C2497" t="s">
        <v>493</v>
      </c>
      <c r="D2497" s="2">
        <f>VLOOKUP(C2497,Index[[#All],[searchTaxon]:[Reference_number]],2,FALSE)</f>
        <v>25</v>
      </c>
      <c r="H2497" t="s">
        <v>296</v>
      </c>
      <c r="I2497">
        <f>VLOOKUP(Table1[[#This Row],[trait_name]],Trait[],2,FALSE)</f>
        <v>54</v>
      </c>
      <c r="J2497" s="25" t="s">
        <v>112</v>
      </c>
      <c r="K2497" s="25">
        <v>1</v>
      </c>
      <c r="L2497" s="3" t="s">
        <v>118</v>
      </c>
      <c r="M2497" s="3"/>
      <c r="N2497" s="25"/>
      <c r="O2497"/>
    </row>
    <row r="2498" spans="1:15">
      <c r="A2498" s="5">
        <v>43243</v>
      </c>
      <c r="B2498" s="27">
        <v>43297</v>
      </c>
      <c r="C2498" t="s">
        <v>493</v>
      </c>
      <c r="D2498" s="2">
        <f>VLOOKUP(C2498,Index[[#All],[searchTaxon]:[Reference_number]],2,FALSE)</f>
        <v>25</v>
      </c>
      <c r="I2498">
        <f>VLOOKUP(Table1[[#This Row],[trait_name]],Trait[],2,FALSE)</f>
        <v>55</v>
      </c>
      <c r="J2498" s="25" t="s">
        <v>114</v>
      </c>
      <c r="K2498" s="25">
        <v>1</v>
      </c>
      <c r="L2498" s="3"/>
      <c r="M2498" s="3"/>
      <c r="N2498" s="25"/>
      <c r="O2498"/>
    </row>
    <row r="2499" spans="1:15">
      <c r="A2499" s="5">
        <v>43243</v>
      </c>
      <c r="B2499" s="5">
        <v>43243</v>
      </c>
      <c r="C2499" t="s">
        <v>493</v>
      </c>
      <c r="D2499" s="3">
        <f>VLOOKUP(C2499,Index[[#All],[searchTaxon]:[Reference_number]],2,FALSE)</f>
        <v>25</v>
      </c>
      <c r="H2499" t="s">
        <v>26</v>
      </c>
      <c r="I2499">
        <f>VLOOKUP(Table1[[#This Row],[trait_name]],Trait[],2,FALSE)</f>
        <v>56</v>
      </c>
      <c r="J2499" s="25" t="s">
        <v>117</v>
      </c>
      <c r="K2499" s="25">
        <v>1</v>
      </c>
      <c r="L2499" s="3" t="s">
        <v>118</v>
      </c>
      <c r="N2499" s="25"/>
      <c r="O2499"/>
    </row>
    <row r="2500" spans="1:15">
      <c r="A2500" s="5">
        <v>43243</v>
      </c>
      <c r="B2500" s="27">
        <v>43297</v>
      </c>
      <c r="C2500" t="s">
        <v>493</v>
      </c>
      <c r="D2500" s="2">
        <f>VLOOKUP(C2500,Index[[#All],[searchTaxon]:[Reference_number]],2,FALSE)</f>
        <v>25</v>
      </c>
      <c r="I2500">
        <f>VLOOKUP(Table1[[#This Row],[trait_name]],Trait[],2,FALSE)</f>
        <v>56</v>
      </c>
      <c r="J2500" s="25" t="s">
        <v>117</v>
      </c>
      <c r="K2500" s="25">
        <v>2</v>
      </c>
      <c r="L2500" s="3"/>
      <c r="M2500" s="3"/>
      <c r="N2500" s="25"/>
      <c r="O2500"/>
    </row>
    <row r="2501" spans="1:15">
      <c r="A2501" s="5">
        <v>43243</v>
      </c>
      <c r="B2501" s="27">
        <v>43297</v>
      </c>
      <c r="C2501" t="s">
        <v>493</v>
      </c>
      <c r="D2501" s="2">
        <f>VLOOKUP(C2501,Index[[#All],[searchTaxon]:[Reference_number]],2,FALSE)</f>
        <v>25</v>
      </c>
      <c r="I2501">
        <f>VLOOKUP(Table1[[#This Row],[trait_name]],Trait[],2,FALSE)</f>
        <v>57</v>
      </c>
      <c r="J2501" s="25" t="s">
        <v>205</v>
      </c>
      <c r="K2501" s="25">
        <v>1</v>
      </c>
      <c r="L2501" s="3"/>
      <c r="M2501" s="3"/>
      <c r="N2501" s="25"/>
      <c r="O2501"/>
    </row>
    <row r="2502" spans="1:15">
      <c r="A2502" s="5">
        <v>43243</v>
      </c>
      <c r="B2502" s="27">
        <v>43297</v>
      </c>
      <c r="C2502" t="s">
        <v>493</v>
      </c>
      <c r="D2502" s="2">
        <f>VLOOKUP(C2502,Index[[#All],[searchTaxon]:[Reference_number]],2,FALSE)</f>
        <v>25</v>
      </c>
      <c r="H2502" t="s">
        <v>184</v>
      </c>
      <c r="I2502">
        <f>VLOOKUP(Table1[[#This Row],[trait_name]],Trait[],2,FALSE)</f>
        <v>58</v>
      </c>
      <c r="J2502" s="25" t="s">
        <v>207</v>
      </c>
      <c r="K2502" s="25">
        <v>1</v>
      </c>
      <c r="L2502" s="3" t="s">
        <v>28</v>
      </c>
      <c r="M2502" s="3"/>
      <c r="N2502" s="25"/>
      <c r="O2502"/>
    </row>
    <row r="2503" spans="1:15">
      <c r="A2503" s="5">
        <v>43243</v>
      </c>
      <c r="B2503" s="27">
        <v>43297</v>
      </c>
      <c r="C2503" t="s">
        <v>493</v>
      </c>
      <c r="D2503" s="2">
        <f>VLOOKUP(C2503,Index[[#All],[searchTaxon]:[Reference_number]],2,FALSE)</f>
        <v>25</v>
      </c>
      <c r="H2503" t="s">
        <v>478</v>
      </c>
      <c r="I2503">
        <f>VLOOKUP(Table1[[#This Row],[trait_name]],Trait[],2,FALSE)</f>
        <v>59</v>
      </c>
      <c r="J2503" s="25" t="s">
        <v>119</v>
      </c>
      <c r="K2503" s="25">
        <v>1</v>
      </c>
      <c r="L2503" s="3" t="s">
        <v>118</v>
      </c>
      <c r="M2503" s="3"/>
      <c r="N2503" s="25"/>
      <c r="O2503"/>
    </row>
    <row r="2504" spans="1:15">
      <c r="A2504" s="5">
        <v>43243</v>
      </c>
      <c r="B2504" s="27">
        <v>43297</v>
      </c>
      <c r="C2504" t="s">
        <v>493</v>
      </c>
      <c r="D2504" s="2">
        <f>VLOOKUP(C2504,Index[[#All],[searchTaxon]:[Reference_number]],2,FALSE)</f>
        <v>25</v>
      </c>
      <c r="E2504">
        <v>0</v>
      </c>
      <c r="F2504">
        <v>0</v>
      </c>
      <c r="G2504">
        <v>0</v>
      </c>
      <c r="H2504" t="s">
        <v>478</v>
      </c>
      <c r="I2504">
        <f>VLOOKUP(Table1[[#This Row],[trait_name]],Trait[],2,FALSE)</f>
        <v>60</v>
      </c>
      <c r="J2504" s="25" t="s">
        <v>120</v>
      </c>
      <c r="K2504" s="25">
        <v>1</v>
      </c>
      <c r="L2504" s="3" t="s">
        <v>353</v>
      </c>
      <c r="N2504" s="25"/>
      <c r="O2504"/>
    </row>
    <row r="2505" spans="1:15">
      <c r="A2505" s="5">
        <v>43243</v>
      </c>
      <c r="B2505" s="27">
        <v>43297</v>
      </c>
      <c r="C2505" t="s">
        <v>493</v>
      </c>
      <c r="D2505" s="2">
        <f>VLOOKUP(C2505,Index[[#All],[searchTaxon]:[Reference_number]],2,FALSE)</f>
        <v>25</v>
      </c>
      <c r="I2505">
        <f>VLOOKUP(Table1[[#This Row],[trait_name]],Trait[],2,FALSE)</f>
        <v>60</v>
      </c>
      <c r="J2505" s="25" t="s">
        <v>120</v>
      </c>
      <c r="K2505" s="25">
        <v>2</v>
      </c>
      <c r="L2505" s="3"/>
      <c r="M2505" s="3"/>
      <c r="N2505" s="25"/>
      <c r="O2505"/>
    </row>
    <row r="2506" spans="1:15">
      <c r="A2506" s="5">
        <v>43243</v>
      </c>
      <c r="B2506" s="27">
        <v>43297</v>
      </c>
      <c r="C2506" t="s">
        <v>493</v>
      </c>
      <c r="D2506" s="2">
        <f>VLOOKUP(C2506,Index[[#All],[searchTaxon]:[Reference_number]],2,FALSE)</f>
        <v>25</v>
      </c>
      <c r="H2506" t="s">
        <v>496</v>
      </c>
      <c r="I2506">
        <f>VLOOKUP(Table1[[#This Row],[trait_name]],Trait[],2,FALSE)</f>
        <v>61</v>
      </c>
      <c r="J2506" s="25" t="s">
        <v>172</v>
      </c>
      <c r="K2506" s="25">
        <v>1</v>
      </c>
      <c r="L2506" s="3" t="s">
        <v>503</v>
      </c>
      <c r="M2506" s="3"/>
      <c r="N2506" s="25"/>
      <c r="O2506"/>
    </row>
    <row r="2507" spans="1:15">
      <c r="A2507" s="5">
        <v>43243</v>
      </c>
      <c r="B2507" s="27">
        <v>43297</v>
      </c>
      <c r="C2507" t="s">
        <v>493</v>
      </c>
      <c r="D2507" s="2">
        <f>VLOOKUP(C2507,Index[[#All],[searchTaxon]:[Reference_number]],2,FALSE)</f>
        <v>25</v>
      </c>
      <c r="I2507">
        <f>VLOOKUP(Table1[[#This Row],[trait_name]],Trait[],2,FALSE)</f>
        <v>62</v>
      </c>
      <c r="J2507" s="25" t="s">
        <v>123</v>
      </c>
      <c r="K2507" s="25">
        <v>1</v>
      </c>
      <c r="L2507" s="3"/>
      <c r="M2507" s="3"/>
      <c r="N2507" s="25"/>
      <c r="O2507"/>
    </row>
    <row r="2508" spans="1:15">
      <c r="A2508" s="5">
        <v>43243</v>
      </c>
      <c r="B2508" s="27">
        <v>43297</v>
      </c>
      <c r="C2508" t="s">
        <v>493</v>
      </c>
      <c r="D2508" s="2">
        <f>VLOOKUP(C2508,Index[[#All],[searchTaxon]:[Reference_number]],2,FALSE)</f>
        <v>25</v>
      </c>
      <c r="H2508" t="s">
        <v>496</v>
      </c>
      <c r="I2508">
        <f>VLOOKUP(Table1[[#This Row],[trait_name]],Trait[],2,FALSE)</f>
        <v>63</v>
      </c>
      <c r="J2508" s="25" t="s">
        <v>175</v>
      </c>
      <c r="K2508" s="25">
        <v>1</v>
      </c>
      <c r="L2508" s="3" t="s">
        <v>271</v>
      </c>
      <c r="M2508" s="3"/>
      <c r="N2508" s="25"/>
      <c r="O2508"/>
    </row>
    <row r="2509" spans="1:15">
      <c r="A2509" s="5">
        <v>43243</v>
      </c>
      <c r="B2509" s="27">
        <v>43298</v>
      </c>
      <c r="C2509" t="s">
        <v>504</v>
      </c>
      <c r="D2509" s="2">
        <f>VLOOKUP(C2509,Index[[#All],[searchTaxon]:[Reference_number]],2,FALSE)</f>
        <v>26</v>
      </c>
      <c r="I2509">
        <f>VLOOKUP(Table1[[#This Row],[trait_name]],Trait[],2,FALSE)</f>
        <v>1</v>
      </c>
      <c r="J2509" s="25" t="s">
        <v>127</v>
      </c>
      <c r="K2509" s="25">
        <v>1</v>
      </c>
      <c r="L2509" s="3"/>
      <c r="M2509" s="3"/>
      <c r="N2509" s="25"/>
      <c r="O2509"/>
    </row>
    <row r="2510" spans="1:15">
      <c r="A2510" s="5">
        <v>43243</v>
      </c>
      <c r="B2510" s="5">
        <v>43243</v>
      </c>
      <c r="C2510" t="s">
        <v>504</v>
      </c>
      <c r="D2510" s="3">
        <f>VLOOKUP(C2510,Index[[#All],[searchTaxon]:[Reference_number]],2,FALSE)</f>
        <v>26</v>
      </c>
      <c r="H2510" t="s">
        <v>26</v>
      </c>
      <c r="I2510">
        <f>VLOOKUP(Table1[[#This Row],[trait_name]],Trait[],2,FALSE)</f>
        <v>2</v>
      </c>
      <c r="J2510" s="25" t="s">
        <v>16</v>
      </c>
      <c r="K2510" s="25">
        <v>1</v>
      </c>
      <c r="L2510" s="3" t="s">
        <v>505</v>
      </c>
      <c r="N2510" s="25"/>
      <c r="O2510"/>
    </row>
    <row r="2511" spans="1:15">
      <c r="A2511" s="5">
        <v>43243</v>
      </c>
      <c r="B2511" s="5">
        <v>43243</v>
      </c>
      <c r="C2511" t="s">
        <v>504</v>
      </c>
      <c r="D2511" s="3">
        <f>VLOOKUP(C2511,Index[[#All],[searchTaxon]:[Reference_number]],2,FALSE)</f>
        <v>26</v>
      </c>
      <c r="H2511" t="s">
        <v>251</v>
      </c>
      <c r="I2511">
        <f>VLOOKUP(Table1[[#This Row],[trait_name]],Trait[],2,FALSE)</f>
        <v>2</v>
      </c>
      <c r="J2511" s="25" t="s">
        <v>16</v>
      </c>
      <c r="K2511" s="25">
        <v>2</v>
      </c>
      <c r="L2511" s="3" t="s">
        <v>506</v>
      </c>
      <c r="N2511" s="25"/>
      <c r="O2511"/>
    </row>
    <row r="2512" spans="1:15">
      <c r="A2512" s="5">
        <v>43243</v>
      </c>
      <c r="B2512" s="5">
        <v>43243</v>
      </c>
      <c r="C2512" t="s">
        <v>504</v>
      </c>
      <c r="D2512" s="3">
        <f>VLOOKUP(C2512,Index[[#All],[searchTaxon]:[Reference_number]],2,FALSE)</f>
        <v>26</v>
      </c>
      <c r="H2512" t="s">
        <v>251</v>
      </c>
      <c r="I2512">
        <f>VLOOKUP(Table1[[#This Row],[trait_name]],Trait[],2,FALSE)</f>
        <v>2</v>
      </c>
      <c r="J2512" s="25" t="s">
        <v>16</v>
      </c>
      <c r="K2512" s="25">
        <v>3</v>
      </c>
      <c r="L2512" s="3" t="s">
        <v>507</v>
      </c>
      <c r="N2512" s="25"/>
      <c r="O2512"/>
    </row>
    <row r="2513" spans="1:15">
      <c r="A2513" s="5">
        <v>43243</v>
      </c>
      <c r="B2513" s="27">
        <v>43298</v>
      </c>
      <c r="C2513" t="s">
        <v>504</v>
      </c>
      <c r="D2513" s="2">
        <f>VLOOKUP(C2513,Index[[#All],[searchTaxon]:[Reference_number]],2,FALSE)</f>
        <v>26</v>
      </c>
      <c r="I2513">
        <f>VLOOKUP(Table1[[#This Row],[trait_name]],Trait[],2,FALSE)</f>
        <v>2</v>
      </c>
      <c r="J2513" s="25" t="s">
        <v>16</v>
      </c>
      <c r="K2513" s="25">
        <v>4</v>
      </c>
      <c r="L2513" s="3"/>
      <c r="M2513" s="3"/>
      <c r="N2513" s="25"/>
      <c r="O2513"/>
    </row>
    <row r="2514" spans="1:15">
      <c r="A2514" s="5">
        <v>43243</v>
      </c>
      <c r="B2514" s="5">
        <v>43243</v>
      </c>
      <c r="C2514" t="s">
        <v>504</v>
      </c>
      <c r="D2514" s="3">
        <f>VLOOKUP(C2514,Index[[#All],[searchTaxon]:[Reference_number]],2,FALSE)</f>
        <v>26</v>
      </c>
      <c r="H2514" t="s">
        <v>26</v>
      </c>
      <c r="I2514">
        <f>VLOOKUP(Table1[[#This Row],[trait_name]],Trait[],2,FALSE)</f>
        <v>3</v>
      </c>
      <c r="J2514" s="25" t="s">
        <v>19</v>
      </c>
      <c r="K2514" s="25">
        <v>1</v>
      </c>
      <c r="L2514" s="3" t="s">
        <v>20</v>
      </c>
      <c r="N2514" s="25"/>
      <c r="O2514"/>
    </row>
    <row r="2515" spans="1:15">
      <c r="A2515" s="5">
        <v>43243</v>
      </c>
      <c r="B2515" s="5">
        <v>43243</v>
      </c>
      <c r="C2515" t="s">
        <v>504</v>
      </c>
      <c r="D2515" s="3">
        <f>VLOOKUP(C2515,Index[[#All],[searchTaxon]:[Reference_number]],2,FALSE)</f>
        <v>26</v>
      </c>
      <c r="H2515" t="s">
        <v>26</v>
      </c>
      <c r="I2515">
        <f>VLOOKUP(Table1[[#This Row],[trait_name]],Trait[],2,FALSE)</f>
        <v>3</v>
      </c>
      <c r="J2515" s="25" t="s">
        <v>19</v>
      </c>
      <c r="K2515" s="25">
        <v>2</v>
      </c>
      <c r="L2515" s="3" t="s">
        <v>22</v>
      </c>
      <c r="N2515" s="25"/>
      <c r="O2515"/>
    </row>
    <row r="2516" spans="1:15">
      <c r="A2516" s="5">
        <v>43243</v>
      </c>
      <c r="B2516" s="27">
        <v>43298</v>
      </c>
      <c r="C2516" t="s">
        <v>504</v>
      </c>
      <c r="D2516" s="2">
        <f>VLOOKUP(C2516,Index[[#All],[searchTaxon]:[Reference_number]],2,FALSE)</f>
        <v>26</v>
      </c>
      <c r="I2516">
        <f>VLOOKUP(Table1[[#This Row],[trait_name]],Trait[],2,FALSE)</f>
        <v>3</v>
      </c>
      <c r="J2516" s="25" t="s">
        <v>19</v>
      </c>
      <c r="K2516" s="25">
        <v>3</v>
      </c>
      <c r="L2516" s="3"/>
      <c r="M2516" s="3"/>
      <c r="N2516" s="25"/>
      <c r="O2516"/>
    </row>
    <row r="2517" spans="1:15">
      <c r="A2517" s="5">
        <v>43243</v>
      </c>
      <c r="B2517" s="5">
        <v>43243</v>
      </c>
      <c r="C2517" t="s">
        <v>504</v>
      </c>
      <c r="D2517" s="3">
        <f>VLOOKUP(C2517,Index[[#All],[searchTaxon]:[Reference_number]],2,FALSE)</f>
        <v>26</v>
      </c>
      <c r="H2517" t="s">
        <v>26</v>
      </c>
      <c r="I2517">
        <f>VLOOKUP(Table1[[#This Row],[trait_name]],Trait[],2,FALSE)</f>
        <v>4</v>
      </c>
      <c r="J2517" s="25" t="s">
        <v>23</v>
      </c>
      <c r="K2517" s="25">
        <v>1</v>
      </c>
      <c r="L2517" s="3" t="s">
        <v>28</v>
      </c>
      <c r="N2517" s="25"/>
      <c r="O2517"/>
    </row>
    <row r="2518" spans="1:15">
      <c r="A2518" s="5">
        <v>43243</v>
      </c>
      <c r="B2518" s="27">
        <v>43298</v>
      </c>
      <c r="C2518" t="s">
        <v>504</v>
      </c>
      <c r="D2518" s="2">
        <f>VLOOKUP(C2518,Index[[#All],[searchTaxon]:[Reference_number]],2,FALSE)</f>
        <v>26</v>
      </c>
      <c r="H2518" t="s">
        <v>296</v>
      </c>
      <c r="I2518">
        <f>VLOOKUP(Table1[[#This Row],[trait_name]],Trait[],2,FALSE)</f>
        <v>4</v>
      </c>
      <c r="J2518" s="25" t="s">
        <v>23</v>
      </c>
      <c r="K2518" s="25">
        <v>2</v>
      </c>
      <c r="L2518" s="3" t="s">
        <v>28</v>
      </c>
      <c r="M2518" s="3"/>
      <c r="N2518" s="25"/>
      <c r="O2518"/>
    </row>
    <row r="2519" spans="1:15">
      <c r="A2519" s="5">
        <v>43243</v>
      </c>
      <c r="B2519" s="27">
        <v>43298</v>
      </c>
      <c r="C2519" t="s">
        <v>504</v>
      </c>
      <c r="D2519" s="2">
        <f>VLOOKUP(C2519,Index[[#All],[searchTaxon]:[Reference_number]],2,FALSE)</f>
        <v>26</v>
      </c>
      <c r="H2519" t="s">
        <v>183</v>
      </c>
      <c r="I2519">
        <f>VLOOKUP(Table1[[#This Row],[trait_name]],Trait[],2,FALSE)</f>
        <v>5</v>
      </c>
      <c r="J2519" s="25" t="s">
        <v>25</v>
      </c>
      <c r="K2519" s="25">
        <v>1</v>
      </c>
      <c r="L2519" s="3" t="s">
        <v>24</v>
      </c>
      <c r="M2519" s="3"/>
      <c r="N2519" s="25"/>
      <c r="O2519"/>
    </row>
    <row r="2520" spans="1:15">
      <c r="A2520" s="5">
        <v>43243</v>
      </c>
      <c r="B2520" s="27">
        <v>43298</v>
      </c>
      <c r="C2520" t="s">
        <v>504</v>
      </c>
      <c r="D2520" s="2">
        <f>VLOOKUP(C2520,Index[[#All],[searchTaxon]:[Reference_number]],2,FALSE)</f>
        <v>26</v>
      </c>
      <c r="H2520" t="s">
        <v>296</v>
      </c>
      <c r="I2520">
        <f>VLOOKUP(Table1[[#This Row],[trait_name]],Trait[],2,FALSE)</f>
        <v>5</v>
      </c>
      <c r="J2520" s="25" t="s">
        <v>25</v>
      </c>
      <c r="K2520" s="25">
        <v>2</v>
      </c>
      <c r="L2520" s="3" t="s">
        <v>24</v>
      </c>
      <c r="M2520" s="3"/>
      <c r="N2520" s="25"/>
      <c r="O2520"/>
    </row>
    <row r="2521" spans="1:15">
      <c r="A2521" s="5">
        <v>43243</v>
      </c>
      <c r="B2521" s="27">
        <v>43298</v>
      </c>
      <c r="C2521" t="s">
        <v>504</v>
      </c>
      <c r="D2521" s="2">
        <f>VLOOKUP(C2521,Index[[#All],[searchTaxon]:[Reference_number]],2,FALSE)</f>
        <v>26</v>
      </c>
      <c r="I2521">
        <f>VLOOKUP(Table1[[#This Row],[trait_name]],Trait[],2,FALSE)</f>
        <v>6</v>
      </c>
      <c r="J2521" s="25" t="s">
        <v>135</v>
      </c>
      <c r="K2521" s="25">
        <v>1</v>
      </c>
      <c r="L2521" s="3"/>
      <c r="M2521" s="3"/>
      <c r="N2521" s="25"/>
      <c r="O2521"/>
    </row>
    <row r="2522" spans="1:15">
      <c r="A2522" s="5">
        <v>43243</v>
      </c>
      <c r="B2522" s="5">
        <v>43243</v>
      </c>
      <c r="C2522" t="s">
        <v>504</v>
      </c>
      <c r="D2522" s="3">
        <f>VLOOKUP(C2522,Index[[#All],[searchTaxon]:[Reference_number]],2,FALSE)</f>
        <v>26</v>
      </c>
      <c r="H2522" t="s">
        <v>26</v>
      </c>
      <c r="I2522">
        <f>VLOOKUP(Table1[[#This Row],[trait_name]],Trait[],2,FALSE)</f>
        <v>7</v>
      </c>
      <c r="J2522" s="25" t="s">
        <v>27</v>
      </c>
      <c r="K2522" s="25">
        <v>1</v>
      </c>
      <c r="L2522" s="3" t="s">
        <v>28</v>
      </c>
      <c r="N2522" s="25"/>
      <c r="O2522"/>
    </row>
    <row r="2523" spans="1:15">
      <c r="A2523" s="5">
        <v>43243</v>
      </c>
      <c r="B2523" s="27">
        <v>43298</v>
      </c>
      <c r="C2523" t="s">
        <v>504</v>
      </c>
      <c r="D2523" s="2">
        <f>VLOOKUP(C2523,Index[[#All],[searchTaxon]:[Reference_number]],2,FALSE)</f>
        <v>26</v>
      </c>
      <c r="H2523" t="s">
        <v>183</v>
      </c>
      <c r="I2523">
        <f>VLOOKUP(Table1[[#This Row],[trait_name]],Trait[],2,FALSE)</f>
        <v>7</v>
      </c>
      <c r="J2523" s="25" t="s">
        <v>27</v>
      </c>
      <c r="K2523" s="25">
        <v>2</v>
      </c>
      <c r="L2523" s="3" t="s">
        <v>24</v>
      </c>
      <c r="M2523" s="3"/>
      <c r="N2523" s="25"/>
      <c r="O2523"/>
    </row>
    <row r="2524" spans="1:15">
      <c r="A2524" s="5">
        <v>43243</v>
      </c>
      <c r="B2524" s="27">
        <v>43298</v>
      </c>
      <c r="C2524" t="s">
        <v>504</v>
      </c>
      <c r="D2524" s="2">
        <f>VLOOKUP(C2524,Index[[#All],[searchTaxon]:[Reference_number]],2,FALSE)</f>
        <v>26</v>
      </c>
      <c r="I2524">
        <f>VLOOKUP(Table1[[#This Row],[trait_name]],Trait[],2,FALSE)</f>
        <v>8</v>
      </c>
      <c r="J2524" s="25" t="s">
        <v>137</v>
      </c>
      <c r="K2524" s="25">
        <v>1</v>
      </c>
      <c r="L2524" s="3"/>
      <c r="M2524" s="3"/>
      <c r="N2524" s="25"/>
      <c r="O2524"/>
    </row>
    <row r="2525" spans="1:15">
      <c r="A2525" s="5">
        <v>43243</v>
      </c>
      <c r="B2525" s="27">
        <v>43298</v>
      </c>
      <c r="C2525" t="s">
        <v>504</v>
      </c>
      <c r="D2525" s="2">
        <f>VLOOKUP(C2525,Index[[#All],[searchTaxon]:[Reference_number]],2,FALSE)</f>
        <v>26</v>
      </c>
      <c r="H2525" t="s">
        <v>183</v>
      </c>
      <c r="I2525">
        <f>VLOOKUP(Table1[[#This Row],[trait_name]],Trait[],2,FALSE)</f>
        <v>9</v>
      </c>
      <c r="J2525" s="25" t="s">
        <v>29</v>
      </c>
      <c r="K2525" s="25">
        <v>1</v>
      </c>
      <c r="L2525" s="3" t="s">
        <v>28</v>
      </c>
      <c r="M2525" s="3"/>
      <c r="N2525" s="25"/>
      <c r="O2525"/>
    </row>
    <row r="2526" spans="1:15">
      <c r="A2526" s="5">
        <v>43243</v>
      </c>
      <c r="B2526" s="27">
        <v>43298</v>
      </c>
      <c r="C2526" t="s">
        <v>504</v>
      </c>
      <c r="D2526" s="2">
        <f>VLOOKUP(C2526,Index[[#All],[searchTaxon]:[Reference_number]],2,FALSE)</f>
        <v>26</v>
      </c>
      <c r="I2526">
        <f>VLOOKUP(Table1[[#This Row],[trait_name]],Trait[],2,FALSE)</f>
        <v>10</v>
      </c>
      <c r="J2526" s="25" t="s">
        <v>30</v>
      </c>
      <c r="K2526" s="25">
        <v>1</v>
      </c>
      <c r="L2526" s="3" t="s">
        <v>28</v>
      </c>
      <c r="M2526" s="3"/>
      <c r="N2526" s="25"/>
      <c r="O2526"/>
    </row>
    <row r="2527" spans="1:15">
      <c r="A2527" s="5">
        <v>43243</v>
      </c>
      <c r="B2527" s="27">
        <v>43298</v>
      </c>
      <c r="C2527" t="s">
        <v>504</v>
      </c>
      <c r="D2527" s="2">
        <f>VLOOKUP(C2527,Index[[#All],[searchTaxon]:[Reference_number]],2,FALSE)</f>
        <v>26</v>
      </c>
      <c r="H2527" t="s">
        <v>279</v>
      </c>
      <c r="I2527">
        <f>VLOOKUP(Table1[[#This Row],[trait_name]],Trait[],2,FALSE)</f>
        <v>11</v>
      </c>
      <c r="J2527" s="25" t="s">
        <v>31</v>
      </c>
      <c r="K2527" s="25">
        <v>1</v>
      </c>
      <c r="L2527" s="3" t="s">
        <v>24</v>
      </c>
      <c r="M2527" s="3"/>
      <c r="N2527" s="25"/>
      <c r="O2527"/>
    </row>
    <row r="2528" spans="1:15">
      <c r="A2528" s="5">
        <v>43243</v>
      </c>
      <c r="B2528" s="27">
        <v>43298</v>
      </c>
      <c r="C2528" t="s">
        <v>504</v>
      </c>
      <c r="D2528" s="2">
        <f>VLOOKUP(C2528,Index[[#All],[searchTaxon]:[Reference_number]],2,FALSE)</f>
        <v>26</v>
      </c>
      <c r="H2528" t="s">
        <v>296</v>
      </c>
      <c r="I2528">
        <f>VLOOKUP(Table1[[#This Row],[trait_name]],Trait[],2,FALSE)</f>
        <v>12</v>
      </c>
      <c r="J2528" s="25" t="s">
        <v>138</v>
      </c>
      <c r="K2528" s="25">
        <v>1</v>
      </c>
      <c r="L2528" s="3" t="s">
        <v>28</v>
      </c>
      <c r="M2528" s="3"/>
      <c r="N2528" s="25"/>
      <c r="O2528"/>
    </row>
    <row r="2529" spans="1:15">
      <c r="A2529" s="5">
        <v>43243</v>
      </c>
      <c r="B2529" s="27">
        <v>43298</v>
      </c>
      <c r="C2529" t="s">
        <v>504</v>
      </c>
      <c r="D2529" s="2">
        <f>VLOOKUP(C2529,Index[[#All],[searchTaxon]:[Reference_number]],2,FALSE)</f>
        <v>26</v>
      </c>
      <c r="I2529">
        <f>VLOOKUP(Table1[[#This Row],[trait_name]],Trait[],2,FALSE)</f>
        <v>13</v>
      </c>
      <c r="J2529" s="25" t="s">
        <v>340</v>
      </c>
      <c r="K2529" s="25">
        <v>1</v>
      </c>
      <c r="L2529" s="3"/>
      <c r="M2529" s="3"/>
      <c r="N2529" s="25"/>
      <c r="O2529"/>
    </row>
    <row r="2530" spans="1:15">
      <c r="A2530" s="5">
        <v>43243</v>
      </c>
      <c r="B2530" s="27">
        <v>43298</v>
      </c>
      <c r="C2530" t="s">
        <v>504</v>
      </c>
      <c r="D2530" s="2">
        <f>VLOOKUP(C2530,Index[[#All],[searchTaxon]:[Reference_number]],2,FALSE)</f>
        <v>26</v>
      </c>
      <c r="H2530" t="s">
        <v>508</v>
      </c>
      <c r="I2530">
        <f>VLOOKUP(Table1[[#This Row],[trait_name]],Trait[],2,FALSE)</f>
        <v>14</v>
      </c>
      <c r="J2530" s="25" t="s">
        <v>139</v>
      </c>
      <c r="K2530" s="25">
        <v>1</v>
      </c>
      <c r="L2530" s="3" t="s">
        <v>28</v>
      </c>
      <c r="M2530" s="3"/>
      <c r="N2530" s="25"/>
      <c r="O2530"/>
    </row>
    <row r="2531" spans="1:15">
      <c r="A2531" s="27">
        <v>43243</v>
      </c>
      <c r="B2531" s="27">
        <v>43298</v>
      </c>
      <c r="C2531" s="4" t="s">
        <v>504</v>
      </c>
      <c r="D2531" s="2">
        <f>VLOOKUP(C2531,Index[[#All],[searchTaxon]:[Reference_number]],2,FALSE)</f>
        <v>26</v>
      </c>
      <c r="H2531" t="s">
        <v>296</v>
      </c>
      <c r="I2531">
        <f>VLOOKUP(Table1[[#This Row],[trait_name]],Trait[],2,FALSE)</f>
        <v>15</v>
      </c>
      <c r="J2531" s="25" t="s">
        <v>32</v>
      </c>
      <c r="K2531" s="25">
        <v>1</v>
      </c>
      <c r="L2531" s="3" t="s">
        <v>28</v>
      </c>
      <c r="N2531" s="25"/>
      <c r="O2531"/>
    </row>
    <row r="2532" spans="1:15">
      <c r="A2532" s="5">
        <v>43243</v>
      </c>
      <c r="B2532" s="27">
        <v>43298</v>
      </c>
      <c r="C2532" t="s">
        <v>504</v>
      </c>
      <c r="D2532" s="2">
        <f>VLOOKUP(C2532,Index[[#All],[searchTaxon]:[Reference_number]],2,FALSE)</f>
        <v>26</v>
      </c>
      <c r="I2532">
        <f>VLOOKUP(Table1[[#This Row],[trait_name]],Trait[],2,FALSE)</f>
        <v>15</v>
      </c>
      <c r="J2532" s="25" t="s">
        <v>32</v>
      </c>
      <c r="K2532" s="25">
        <v>2</v>
      </c>
      <c r="L2532" s="3"/>
      <c r="M2532" s="3"/>
      <c r="N2532" s="25"/>
      <c r="O2532"/>
    </row>
    <row r="2533" spans="1:15">
      <c r="A2533" s="27">
        <v>43243</v>
      </c>
      <c r="B2533" s="27">
        <v>43243</v>
      </c>
      <c r="C2533" s="4" t="s">
        <v>504</v>
      </c>
      <c r="D2533" s="2">
        <f>VLOOKUP(C2533,Index[[#All],[searchTaxon]:[Reference_number]],2,FALSE)</f>
        <v>26</v>
      </c>
      <c r="H2533" t="s">
        <v>508</v>
      </c>
      <c r="I2533">
        <f>VLOOKUP(Table1[[#This Row],[trait_name]],Trait[],2,FALSE)</f>
        <v>16</v>
      </c>
      <c r="J2533" s="26" t="s">
        <v>33</v>
      </c>
      <c r="K2533" s="25">
        <v>1</v>
      </c>
      <c r="L2533" s="3" t="s">
        <v>28</v>
      </c>
      <c r="N2533" s="25"/>
      <c r="O2533"/>
    </row>
    <row r="2534" spans="1:15">
      <c r="A2534" s="5">
        <v>43243</v>
      </c>
      <c r="B2534" s="27">
        <v>43298</v>
      </c>
      <c r="C2534" t="s">
        <v>504</v>
      </c>
      <c r="D2534" s="2">
        <f>VLOOKUP(C2534,Index[[#All],[searchTaxon]:[Reference_number]],2,FALSE)</f>
        <v>26</v>
      </c>
      <c r="I2534">
        <f>VLOOKUP(Table1[[#This Row],[trait_name]],Trait[],2,FALSE)</f>
        <v>16</v>
      </c>
      <c r="J2534" s="25" t="s">
        <v>33</v>
      </c>
      <c r="K2534" s="25">
        <v>2</v>
      </c>
      <c r="L2534" s="3"/>
      <c r="M2534" s="3"/>
      <c r="N2534" s="25"/>
      <c r="O2534"/>
    </row>
    <row r="2535" spans="1:15">
      <c r="A2535" s="5">
        <v>43243</v>
      </c>
      <c r="B2535" s="5">
        <v>43243</v>
      </c>
      <c r="C2535" t="s">
        <v>504</v>
      </c>
      <c r="D2535" s="3">
        <f>VLOOKUP(C2535,Index[[#All],[searchTaxon]:[Reference_number]],2,FALSE)</f>
        <v>26</v>
      </c>
      <c r="H2535" t="s">
        <v>26</v>
      </c>
      <c r="I2535">
        <f>VLOOKUP(Table1[[#This Row],[trait_name]],Trait[],2,FALSE)</f>
        <v>17</v>
      </c>
      <c r="J2535" s="25" t="s">
        <v>34</v>
      </c>
      <c r="K2535" s="25">
        <v>1</v>
      </c>
      <c r="L2535" s="3" t="s">
        <v>35</v>
      </c>
      <c r="N2535" s="25"/>
      <c r="O2535"/>
    </row>
    <row r="2536" spans="1:15">
      <c r="A2536" s="5">
        <v>43243</v>
      </c>
      <c r="B2536" s="5">
        <v>43243</v>
      </c>
      <c r="C2536" t="s">
        <v>504</v>
      </c>
      <c r="D2536" s="3">
        <f>VLOOKUP(C2536,Index[[#All],[searchTaxon]:[Reference_number]],2,FALSE)</f>
        <v>26</v>
      </c>
      <c r="H2536" t="s">
        <v>26</v>
      </c>
      <c r="I2536">
        <f>VLOOKUP(Table1[[#This Row],[trait_name]],Trait[],2,FALSE)</f>
        <v>17</v>
      </c>
      <c r="J2536" s="25" t="s">
        <v>34</v>
      </c>
      <c r="K2536" s="25">
        <v>3</v>
      </c>
      <c r="L2536" s="3" t="s">
        <v>36</v>
      </c>
      <c r="N2536" s="25"/>
      <c r="O2536"/>
    </row>
    <row r="2537" spans="1:15">
      <c r="A2537" s="5">
        <v>43243</v>
      </c>
      <c r="B2537" s="5">
        <v>43243</v>
      </c>
      <c r="C2537" t="s">
        <v>504</v>
      </c>
      <c r="D2537" s="3">
        <f>VLOOKUP(C2537,Index[[#All],[searchTaxon]:[Reference_number]],2,FALSE)</f>
        <v>26</v>
      </c>
      <c r="H2537" t="s">
        <v>26</v>
      </c>
      <c r="I2537">
        <f>VLOOKUP(Table1[[#This Row],[trait_name]],Trait[],2,FALSE)</f>
        <v>17</v>
      </c>
      <c r="J2537" s="25" t="s">
        <v>34</v>
      </c>
      <c r="K2537" s="25">
        <v>2</v>
      </c>
      <c r="L2537" s="3" t="s">
        <v>37</v>
      </c>
      <c r="N2537" s="26"/>
      <c r="O2537"/>
    </row>
    <row r="2538" spans="1:15">
      <c r="A2538" s="5">
        <v>43243</v>
      </c>
      <c r="B2538" s="27">
        <v>43298</v>
      </c>
      <c r="C2538" t="s">
        <v>504</v>
      </c>
      <c r="D2538" s="2">
        <f>VLOOKUP(C2538,Index[[#All],[searchTaxon]:[Reference_number]],2,FALSE)</f>
        <v>26</v>
      </c>
      <c r="I2538">
        <f>VLOOKUP(Table1[[#This Row],[trait_name]],Trait[],2,FALSE)</f>
        <v>17</v>
      </c>
      <c r="J2538" s="25" t="s">
        <v>34</v>
      </c>
      <c r="K2538" s="25">
        <v>4</v>
      </c>
      <c r="L2538" s="3"/>
      <c r="M2538" s="3"/>
      <c r="N2538" s="25"/>
      <c r="O2538"/>
    </row>
    <row r="2539" spans="1:15">
      <c r="A2539" s="27">
        <v>43243</v>
      </c>
      <c r="B2539" s="27">
        <v>43243</v>
      </c>
      <c r="C2539" s="4" t="s">
        <v>504</v>
      </c>
      <c r="D2539" s="2">
        <f>VLOOKUP(C2539,Index[[#All],[searchTaxon]:[Reference_number]],2,FALSE)</f>
        <v>26</v>
      </c>
      <c r="I2539">
        <f>VLOOKUP(Table1[[#This Row],[trait_name]],Trait[],2,FALSE)</f>
        <v>18</v>
      </c>
      <c r="J2539" s="25" t="s">
        <v>38</v>
      </c>
      <c r="K2539" s="25">
        <v>1</v>
      </c>
      <c r="L2539" s="3"/>
      <c r="N2539" s="25"/>
      <c r="O2539"/>
    </row>
    <row r="2540" spans="1:15">
      <c r="A2540" s="5">
        <v>43243</v>
      </c>
      <c r="B2540" s="27">
        <v>43298</v>
      </c>
      <c r="C2540" t="s">
        <v>504</v>
      </c>
      <c r="D2540" s="2">
        <f>VLOOKUP(C2540,Index[[#All],[searchTaxon]:[Reference_number]],2,FALSE)</f>
        <v>26</v>
      </c>
      <c r="I2540">
        <f>VLOOKUP(Table1[[#This Row],[trait_name]],Trait[],2,FALSE)</f>
        <v>18</v>
      </c>
      <c r="J2540" s="25" t="s">
        <v>38</v>
      </c>
      <c r="K2540" s="25">
        <v>2</v>
      </c>
      <c r="L2540" s="3"/>
      <c r="M2540" s="3"/>
      <c r="N2540" s="25"/>
      <c r="O2540"/>
    </row>
    <row r="2541" spans="1:15">
      <c r="A2541" s="5">
        <v>43243</v>
      </c>
      <c r="B2541" s="5">
        <v>43243</v>
      </c>
      <c r="C2541" t="s">
        <v>504</v>
      </c>
      <c r="D2541" s="3">
        <f>VLOOKUP(C2541,Index[[#All],[searchTaxon]:[Reference_number]],2,FALSE)</f>
        <v>26</v>
      </c>
      <c r="H2541" t="s">
        <v>300</v>
      </c>
      <c r="I2541">
        <f>VLOOKUP(Table1[[#This Row],[trait_name]],Trait[],2,FALSE)</f>
        <v>19</v>
      </c>
      <c r="J2541" s="25" t="s">
        <v>39</v>
      </c>
      <c r="K2541" s="25">
        <v>1</v>
      </c>
      <c r="L2541" s="3" t="s">
        <v>140</v>
      </c>
      <c r="N2541" s="25"/>
      <c r="O2541"/>
    </row>
    <row r="2542" spans="1:15">
      <c r="A2542" s="5">
        <v>43243</v>
      </c>
      <c r="B2542" s="27">
        <v>43298</v>
      </c>
      <c r="C2542" t="s">
        <v>504</v>
      </c>
      <c r="D2542" s="2">
        <f>VLOOKUP(C2542,Index[[#All],[searchTaxon]:[Reference_number]],2,FALSE)</f>
        <v>26</v>
      </c>
      <c r="H2542" t="s">
        <v>296</v>
      </c>
      <c r="I2542">
        <f>VLOOKUP(Table1[[#This Row],[trait_name]],Trait[],2,FALSE)</f>
        <v>19</v>
      </c>
      <c r="J2542" s="25" t="s">
        <v>39</v>
      </c>
      <c r="K2542" s="25">
        <v>2</v>
      </c>
      <c r="L2542" s="3" t="s">
        <v>40</v>
      </c>
      <c r="M2542" s="3"/>
      <c r="N2542" s="25"/>
      <c r="O2542"/>
    </row>
    <row r="2543" spans="1:15">
      <c r="A2543" s="27">
        <v>43243</v>
      </c>
      <c r="B2543" s="27">
        <v>43243</v>
      </c>
      <c r="C2543" s="4" t="s">
        <v>504</v>
      </c>
      <c r="D2543" s="2">
        <f>VLOOKUP(C2543,Index[[#All],[searchTaxon]:[Reference_number]],2,FALSE)</f>
        <v>26</v>
      </c>
      <c r="H2543" t="s">
        <v>279</v>
      </c>
      <c r="I2543">
        <f>VLOOKUP(Table1[[#This Row],[trait_name]],Trait[],2,FALSE)</f>
        <v>20</v>
      </c>
      <c r="J2543" s="25" t="s">
        <v>42</v>
      </c>
      <c r="K2543" s="25">
        <v>1</v>
      </c>
      <c r="L2543" s="3" t="s">
        <v>43</v>
      </c>
      <c r="N2543" s="25"/>
      <c r="O2543"/>
    </row>
    <row r="2544" spans="1:15">
      <c r="A2544" s="5">
        <v>43243</v>
      </c>
      <c r="B2544" s="27">
        <v>43298</v>
      </c>
      <c r="C2544" t="s">
        <v>504</v>
      </c>
      <c r="D2544" s="2">
        <f>VLOOKUP(C2544,Index[[#All],[searchTaxon]:[Reference_number]],2,FALSE)</f>
        <v>26</v>
      </c>
      <c r="H2544" t="s">
        <v>279</v>
      </c>
      <c r="I2544">
        <f>VLOOKUP(Table1[[#This Row],[trait_name]],Trait[],2,FALSE)</f>
        <v>20</v>
      </c>
      <c r="J2544" s="25" t="s">
        <v>42</v>
      </c>
      <c r="K2544" s="25">
        <v>2</v>
      </c>
      <c r="L2544" s="3" t="s">
        <v>45</v>
      </c>
      <c r="M2544" s="3"/>
      <c r="N2544" s="25"/>
      <c r="O2544"/>
    </row>
    <row r="2545" spans="1:15">
      <c r="A2545" s="5">
        <v>43243</v>
      </c>
      <c r="B2545" s="27">
        <v>43298</v>
      </c>
      <c r="C2545" t="s">
        <v>504</v>
      </c>
      <c r="D2545" s="2">
        <f>VLOOKUP(C2545,Index[[#All],[searchTaxon]:[Reference_number]],2,FALSE)</f>
        <v>26</v>
      </c>
      <c r="H2545" t="s">
        <v>183</v>
      </c>
      <c r="I2545">
        <f>VLOOKUP(Table1[[#This Row],[trait_name]],Trait[],2,FALSE)</f>
        <v>21</v>
      </c>
      <c r="J2545" s="25" t="s">
        <v>46</v>
      </c>
      <c r="K2545" s="25">
        <v>1</v>
      </c>
      <c r="L2545" s="3" t="s">
        <v>47</v>
      </c>
      <c r="M2545" s="3"/>
      <c r="N2545" s="25"/>
      <c r="O2545"/>
    </row>
    <row r="2546" spans="1:15">
      <c r="A2546" s="5">
        <v>43243</v>
      </c>
      <c r="B2546" s="27">
        <v>43298</v>
      </c>
      <c r="C2546" t="s">
        <v>504</v>
      </c>
      <c r="D2546" s="2">
        <f>VLOOKUP(C2546,Index[[#All],[searchTaxon]:[Reference_number]],2,FALSE)</f>
        <v>26</v>
      </c>
      <c r="H2546" t="s">
        <v>183</v>
      </c>
      <c r="I2546">
        <f>VLOOKUP(Table1[[#This Row],[trait_name]],Trait[],2,FALSE)</f>
        <v>21</v>
      </c>
      <c r="J2546" s="25" t="s">
        <v>46</v>
      </c>
      <c r="K2546" s="25">
        <v>2</v>
      </c>
      <c r="L2546" s="3" t="s">
        <v>218</v>
      </c>
      <c r="M2546" s="3"/>
      <c r="N2546" s="25"/>
      <c r="O2546"/>
    </row>
    <row r="2547" spans="1:15">
      <c r="A2547" s="5">
        <v>43243</v>
      </c>
      <c r="B2547" s="27">
        <v>43298</v>
      </c>
      <c r="C2547" t="s">
        <v>504</v>
      </c>
      <c r="D2547" s="2">
        <f>VLOOKUP(C2547,Index[[#All],[searchTaxon]:[Reference_number]],2,FALSE)</f>
        <v>26</v>
      </c>
      <c r="H2547" t="s">
        <v>183</v>
      </c>
      <c r="I2547">
        <f>VLOOKUP(Table1[[#This Row],[trait_name]],Trait[],2,FALSE)</f>
        <v>21</v>
      </c>
      <c r="J2547" s="25" t="s">
        <v>46</v>
      </c>
      <c r="K2547" s="25">
        <v>3</v>
      </c>
      <c r="L2547" s="3" t="s">
        <v>144</v>
      </c>
      <c r="M2547" s="3"/>
      <c r="N2547" s="25"/>
      <c r="O2547"/>
    </row>
    <row r="2548" spans="1:15">
      <c r="A2548" s="5">
        <v>43243</v>
      </c>
      <c r="B2548" s="27">
        <v>43298</v>
      </c>
      <c r="C2548" t="s">
        <v>504</v>
      </c>
      <c r="D2548" s="2">
        <f>VLOOKUP(C2548,Index[[#All],[searchTaxon]:[Reference_number]],2,FALSE)</f>
        <v>26</v>
      </c>
      <c r="E2548">
        <v>0</v>
      </c>
      <c r="F2548">
        <v>0</v>
      </c>
      <c r="G2548">
        <v>0</v>
      </c>
      <c r="H2548" t="s">
        <v>251</v>
      </c>
      <c r="I2548">
        <f>VLOOKUP(Table1[[#This Row],[trait_name]],Trait[],2,FALSE)</f>
        <v>22</v>
      </c>
      <c r="J2548" s="25" t="s">
        <v>48</v>
      </c>
      <c r="K2548" s="25">
        <v>1</v>
      </c>
      <c r="L2548" s="3" t="s">
        <v>20</v>
      </c>
      <c r="N2548" s="25"/>
      <c r="O2548"/>
    </row>
    <row r="2549" spans="1:15">
      <c r="A2549" s="5">
        <v>43243</v>
      </c>
      <c r="B2549" s="27">
        <v>43298</v>
      </c>
      <c r="C2549" t="s">
        <v>504</v>
      </c>
      <c r="D2549" s="2">
        <f>VLOOKUP(C2549,Index[[#All],[searchTaxon]:[Reference_number]],2,FALSE)</f>
        <v>26</v>
      </c>
      <c r="H2549" t="s">
        <v>251</v>
      </c>
      <c r="I2549">
        <f>VLOOKUP(Table1[[#This Row],[trait_name]],Trait[],2,FALSE)</f>
        <v>22</v>
      </c>
      <c r="J2549" s="25" t="s">
        <v>48</v>
      </c>
      <c r="K2549" s="25">
        <v>2</v>
      </c>
      <c r="L2549" s="3" t="s">
        <v>40</v>
      </c>
      <c r="M2549" s="3"/>
      <c r="N2549" s="25"/>
      <c r="O2549"/>
    </row>
    <row r="2550" spans="1:15">
      <c r="A2550" s="5">
        <v>43243</v>
      </c>
      <c r="B2550" s="27">
        <v>43298</v>
      </c>
      <c r="C2550" t="s">
        <v>504</v>
      </c>
      <c r="D2550" s="2">
        <f>VLOOKUP(C2550,Index[[#All],[searchTaxon]:[Reference_number]],2,FALSE)</f>
        <v>26</v>
      </c>
      <c r="H2550" t="s">
        <v>251</v>
      </c>
      <c r="I2550">
        <f>VLOOKUP(Table1[[#This Row],[trait_name]],Trait[],2,FALSE)</f>
        <v>22</v>
      </c>
      <c r="J2550" s="25" t="s">
        <v>48</v>
      </c>
      <c r="K2550" s="25">
        <v>3</v>
      </c>
      <c r="L2550" s="3" t="s">
        <v>41</v>
      </c>
      <c r="M2550" s="3"/>
      <c r="N2550" s="25"/>
      <c r="O2550"/>
    </row>
    <row r="2551" spans="1:15">
      <c r="A2551" s="5">
        <v>43243</v>
      </c>
      <c r="B2551" s="27">
        <v>43298</v>
      </c>
      <c r="C2551" t="s">
        <v>504</v>
      </c>
      <c r="D2551" s="2">
        <f>VLOOKUP(C2551,Index[[#All],[searchTaxon]:[Reference_number]],2,FALSE)</f>
        <v>26</v>
      </c>
      <c r="H2551" t="s">
        <v>183</v>
      </c>
      <c r="I2551">
        <f>VLOOKUP(Table1[[#This Row],[trait_name]],Trait[],2,FALSE)</f>
        <v>22</v>
      </c>
      <c r="J2551" s="25" t="s">
        <v>48</v>
      </c>
      <c r="K2551" s="25">
        <v>4</v>
      </c>
      <c r="L2551" s="3" t="s">
        <v>509</v>
      </c>
      <c r="M2551" s="3"/>
      <c r="N2551" s="25"/>
      <c r="O2551"/>
    </row>
    <row r="2552" spans="1:15">
      <c r="A2552" s="27">
        <v>43243</v>
      </c>
      <c r="B2552" s="27">
        <v>43298</v>
      </c>
      <c r="C2552" s="4" t="s">
        <v>504</v>
      </c>
      <c r="D2552" s="2">
        <f>VLOOKUP(C2552,Index[[#All],[searchTaxon]:[Reference_number]],2,FALSE)</f>
        <v>26</v>
      </c>
      <c r="H2552" t="s">
        <v>279</v>
      </c>
      <c r="I2552">
        <f>VLOOKUP(Table1[[#This Row],[trait_name]],Trait[],2,FALSE)</f>
        <v>23</v>
      </c>
      <c r="J2552" s="25" t="s">
        <v>50</v>
      </c>
      <c r="K2552" s="25">
        <v>1</v>
      </c>
      <c r="L2552" s="3" t="s">
        <v>510</v>
      </c>
      <c r="N2552" s="25"/>
      <c r="O2552"/>
    </row>
    <row r="2553" spans="1:15">
      <c r="A2553" s="5">
        <v>43243</v>
      </c>
      <c r="B2553" s="27">
        <v>43298</v>
      </c>
      <c r="C2553" t="s">
        <v>504</v>
      </c>
      <c r="D2553" s="2">
        <f>VLOOKUP(C2553,Index[[#All],[searchTaxon]:[Reference_number]],2,FALSE)</f>
        <v>26</v>
      </c>
      <c r="H2553" t="s">
        <v>279</v>
      </c>
      <c r="I2553">
        <f>VLOOKUP(Table1[[#This Row],[trait_name]],Trait[],2,FALSE)</f>
        <v>23</v>
      </c>
      <c r="J2553" s="25" t="s">
        <v>50</v>
      </c>
      <c r="K2553" s="25">
        <v>2</v>
      </c>
      <c r="L2553" s="3" t="s">
        <v>51</v>
      </c>
      <c r="M2553" s="3"/>
      <c r="N2553" s="25"/>
      <c r="O2553"/>
    </row>
    <row r="2554" spans="1:15">
      <c r="A2554" s="5">
        <v>43243</v>
      </c>
      <c r="B2554" s="27">
        <v>43298</v>
      </c>
      <c r="C2554" t="s">
        <v>504</v>
      </c>
      <c r="D2554" s="2">
        <f>VLOOKUP(C2554,Index[[#All],[searchTaxon]:[Reference_number]],2,FALSE)</f>
        <v>26</v>
      </c>
      <c r="H2554" t="s">
        <v>251</v>
      </c>
      <c r="I2554">
        <f>VLOOKUP(Table1[[#This Row],[trait_name]],Trait[],2,FALSE)</f>
        <v>23</v>
      </c>
      <c r="J2554" s="25" t="s">
        <v>50</v>
      </c>
      <c r="K2554" s="25">
        <v>3</v>
      </c>
      <c r="L2554" s="3" t="s">
        <v>370</v>
      </c>
      <c r="M2554" s="3"/>
      <c r="N2554" s="25"/>
      <c r="O2554"/>
    </row>
    <row r="2555" spans="1:15">
      <c r="A2555" s="27">
        <v>43243</v>
      </c>
      <c r="B2555" s="27">
        <v>43298</v>
      </c>
      <c r="C2555" s="4" t="s">
        <v>504</v>
      </c>
      <c r="D2555" s="2">
        <f>VLOOKUP(C2555,Index[[#All],[searchTaxon]:[Reference_number]],2,FALSE)</f>
        <v>26</v>
      </c>
      <c r="H2555" t="s">
        <v>251</v>
      </c>
      <c r="I2555">
        <f>VLOOKUP(Table1[[#This Row],[trait_name]],Trait[],2,FALSE)</f>
        <v>24</v>
      </c>
      <c r="J2555" s="25" t="s">
        <v>53</v>
      </c>
      <c r="K2555" s="25">
        <v>1</v>
      </c>
      <c r="L2555" s="3" t="s">
        <v>24</v>
      </c>
      <c r="N2555" s="25"/>
      <c r="O2555"/>
    </row>
    <row r="2556" spans="1:15">
      <c r="A2556" s="5">
        <v>43243</v>
      </c>
      <c r="B2556" s="27">
        <v>43298</v>
      </c>
      <c r="C2556" t="s">
        <v>504</v>
      </c>
      <c r="D2556" s="2">
        <f>VLOOKUP(C2556,Index[[#All],[searchTaxon]:[Reference_number]],2,FALSE)</f>
        <v>26</v>
      </c>
      <c r="I2556">
        <f>VLOOKUP(Table1[[#This Row],[trait_name]],Trait[],2,FALSE)</f>
        <v>24</v>
      </c>
      <c r="J2556" s="25" t="s">
        <v>53</v>
      </c>
      <c r="K2556" s="25">
        <v>2</v>
      </c>
      <c r="L2556" s="3"/>
      <c r="M2556" s="3"/>
      <c r="N2556" s="25"/>
      <c r="O2556"/>
    </row>
    <row r="2557" spans="1:15">
      <c r="A2557" s="5">
        <v>43243</v>
      </c>
      <c r="B2557" s="5">
        <v>43243</v>
      </c>
      <c r="C2557" t="s">
        <v>504</v>
      </c>
      <c r="D2557" s="3">
        <f>VLOOKUP(C2557,Index[[#All],[searchTaxon]:[Reference_number]],2,FALSE)</f>
        <v>26</v>
      </c>
      <c r="H2557" t="s">
        <v>26</v>
      </c>
      <c r="I2557">
        <f>VLOOKUP(Table1[[#This Row],[trait_name]],Trait[],2,FALSE)</f>
        <v>25</v>
      </c>
      <c r="J2557" s="25" t="s">
        <v>54</v>
      </c>
      <c r="K2557" s="25">
        <v>1</v>
      </c>
      <c r="L2557" s="3" t="s">
        <v>55</v>
      </c>
      <c r="N2557" s="25"/>
      <c r="O2557"/>
    </row>
    <row r="2558" spans="1:15">
      <c r="A2558" s="5">
        <v>43243</v>
      </c>
      <c r="B2558" s="5">
        <v>43243</v>
      </c>
      <c r="C2558" t="s">
        <v>504</v>
      </c>
      <c r="D2558" s="3">
        <f>VLOOKUP(C2558,Index[[#All],[searchTaxon]:[Reference_number]],2,FALSE)</f>
        <v>26</v>
      </c>
      <c r="H2558" t="s">
        <v>251</v>
      </c>
      <c r="I2558">
        <f>VLOOKUP(Table1[[#This Row],[trait_name]],Trait[],2,FALSE)</f>
        <v>25</v>
      </c>
      <c r="J2558" s="25" t="s">
        <v>54</v>
      </c>
      <c r="K2558" s="25">
        <v>2</v>
      </c>
      <c r="L2558" s="3" t="s">
        <v>402</v>
      </c>
      <c r="N2558" s="25"/>
      <c r="O2558"/>
    </row>
    <row r="2559" spans="1:15">
      <c r="A2559" s="5">
        <v>43243</v>
      </c>
      <c r="B2559" s="27">
        <v>43298</v>
      </c>
      <c r="C2559" t="s">
        <v>504</v>
      </c>
      <c r="D2559" s="2">
        <f>VLOOKUP(C2559,Index[[#All],[searchTaxon]:[Reference_number]],2,FALSE)</f>
        <v>26</v>
      </c>
      <c r="I2559">
        <f>VLOOKUP(Table1[[#This Row],[trait_name]],Trait[],2,FALSE)</f>
        <v>25</v>
      </c>
      <c r="J2559" s="25" t="s">
        <v>54</v>
      </c>
      <c r="K2559" s="25">
        <v>3</v>
      </c>
      <c r="L2559" s="3"/>
      <c r="M2559" s="3"/>
      <c r="N2559" s="25"/>
      <c r="O2559"/>
    </row>
    <row r="2560" spans="1:15">
      <c r="A2560" s="5">
        <v>43243</v>
      </c>
      <c r="B2560" s="5">
        <v>43243</v>
      </c>
      <c r="C2560" t="s">
        <v>504</v>
      </c>
      <c r="D2560" s="3">
        <f>VLOOKUP(C2560,Index[[#All],[searchTaxon]:[Reference_number]],2,FALSE)</f>
        <v>26</v>
      </c>
      <c r="H2560" t="s">
        <v>251</v>
      </c>
      <c r="I2560">
        <f>VLOOKUP(Table1[[#This Row],[trait_name]],Trait[],2,FALSE)</f>
        <v>26</v>
      </c>
      <c r="J2560" s="25" t="s">
        <v>57</v>
      </c>
      <c r="K2560" s="25">
        <v>1</v>
      </c>
      <c r="L2560" s="3">
        <v>8</v>
      </c>
      <c r="N2560" s="25"/>
      <c r="O2560"/>
    </row>
    <row r="2561" spans="1:15">
      <c r="A2561" s="5">
        <v>43243</v>
      </c>
      <c r="B2561" s="5">
        <v>43243</v>
      </c>
      <c r="C2561" t="s">
        <v>504</v>
      </c>
      <c r="D2561" s="3">
        <f>VLOOKUP(C2561,Index[[#All],[searchTaxon]:[Reference_number]],2,FALSE)</f>
        <v>26</v>
      </c>
      <c r="H2561" t="s">
        <v>300</v>
      </c>
      <c r="I2561">
        <f>VLOOKUP(Table1[[#This Row],[trait_name]],Trait[],2,FALSE)</f>
        <v>26</v>
      </c>
      <c r="J2561" s="25" t="s">
        <v>57</v>
      </c>
      <c r="K2561" s="25">
        <v>2</v>
      </c>
      <c r="L2561" s="3">
        <v>6</v>
      </c>
      <c r="N2561" s="25"/>
      <c r="O2561"/>
    </row>
    <row r="2562" spans="1:15">
      <c r="A2562" s="5">
        <v>43243</v>
      </c>
      <c r="B2562" s="27">
        <v>43298</v>
      </c>
      <c r="C2562" t="s">
        <v>504</v>
      </c>
      <c r="D2562" s="2">
        <f>VLOOKUP(C2562,Index[[#All],[searchTaxon]:[Reference_number]],2,FALSE)</f>
        <v>26</v>
      </c>
      <c r="I2562">
        <f>VLOOKUP(Table1[[#This Row],[trait_name]],Trait[],2,FALSE)</f>
        <v>26</v>
      </c>
      <c r="J2562" s="25" t="s">
        <v>57</v>
      </c>
      <c r="K2562" s="25">
        <v>3</v>
      </c>
      <c r="L2562" s="3"/>
      <c r="M2562" s="3"/>
      <c r="N2562" s="25"/>
      <c r="O2562"/>
    </row>
    <row r="2563" spans="1:15">
      <c r="A2563" s="5">
        <v>43243</v>
      </c>
      <c r="B2563" s="5">
        <v>43243</v>
      </c>
      <c r="C2563" t="s">
        <v>504</v>
      </c>
      <c r="D2563" s="3">
        <f>VLOOKUP(C2563,Index[[#All],[searchTaxon]:[Reference_number]],2,FALSE)</f>
        <v>26</v>
      </c>
      <c r="H2563" t="s">
        <v>26</v>
      </c>
      <c r="I2563">
        <f>VLOOKUP(Table1[[#This Row],[trait_name]],Trait[],2,FALSE)</f>
        <v>27</v>
      </c>
      <c r="J2563" s="25" t="s">
        <v>58</v>
      </c>
      <c r="K2563" s="25">
        <v>1</v>
      </c>
      <c r="L2563" s="3">
        <v>9</v>
      </c>
      <c r="N2563" s="25"/>
      <c r="O2563"/>
    </row>
    <row r="2564" spans="1:15">
      <c r="A2564" s="5">
        <v>43243</v>
      </c>
      <c r="B2564" s="27">
        <v>43298</v>
      </c>
      <c r="C2564" t="s">
        <v>504</v>
      </c>
      <c r="D2564" s="2">
        <f>VLOOKUP(C2564,Index[[#All],[searchTaxon]:[Reference_number]],2,FALSE)</f>
        <v>26</v>
      </c>
      <c r="I2564">
        <f>VLOOKUP(Table1[[#This Row],[trait_name]],Trait[],2,FALSE)</f>
        <v>27</v>
      </c>
      <c r="J2564" s="25" t="s">
        <v>58</v>
      </c>
      <c r="K2564" s="25">
        <v>2</v>
      </c>
      <c r="L2564" s="3"/>
      <c r="M2564" s="3"/>
      <c r="N2564" s="25"/>
      <c r="O2564"/>
    </row>
    <row r="2565" spans="1:15">
      <c r="A2565" s="5">
        <v>43243</v>
      </c>
      <c r="B2565" s="5">
        <v>43243</v>
      </c>
      <c r="C2565" t="s">
        <v>504</v>
      </c>
      <c r="D2565" s="3">
        <f>VLOOKUP(C2565,Index[[#All],[searchTaxon]:[Reference_number]],2,FALSE)</f>
        <v>26</v>
      </c>
      <c r="H2565" t="s">
        <v>300</v>
      </c>
      <c r="I2565">
        <f>VLOOKUP(Table1[[#This Row],[trait_name]],Trait[],2,FALSE)</f>
        <v>28</v>
      </c>
      <c r="J2565" s="25" t="s">
        <v>59</v>
      </c>
      <c r="K2565" s="25">
        <v>1</v>
      </c>
      <c r="L2565" s="3">
        <v>4</v>
      </c>
      <c r="N2565" s="25"/>
      <c r="O2565"/>
    </row>
    <row r="2566" spans="1:15">
      <c r="A2566" s="5">
        <v>43243</v>
      </c>
      <c r="B2566" s="27">
        <v>43298</v>
      </c>
      <c r="C2566" t="s">
        <v>504</v>
      </c>
      <c r="D2566" s="2">
        <f>VLOOKUP(C2566,Index[[#All],[searchTaxon]:[Reference_number]],2,FALSE)</f>
        <v>26</v>
      </c>
      <c r="I2566">
        <f>VLOOKUP(Table1[[#This Row],[trait_name]],Trait[],2,FALSE)</f>
        <v>28</v>
      </c>
      <c r="J2566" s="25" t="s">
        <v>59</v>
      </c>
      <c r="K2566" s="25">
        <v>2</v>
      </c>
      <c r="L2566" s="3"/>
      <c r="M2566" s="3"/>
      <c r="N2566" s="25"/>
      <c r="O2566"/>
    </row>
    <row r="2567" spans="1:15">
      <c r="A2567" s="5">
        <v>43243</v>
      </c>
      <c r="B2567" s="5">
        <v>43243</v>
      </c>
      <c r="C2567" t="s">
        <v>504</v>
      </c>
      <c r="D2567" s="3">
        <f>VLOOKUP(C2567,Index[[#All],[searchTaxon]:[Reference_number]],2,FALSE)</f>
        <v>26</v>
      </c>
      <c r="H2567" t="s">
        <v>300</v>
      </c>
      <c r="I2567">
        <f>VLOOKUP(Table1[[#This Row],[trait_name]],Trait[],2,FALSE)</f>
        <v>29</v>
      </c>
      <c r="J2567" s="25" t="s">
        <v>60</v>
      </c>
      <c r="K2567" s="25">
        <v>1</v>
      </c>
      <c r="L2567" s="3">
        <v>5</v>
      </c>
      <c r="N2567" s="25"/>
      <c r="O2567"/>
    </row>
    <row r="2568" spans="1:15">
      <c r="A2568" s="5">
        <v>43243</v>
      </c>
      <c r="B2568" s="27">
        <v>43298</v>
      </c>
      <c r="C2568" t="s">
        <v>504</v>
      </c>
      <c r="D2568" s="2">
        <f>VLOOKUP(C2568,Index[[#All],[searchTaxon]:[Reference_number]],2,FALSE)</f>
        <v>26</v>
      </c>
      <c r="I2568">
        <f>VLOOKUP(Table1[[#This Row],[trait_name]],Trait[],2,FALSE)</f>
        <v>29</v>
      </c>
      <c r="J2568" s="25" t="s">
        <v>60</v>
      </c>
      <c r="K2568" s="25">
        <v>2</v>
      </c>
      <c r="L2568" s="3"/>
      <c r="M2568" s="3"/>
      <c r="N2568" s="25"/>
      <c r="O2568"/>
    </row>
    <row r="2569" spans="1:15">
      <c r="A2569" s="5">
        <v>43243</v>
      </c>
      <c r="B2569" s="5">
        <v>43243</v>
      </c>
      <c r="C2569" t="s">
        <v>504</v>
      </c>
      <c r="D2569" s="3">
        <f>VLOOKUP(C2569,Index[[#All],[searchTaxon]:[Reference_number]],2,FALSE)</f>
        <v>26</v>
      </c>
      <c r="H2569" t="s">
        <v>26</v>
      </c>
      <c r="I2569">
        <f>VLOOKUP(Table1[[#This Row],[trait_name]],Trait[],2,FALSE)</f>
        <v>30</v>
      </c>
      <c r="J2569" s="25" t="s">
        <v>61</v>
      </c>
      <c r="K2569" s="25">
        <v>1</v>
      </c>
      <c r="L2569" s="3">
        <v>5</v>
      </c>
      <c r="N2569" s="25"/>
      <c r="O2569"/>
    </row>
    <row r="2570" spans="1:15">
      <c r="A2570" s="5">
        <v>43243</v>
      </c>
      <c r="B2570" s="27">
        <v>43298</v>
      </c>
      <c r="C2570" t="s">
        <v>504</v>
      </c>
      <c r="D2570" s="2">
        <f>VLOOKUP(C2570,Index[[#All],[searchTaxon]:[Reference_number]],2,FALSE)</f>
        <v>26</v>
      </c>
      <c r="I2570">
        <f>VLOOKUP(Table1[[#This Row],[trait_name]],Trait[],2,FALSE)</f>
        <v>30</v>
      </c>
      <c r="J2570" s="25" t="s">
        <v>61</v>
      </c>
      <c r="K2570" s="25">
        <v>2</v>
      </c>
      <c r="L2570" s="3"/>
      <c r="M2570" s="3"/>
      <c r="N2570" s="25"/>
      <c r="O2570"/>
    </row>
    <row r="2571" spans="1:15">
      <c r="A2571" s="5">
        <v>43243</v>
      </c>
      <c r="B2571" s="5">
        <v>43243</v>
      </c>
      <c r="C2571" t="s">
        <v>504</v>
      </c>
      <c r="D2571" s="3">
        <f>VLOOKUP(C2571,Index[[#All],[searchTaxon]:[Reference_number]],2,FALSE)</f>
        <v>26</v>
      </c>
      <c r="H2571" t="s">
        <v>300</v>
      </c>
      <c r="I2571">
        <f>VLOOKUP(Table1[[#This Row],[trait_name]],Trait[],2,FALSE)</f>
        <v>31</v>
      </c>
      <c r="J2571" s="25" t="s">
        <v>62</v>
      </c>
      <c r="K2571" s="25">
        <v>1</v>
      </c>
      <c r="L2571" s="3">
        <v>3</v>
      </c>
      <c r="N2571" s="25"/>
      <c r="O2571"/>
    </row>
    <row r="2572" spans="1:15">
      <c r="A2572" s="5">
        <v>43243</v>
      </c>
      <c r="B2572" s="27">
        <v>43298</v>
      </c>
      <c r="C2572" t="s">
        <v>504</v>
      </c>
      <c r="D2572" s="2">
        <f>VLOOKUP(C2572,Index[[#All],[searchTaxon]:[Reference_number]],2,FALSE)</f>
        <v>26</v>
      </c>
      <c r="I2572">
        <f>VLOOKUP(Table1[[#This Row],[trait_name]],Trait[],2,FALSE)</f>
        <v>31</v>
      </c>
      <c r="J2572" s="25" t="s">
        <v>62</v>
      </c>
      <c r="K2572" s="25">
        <v>2</v>
      </c>
      <c r="L2572" s="3"/>
      <c r="M2572" s="3"/>
      <c r="N2572" s="25"/>
      <c r="O2572"/>
    </row>
    <row r="2573" spans="1:15">
      <c r="A2573" s="5">
        <v>43243</v>
      </c>
      <c r="B2573" s="27">
        <v>43298</v>
      </c>
      <c r="C2573" t="s">
        <v>504</v>
      </c>
      <c r="D2573" s="2">
        <f>VLOOKUP(C2573,Index[[#All],[searchTaxon]:[Reference_number]],2,FALSE)</f>
        <v>26</v>
      </c>
      <c r="H2573" t="s">
        <v>296</v>
      </c>
      <c r="I2573">
        <f>VLOOKUP(Table1[[#This Row],[trait_name]],Trait[],2,FALSE)</f>
        <v>32</v>
      </c>
      <c r="J2573" s="25" t="s">
        <v>147</v>
      </c>
      <c r="K2573" s="25">
        <v>1</v>
      </c>
      <c r="L2573" s="3" t="s">
        <v>189</v>
      </c>
      <c r="M2573" s="3"/>
      <c r="N2573" s="25"/>
      <c r="O2573"/>
    </row>
    <row r="2574" spans="1:15">
      <c r="A2574" s="5">
        <v>43243</v>
      </c>
      <c r="B2574" s="5">
        <v>43243</v>
      </c>
      <c r="C2574" t="s">
        <v>504</v>
      </c>
      <c r="D2574" s="3">
        <f>VLOOKUP(C2574,Index[[#All],[searchTaxon]:[Reference_number]],2,FALSE)</f>
        <v>26</v>
      </c>
      <c r="H2574" t="s">
        <v>300</v>
      </c>
      <c r="I2574">
        <f>VLOOKUP(Table1[[#This Row],[trait_name]],Trait[],2,FALSE)</f>
        <v>33</v>
      </c>
      <c r="J2574" s="25" t="s">
        <v>63</v>
      </c>
      <c r="K2574" s="25">
        <v>1</v>
      </c>
      <c r="L2574" s="3" t="s">
        <v>148</v>
      </c>
      <c r="N2574" s="25"/>
      <c r="O2574"/>
    </row>
    <row r="2575" spans="1:15">
      <c r="A2575" s="5">
        <v>43243</v>
      </c>
      <c r="B2575" s="27">
        <v>43298</v>
      </c>
      <c r="C2575" t="s">
        <v>504</v>
      </c>
      <c r="D2575" s="2">
        <f>VLOOKUP(C2575,Index[[#All],[searchTaxon]:[Reference_number]],2,FALSE)</f>
        <v>26</v>
      </c>
      <c r="I2575">
        <f>VLOOKUP(Table1[[#This Row],[trait_name]],Trait[],2,FALSE)</f>
        <v>33</v>
      </c>
      <c r="J2575" s="25" t="s">
        <v>63</v>
      </c>
      <c r="K2575" s="25">
        <v>2</v>
      </c>
      <c r="L2575" s="3"/>
      <c r="M2575" s="3"/>
      <c r="N2575" s="25"/>
      <c r="O2575"/>
    </row>
    <row r="2576" spans="1:15">
      <c r="A2576" s="5">
        <v>43243</v>
      </c>
      <c r="B2576" s="5">
        <v>43243</v>
      </c>
      <c r="C2576" t="s">
        <v>504</v>
      </c>
      <c r="D2576" s="3">
        <f>VLOOKUP(C2576,Index[[#All],[searchTaxon]:[Reference_number]],2,FALSE)</f>
        <v>26</v>
      </c>
      <c r="H2576" t="s">
        <v>26</v>
      </c>
      <c r="I2576">
        <f>VLOOKUP(Table1[[#This Row],[trait_name]],Trait[],2,FALSE)</f>
        <v>34</v>
      </c>
      <c r="J2576" s="25" t="s">
        <v>149</v>
      </c>
      <c r="K2576" s="25">
        <v>1</v>
      </c>
      <c r="L2576" s="3" t="s">
        <v>51</v>
      </c>
      <c r="N2576" s="25"/>
      <c r="O2576"/>
    </row>
    <row r="2577" spans="1:15">
      <c r="A2577" s="5">
        <v>43243</v>
      </c>
      <c r="B2577" s="27">
        <v>43298</v>
      </c>
      <c r="C2577" t="s">
        <v>504</v>
      </c>
      <c r="D2577" s="2">
        <f>VLOOKUP(C2577,Index[[#All],[searchTaxon]:[Reference_number]],2,FALSE)</f>
        <v>26</v>
      </c>
      <c r="I2577">
        <f>VLOOKUP(Table1[[#This Row],[trait_name]],Trait[],2,FALSE)</f>
        <v>34</v>
      </c>
      <c r="J2577" s="25" t="s">
        <v>149</v>
      </c>
      <c r="K2577" s="25">
        <v>2</v>
      </c>
      <c r="L2577" s="3"/>
      <c r="M2577" s="3"/>
      <c r="N2577" s="25"/>
      <c r="O2577"/>
    </row>
    <row r="2578" spans="1:15">
      <c r="A2578" s="5">
        <v>43243</v>
      </c>
      <c r="B2578" s="27">
        <v>43298</v>
      </c>
      <c r="C2578" t="s">
        <v>504</v>
      </c>
      <c r="D2578" s="3">
        <f>VLOOKUP(C2578,Index[[#All],[searchTaxon]:[Reference_number]],2,FALSE)</f>
        <v>26</v>
      </c>
      <c r="E2578">
        <v>0</v>
      </c>
      <c r="F2578">
        <v>0</v>
      </c>
      <c r="G2578">
        <v>0</v>
      </c>
      <c r="I2578">
        <f>VLOOKUP(Table1[[#This Row],[trait_name]],Trait[],2,FALSE)</f>
        <v>35</v>
      </c>
      <c r="J2578" s="25" t="s">
        <v>66</v>
      </c>
      <c r="K2578" s="25">
        <v>1</v>
      </c>
      <c r="L2578" s="3"/>
      <c r="N2578" s="25"/>
      <c r="O2578"/>
    </row>
    <row r="2579" spans="1:15">
      <c r="A2579" s="5">
        <v>43243</v>
      </c>
      <c r="B2579" s="27">
        <v>43298</v>
      </c>
      <c r="C2579" t="s">
        <v>504</v>
      </c>
      <c r="D2579" s="2">
        <f>VLOOKUP(C2579,Index[[#All],[searchTaxon]:[Reference_number]],2,FALSE)</f>
        <v>26</v>
      </c>
      <c r="I2579">
        <f>VLOOKUP(Table1[[#This Row],[trait_name]],Trait[],2,FALSE)</f>
        <v>35</v>
      </c>
      <c r="J2579" s="25" t="s">
        <v>66</v>
      </c>
      <c r="K2579" s="25">
        <v>2</v>
      </c>
      <c r="L2579" s="3"/>
      <c r="M2579" s="3"/>
      <c r="N2579" s="25"/>
      <c r="O2579"/>
    </row>
    <row r="2580" spans="1:15">
      <c r="A2580" s="5">
        <v>43243</v>
      </c>
      <c r="B2580" s="27">
        <v>43298</v>
      </c>
      <c r="C2580" t="s">
        <v>504</v>
      </c>
      <c r="D2580" s="2">
        <f>VLOOKUP(C2580,Index[[#All],[searchTaxon]:[Reference_number]],2,FALSE)</f>
        <v>26</v>
      </c>
      <c r="E2580">
        <v>0</v>
      </c>
      <c r="F2580">
        <v>0</v>
      </c>
      <c r="G2580">
        <v>0</v>
      </c>
      <c r="H2580" t="s">
        <v>26</v>
      </c>
      <c r="I2580">
        <f>VLOOKUP(Table1[[#This Row],[trait_name]],Trait[],2,FALSE)</f>
        <v>36</v>
      </c>
      <c r="J2580" s="25" t="s">
        <v>68</v>
      </c>
      <c r="K2580" s="25">
        <v>1</v>
      </c>
      <c r="L2580" s="3" t="s">
        <v>302</v>
      </c>
      <c r="N2580" s="25"/>
      <c r="O2580"/>
    </row>
    <row r="2581" spans="1:15">
      <c r="A2581" s="5">
        <v>43243</v>
      </c>
      <c r="B2581" s="27">
        <v>43298</v>
      </c>
      <c r="C2581" t="s">
        <v>504</v>
      </c>
      <c r="D2581" s="2">
        <f>VLOOKUP(C2581,Index[[#All],[searchTaxon]:[Reference_number]],2,FALSE)</f>
        <v>26</v>
      </c>
      <c r="H2581" t="s">
        <v>251</v>
      </c>
      <c r="I2581">
        <f>VLOOKUP(Table1[[#This Row],[trait_name]],Trait[],2,FALSE)</f>
        <v>36</v>
      </c>
      <c r="J2581" s="25" t="s">
        <v>68</v>
      </c>
      <c r="K2581" s="25">
        <v>2</v>
      </c>
      <c r="L2581" s="3" t="s">
        <v>223</v>
      </c>
      <c r="M2581" s="3"/>
      <c r="N2581" s="25"/>
      <c r="O2581"/>
    </row>
    <row r="2582" spans="1:15">
      <c r="A2582" s="5">
        <v>43243</v>
      </c>
      <c r="B2582" s="27">
        <v>43298</v>
      </c>
      <c r="C2582" t="s">
        <v>504</v>
      </c>
      <c r="D2582" s="2">
        <f>VLOOKUP(C2582,Index[[#All],[searchTaxon]:[Reference_number]],2,FALSE)</f>
        <v>26</v>
      </c>
      <c r="E2582">
        <v>0</v>
      </c>
      <c r="F2582">
        <v>0</v>
      </c>
      <c r="G2582">
        <v>0</v>
      </c>
      <c r="H2582" t="s">
        <v>26</v>
      </c>
      <c r="I2582">
        <f>VLOOKUP(Table1[[#This Row],[trait_name]],Trait[],2,FALSE)</f>
        <v>37</v>
      </c>
      <c r="J2582" s="25" t="s">
        <v>70</v>
      </c>
      <c r="K2582" s="25">
        <v>1</v>
      </c>
      <c r="L2582" s="3" t="s">
        <v>511</v>
      </c>
      <c r="N2582" s="25"/>
      <c r="O2582"/>
    </row>
    <row r="2583" spans="1:15">
      <c r="A2583" s="5">
        <v>43243</v>
      </c>
      <c r="B2583" s="27">
        <v>43298</v>
      </c>
      <c r="C2583" t="s">
        <v>504</v>
      </c>
      <c r="D2583" s="2">
        <f>VLOOKUP(C2583,Index[[#All],[searchTaxon]:[Reference_number]],2,FALSE)</f>
        <v>26</v>
      </c>
      <c r="H2583" t="s">
        <v>251</v>
      </c>
      <c r="I2583">
        <f>VLOOKUP(Table1[[#This Row],[trait_name]],Trait[],2,FALSE)</f>
        <v>37</v>
      </c>
      <c r="J2583" s="25" t="s">
        <v>70</v>
      </c>
      <c r="K2583" s="25">
        <v>2</v>
      </c>
      <c r="L2583" s="3" t="s">
        <v>73</v>
      </c>
      <c r="M2583" s="3"/>
      <c r="N2583" s="25"/>
      <c r="O2583"/>
    </row>
    <row r="2584" spans="1:15">
      <c r="A2584" s="5">
        <v>43243</v>
      </c>
      <c r="B2584" s="27">
        <v>43298</v>
      </c>
      <c r="C2584" t="s">
        <v>504</v>
      </c>
      <c r="D2584" s="2">
        <f>VLOOKUP(C2584,Index[[#All],[searchTaxon]:[Reference_number]],2,FALSE)</f>
        <v>26</v>
      </c>
      <c r="H2584" t="s">
        <v>279</v>
      </c>
      <c r="I2584">
        <f>VLOOKUP(Table1[[#This Row],[trait_name]],Trait[],2,FALSE)</f>
        <v>37</v>
      </c>
      <c r="J2584" s="25" t="s">
        <v>70</v>
      </c>
      <c r="K2584" s="25">
        <v>3</v>
      </c>
      <c r="L2584" s="3" t="s">
        <v>261</v>
      </c>
      <c r="M2584" s="3"/>
      <c r="N2584" s="25"/>
      <c r="O2584"/>
    </row>
    <row r="2585" spans="1:15">
      <c r="A2585" s="5">
        <v>43243</v>
      </c>
      <c r="B2585" s="5">
        <v>43243</v>
      </c>
      <c r="C2585" t="s">
        <v>504</v>
      </c>
      <c r="D2585" s="3">
        <f>VLOOKUP(C2585,Index[[#All],[searchTaxon]:[Reference_number]],2,FALSE)</f>
        <v>26</v>
      </c>
      <c r="H2585" t="s">
        <v>26</v>
      </c>
      <c r="I2585">
        <f>VLOOKUP(Table1[[#This Row],[trait_name]],Trait[],2,FALSE)</f>
        <v>38</v>
      </c>
      <c r="J2585" s="25" t="s">
        <v>74</v>
      </c>
      <c r="K2585" s="25">
        <v>1</v>
      </c>
      <c r="L2585" s="3" t="s">
        <v>75</v>
      </c>
      <c r="N2585" s="25"/>
      <c r="O2585"/>
    </row>
    <row r="2586" spans="1:15">
      <c r="A2586" s="5">
        <v>43243</v>
      </c>
      <c r="B2586" s="27">
        <v>43298</v>
      </c>
      <c r="C2586" t="s">
        <v>504</v>
      </c>
      <c r="D2586" s="2">
        <f>VLOOKUP(C2586,Index[[#All],[searchTaxon]:[Reference_number]],2,FALSE)</f>
        <v>26</v>
      </c>
      <c r="H2586" t="s">
        <v>279</v>
      </c>
      <c r="I2586">
        <f>VLOOKUP(Table1[[#This Row],[trait_name]],Trait[],2,FALSE)</f>
        <v>38</v>
      </c>
      <c r="J2586" s="25" t="s">
        <v>74</v>
      </c>
      <c r="K2586" s="25">
        <v>2</v>
      </c>
      <c r="L2586" s="3" t="s">
        <v>264</v>
      </c>
      <c r="M2586" s="3"/>
      <c r="N2586" s="25"/>
      <c r="O2586"/>
    </row>
    <row r="2587" spans="1:15">
      <c r="A2587" s="27">
        <v>43243</v>
      </c>
      <c r="B2587" s="27">
        <v>43298</v>
      </c>
      <c r="C2587" s="4" t="s">
        <v>504</v>
      </c>
      <c r="D2587" s="2">
        <f>VLOOKUP(C2587,Index[[#All],[searchTaxon]:[Reference_number]],2,FALSE)</f>
        <v>26</v>
      </c>
      <c r="H2587" t="s">
        <v>26</v>
      </c>
      <c r="I2587">
        <f>VLOOKUP(Table1[[#This Row],[trait_name]],Trait[],2,FALSE)</f>
        <v>39</v>
      </c>
      <c r="J2587" s="25" t="s">
        <v>76</v>
      </c>
      <c r="K2587" s="25">
        <v>1</v>
      </c>
      <c r="L2587" s="3" t="s">
        <v>78</v>
      </c>
      <c r="N2587" s="25"/>
      <c r="O2587"/>
    </row>
    <row r="2588" spans="1:15">
      <c r="A2588" s="5">
        <v>43243</v>
      </c>
      <c r="B2588" s="27">
        <v>43298</v>
      </c>
      <c r="C2588" t="s">
        <v>504</v>
      </c>
      <c r="D2588" s="2">
        <f>VLOOKUP(C2588,Index[[#All],[searchTaxon]:[Reference_number]],2,FALSE)</f>
        <v>26</v>
      </c>
      <c r="I2588">
        <f>VLOOKUP(Table1[[#This Row],[trait_name]],Trait[],2,FALSE)</f>
        <v>39</v>
      </c>
      <c r="J2588" s="25" t="s">
        <v>76</v>
      </c>
      <c r="K2588" s="25">
        <v>2</v>
      </c>
      <c r="L2588" s="3"/>
      <c r="M2588" s="3"/>
      <c r="N2588" s="25"/>
      <c r="O2588"/>
    </row>
    <row r="2589" spans="1:15">
      <c r="A2589" s="5">
        <v>43243</v>
      </c>
      <c r="B2589" s="5">
        <v>43243</v>
      </c>
      <c r="C2589" t="s">
        <v>504</v>
      </c>
      <c r="D2589" s="3">
        <f>VLOOKUP(C2589,Index[[#All],[searchTaxon]:[Reference_number]],2,FALSE)</f>
        <v>26</v>
      </c>
      <c r="H2589" t="s">
        <v>26</v>
      </c>
      <c r="I2589">
        <f>VLOOKUP(Table1[[#This Row],[trait_name]],Trait[],2,FALSE)</f>
        <v>40</v>
      </c>
      <c r="J2589" s="25" t="s">
        <v>79</v>
      </c>
      <c r="K2589" s="25">
        <v>1</v>
      </c>
      <c r="L2589" s="3" t="s">
        <v>81</v>
      </c>
      <c r="N2589" s="25"/>
      <c r="O2589"/>
    </row>
    <row r="2590" spans="1:15">
      <c r="A2590" s="5">
        <v>43243</v>
      </c>
      <c r="B2590" s="5">
        <v>43243</v>
      </c>
      <c r="C2590" t="s">
        <v>504</v>
      </c>
      <c r="D2590" s="3">
        <f>VLOOKUP(C2590,Index[[#All],[searchTaxon]:[Reference_number]],2,FALSE)</f>
        <v>26</v>
      </c>
      <c r="H2590" t="s">
        <v>26</v>
      </c>
      <c r="I2590">
        <f>VLOOKUP(Table1[[#This Row],[trait_name]],Trait[],2,FALSE)</f>
        <v>40</v>
      </c>
      <c r="J2590" s="25" t="s">
        <v>79</v>
      </c>
      <c r="K2590" s="25">
        <v>2</v>
      </c>
      <c r="L2590" s="3" t="s">
        <v>80</v>
      </c>
      <c r="N2590" s="25"/>
      <c r="O2590"/>
    </row>
    <row r="2591" spans="1:15">
      <c r="A2591" s="5">
        <v>43243</v>
      </c>
      <c r="B2591" s="27">
        <v>43298</v>
      </c>
      <c r="C2591" t="s">
        <v>504</v>
      </c>
      <c r="D2591" s="2">
        <f>VLOOKUP(C2591,Index[[#All],[searchTaxon]:[Reference_number]],2,FALSE)</f>
        <v>26</v>
      </c>
      <c r="H2591" t="s">
        <v>251</v>
      </c>
      <c r="I2591">
        <f>VLOOKUP(Table1[[#This Row],[trait_name]],Trait[],2,FALSE)</f>
        <v>40</v>
      </c>
      <c r="J2591" s="25" t="s">
        <v>79</v>
      </c>
      <c r="K2591" s="25">
        <v>3</v>
      </c>
      <c r="L2591" s="3" t="s">
        <v>81</v>
      </c>
      <c r="M2591" s="3"/>
      <c r="N2591" s="25"/>
      <c r="O2591"/>
    </row>
    <row r="2592" spans="1:15">
      <c r="A2592" s="5">
        <v>43243</v>
      </c>
      <c r="B2592" s="27">
        <v>43298</v>
      </c>
      <c r="C2592" t="s">
        <v>504</v>
      </c>
      <c r="D2592" s="2">
        <f>VLOOKUP(C2592,Index[[#All],[searchTaxon]:[Reference_number]],2,FALSE)</f>
        <v>26</v>
      </c>
      <c r="E2592">
        <v>0</v>
      </c>
      <c r="F2592">
        <v>0</v>
      </c>
      <c r="G2592">
        <v>0</v>
      </c>
      <c r="H2592" t="s">
        <v>424</v>
      </c>
      <c r="I2592">
        <f>VLOOKUP(Table1[[#This Row],[trait_name]],Trait[],2,FALSE)</f>
        <v>41</v>
      </c>
      <c r="J2592" s="25" t="s">
        <v>82</v>
      </c>
      <c r="K2592" s="25">
        <v>1</v>
      </c>
      <c r="L2592" s="3" t="s">
        <v>83</v>
      </c>
      <c r="N2592" s="25"/>
      <c r="O2592"/>
    </row>
    <row r="2593" spans="1:15">
      <c r="A2593" s="5">
        <v>43243</v>
      </c>
      <c r="B2593" s="27">
        <v>43298</v>
      </c>
      <c r="C2593" t="s">
        <v>504</v>
      </c>
      <c r="D2593" s="2">
        <f>VLOOKUP(C2593,Index[[#All],[searchTaxon]:[Reference_number]],2,FALSE)</f>
        <v>26</v>
      </c>
      <c r="H2593" t="s">
        <v>424</v>
      </c>
      <c r="I2593">
        <f>VLOOKUP(Table1[[#This Row],[trait_name]],Trait[],2,FALSE)</f>
        <v>41</v>
      </c>
      <c r="J2593" s="25" t="s">
        <v>82</v>
      </c>
      <c r="K2593" s="25">
        <v>2</v>
      </c>
      <c r="L2593" s="3" t="s">
        <v>94</v>
      </c>
      <c r="M2593" s="3"/>
      <c r="N2593" s="25"/>
      <c r="O2593"/>
    </row>
    <row r="2594" spans="1:15">
      <c r="A2594" s="5">
        <v>43243</v>
      </c>
      <c r="B2594" s="27">
        <v>43298</v>
      </c>
      <c r="C2594" t="s">
        <v>504</v>
      </c>
      <c r="D2594" s="2">
        <f>VLOOKUP(C2594,Index[[#All],[searchTaxon]:[Reference_number]],2,FALSE)</f>
        <v>26</v>
      </c>
      <c r="E2594">
        <v>0</v>
      </c>
      <c r="F2594">
        <v>0</v>
      </c>
      <c r="G2594">
        <v>0</v>
      </c>
      <c r="H2594" t="s">
        <v>424</v>
      </c>
      <c r="I2594">
        <f>VLOOKUP(Table1[[#This Row],[trait_name]],Trait[],2,FALSE)</f>
        <v>42</v>
      </c>
      <c r="J2594" s="25" t="s">
        <v>84</v>
      </c>
      <c r="K2594" s="25">
        <v>1</v>
      </c>
      <c r="L2594" s="3" t="s">
        <v>199</v>
      </c>
      <c r="N2594" s="25"/>
      <c r="O2594"/>
    </row>
    <row r="2595" spans="1:15">
      <c r="A2595" s="5">
        <v>43243</v>
      </c>
      <c r="B2595" s="27">
        <v>43298</v>
      </c>
      <c r="C2595" t="s">
        <v>504</v>
      </c>
      <c r="D2595" s="2">
        <f>VLOOKUP(C2595,Index[[#All],[searchTaxon]:[Reference_number]],2,FALSE)</f>
        <v>26</v>
      </c>
      <c r="H2595" t="s">
        <v>424</v>
      </c>
      <c r="I2595">
        <f>VLOOKUP(Table1[[#This Row],[trait_name]],Trait[],2,FALSE)</f>
        <v>42</v>
      </c>
      <c r="J2595" s="25" t="s">
        <v>84</v>
      </c>
      <c r="K2595" s="25">
        <v>2</v>
      </c>
      <c r="L2595" s="3" t="s">
        <v>347</v>
      </c>
      <c r="M2595" s="3"/>
      <c r="N2595" s="25"/>
      <c r="O2595"/>
    </row>
    <row r="2596" spans="1:15">
      <c r="A2596" s="5">
        <v>43243</v>
      </c>
      <c r="B2596" s="27">
        <v>43298</v>
      </c>
      <c r="C2596" t="s">
        <v>504</v>
      </c>
      <c r="D2596" s="2">
        <f>VLOOKUP(C2596,Index[[#All],[searchTaxon]:[Reference_number]],2,FALSE)</f>
        <v>26</v>
      </c>
      <c r="H2596" t="s">
        <v>26</v>
      </c>
      <c r="I2596">
        <f>VLOOKUP(Table1[[#This Row],[trait_name]],Trait[],2,FALSE)</f>
        <v>43</v>
      </c>
      <c r="J2596" s="25" t="s">
        <v>86</v>
      </c>
      <c r="K2596" s="25">
        <v>1</v>
      </c>
      <c r="L2596" s="3" t="s">
        <v>87</v>
      </c>
      <c r="M2596" s="3"/>
      <c r="N2596" s="25"/>
      <c r="O2596"/>
    </row>
    <row r="2597" spans="1:15">
      <c r="A2597" s="5">
        <v>43243</v>
      </c>
      <c r="B2597" s="27">
        <v>43298</v>
      </c>
      <c r="C2597" t="s">
        <v>504</v>
      </c>
      <c r="D2597" s="2">
        <f>VLOOKUP(C2597,Index[[#All],[searchTaxon]:[Reference_number]],2,FALSE)</f>
        <v>26</v>
      </c>
      <c r="H2597" t="s">
        <v>251</v>
      </c>
      <c r="I2597">
        <f>VLOOKUP(Table1[[#This Row],[trait_name]],Trait[],2,FALSE)</f>
        <v>43</v>
      </c>
      <c r="J2597" s="25" t="s">
        <v>86</v>
      </c>
      <c r="K2597" s="25">
        <v>2</v>
      </c>
      <c r="L2597" s="3" t="s">
        <v>307</v>
      </c>
      <c r="M2597" s="3"/>
      <c r="N2597" s="25"/>
      <c r="O2597"/>
    </row>
    <row r="2598" spans="1:15">
      <c r="A2598" s="5">
        <v>43243</v>
      </c>
      <c r="B2598" s="27">
        <v>43298</v>
      </c>
      <c r="C2598" t="s">
        <v>504</v>
      </c>
      <c r="D2598" s="2">
        <f>VLOOKUP(C2598,Index[[#All],[searchTaxon]:[Reference_number]],2,FALSE)</f>
        <v>26</v>
      </c>
      <c r="H2598" t="s">
        <v>251</v>
      </c>
      <c r="I2598">
        <f>VLOOKUP(Table1[[#This Row],[trait_name]],Trait[],2,FALSE)</f>
        <v>44</v>
      </c>
      <c r="J2598" s="25" t="s">
        <v>90</v>
      </c>
      <c r="K2598" s="25">
        <v>1</v>
      </c>
      <c r="L2598" s="3" t="s">
        <v>512</v>
      </c>
      <c r="M2598" s="3"/>
      <c r="N2598" s="25"/>
      <c r="O2598"/>
    </row>
    <row r="2599" spans="1:15">
      <c r="A2599" s="5">
        <v>43243</v>
      </c>
      <c r="B2599" s="27">
        <v>43298</v>
      </c>
      <c r="C2599" t="s">
        <v>504</v>
      </c>
      <c r="D2599" s="2">
        <f>VLOOKUP(C2599,Index[[#All],[searchTaxon]:[Reference_number]],2,FALSE)</f>
        <v>26</v>
      </c>
      <c r="H2599" t="s">
        <v>251</v>
      </c>
      <c r="I2599">
        <f>VLOOKUP(Table1[[#This Row],[trait_name]],Trait[],2,FALSE)</f>
        <v>44</v>
      </c>
      <c r="J2599" s="25" t="s">
        <v>90</v>
      </c>
      <c r="K2599" s="25">
        <v>2</v>
      </c>
      <c r="L2599" s="3" t="s">
        <v>435</v>
      </c>
      <c r="M2599" s="3"/>
      <c r="N2599" s="25"/>
      <c r="O2599"/>
    </row>
    <row r="2600" spans="1:15">
      <c r="A2600" s="5">
        <v>43243</v>
      </c>
      <c r="B2600" s="27">
        <v>43298</v>
      </c>
      <c r="C2600" t="s">
        <v>504</v>
      </c>
      <c r="D2600" s="2">
        <f>VLOOKUP(C2600,Index[[#All],[searchTaxon]:[Reference_number]],2,FALSE)</f>
        <v>26</v>
      </c>
      <c r="I2600">
        <f>VLOOKUP(Table1[[#This Row],[trait_name]],Trait[],2,FALSE)</f>
        <v>45</v>
      </c>
      <c r="J2600" s="25" t="s">
        <v>93</v>
      </c>
      <c r="K2600" s="25">
        <v>1</v>
      </c>
      <c r="L2600" s="3"/>
      <c r="M2600" s="3"/>
      <c r="N2600" s="25"/>
      <c r="O2600"/>
    </row>
    <row r="2601" spans="1:15">
      <c r="A2601" s="5">
        <v>43243</v>
      </c>
      <c r="B2601" s="27">
        <v>43298</v>
      </c>
      <c r="C2601" t="s">
        <v>504</v>
      </c>
      <c r="D2601" s="2">
        <f>VLOOKUP(C2601,Index[[#All],[searchTaxon]:[Reference_number]],2,FALSE)</f>
        <v>26</v>
      </c>
      <c r="H2601" t="s">
        <v>251</v>
      </c>
      <c r="I2601">
        <f>VLOOKUP(Table1[[#This Row],[trait_name]],Trait[],2,FALSE)</f>
        <v>46</v>
      </c>
      <c r="J2601" s="25" t="s">
        <v>95</v>
      </c>
      <c r="K2601" s="25">
        <v>1</v>
      </c>
      <c r="L2601" s="3" t="s">
        <v>349</v>
      </c>
      <c r="M2601" s="3"/>
      <c r="N2601" s="25"/>
      <c r="O2601"/>
    </row>
    <row r="2602" spans="1:15">
      <c r="A2602" s="5">
        <v>43243</v>
      </c>
      <c r="B2602" s="27">
        <v>43298</v>
      </c>
      <c r="C2602" t="s">
        <v>504</v>
      </c>
      <c r="D2602" s="2">
        <f>VLOOKUP(C2602,Index[[#All],[searchTaxon]:[Reference_number]],2,FALSE)</f>
        <v>26</v>
      </c>
      <c r="E2602">
        <v>0</v>
      </c>
      <c r="F2602">
        <v>0</v>
      </c>
      <c r="G2602">
        <v>0</v>
      </c>
      <c r="H2602" t="s">
        <v>276</v>
      </c>
      <c r="I2602">
        <f>VLOOKUP(Table1[[#This Row],[trait_name]],Trait[],2,FALSE)</f>
        <v>47</v>
      </c>
      <c r="J2602" s="25" t="s">
        <v>96</v>
      </c>
      <c r="K2602" s="25">
        <v>1</v>
      </c>
      <c r="L2602" s="3" t="s">
        <v>97</v>
      </c>
      <c r="N2602" s="25"/>
      <c r="O2602"/>
    </row>
    <row r="2603" spans="1:15">
      <c r="A2603" s="5">
        <v>43243</v>
      </c>
      <c r="B2603" s="27">
        <v>43298</v>
      </c>
      <c r="C2603" t="s">
        <v>504</v>
      </c>
      <c r="D2603" s="2">
        <f>VLOOKUP(C2603,Index[[#All],[searchTaxon]:[Reference_number]],2,FALSE)</f>
        <v>26</v>
      </c>
      <c r="H2603" t="s">
        <v>276</v>
      </c>
      <c r="I2603">
        <f>VLOOKUP(Table1[[#This Row],[trait_name]],Trait[],2,FALSE)</f>
        <v>47</v>
      </c>
      <c r="J2603" s="25" t="s">
        <v>96</v>
      </c>
      <c r="K2603" s="25">
        <v>2</v>
      </c>
      <c r="L2603" s="3" t="s">
        <v>98</v>
      </c>
      <c r="M2603" s="3"/>
      <c r="N2603" s="25"/>
      <c r="O2603"/>
    </row>
    <row r="2604" spans="1:15">
      <c r="A2604" s="5">
        <v>43243</v>
      </c>
      <c r="B2604" s="27">
        <v>43298</v>
      </c>
      <c r="C2604" t="s">
        <v>504</v>
      </c>
      <c r="D2604" s="2">
        <f>VLOOKUP(C2604,Index[[#All],[searchTaxon]:[Reference_number]],2,FALSE)</f>
        <v>26</v>
      </c>
      <c r="H2604" t="s">
        <v>276</v>
      </c>
      <c r="I2604">
        <f>VLOOKUP(Table1[[#This Row],[trait_name]],Trait[],2,FALSE)</f>
        <v>47</v>
      </c>
      <c r="J2604" s="25" t="s">
        <v>96</v>
      </c>
      <c r="K2604" s="25">
        <v>3</v>
      </c>
      <c r="L2604" s="3" t="s">
        <v>227</v>
      </c>
      <c r="M2604" s="3"/>
      <c r="N2604" s="25"/>
      <c r="O2604"/>
    </row>
    <row r="2605" spans="1:15">
      <c r="A2605" s="5">
        <v>43243</v>
      </c>
      <c r="B2605" s="5">
        <v>43243</v>
      </c>
      <c r="C2605" t="s">
        <v>504</v>
      </c>
      <c r="D2605" s="3">
        <f>VLOOKUP(C2605,Index[[#All],[searchTaxon]:[Reference_number]],2,FALSE)</f>
        <v>26</v>
      </c>
      <c r="H2605" t="s">
        <v>26</v>
      </c>
      <c r="I2605">
        <f>VLOOKUP(Table1[[#This Row],[trait_name]],Trait[],2,FALSE)</f>
        <v>48</v>
      </c>
      <c r="J2605" s="25" t="s">
        <v>99</v>
      </c>
      <c r="K2605" s="25">
        <v>1</v>
      </c>
      <c r="L2605" s="3" t="s">
        <v>101</v>
      </c>
      <c r="N2605" s="25"/>
      <c r="O2605"/>
    </row>
    <row r="2606" spans="1:15">
      <c r="A2606" s="5">
        <v>43243</v>
      </c>
      <c r="B2606" s="5">
        <v>43243</v>
      </c>
      <c r="C2606" t="s">
        <v>504</v>
      </c>
      <c r="D2606" s="3">
        <f>VLOOKUP(C2606,Index[[#All],[searchTaxon]:[Reference_number]],2,FALSE)</f>
        <v>26</v>
      </c>
      <c r="H2606" t="s">
        <v>251</v>
      </c>
      <c r="I2606">
        <f>VLOOKUP(Table1[[#This Row],[trait_name]],Trait[],2,FALSE)</f>
        <v>48</v>
      </c>
      <c r="J2606" s="25" t="s">
        <v>99</v>
      </c>
      <c r="K2606" s="25">
        <v>2</v>
      </c>
      <c r="L2606" s="3" t="s">
        <v>100</v>
      </c>
      <c r="N2606" s="25"/>
      <c r="O2606"/>
    </row>
    <row r="2607" spans="1:15">
      <c r="A2607" s="5">
        <v>43243</v>
      </c>
      <c r="B2607" s="5">
        <v>43243</v>
      </c>
      <c r="C2607" t="s">
        <v>504</v>
      </c>
      <c r="D2607" s="3">
        <f>VLOOKUP(C2607,Index[[#All],[searchTaxon]:[Reference_number]],2,FALSE)</f>
        <v>26</v>
      </c>
      <c r="H2607" t="s">
        <v>26</v>
      </c>
      <c r="I2607">
        <f>VLOOKUP(Table1[[#This Row],[trait_name]],Trait[],2,FALSE)</f>
        <v>48</v>
      </c>
      <c r="J2607" s="25" t="s">
        <v>99</v>
      </c>
      <c r="K2607" s="25">
        <v>3</v>
      </c>
      <c r="L2607" s="3" t="s">
        <v>162</v>
      </c>
      <c r="N2607" s="25"/>
      <c r="O2607"/>
    </row>
    <row r="2608" spans="1:15">
      <c r="A2608" s="5">
        <v>43243</v>
      </c>
      <c r="B2608" s="5">
        <v>43243</v>
      </c>
      <c r="C2608" t="s">
        <v>504</v>
      </c>
      <c r="D2608" s="3">
        <f>VLOOKUP(C2608,Index[[#All],[searchTaxon]:[Reference_number]],2,FALSE)</f>
        <v>26</v>
      </c>
      <c r="H2608" t="s">
        <v>26</v>
      </c>
      <c r="I2608">
        <f>VLOOKUP(Table1[[#This Row],[trait_name]],Trait[],2,FALSE)</f>
        <v>48</v>
      </c>
      <c r="J2608" s="25" t="s">
        <v>99</v>
      </c>
      <c r="K2608" s="25">
        <v>4</v>
      </c>
      <c r="L2608" s="3" t="s">
        <v>161</v>
      </c>
      <c r="N2608" s="25"/>
      <c r="O2608"/>
    </row>
    <row r="2609" spans="1:15">
      <c r="A2609" s="5">
        <v>43243</v>
      </c>
      <c r="B2609" s="27">
        <v>43298</v>
      </c>
      <c r="C2609" t="s">
        <v>504</v>
      </c>
      <c r="D2609" s="2">
        <f>VLOOKUP(C2609,Index[[#All],[searchTaxon]:[Reference_number]],2,FALSE)</f>
        <v>26</v>
      </c>
      <c r="I2609">
        <f>VLOOKUP(Table1[[#This Row],[trait_name]],Trait[],2,FALSE)</f>
        <v>48</v>
      </c>
      <c r="J2609" s="25" t="s">
        <v>99</v>
      </c>
      <c r="K2609" s="25">
        <v>5</v>
      </c>
      <c r="L2609" s="3"/>
      <c r="M2609" s="3"/>
      <c r="N2609" s="25"/>
      <c r="O2609"/>
    </row>
    <row r="2610" spans="1:15">
      <c r="A2610" s="5">
        <v>43243</v>
      </c>
      <c r="B2610" s="5">
        <v>43243</v>
      </c>
      <c r="C2610" t="s">
        <v>504</v>
      </c>
      <c r="D2610" s="3">
        <f>VLOOKUP(C2610,Index[[#All],[searchTaxon]:[Reference_number]],2,FALSE)</f>
        <v>26</v>
      </c>
      <c r="H2610" t="s">
        <v>300</v>
      </c>
      <c r="I2610">
        <f>VLOOKUP(Table1[[#This Row],[trait_name]],Trait[],2,FALSE)</f>
        <v>49</v>
      </c>
      <c r="J2610" s="25" t="s">
        <v>103</v>
      </c>
      <c r="K2610" s="25">
        <v>1</v>
      </c>
      <c r="L2610" s="3" t="s">
        <v>163</v>
      </c>
      <c r="N2610" s="25"/>
      <c r="O2610"/>
    </row>
    <row r="2611" spans="1:15">
      <c r="A2611" s="5">
        <v>43243</v>
      </c>
      <c r="B2611" s="5">
        <v>43243</v>
      </c>
      <c r="C2611" t="s">
        <v>504</v>
      </c>
      <c r="D2611" s="3">
        <f>VLOOKUP(C2611,Index[[#All],[searchTaxon]:[Reference_number]],2,FALSE)</f>
        <v>26</v>
      </c>
      <c r="H2611" t="s">
        <v>300</v>
      </c>
      <c r="I2611">
        <f>VLOOKUP(Table1[[#This Row],[trait_name]],Trait[],2,FALSE)</f>
        <v>49</v>
      </c>
      <c r="J2611" s="25" t="s">
        <v>103</v>
      </c>
      <c r="K2611" s="25">
        <v>2</v>
      </c>
      <c r="L2611" s="3" t="s">
        <v>104</v>
      </c>
      <c r="N2611" s="25"/>
      <c r="O2611"/>
    </row>
    <row r="2612" spans="1:15">
      <c r="A2612" s="5">
        <v>43243</v>
      </c>
      <c r="B2612" s="5">
        <v>43243</v>
      </c>
      <c r="C2612" t="s">
        <v>504</v>
      </c>
      <c r="D2612" s="3">
        <f>VLOOKUP(C2612,Index[[#All],[searchTaxon]:[Reference_number]],2,FALSE)</f>
        <v>26</v>
      </c>
      <c r="H2612" t="s">
        <v>300</v>
      </c>
      <c r="I2612">
        <f>VLOOKUP(Table1[[#This Row],[trait_name]],Trait[],2,FALSE)</f>
        <v>49</v>
      </c>
      <c r="J2612" s="25" t="s">
        <v>103</v>
      </c>
      <c r="K2612" s="25">
        <v>3</v>
      </c>
      <c r="L2612" s="3" t="s">
        <v>149</v>
      </c>
      <c r="N2612" s="25"/>
      <c r="O2612"/>
    </row>
    <row r="2613" spans="1:15">
      <c r="A2613" s="5">
        <v>43243</v>
      </c>
      <c r="B2613" s="5">
        <v>43243</v>
      </c>
      <c r="C2613" t="s">
        <v>504</v>
      </c>
      <c r="D2613" s="3">
        <f>VLOOKUP(C2613,Index[[#All],[searchTaxon]:[Reference_number]],2,FALSE)</f>
        <v>26</v>
      </c>
      <c r="H2613" t="s">
        <v>164</v>
      </c>
      <c r="I2613">
        <f>VLOOKUP(Table1[[#This Row],[trait_name]],Trait[],2,FALSE)</f>
        <v>49</v>
      </c>
      <c r="J2613" s="25" t="s">
        <v>103</v>
      </c>
      <c r="K2613" s="25">
        <v>4</v>
      </c>
      <c r="L2613" s="3" t="s">
        <v>165</v>
      </c>
      <c r="N2613" s="25"/>
      <c r="O2613"/>
    </row>
    <row r="2614" spans="1:15">
      <c r="A2614" s="5">
        <v>43243</v>
      </c>
      <c r="B2614" s="27">
        <v>43298</v>
      </c>
      <c r="C2614" t="s">
        <v>504</v>
      </c>
      <c r="D2614" s="2">
        <f>VLOOKUP(C2614,Index[[#All],[searchTaxon]:[Reference_number]],2,FALSE)</f>
        <v>26</v>
      </c>
      <c r="H2614" t="s">
        <v>251</v>
      </c>
      <c r="I2614">
        <f>VLOOKUP(Table1[[#This Row],[trait_name]],Trait[],2,FALSE)</f>
        <v>49</v>
      </c>
      <c r="J2614" s="25" t="s">
        <v>103</v>
      </c>
      <c r="K2614" s="25">
        <v>5</v>
      </c>
      <c r="L2614" s="3" t="s">
        <v>377</v>
      </c>
      <c r="M2614" s="3"/>
      <c r="N2614" s="25"/>
      <c r="O2614"/>
    </row>
    <row r="2615" spans="1:15">
      <c r="A2615" s="5">
        <v>43243</v>
      </c>
      <c r="B2615" s="27">
        <v>43298</v>
      </c>
      <c r="C2615" t="s">
        <v>504</v>
      </c>
      <c r="D2615" s="2">
        <f>VLOOKUP(C2615,Index[[#All],[searchTaxon]:[Reference_number]],2,FALSE)</f>
        <v>26</v>
      </c>
      <c r="H2615" t="s">
        <v>296</v>
      </c>
      <c r="I2615">
        <f>VLOOKUP(Table1[[#This Row],[trait_name]],Trait[],2,FALSE)</f>
        <v>49</v>
      </c>
      <c r="J2615" s="25" t="s">
        <v>103</v>
      </c>
      <c r="K2615" s="25">
        <v>6</v>
      </c>
      <c r="L2615" s="3" t="s">
        <v>229</v>
      </c>
      <c r="M2615" s="3"/>
      <c r="N2615" s="25"/>
      <c r="O2615"/>
    </row>
    <row r="2616" spans="1:15">
      <c r="A2616" s="5">
        <v>43243</v>
      </c>
      <c r="B2616" s="27">
        <v>43298</v>
      </c>
      <c r="C2616" t="s">
        <v>504</v>
      </c>
      <c r="D2616" s="2">
        <f>VLOOKUP(C2616,Index[[#All],[searchTaxon]:[Reference_number]],2,FALSE)</f>
        <v>26</v>
      </c>
      <c r="H2616" t="s">
        <v>279</v>
      </c>
      <c r="I2616">
        <f>VLOOKUP(Table1[[#This Row],[trait_name]],Trait[],2,FALSE)</f>
        <v>49</v>
      </c>
      <c r="J2616" s="25" t="s">
        <v>103</v>
      </c>
      <c r="K2616" s="25">
        <v>7</v>
      </c>
      <c r="L2616" s="3" t="s">
        <v>352</v>
      </c>
      <c r="M2616" s="3"/>
      <c r="N2616" s="25"/>
      <c r="O2616"/>
    </row>
    <row r="2617" spans="1:15">
      <c r="A2617" s="27">
        <v>43243</v>
      </c>
      <c r="B2617" s="27">
        <v>43298</v>
      </c>
      <c r="C2617" s="4" t="s">
        <v>504</v>
      </c>
      <c r="D2617" s="63">
        <f>VLOOKUP(C2617,Index[[#All],[searchTaxon]:[Reference_number]],2,FALSE)</f>
        <v>26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H2617" t="s">
        <v>251</v>
      </c>
      <c r="I2617">
        <f>VLOOKUP(Table1[[#This Row],[trait_name]],Trait[],2,FALSE)</f>
        <v>50</v>
      </c>
      <c r="J2617" s="25" t="s">
        <v>106</v>
      </c>
      <c r="K2617" s="25">
        <v>1</v>
      </c>
      <c r="L2617" s="3" t="s">
        <v>107</v>
      </c>
      <c r="N2617" s="25"/>
      <c r="O2617"/>
    </row>
    <row r="2618" spans="1:15">
      <c r="A2618" s="5">
        <v>43243</v>
      </c>
      <c r="B2618" s="27">
        <v>43298</v>
      </c>
      <c r="C2618" t="s">
        <v>504</v>
      </c>
      <c r="D2618" s="2">
        <f>VLOOKUP(C2618,Index[[#All],[searchTaxon]:[Reference_number]],2,FALSE)</f>
        <v>26</v>
      </c>
      <c r="I2618">
        <f>VLOOKUP(Table1[[#This Row],[trait_name]],Trait[],2,FALSE)</f>
        <v>50</v>
      </c>
      <c r="J2618" s="25" t="s">
        <v>106</v>
      </c>
      <c r="K2618" s="25">
        <v>2</v>
      </c>
      <c r="L2618" s="3"/>
      <c r="M2618" s="3"/>
      <c r="N2618" s="25"/>
      <c r="O2618"/>
    </row>
    <row r="2619" spans="1:15">
      <c r="A2619" s="5">
        <v>43243</v>
      </c>
      <c r="B2619" s="5">
        <v>43243</v>
      </c>
      <c r="C2619" t="s">
        <v>504</v>
      </c>
      <c r="D2619" s="3">
        <f>VLOOKUP(C2619,Index[[#All],[searchTaxon]:[Reference_number]],2,FALSE)</f>
        <v>26</v>
      </c>
      <c r="H2619" t="s">
        <v>26</v>
      </c>
      <c r="I2619">
        <f>VLOOKUP(Table1[[#This Row],[trait_name]],Trait[],2,FALSE)</f>
        <v>51</v>
      </c>
      <c r="J2619" s="25" t="s">
        <v>108</v>
      </c>
      <c r="K2619" s="25">
        <v>1</v>
      </c>
      <c r="L2619" s="3" t="s">
        <v>167</v>
      </c>
      <c r="N2619" s="25"/>
      <c r="O2619"/>
    </row>
    <row r="2620" spans="1:15">
      <c r="A2620" s="5">
        <v>43243</v>
      </c>
      <c r="B2620" s="27">
        <v>43298</v>
      </c>
      <c r="C2620" t="s">
        <v>504</v>
      </c>
      <c r="D2620" s="2">
        <f>VLOOKUP(C2620,Index[[#All],[searchTaxon]:[Reference_number]],2,FALSE)</f>
        <v>26</v>
      </c>
      <c r="I2620">
        <f>VLOOKUP(Table1[[#This Row],[trait_name]],Trait[],2,FALSE)</f>
        <v>51</v>
      </c>
      <c r="J2620" s="25" t="s">
        <v>108</v>
      </c>
      <c r="K2620" s="25">
        <v>2</v>
      </c>
      <c r="L2620" s="3"/>
      <c r="M2620" s="3"/>
      <c r="N2620" s="25"/>
      <c r="O2620"/>
    </row>
    <row r="2621" spans="1:15">
      <c r="A2621" s="5">
        <v>43243</v>
      </c>
      <c r="B2621" s="27">
        <v>43298</v>
      </c>
      <c r="C2621" t="s">
        <v>504</v>
      </c>
      <c r="D2621" s="2">
        <f>VLOOKUP(C2621,Index[[#All],[searchTaxon]:[Reference_number]],2,FALSE)</f>
        <v>26</v>
      </c>
      <c r="I2621">
        <f>VLOOKUP(Table1[[#This Row],[trait_name]],Trait[],2,FALSE)</f>
        <v>52</v>
      </c>
      <c r="J2621" s="25" t="s">
        <v>203</v>
      </c>
      <c r="K2621" s="25">
        <v>1</v>
      </c>
      <c r="L2621" s="3"/>
      <c r="M2621" s="3"/>
      <c r="N2621" s="25"/>
      <c r="O2621"/>
    </row>
    <row r="2622" spans="1:15">
      <c r="A2622" s="5">
        <v>43243</v>
      </c>
      <c r="B2622" s="5">
        <v>43243</v>
      </c>
      <c r="C2622" t="s">
        <v>504</v>
      </c>
      <c r="D2622" s="3">
        <f>VLOOKUP(C2622,Index[[#All],[searchTaxon]:[Reference_number]],2,FALSE)</f>
        <v>26</v>
      </c>
      <c r="H2622" t="s">
        <v>300</v>
      </c>
      <c r="I2622">
        <f>VLOOKUP(Table1[[#This Row],[trait_name]],Trait[],2,FALSE)</f>
        <v>53</v>
      </c>
      <c r="J2622" s="25" t="s">
        <v>110</v>
      </c>
      <c r="K2622" s="25">
        <v>1</v>
      </c>
      <c r="L2622" s="3" t="s">
        <v>168</v>
      </c>
      <c r="N2622" s="25"/>
      <c r="O2622"/>
    </row>
    <row r="2623" spans="1:15">
      <c r="A2623" s="5">
        <v>43243</v>
      </c>
      <c r="B2623" s="5">
        <v>43243</v>
      </c>
      <c r="C2623" t="s">
        <v>504</v>
      </c>
      <c r="D2623" s="3">
        <f>VLOOKUP(C2623,Index[[#All],[searchTaxon]:[Reference_number]],2,FALSE)</f>
        <v>26</v>
      </c>
      <c r="H2623" t="s">
        <v>300</v>
      </c>
      <c r="I2623">
        <f>VLOOKUP(Table1[[#This Row],[trait_name]],Trait[],2,FALSE)</f>
        <v>53</v>
      </c>
      <c r="J2623" s="25" t="s">
        <v>110</v>
      </c>
      <c r="K2623" s="25">
        <v>2</v>
      </c>
      <c r="L2623" s="3" t="s">
        <v>111</v>
      </c>
      <c r="N2623" s="25"/>
      <c r="O2623"/>
    </row>
    <row r="2624" spans="1:15">
      <c r="A2624" s="5">
        <v>43243</v>
      </c>
      <c r="B2624" s="27">
        <v>43298</v>
      </c>
      <c r="C2624" t="s">
        <v>504</v>
      </c>
      <c r="D2624" s="2">
        <f>VLOOKUP(C2624,Index[[#All],[searchTaxon]:[Reference_number]],2,FALSE)</f>
        <v>26</v>
      </c>
      <c r="I2624">
        <f>VLOOKUP(Table1[[#This Row],[trait_name]],Trait[],2,FALSE)</f>
        <v>53</v>
      </c>
      <c r="J2624" s="25" t="s">
        <v>110</v>
      </c>
      <c r="K2624" s="25">
        <v>3</v>
      </c>
      <c r="L2624" s="3"/>
      <c r="M2624" s="3"/>
      <c r="N2624" s="25"/>
      <c r="O2624"/>
    </row>
    <row r="2625" spans="1:15">
      <c r="A2625" s="5">
        <v>43243</v>
      </c>
      <c r="B2625" s="27">
        <v>43298</v>
      </c>
      <c r="C2625" t="s">
        <v>504</v>
      </c>
      <c r="D2625" s="2">
        <f>VLOOKUP(C2625,Index[[#All],[searchTaxon]:[Reference_number]],2,FALSE)</f>
        <v>26</v>
      </c>
      <c r="H2625" t="s">
        <v>251</v>
      </c>
      <c r="I2625">
        <f>VLOOKUP(Table1[[#This Row],[trait_name]],Trait[],2,FALSE)</f>
        <v>54</v>
      </c>
      <c r="J2625" s="25" t="s">
        <v>112</v>
      </c>
      <c r="K2625" s="25">
        <v>1</v>
      </c>
      <c r="L2625" s="3" t="s">
        <v>118</v>
      </c>
      <c r="M2625" s="3"/>
      <c r="N2625" s="25"/>
      <c r="O2625"/>
    </row>
    <row r="2626" spans="1:15">
      <c r="A2626" s="5">
        <v>43243</v>
      </c>
      <c r="B2626" s="5">
        <v>43243</v>
      </c>
      <c r="C2626" t="s">
        <v>504</v>
      </c>
      <c r="D2626" s="3">
        <f>VLOOKUP(C2626,Index[[#All],[searchTaxon]:[Reference_number]],2,FALSE)</f>
        <v>26</v>
      </c>
      <c r="H2626" t="s">
        <v>26</v>
      </c>
      <c r="I2626">
        <f>VLOOKUP(Table1[[#This Row],[trait_name]],Trait[],2,FALSE)</f>
        <v>55</v>
      </c>
      <c r="J2626" s="25" t="s">
        <v>114</v>
      </c>
      <c r="K2626" s="25">
        <v>1</v>
      </c>
      <c r="L2626" s="3" t="s">
        <v>116</v>
      </c>
      <c r="N2626" s="25"/>
      <c r="O2626"/>
    </row>
    <row r="2627" spans="1:15">
      <c r="A2627" s="5">
        <v>43243</v>
      </c>
      <c r="B2627" s="27">
        <v>43298</v>
      </c>
      <c r="C2627" t="s">
        <v>504</v>
      </c>
      <c r="D2627" s="2">
        <f>VLOOKUP(C2627,Index[[#All],[searchTaxon]:[Reference_number]],2,FALSE)</f>
        <v>26</v>
      </c>
      <c r="H2627" t="s">
        <v>296</v>
      </c>
      <c r="I2627">
        <f>VLOOKUP(Table1[[#This Row],[trait_name]],Trait[],2,FALSE)</f>
        <v>55</v>
      </c>
      <c r="J2627" s="25" t="s">
        <v>114</v>
      </c>
      <c r="K2627" s="25">
        <v>2</v>
      </c>
      <c r="L2627" s="3" t="s">
        <v>115</v>
      </c>
      <c r="M2627" s="3"/>
      <c r="N2627" s="25"/>
      <c r="O2627"/>
    </row>
    <row r="2628" spans="1:15">
      <c r="A2628" s="5">
        <v>43243</v>
      </c>
      <c r="B2628" s="5">
        <v>43243</v>
      </c>
      <c r="C2628" t="s">
        <v>504</v>
      </c>
      <c r="D2628" s="3">
        <f>VLOOKUP(C2628,Index[[#All],[searchTaxon]:[Reference_number]],2,FALSE)</f>
        <v>26</v>
      </c>
      <c r="H2628" t="s">
        <v>26</v>
      </c>
      <c r="I2628">
        <f>VLOOKUP(Table1[[#This Row],[trait_name]],Trait[],2,FALSE)</f>
        <v>56</v>
      </c>
      <c r="J2628" s="25" t="s">
        <v>117</v>
      </c>
      <c r="K2628" s="25">
        <v>1</v>
      </c>
      <c r="L2628" s="3" t="s">
        <v>113</v>
      </c>
      <c r="N2628" s="25"/>
      <c r="O2628"/>
    </row>
    <row r="2629" spans="1:15">
      <c r="A2629" s="5">
        <v>43243</v>
      </c>
      <c r="B2629" s="27">
        <v>43298</v>
      </c>
      <c r="C2629" t="s">
        <v>504</v>
      </c>
      <c r="D2629" s="2">
        <f>VLOOKUP(C2629,Index[[#All],[searchTaxon]:[Reference_number]],2,FALSE)</f>
        <v>26</v>
      </c>
      <c r="I2629">
        <f>VLOOKUP(Table1[[#This Row],[trait_name]],Trait[],2,FALSE)</f>
        <v>56</v>
      </c>
      <c r="J2629" s="25" t="s">
        <v>117</v>
      </c>
      <c r="K2629" s="25">
        <v>2</v>
      </c>
      <c r="L2629" s="3"/>
      <c r="M2629" s="3"/>
      <c r="N2629" s="25"/>
      <c r="O2629"/>
    </row>
    <row r="2630" spans="1:15">
      <c r="A2630" s="5">
        <v>43243</v>
      </c>
      <c r="B2630" s="27">
        <v>43298</v>
      </c>
      <c r="C2630" t="s">
        <v>504</v>
      </c>
      <c r="D2630" s="2">
        <f>VLOOKUP(C2630,Index[[#All],[searchTaxon]:[Reference_number]],2,FALSE)</f>
        <v>26</v>
      </c>
      <c r="I2630">
        <f>VLOOKUP(Table1[[#This Row],[trait_name]],Trait[],2,FALSE)</f>
        <v>57</v>
      </c>
      <c r="J2630" s="25" t="s">
        <v>205</v>
      </c>
      <c r="K2630" s="25">
        <v>1</v>
      </c>
      <c r="L2630" s="3"/>
      <c r="M2630" s="3"/>
      <c r="N2630" s="25"/>
      <c r="O2630"/>
    </row>
    <row r="2631" spans="1:15">
      <c r="A2631" s="5">
        <v>43243</v>
      </c>
      <c r="B2631" s="27">
        <v>43298</v>
      </c>
      <c r="C2631" t="s">
        <v>504</v>
      </c>
      <c r="D2631" s="2">
        <f>VLOOKUP(C2631,Index[[#All],[searchTaxon]:[Reference_number]],2,FALSE)</f>
        <v>26</v>
      </c>
      <c r="I2631">
        <f>VLOOKUP(Table1[[#This Row],[trait_name]],Trait[],2,FALSE)</f>
        <v>58</v>
      </c>
      <c r="J2631" s="25" t="s">
        <v>207</v>
      </c>
      <c r="K2631" s="25">
        <v>1</v>
      </c>
      <c r="L2631" s="3"/>
      <c r="M2631" s="3"/>
      <c r="N2631" s="25"/>
      <c r="O2631"/>
    </row>
    <row r="2632" spans="1:15">
      <c r="A2632" s="5">
        <v>43243</v>
      </c>
      <c r="B2632" s="27">
        <v>43298</v>
      </c>
      <c r="C2632" t="s">
        <v>504</v>
      </c>
      <c r="D2632" s="2">
        <f>VLOOKUP(C2632,Index[[#All],[searchTaxon]:[Reference_number]],2,FALSE)</f>
        <v>26</v>
      </c>
      <c r="H2632" t="s">
        <v>296</v>
      </c>
      <c r="I2632">
        <f>VLOOKUP(Table1[[#This Row],[trait_name]],Trait[],2,FALSE)</f>
        <v>59</v>
      </c>
      <c r="J2632" s="25" t="s">
        <v>119</v>
      </c>
      <c r="K2632" s="25">
        <v>1</v>
      </c>
      <c r="L2632" s="3" t="s">
        <v>118</v>
      </c>
      <c r="M2632" s="3"/>
      <c r="N2632" s="25"/>
      <c r="O2632"/>
    </row>
    <row r="2633" spans="1:15">
      <c r="A2633" s="5">
        <v>43243</v>
      </c>
      <c r="B2633" s="27">
        <v>43298</v>
      </c>
      <c r="C2633" t="s">
        <v>504</v>
      </c>
      <c r="D2633" s="2">
        <f>VLOOKUP(C2633,Index[[#All],[searchTaxon]:[Reference_number]],2,FALSE)</f>
        <v>26</v>
      </c>
      <c r="E2633">
        <v>0</v>
      </c>
      <c r="F2633">
        <v>0</v>
      </c>
      <c r="G2633">
        <v>0</v>
      </c>
      <c r="H2633" t="s">
        <v>296</v>
      </c>
      <c r="I2633">
        <f>VLOOKUP(Table1[[#This Row],[trait_name]],Trait[],2,FALSE)</f>
        <v>60</v>
      </c>
      <c r="J2633" s="25" t="s">
        <v>120</v>
      </c>
      <c r="K2633" s="25">
        <v>1</v>
      </c>
      <c r="L2633" s="3" t="s">
        <v>513</v>
      </c>
      <c r="N2633" s="25"/>
      <c r="O2633"/>
    </row>
    <row r="2634" spans="1:15">
      <c r="A2634" s="5">
        <v>43243</v>
      </c>
      <c r="B2634" s="27">
        <v>43298</v>
      </c>
      <c r="C2634" t="s">
        <v>504</v>
      </c>
      <c r="D2634" s="2">
        <f>VLOOKUP(C2634,Index[[#All],[searchTaxon]:[Reference_number]],2,FALSE)</f>
        <v>26</v>
      </c>
      <c r="H2634" t="s">
        <v>296</v>
      </c>
      <c r="I2634">
        <f>VLOOKUP(Table1[[#This Row],[trait_name]],Trait[],2,FALSE)</f>
        <v>60</v>
      </c>
      <c r="J2634" s="25" t="s">
        <v>120</v>
      </c>
      <c r="K2634" s="25">
        <v>2</v>
      </c>
      <c r="L2634" s="3" t="s">
        <v>122</v>
      </c>
      <c r="M2634" s="3"/>
      <c r="N2634" s="25"/>
      <c r="O2634"/>
    </row>
    <row r="2635" spans="1:15">
      <c r="A2635" s="5">
        <v>43243</v>
      </c>
      <c r="B2635" s="27">
        <v>43298</v>
      </c>
      <c r="C2635" t="s">
        <v>504</v>
      </c>
      <c r="D2635" s="2">
        <f>VLOOKUP(C2635,Index[[#All],[searchTaxon]:[Reference_number]],2,FALSE)</f>
        <v>26</v>
      </c>
      <c r="I2635">
        <f>VLOOKUP(Table1[[#This Row],[trait_name]],Trait[],2,FALSE)</f>
        <v>61</v>
      </c>
      <c r="J2635" s="25" t="s">
        <v>172</v>
      </c>
      <c r="K2635" s="25">
        <v>1</v>
      </c>
      <c r="L2635" s="3"/>
      <c r="M2635" s="3"/>
      <c r="N2635" s="25"/>
      <c r="O2635"/>
    </row>
    <row r="2636" spans="1:15">
      <c r="A2636" s="5">
        <v>43243</v>
      </c>
      <c r="B2636" s="27">
        <v>43298</v>
      </c>
      <c r="C2636" t="s">
        <v>504</v>
      </c>
      <c r="D2636" s="2">
        <f>VLOOKUP(C2636,Index[[#All],[searchTaxon]:[Reference_number]],2,FALSE)</f>
        <v>26</v>
      </c>
      <c r="H2636" t="s">
        <v>514</v>
      </c>
      <c r="I2636">
        <f>VLOOKUP(Table1[[#This Row],[trait_name]],Trait[],2,FALSE)</f>
        <v>62</v>
      </c>
      <c r="J2636" s="25" t="s">
        <v>123</v>
      </c>
      <c r="K2636" s="25">
        <v>1</v>
      </c>
      <c r="L2636" s="3" t="s">
        <v>124</v>
      </c>
      <c r="M2636" s="3"/>
      <c r="N2636" s="25"/>
      <c r="O2636"/>
    </row>
    <row r="2637" spans="1:15">
      <c r="A2637" s="5">
        <v>43243</v>
      </c>
      <c r="B2637" s="27">
        <v>43298</v>
      </c>
      <c r="C2637" t="s">
        <v>504</v>
      </c>
      <c r="D2637" s="2">
        <f>VLOOKUP(C2637,Index[[#All],[searchTaxon]:[Reference_number]],2,FALSE)</f>
        <v>26</v>
      </c>
      <c r="I2637">
        <f>VLOOKUP(Table1[[#This Row],[trait_name]],Trait[],2,FALSE)</f>
        <v>63</v>
      </c>
      <c r="J2637" s="25" t="s">
        <v>175</v>
      </c>
      <c r="K2637" s="25">
        <v>1</v>
      </c>
      <c r="L2637" s="3"/>
      <c r="M2637" s="3"/>
      <c r="N2637" s="25"/>
      <c r="O2637"/>
    </row>
    <row r="2638" spans="1:15">
      <c r="A2638" s="5">
        <v>43243</v>
      </c>
      <c r="B2638" s="5">
        <v>43298</v>
      </c>
      <c r="C2638" t="s">
        <v>515</v>
      </c>
      <c r="D2638" s="20">
        <f>VLOOKUP(C2638,Index[[#All],[searchTaxon]:[Reference_number]],2,FALSE)</f>
        <v>27</v>
      </c>
      <c r="I2638">
        <f>VLOOKUP(Table1[[#This Row],[trait_name]],Trait[],2,FALSE)</f>
        <v>1</v>
      </c>
      <c r="J2638" s="25" t="s">
        <v>127</v>
      </c>
      <c r="K2638" s="25">
        <v>1</v>
      </c>
      <c r="L2638" s="3"/>
      <c r="M2638" s="3"/>
      <c r="N2638" s="25"/>
      <c r="O2638"/>
    </row>
    <row r="2639" spans="1:15">
      <c r="A2639" s="5">
        <v>43243</v>
      </c>
      <c r="B2639" s="5">
        <v>43243</v>
      </c>
      <c r="C2639" t="s">
        <v>515</v>
      </c>
      <c r="D2639" s="3">
        <f>VLOOKUP(C2639,Index[[#All],[searchTaxon]:[Reference_number]],2,FALSE)</f>
        <v>27</v>
      </c>
      <c r="H2639" t="s">
        <v>21</v>
      </c>
      <c r="I2639">
        <f>VLOOKUP(Table1[[#This Row],[trait_name]],Trait[],2,FALSE)</f>
        <v>2</v>
      </c>
      <c r="J2639" s="25" t="s">
        <v>16</v>
      </c>
      <c r="K2639" s="25">
        <v>1</v>
      </c>
      <c r="L2639" s="3" t="s">
        <v>516</v>
      </c>
      <c r="N2639" s="25"/>
      <c r="O2639"/>
    </row>
    <row r="2640" spans="1:15">
      <c r="A2640" s="5">
        <v>43243</v>
      </c>
      <c r="B2640" s="5">
        <v>43298</v>
      </c>
      <c r="C2640" t="s">
        <v>515</v>
      </c>
      <c r="D2640" s="20">
        <f>VLOOKUP(C2640,Index[[#All],[searchTaxon]:[Reference_number]],2,FALSE)</f>
        <v>27</v>
      </c>
      <c r="H2640" t="s">
        <v>296</v>
      </c>
      <c r="I2640">
        <f>VLOOKUP(Table1[[#This Row],[trait_name]],Trait[],2,FALSE)</f>
        <v>2</v>
      </c>
      <c r="J2640" s="25" t="s">
        <v>16</v>
      </c>
      <c r="K2640" s="25">
        <v>2</v>
      </c>
      <c r="L2640" s="3" t="s">
        <v>517</v>
      </c>
      <c r="M2640" s="3"/>
      <c r="N2640" s="25"/>
      <c r="O2640"/>
    </row>
    <row r="2641" spans="1:15">
      <c r="A2641" s="5">
        <v>43243</v>
      </c>
      <c r="B2641" s="5">
        <v>43243</v>
      </c>
      <c r="C2641" t="s">
        <v>515</v>
      </c>
      <c r="D2641" s="3">
        <f>VLOOKUP(C2641,Index[[#All],[searchTaxon]:[Reference_number]],2,FALSE)</f>
        <v>27</v>
      </c>
      <c r="H2641" t="s">
        <v>26</v>
      </c>
      <c r="I2641">
        <f>VLOOKUP(Table1[[#This Row],[trait_name]],Trait[],2,FALSE)</f>
        <v>3</v>
      </c>
      <c r="J2641" s="25" t="s">
        <v>19</v>
      </c>
      <c r="K2641" s="25">
        <v>1</v>
      </c>
      <c r="L2641" s="3" t="s">
        <v>20</v>
      </c>
      <c r="N2641" s="25"/>
      <c r="O2641"/>
    </row>
    <row r="2642" spans="1:15">
      <c r="A2642" s="5">
        <v>43243</v>
      </c>
      <c r="B2642" s="5">
        <v>43243</v>
      </c>
      <c r="C2642" t="s">
        <v>515</v>
      </c>
      <c r="D2642" s="3">
        <f>VLOOKUP(C2642,Index[[#All],[searchTaxon]:[Reference_number]],2,FALSE)</f>
        <v>27</v>
      </c>
      <c r="H2642" t="s">
        <v>26</v>
      </c>
      <c r="I2642">
        <f>VLOOKUP(Table1[[#This Row],[trait_name]],Trait[],2,FALSE)</f>
        <v>3</v>
      </c>
      <c r="J2642" s="25" t="s">
        <v>19</v>
      </c>
      <c r="K2642" s="25">
        <v>2</v>
      </c>
      <c r="L2642" s="3" t="s">
        <v>22</v>
      </c>
      <c r="N2642" s="25"/>
      <c r="O2642"/>
    </row>
    <row r="2643" spans="1:15">
      <c r="A2643" s="5">
        <v>43243</v>
      </c>
      <c r="B2643" s="5">
        <v>43298</v>
      </c>
      <c r="C2643" t="s">
        <v>515</v>
      </c>
      <c r="D2643" s="20">
        <f>VLOOKUP(C2643,Index[[#All],[searchTaxon]:[Reference_number]],2,FALSE)</f>
        <v>27</v>
      </c>
      <c r="I2643">
        <f>VLOOKUP(Table1[[#This Row],[trait_name]],Trait[],2,FALSE)</f>
        <v>3</v>
      </c>
      <c r="J2643" s="25" t="s">
        <v>19</v>
      </c>
      <c r="K2643" s="25">
        <v>3</v>
      </c>
      <c r="L2643" s="3"/>
      <c r="M2643" s="3"/>
      <c r="N2643" s="25"/>
      <c r="O2643"/>
    </row>
    <row r="2644" spans="1:15">
      <c r="A2644" s="5">
        <v>43243</v>
      </c>
      <c r="B2644" s="5">
        <v>43243</v>
      </c>
      <c r="C2644" t="s">
        <v>515</v>
      </c>
      <c r="D2644" s="3">
        <f>VLOOKUP(C2644,Index[[#All],[searchTaxon]:[Reference_number]],2,FALSE)</f>
        <v>27</v>
      </c>
      <c r="H2644" t="s">
        <v>26</v>
      </c>
      <c r="I2644">
        <f>VLOOKUP(Table1[[#This Row],[trait_name]],Trait[],2,FALSE)</f>
        <v>4</v>
      </c>
      <c r="J2644" s="25" t="s">
        <v>23</v>
      </c>
      <c r="K2644" s="25">
        <v>1</v>
      </c>
      <c r="L2644" s="3" t="s">
        <v>24</v>
      </c>
      <c r="N2644" s="25"/>
      <c r="O2644"/>
    </row>
    <row r="2645" spans="1:15">
      <c r="A2645" s="5">
        <v>43243</v>
      </c>
      <c r="B2645" s="5">
        <v>43298</v>
      </c>
      <c r="C2645" t="s">
        <v>515</v>
      </c>
      <c r="D2645" s="20">
        <f>VLOOKUP(C2645,Index[[#All],[searchTaxon]:[Reference_number]],2,FALSE)</f>
        <v>27</v>
      </c>
      <c r="H2645" t="s">
        <v>497</v>
      </c>
      <c r="I2645">
        <f>VLOOKUP(Table1[[#This Row],[trait_name]],Trait[],2,FALSE)</f>
        <v>4</v>
      </c>
      <c r="J2645" s="25" t="s">
        <v>23</v>
      </c>
      <c r="K2645" s="25">
        <v>2</v>
      </c>
      <c r="L2645" s="3" t="s">
        <v>24</v>
      </c>
      <c r="M2645" s="3"/>
      <c r="N2645" s="25"/>
      <c r="O2645"/>
    </row>
    <row r="2646" spans="1:15">
      <c r="A2646" s="5">
        <v>43243</v>
      </c>
      <c r="B2646" s="5">
        <v>43298</v>
      </c>
      <c r="C2646" t="s">
        <v>515</v>
      </c>
      <c r="D2646" s="20">
        <f>VLOOKUP(C2646,Index[[#All],[searchTaxon]:[Reference_number]],2,FALSE)</f>
        <v>27</v>
      </c>
      <c r="I2646">
        <f>VLOOKUP(Table1[[#This Row],[trait_name]],Trait[],2,FALSE)</f>
        <v>5</v>
      </c>
      <c r="J2646" s="25" t="s">
        <v>25</v>
      </c>
      <c r="K2646" s="25">
        <v>1</v>
      </c>
      <c r="L2646" s="3"/>
      <c r="M2646" s="3"/>
      <c r="N2646" s="25"/>
      <c r="O2646"/>
    </row>
    <row r="2647" spans="1:15">
      <c r="A2647" s="5">
        <v>43243</v>
      </c>
      <c r="B2647" s="5">
        <v>43298</v>
      </c>
      <c r="C2647" t="s">
        <v>515</v>
      </c>
      <c r="D2647" s="20">
        <f>VLOOKUP(C2647,Index[[#All],[searchTaxon]:[Reference_number]],2,FALSE)</f>
        <v>27</v>
      </c>
      <c r="H2647" t="s">
        <v>497</v>
      </c>
      <c r="I2647">
        <f>VLOOKUP(Table1[[#This Row],[trait_name]],Trait[],2,FALSE)</f>
        <v>6</v>
      </c>
      <c r="J2647" s="25" t="s">
        <v>135</v>
      </c>
      <c r="K2647" s="25">
        <v>1</v>
      </c>
      <c r="L2647" s="3" t="s">
        <v>24</v>
      </c>
      <c r="M2647" s="3"/>
      <c r="N2647" s="25"/>
      <c r="O2647"/>
    </row>
    <row r="2648" spans="1:15">
      <c r="A2648" s="5">
        <v>43243</v>
      </c>
      <c r="B2648" s="5">
        <v>43298</v>
      </c>
      <c r="C2648" t="s">
        <v>515</v>
      </c>
      <c r="D2648" s="20">
        <f>VLOOKUP(C2648,Index[[#All],[searchTaxon]:[Reference_number]],2,FALSE)</f>
        <v>27</v>
      </c>
      <c r="I2648">
        <f>VLOOKUP(Table1[[#This Row],[trait_name]],Trait[],2,FALSE)</f>
        <v>7</v>
      </c>
      <c r="J2648" s="25" t="s">
        <v>27</v>
      </c>
      <c r="K2648" s="25">
        <v>1</v>
      </c>
      <c r="L2648" s="3"/>
      <c r="M2648" s="3"/>
      <c r="N2648" s="25"/>
      <c r="O2648"/>
    </row>
    <row r="2649" spans="1:15">
      <c r="A2649" s="5">
        <v>43243</v>
      </c>
      <c r="B2649" s="5">
        <v>43298</v>
      </c>
      <c r="C2649" t="s">
        <v>515</v>
      </c>
      <c r="D2649" s="20">
        <f>VLOOKUP(C2649,Index[[#All],[searchTaxon]:[Reference_number]],2,FALSE)</f>
        <v>27</v>
      </c>
      <c r="H2649" t="s">
        <v>21</v>
      </c>
      <c r="I2649">
        <f>VLOOKUP(Table1[[#This Row],[trait_name]],Trait[],2,FALSE)</f>
        <v>8</v>
      </c>
      <c r="J2649" s="25" t="s">
        <v>137</v>
      </c>
      <c r="K2649" s="25">
        <v>1</v>
      </c>
      <c r="L2649" s="3" t="s">
        <v>28</v>
      </c>
      <c r="M2649" s="3"/>
      <c r="N2649" s="25"/>
      <c r="O2649"/>
    </row>
    <row r="2650" spans="1:15">
      <c r="A2650" s="5">
        <v>43243</v>
      </c>
      <c r="B2650" s="5">
        <v>43298</v>
      </c>
      <c r="C2650" t="s">
        <v>515</v>
      </c>
      <c r="D2650" s="20">
        <f>VLOOKUP(C2650,Index[[#All],[searchTaxon]:[Reference_number]],2,FALSE)</f>
        <v>27</v>
      </c>
      <c r="H2650" t="s">
        <v>296</v>
      </c>
      <c r="I2650">
        <f>VLOOKUP(Table1[[#This Row],[trait_name]],Trait[],2,FALSE)</f>
        <v>9</v>
      </c>
      <c r="J2650" s="25" t="s">
        <v>29</v>
      </c>
      <c r="K2650" s="25">
        <v>1</v>
      </c>
      <c r="L2650" s="3" t="s">
        <v>24</v>
      </c>
      <c r="M2650" s="3"/>
      <c r="N2650" s="25"/>
      <c r="O2650"/>
    </row>
    <row r="2651" spans="1:15">
      <c r="A2651" s="5">
        <v>43243</v>
      </c>
      <c r="B2651" s="5">
        <v>43298</v>
      </c>
      <c r="C2651" t="s">
        <v>515</v>
      </c>
      <c r="D2651" s="20">
        <f>VLOOKUP(C2651,Index[[#All],[searchTaxon]:[Reference_number]],2,FALSE)</f>
        <v>27</v>
      </c>
      <c r="H2651" t="s">
        <v>21</v>
      </c>
      <c r="I2651">
        <f>VLOOKUP(Table1[[#This Row],[trait_name]],Trait[],2,FALSE)</f>
        <v>10</v>
      </c>
      <c r="J2651" s="25" t="s">
        <v>30</v>
      </c>
      <c r="K2651" s="25">
        <v>1</v>
      </c>
      <c r="L2651" s="3" t="s">
        <v>24</v>
      </c>
      <c r="M2651" s="3"/>
      <c r="N2651" s="25"/>
      <c r="O2651"/>
    </row>
    <row r="2652" spans="1:15">
      <c r="A2652" s="5">
        <v>43243</v>
      </c>
      <c r="B2652" s="5">
        <v>43243</v>
      </c>
      <c r="C2652" t="s">
        <v>515</v>
      </c>
      <c r="D2652" s="3">
        <f>VLOOKUP(C2652,Index[[#All],[searchTaxon]:[Reference_number]],2,FALSE)</f>
        <v>27</v>
      </c>
      <c r="H2652" t="s">
        <v>21</v>
      </c>
      <c r="I2652">
        <f>VLOOKUP(Table1[[#This Row],[trait_name]],Trait[],2,FALSE)</f>
        <v>11</v>
      </c>
      <c r="J2652" s="25" t="s">
        <v>31</v>
      </c>
      <c r="K2652" s="25">
        <v>1</v>
      </c>
      <c r="L2652" s="3" t="s">
        <v>24</v>
      </c>
      <c r="N2652" s="25"/>
      <c r="O2652"/>
    </row>
    <row r="2653" spans="1:15">
      <c r="A2653" s="5">
        <v>43243</v>
      </c>
      <c r="B2653" s="5">
        <v>43298</v>
      </c>
      <c r="C2653" t="s">
        <v>515</v>
      </c>
      <c r="D2653" s="20">
        <f>VLOOKUP(C2653,Index[[#All],[searchTaxon]:[Reference_number]],2,FALSE)</f>
        <v>27</v>
      </c>
      <c r="I2653">
        <f>VLOOKUP(Table1[[#This Row],[trait_name]],Trait[],2,FALSE)</f>
        <v>11</v>
      </c>
      <c r="J2653" s="25" t="s">
        <v>31</v>
      </c>
      <c r="K2653" s="25">
        <v>2</v>
      </c>
      <c r="L2653" s="3"/>
      <c r="M2653" s="3"/>
      <c r="N2653" s="25"/>
      <c r="O2653"/>
    </row>
    <row r="2654" spans="1:15">
      <c r="A2654" s="5">
        <v>43243</v>
      </c>
      <c r="B2654" s="5">
        <v>43298</v>
      </c>
      <c r="C2654" t="s">
        <v>515</v>
      </c>
      <c r="D2654" s="20">
        <f>VLOOKUP(C2654,Index[[#All],[searchTaxon]:[Reference_number]],2,FALSE)</f>
        <v>27</v>
      </c>
      <c r="H2654" t="s">
        <v>21</v>
      </c>
      <c r="I2654">
        <f>VLOOKUP(Table1[[#This Row],[trait_name]],Trait[],2,FALSE)</f>
        <v>12</v>
      </c>
      <c r="J2654" s="25" t="s">
        <v>138</v>
      </c>
      <c r="K2654" s="25">
        <v>1</v>
      </c>
      <c r="L2654" s="3" t="s">
        <v>28</v>
      </c>
      <c r="M2654" s="3"/>
      <c r="N2654" s="25"/>
      <c r="O2654"/>
    </row>
    <row r="2655" spans="1:15">
      <c r="A2655" s="5">
        <v>43243</v>
      </c>
      <c r="B2655" s="5">
        <v>43298</v>
      </c>
      <c r="C2655" t="s">
        <v>515</v>
      </c>
      <c r="D2655" s="20">
        <f>VLOOKUP(C2655,Index[[#All],[searchTaxon]:[Reference_number]],2,FALSE)</f>
        <v>27</v>
      </c>
      <c r="H2655" t="s">
        <v>21</v>
      </c>
      <c r="I2655">
        <f>VLOOKUP(Table1[[#This Row],[trait_name]],Trait[],2,FALSE)</f>
        <v>13</v>
      </c>
      <c r="J2655" s="25" t="s">
        <v>340</v>
      </c>
      <c r="K2655" s="25">
        <v>1</v>
      </c>
      <c r="L2655" s="3" t="s">
        <v>24</v>
      </c>
      <c r="M2655" s="3"/>
      <c r="N2655" s="25"/>
      <c r="O2655"/>
    </row>
    <row r="2656" spans="1:15">
      <c r="A2656" s="5">
        <v>43243</v>
      </c>
      <c r="B2656" s="5">
        <v>43243</v>
      </c>
      <c r="C2656" t="s">
        <v>515</v>
      </c>
      <c r="D2656" s="3">
        <f>VLOOKUP(C2656,Index[[#All],[searchTaxon]:[Reference_number]],2,FALSE)</f>
        <v>27</v>
      </c>
      <c r="H2656" t="s">
        <v>21</v>
      </c>
      <c r="I2656">
        <f>VLOOKUP(Table1[[#This Row],[trait_name]],Trait[],2,FALSE)</f>
        <v>14</v>
      </c>
      <c r="J2656" s="25" t="s">
        <v>139</v>
      </c>
      <c r="K2656" s="25">
        <v>1</v>
      </c>
      <c r="L2656" s="3" t="s">
        <v>24</v>
      </c>
      <c r="N2656" s="25"/>
      <c r="O2656"/>
    </row>
    <row r="2657" spans="1:15">
      <c r="A2657" s="5">
        <v>43243</v>
      </c>
      <c r="B2657" s="5">
        <v>43298</v>
      </c>
      <c r="C2657" t="s">
        <v>515</v>
      </c>
      <c r="D2657" s="20">
        <f>VLOOKUP(C2657,Index[[#All],[searchTaxon]:[Reference_number]],2,FALSE)</f>
        <v>27</v>
      </c>
      <c r="I2657">
        <f>VLOOKUP(Table1[[#This Row],[trait_name]],Trait[],2,FALSE)</f>
        <v>14</v>
      </c>
      <c r="J2657" s="25" t="s">
        <v>139</v>
      </c>
      <c r="K2657" s="25">
        <v>2</v>
      </c>
      <c r="L2657" s="3"/>
      <c r="M2657" s="3"/>
      <c r="N2657" s="25"/>
      <c r="O2657"/>
    </row>
    <row r="2658" spans="1:15">
      <c r="A2658" s="5">
        <v>43243</v>
      </c>
      <c r="B2658" s="5">
        <v>43298</v>
      </c>
      <c r="C2658" t="s">
        <v>515</v>
      </c>
      <c r="D2658" s="54">
        <f>VLOOKUP(C2658,Index[[#All],[searchTaxon]:[Reference_number]],2,FALSE)</f>
        <v>27</v>
      </c>
      <c r="I2658">
        <f>VLOOKUP(Table1[[#This Row],[trait_name]],Trait[],2,FALSE)</f>
        <v>15</v>
      </c>
      <c r="J2658" s="25" t="s">
        <v>32</v>
      </c>
      <c r="K2658" s="25">
        <v>1</v>
      </c>
      <c r="L2658" s="3"/>
      <c r="N2658" s="25"/>
      <c r="O2658"/>
    </row>
    <row r="2659" spans="1:15">
      <c r="A2659" s="5">
        <v>43243</v>
      </c>
      <c r="B2659" s="5">
        <v>43298</v>
      </c>
      <c r="C2659" t="s">
        <v>515</v>
      </c>
      <c r="D2659" s="20">
        <f>VLOOKUP(C2659,Index[[#All],[searchTaxon]:[Reference_number]],2,FALSE)</f>
        <v>27</v>
      </c>
      <c r="I2659">
        <f>VLOOKUP(Table1[[#This Row],[trait_name]],Trait[],2,FALSE)</f>
        <v>15</v>
      </c>
      <c r="J2659" s="25" t="s">
        <v>32</v>
      </c>
      <c r="K2659" s="25">
        <v>2</v>
      </c>
      <c r="L2659" s="3"/>
      <c r="M2659" s="3"/>
      <c r="N2659" s="25"/>
      <c r="O2659"/>
    </row>
    <row r="2660" spans="1:15">
      <c r="A2660" s="27">
        <v>43243</v>
      </c>
      <c r="B2660" s="27">
        <v>43243</v>
      </c>
      <c r="C2660" s="4" t="s">
        <v>515</v>
      </c>
      <c r="D2660" s="2">
        <f>VLOOKUP(C2660,Index[[#All],[searchTaxon]:[Reference_number]],2,FALSE)</f>
        <v>27</v>
      </c>
      <c r="H2660" t="s">
        <v>21</v>
      </c>
      <c r="I2660">
        <f>VLOOKUP(Table1[[#This Row],[trait_name]],Trait[],2,FALSE)</f>
        <v>16</v>
      </c>
      <c r="J2660" s="26" t="s">
        <v>33</v>
      </c>
      <c r="K2660" s="25">
        <v>1</v>
      </c>
      <c r="L2660" s="3" t="s">
        <v>24</v>
      </c>
      <c r="N2660" s="25"/>
      <c r="O2660"/>
    </row>
    <row r="2661" spans="1:15">
      <c r="A2661" s="5">
        <v>43243</v>
      </c>
      <c r="B2661" s="5">
        <v>43298</v>
      </c>
      <c r="C2661" t="s">
        <v>515</v>
      </c>
      <c r="D2661" s="20">
        <f>VLOOKUP(C2661,Index[[#All],[searchTaxon]:[Reference_number]],2,FALSE)</f>
        <v>27</v>
      </c>
      <c r="I2661">
        <f>VLOOKUP(Table1[[#This Row],[trait_name]],Trait[],2,FALSE)</f>
        <v>16</v>
      </c>
      <c r="J2661" s="25" t="s">
        <v>33</v>
      </c>
      <c r="K2661" s="25">
        <v>2</v>
      </c>
      <c r="L2661" s="3"/>
      <c r="M2661" s="3"/>
      <c r="N2661" s="25"/>
      <c r="O2661"/>
    </row>
    <row r="2662" spans="1:15">
      <c r="A2662" s="5">
        <v>43243</v>
      </c>
      <c r="B2662" s="5">
        <v>43243</v>
      </c>
      <c r="C2662" t="s">
        <v>515</v>
      </c>
      <c r="D2662" s="3">
        <f>VLOOKUP(C2662,Index[[#All],[searchTaxon]:[Reference_number]],2,FALSE)</f>
        <v>27</v>
      </c>
      <c r="H2662" t="s">
        <v>26</v>
      </c>
      <c r="I2662">
        <f>VLOOKUP(Table1[[#This Row],[trait_name]],Trait[],2,FALSE)</f>
        <v>17</v>
      </c>
      <c r="J2662" s="25" t="s">
        <v>34</v>
      </c>
      <c r="K2662" s="25">
        <v>1</v>
      </c>
      <c r="L2662" s="3" t="s">
        <v>35</v>
      </c>
      <c r="N2662" s="25"/>
      <c r="O2662"/>
    </row>
    <row r="2663" spans="1:15">
      <c r="A2663" s="5">
        <v>43243</v>
      </c>
      <c r="B2663" s="5">
        <v>43243</v>
      </c>
      <c r="C2663" t="s">
        <v>515</v>
      </c>
      <c r="D2663" s="3">
        <f>VLOOKUP(C2663,Index[[#All],[searchTaxon]:[Reference_number]],2,FALSE)</f>
        <v>27</v>
      </c>
      <c r="H2663" t="s">
        <v>26</v>
      </c>
      <c r="I2663">
        <f>VLOOKUP(Table1[[#This Row],[trait_name]],Trait[],2,FALSE)</f>
        <v>17</v>
      </c>
      <c r="J2663" s="25" t="s">
        <v>34</v>
      </c>
      <c r="K2663" s="25">
        <v>2</v>
      </c>
      <c r="L2663" s="3" t="s">
        <v>36</v>
      </c>
      <c r="N2663" s="25"/>
      <c r="O2663"/>
    </row>
    <row r="2664" spans="1:15">
      <c r="A2664" s="5">
        <v>43243</v>
      </c>
      <c r="B2664" s="5">
        <v>43243</v>
      </c>
      <c r="C2664" t="s">
        <v>515</v>
      </c>
      <c r="D2664" s="3">
        <f>VLOOKUP(C2664,Index[[#All],[searchTaxon]:[Reference_number]],2,FALSE)</f>
        <v>27</v>
      </c>
      <c r="H2664" t="s">
        <v>26</v>
      </c>
      <c r="I2664">
        <f>VLOOKUP(Table1[[#This Row],[trait_name]],Trait[],2,FALSE)</f>
        <v>17</v>
      </c>
      <c r="J2664" s="25" t="s">
        <v>34</v>
      </c>
      <c r="K2664" s="25">
        <v>3</v>
      </c>
      <c r="L2664" s="3" t="s">
        <v>37</v>
      </c>
      <c r="N2664" s="25"/>
      <c r="O2664"/>
    </row>
    <row r="2665" spans="1:15">
      <c r="A2665" s="5">
        <v>43243</v>
      </c>
      <c r="B2665" s="5">
        <v>43298</v>
      </c>
      <c r="C2665" t="s">
        <v>515</v>
      </c>
      <c r="D2665" s="20">
        <f>VLOOKUP(C2665,Index[[#All],[searchTaxon]:[Reference_number]],2,FALSE)</f>
        <v>27</v>
      </c>
      <c r="I2665">
        <f>VLOOKUP(Table1[[#This Row],[trait_name]],Trait[],2,FALSE)</f>
        <v>17</v>
      </c>
      <c r="J2665" s="25" t="s">
        <v>34</v>
      </c>
      <c r="K2665" s="25">
        <v>4</v>
      </c>
      <c r="L2665" s="3"/>
      <c r="M2665" s="3"/>
      <c r="N2665" s="26"/>
      <c r="O2665"/>
    </row>
    <row r="2666" spans="1:15">
      <c r="A2666" s="27">
        <v>43243</v>
      </c>
      <c r="B2666" s="27">
        <v>43243</v>
      </c>
      <c r="C2666" s="4" t="s">
        <v>515</v>
      </c>
      <c r="D2666" s="2">
        <f>VLOOKUP(C2666,Index[[#All],[searchTaxon]:[Reference_number]],2,FALSE)</f>
        <v>27</v>
      </c>
      <c r="H2666" t="s">
        <v>497</v>
      </c>
      <c r="I2666">
        <f>VLOOKUP(Table1[[#This Row],[trait_name]],Trait[],2,FALSE)</f>
        <v>18</v>
      </c>
      <c r="J2666" s="25" t="s">
        <v>38</v>
      </c>
      <c r="K2666" s="25">
        <v>1</v>
      </c>
      <c r="L2666" s="3" t="s">
        <v>297</v>
      </c>
      <c r="N2666" s="25"/>
      <c r="O2666"/>
    </row>
    <row r="2667" spans="1:15">
      <c r="A2667" s="5">
        <v>43243</v>
      </c>
      <c r="B2667" s="5">
        <v>43298</v>
      </c>
      <c r="C2667" t="s">
        <v>515</v>
      </c>
      <c r="D2667" s="20">
        <f>VLOOKUP(C2667,Index[[#All],[searchTaxon]:[Reference_number]],2,FALSE)</f>
        <v>27</v>
      </c>
      <c r="I2667">
        <f>VLOOKUP(Table1[[#This Row],[trait_name]],Trait[],2,FALSE)</f>
        <v>18</v>
      </c>
      <c r="J2667" s="25" t="s">
        <v>38</v>
      </c>
      <c r="K2667" s="25">
        <v>2</v>
      </c>
      <c r="L2667" s="3"/>
      <c r="M2667" s="3"/>
      <c r="N2667" s="25"/>
      <c r="O2667"/>
    </row>
    <row r="2668" spans="1:15">
      <c r="A2668" s="5">
        <v>43243</v>
      </c>
      <c r="B2668" s="5">
        <v>43243</v>
      </c>
      <c r="C2668" t="s">
        <v>515</v>
      </c>
      <c r="D2668" s="3">
        <f>VLOOKUP(C2668,Index[[#All],[searchTaxon]:[Reference_number]],2,FALSE)</f>
        <v>27</v>
      </c>
      <c r="H2668" t="s">
        <v>26</v>
      </c>
      <c r="I2668">
        <f>VLOOKUP(Table1[[#This Row],[trait_name]],Trait[],2,FALSE)</f>
        <v>19</v>
      </c>
      <c r="J2668" s="25" t="s">
        <v>39</v>
      </c>
      <c r="K2668" s="25">
        <v>1</v>
      </c>
      <c r="L2668" s="3" t="s">
        <v>142</v>
      </c>
      <c r="N2668" s="25"/>
      <c r="O2668"/>
    </row>
    <row r="2669" spans="1:15">
      <c r="A2669" s="5">
        <v>43243</v>
      </c>
      <c r="B2669" s="5">
        <v>43243</v>
      </c>
      <c r="C2669" t="s">
        <v>515</v>
      </c>
      <c r="D2669" s="3">
        <f>VLOOKUP(C2669,Index[[#All],[searchTaxon]:[Reference_number]],2,FALSE)</f>
        <v>27</v>
      </c>
      <c r="H2669" t="s">
        <v>21</v>
      </c>
      <c r="I2669">
        <f>VLOOKUP(Table1[[#This Row],[trait_name]],Trait[],2,FALSE)</f>
        <v>19</v>
      </c>
      <c r="J2669" s="25" t="s">
        <v>39</v>
      </c>
      <c r="K2669" s="25">
        <v>2</v>
      </c>
      <c r="L2669" s="3" t="s">
        <v>40</v>
      </c>
      <c r="N2669" s="25"/>
      <c r="O2669"/>
    </row>
    <row r="2670" spans="1:15">
      <c r="A2670" s="5">
        <v>43243</v>
      </c>
      <c r="B2670" s="5">
        <v>43298</v>
      </c>
      <c r="C2670" t="s">
        <v>515</v>
      </c>
      <c r="D2670" s="20">
        <f>VLOOKUP(C2670,Index[[#All],[searchTaxon]:[Reference_number]],2,FALSE)</f>
        <v>27</v>
      </c>
      <c r="I2670">
        <f>VLOOKUP(Table1[[#This Row],[trait_name]],Trait[],2,FALSE)</f>
        <v>19</v>
      </c>
      <c r="J2670" s="25" t="s">
        <v>39</v>
      </c>
      <c r="K2670" s="25">
        <v>3</v>
      </c>
      <c r="L2670" s="3"/>
      <c r="M2670" s="3"/>
      <c r="N2670" s="25"/>
      <c r="O2670"/>
    </row>
    <row r="2671" spans="1:15">
      <c r="A2671" s="27">
        <v>43243</v>
      </c>
      <c r="B2671" s="27">
        <v>43243</v>
      </c>
      <c r="C2671" s="4" t="s">
        <v>515</v>
      </c>
      <c r="D2671" s="2">
        <f>VLOOKUP(C2671,Index[[#All],[searchTaxon]:[Reference_number]],2,FALSE)</f>
        <v>27</v>
      </c>
      <c r="H2671" t="s">
        <v>21</v>
      </c>
      <c r="I2671">
        <f>VLOOKUP(Table1[[#This Row],[trait_name]],Trait[],2,FALSE)</f>
        <v>20</v>
      </c>
      <c r="J2671" s="25" t="s">
        <v>42</v>
      </c>
      <c r="K2671" s="25">
        <v>1</v>
      </c>
      <c r="L2671" s="3" t="s">
        <v>43</v>
      </c>
      <c r="N2671" s="25"/>
      <c r="O2671"/>
    </row>
    <row r="2672" spans="1:15">
      <c r="A2672" s="5">
        <v>43243</v>
      </c>
      <c r="B2672" s="5">
        <v>43298</v>
      </c>
      <c r="C2672" t="s">
        <v>515</v>
      </c>
      <c r="D2672" s="20">
        <f>VLOOKUP(C2672,Index[[#All],[searchTaxon]:[Reference_number]],2,FALSE)</f>
        <v>27</v>
      </c>
      <c r="H2672" t="s">
        <v>21</v>
      </c>
      <c r="I2672">
        <f>VLOOKUP(Table1[[#This Row],[trait_name]],Trait[],2,FALSE)</f>
        <v>20</v>
      </c>
      <c r="J2672" s="25" t="s">
        <v>42</v>
      </c>
      <c r="K2672" s="25">
        <v>2</v>
      </c>
      <c r="L2672" s="3" t="s">
        <v>45</v>
      </c>
      <c r="M2672" s="3"/>
      <c r="N2672" s="25"/>
      <c r="O2672"/>
    </row>
    <row r="2673" spans="1:15">
      <c r="A2673" s="5">
        <v>43243</v>
      </c>
      <c r="B2673" s="5">
        <v>43298</v>
      </c>
      <c r="C2673" t="s">
        <v>515</v>
      </c>
      <c r="D2673" s="20">
        <f>VLOOKUP(C2673,Index[[#All],[searchTaxon]:[Reference_number]],2,FALSE)</f>
        <v>27</v>
      </c>
      <c r="I2673">
        <f>VLOOKUP(Table1[[#This Row],[trait_name]],Trait[],2,FALSE)</f>
        <v>21</v>
      </c>
      <c r="J2673" s="25" t="s">
        <v>46</v>
      </c>
      <c r="K2673" s="25">
        <v>1</v>
      </c>
      <c r="L2673" s="3"/>
      <c r="M2673" s="3"/>
      <c r="N2673" s="25"/>
      <c r="O2673"/>
    </row>
    <row r="2674" spans="1:15">
      <c r="A2674" s="5">
        <v>43243</v>
      </c>
      <c r="B2674" s="5">
        <v>43298</v>
      </c>
      <c r="C2674" t="s">
        <v>515</v>
      </c>
      <c r="D2674" s="54">
        <f>VLOOKUP(C2674,Index[[#All],[searchTaxon]:[Reference_number]],2,FALSE)</f>
        <v>27</v>
      </c>
      <c r="E2674">
        <v>0</v>
      </c>
      <c r="F2674">
        <v>0</v>
      </c>
      <c r="G2674">
        <v>0</v>
      </c>
      <c r="H2674" t="s">
        <v>296</v>
      </c>
      <c r="I2674">
        <f>VLOOKUP(Table1[[#This Row],[trait_name]],Trait[],2,FALSE)</f>
        <v>22</v>
      </c>
      <c r="J2674" s="25" t="s">
        <v>48</v>
      </c>
      <c r="K2674" s="25">
        <v>1</v>
      </c>
      <c r="L2674" s="3" t="s">
        <v>187</v>
      </c>
      <c r="N2674" s="25"/>
      <c r="O2674"/>
    </row>
    <row r="2675" spans="1:15">
      <c r="A2675" s="5">
        <v>43243</v>
      </c>
      <c r="B2675" s="5">
        <v>43298</v>
      </c>
      <c r="C2675" t="s">
        <v>515</v>
      </c>
      <c r="D2675" s="20">
        <f>VLOOKUP(C2675,Index[[#All],[searchTaxon]:[Reference_number]],2,FALSE)</f>
        <v>27</v>
      </c>
      <c r="H2675" t="s">
        <v>497</v>
      </c>
      <c r="I2675">
        <f>VLOOKUP(Table1[[#This Row],[trait_name]],Trait[],2,FALSE)</f>
        <v>22</v>
      </c>
      <c r="J2675" s="25" t="s">
        <v>48</v>
      </c>
      <c r="K2675" s="25">
        <v>2</v>
      </c>
      <c r="L2675" s="3" t="s">
        <v>49</v>
      </c>
      <c r="M2675" s="3"/>
      <c r="N2675" s="25"/>
      <c r="O2675"/>
    </row>
    <row r="2676" spans="1:15">
      <c r="A2676" s="5">
        <v>43243</v>
      </c>
      <c r="B2676" s="5">
        <v>43298</v>
      </c>
      <c r="C2676" t="s">
        <v>515</v>
      </c>
      <c r="D2676" s="54">
        <f>VLOOKUP(C2676,Index[[#All],[searchTaxon]:[Reference_number]],2,FALSE)</f>
        <v>27</v>
      </c>
      <c r="H2676" t="s">
        <v>296</v>
      </c>
      <c r="I2676">
        <f>VLOOKUP(Table1[[#This Row],[trait_name]],Trait[],2,FALSE)</f>
        <v>22</v>
      </c>
      <c r="J2676" s="25" t="s">
        <v>48</v>
      </c>
      <c r="K2676" s="25">
        <v>3</v>
      </c>
      <c r="L2676" s="3" t="s">
        <v>40</v>
      </c>
      <c r="M2676" s="3"/>
      <c r="N2676" s="25"/>
      <c r="O2676"/>
    </row>
    <row r="2677" spans="1:15">
      <c r="A2677" s="5">
        <v>43243</v>
      </c>
      <c r="B2677" s="5">
        <v>43298</v>
      </c>
      <c r="C2677" t="s">
        <v>515</v>
      </c>
      <c r="D2677" s="54">
        <f>VLOOKUP(C2677,Index[[#All],[searchTaxon]:[Reference_number]],2,FALSE)</f>
        <v>27</v>
      </c>
      <c r="H2677" t="s">
        <v>15</v>
      </c>
      <c r="I2677">
        <f>VLOOKUP(Table1[[#This Row],[trait_name]],Trait[],2,FALSE)</f>
        <v>22</v>
      </c>
      <c r="J2677" s="25" t="s">
        <v>48</v>
      </c>
      <c r="K2677" s="25">
        <v>4</v>
      </c>
      <c r="L2677" s="3" t="s">
        <v>342</v>
      </c>
      <c r="M2677" s="3"/>
      <c r="N2677" s="25"/>
      <c r="O2677"/>
    </row>
    <row r="2678" spans="1:15">
      <c r="A2678" s="5">
        <v>43243</v>
      </c>
      <c r="B2678" s="5">
        <v>43298</v>
      </c>
      <c r="C2678" t="s">
        <v>515</v>
      </c>
      <c r="D2678" s="54">
        <f>VLOOKUP(C2678,Index[[#All],[searchTaxon]:[Reference_number]],2,FALSE)</f>
        <v>27</v>
      </c>
      <c r="H2678" t="s">
        <v>497</v>
      </c>
      <c r="I2678">
        <f>VLOOKUP(Table1[[#This Row],[trait_name]],Trait[],2,FALSE)</f>
        <v>22</v>
      </c>
      <c r="J2678" s="25" t="s">
        <v>48</v>
      </c>
      <c r="K2678" s="25">
        <v>5</v>
      </c>
      <c r="L2678" s="3" t="s">
        <v>20</v>
      </c>
      <c r="M2678" s="3"/>
      <c r="N2678" s="25"/>
      <c r="O2678"/>
    </row>
    <row r="2679" spans="1:15">
      <c r="A2679" s="5">
        <v>43243</v>
      </c>
      <c r="B2679" s="5">
        <v>43298</v>
      </c>
      <c r="C2679" t="s">
        <v>515</v>
      </c>
      <c r="D2679" s="54">
        <f>VLOOKUP(C2679,Index[[#All],[searchTaxon]:[Reference_number]],2,FALSE)</f>
        <v>27</v>
      </c>
      <c r="H2679" t="s">
        <v>15</v>
      </c>
      <c r="I2679">
        <f>VLOOKUP(Table1[[#This Row],[trait_name]],Trait[],2,FALSE)</f>
        <v>23</v>
      </c>
      <c r="J2679" s="25" t="s">
        <v>50</v>
      </c>
      <c r="K2679" s="25">
        <v>1</v>
      </c>
      <c r="L2679" s="3" t="s">
        <v>370</v>
      </c>
      <c r="N2679" s="25"/>
      <c r="O2679"/>
    </row>
    <row r="2680" spans="1:15">
      <c r="A2680" s="5">
        <v>43243</v>
      </c>
      <c r="B2680" s="5">
        <v>43298</v>
      </c>
      <c r="C2680" t="s">
        <v>515</v>
      </c>
      <c r="D2680" s="20">
        <f>VLOOKUP(C2680,Index[[#All],[searchTaxon]:[Reference_number]],2,FALSE)</f>
        <v>27</v>
      </c>
      <c r="H2680" t="s">
        <v>296</v>
      </c>
      <c r="I2680">
        <f>VLOOKUP(Table1[[#This Row],[trait_name]],Trait[],2,FALSE)</f>
        <v>23</v>
      </c>
      <c r="J2680" s="25" t="s">
        <v>50</v>
      </c>
      <c r="K2680" s="25">
        <v>2</v>
      </c>
      <c r="L2680" s="3" t="s">
        <v>263</v>
      </c>
      <c r="M2680" s="3"/>
      <c r="N2680" s="25"/>
      <c r="O2680"/>
    </row>
    <row r="2681" spans="1:15">
      <c r="A2681" s="5">
        <v>43243</v>
      </c>
      <c r="B2681" s="5">
        <v>43298</v>
      </c>
      <c r="C2681" t="s">
        <v>515</v>
      </c>
      <c r="D2681" s="54">
        <f>VLOOKUP(C2681,Index[[#All],[searchTaxon]:[Reference_number]],2,FALSE)</f>
        <v>27</v>
      </c>
      <c r="H2681" t="s">
        <v>21</v>
      </c>
      <c r="I2681">
        <f>VLOOKUP(Table1[[#This Row],[trait_name]],Trait[],2,FALSE)</f>
        <v>24</v>
      </c>
      <c r="J2681" s="25" t="s">
        <v>53</v>
      </c>
      <c r="K2681" s="25">
        <v>1</v>
      </c>
      <c r="L2681" s="3" t="s">
        <v>24</v>
      </c>
      <c r="N2681" s="25"/>
      <c r="O2681"/>
    </row>
    <row r="2682" spans="1:15">
      <c r="A2682" s="5">
        <v>43243</v>
      </c>
      <c r="B2682" s="5">
        <v>43298</v>
      </c>
      <c r="C2682" t="s">
        <v>515</v>
      </c>
      <c r="D2682" s="20">
        <f>VLOOKUP(C2682,Index[[#All],[searchTaxon]:[Reference_number]],2,FALSE)</f>
        <v>27</v>
      </c>
      <c r="I2682">
        <f>VLOOKUP(Table1[[#This Row],[trait_name]],Trait[],2,FALSE)</f>
        <v>24</v>
      </c>
      <c r="J2682" s="25" t="s">
        <v>53</v>
      </c>
      <c r="K2682" s="25">
        <v>2</v>
      </c>
      <c r="L2682" s="3"/>
      <c r="M2682" s="3"/>
      <c r="N2682" s="25"/>
      <c r="O2682"/>
    </row>
    <row r="2683" spans="1:15">
      <c r="A2683" s="5">
        <v>43243</v>
      </c>
      <c r="B2683" s="5">
        <v>43243</v>
      </c>
      <c r="C2683" t="s">
        <v>515</v>
      </c>
      <c r="D2683" s="3">
        <f>VLOOKUP(C2683,Index[[#All],[searchTaxon]:[Reference_number]],2,FALSE)</f>
        <v>27</v>
      </c>
      <c r="H2683" t="s">
        <v>21</v>
      </c>
      <c r="I2683">
        <f>VLOOKUP(Table1[[#This Row],[trait_name]],Trait[],2,FALSE)</f>
        <v>25</v>
      </c>
      <c r="J2683" s="25" t="s">
        <v>54</v>
      </c>
      <c r="K2683" s="25">
        <v>1</v>
      </c>
      <c r="L2683" s="3" t="s">
        <v>299</v>
      </c>
      <c r="N2683" s="25"/>
      <c r="O2683"/>
    </row>
    <row r="2684" spans="1:15">
      <c r="A2684" s="5">
        <v>43243</v>
      </c>
      <c r="B2684" s="5">
        <v>43298</v>
      </c>
      <c r="C2684" t="s">
        <v>515</v>
      </c>
      <c r="D2684" s="20">
        <f>VLOOKUP(C2684,Index[[#All],[searchTaxon]:[Reference_number]],2,FALSE)</f>
        <v>27</v>
      </c>
      <c r="I2684">
        <f>VLOOKUP(Table1[[#This Row],[trait_name]],Trait[],2,FALSE)</f>
        <v>25</v>
      </c>
      <c r="J2684" s="25" t="s">
        <v>54</v>
      </c>
      <c r="K2684" s="25">
        <v>2</v>
      </c>
      <c r="L2684" s="3"/>
      <c r="M2684" s="3"/>
      <c r="N2684" s="25"/>
      <c r="O2684"/>
    </row>
    <row r="2685" spans="1:15">
      <c r="A2685" s="5">
        <v>43243</v>
      </c>
      <c r="B2685" s="5">
        <v>43243</v>
      </c>
      <c r="C2685" t="s">
        <v>515</v>
      </c>
      <c r="D2685" s="3">
        <f>VLOOKUP(C2685,Index[[#All],[searchTaxon]:[Reference_number]],2,FALSE)</f>
        <v>27</v>
      </c>
      <c r="H2685" t="s">
        <v>21</v>
      </c>
      <c r="I2685">
        <f>VLOOKUP(Table1[[#This Row],[trait_name]],Trait[],2,FALSE)</f>
        <v>26</v>
      </c>
      <c r="J2685" s="25" t="s">
        <v>57</v>
      </c>
      <c r="K2685" s="25">
        <v>1</v>
      </c>
      <c r="L2685" s="3">
        <v>23</v>
      </c>
      <c r="N2685" s="25"/>
      <c r="O2685"/>
    </row>
    <row r="2686" spans="1:15">
      <c r="A2686" s="5">
        <v>43243</v>
      </c>
      <c r="B2686" s="5">
        <v>43298</v>
      </c>
      <c r="C2686" t="s">
        <v>515</v>
      </c>
      <c r="D2686" s="20">
        <f>VLOOKUP(C2686,Index[[#All],[searchTaxon]:[Reference_number]],2,FALSE)</f>
        <v>27</v>
      </c>
      <c r="I2686">
        <f>VLOOKUP(Table1[[#This Row],[trait_name]],Trait[],2,FALSE)</f>
        <v>26</v>
      </c>
      <c r="J2686" s="25" t="s">
        <v>57</v>
      </c>
      <c r="K2686" s="25">
        <v>2</v>
      </c>
      <c r="L2686" s="3"/>
      <c r="M2686" s="3"/>
      <c r="N2686" s="25"/>
      <c r="O2686"/>
    </row>
    <row r="2687" spans="1:15">
      <c r="A2687" s="5">
        <v>43243</v>
      </c>
      <c r="B2687" s="5">
        <v>43243</v>
      </c>
      <c r="C2687" t="s">
        <v>515</v>
      </c>
      <c r="D2687" s="3">
        <f>VLOOKUP(C2687,Index[[#All],[searchTaxon]:[Reference_number]],2,FALSE)</f>
        <v>27</v>
      </c>
      <c r="H2687" t="s">
        <v>26</v>
      </c>
      <c r="I2687">
        <f>VLOOKUP(Table1[[#This Row],[trait_name]],Trait[],2,FALSE)</f>
        <v>27</v>
      </c>
      <c r="J2687" s="25" t="s">
        <v>58</v>
      </c>
      <c r="K2687" s="25">
        <v>1</v>
      </c>
      <c r="L2687" s="3">
        <v>20</v>
      </c>
      <c r="N2687" s="25"/>
      <c r="O2687"/>
    </row>
    <row r="2688" spans="1:15">
      <c r="A2688" s="5">
        <v>43243</v>
      </c>
      <c r="B2688" s="5">
        <v>43298</v>
      </c>
      <c r="C2688" t="s">
        <v>515</v>
      </c>
      <c r="D2688" s="20">
        <f>VLOOKUP(C2688,Index[[#All],[searchTaxon]:[Reference_number]],2,FALSE)</f>
        <v>27</v>
      </c>
      <c r="I2688">
        <f>VLOOKUP(Table1[[#This Row],[trait_name]],Trait[],2,FALSE)</f>
        <v>27</v>
      </c>
      <c r="J2688" s="25" t="s">
        <v>58</v>
      </c>
      <c r="K2688" s="25">
        <v>2</v>
      </c>
      <c r="L2688" s="3"/>
      <c r="M2688" s="3"/>
      <c r="N2688" s="25"/>
      <c r="O2688"/>
    </row>
    <row r="2689" spans="1:15">
      <c r="A2689" s="5">
        <v>43243</v>
      </c>
      <c r="B2689" s="5">
        <v>43243</v>
      </c>
      <c r="C2689" t="s">
        <v>515</v>
      </c>
      <c r="D2689" s="3">
        <f>VLOOKUP(C2689,Index[[#All],[searchTaxon]:[Reference_number]],2,FALSE)</f>
        <v>27</v>
      </c>
      <c r="H2689" t="s">
        <v>21</v>
      </c>
      <c r="I2689">
        <f>VLOOKUP(Table1[[#This Row],[trait_name]],Trait[],2,FALSE)</f>
        <v>28</v>
      </c>
      <c r="J2689" s="25" t="s">
        <v>59</v>
      </c>
      <c r="K2689" s="25">
        <v>1</v>
      </c>
      <c r="L2689" s="3">
        <v>15</v>
      </c>
      <c r="N2689" s="25"/>
      <c r="O2689"/>
    </row>
    <row r="2690" spans="1:15">
      <c r="A2690" s="5">
        <v>43243</v>
      </c>
      <c r="B2690" s="5">
        <v>43298</v>
      </c>
      <c r="C2690" t="s">
        <v>515</v>
      </c>
      <c r="D2690" s="20">
        <f>VLOOKUP(C2690,Index[[#All],[searchTaxon]:[Reference_number]],2,FALSE)</f>
        <v>27</v>
      </c>
      <c r="I2690">
        <f>VLOOKUP(Table1[[#This Row],[trait_name]],Trait[],2,FALSE)</f>
        <v>28</v>
      </c>
      <c r="J2690" s="25" t="s">
        <v>59</v>
      </c>
      <c r="K2690" s="25">
        <v>2</v>
      </c>
      <c r="L2690" s="3"/>
      <c r="M2690" s="3"/>
      <c r="N2690" s="25"/>
      <c r="O2690"/>
    </row>
    <row r="2691" spans="1:15">
      <c r="A2691" s="5">
        <v>43243</v>
      </c>
      <c r="B2691" s="5">
        <v>43243</v>
      </c>
      <c r="C2691" t="s">
        <v>515</v>
      </c>
      <c r="D2691" s="3">
        <f>VLOOKUP(C2691,Index[[#All],[searchTaxon]:[Reference_number]],2,FALSE)</f>
        <v>27</v>
      </c>
      <c r="H2691" t="s">
        <v>21</v>
      </c>
      <c r="I2691">
        <f>VLOOKUP(Table1[[#This Row],[trait_name]],Trait[],2,FALSE)</f>
        <v>29</v>
      </c>
      <c r="J2691" s="25" t="s">
        <v>60</v>
      </c>
      <c r="K2691" s="25">
        <v>1</v>
      </c>
      <c r="L2691" s="3">
        <v>12</v>
      </c>
      <c r="N2691" s="25"/>
      <c r="O2691"/>
    </row>
    <row r="2692" spans="1:15">
      <c r="A2692" s="5">
        <v>43243</v>
      </c>
      <c r="B2692" s="5">
        <v>43298</v>
      </c>
      <c r="C2692" t="s">
        <v>515</v>
      </c>
      <c r="D2692" s="54">
        <f>VLOOKUP(C2692,Index[[#All],[searchTaxon]:[Reference_number]],2,FALSE)</f>
        <v>27</v>
      </c>
      <c r="I2692">
        <f>VLOOKUP(Table1[[#This Row],[trait_name]],Trait[],2,FALSE)</f>
        <v>29</v>
      </c>
      <c r="J2692" s="25" t="s">
        <v>60</v>
      </c>
      <c r="K2692" s="25">
        <v>2</v>
      </c>
      <c r="L2692" s="3"/>
      <c r="M2692" s="3"/>
      <c r="N2692" s="25"/>
      <c r="O2692"/>
    </row>
    <row r="2693" spans="1:15">
      <c r="A2693" s="5">
        <v>43243</v>
      </c>
      <c r="B2693" s="5">
        <v>43243</v>
      </c>
      <c r="C2693" t="s">
        <v>515</v>
      </c>
      <c r="D2693" s="30">
        <f>VLOOKUP(C2693,Index[[#All],[searchTaxon]:[Reference_number]],2,FALSE)</f>
        <v>27</v>
      </c>
      <c r="H2693" t="s">
        <v>26</v>
      </c>
      <c r="I2693">
        <f>VLOOKUP(Table1[[#This Row],[trait_name]],Trait[],2,FALSE)</f>
        <v>30</v>
      </c>
      <c r="J2693" s="25" t="s">
        <v>61</v>
      </c>
      <c r="K2693" s="25">
        <v>1</v>
      </c>
      <c r="L2693" s="3">
        <v>5</v>
      </c>
      <c r="N2693" s="25"/>
      <c r="O2693"/>
    </row>
    <row r="2694" spans="1:15">
      <c r="A2694" s="5">
        <v>43243</v>
      </c>
      <c r="B2694" s="5">
        <v>43298</v>
      </c>
      <c r="C2694" t="s">
        <v>515</v>
      </c>
      <c r="D2694" s="54">
        <f>VLOOKUP(C2694,Index[[#All],[searchTaxon]:[Reference_number]],2,FALSE)</f>
        <v>27</v>
      </c>
      <c r="I2694">
        <f>VLOOKUP(Table1[[#This Row],[trait_name]],Trait[],2,FALSE)</f>
        <v>30</v>
      </c>
      <c r="J2694" s="25" t="s">
        <v>61</v>
      </c>
      <c r="K2694" s="25">
        <v>2</v>
      </c>
      <c r="L2694" s="3"/>
      <c r="M2694" s="3"/>
      <c r="N2694" s="25"/>
      <c r="O2694"/>
    </row>
    <row r="2695" spans="1:15">
      <c r="A2695" s="5">
        <v>43243</v>
      </c>
      <c r="B2695" s="5">
        <v>43243</v>
      </c>
      <c r="C2695" t="s">
        <v>515</v>
      </c>
      <c r="D2695" s="30">
        <f>VLOOKUP(C2695,Index[[#All],[searchTaxon]:[Reference_number]],2,FALSE)</f>
        <v>27</v>
      </c>
      <c r="H2695" t="s">
        <v>21</v>
      </c>
      <c r="I2695">
        <f>VLOOKUP(Table1[[#This Row],[trait_name]],Trait[],2,FALSE)</f>
        <v>31</v>
      </c>
      <c r="J2695" s="25" t="s">
        <v>62</v>
      </c>
      <c r="K2695" s="25">
        <v>1</v>
      </c>
      <c r="L2695" s="3">
        <v>10</v>
      </c>
      <c r="N2695" s="25"/>
      <c r="O2695"/>
    </row>
    <row r="2696" spans="1:15">
      <c r="A2696" s="5">
        <v>43243</v>
      </c>
      <c r="B2696" s="5">
        <v>43298</v>
      </c>
      <c r="C2696" t="s">
        <v>515</v>
      </c>
      <c r="D2696" s="54">
        <f>VLOOKUP(C2696,Index[[#All],[searchTaxon]:[Reference_number]],2,FALSE)</f>
        <v>27</v>
      </c>
      <c r="I2696">
        <f>VLOOKUP(Table1[[#This Row],[trait_name]],Trait[],2,FALSE)</f>
        <v>31</v>
      </c>
      <c r="J2696" s="25" t="s">
        <v>62</v>
      </c>
      <c r="K2696" s="25">
        <v>2</v>
      </c>
      <c r="L2696" s="3"/>
      <c r="M2696" s="3"/>
      <c r="N2696" s="25"/>
      <c r="O2696"/>
    </row>
    <row r="2697" spans="1:15">
      <c r="A2697" s="5">
        <v>43243</v>
      </c>
      <c r="B2697" s="5">
        <v>43243</v>
      </c>
      <c r="C2697" t="s">
        <v>515</v>
      </c>
      <c r="D2697" s="30">
        <f>VLOOKUP(C2697,Index[[#All],[searchTaxon]:[Reference_number]],2,FALSE)</f>
        <v>27</v>
      </c>
      <c r="H2697" t="s">
        <v>497</v>
      </c>
      <c r="I2697">
        <f>VLOOKUP(Table1[[#This Row],[trait_name]],Trait[],2,FALSE)</f>
        <v>32</v>
      </c>
      <c r="J2697" s="25" t="s">
        <v>147</v>
      </c>
      <c r="K2697" s="25">
        <v>1</v>
      </c>
      <c r="L2697" s="3" t="s">
        <v>241</v>
      </c>
      <c r="N2697" s="25"/>
      <c r="O2697"/>
    </row>
    <row r="2698" spans="1:15">
      <c r="A2698" s="5">
        <v>43243</v>
      </c>
      <c r="B2698" s="5">
        <v>43298</v>
      </c>
      <c r="C2698" t="s">
        <v>515</v>
      </c>
      <c r="D2698" s="54">
        <f>VLOOKUP(C2698,Index[[#All],[searchTaxon]:[Reference_number]],2,FALSE)</f>
        <v>27</v>
      </c>
      <c r="H2698" t="s">
        <v>497</v>
      </c>
      <c r="I2698">
        <f>VLOOKUP(Table1[[#This Row],[trait_name]],Trait[],2,FALSE)</f>
        <v>32</v>
      </c>
      <c r="J2698" s="25" t="s">
        <v>147</v>
      </c>
      <c r="K2698" s="25">
        <v>2</v>
      </c>
      <c r="L2698" s="3" t="s">
        <v>113</v>
      </c>
      <c r="M2698" s="3"/>
      <c r="N2698" s="25"/>
      <c r="O2698"/>
    </row>
    <row r="2699" spans="1:15">
      <c r="A2699" s="5">
        <v>43243</v>
      </c>
      <c r="B2699" s="5">
        <v>43298</v>
      </c>
      <c r="C2699" t="s">
        <v>515</v>
      </c>
      <c r="D2699" s="54">
        <f>VLOOKUP(C2699,Index[[#All],[searchTaxon]:[Reference_number]],2,FALSE)</f>
        <v>27</v>
      </c>
      <c r="H2699" t="s">
        <v>296</v>
      </c>
      <c r="I2699">
        <f>VLOOKUP(Table1[[#This Row],[trait_name]],Trait[],2,FALSE)</f>
        <v>32</v>
      </c>
      <c r="J2699" s="25" t="s">
        <v>147</v>
      </c>
      <c r="K2699" s="25">
        <v>3</v>
      </c>
      <c r="L2699" s="3" t="s">
        <v>189</v>
      </c>
      <c r="M2699" s="3"/>
      <c r="N2699" s="25"/>
      <c r="O2699"/>
    </row>
    <row r="2700" spans="1:15">
      <c r="A2700" s="5">
        <v>43243</v>
      </c>
      <c r="B2700" s="5">
        <v>43243</v>
      </c>
      <c r="C2700" t="s">
        <v>515</v>
      </c>
      <c r="D2700" s="30">
        <f>VLOOKUP(C2700,Index[[#All],[searchTaxon]:[Reference_number]],2,FALSE)</f>
        <v>27</v>
      </c>
      <c r="H2700" t="s">
        <v>21</v>
      </c>
      <c r="I2700">
        <f>VLOOKUP(Table1[[#This Row],[trait_name]],Trait[],2,FALSE)</f>
        <v>33</v>
      </c>
      <c r="J2700" s="25" t="s">
        <v>63</v>
      </c>
      <c r="K2700" s="25">
        <v>1</v>
      </c>
      <c r="L2700" s="3" t="s">
        <v>301</v>
      </c>
      <c r="N2700" s="25"/>
      <c r="O2700"/>
    </row>
    <row r="2701" spans="1:15">
      <c r="A2701" s="5">
        <v>43243</v>
      </c>
      <c r="B2701" s="5">
        <v>43298</v>
      </c>
      <c r="C2701" t="s">
        <v>515</v>
      </c>
      <c r="D2701" s="54">
        <f>VLOOKUP(C2701,Index[[#All],[searchTaxon]:[Reference_number]],2,FALSE)</f>
        <v>27</v>
      </c>
      <c r="I2701">
        <f>VLOOKUP(Table1[[#This Row],[trait_name]],Trait[],2,FALSE)</f>
        <v>33</v>
      </c>
      <c r="J2701" s="25" t="s">
        <v>63</v>
      </c>
      <c r="K2701" s="25">
        <v>2</v>
      </c>
      <c r="L2701" s="3"/>
      <c r="M2701" s="3"/>
      <c r="N2701" s="25"/>
      <c r="O2701"/>
    </row>
    <row r="2702" spans="1:15">
      <c r="A2702" s="5">
        <v>43243</v>
      </c>
      <c r="B2702" s="5">
        <v>43298</v>
      </c>
      <c r="C2702" t="s">
        <v>515</v>
      </c>
      <c r="D2702" s="54">
        <f>VLOOKUP(C2702,Index[[#All],[searchTaxon]:[Reference_number]],2,FALSE)</f>
        <v>27</v>
      </c>
      <c r="H2702" t="s">
        <v>21</v>
      </c>
      <c r="I2702">
        <f>VLOOKUP(Table1[[#This Row],[trait_name]],Trait[],2,FALSE)</f>
        <v>34</v>
      </c>
      <c r="J2702" s="25" t="s">
        <v>149</v>
      </c>
      <c r="K2702" s="25">
        <v>1</v>
      </c>
      <c r="L2702" s="3" t="s">
        <v>51</v>
      </c>
      <c r="M2702" s="3"/>
      <c r="N2702" s="25"/>
      <c r="O2702"/>
    </row>
    <row r="2703" spans="1:15">
      <c r="A2703" s="5">
        <v>43243</v>
      </c>
      <c r="B2703" s="5">
        <v>43298</v>
      </c>
      <c r="C2703" t="s">
        <v>515</v>
      </c>
      <c r="D2703" s="54">
        <f>VLOOKUP(C2703,Index[[#All],[searchTaxon]:[Reference_number]],2,FALSE)</f>
        <v>27</v>
      </c>
      <c r="E2703">
        <v>0</v>
      </c>
      <c r="F2703">
        <v>0</v>
      </c>
      <c r="G2703">
        <v>0</v>
      </c>
      <c r="H2703" t="s">
        <v>219</v>
      </c>
      <c r="I2703">
        <f>VLOOKUP(Table1[[#This Row],[trait_name]],Trait[],2,FALSE)</f>
        <v>35</v>
      </c>
      <c r="J2703" s="25" t="s">
        <v>66</v>
      </c>
      <c r="K2703" s="25">
        <v>1</v>
      </c>
      <c r="L2703" s="3" t="s">
        <v>192</v>
      </c>
      <c r="N2703" s="25"/>
      <c r="O2703"/>
    </row>
    <row r="2704" spans="1:15">
      <c r="A2704" s="5">
        <v>43243</v>
      </c>
      <c r="B2704" s="5">
        <v>43298</v>
      </c>
      <c r="C2704" t="s">
        <v>515</v>
      </c>
      <c r="D2704" s="54">
        <f>VLOOKUP(C2704,Index[[#All],[searchTaxon]:[Reference_number]],2,FALSE)</f>
        <v>27</v>
      </c>
      <c r="I2704">
        <f>VLOOKUP(Table1[[#This Row],[trait_name]],Trait[],2,FALSE)</f>
        <v>35</v>
      </c>
      <c r="J2704" s="25" t="s">
        <v>66</v>
      </c>
      <c r="K2704" s="25">
        <v>2</v>
      </c>
      <c r="L2704" s="3"/>
      <c r="M2704" s="3"/>
      <c r="N2704" s="25"/>
      <c r="O2704"/>
    </row>
    <row r="2705" spans="1:15">
      <c r="A2705" s="5">
        <v>43243</v>
      </c>
      <c r="B2705" s="5">
        <v>43298</v>
      </c>
      <c r="C2705" t="s">
        <v>515</v>
      </c>
      <c r="D2705" s="54">
        <f>VLOOKUP(C2705,Index[[#All],[searchTaxon]:[Reference_number]],2,FALSE)</f>
        <v>27</v>
      </c>
      <c r="E2705">
        <v>0</v>
      </c>
      <c r="F2705">
        <v>0</v>
      </c>
      <c r="G2705">
        <v>0</v>
      </c>
      <c r="H2705" t="s">
        <v>26</v>
      </c>
      <c r="I2705">
        <f>VLOOKUP(Table1[[#This Row],[trait_name]],Trait[],2,FALSE)</f>
        <v>36</v>
      </c>
      <c r="J2705" s="25" t="s">
        <v>68</v>
      </c>
      <c r="K2705" s="25">
        <v>1</v>
      </c>
      <c r="L2705" s="3" t="s">
        <v>518</v>
      </c>
      <c r="N2705" s="25"/>
      <c r="O2705"/>
    </row>
    <row r="2706" spans="1:15">
      <c r="A2706" s="5">
        <v>43243</v>
      </c>
      <c r="B2706" s="5">
        <v>43298</v>
      </c>
      <c r="C2706" t="s">
        <v>515</v>
      </c>
      <c r="D2706" s="54">
        <f>VLOOKUP(C2706,Index[[#All],[searchTaxon]:[Reference_number]],2,FALSE)</f>
        <v>27</v>
      </c>
      <c r="H2706" t="s">
        <v>21</v>
      </c>
      <c r="I2706">
        <f>VLOOKUP(Table1[[#This Row],[trait_name]],Trait[],2,FALSE)</f>
        <v>36</v>
      </c>
      <c r="J2706" s="25" t="s">
        <v>68</v>
      </c>
      <c r="K2706" s="25">
        <v>2</v>
      </c>
      <c r="L2706" s="3" t="s">
        <v>223</v>
      </c>
      <c r="M2706" s="3"/>
      <c r="N2706" s="25"/>
      <c r="O2706"/>
    </row>
    <row r="2707" spans="1:15">
      <c r="A2707" s="5">
        <v>43243</v>
      </c>
      <c r="B2707" s="5">
        <v>43298</v>
      </c>
      <c r="C2707" t="s">
        <v>515</v>
      </c>
      <c r="D2707" s="54">
        <f>VLOOKUP(C2707,Index[[#All],[searchTaxon]:[Reference_number]],2,FALSE)</f>
        <v>27</v>
      </c>
      <c r="E2707">
        <v>0</v>
      </c>
      <c r="F2707">
        <v>0</v>
      </c>
      <c r="G2707">
        <v>0</v>
      </c>
      <c r="H2707" t="s">
        <v>21</v>
      </c>
      <c r="I2707">
        <f>VLOOKUP(Table1[[#This Row],[trait_name]],Trait[],2,FALSE)</f>
        <v>37</v>
      </c>
      <c r="J2707" s="25" t="s">
        <v>70</v>
      </c>
      <c r="K2707" s="25">
        <v>1</v>
      </c>
      <c r="L2707" s="3" t="s">
        <v>489</v>
      </c>
      <c r="N2707" s="25"/>
      <c r="O2707"/>
    </row>
    <row r="2708" spans="1:15">
      <c r="A2708" s="5">
        <v>43243</v>
      </c>
      <c r="B2708" s="5">
        <v>43298</v>
      </c>
      <c r="C2708" t="s">
        <v>515</v>
      </c>
      <c r="D2708" s="54">
        <f>VLOOKUP(C2708,Index[[#All],[searchTaxon]:[Reference_number]],2,FALSE)</f>
        <v>27</v>
      </c>
      <c r="I2708">
        <f>VLOOKUP(Table1[[#This Row],[trait_name]],Trait[],2,FALSE)</f>
        <v>37</v>
      </c>
      <c r="J2708" s="25" t="s">
        <v>70</v>
      </c>
      <c r="K2708" s="25">
        <v>2</v>
      </c>
      <c r="L2708" s="3"/>
      <c r="M2708" s="3"/>
      <c r="N2708" s="25"/>
      <c r="O2708"/>
    </row>
    <row r="2709" spans="1:15">
      <c r="A2709" s="5">
        <v>43243</v>
      </c>
      <c r="B2709" s="5">
        <v>43243</v>
      </c>
      <c r="C2709" t="s">
        <v>515</v>
      </c>
      <c r="D2709" s="30">
        <f>VLOOKUP(C2709,Index[[#All],[searchTaxon]:[Reference_number]],2,FALSE)</f>
        <v>27</v>
      </c>
      <c r="H2709" t="s">
        <v>26</v>
      </c>
      <c r="I2709">
        <f>VLOOKUP(Table1[[#This Row],[trait_name]],Trait[],2,FALSE)</f>
        <v>38</v>
      </c>
      <c r="J2709" s="25" t="s">
        <v>74</v>
      </c>
      <c r="K2709" s="25">
        <v>1</v>
      </c>
      <c r="L2709" s="3" t="s">
        <v>153</v>
      </c>
      <c r="N2709" s="25"/>
      <c r="O2709"/>
    </row>
    <row r="2710" spans="1:15">
      <c r="A2710" s="5">
        <v>43243</v>
      </c>
      <c r="B2710" s="5">
        <v>43298</v>
      </c>
      <c r="C2710" t="s">
        <v>515</v>
      </c>
      <c r="D2710" s="54">
        <f>VLOOKUP(C2710,Index[[#All],[searchTaxon]:[Reference_number]],2,FALSE)</f>
        <v>27</v>
      </c>
      <c r="I2710">
        <f>VLOOKUP(Table1[[#This Row],[trait_name]],Trait[],2,FALSE)</f>
        <v>38</v>
      </c>
      <c r="J2710" s="25" t="s">
        <v>74</v>
      </c>
      <c r="K2710" s="25">
        <v>2</v>
      </c>
      <c r="L2710" s="3"/>
      <c r="M2710" s="3"/>
      <c r="N2710" s="25"/>
      <c r="O2710"/>
    </row>
    <row r="2711" spans="1:15">
      <c r="A2711" s="5">
        <v>43243</v>
      </c>
      <c r="B2711" s="5">
        <v>43298</v>
      </c>
      <c r="C2711" t="s">
        <v>515</v>
      </c>
      <c r="D2711" s="54">
        <f>VLOOKUP(C2711,Index[[#All],[searchTaxon]:[Reference_number]],2,FALSE)</f>
        <v>27</v>
      </c>
      <c r="I2711">
        <f>VLOOKUP(Table1[[#This Row],[trait_name]],Trait[],2,FALSE)</f>
        <v>39</v>
      </c>
      <c r="J2711" s="25" t="s">
        <v>76</v>
      </c>
      <c r="K2711" s="25">
        <v>1</v>
      </c>
      <c r="L2711" s="3" t="s">
        <v>77</v>
      </c>
      <c r="N2711" s="25"/>
      <c r="O2711"/>
    </row>
    <row r="2712" spans="1:15">
      <c r="A2712" s="5">
        <v>43243</v>
      </c>
      <c r="B2712" s="5">
        <v>43298</v>
      </c>
      <c r="C2712" t="s">
        <v>515</v>
      </c>
      <c r="D2712" s="54">
        <f>VLOOKUP(C2712,Index[[#All],[searchTaxon]:[Reference_number]],2,FALSE)</f>
        <v>27</v>
      </c>
      <c r="I2712">
        <f>VLOOKUP(Table1[[#This Row],[trait_name]],Trait[],2,FALSE)</f>
        <v>39</v>
      </c>
      <c r="J2712" s="25" t="s">
        <v>76</v>
      </c>
      <c r="K2712" s="25">
        <v>2</v>
      </c>
      <c r="L2712" s="3"/>
      <c r="M2712" s="3"/>
      <c r="N2712" s="25"/>
      <c r="O2712"/>
    </row>
    <row r="2713" spans="1:15">
      <c r="A2713" s="5">
        <v>43243</v>
      </c>
      <c r="B2713" s="5">
        <v>43298</v>
      </c>
      <c r="C2713" t="s">
        <v>515</v>
      </c>
      <c r="D2713" s="54">
        <f>VLOOKUP(C2713,Index[[#All],[searchTaxon]:[Reference_number]],2,FALSE)</f>
        <v>27</v>
      </c>
      <c r="I2713">
        <f>VLOOKUP(Table1[[#This Row],[trait_name]],Trait[],2,FALSE)</f>
        <v>40</v>
      </c>
      <c r="J2713" s="25" t="s">
        <v>79</v>
      </c>
      <c r="K2713" s="25">
        <v>1</v>
      </c>
      <c r="L2713" s="3" t="s">
        <v>198</v>
      </c>
      <c r="M2713" s="3"/>
      <c r="N2713" s="25"/>
      <c r="O2713"/>
    </row>
    <row r="2714" spans="1:15">
      <c r="A2714" s="5">
        <v>43243</v>
      </c>
      <c r="B2714" s="5">
        <v>43298</v>
      </c>
      <c r="C2714" t="s">
        <v>515</v>
      </c>
      <c r="D2714" s="54">
        <f>VLOOKUP(C2714,Index[[#All],[searchTaxon]:[Reference_number]],2,FALSE)</f>
        <v>27</v>
      </c>
      <c r="E2714">
        <v>0</v>
      </c>
      <c r="F2714">
        <v>0</v>
      </c>
      <c r="G2714">
        <v>0</v>
      </c>
      <c r="H2714" t="s">
        <v>15</v>
      </c>
      <c r="I2714">
        <f>VLOOKUP(Table1[[#This Row],[trait_name]],Trait[],2,FALSE)</f>
        <v>41</v>
      </c>
      <c r="J2714" s="25" t="s">
        <v>82</v>
      </c>
      <c r="K2714" s="25">
        <v>1</v>
      </c>
      <c r="L2714" s="3" t="s">
        <v>83</v>
      </c>
      <c r="N2714" s="25"/>
      <c r="O2714"/>
    </row>
    <row r="2715" spans="1:15">
      <c r="A2715" s="5">
        <v>43243</v>
      </c>
      <c r="B2715" s="5">
        <v>43298</v>
      </c>
      <c r="C2715" t="s">
        <v>515</v>
      </c>
      <c r="D2715" s="54">
        <f>VLOOKUP(C2715,Index[[#All],[searchTaxon]:[Reference_number]],2,FALSE)</f>
        <v>27</v>
      </c>
      <c r="H2715" t="s">
        <v>15</v>
      </c>
      <c r="I2715">
        <f>VLOOKUP(Table1[[#This Row],[trait_name]],Trait[],2,FALSE)</f>
        <v>41</v>
      </c>
      <c r="J2715" s="25" t="s">
        <v>82</v>
      </c>
      <c r="K2715" s="25">
        <v>2</v>
      </c>
      <c r="L2715" s="3" t="s">
        <v>94</v>
      </c>
      <c r="M2715" s="3"/>
      <c r="N2715" s="25"/>
      <c r="O2715"/>
    </row>
    <row r="2716" spans="1:15">
      <c r="A2716" s="5">
        <v>43243</v>
      </c>
      <c r="B2716" s="5">
        <v>43298</v>
      </c>
      <c r="C2716" t="s">
        <v>515</v>
      </c>
      <c r="D2716" s="54">
        <f>VLOOKUP(C2716,Index[[#All],[searchTaxon]:[Reference_number]],2,FALSE)</f>
        <v>27</v>
      </c>
      <c r="E2716">
        <v>0</v>
      </c>
      <c r="F2716">
        <v>0</v>
      </c>
      <c r="G2716">
        <v>0</v>
      </c>
      <c r="H2716" t="s">
        <v>15</v>
      </c>
      <c r="I2716">
        <f>VLOOKUP(Table1[[#This Row],[trait_name]],Trait[],2,FALSE)</f>
        <v>42</v>
      </c>
      <c r="J2716" s="25" t="s">
        <v>84</v>
      </c>
      <c r="K2716" s="25">
        <v>1</v>
      </c>
      <c r="L2716" s="3" t="s">
        <v>85</v>
      </c>
      <c r="N2716" s="25"/>
      <c r="O2716"/>
    </row>
    <row r="2717" spans="1:15">
      <c r="A2717" s="5">
        <v>43243</v>
      </c>
      <c r="B2717" s="5">
        <v>43298</v>
      </c>
      <c r="C2717" t="s">
        <v>515</v>
      </c>
      <c r="D2717" s="54">
        <f>VLOOKUP(C2717,Index[[#All],[searchTaxon]:[Reference_number]],2,FALSE)</f>
        <v>27</v>
      </c>
      <c r="H2717" t="s">
        <v>15</v>
      </c>
      <c r="I2717">
        <f>VLOOKUP(Table1[[#This Row],[trait_name]],Trait[],2,FALSE)</f>
        <v>42</v>
      </c>
      <c r="J2717" s="25" t="s">
        <v>84</v>
      </c>
      <c r="K2717" s="25">
        <v>2</v>
      </c>
      <c r="L2717" s="3" t="s">
        <v>155</v>
      </c>
      <c r="M2717" s="3"/>
      <c r="N2717" s="25"/>
      <c r="O2717"/>
    </row>
    <row r="2718" spans="1:15">
      <c r="A2718" s="5">
        <v>43243</v>
      </c>
      <c r="B2718" s="5">
        <v>43243</v>
      </c>
      <c r="C2718" t="s">
        <v>515</v>
      </c>
      <c r="D2718" s="30">
        <f>VLOOKUP(C2718,Index[[#All],[searchTaxon]:[Reference_number]],2,FALSE)</f>
        <v>27</v>
      </c>
      <c r="H2718" t="s">
        <v>21</v>
      </c>
      <c r="I2718">
        <f>VLOOKUP(Table1[[#This Row],[trait_name]],Trait[],2,FALSE)</f>
        <v>43</v>
      </c>
      <c r="J2718" s="25" t="s">
        <v>86</v>
      </c>
      <c r="K2718" s="25">
        <v>1</v>
      </c>
      <c r="L2718" s="3" t="s">
        <v>156</v>
      </c>
      <c r="N2718" s="25"/>
      <c r="O2718"/>
    </row>
    <row r="2719" spans="1:15">
      <c r="A2719" s="5">
        <v>43243</v>
      </c>
      <c r="B2719" s="5">
        <v>43298</v>
      </c>
      <c r="C2719" t="s">
        <v>515</v>
      </c>
      <c r="D2719" s="54">
        <f>VLOOKUP(C2719,Index[[#All],[searchTaxon]:[Reference_number]],2,FALSE)</f>
        <v>27</v>
      </c>
      <c r="I2719">
        <f>VLOOKUP(Table1[[#This Row],[trait_name]],Trait[],2,FALSE)</f>
        <v>43</v>
      </c>
      <c r="J2719" s="25" t="s">
        <v>86</v>
      </c>
      <c r="K2719" s="25">
        <v>2</v>
      </c>
      <c r="L2719" s="3"/>
      <c r="M2719" s="3"/>
      <c r="N2719" s="25"/>
      <c r="O2719"/>
    </row>
    <row r="2720" spans="1:15">
      <c r="A2720" s="5">
        <v>43243</v>
      </c>
      <c r="B2720" s="5">
        <v>43298</v>
      </c>
      <c r="C2720" t="s">
        <v>515</v>
      </c>
      <c r="D2720" s="54">
        <f>VLOOKUP(C2720,Index[[#All],[searchTaxon]:[Reference_number]],2,FALSE)</f>
        <v>27</v>
      </c>
      <c r="H2720" t="s">
        <v>497</v>
      </c>
      <c r="I2720">
        <f>VLOOKUP(Table1[[#This Row],[trait_name]],Trait[],2,FALSE)</f>
        <v>44</v>
      </c>
      <c r="J2720" s="25" t="s">
        <v>90</v>
      </c>
      <c r="K2720" s="25">
        <v>1</v>
      </c>
      <c r="L2720" s="3" t="s">
        <v>519</v>
      </c>
      <c r="M2720" s="3"/>
      <c r="N2720" s="25"/>
      <c r="O2720"/>
    </row>
    <row r="2721" spans="1:15">
      <c r="A2721" s="5">
        <v>43243</v>
      </c>
      <c r="B2721" s="5">
        <v>43298</v>
      </c>
      <c r="C2721" t="s">
        <v>515</v>
      </c>
      <c r="D2721" s="54">
        <f>VLOOKUP(C2721,Index[[#All],[searchTaxon]:[Reference_number]],2,FALSE)</f>
        <v>27</v>
      </c>
      <c r="H2721" t="s">
        <v>497</v>
      </c>
      <c r="I2721">
        <f>VLOOKUP(Table1[[#This Row],[trait_name]],Trait[],2,FALSE)</f>
        <v>44</v>
      </c>
      <c r="J2721" s="25" t="s">
        <v>90</v>
      </c>
      <c r="K2721" s="25">
        <v>2</v>
      </c>
      <c r="L2721" s="3" t="s">
        <v>157</v>
      </c>
      <c r="M2721" s="3"/>
      <c r="N2721" s="25"/>
      <c r="O2721"/>
    </row>
    <row r="2722" spans="1:15">
      <c r="A2722" s="5">
        <v>43243</v>
      </c>
      <c r="B2722" s="5">
        <v>43298</v>
      </c>
      <c r="C2722" t="s">
        <v>515</v>
      </c>
      <c r="D2722" s="54">
        <f>VLOOKUP(C2722,Index[[#All],[searchTaxon]:[Reference_number]],2,FALSE)</f>
        <v>27</v>
      </c>
      <c r="H2722" t="s">
        <v>497</v>
      </c>
      <c r="I2722">
        <f>VLOOKUP(Table1[[#This Row],[trait_name]],Trait[],2,FALSE)</f>
        <v>45</v>
      </c>
      <c r="J2722" s="25" t="s">
        <v>93</v>
      </c>
      <c r="K2722" s="25">
        <v>1</v>
      </c>
      <c r="L2722" s="3" t="s">
        <v>94</v>
      </c>
      <c r="M2722" s="3"/>
      <c r="N2722" s="25"/>
      <c r="O2722"/>
    </row>
    <row r="2723" spans="1:15">
      <c r="A2723" s="5">
        <v>43243</v>
      </c>
      <c r="B2723" s="5">
        <v>43298</v>
      </c>
      <c r="C2723" t="s">
        <v>515</v>
      </c>
      <c r="D2723" s="54">
        <f>VLOOKUP(C2723,Index[[#All],[searchTaxon]:[Reference_number]],2,FALSE)</f>
        <v>27</v>
      </c>
      <c r="H2723" t="s">
        <v>497</v>
      </c>
      <c r="I2723">
        <f>VLOOKUP(Table1[[#This Row],[trait_name]],Trait[],2,FALSE)</f>
        <v>46</v>
      </c>
      <c r="J2723" s="25" t="s">
        <v>95</v>
      </c>
      <c r="K2723" s="25">
        <v>1</v>
      </c>
      <c r="L2723" s="3" t="s">
        <v>158</v>
      </c>
      <c r="M2723" s="3"/>
      <c r="N2723" s="25"/>
      <c r="O2723"/>
    </row>
    <row r="2724" spans="1:15">
      <c r="A2724" s="5">
        <v>43243</v>
      </c>
      <c r="B2724" s="5">
        <v>43298</v>
      </c>
      <c r="C2724" t="s">
        <v>515</v>
      </c>
      <c r="D2724" s="54">
        <f>VLOOKUP(C2724,Index[[#All],[searchTaxon]:[Reference_number]],2,FALSE)</f>
        <v>27</v>
      </c>
      <c r="H2724" t="s">
        <v>497</v>
      </c>
      <c r="I2724">
        <f>VLOOKUP(Table1[[#This Row],[trait_name]],Trait[],2,FALSE)</f>
        <v>46</v>
      </c>
      <c r="J2724" s="25" t="s">
        <v>95</v>
      </c>
      <c r="K2724" s="25">
        <v>2</v>
      </c>
      <c r="L2724" s="3" t="s">
        <v>94</v>
      </c>
      <c r="M2724" s="3"/>
      <c r="N2724" s="25"/>
      <c r="O2724"/>
    </row>
    <row r="2725" spans="1:15">
      <c r="A2725" s="5">
        <v>43243</v>
      </c>
      <c r="B2725" s="5">
        <v>43298</v>
      </c>
      <c r="C2725" t="s">
        <v>515</v>
      </c>
      <c r="D2725" s="54">
        <f>VLOOKUP(C2725,Index[[#All],[searchTaxon]:[Reference_number]],2,FALSE)</f>
        <v>27</v>
      </c>
      <c r="E2725">
        <v>0</v>
      </c>
      <c r="F2725">
        <v>0</v>
      </c>
      <c r="G2725">
        <v>0</v>
      </c>
      <c r="H2725" t="s">
        <v>15</v>
      </c>
      <c r="I2725">
        <f>VLOOKUP(Table1[[#This Row],[trait_name]],Trait[],2,FALSE)</f>
        <v>47</v>
      </c>
      <c r="J2725" s="25" t="s">
        <v>96</v>
      </c>
      <c r="K2725" s="25">
        <v>1</v>
      </c>
      <c r="L2725" s="3" t="s">
        <v>244</v>
      </c>
      <c r="N2725" s="25"/>
      <c r="O2725"/>
    </row>
    <row r="2726" spans="1:15">
      <c r="A2726" s="5">
        <v>43243</v>
      </c>
      <c r="B2726" s="5">
        <v>43298</v>
      </c>
      <c r="C2726" t="s">
        <v>515</v>
      </c>
      <c r="D2726" s="54">
        <f>VLOOKUP(C2726,Index[[#All],[searchTaxon]:[Reference_number]],2,FALSE)</f>
        <v>27</v>
      </c>
      <c r="I2726">
        <f>VLOOKUP(Table1[[#This Row],[trait_name]],Trait[],2,FALSE)</f>
        <v>47</v>
      </c>
      <c r="J2726" s="25" t="s">
        <v>96</v>
      </c>
      <c r="K2726" s="25">
        <v>2</v>
      </c>
      <c r="L2726" s="3"/>
      <c r="M2726" s="3"/>
      <c r="N2726" s="25"/>
      <c r="O2726"/>
    </row>
    <row r="2727" spans="1:15">
      <c r="A2727" s="5">
        <v>43243</v>
      </c>
      <c r="B2727" s="5">
        <v>43243</v>
      </c>
      <c r="C2727" t="s">
        <v>515</v>
      </c>
      <c r="D2727" s="30">
        <f>VLOOKUP(C2727,Index[[#All],[searchTaxon]:[Reference_number]],2,FALSE)</f>
        <v>27</v>
      </c>
      <c r="H2727" t="s">
        <v>26</v>
      </c>
      <c r="I2727">
        <f>VLOOKUP(Table1[[#This Row],[trait_name]],Trait[],2,FALSE)</f>
        <v>48</v>
      </c>
      <c r="J2727" s="25" t="s">
        <v>99</v>
      </c>
      <c r="K2727" s="25">
        <v>1</v>
      </c>
      <c r="L2727" s="3" t="s">
        <v>245</v>
      </c>
      <c r="N2727" s="25"/>
      <c r="O2727"/>
    </row>
    <row r="2728" spans="1:15">
      <c r="A2728" s="5">
        <v>43243</v>
      </c>
      <c r="B2728" s="5">
        <v>43243</v>
      </c>
      <c r="C2728" t="s">
        <v>515</v>
      </c>
      <c r="D2728" s="30">
        <f>VLOOKUP(C2728,Index[[#All],[searchTaxon]:[Reference_number]],2,FALSE)</f>
        <v>27</v>
      </c>
      <c r="H2728" t="s">
        <v>26</v>
      </c>
      <c r="I2728">
        <f>VLOOKUP(Table1[[#This Row],[trait_name]],Trait[],2,FALSE)</f>
        <v>48</v>
      </c>
      <c r="J2728" s="25" t="s">
        <v>99</v>
      </c>
      <c r="K2728" s="25">
        <v>2</v>
      </c>
      <c r="L2728" s="3" t="s">
        <v>161</v>
      </c>
      <c r="N2728" s="25"/>
      <c r="O2728"/>
    </row>
    <row r="2729" spans="1:15">
      <c r="A2729" s="5">
        <v>43243</v>
      </c>
      <c r="B2729" s="5">
        <v>43243</v>
      </c>
      <c r="C2729" t="s">
        <v>515</v>
      </c>
      <c r="D2729" s="30">
        <f>VLOOKUP(C2729,Index[[#All],[searchTaxon]:[Reference_number]],2,FALSE)</f>
        <v>27</v>
      </c>
      <c r="H2729" t="s">
        <v>21</v>
      </c>
      <c r="I2729">
        <f>VLOOKUP(Table1[[#This Row],[trait_name]],Trait[],2,FALSE)</f>
        <v>48</v>
      </c>
      <c r="J2729" s="25" t="s">
        <v>99</v>
      </c>
      <c r="K2729" s="25">
        <v>3</v>
      </c>
      <c r="L2729" s="3" t="s">
        <v>101</v>
      </c>
      <c r="N2729" s="25"/>
      <c r="O2729"/>
    </row>
    <row r="2730" spans="1:15">
      <c r="A2730" s="5">
        <v>43243</v>
      </c>
      <c r="B2730" s="5">
        <v>43298</v>
      </c>
      <c r="C2730" t="s">
        <v>515</v>
      </c>
      <c r="D2730" s="54">
        <f>VLOOKUP(C2730,Index[[#All],[searchTaxon]:[Reference_number]],2,FALSE)</f>
        <v>27</v>
      </c>
      <c r="H2730" t="s">
        <v>497</v>
      </c>
      <c r="I2730">
        <f>VLOOKUP(Table1[[#This Row],[trait_name]],Trait[],2,FALSE)</f>
        <v>48</v>
      </c>
      <c r="J2730" s="25" t="s">
        <v>99</v>
      </c>
      <c r="K2730" s="25">
        <v>4</v>
      </c>
      <c r="L2730" s="3" t="s">
        <v>201</v>
      </c>
      <c r="M2730" s="3"/>
      <c r="N2730" s="25"/>
      <c r="O2730"/>
    </row>
    <row r="2731" spans="1:15">
      <c r="A2731" s="5">
        <v>43243</v>
      </c>
      <c r="B2731" s="5">
        <v>43243</v>
      </c>
      <c r="C2731" t="s">
        <v>515</v>
      </c>
      <c r="D2731" s="30">
        <f>VLOOKUP(C2731,Index[[#All],[searchTaxon]:[Reference_number]],2,FALSE)</f>
        <v>27</v>
      </c>
      <c r="H2731" t="s">
        <v>26</v>
      </c>
      <c r="I2731">
        <f>VLOOKUP(Table1[[#This Row],[trait_name]],Trait[],2,FALSE)</f>
        <v>49</v>
      </c>
      <c r="J2731" s="25" t="s">
        <v>103</v>
      </c>
      <c r="K2731" s="25">
        <v>1</v>
      </c>
      <c r="L2731" s="3" t="s">
        <v>149</v>
      </c>
      <c r="N2731" s="25"/>
      <c r="O2731"/>
    </row>
    <row r="2732" spans="1:15">
      <c r="A2732" s="5">
        <v>43243</v>
      </c>
      <c r="B2732" s="5">
        <v>43243</v>
      </c>
      <c r="C2732" t="s">
        <v>515</v>
      </c>
      <c r="D2732" s="30">
        <f>VLOOKUP(C2732,Index[[#All],[searchTaxon]:[Reference_number]],2,FALSE)</f>
        <v>27</v>
      </c>
      <c r="H2732" t="s">
        <v>26</v>
      </c>
      <c r="I2732">
        <f>VLOOKUP(Table1[[#This Row],[trait_name]],Trait[],2,FALSE)</f>
        <v>49</v>
      </c>
      <c r="J2732" s="25" t="s">
        <v>103</v>
      </c>
      <c r="K2732" s="25">
        <v>2</v>
      </c>
      <c r="L2732" s="3" t="s">
        <v>163</v>
      </c>
      <c r="N2732" s="25"/>
      <c r="O2732"/>
    </row>
    <row r="2733" spans="1:15">
      <c r="A2733" s="5">
        <v>43243</v>
      </c>
      <c r="B2733" s="5">
        <v>43243</v>
      </c>
      <c r="C2733" t="s">
        <v>515</v>
      </c>
      <c r="D2733" s="30">
        <f>VLOOKUP(C2733,Index[[#All],[searchTaxon]:[Reference_number]],2,FALSE)</f>
        <v>27</v>
      </c>
      <c r="H2733" t="s">
        <v>21</v>
      </c>
      <c r="I2733">
        <f>VLOOKUP(Table1[[#This Row],[trait_name]],Trait[],2,FALSE)</f>
        <v>49</v>
      </c>
      <c r="J2733" s="25" t="s">
        <v>103</v>
      </c>
      <c r="K2733" s="25">
        <v>3</v>
      </c>
      <c r="L2733" s="3" t="s">
        <v>104</v>
      </c>
      <c r="N2733" s="25"/>
      <c r="O2733"/>
    </row>
    <row r="2734" spans="1:15">
      <c r="A2734" s="5">
        <v>43243</v>
      </c>
      <c r="B2734" s="5">
        <v>43298</v>
      </c>
      <c r="C2734" t="s">
        <v>515</v>
      </c>
      <c r="D2734" s="54">
        <f>VLOOKUP(C2734,Index[[#All],[searchTaxon]:[Reference_number]],2,FALSE)</f>
        <v>27</v>
      </c>
      <c r="H2734" t="s">
        <v>497</v>
      </c>
      <c r="I2734">
        <f>VLOOKUP(Table1[[#This Row],[trait_name]],Trait[],2,FALSE)</f>
        <v>49</v>
      </c>
      <c r="J2734" s="25" t="s">
        <v>103</v>
      </c>
      <c r="K2734" s="25">
        <v>4</v>
      </c>
      <c r="L2734" s="3" t="s">
        <v>165</v>
      </c>
      <c r="M2734" s="3"/>
      <c r="N2734" s="25"/>
      <c r="O2734"/>
    </row>
    <row r="2735" spans="1:15">
      <c r="A2735" s="5">
        <v>43243</v>
      </c>
      <c r="B2735" s="5">
        <v>43298</v>
      </c>
      <c r="C2735" t="s">
        <v>515</v>
      </c>
      <c r="D2735" s="54">
        <f>VLOOKUP(C2735,Index[[#All],[searchTaxon]:[Reference_number]],2,FALSE)</f>
        <v>27</v>
      </c>
      <c r="I2735">
        <f>VLOOKUP(Table1[[#This Row],[trait_name]],Trait[],2,FALSE)</f>
        <v>49</v>
      </c>
      <c r="J2735" s="25" t="s">
        <v>103</v>
      </c>
      <c r="K2735" s="25">
        <v>5</v>
      </c>
      <c r="L2735" s="3"/>
      <c r="M2735" s="3"/>
      <c r="N2735" s="25"/>
      <c r="O2735"/>
    </row>
    <row r="2736" spans="1:15">
      <c r="A2736" s="5">
        <v>43243</v>
      </c>
      <c r="B2736" s="5">
        <v>43298</v>
      </c>
      <c r="C2736" t="s">
        <v>515</v>
      </c>
      <c r="D2736" s="54">
        <f>VLOOKUP(C2736,Index[[#All],[searchTaxon]:[Reference_number]],2,FALSE)</f>
        <v>27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H2736" t="s">
        <v>21</v>
      </c>
      <c r="I2736">
        <f>VLOOKUP(Table1[[#This Row],[trait_name]],Trait[],2,FALSE)</f>
        <v>50</v>
      </c>
      <c r="J2736" s="25" t="s">
        <v>106</v>
      </c>
      <c r="K2736" s="25">
        <v>1</v>
      </c>
      <c r="L2736" s="3" t="s">
        <v>107</v>
      </c>
      <c r="N2736" s="25"/>
      <c r="O2736"/>
    </row>
    <row r="2737" spans="1:15">
      <c r="A2737" s="5">
        <v>43243</v>
      </c>
      <c r="B2737" s="5">
        <v>43298</v>
      </c>
      <c r="C2737" t="s">
        <v>515</v>
      </c>
      <c r="D2737" s="54">
        <f>VLOOKUP(C2737,Index[[#All],[searchTaxon]:[Reference_number]],2,FALSE)</f>
        <v>27</v>
      </c>
      <c r="I2737">
        <f>VLOOKUP(Table1[[#This Row],[trait_name]],Trait[],2,FALSE)</f>
        <v>50</v>
      </c>
      <c r="J2737" s="25" t="s">
        <v>106</v>
      </c>
      <c r="K2737" s="25">
        <v>2</v>
      </c>
      <c r="L2737" s="3"/>
      <c r="M2737" s="3"/>
      <c r="N2737" s="25"/>
      <c r="O2737"/>
    </row>
    <row r="2738" spans="1:15">
      <c r="A2738" s="5">
        <v>43243</v>
      </c>
      <c r="B2738" s="5">
        <v>43243</v>
      </c>
      <c r="C2738" t="s">
        <v>515</v>
      </c>
      <c r="D2738" s="30">
        <f>VLOOKUP(C2738,Index[[#All],[searchTaxon]:[Reference_number]],2,FALSE)</f>
        <v>27</v>
      </c>
      <c r="H2738" t="s">
        <v>21</v>
      </c>
      <c r="I2738">
        <f>VLOOKUP(Table1[[#This Row],[trait_name]],Trait[],2,FALSE)</f>
        <v>51</v>
      </c>
      <c r="J2738" s="25" t="s">
        <v>108</v>
      </c>
      <c r="K2738" s="25">
        <v>1</v>
      </c>
      <c r="L2738" s="3" t="s">
        <v>109</v>
      </c>
      <c r="N2738" s="25"/>
      <c r="O2738"/>
    </row>
    <row r="2739" spans="1:15">
      <c r="A2739" s="5">
        <v>43243</v>
      </c>
      <c r="B2739" s="5">
        <v>43298</v>
      </c>
      <c r="C2739" t="s">
        <v>515</v>
      </c>
      <c r="D2739" s="54">
        <f>VLOOKUP(C2739,Index[[#All],[searchTaxon]:[Reference_number]],2,FALSE)</f>
        <v>27</v>
      </c>
      <c r="I2739">
        <f>VLOOKUP(Table1[[#This Row],[trait_name]],Trait[],2,FALSE)</f>
        <v>51</v>
      </c>
      <c r="J2739" s="25" t="s">
        <v>108</v>
      </c>
      <c r="K2739" s="25">
        <v>2</v>
      </c>
      <c r="L2739" s="3"/>
      <c r="M2739" s="3"/>
      <c r="N2739" s="25"/>
      <c r="O2739"/>
    </row>
    <row r="2740" spans="1:15">
      <c r="A2740" s="5">
        <v>43243</v>
      </c>
      <c r="B2740" s="5">
        <v>43298</v>
      </c>
      <c r="C2740" t="s">
        <v>515</v>
      </c>
      <c r="D2740" s="54">
        <f>VLOOKUP(C2740,Index[[#All],[searchTaxon]:[Reference_number]],2,FALSE)</f>
        <v>27</v>
      </c>
      <c r="H2740" t="s">
        <v>15</v>
      </c>
      <c r="I2740">
        <f>VLOOKUP(Table1[[#This Row],[trait_name]],Trait[],2,FALSE)</f>
        <v>52</v>
      </c>
      <c r="J2740" s="25" t="s">
        <v>203</v>
      </c>
      <c r="K2740" s="25">
        <v>1</v>
      </c>
      <c r="L2740" s="3" t="s">
        <v>520</v>
      </c>
      <c r="M2740" s="3"/>
      <c r="N2740" s="25"/>
      <c r="O2740"/>
    </row>
    <row r="2741" spans="1:15">
      <c r="A2741" s="5">
        <v>43243</v>
      </c>
      <c r="B2741" s="5">
        <v>43298</v>
      </c>
      <c r="C2741" t="s">
        <v>515</v>
      </c>
      <c r="D2741" s="54">
        <f>VLOOKUP(C2741,Index[[#All],[searchTaxon]:[Reference_number]],2,FALSE)</f>
        <v>27</v>
      </c>
      <c r="I2741">
        <f>VLOOKUP(Table1[[#This Row],[trait_name]],Trait[],2,FALSE)</f>
        <v>53</v>
      </c>
      <c r="J2741" s="25" t="s">
        <v>110</v>
      </c>
      <c r="K2741" s="25">
        <v>1</v>
      </c>
      <c r="L2741" s="3"/>
      <c r="M2741" s="3"/>
      <c r="N2741" s="25"/>
      <c r="O2741"/>
    </row>
    <row r="2742" spans="1:15">
      <c r="A2742" s="5">
        <v>43243</v>
      </c>
      <c r="B2742" s="5">
        <v>43298</v>
      </c>
      <c r="C2742" t="s">
        <v>515</v>
      </c>
      <c r="D2742" s="54">
        <f>VLOOKUP(C2742,Index[[#All],[searchTaxon]:[Reference_number]],2,FALSE)</f>
        <v>27</v>
      </c>
      <c r="I2742">
        <f>VLOOKUP(Table1[[#This Row],[trait_name]],Trait[],2,FALSE)</f>
        <v>54</v>
      </c>
      <c r="J2742" s="25" t="s">
        <v>112</v>
      </c>
      <c r="K2742" s="25">
        <v>1</v>
      </c>
      <c r="L2742" s="3" t="s">
        <v>118</v>
      </c>
      <c r="M2742" s="3"/>
      <c r="N2742" s="25"/>
      <c r="O2742"/>
    </row>
    <row r="2743" spans="1:15">
      <c r="A2743" s="5">
        <v>43243</v>
      </c>
      <c r="B2743" s="5">
        <v>43243</v>
      </c>
      <c r="C2743" t="s">
        <v>515</v>
      </c>
      <c r="D2743" s="30">
        <f>VLOOKUP(C2743,Index[[#All],[searchTaxon]:[Reference_number]],2,FALSE)</f>
        <v>27</v>
      </c>
      <c r="H2743" t="s">
        <v>26</v>
      </c>
      <c r="I2743">
        <f>VLOOKUP(Table1[[#This Row],[trait_name]],Trait[],2,FALSE)</f>
        <v>55</v>
      </c>
      <c r="J2743" s="25" t="s">
        <v>114</v>
      </c>
      <c r="K2743" s="25">
        <v>1</v>
      </c>
      <c r="L2743" s="3" t="s">
        <v>116</v>
      </c>
      <c r="N2743" s="25"/>
      <c r="O2743"/>
    </row>
    <row r="2744" spans="1:15">
      <c r="A2744" s="5">
        <v>43243</v>
      </c>
      <c r="B2744" s="5">
        <v>43298</v>
      </c>
      <c r="C2744" t="s">
        <v>515</v>
      </c>
      <c r="D2744" s="54">
        <f>VLOOKUP(C2744,Index[[#All],[searchTaxon]:[Reference_number]],2,FALSE)</f>
        <v>27</v>
      </c>
      <c r="H2744" t="s">
        <v>497</v>
      </c>
      <c r="I2744">
        <f>VLOOKUP(Table1[[#This Row],[trait_name]],Trait[],2,FALSE)</f>
        <v>55</v>
      </c>
      <c r="J2744" s="25" t="s">
        <v>114</v>
      </c>
      <c r="K2744" s="25">
        <v>2</v>
      </c>
      <c r="L2744" s="3" t="s">
        <v>115</v>
      </c>
      <c r="M2744" s="3"/>
      <c r="N2744" s="25"/>
      <c r="O2744"/>
    </row>
    <row r="2745" spans="1:15">
      <c r="A2745" s="5">
        <v>43243</v>
      </c>
      <c r="B2745" s="5">
        <v>43243</v>
      </c>
      <c r="C2745" t="s">
        <v>515</v>
      </c>
      <c r="D2745" s="30">
        <f>VLOOKUP(C2745,Index[[#All],[searchTaxon]:[Reference_number]],2,FALSE)</f>
        <v>27</v>
      </c>
      <c r="H2745" t="s">
        <v>26</v>
      </c>
      <c r="I2745">
        <f>VLOOKUP(Table1[[#This Row],[trait_name]],Trait[],2,FALSE)</f>
        <v>56</v>
      </c>
      <c r="J2745" s="25" t="s">
        <v>117</v>
      </c>
      <c r="K2745" s="25">
        <v>1</v>
      </c>
      <c r="L2745" s="3" t="s">
        <v>113</v>
      </c>
      <c r="N2745" s="25"/>
      <c r="O2745"/>
    </row>
    <row r="2746" spans="1:15">
      <c r="A2746" s="5">
        <v>43243</v>
      </c>
      <c r="B2746" s="5">
        <v>43298</v>
      </c>
      <c r="C2746" t="s">
        <v>515</v>
      </c>
      <c r="D2746" s="54">
        <f>VLOOKUP(C2746,Index[[#All],[searchTaxon]:[Reference_number]],2,FALSE)</f>
        <v>27</v>
      </c>
      <c r="I2746">
        <f>VLOOKUP(Table1[[#This Row],[trait_name]],Trait[],2,FALSE)</f>
        <v>56</v>
      </c>
      <c r="J2746" s="25" t="s">
        <v>117</v>
      </c>
      <c r="K2746" s="25">
        <v>2</v>
      </c>
      <c r="L2746" s="3"/>
      <c r="M2746" s="3"/>
      <c r="N2746" s="25"/>
      <c r="O2746"/>
    </row>
    <row r="2747" spans="1:15">
      <c r="A2747" s="5">
        <v>43243</v>
      </c>
      <c r="B2747" s="5">
        <v>43298</v>
      </c>
      <c r="C2747" t="s">
        <v>515</v>
      </c>
      <c r="D2747" s="54">
        <f>VLOOKUP(C2747,Index[[#All],[searchTaxon]:[Reference_number]],2,FALSE)</f>
        <v>27</v>
      </c>
      <c r="I2747">
        <f>VLOOKUP(Table1[[#This Row],[trait_name]],Trait[],2,FALSE)</f>
        <v>57</v>
      </c>
      <c r="J2747" s="25" t="s">
        <v>205</v>
      </c>
      <c r="K2747" s="25">
        <v>1</v>
      </c>
      <c r="L2747" s="3"/>
      <c r="M2747" s="3"/>
      <c r="N2747" s="25"/>
      <c r="O2747"/>
    </row>
    <row r="2748" spans="1:15">
      <c r="A2748" s="5">
        <v>43243</v>
      </c>
      <c r="B2748" s="5">
        <v>43298</v>
      </c>
      <c r="C2748" t="s">
        <v>515</v>
      </c>
      <c r="D2748" s="54">
        <f>VLOOKUP(C2748,Index[[#All],[searchTaxon]:[Reference_number]],2,FALSE)</f>
        <v>27</v>
      </c>
      <c r="H2748" t="s">
        <v>26</v>
      </c>
      <c r="I2748">
        <f>VLOOKUP(Table1[[#This Row],[trait_name]],Trait[],2,FALSE)</f>
        <v>58</v>
      </c>
      <c r="J2748" s="25" t="s">
        <v>207</v>
      </c>
      <c r="K2748" s="25">
        <v>1</v>
      </c>
      <c r="L2748" s="3" t="s">
        <v>24</v>
      </c>
      <c r="M2748" s="3"/>
      <c r="N2748" s="25"/>
      <c r="O2748"/>
    </row>
    <row r="2749" spans="1:15">
      <c r="A2749" s="5">
        <v>43243</v>
      </c>
      <c r="B2749" s="5">
        <v>43298</v>
      </c>
      <c r="C2749" t="s">
        <v>515</v>
      </c>
      <c r="D2749" s="54">
        <f>VLOOKUP(C2749,Index[[#All],[searchTaxon]:[Reference_number]],2,FALSE)</f>
        <v>27</v>
      </c>
      <c r="H2749" t="s">
        <v>15</v>
      </c>
      <c r="I2749">
        <f>VLOOKUP(Table1[[#This Row],[trait_name]],Trait[],2,FALSE)</f>
        <v>59</v>
      </c>
      <c r="J2749" s="25" t="s">
        <v>119</v>
      </c>
      <c r="K2749" s="25">
        <v>1</v>
      </c>
      <c r="L2749" s="3" t="s">
        <v>113</v>
      </c>
      <c r="M2749" s="3"/>
      <c r="N2749" s="25"/>
      <c r="O2749"/>
    </row>
    <row r="2750" spans="1:15">
      <c r="A2750" s="5">
        <v>43243</v>
      </c>
      <c r="B2750" s="5">
        <v>43298</v>
      </c>
      <c r="C2750" t="s">
        <v>515</v>
      </c>
      <c r="D2750" s="54">
        <f>VLOOKUP(C2750,Index[[#All],[searchTaxon]:[Reference_number]],2,FALSE)</f>
        <v>27</v>
      </c>
      <c r="E2750">
        <v>0</v>
      </c>
      <c r="F2750">
        <v>0</v>
      </c>
      <c r="G2750">
        <v>0</v>
      </c>
      <c r="H2750" t="s">
        <v>26</v>
      </c>
      <c r="I2750">
        <f>VLOOKUP(Table1[[#This Row],[trait_name]],Trait[],2,FALSE)</f>
        <v>60</v>
      </c>
      <c r="J2750" s="25" t="s">
        <v>120</v>
      </c>
      <c r="K2750" s="25">
        <v>1</v>
      </c>
      <c r="L2750" s="3" t="s">
        <v>521</v>
      </c>
      <c r="N2750" s="25"/>
      <c r="O2750"/>
    </row>
    <row r="2751" spans="1:15">
      <c r="A2751" s="5">
        <v>43243</v>
      </c>
      <c r="B2751" s="5">
        <v>43298</v>
      </c>
      <c r="C2751" t="s">
        <v>515</v>
      </c>
      <c r="D2751" s="54">
        <f>VLOOKUP(C2751,Index[[#All],[searchTaxon]:[Reference_number]],2,FALSE)</f>
        <v>27</v>
      </c>
      <c r="I2751">
        <f>VLOOKUP(Table1[[#This Row],[trait_name]],Trait[],2,FALSE)</f>
        <v>60</v>
      </c>
      <c r="J2751" s="25" t="s">
        <v>120</v>
      </c>
      <c r="K2751" s="25">
        <v>2</v>
      </c>
      <c r="L2751" s="3"/>
      <c r="M2751" s="3"/>
      <c r="N2751" s="25"/>
      <c r="O2751"/>
    </row>
    <row r="2752" spans="1:15">
      <c r="A2752" s="5">
        <v>43243</v>
      </c>
      <c r="B2752" s="5">
        <v>43243</v>
      </c>
      <c r="C2752" t="s">
        <v>515</v>
      </c>
      <c r="D2752" s="30">
        <f>VLOOKUP(C2752,Index[[#All],[searchTaxon]:[Reference_number]],2,FALSE)</f>
        <v>27</v>
      </c>
      <c r="H2752" t="s">
        <v>21</v>
      </c>
      <c r="I2752">
        <f>VLOOKUP(Table1[[#This Row],[trait_name]],Trait[],2,FALSE)</f>
        <v>61</v>
      </c>
      <c r="J2752" s="25" t="s">
        <v>172</v>
      </c>
      <c r="K2752" s="25">
        <v>1</v>
      </c>
      <c r="L2752" s="3" t="s">
        <v>312</v>
      </c>
      <c r="N2752" s="25"/>
      <c r="O2752"/>
    </row>
    <row r="2753" spans="1:15">
      <c r="A2753" s="5">
        <v>43243</v>
      </c>
      <c r="B2753" s="5">
        <v>43243</v>
      </c>
      <c r="C2753" t="s">
        <v>515</v>
      </c>
      <c r="D2753" s="30">
        <f>VLOOKUP(C2753,Index[[#All],[searchTaxon]:[Reference_number]],2,FALSE)</f>
        <v>27</v>
      </c>
      <c r="H2753" t="s">
        <v>21</v>
      </c>
      <c r="I2753">
        <f>VLOOKUP(Table1[[#This Row],[trait_name]],Trait[],2,FALSE)</f>
        <v>61</v>
      </c>
      <c r="J2753" s="25" t="s">
        <v>172</v>
      </c>
      <c r="K2753" s="25">
        <v>2</v>
      </c>
      <c r="L2753" s="3" t="s">
        <v>174</v>
      </c>
      <c r="N2753" s="25"/>
      <c r="O2753"/>
    </row>
    <row r="2754" spans="1:15">
      <c r="A2754" s="5">
        <v>43243</v>
      </c>
      <c r="B2754" s="5">
        <v>43298</v>
      </c>
      <c r="C2754" t="s">
        <v>515</v>
      </c>
      <c r="D2754" s="54">
        <f>VLOOKUP(C2754,Index[[#All],[searchTaxon]:[Reference_number]],2,FALSE)</f>
        <v>27</v>
      </c>
      <c r="I2754">
        <f>VLOOKUP(Table1[[#This Row],[trait_name]],Trait[],2,FALSE)</f>
        <v>61</v>
      </c>
      <c r="J2754" s="25" t="s">
        <v>172</v>
      </c>
      <c r="K2754" s="25">
        <v>3</v>
      </c>
      <c r="L2754" s="3"/>
      <c r="M2754" s="3"/>
      <c r="N2754" s="25"/>
      <c r="O2754"/>
    </row>
    <row r="2755" spans="1:15">
      <c r="A2755" s="5">
        <v>43243</v>
      </c>
      <c r="B2755" s="5">
        <v>43243</v>
      </c>
      <c r="C2755" t="s">
        <v>515</v>
      </c>
      <c r="D2755" s="30">
        <f>VLOOKUP(C2755,Index[[#All],[searchTaxon]:[Reference_number]],2,FALSE)</f>
        <v>27</v>
      </c>
      <c r="H2755" t="s">
        <v>26</v>
      </c>
      <c r="I2755">
        <f>VLOOKUP(Table1[[#This Row],[trait_name]],Trait[],2,FALSE)</f>
        <v>62</v>
      </c>
      <c r="J2755" s="25" t="s">
        <v>123</v>
      </c>
      <c r="K2755" s="25">
        <v>1</v>
      </c>
      <c r="L2755" s="3" t="s">
        <v>211</v>
      </c>
      <c r="N2755" s="25"/>
      <c r="O2755"/>
    </row>
    <row r="2756" spans="1:15">
      <c r="A2756" s="5">
        <v>43243</v>
      </c>
      <c r="B2756" s="5">
        <v>43298</v>
      </c>
      <c r="C2756" t="s">
        <v>515</v>
      </c>
      <c r="D2756" s="54">
        <f>VLOOKUP(C2756,Index[[#All],[searchTaxon]:[Reference_number]],2,FALSE)</f>
        <v>27</v>
      </c>
      <c r="I2756">
        <f>VLOOKUP(Table1[[#This Row],[trait_name]],Trait[],2,FALSE)</f>
        <v>62</v>
      </c>
      <c r="J2756" s="25" t="s">
        <v>123</v>
      </c>
      <c r="K2756" s="25">
        <v>2</v>
      </c>
      <c r="L2756" s="3"/>
      <c r="M2756" s="3"/>
      <c r="N2756" s="25"/>
      <c r="O2756"/>
    </row>
    <row r="2757" spans="1:15">
      <c r="A2757" s="5">
        <v>43243</v>
      </c>
      <c r="B2757" s="5">
        <v>43243</v>
      </c>
      <c r="C2757" t="s">
        <v>515</v>
      </c>
      <c r="D2757" s="30">
        <f>VLOOKUP(C2757,Index[[#All],[searchTaxon]:[Reference_number]],2,FALSE)</f>
        <v>27</v>
      </c>
      <c r="H2757" t="s">
        <v>26</v>
      </c>
      <c r="I2757">
        <f>VLOOKUP(Table1[[#This Row],[trait_name]],Trait[],2,FALSE)</f>
        <v>63</v>
      </c>
      <c r="J2757" s="25" t="s">
        <v>175</v>
      </c>
      <c r="K2757" s="25">
        <v>1</v>
      </c>
      <c r="L2757" s="3" t="s">
        <v>271</v>
      </c>
      <c r="N2757" s="25"/>
      <c r="O2757"/>
    </row>
    <row r="2758" spans="1:15">
      <c r="A2758" s="5">
        <v>43243</v>
      </c>
      <c r="B2758" s="5">
        <v>43298</v>
      </c>
      <c r="C2758" t="s">
        <v>515</v>
      </c>
      <c r="D2758" s="54">
        <f>VLOOKUP(C2758,Index[[#All],[searchTaxon]:[Reference_number]],2,FALSE)</f>
        <v>27</v>
      </c>
      <c r="I2758">
        <f>VLOOKUP(Table1[[#This Row],[trait_name]],Trait[],2,FALSE)</f>
        <v>63</v>
      </c>
      <c r="J2758" s="25" t="s">
        <v>175</v>
      </c>
      <c r="K2758" s="25">
        <v>2</v>
      </c>
      <c r="L2758" s="3"/>
      <c r="M2758" s="3"/>
      <c r="N2758" s="25"/>
      <c r="O2758"/>
    </row>
    <row r="2759" spans="1:15">
      <c r="A2759" s="5">
        <v>43243</v>
      </c>
      <c r="B2759" s="5">
        <v>43298</v>
      </c>
      <c r="C2759" t="s">
        <v>522</v>
      </c>
      <c r="D2759" s="20">
        <f>VLOOKUP(C2759,Index[[#All],[searchTaxon]:[Reference_number]],2,FALSE)</f>
        <v>28</v>
      </c>
      <c r="F2759" t="s">
        <v>523</v>
      </c>
      <c r="H2759" t="s">
        <v>295</v>
      </c>
      <c r="I2759">
        <f>VLOOKUP(Table1[[#This Row],[trait_name]],Trait[],2,FALSE)</f>
        <v>1</v>
      </c>
      <c r="J2759" s="25" t="s">
        <v>127</v>
      </c>
      <c r="K2759" s="25">
        <v>1</v>
      </c>
      <c r="L2759" s="3" t="s">
        <v>524</v>
      </c>
      <c r="M2759" s="3"/>
      <c r="N2759" s="25"/>
      <c r="O2759"/>
    </row>
    <row r="2760" spans="1:15">
      <c r="A2760" s="5">
        <v>43243</v>
      </c>
      <c r="B2760" s="5">
        <v>43243</v>
      </c>
      <c r="C2760" t="s">
        <v>522</v>
      </c>
      <c r="D2760" s="3">
        <f>VLOOKUP(C2760,Index[[#All],[searchTaxon]:[Reference_number]],2,FALSE)</f>
        <v>28</v>
      </c>
      <c r="F2760" t="s">
        <v>523</v>
      </c>
      <c r="H2760" t="s">
        <v>18</v>
      </c>
      <c r="I2760">
        <f>VLOOKUP(Table1[[#This Row],[trait_name]],Trait[],2,FALSE)</f>
        <v>2</v>
      </c>
      <c r="J2760" s="25" t="s">
        <v>16</v>
      </c>
      <c r="K2760" s="25">
        <v>1</v>
      </c>
      <c r="L2760" s="3" t="s">
        <v>525</v>
      </c>
      <c r="N2760" s="25"/>
      <c r="O2760"/>
    </row>
    <row r="2761" spans="1:15">
      <c r="A2761" s="5">
        <v>43243</v>
      </c>
      <c r="B2761" s="5">
        <v>43298</v>
      </c>
      <c r="C2761" t="s">
        <v>522</v>
      </c>
      <c r="D2761" s="20">
        <f>VLOOKUP(C2761,Index[[#All],[searchTaxon]:[Reference_number]],2,FALSE)</f>
        <v>28</v>
      </c>
      <c r="F2761" t="s">
        <v>523</v>
      </c>
      <c r="H2761" t="s">
        <v>526</v>
      </c>
      <c r="I2761">
        <f>VLOOKUP(Table1[[#This Row],[trait_name]],Trait[],2,FALSE)</f>
        <v>2</v>
      </c>
      <c r="J2761" s="25" t="s">
        <v>16</v>
      </c>
      <c r="K2761" s="25">
        <v>2</v>
      </c>
      <c r="L2761" s="3" t="s">
        <v>527</v>
      </c>
      <c r="M2761" s="3"/>
      <c r="N2761" s="25"/>
      <c r="O2761"/>
    </row>
    <row r="2762" spans="1:15">
      <c r="A2762" s="5">
        <v>43243</v>
      </c>
      <c r="B2762" s="5">
        <v>43243</v>
      </c>
      <c r="C2762" t="s">
        <v>522</v>
      </c>
      <c r="D2762" s="3">
        <f>VLOOKUP(C2762,Index[[#All],[searchTaxon]:[Reference_number]],2,FALSE)</f>
        <v>28</v>
      </c>
      <c r="F2762" t="s">
        <v>523</v>
      </c>
      <c r="H2762" t="s">
        <v>18</v>
      </c>
      <c r="I2762">
        <f>VLOOKUP(Table1[[#This Row],[trait_name]],Trait[],2,FALSE)</f>
        <v>3</v>
      </c>
      <c r="J2762" s="25" t="s">
        <v>19</v>
      </c>
      <c r="K2762" s="25">
        <v>1</v>
      </c>
      <c r="L2762" s="3" t="s">
        <v>20</v>
      </c>
      <c r="N2762" s="25"/>
      <c r="O2762"/>
    </row>
    <row r="2763" spans="1:15">
      <c r="A2763" s="5">
        <v>43243</v>
      </c>
      <c r="B2763" s="5">
        <v>43243</v>
      </c>
      <c r="C2763" t="s">
        <v>522</v>
      </c>
      <c r="D2763" s="3">
        <f>VLOOKUP(C2763,Index[[#All],[searchTaxon]:[Reference_number]],2,FALSE)</f>
        <v>28</v>
      </c>
      <c r="F2763" t="s">
        <v>523</v>
      </c>
      <c r="H2763" t="s">
        <v>18</v>
      </c>
      <c r="I2763">
        <f>VLOOKUP(Table1[[#This Row],[trait_name]],Trait[],2,FALSE)</f>
        <v>3</v>
      </c>
      <c r="J2763" s="25" t="s">
        <v>19</v>
      </c>
      <c r="K2763" s="25">
        <v>2</v>
      </c>
      <c r="L2763" s="3" t="s">
        <v>22</v>
      </c>
      <c r="N2763" s="25"/>
      <c r="O2763"/>
    </row>
    <row r="2764" spans="1:15">
      <c r="A2764" s="5">
        <v>43243</v>
      </c>
      <c r="B2764" s="5">
        <v>43298</v>
      </c>
      <c r="C2764" t="s">
        <v>522</v>
      </c>
      <c r="D2764" s="20">
        <f>VLOOKUP(C2764,Index[[#All],[searchTaxon]:[Reference_number]],2,FALSE)</f>
        <v>28</v>
      </c>
      <c r="F2764" t="s">
        <v>523</v>
      </c>
      <c r="I2764">
        <f>VLOOKUP(Table1[[#This Row],[trait_name]],Trait[],2,FALSE)</f>
        <v>3</v>
      </c>
      <c r="J2764" s="25" t="s">
        <v>19</v>
      </c>
      <c r="K2764" s="25">
        <v>3</v>
      </c>
      <c r="L2764" s="3"/>
      <c r="M2764" s="3"/>
      <c r="N2764" s="25"/>
      <c r="O2764"/>
    </row>
    <row r="2765" spans="1:15">
      <c r="A2765" s="5">
        <v>43243</v>
      </c>
      <c r="B2765" s="5">
        <v>43243</v>
      </c>
      <c r="C2765" t="s">
        <v>522</v>
      </c>
      <c r="D2765" s="3">
        <f>VLOOKUP(C2765,Index[[#All],[searchTaxon]:[Reference_number]],2,FALSE)</f>
        <v>28</v>
      </c>
      <c r="F2765" t="s">
        <v>523</v>
      </c>
      <c r="H2765" t="s">
        <v>26</v>
      </c>
      <c r="I2765">
        <f>VLOOKUP(Table1[[#This Row],[trait_name]],Trait[],2,FALSE)</f>
        <v>4</v>
      </c>
      <c r="J2765" s="25" t="s">
        <v>23</v>
      </c>
      <c r="K2765" s="25">
        <v>1</v>
      </c>
      <c r="L2765" s="3" t="s">
        <v>24</v>
      </c>
      <c r="N2765" s="25"/>
      <c r="O2765"/>
    </row>
    <row r="2766" spans="1:15">
      <c r="A2766" s="5">
        <v>43243</v>
      </c>
      <c r="B2766" s="5">
        <v>43298</v>
      </c>
      <c r="C2766" t="s">
        <v>522</v>
      </c>
      <c r="D2766" s="20">
        <f>VLOOKUP(C2766,Index[[#All],[searchTaxon]:[Reference_number]],2,FALSE)</f>
        <v>28</v>
      </c>
      <c r="F2766" t="s">
        <v>523</v>
      </c>
      <c r="H2766" t="s">
        <v>296</v>
      </c>
      <c r="I2766">
        <f>VLOOKUP(Table1[[#This Row],[trait_name]],Trait[],2,FALSE)</f>
        <v>4</v>
      </c>
      <c r="J2766" s="25" t="s">
        <v>23</v>
      </c>
      <c r="K2766" s="25">
        <v>2</v>
      </c>
      <c r="L2766" s="3" t="s">
        <v>24</v>
      </c>
      <c r="M2766" s="3"/>
      <c r="N2766" s="25"/>
      <c r="O2766"/>
    </row>
    <row r="2767" spans="1:15">
      <c r="A2767" s="5">
        <v>43243</v>
      </c>
      <c r="B2767" s="5">
        <v>43298</v>
      </c>
      <c r="C2767" t="s">
        <v>522</v>
      </c>
      <c r="D2767" s="20">
        <f>VLOOKUP(C2767,Index[[#All],[searchTaxon]:[Reference_number]],2,FALSE)</f>
        <v>28</v>
      </c>
      <c r="F2767" t="s">
        <v>523</v>
      </c>
      <c r="I2767">
        <f>VLOOKUP(Table1[[#This Row],[trait_name]],Trait[],2,FALSE)</f>
        <v>5</v>
      </c>
      <c r="J2767" s="25" t="s">
        <v>25</v>
      </c>
      <c r="K2767" s="25">
        <v>1</v>
      </c>
      <c r="L2767" s="3"/>
      <c r="M2767" s="3"/>
      <c r="N2767" s="25"/>
      <c r="O2767"/>
    </row>
    <row r="2768" spans="1:15">
      <c r="A2768" s="5">
        <v>43243</v>
      </c>
      <c r="B2768" s="5">
        <v>43298</v>
      </c>
      <c r="C2768" t="s">
        <v>522</v>
      </c>
      <c r="D2768" s="3">
        <f>VLOOKUP(C2768,Index[[#All],[searchTaxon]:[Reference_number]],2,FALSE)</f>
        <v>28</v>
      </c>
      <c r="F2768" t="s">
        <v>523</v>
      </c>
      <c r="H2768" t="s">
        <v>497</v>
      </c>
      <c r="I2768">
        <f>VLOOKUP(Table1[[#This Row],[trait_name]],Trait[],2,FALSE)</f>
        <v>6</v>
      </c>
      <c r="J2768" s="25" t="s">
        <v>135</v>
      </c>
      <c r="K2768" s="25">
        <v>1</v>
      </c>
      <c r="L2768" s="3" t="s">
        <v>24</v>
      </c>
      <c r="N2768" s="25"/>
      <c r="O2768"/>
    </row>
    <row r="2769" spans="1:15">
      <c r="A2769" s="5">
        <v>43243</v>
      </c>
      <c r="B2769" s="5">
        <v>43298</v>
      </c>
      <c r="C2769" t="s">
        <v>522</v>
      </c>
      <c r="D2769" s="20">
        <f>VLOOKUP(C2769,Index[[#All],[searchTaxon]:[Reference_number]],2,FALSE)</f>
        <v>28</v>
      </c>
      <c r="F2769" t="s">
        <v>523</v>
      </c>
      <c r="I2769">
        <f>VLOOKUP(Table1[[#This Row],[trait_name]],Trait[],2,FALSE)</f>
        <v>6</v>
      </c>
      <c r="J2769" s="25" t="s">
        <v>135</v>
      </c>
      <c r="K2769" s="25">
        <v>2</v>
      </c>
      <c r="L2769" s="3"/>
      <c r="M2769" s="3"/>
      <c r="N2769" s="25"/>
      <c r="O2769"/>
    </row>
    <row r="2770" spans="1:15">
      <c r="A2770" s="5">
        <v>43243</v>
      </c>
      <c r="B2770" s="5">
        <v>43243</v>
      </c>
      <c r="C2770" t="s">
        <v>522</v>
      </c>
      <c r="D2770" s="3">
        <f>VLOOKUP(C2770,Index[[#All],[searchTaxon]:[Reference_number]],2,FALSE)</f>
        <v>28</v>
      </c>
      <c r="F2770" t="s">
        <v>523</v>
      </c>
      <c r="H2770" t="s">
        <v>18</v>
      </c>
      <c r="I2770">
        <f>VLOOKUP(Table1[[#This Row],[trait_name]],Trait[],2,FALSE)</f>
        <v>7</v>
      </c>
      <c r="J2770" s="25" t="s">
        <v>27</v>
      </c>
      <c r="K2770" s="25">
        <v>1</v>
      </c>
      <c r="L2770" s="3" t="s">
        <v>24</v>
      </c>
      <c r="N2770" s="25"/>
      <c r="O2770"/>
    </row>
    <row r="2771" spans="1:15">
      <c r="A2771" s="5">
        <v>43243</v>
      </c>
      <c r="B2771" s="5">
        <v>43298</v>
      </c>
      <c r="C2771" t="s">
        <v>522</v>
      </c>
      <c r="D2771" s="20">
        <f>VLOOKUP(C2771,Index[[#All],[searchTaxon]:[Reference_number]],2,FALSE)</f>
        <v>28</v>
      </c>
      <c r="F2771" t="s">
        <v>523</v>
      </c>
      <c r="H2771" t="s">
        <v>497</v>
      </c>
      <c r="I2771">
        <f>VLOOKUP(Table1[[#This Row],[trait_name]],Trait[],2,FALSE)</f>
        <v>7</v>
      </c>
      <c r="J2771" s="25" t="s">
        <v>27</v>
      </c>
      <c r="K2771" s="25">
        <v>2</v>
      </c>
      <c r="L2771" s="3" t="s">
        <v>24</v>
      </c>
      <c r="M2771" s="3"/>
      <c r="N2771" s="25"/>
      <c r="O2771"/>
    </row>
    <row r="2772" spans="1:15">
      <c r="A2772" s="5">
        <v>43243</v>
      </c>
      <c r="B2772" s="5">
        <v>43298</v>
      </c>
      <c r="C2772" t="s">
        <v>522</v>
      </c>
      <c r="D2772" s="20">
        <f>VLOOKUP(C2772,Index[[#All],[searchTaxon]:[Reference_number]],2,FALSE)</f>
        <v>28</v>
      </c>
      <c r="F2772" t="s">
        <v>523</v>
      </c>
      <c r="I2772">
        <f>VLOOKUP(Table1[[#This Row],[trait_name]],Trait[],2,FALSE)</f>
        <v>8</v>
      </c>
      <c r="J2772" s="25" t="s">
        <v>137</v>
      </c>
      <c r="K2772" s="25">
        <v>1</v>
      </c>
      <c r="L2772" s="3"/>
      <c r="M2772" s="3"/>
      <c r="N2772" s="25"/>
      <c r="O2772"/>
    </row>
    <row r="2773" spans="1:15">
      <c r="A2773" s="5">
        <v>43243</v>
      </c>
      <c r="B2773" s="5">
        <v>43298</v>
      </c>
      <c r="C2773" t="s">
        <v>522</v>
      </c>
      <c r="D2773" s="20">
        <f>VLOOKUP(C2773,Index[[#All],[searchTaxon]:[Reference_number]],2,FALSE)</f>
        <v>28</v>
      </c>
      <c r="F2773" t="s">
        <v>523</v>
      </c>
      <c r="H2773" t="s">
        <v>296</v>
      </c>
      <c r="I2773">
        <f>VLOOKUP(Table1[[#This Row],[trait_name]],Trait[],2,FALSE)</f>
        <v>9</v>
      </c>
      <c r="J2773" s="25" t="s">
        <v>29</v>
      </c>
      <c r="K2773" s="25">
        <v>1</v>
      </c>
      <c r="L2773" s="3" t="s">
        <v>24</v>
      </c>
      <c r="M2773" s="3"/>
      <c r="N2773" s="25"/>
      <c r="O2773"/>
    </row>
    <row r="2774" spans="1:15">
      <c r="A2774" s="5">
        <v>43243</v>
      </c>
      <c r="B2774" s="5">
        <v>43298</v>
      </c>
      <c r="C2774" t="s">
        <v>522</v>
      </c>
      <c r="D2774" s="20">
        <f>VLOOKUP(C2774,Index[[#All],[searchTaxon]:[Reference_number]],2,FALSE)</f>
        <v>28</v>
      </c>
      <c r="F2774" t="s">
        <v>523</v>
      </c>
      <c r="I2774">
        <f>VLOOKUP(Table1[[#This Row],[trait_name]],Trait[],2,FALSE)</f>
        <v>10</v>
      </c>
      <c r="J2774" s="25" t="s">
        <v>30</v>
      </c>
      <c r="K2774" s="25">
        <v>1</v>
      </c>
      <c r="L2774" s="3"/>
      <c r="M2774" s="3"/>
      <c r="N2774" s="25"/>
      <c r="O2774"/>
    </row>
    <row r="2775" spans="1:15">
      <c r="A2775" s="5">
        <v>43243</v>
      </c>
      <c r="B2775" s="5">
        <v>43298</v>
      </c>
      <c r="C2775" t="s">
        <v>522</v>
      </c>
      <c r="D2775" s="20">
        <f>VLOOKUP(C2775,Index[[#All],[searchTaxon]:[Reference_number]],2,FALSE)</f>
        <v>28</v>
      </c>
      <c r="F2775" t="s">
        <v>523</v>
      </c>
      <c r="I2775">
        <f>VLOOKUP(Table1[[#This Row],[trait_name]],Trait[],2,FALSE)</f>
        <v>11</v>
      </c>
      <c r="J2775" s="25" t="s">
        <v>31</v>
      </c>
      <c r="K2775" s="25">
        <v>1</v>
      </c>
      <c r="L2775" s="3"/>
      <c r="M2775" s="3"/>
      <c r="N2775" s="25"/>
      <c r="O2775"/>
    </row>
    <row r="2776" spans="1:15">
      <c r="A2776" s="5">
        <v>43243</v>
      </c>
      <c r="B2776" s="5">
        <v>43298</v>
      </c>
      <c r="C2776" t="s">
        <v>522</v>
      </c>
      <c r="D2776" s="20">
        <f>VLOOKUP(C2776,Index[[#All],[searchTaxon]:[Reference_number]],2,FALSE)</f>
        <v>28</v>
      </c>
      <c r="F2776" t="s">
        <v>523</v>
      </c>
      <c r="I2776">
        <f>VLOOKUP(Table1[[#This Row],[trait_name]],Trait[],2,FALSE)</f>
        <v>12</v>
      </c>
      <c r="J2776" s="25" t="s">
        <v>138</v>
      </c>
      <c r="K2776" s="25">
        <v>1</v>
      </c>
      <c r="L2776" s="3"/>
      <c r="M2776" s="3"/>
      <c r="N2776" s="25"/>
      <c r="O2776"/>
    </row>
    <row r="2777" spans="1:15">
      <c r="A2777" s="5">
        <v>43243</v>
      </c>
      <c r="B2777" s="5">
        <v>43298</v>
      </c>
      <c r="C2777" t="s">
        <v>522</v>
      </c>
      <c r="D2777" s="20">
        <f>VLOOKUP(C2777,Index[[#All],[searchTaxon]:[Reference_number]],2,FALSE)</f>
        <v>28</v>
      </c>
      <c r="F2777" t="s">
        <v>523</v>
      </c>
      <c r="I2777">
        <f>VLOOKUP(Table1[[#This Row],[trait_name]],Trait[],2,FALSE)</f>
        <v>13</v>
      </c>
      <c r="J2777" s="25" t="s">
        <v>340</v>
      </c>
      <c r="K2777" s="25">
        <v>1</v>
      </c>
      <c r="L2777" s="3"/>
      <c r="M2777" s="3"/>
      <c r="N2777" s="25"/>
      <c r="O2777"/>
    </row>
    <row r="2778" spans="1:15">
      <c r="A2778" s="5">
        <v>43243</v>
      </c>
      <c r="B2778" s="5">
        <v>43298</v>
      </c>
      <c r="C2778" t="s">
        <v>522</v>
      </c>
      <c r="D2778" s="20">
        <f>VLOOKUP(C2778,Index[[#All],[searchTaxon]:[Reference_number]],2,FALSE)</f>
        <v>28</v>
      </c>
      <c r="F2778" t="s">
        <v>523</v>
      </c>
      <c r="H2778" t="s">
        <v>52</v>
      </c>
      <c r="I2778">
        <f>VLOOKUP(Table1[[#This Row],[trait_name]],Trait[],2,FALSE)</f>
        <v>14</v>
      </c>
      <c r="J2778" s="25" t="s">
        <v>139</v>
      </c>
      <c r="K2778" s="25">
        <v>1</v>
      </c>
      <c r="L2778" s="3" t="s">
        <v>28</v>
      </c>
      <c r="M2778" s="3"/>
      <c r="N2778" s="25"/>
      <c r="O2778"/>
    </row>
    <row r="2779" spans="1:15">
      <c r="A2779" s="27">
        <v>43243</v>
      </c>
      <c r="B2779" s="5">
        <v>43298</v>
      </c>
      <c r="C2779" t="s">
        <v>522</v>
      </c>
      <c r="D2779" s="2">
        <f>VLOOKUP(C2779,Index[[#All],[searchTaxon]:[Reference_number]],2,FALSE)</f>
        <v>28</v>
      </c>
      <c r="F2779" t="s">
        <v>523</v>
      </c>
      <c r="H2779" t="s">
        <v>52</v>
      </c>
      <c r="I2779">
        <f>VLOOKUP(Table1[[#This Row],[trait_name]],Trait[],2,FALSE)</f>
        <v>15</v>
      </c>
      <c r="J2779" s="25" t="s">
        <v>32</v>
      </c>
      <c r="K2779" s="25">
        <v>1</v>
      </c>
      <c r="L2779" s="3" t="s">
        <v>28</v>
      </c>
      <c r="N2779" s="25"/>
      <c r="O2779"/>
    </row>
    <row r="2780" spans="1:15">
      <c r="A2780" s="5">
        <v>43243</v>
      </c>
      <c r="B2780" s="5">
        <v>43298</v>
      </c>
      <c r="C2780" t="s">
        <v>522</v>
      </c>
      <c r="D2780" s="20">
        <f>VLOOKUP(C2780,Index[[#All],[searchTaxon]:[Reference_number]],2,FALSE)</f>
        <v>28</v>
      </c>
      <c r="F2780" t="s">
        <v>523</v>
      </c>
      <c r="I2780">
        <f>VLOOKUP(Table1[[#This Row],[trait_name]],Trait[],2,FALSE)</f>
        <v>15</v>
      </c>
      <c r="J2780" s="25" t="s">
        <v>32</v>
      </c>
      <c r="K2780" s="25">
        <v>2</v>
      </c>
      <c r="L2780" s="3"/>
      <c r="M2780" s="3"/>
      <c r="N2780" s="25"/>
      <c r="O2780"/>
    </row>
    <row r="2781" spans="1:15">
      <c r="A2781" s="27">
        <v>43243</v>
      </c>
      <c r="B2781" s="27">
        <v>43243</v>
      </c>
      <c r="C2781" t="s">
        <v>522</v>
      </c>
      <c r="D2781" s="2">
        <f>VLOOKUP(C2781,Index[[#All],[searchTaxon]:[Reference_number]],2,FALSE)</f>
        <v>28</v>
      </c>
      <c r="F2781" t="s">
        <v>523</v>
      </c>
      <c r="I2781">
        <f>VLOOKUP(Table1[[#This Row],[trait_name]],Trait[],2,FALSE)</f>
        <v>16</v>
      </c>
      <c r="J2781" s="26" t="s">
        <v>33</v>
      </c>
      <c r="K2781" s="25">
        <v>1</v>
      </c>
      <c r="L2781" s="3"/>
      <c r="N2781" s="25"/>
      <c r="O2781"/>
    </row>
    <row r="2782" spans="1:15">
      <c r="A2782" s="5">
        <v>43243</v>
      </c>
      <c r="B2782" s="5">
        <v>43298</v>
      </c>
      <c r="C2782" t="s">
        <v>522</v>
      </c>
      <c r="D2782" s="20">
        <f>VLOOKUP(C2782,Index[[#All],[searchTaxon]:[Reference_number]],2,FALSE)</f>
        <v>28</v>
      </c>
      <c r="F2782" t="s">
        <v>523</v>
      </c>
      <c r="I2782">
        <f>VLOOKUP(Table1[[#This Row],[trait_name]],Trait[],2,FALSE)</f>
        <v>16</v>
      </c>
      <c r="J2782" s="25" t="s">
        <v>33</v>
      </c>
      <c r="K2782" s="25">
        <v>2</v>
      </c>
      <c r="L2782" s="3"/>
      <c r="M2782" s="3"/>
      <c r="N2782" s="25"/>
      <c r="O2782"/>
    </row>
    <row r="2783" spans="1:15">
      <c r="A2783" s="5">
        <v>43243</v>
      </c>
      <c r="B2783" s="5">
        <v>43243</v>
      </c>
      <c r="C2783" t="s">
        <v>522</v>
      </c>
      <c r="D2783" s="3">
        <f>VLOOKUP(C2783,Index[[#All],[searchTaxon]:[Reference_number]],2,FALSE)</f>
        <v>28</v>
      </c>
      <c r="F2783" t="s">
        <v>523</v>
      </c>
      <c r="H2783" t="s">
        <v>18</v>
      </c>
      <c r="I2783">
        <f>VLOOKUP(Table1[[#This Row],[trait_name]],Trait[],2,FALSE)</f>
        <v>17</v>
      </c>
      <c r="J2783" s="25" t="s">
        <v>34</v>
      </c>
      <c r="K2783" s="25">
        <v>1</v>
      </c>
      <c r="L2783" s="3" t="s">
        <v>35</v>
      </c>
      <c r="N2783" s="25"/>
      <c r="O2783"/>
    </row>
    <row r="2784" spans="1:15">
      <c r="A2784" s="5">
        <v>43243</v>
      </c>
      <c r="B2784" s="5">
        <v>43243</v>
      </c>
      <c r="C2784" t="s">
        <v>522</v>
      </c>
      <c r="D2784" s="3">
        <f>VLOOKUP(C2784,Index[[#All],[searchTaxon]:[Reference_number]],2,FALSE)</f>
        <v>28</v>
      </c>
      <c r="F2784" t="s">
        <v>523</v>
      </c>
      <c r="H2784" t="s">
        <v>18</v>
      </c>
      <c r="I2784">
        <f>VLOOKUP(Table1[[#This Row],[trait_name]],Trait[],2,FALSE)</f>
        <v>17</v>
      </c>
      <c r="J2784" s="25" t="s">
        <v>34</v>
      </c>
      <c r="K2784" s="25">
        <v>2</v>
      </c>
      <c r="L2784" s="3" t="s">
        <v>36</v>
      </c>
      <c r="N2784" s="25"/>
      <c r="O2784"/>
    </row>
    <row r="2785" spans="1:15">
      <c r="A2785" s="5">
        <v>43243</v>
      </c>
      <c r="B2785" s="5">
        <v>43243</v>
      </c>
      <c r="C2785" t="s">
        <v>522</v>
      </c>
      <c r="D2785" s="3">
        <f>VLOOKUP(C2785,Index[[#All],[searchTaxon]:[Reference_number]],2,FALSE)</f>
        <v>28</v>
      </c>
      <c r="F2785" t="s">
        <v>523</v>
      </c>
      <c r="H2785" t="s">
        <v>18</v>
      </c>
      <c r="I2785">
        <f>VLOOKUP(Table1[[#This Row],[trait_name]],Trait[],2,FALSE)</f>
        <v>17</v>
      </c>
      <c r="J2785" s="25" t="s">
        <v>34</v>
      </c>
      <c r="K2785" s="25">
        <v>3</v>
      </c>
      <c r="L2785" s="3" t="s">
        <v>37</v>
      </c>
      <c r="N2785" s="25"/>
      <c r="O2785"/>
    </row>
    <row r="2786" spans="1:15">
      <c r="A2786" s="5">
        <v>43243</v>
      </c>
      <c r="B2786" s="5">
        <v>43298</v>
      </c>
      <c r="C2786" t="s">
        <v>522</v>
      </c>
      <c r="D2786" s="20">
        <f>VLOOKUP(C2786,Index[[#All],[searchTaxon]:[Reference_number]],2,FALSE)</f>
        <v>28</v>
      </c>
      <c r="F2786" t="s">
        <v>523</v>
      </c>
      <c r="I2786">
        <f>VLOOKUP(Table1[[#This Row],[trait_name]],Trait[],2,FALSE)</f>
        <v>17</v>
      </c>
      <c r="J2786" s="25" t="s">
        <v>34</v>
      </c>
      <c r="K2786" s="25">
        <v>4</v>
      </c>
      <c r="L2786" s="3"/>
      <c r="M2786" s="3"/>
      <c r="N2786" s="25"/>
      <c r="O2786"/>
    </row>
    <row r="2787" spans="1:15">
      <c r="A2787" s="27">
        <v>43243</v>
      </c>
      <c r="B2787" s="27">
        <v>43243</v>
      </c>
      <c r="C2787" t="s">
        <v>522</v>
      </c>
      <c r="D2787" s="2">
        <f>VLOOKUP(C2787,Index[[#All],[searchTaxon]:[Reference_number]],2,FALSE)</f>
        <v>28</v>
      </c>
      <c r="F2787" t="s">
        <v>523</v>
      </c>
      <c r="H2787" t="s">
        <v>296</v>
      </c>
      <c r="I2787">
        <f>VLOOKUP(Table1[[#This Row],[trait_name]],Trait[],2,FALSE)</f>
        <v>18</v>
      </c>
      <c r="J2787" s="25" t="s">
        <v>38</v>
      </c>
      <c r="K2787" s="25">
        <v>1</v>
      </c>
      <c r="L2787" s="3" t="s">
        <v>297</v>
      </c>
      <c r="N2787" s="26"/>
      <c r="O2787"/>
    </row>
    <row r="2788" spans="1:15">
      <c r="A2788" s="5">
        <v>43243</v>
      </c>
      <c r="B2788" s="5">
        <v>43298</v>
      </c>
      <c r="C2788" t="s">
        <v>522</v>
      </c>
      <c r="D2788" s="20">
        <f>VLOOKUP(C2788,Index[[#All],[searchTaxon]:[Reference_number]],2,FALSE)</f>
        <v>28</v>
      </c>
      <c r="F2788" t="s">
        <v>523</v>
      </c>
      <c r="I2788">
        <f>VLOOKUP(Table1[[#This Row],[trait_name]],Trait[],2,FALSE)</f>
        <v>18</v>
      </c>
      <c r="J2788" s="25" t="s">
        <v>38</v>
      </c>
      <c r="K2788" s="25">
        <v>2</v>
      </c>
      <c r="L2788" s="3"/>
      <c r="M2788" s="3"/>
      <c r="N2788" s="25"/>
      <c r="O2788"/>
    </row>
    <row r="2789" spans="1:15">
      <c r="A2789" s="5">
        <v>43243</v>
      </c>
      <c r="B2789" s="5">
        <v>43298</v>
      </c>
      <c r="C2789" t="s">
        <v>522</v>
      </c>
      <c r="D2789" s="20">
        <f>VLOOKUP(C2789,Index[[#All],[searchTaxon]:[Reference_number]],2,FALSE)</f>
        <v>28</v>
      </c>
      <c r="F2789" t="s">
        <v>523</v>
      </c>
      <c r="H2789" t="s">
        <v>296</v>
      </c>
      <c r="I2789">
        <f>VLOOKUP(Table1[[#This Row],[trait_name]],Trait[],2,FALSE)</f>
        <v>19</v>
      </c>
      <c r="J2789" s="25" t="s">
        <v>39</v>
      </c>
      <c r="K2789" s="25">
        <v>1</v>
      </c>
      <c r="L2789" s="3" t="s">
        <v>40</v>
      </c>
      <c r="M2789" s="3"/>
      <c r="N2789" s="25"/>
      <c r="O2789"/>
    </row>
    <row r="2790" spans="1:15">
      <c r="A2790" s="27">
        <v>43243</v>
      </c>
      <c r="B2790" s="27">
        <v>43243</v>
      </c>
      <c r="C2790" t="s">
        <v>522</v>
      </c>
      <c r="D2790" s="15">
        <f>VLOOKUP(C2790,Index[[#All],[searchTaxon]:[Reference_number]],2,FALSE)</f>
        <v>28</v>
      </c>
      <c r="F2790" t="s">
        <v>523</v>
      </c>
      <c r="H2790" t="s">
        <v>18</v>
      </c>
      <c r="I2790">
        <f>VLOOKUP(Table1[[#This Row],[trait_name]],Trait[],2,FALSE)</f>
        <v>20</v>
      </c>
      <c r="J2790" s="25" t="s">
        <v>42</v>
      </c>
      <c r="K2790" s="25">
        <v>1</v>
      </c>
      <c r="L2790" s="3" t="s">
        <v>43</v>
      </c>
      <c r="N2790" s="25"/>
      <c r="O2790"/>
    </row>
    <row r="2791" spans="1:15">
      <c r="A2791" s="5">
        <v>43243</v>
      </c>
      <c r="B2791" s="5">
        <v>43298</v>
      </c>
      <c r="C2791" t="s">
        <v>522</v>
      </c>
      <c r="D2791" s="20">
        <f>VLOOKUP(C2791,Index[[#All],[searchTaxon]:[Reference_number]],2,FALSE)</f>
        <v>28</v>
      </c>
      <c r="F2791" t="s">
        <v>523</v>
      </c>
      <c r="H2791" t="s">
        <v>18</v>
      </c>
      <c r="I2791">
        <f>VLOOKUP(Table1[[#This Row],[trait_name]],Trait[],2,FALSE)</f>
        <v>20</v>
      </c>
      <c r="J2791" s="25" t="s">
        <v>42</v>
      </c>
      <c r="K2791" s="25">
        <v>2</v>
      </c>
      <c r="L2791" s="3" t="s">
        <v>45</v>
      </c>
      <c r="M2791" s="3"/>
      <c r="N2791" s="25"/>
      <c r="O2791"/>
    </row>
    <row r="2792" spans="1:15">
      <c r="A2792" s="5">
        <v>43243</v>
      </c>
      <c r="B2792" s="5">
        <v>43298</v>
      </c>
      <c r="C2792" t="s">
        <v>522</v>
      </c>
      <c r="D2792" s="20">
        <f>VLOOKUP(C2792,Index[[#All],[searchTaxon]:[Reference_number]],2,FALSE)</f>
        <v>28</v>
      </c>
      <c r="F2792" t="s">
        <v>523</v>
      </c>
      <c r="H2792" t="s">
        <v>52</v>
      </c>
      <c r="I2792">
        <f>VLOOKUP(Table1[[#This Row],[trait_name]],Trait[],2,FALSE)</f>
        <v>21</v>
      </c>
      <c r="J2792" s="25" t="s">
        <v>46</v>
      </c>
      <c r="K2792" s="25">
        <v>1</v>
      </c>
      <c r="L2792" s="3" t="s">
        <v>144</v>
      </c>
      <c r="M2792" s="3"/>
      <c r="N2792" s="25"/>
      <c r="O2792"/>
    </row>
    <row r="2793" spans="1:15">
      <c r="A2793" s="5">
        <v>43243</v>
      </c>
      <c r="B2793" s="5">
        <v>43298</v>
      </c>
      <c r="C2793" t="s">
        <v>522</v>
      </c>
      <c r="D2793" s="15">
        <f>VLOOKUP(C2793,Index[[#All],[searchTaxon]:[Reference_number]],2,FALSE)</f>
        <v>28</v>
      </c>
      <c r="E2793">
        <v>0</v>
      </c>
      <c r="F2793" t="s">
        <v>523</v>
      </c>
      <c r="G2793">
        <v>0</v>
      </c>
      <c r="H2793" t="s">
        <v>296</v>
      </c>
      <c r="I2793">
        <f>VLOOKUP(Table1[[#This Row],[trait_name]],Trait[],2,FALSE)</f>
        <v>22</v>
      </c>
      <c r="J2793" s="25" t="s">
        <v>48</v>
      </c>
      <c r="K2793" s="25">
        <v>1</v>
      </c>
      <c r="L2793" s="3" t="s">
        <v>40</v>
      </c>
      <c r="N2793" s="25"/>
      <c r="O2793"/>
    </row>
    <row r="2794" spans="1:15">
      <c r="A2794" s="5">
        <v>43243</v>
      </c>
      <c r="B2794" s="5">
        <v>43298</v>
      </c>
      <c r="C2794" t="s">
        <v>522</v>
      </c>
      <c r="D2794" s="20">
        <f>VLOOKUP(C2794,Index[[#All],[searchTaxon]:[Reference_number]],2,FALSE)</f>
        <v>28</v>
      </c>
      <c r="F2794" t="s">
        <v>523</v>
      </c>
      <c r="H2794" t="s">
        <v>296</v>
      </c>
      <c r="I2794">
        <f>VLOOKUP(Table1[[#This Row],[trait_name]],Trait[],2,FALSE)</f>
        <v>22</v>
      </c>
      <c r="J2794" s="25" t="s">
        <v>48</v>
      </c>
      <c r="K2794" s="25">
        <v>2</v>
      </c>
      <c r="L2794" s="3" t="s">
        <v>49</v>
      </c>
      <c r="M2794" s="3"/>
      <c r="N2794" s="25"/>
      <c r="O2794"/>
    </row>
    <row r="2795" spans="1:15">
      <c r="A2795" s="27">
        <v>43243</v>
      </c>
      <c r="B2795" s="5">
        <v>43298</v>
      </c>
      <c r="C2795" t="s">
        <v>522</v>
      </c>
      <c r="D2795" s="15">
        <f>VLOOKUP(C2795,Index[[#All],[searchTaxon]:[Reference_number]],2,FALSE)</f>
        <v>28</v>
      </c>
      <c r="F2795" t="s">
        <v>523</v>
      </c>
      <c r="H2795" t="s">
        <v>18</v>
      </c>
      <c r="I2795">
        <f>VLOOKUP(Table1[[#This Row],[trait_name]],Trait[],2,FALSE)</f>
        <v>23</v>
      </c>
      <c r="J2795" s="25" t="s">
        <v>50</v>
      </c>
      <c r="K2795" s="25">
        <v>1</v>
      </c>
      <c r="L2795" s="3" t="s">
        <v>145</v>
      </c>
      <c r="N2795" s="25"/>
      <c r="O2795"/>
    </row>
    <row r="2796" spans="1:15">
      <c r="A2796" s="5">
        <v>43243</v>
      </c>
      <c r="B2796" s="5">
        <v>43298</v>
      </c>
      <c r="C2796" t="s">
        <v>522</v>
      </c>
      <c r="D2796" s="54">
        <f>VLOOKUP(C2796,Index[[#All],[searchTaxon]:[Reference_number]],2,FALSE)</f>
        <v>28</v>
      </c>
      <c r="F2796" t="s">
        <v>523</v>
      </c>
      <c r="H2796" t="s">
        <v>18</v>
      </c>
      <c r="I2796">
        <f>VLOOKUP(Table1[[#This Row],[trait_name]],Trait[],2,FALSE)</f>
        <v>23</v>
      </c>
      <c r="J2796" s="25" t="s">
        <v>50</v>
      </c>
      <c r="K2796" s="25">
        <v>2</v>
      </c>
      <c r="L2796" s="3" t="s">
        <v>528</v>
      </c>
      <c r="M2796" s="3"/>
      <c r="N2796" s="25"/>
      <c r="O2796"/>
    </row>
    <row r="2797" spans="1:15">
      <c r="A2797" s="27">
        <v>43243</v>
      </c>
      <c r="B2797" s="5">
        <v>43298</v>
      </c>
      <c r="C2797" t="s">
        <v>522</v>
      </c>
      <c r="D2797" s="2">
        <f>VLOOKUP(C2797,Index[[#All],[searchTaxon]:[Reference_number]],2,FALSE)</f>
        <v>28</v>
      </c>
      <c r="F2797" t="s">
        <v>523</v>
      </c>
      <c r="H2797" t="s">
        <v>52</v>
      </c>
      <c r="I2797">
        <f>VLOOKUP(Table1[[#This Row],[trait_name]],Trait[],2,FALSE)</f>
        <v>24</v>
      </c>
      <c r="J2797" s="25" t="s">
        <v>53</v>
      </c>
      <c r="K2797" s="25">
        <v>1</v>
      </c>
      <c r="L2797" s="3" t="s">
        <v>24</v>
      </c>
      <c r="N2797" s="25"/>
      <c r="O2797"/>
    </row>
    <row r="2798" spans="1:15">
      <c r="A2798" s="5">
        <v>43243</v>
      </c>
      <c r="B2798" s="5">
        <v>43298</v>
      </c>
      <c r="C2798" t="s">
        <v>522</v>
      </c>
      <c r="D2798" s="20">
        <f>VLOOKUP(C2798,Index[[#All],[searchTaxon]:[Reference_number]],2,FALSE)</f>
        <v>28</v>
      </c>
      <c r="F2798" t="s">
        <v>523</v>
      </c>
      <c r="I2798">
        <f>VLOOKUP(Table1[[#This Row],[trait_name]],Trait[],2,FALSE)</f>
        <v>24</v>
      </c>
      <c r="J2798" s="25" t="s">
        <v>53</v>
      </c>
      <c r="K2798" s="25">
        <v>2</v>
      </c>
      <c r="L2798" s="3"/>
      <c r="M2798" s="3"/>
      <c r="N2798" s="25"/>
      <c r="O2798"/>
    </row>
    <row r="2799" spans="1:15">
      <c r="A2799" s="5">
        <v>43243</v>
      </c>
      <c r="B2799" s="5">
        <v>43243</v>
      </c>
      <c r="C2799" t="s">
        <v>522</v>
      </c>
      <c r="D2799" s="30">
        <f>VLOOKUP(C2799,Index[[#All],[searchTaxon]:[Reference_number]],2,FALSE)</f>
        <v>28</v>
      </c>
      <c r="F2799" t="s">
        <v>523</v>
      </c>
      <c r="H2799" t="s">
        <v>18</v>
      </c>
      <c r="I2799">
        <f>VLOOKUP(Table1[[#This Row],[trait_name]],Trait[],2,FALSE)</f>
        <v>25</v>
      </c>
      <c r="J2799" s="25" t="s">
        <v>54</v>
      </c>
      <c r="K2799" s="25">
        <v>1</v>
      </c>
      <c r="L2799" s="3" t="s">
        <v>299</v>
      </c>
      <c r="N2799" s="25"/>
      <c r="O2799"/>
    </row>
    <row r="2800" spans="1:15">
      <c r="A2800" s="5">
        <v>43243</v>
      </c>
      <c r="B2800" s="5">
        <v>43298</v>
      </c>
      <c r="C2800" t="s">
        <v>522</v>
      </c>
      <c r="D2800" s="54">
        <f>VLOOKUP(C2800,Index[[#All],[searchTaxon]:[Reference_number]],2,FALSE)</f>
        <v>28</v>
      </c>
      <c r="F2800" t="s">
        <v>523</v>
      </c>
      <c r="I2800">
        <f>VLOOKUP(Table1[[#This Row],[trait_name]],Trait[],2,FALSE)</f>
        <v>25</v>
      </c>
      <c r="J2800" s="25" t="s">
        <v>54</v>
      </c>
      <c r="K2800" s="25">
        <v>2</v>
      </c>
      <c r="L2800" s="3"/>
      <c r="M2800" s="3"/>
      <c r="N2800" s="25"/>
      <c r="O2800"/>
    </row>
    <row r="2801" spans="1:15">
      <c r="A2801" s="5">
        <v>43243</v>
      </c>
      <c r="B2801" s="5">
        <v>43243</v>
      </c>
      <c r="C2801" t="s">
        <v>522</v>
      </c>
      <c r="D2801" s="3">
        <f>VLOOKUP(C2801,Index[[#All],[searchTaxon]:[Reference_number]],2,FALSE)</f>
        <v>28</v>
      </c>
      <c r="F2801" t="s">
        <v>523</v>
      </c>
      <c r="H2801" t="s">
        <v>18</v>
      </c>
      <c r="I2801">
        <f>VLOOKUP(Table1[[#This Row],[trait_name]],Trait[],2,FALSE)</f>
        <v>26</v>
      </c>
      <c r="J2801" s="25" t="s">
        <v>57</v>
      </c>
      <c r="K2801" s="25">
        <v>1</v>
      </c>
      <c r="L2801" s="3">
        <v>15</v>
      </c>
      <c r="N2801" s="25"/>
      <c r="O2801"/>
    </row>
    <row r="2802" spans="1:15">
      <c r="A2802" s="5">
        <v>43243</v>
      </c>
      <c r="B2802" s="5">
        <v>43298</v>
      </c>
      <c r="C2802" t="s">
        <v>522</v>
      </c>
      <c r="D2802" s="20">
        <f>VLOOKUP(C2802,Index[[#All],[searchTaxon]:[Reference_number]],2,FALSE)</f>
        <v>28</v>
      </c>
      <c r="F2802" t="s">
        <v>523</v>
      </c>
      <c r="I2802">
        <f>VLOOKUP(Table1[[#This Row],[trait_name]],Trait[],2,FALSE)</f>
        <v>26</v>
      </c>
      <c r="J2802" s="25" t="s">
        <v>57</v>
      </c>
      <c r="K2802" s="25">
        <v>2</v>
      </c>
      <c r="L2802" s="3"/>
      <c r="M2802" s="3"/>
      <c r="N2802" s="25"/>
      <c r="O2802"/>
    </row>
    <row r="2803" spans="1:15">
      <c r="A2803" s="5">
        <v>43243</v>
      </c>
      <c r="B2803" s="5">
        <v>43243</v>
      </c>
      <c r="C2803" t="s">
        <v>522</v>
      </c>
      <c r="D2803" s="3">
        <f>VLOOKUP(C2803,Index[[#All],[searchTaxon]:[Reference_number]],2,FALSE)</f>
        <v>28</v>
      </c>
      <c r="F2803" t="s">
        <v>523</v>
      </c>
      <c r="H2803" t="s">
        <v>26</v>
      </c>
      <c r="I2803">
        <f>VLOOKUP(Table1[[#This Row],[trait_name]],Trait[],2,FALSE)</f>
        <v>27</v>
      </c>
      <c r="J2803" s="25" t="s">
        <v>58</v>
      </c>
      <c r="K2803" s="25">
        <v>1</v>
      </c>
      <c r="L2803" s="3">
        <v>10</v>
      </c>
      <c r="N2803" s="25"/>
      <c r="O2803"/>
    </row>
    <row r="2804" spans="1:15">
      <c r="A2804" s="5">
        <v>43243</v>
      </c>
      <c r="B2804" s="5">
        <v>43298</v>
      </c>
      <c r="C2804" t="s">
        <v>522</v>
      </c>
      <c r="D2804" s="20">
        <f>VLOOKUP(C2804,Index[[#All],[searchTaxon]:[Reference_number]],2,FALSE)</f>
        <v>28</v>
      </c>
      <c r="F2804" t="s">
        <v>523</v>
      </c>
      <c r="I2804">
        <f>VLOOKUP(Table1[[#This Row],[trait_name]],Trait[],2,FALSE)</f>
        <v>27</v>
      </c>
      <c r="J2804" s="25" t="s">
        <v>58</v>
      </c>
      <c r="K2804" s="25">
        <v>2</v>
      </c>
      <c r="L2804" s="3"/>
      <c r="M2804" s="3"/>
      <c r="N2804" s="25"/>
      <c r="O2804"/>
    </row>
    <row r="2805" spans="1:15">
      <c r="A2805" s="5">
        <v>43243</v>
      </c>
      <c r="B2805" s="5">
        <v>43243</v>
      </c>
      <c r="C2805" t="s">
        <v>522</v>
      </c>
      <c r="D2805" s="3">
        <f>VLOOKUP(C2805,Index[[#All],[searchTaxon]:[Reference_number]],2,FALSE)</f>
        <v>28</v>
      </c>
      <c r="F2805" t="s">
        <v>523</v>
      </c>
      <c r="H2805" t="s">
        <v>18</v>
      </c>
      <c r="I2805">
        <f>VLOOKUP(Table1[[#This Row],[trait_name]],Trait[],2,FALSE)</f>
        <v>28</v>
      </c>
      <c r="J2805" s="25" t="s">
        <v>59</v>
      </c>
      <c r="K2805" s="25">
        <v>1</v>
      </c>
      <c r="L2805" s="3">
        <v>10</v>
      </c>
      <c r="N2805" s="25"/>
      <c r="O2805"/>
    </row>
    <row r="2806" spans="1:15">
      <c r="A2806" s="5">
        <v>43243</v>
      </c>
      <c r="B2806" s="5">
        <v>43298</v>
      </c>
      <c r="C2806" t="s">
        <v>522</v>
      </c>
      <c r="D2806" s="20">
        <f>VLOOKUP(C2806,Index[[#All],[searchTaxon]:[Reference_number]],2,FALSE)</f>
        <v>28</v>
      </c>
      <c r="F2806" t="s">
        <v>523</v>
      </c>
      <c r="I2806">
        <f>VLOOKUP(Table1[[#This Row],[trait_name]],Trait[],2,FALSE)</f>
        <v>28</v>
      </c>
      <c r="J2806" s="25" t="s">
        <v>59</v>
      </c>
      <c r="K2806" s="25">
        <v>2</v>
      </c>
      <c r="L2806" s="3"/>
      <c r="M2806" s="3"/>
      <c r="N2806" s="25"/>
      <c r="O2806"/>
    </row>
    <row r="2807" spans="1:15">
      <c r="A2807" s="5">
        <v>43243</v>
      </c>
      <c r="B2807" s="5">
        <v>43243</v>
      </c>
      <c r="C2807" t="s">
        <v>522</v>
      </c>
      <c r="D2807" s="3">
        <f>VLOOKUP(C2807,Index[[#All],[searchTaxon]:[Reference_number]],2,FALSE)</f>
        <v>28</v>
      </c>
      <c r="F2807" t="s">
        <v>523</v>
      </c>
      <c r="H2807" t="s">
        <v>18</v>
      </c>
      <c r="I2807">
        <f>VLOOKUP(Table1[[#This Row],[trait_name]],Trait[],2,FALSE)</f>
        <v>29</v>
      </c>
      <c r="J2807" s="25" t="s">
        <v>60</v>
      </c>
      <c r="K2807" s="25">
        <v>1</v>
      </c>
      <c r="L2807" s="3">
        <v>7</v>
      </c>
      <c r="N2807" s="25"/>
      <c r="O2807"/>
    </row>
    <row r="2808" spans="1:15">
      <c r="A2808" s="5">
        <v>43243</v>
      </c>
      <c r="B2808" s="5">
        <v>43298</v>
      </c>
      <c r="C2808" t="s">
        <v>522</v>
      </c>
      <c r="D2808" s="20">
        <f>VLOOKUP(C2808,Index[[#All],[searchTaxon]:[Reference_number]],2,FALSE)</f>
        <v>28</v>
      </c>
      <c r="F2808" t="s">
        <v>523</v>
      </c>
      <c r="I2808">
        <f>VLOOKUP(Table1[[#This Row],[trait_name]],Trait[],2,FALSE)</f>
        <v>29</v>
      </c>
      <c r="J2808" s="25" t="s">
        <v>60</v>
      </c>
      <c r="K2808" s="25">
        <v>2</v>
      </c>
      <c r="L2808" s="3"/>
      <c r="M2808" s="3"/>
      <c r="N2808" s="25"/>
      <c r="O2808"/>
    </row>
    <row r="2809" spans="1:15">
      <c r="A2809" s="5">
        <v>43243</v>
      </c>
      <c r="B2809" s="5">
        <v>43243</v>
      </c>
      <c r="C2809" t="s">
        <v>522</v>
      </c>
      <c r="D2809" s="3">
        <f>VLOOKUP(C2809,Index[[#All],[searchTaxon]:[Reference_number]],2,FALSE)</f>
        <v>28</v>
      </c>
      <c r="F2809" t="s">
        <v>523</v>
      </c>
      <c r="H2809" t="s">
        <v>26</v>
      </c>
      <c r="I2809">
        <f>VLOOKUP(Table1[[#This Row],[trait_name]],Trait[],2,FALSE)</f>
        <v>30</v>
      </c>
      <c r="J2809" s="25" t="s">
        <v>61</v>
      </c>
      <c r="K2809" s="25">
        <v>1</v>
      </c>
      <c r="L2809" s="3">
        <v>7</v>
      </c>
      <c r="N2809" s="25"/>
      <c r="O2809"/>
    </row>
    <row r="2810" spans="1:15">
      <c r="A2810" s="5">
        <v>43243</v>
      </c>
      <c r="B2810" s="5">
        <v>43298</v>
      </c>
      <c r="C2810" t="s">
        <v>522</v>
      </c>
      <c r="D2810" s="20">
        <f>VLOOKUP(C2810,Index[[#All],[searchTaxon]:[Reference_number]],2,FALSE)</f>
        <v>28</v>
      </c>
      <c r="F2810" t="s">
        <v>523</v>
      </c>
      <c r="I2810">
        <f>VLOOKUP(Table1[[#This Row],[trait_name]],Trait[],2,FALSE)</f>
        <v>30</v>
      </c>
      <c r="J2810" s="25" t="s">
        <v>61</v>
      </c>
      <c r="K2810" s="25">
        <v>2</v>
      </c>
      <c r="L2810" s="3"/>
      <c r="M2810" s="3"/>
      <c r="N2810" s="25"/>
      <c r="O2810"/>
    </row>
    <row r="2811" spans="1:15">
      <c r="A2811" s="5">
        <v>43243</v>
      </c>
      <c r="B2811" s="5">
        <v>43243</v>
      </c>
      <c r="C2811" t="s">
        <v>522</v>
      </c>
      <c r="D2811" s="3">
        <f>VLOOKUP(C2811,Index[[#All],[searchTaxon]:[Reference_number]],2,FALSE)</f>
        <v>28</v>
      </c>
      <c r="F2811" t="s">
        <v>523</v>
      </c>
      <c r="H2811" t="s">
        <v>18</v>
      </c>
      <c r="I2811">
        <f>VLOOKUP(Table1[[#This Row],[trait_name]],Trait[],2,FALSE)</f>
        <v>31</v>
      </c>
      <c r="J2811" s="25" t="s">
        <v>62</v>
      </c>
      <c r="K2811" s="25">
        <v>1</v>
      </c>
      <c r="L2811" s="3">
        <v>6</v>
      </c>
      <c r="N2811" s="25"/>
      <c r="O2811"/>
    </row>
    <row r="2812" spans="1:15">
      <c r="A2812" s="5">
        <v>43243</v>
      </c>
      <c r="B2812" s="5">
        <v>43298</v>
      </c>
      <c r="C2812" t="s">
        <v>522</v>
      </c>
      <c r="D2812" s="20">
        <f>VLOOKUP(C2812,Index[[#All],[searchTaxon]:[Reference_number]],2,FALSE)</f>
        <v>28</v>
      </c>
      <c r="F2812" t="s">
        <v>523</v>
      </c>
      <c r="I2812">
        <f>VLOOKUP(Table1[[#This Row],[trait_name]],Trait[],2,FALSE)</f>
        <v>31</v>
      </c>
      <c r="J2812" s="25" t="s">
        <v>62</v>
      </c>
      <c r="K2812" s="25">
        <v>2</v>
      </c>
      <c r="L2812" s="3"/>
      <c r="M2812" s="3"/>
      <c r="N2812" s="25"/>
      <c r="O2812"/>
    </row>
    <row r="2813" spans="1:15">
      <c r="A2813" s="5">
        <v>43243</v>
      </c>
      <c r="B2813" s="5">
        <v>43298</v>
      </c>
      <c r="C2813" t="s">
        <v>522</v>
      </c>
      <c r="D2813" s="20">
        <f>VLOOKUP(C2813,Index[[#All],[searchTaxon]:[Reference_number]],2,FALSE)</f>
        <v>28</v>
      </c>
      <c r="F2813" t="s">
        <v>523</v>
      </c>
      <c r="H2813" t="s">
        <v>21</v>
      </c>
      <c r="I2813">
        <f>VLOOKUP(Table1[[#This Row],[trait_name]],Trait[],2,FALSE)</f>
        <v>32</v>
      </c>
      <c r="J2813" s="25" t="s">
        <v>147</v>
      </c>
      <c r="K2813" s="25">
        <v>1</v>
      </c>
      <c r="L2813" s="3" t="s">
        <v>189</v>
      </c>
      <c r="M2813" s="3"/>
      <c r="N2813" s="25"/>
      <c r="O2813"/>
    </row>
    <row r="2814" spans="1:15">
      <c r="A2814" s="5">
        <v>43243</v>
      </c>
      <c r="B2814" s="5">
        <v>43243</v>
      </c>
      <c r="C2814" t="s">
        <v>522</v>
      </c>
      <c r="D2814" s="3">
        <f>VLOOKUP(C2814,Index[[#All],[searchTaxon]:[Reference_number]],2,FALSE)</f>
        <v>28</v>
      </c>
      <c r="F2814" t="s">
        <v>523</v>
      </c>
      <c r="H2814" t="s">
        <v>18</v>
      </c>
      <c r="I2814">
        <f>VLOOKUP(Table1[[#This Row],[trait_name]],Trait[],2,FALSE)</f>
        <v>33</v>
      </c>
      <c r="J2814" s="25" t="s">
        <v>63</v>
      </c>
      <c r="K2814" s="25">
        <v>1</v>
      </c>
      <c r="L2814" s="3" t="s">
        <v>64</v>
      </c>
      <c r="N2814" s="25"/>
      <c r="O2814"/>
    </row>
    <row r="2815" spans="1:15">
      <c r="A2815" s="5">
        <v>43243</v>
      </c>
      <c r="B2815" s="5">
        <v>43298</v>
      </c>
      <c r="C2815" t="s">
        <v>522</v>
      </c>
      <c r="D2815" s="20">
        <f>VLOOKUP(C2815,Index[[#All],[searchTaxon]:[Reference_number]],2,FALSE)</f>
        <v>28</v>
      </c>
      <c r="F2815" t="s">
        <v>523</v>
      </c>
      <c r="H2815" t="s">
        <v>52</v>
      </c>
      <c r="I2815">
        <f>VLOOKUP(Table1[[#This Row],[trait_name]],Trait[],2,FALSE)</f>
        <v>33</v>
      </c>
      <c r="J2815" s="25" t="s">
        <v>63</v>
      </c>
      <c r="K2815" s="25">
        <v>2</v>
      </c>
      <c r="L2815" s="3" t="s">
        <v>282</v>
      </c>
      <c r="M2815" s="3"/>
      <c r="N2815" s="25"/>
      <c r="O2815"/>
    </row>
    <row r="2816" spans="1:15">
      <c r="A2816" s="5">
        <v>43243</v>
      </c>
      <c r="B2816" s="5">
        <v>43243</v>
      </c>
      <c r="C2816" t="s">
        <v>522</v>
      </c>
      <c r="D2816" s="3">
        <f>VLOOKUP(C2816,Index[[#All],[searchTaxon]:[Reference_number]],2,FALSE)</f>
        <v>28</v>
      </c>
      <c r="F2816" t="s">
        <v>523</v>
      </c>
      <c r="H2816" t="s">
        <v>21</v>
      </c>
      <c r="I2816">
        <f>VLOOKUP(Table1[[#This Row],[trait_name]],Trait[],2,FALSE)</f>
        <v>34</v>
      </c>
      <c r="J2816" s="25" t="s">
        <v>149</v>
      </c>
      <c r="K2816" s="25">
        <v>1</v>
      </c>
      <c r="L2816" s="3" t="s">
        <v>191</v>
      </c>
      <c r="N2816" s="25"/>
      <c r="O2816"/>
    </row>
    <row r="2817" spans="1:15">
      <c r="A2817" s="5">
        <v>43243</v>
      </c>
      <c r="B2817" s="5">
        <v>43298</v>
      </c>
      <c r="C2817" t="s">
        <v>522</v>
      </c>
      <c r="D2817" s="20">
        <f>VLOOKUP(C2817,Index[[#All],[searchTaxon]:[Reference_number]],2,FALSE)</f>
        <v>28</v>
      </c>
      <c r="F2817" t="s">
        <v>523</v>
      </c>
      <c r="I2817">
        <f>VLOOKUP(Table1[[#This Row],[trait_name]],Trait[],2,FALSE)</f>
        <v>34</v>
      </c>
      <c r="J2817" s="25" t="s">
        <v>149</v>
      </c>
      <c r="K2817" s="25">
        <v>2</v>
      </c>
      <c r="L2817" s="3"/>
      <c r="M2817" s="3"/>
      <c r="N2817" s="25"/>
      <c r="O2817"/>
    </row>
    <row r="2818" spans="1:15">
      <c r="A2818" s="5">
        <v>43243</v>
      </c>
      <c r="B2818" s="5">
        <v>43298</v>
      </c>
      <c r="C2818" t="s">
        <v>522</v>
      </c>
      <c r="D2818" s="30">
        <f>VLOOKUP(C2818,Index[[#All],[searchTaxon]:[Reference_number]],2,FALSE)</f>
        <v>28</v>
      </c>
      <c r="E2818">
        <v>0</v>
      </c>
      <c r="F2818" t="s">
        <v>523</v>
      </c>
      <c r="G2818">
        <v>0</v>
      </c>
      <c r="H2818" t="s">
        <v>52</v>
      </c>
      <c r="I2818">
        <f>VLOOKUP(Table1[[#This Row],[trait_name]],Trait[],2,FALSE)</f>
        <v>35</v>
      </c>
      <c r="J2818" s="25" t="s">
        <v>66</v>
      </c>
      <c r="K2818" s="25">
        <v>1</v>
      </c>
      <c r="L2818" s="3" t="s">
        <v>192</v>
      </c>
      <c r="N2818" s="25"/>
      <c r="O2818"/>
    </row>
    <row r="2819" spans="1:15">
      <c r="A2819" s="5">
        <v>43243</v>
      </c>
      <c r="B2819" s="5">
        <v>43298</v>
      </c>
      <c r="C2819" t="s">
        <v>522</v>
      </c>
      <c r="D2819" s="54">
        <f>VLOOKUP(C2819,Index[[#All],[searchTaxon]:[Reference_number]],2,FALSE)</f>
        <v>28</v>
      </c>
      <c r="F2819" t="s">
        <v>523</v>
      </c>
      <c r="I2819">
        <f>VLOOKUP(Table1[[#This Row],[trait_name]],Trait[],2,FALSE)</f>
        <v>35</v>
      </c>
      <c r="J2819" s="25" t="s">
        <v>66</v>
      </c>
      <c r="K2819" s="25">
        <v>2</v>
      </c>
      <c r="L2819" s="3"/>
      <c r="M2819" s="3"/>
      <c r="N2819" s="25"/>
      <c r="O2819"/>
    </row>
    <row r="2820" spans="1:15">
      <c r="A2820" s="5">
        <v>43243</v>
      </c>
      <c r="B2820" s="5">
        <v>43298</v>
      </c>
      <c r="C2820" t="s">
        <v>522</v>
      </c>
      <c r="D2820" s="15">
        <f>VLOOKUP(C2820,Index[[#All],[searchTaxon]:[Reference_number]],2,FALSE)</f>
        <v>28</v>
      </c>
      <c r="E2820">
        <v>0</v>
      </c>
      <c r="F2820" t="s">
        <v>523</v>
      </c>
      <c r="G2820">
        <v>0</v>
      </c>
      <c r="H2820" t="s">
        <v>21</v>
      </c>
      <c r="I2820">
        <f>VLOOKUP(Table1[[#This Row],[trait_name]],Trait[],2,FALSE)</f>
        <v>36</v>
      </c>
      <c r="J2820" s="25" t="s">
        <v>68</v>
      </c>
      <c r="K2820" s="25">
        <v>1</v>
      </c>
      <c r="L2820" s="3" t="s">
        <v>302</v>
      </c>
      <c r="N2820" s="25"/>
      <c r="O2820"/>
    </row>
    <row r="2821" spans="1:15">
      <c r="A2821" s="5">
        <v>43243</v>
      </c>
      <c r="B2821" s="5">
        <v>43298</v>
      </c>
      <c r="C2821" t="s">
        <v>522</v>
      </c>
      <c r="D2821" s="54">
        <f>VLOOKUP(C2821,Index[[#All],[searchTaxon]:[Reference_number]],2,FALSE)</f>
        <v>28</v>
      </c>
      <c r="F2821" t="s">
        <v>523</v>
      </c>
      <c r="H2821" t="s">
        <v>26</v>
      </c>
      <c r="I2821">
        <f>VLOOKUP(Table1[[#This Row],[trait_name]],Trait[],2,FALSE)</f>
        <v>36</v>
      </c>
      <c r="J2821" s="25" t="s">
        <v>68</v>
      </c>
      <c r="K2821" s="25">
        <v>2</v>
      </c>
      <c r="L2821" s="3" t="s">
        <v>529</v>
      </c>
      <c r="M2821" s="3"/>
      <c r="N2821" s="25"/>
      <c r="O2821"/>
    </row>
    <row r="2822" spans="1:15">
      <c r="A2822" s="5">
        <v>43243</v>
      </c>
      <c r="B2822" s="5">
        <v>43298</v>
      </c>
      <c r="C2822" t="s">
        <v>522</v>
      </c>
      <c r="D2822" s="15">
        <f>VLOOKUP(C2822,Index[[#All],[searchTaxon]:[Reference_number]],2,FALSE)</f>
        <v>28</v>
      </c>
      <c r="E2822">
        <v>0</v>
      </c>
      <c r="F2822" t="s">
        <v>523</v>
      </c>
      <c r="G2822">
        <v>0</v>
      </c>
      <c r="H2822" t="s">
        <v>530</v>
      </c>
      <c r="I2822">
        <f>VLOOKUP(Table1[[#This Row],[trait_name]],Trait[],2,FALSE)</f>
        <v>37</v>
      </c>
      <c r="J2822" s="25" t="s">
        <v>70</v>
      </c>
      <c r="K2822" s="25">
        <v>1</v>
      </c>
      <c r="L2822" s="3" t="s">
        <v>73</v>
      </c>
      <c r="N2822" s="25"/>
      <c r="O2822"/>
    </row>
    <row r="2823" spans="1:15">
      <c r="A2823" s="5">
        <v>43243</v>
      </c>
      <c r="B2823" s="5">
        <v>43298</v>
      </c>
      <c r="C2823" t="s">
        <v>522</v>
      </c>
      <c r="D2823" s="54">
        <f>VLOOKUP(C2823,Index[[#All],[searchTaxon]:[Reference_number]],2,FALSE)</f>
        <v>28</v>
      </c>
      <c r="F2823" t="s">
        <v>523</v>
      </c>
      <c r="I2823">
        <f>VLOOKUP(Table1[[#This Row],[trait_name]],Trait[],2,FALSE)</f>
        <v>37</v>
      </c>
      <c r="J2823" s="25" t="s">
        <v>70</v>
      </c>
      <c r="K2823" s="25">
        <v>2</v>
      </c>
      <c r="L2823" s="3"/>
      <c r="M2823" s="3"/>
      <c r="N2823" s="25"/>
      <c r="O2823"/>
    </row>
    <row r="2824" spans="1:15">
      <c r="A2824" s="5">
        <v>43243</v>
      </c>
      <c r="B2824" s="5">
        <v>43243</v>
      </c>
      <c r="C2824" t="s">
        <v>522</v>
      </c>
      <c r="D2824" s="30">
        <f>VLOOKUP(C2824,Index[[#All],[searchTaxon]:[Reference_number]],2,FALSE)</f>
        <v>28</v>
      </c>
      <c r="F2824" t="s">
        <v>523</v>
      </c>
      <c r="H2824" t="s">
        <v>18</v>
      </c>
      <c r="I2824">
        <f>VLOOKUP(Table1[[#This Row],[trait_name]],Trait[],2,FALSE)</f>
        <v>38</v>
      </c>
      <c r="J2824" s="25" t="s">
        <v>74</v>
      </c>
      <c r="K2824" s="25">
        <v>1</v>
      </c>
      <c r="L2824" s="3" t="s">
        <v>153</v>
      </c>
      <c r="N2824" s="25"/>
      <c r="O2824"/>
    </row>
    <row r="2825" spans="1:15">
      <c r="A2825" s="5">
        <v>43243</v>
      </c>
      <c r="B2825" s="5">
        <v>43298</v>
      </c>
      <c r="C2825" t="s">
        <v>522</v>
      </c>
      <c r="D2825" s="54">
        <f>VLOOKUP(C2825,Index[[#All],[searchTaxon]:[Reference_number]],2,FALSE)</f>
        <v>28</v>
      </c>
      <c r="F2825" t="s">
        <v>523</v>
      </c>
      <c r="I2825">
        <f>VLOOKUP(Table1[[#This Row],[trait_name]],Trait[],2,FALSE)</f>
        <v>38</v>
      </c>
      <c r="J2825" s="25" t="s">
        <v>74</v>
      </c>
      <c r="K2825" s="25">
        <v>2</v>
      </c>
      <c r="L2825" s="3"/>
      <c r="M2825" s="3"/>
      <c r="N2825" s="25"/>
      <c r="O2825"/>
    </row>
    <row r="2826" spans="1:15">
      <c r="A2826" s="27">
        <v>43243</v>
      </c>
      <c r="B2826" s="5">
        <v>43298</v>
      </c>
      <c r="C2826" t="s">
        <v>522</v>
      </c>
      <c r="D2826" s="15">
        <f>VLOOKUP(C2826,Index[[#All],[searchTaxon]:[Reference_number]],2,FALSE)</f>
        <v>28</v>
      </c>
      <c r="F2826" t="s">
        <v>523</v>
      </c>
      <c r="H2826" t="s">
        <v>530</v>
      </c>
      <c r="I2826">
        <f>VLOOKUP(Table1[[#This Row],[trait_name]],Trait[],2,FALSE)</f>
        <v>39</v>
      </c>
      <c r="J2826" s="25" t="s">
        <v>76</v>
      </c>
      <c r="K2826" s="25">
        <v>1</v>
      </c>
      <c r="L2826" s="3" t="s">
        <v>77</v>
      </c>
      <c r="N2826" s="25"/>
      <c r="O2826"/>
    </row>
    <row r="2827" spans="1:15">
      <c r="A2827" s="5">
        <v>43243</v>
      </c>
      <c r="B2827" s="5">
        <v>43298</v>
      </c>
      <c r="C2827" t="s">
        <v>522</v>
      </c>
      <c r="D2827" s="54">
        <f>VLOOKUP(C2827,Index[[#All],[searchTaxon]:[Reference_number]],2,FALSE)</f>
        <v>28</v>
      </c>
      <c r="F2827" t="s">
        <v>523</v>
      </c>
      <c r="I2827">
        <f>VLOOKUP(Table1[[#This Row],[trait_name]],Trait[],2,FALSE)</f>
        <v>39</v>
      </c>
      <c r="J2827" s="25" t="s">
        <v>76</v>
      </c>
      <c r="K2827" s="25">
        <v>2</v>
      </c>
      <c r="L2827" s="3"/>
      <c r="M2827" s="3"/>
      <c r="N2827" s="25"/>
      <c r="O2827"/>
    </row>
    <row r="2828" spans="1:15">
      <c r="A2828" s="5">
        <v>43243</v>
      </c>
      <c r="B2828" s="5">
        <v>43243</v>
      </c>
      <c r="C2828" t="s">
        <v>522</v>
      </c>
      <c r="D2828" s="30">
        <f>VLOOKUP(C2828,Index[[#All],[searchTaxon]:[Reference_number]],2,FALSE)</f>
        <v>28</v>
      </c>
      <c r="F2828" t="s">
        <v>523</v>
      </c>
      <c r="H2828" t="s">
        <v>18</v>
      </c>
      <c r="I2828">
        <f>VLOOKUP(Table1[[#This Row],[trait_name]],Trait[],2,FALSE)</f>
        <v>40</v>
      </c>
      <c r="J2828" s="25" t="s">
        <v>79</v>
      </c>
      <c r="K2828" s="25">
        <v>1</v>
      </c>
      <c r="L2828" s="3" t="s">
        <v>531</v>
      </c>
      <c r="N2828" s="25"/>
      <c r="O2828"/>
    </row>
    <row r="2829" spans="1:15">
      <c r="A2829" s="5">
        <v>43243</v>
      </c>
      <c r="B2829" s="5">
        <v>43298</v>
      </c>
      <c r="C2829" t="s">
        <v>522</v>
      </c>
      <c r="D2829" s="54">
        <f>VLOOKUP(C2829,Index[[#All],[searchTaxon]:[Reference_number]],2,FALSE)</f>
        <v>28</v>
      </c>
      <c r="F2829" t="s">
        <v>523</v>
      </c>
      <c r="I2829">
        <f>VLOOKUP(Table1[[#This Row],[trait_name]],Trait[],2,FALSE)</f>
        <v>40</v>
      </c>
      <c r="J2829" s="25" t="s">
        <v>79</v>
      </c>
      <c r="K2829" s="25">
        <v>2</v>
      </c>
      <c r="L2829" s="3"/>
      <c r="M2829" s="3"/>
      <c r="N2829" s="25"/>
      <c r="O2829"/>
    </row>
    <row r="2830" spans="1:15">
      <c r="A2830" s="5">
        <v>43243</v>
      </c>
      <c r="B2830" s="5">
        <v>43298</v>
      </c>
      <c r="C2830" t="s">
        <v>522</v>
      </c>
      <c r="D2830" s="15">
        <f>VLOOKUP(C2830,Index[[#All],[searchTaxon]:[Reference_number]],2,FALSE)</f>
        <v>28</v>
      </c>
      <c r="E2830">
        <v>0</v>
      </c>
      <c r="F2830" t="s">
        <v>523</v>
      </c>
      <c r="G2830">
        <v>0</v>
      </c>
      <c r="H2830" t="s">
        <v>52</v>
      </c>
      <c r="I2830">
        <f>VLOOKUP(Table1[[#This Row],[trait_name]],Trait[],2,FALSE)</f>
        <v>41</v>
      </c>
      <c r="J2830" s="25" t="s">
        <v>82</v>
      </c>
      <c r="K2830" s="25">
        <v>1</v>
      </c>
      <c r="L2830" s="3" t="s">
        <v>83</v>
      </c>
      <c r="N2830" s="25"/>
      <c r="O2830"/>
    </row>
    <row r="2831" spans="1:15">
      <c r="A2831" s="5">
        <v>43243</v>
      </c>
      <c r="B2831" s="5">
        <v>43298</v>
      </c>
      <c r="C2831" t="s">
        <v>522</v>
      </c>
      <c r="D2831" s="54">
        <f>VLOOKUP(C2831,Index[[#All],[searchTaxon]:[Reference_number]],2,FALSE)</f>
        <v>28</v>
      </c>
      <c r="F2831" t="s">
        <v>523</v>
      </c>
      <c r="I2831">
        <f>VLOOKUP(Table1[[#This Row],[trait_name]],Trait[],2,FALSE)</f>
        <v>41</v>
      </c>
      <c r="J2831" s="25" t="s">
        <v>82</v>
      </c>
      <c r="K2831" s="25">
        <v>2</v>
      </c>
      <c r="L2831" s="3"/>
      <c r="M2831" s="3"/>
      <c r="N2831" s="25"/>
      <c r="O2831"/>
    </row>
    <row r="2832" spans="1:15">
      <c r="A2832" s="5">
        <v>43243</v>
      </c>
      <c r="B2832" s="5">
        <v>43298</v>
      </c>
      <c r="C2832" t="s">
        <v>522</v>
      </c>
      <c r="D2832" s="15">
        <f>VLOOKUP(C2832,Index[[#All],[searchTaxon]:[Reference_number]],2,FALSE)</f>
        <v>28</v>
      </c>
      <c r="E2832">
        <v>0</v>
      </c>
      <c r="F2832" t="s">
        <v>523</v>
      </c>
      <c r="G2832">
        <v>0</v>
      </c>
      <c r="H2832" t="s">
        <v>52</v>
      </c>
      <c r="I2832">
        <f>VLOOKUP(Table1[[#This Row],[trait_name]],Trait[],2,FALSE)</f>
        <v>42</v>
      </c>
      <c r="J2832" s="25" t="s">
        <v>84</v>
      </c>
      <c r="K2832" s="25">
        <v>1</v>
      </c>
      <c r="L2832" s="3" t="s">
        <v>199</v>
      </c>
      <c r="N2832" s="25"/>
      <c r="O2832"/>
    </row>
    <row r="2833" spans="1:15">
      <c r="A2833" s="5">
        <v>43243</v>
      </c>
      <c r="B2833" s="5">
        <v>43298</v>
      </c>
      <c r="C2833" t="s">
        <v>522</v>
      </c>
      <c r="D2833" s="54">
        <f>VLOOKUP(C2833,Index[[#All],[searchTaxon]:[Reference_number]],2,FALSE)</f>
        <v>28</v>
      </c>
      <c r="F2833" t="s">
        <v>523</v>
      </c>
      <c r="I2833">
        <f>VLOOKUP(Table1[[#This Row],[trait_name]],Trait[],2,FALSE)</f>
        <v>42</v>
      </c>
      <c r="J2833" s="25" t="s">
        <v>84</v>
      </c>
      <c r="K2833" s="25">
        <v>2</v>
      </c>
      <c r="L2833" s="3"/>
      <c r="M2833" s="3"/>
      <c r="N2833" s="25"/>
      <c r="O2833"/>
    </row>
    <row r="2834" spans="1:15">
      <c r="A2834" s="5">
        <v>43243</v>
      </c>
      <c r="B2834" s="5">
        <v>43243</v>
      </c>
      <c r="C2834" t="s">
        <v>522</v>
      </c>
      <c r="D2834" s="30">
        <f>VLOOKUP(C2834,Index[[#All],[searchTaxon]:[Reference_number]],2,FALSE)</f>
        <v>28</v>
      </c>
      <c r="F2834" t="s">
        <v>523</v>
      </c>
      <c r="H2834" t="s">
        <v>18</v>
      </c>
      <c r="I2834">
        <f>VLOOKUP(Table1[[#This Row],[trait_name]],Trait[],2,FALSE)</f>
        <v>43</v>
      </c>
      <c r="J2834" s="25" t="s">
        <v>86</v>
      </c>
      <c r="K2834" s="25">
        <v>1</v>
      </c>
      <c r="L2834" s="3" t="s">
        <v>156</v>
      </c>
      <c r="N2834" s="25"/>
      <c r="O2834"/>
    </row>
    <row r="2835" spans="1:15">
      <c r="A2835" s="5">
        <v>43243</v>
      </c>
      <c r="B2835" s="5">
        <v>43243</v>
      </c>
      <c r="C2835" t="s">
        <v>522</v>
      </c>
      <c r="D2835" s="30">
        <f>VLOOKUP(C2835,Index[[#All],[searchTaxon]:[Reference_number]],2,FALSE)</f>
        <v>28</v>
      </c>
      <c r="F2835" t="s">
        <v>523</v>
      </c>
      <c r="I2835">
        <f>VLOOKUP(Table1[[#This Row],[trait_name]],Trait[],2,FALSE)</f>
        <v>43</v>
      </c>
      <c r="J2835" s="25" t="s">
        <v>86</v>
      </c>
      <c r="K2835" s="25">
        <v>2</v>
      </c>
      <c r="L2835" s="3"/>
      <c r="N2835" s="25"/>
      <c r="O2835"/>
    </row>
    <row r="2836" spans="1:15">
      <c r="A2836" s="5">
        <v>43243</v>
      </c>
      <c r="B2836" s="5">
        <v>43298</v>
      </c>
      <c r="C2836" t="s">
        <v>522</v>
      </c>
      <c r="D2836" s="54">
        <f>VLOOKUP(C2836,Index[[#All],[searchTaxon]:[Reference_number]],2,FALSE)</f>
        <v>28</v>
      </c>
      <c r="F2836" t="s">
        <v>523</v>
      </c>
      <c r="I2836">
        <f>VLOOKUP(Table1[[#This Row],[trait_name]],Trait[],2,FALSE)</f>
        <v>43</v>
      </c>
      <c r="J2836" s="25" t="s">
        <v>86</v>
      </c>
      <c r="K2836" s="25">
        <v>3</v>
      </c>
      <c r="L2836" s="3"/>
      <c r="M2836" s="3"/>
      <c r="N2836" s="25"/>
      <c r="O2836"/>
    </row>
    <row r="2837" spans="1:15">
      <c r="A2837" s="5">
        <v>43243</v>
      </c>
      <c r="B2837" s="5">
        <v>43298</v>
      </c>
      <c r="C2837" t="s">
        <v>522</v>
      </c>
      <c r="D2837" s="54">
        <f>VLOOKUP(C2837,Index[[#All],[searchTaxon]:[Reference_number]],2,FALSE)</f>
        <v>28</v>
      </c>
      <c r="F2837" t="s">
        <v>523</v>
      </c>
      <c r="H2837" t="s">
        <v>52</v>
      </c>
      <c r="I2837">
        <f>VLOOKUP(Table1[[#This Row],[trait_name]],Trait[],2,FALSE)</f>
        <v>44</v>
      </c>
      <c r="J2837" s="25" t="s">
        <v>90</v>
      </c>
      <c r="K2837" s="25">
        <v>1</v>
      </c>
      <c r="L2837" s="3" t="s">
        <v>302</v>
      </c>
      <c r="M2837" s="3"/>
      <c r="N2837" s="25"/>
      <c r="O2837"/>
    </row>
    <row r="2838" spans="1:15">
      <c r="A2838" s="5">
        <v>43243</v>
      </c>
      <c r="B2838" s="5">
        <v>43298</v>
      </c>
      <c r="C2838" t="s">
        <v>522</v>
      </c>
      <c r="D2838" s="54">
        <f>VLOOKUP(C2838,Index[[#All],[searchTaxon]:[Reference_number]],2,FALSE)</f>
        <v>28</v>
      </c>
      <c r="F2838" t="s">
        <v>523</v>
      </c>
      <c r="H2838" t="s">
        <v>52</v>
      </c>
      <c r="I2838">
        <f>VLOOKUP(Table1[[#This Row],[trait_name]],Trait[],2,FALSE)</f>
        <v>45</v>
      </c>
      <c r="J2838" s="25" t="s">
        <v>93</v>
      </c>
      <c r="K2838" s="25">
        <v>1</v>
      </c>
      <c r="L2838" s="3" t="s">
        <v>94</v>
      </c>
      <c r="M2838" s="3"/>
      <c r="N2838" s="25"/>
      <c r="O2838"/>
    </row>
    <row r="2839" spans="1:15">
      <c r="A2839" s="5">
        <v>43243</v>
      </c>
      <c r="B2839" s="5">
        <v>43243</v>
      </c>
      <c r="C2839" t="s">
        <v>522</v>
      </c>
      <c r="D2839" s="30">
        <f>VLOOKUP(C2839,Index[[#All],[searchTaxon]:[Reference_number]],2,FALSE)</f>
        <v>28</v>
      </c>
      <c r="F2839" t="s">
        <v>523</v>
      </c>
      <c r="H2839" t="s">
        <v>18</v>
      </c>
      <c r="I2839">
        <f>VLOOKUP(Table1[[#This Row],[trait_name]],Trait[],2,FALSE)</f>
        <v>46</v>
      </c>
      <c r="J2839" s="25" t="s">
        <v>95</v>
      </c>
      <c r="K2839" s="25">
        <v>1</v>
      </c>
      <c r="L2839" s="3" t="s">
        <v>158</v>
      </c>
      <c r="N2839" s="25"/>
      <c r="O2839"/>
    </row>
    <row r="2840" spans="1:15">
      <c r="A2840" s="5">
        <v>43243</v>
      </c>
      <c r="B2840" s="5">
        <v>43298</v>
      </c>
      <c r="C2840" t="s">
        <v>522</v>
      </c>
      <c r="D2840" s="54">
        <f>VLOOKUP(C2840,Index[[#All],[searchTaxon]:[Reference_number]],2,FALSE)</f>
        <v>28</v>
      </c>
      <c r="F2840" t="s">
        <v>523</v>
      </c>
      <c r="H2840" t="s">
        <v>26</v>
      </c>
      <c r="I2840">
        <f>VLOOKUP(Table1[[#This Row],[trait_name]],Trait[],2,FALSE)</f>
        <v>46</v>
      </c>
      <c r="J2840" s="25" t="s">
        <v>95</v>
      </c>
      <c r="K2840" s="25">
        <v>2</v>
      </c>
      <c r="L2840" s="3" t="s">
        <v>532</v>
      </c>
      <c r="M2840" s="3"/>
      <c r="N2840" s="25"/>
      <c r="O2840"/>
    </row>
    <row r="2841" spans="1:15">
      <c r="A2841" s="5">
        <v>43243</v>
      </c>
      <c r="B2841" s="5">
        <v>43298</v>
      </c>
      <c r="C2841" t="s">
        <v>522</v>
      </c>
      <c r="D2841" s="15">
        <f>VLOOKUP(C2841,Index[[#All],[searchTaxon]:[Reference_number]],2,FALSE)</f>
        <v>28</v>
      </c>
      <c r="E2841">
        <v>0</v>
      </c>
      <c r="F2841" t="s">
        <v>523</v>
      </c>
      <c r="G2841">
        <v>0</v>
      </c>
      <c r="H2841" t="s">
        <v>52</v>
      </c>
      <c r="I2841">
        <f>VLOOKUP(Table1[[#This Row],[trait_name]],Trait[],2,FALSE)</f>
        <v>47</v>
      </c>
      <c r="J2841" s="25" t="s">
        <v>96</v>
      </c>
      <c r="K2841" s="25">
        <v>1</v>
      </c>
      <c r="L2841" s="3" t="s">
        <v>309</v>
      </c>
      <c r="N2841" s="25"/>
      <c r="O2841"/>
    </row>
    <row r="2842" spans="1:15">
      <c r="A2842" s="5">
        <v>43243</v>
      </c>
      <c r="B2842" s="5">
        <v>43298</v>
      </c>
      <c r="C2842" t="s">
        <v>522</v>
      </c>
      <c r="D2842" s="54">
        <f>VLOOKUP(C2842,Index[[#All],[searchTaxon]:[Reference_number]],2,FALSE)</f>
        <v>28</v>
      </c>
      <c r="F2842" t="s">
        <v>523</v>
      </c>
      <c r="I2842">
        <f>VLOOKUP(Table1[[#This Row],[trait_name]],Trait[],2,FALSE)</f>
        <v>47</v>
      </c>
      <c r="J2842" s="25" t="s">
        <v>96</v>
      </c>
      <c r="K2842" s="25">
        <v>2</v>
      </c>
      <c r="L2842" s="3"/>
      <c r="M2842" s="3"/>
      <c r="N2842" s="25"/>
      <c r="O2842"/>
    </row>
    <row r="2843" spans="1:15">
      <c r="A2843" s="5">
        <v>43243</v>
      </c>
      <c r="B2843" s="5">
        <v>43243</v>
      </c>
      <c r="C2843" t="s">
        <v>522</v>
      </c>
      <c r="D2843" s="30">
        <f>VLOOKUP(C2843,Index[[#All],[searchTaxon]:[Reference_number]],2,FALSE)</f>
        <v>28</v>
      </c>
      <c r="F2843" t="s">
        <v>523</v>
      </c>
      <c r="H2843" t="s">
        <v>18</v>
      </c>
      <c r="I2843">
        <f>VLOOKUP(Table1[[#This Row],[trait_name]],Trait[],2,FALSE)</f>
        <v>48</v>
      </c>
      <c r="J2843" s="25" t="s">
        <v>99</v>
      </c>
      <c r="K2843" s="25">
        <v>1</v>
      </c>
      <c r="L2843" s="3" t="s">
        <v>245</v>
      </c>
      <c r="N2843" s="25"/>
      <c r="O2843"/>
    </row>
    <row r="2844" spans="1:15">
      <c r="A2844" s="5">
        <v>43243</v>
      </c>
      <c r="B2844" s="5">
        <v>43243</v>
      </c>
      <c r="C2844" t="s">
        <v>522</v>
      </c>
      <c r="D2844" s="30">
        <f>VLOOKUP(C2844,Index[[#All],[searchTaxon]:[Reference_number]],2,FALSE)</f>
        <v>28</v>
      </c>
      <c r="F2844" t="s">
        <v>523</v>
      </c>
      <c r="H2844" t="s">
        <v>18</v>
      </c>
      <c r="I2844">
        <f>VLOOKUP(Table1[[#This Row],[trait_name]],Trait[],2,FALSE)</f>
        <v>48</v>
      </c>
      <c r="J2844" s="25" t="s">
        <v>99</v>
      </c>
      <c r="K2844" s="25">
        <v>2</v>
      </c>
      <c r="L2844" s="3" t="s">
        <v>161</v>
      </c>
      <c r="N2844" s="25"/>
      <c r="O2844"/>
    </row>
    <row r="2845" spans="1:15">
      <c r="A2845" s="5">
        <v>43243</v>
      </c>
      <c r="B2845" s="5">
        <v>43243</v>
      </c>
      <c r="C2845" t="s">
        <v>522</v>
      </c>
      <c r="D2845" s="30">
        <f>VLOOKUP(C2845,Index[[#All],[searchTaxon]:[Reference_number]],2,FALSE)</f>
        <v>28</v>
      </c>
      <c r="F2845" t="s">
        <v>523</v>
      </c>
      <c r="H2845" t="s">
        <v>18</v>
      </c>
      <c r="I2845">
        <f>VLOOKUP(Table1[[#This Row],[trait_name]],Trait[],2,FALSE)</f>
        <v>48</v>
      </c>
      <c r="J2845" s="25" t="s">
        <v>99</v>
      </c>
      <c r="K2845" s="25">
        <v>3</v>
      </c>
      <c r="L2845" s="3" t="s">
        <v>201</v>
      </c>
      <c r="N2845" s="25"/>
      <c r="O2845"/>
    </row>
    <row r="2846" spans="1:15">
      <c r="A2846" s="5">
        <v>43243</v>
      </c>
      <c r="B2846" s="5">
        <v>43298</v>
      </c>
      <c r="C2846" t="s">
        <v>522</v>
      </c>
      <c r="D2846" s="54">
        <f>VLOOKUP(C2846,Index[[#All],[searchTaxon]:[Reference_number]],2,FALSE)</f>
        <v>28</v>
      </c>
      <c r="F2846" t="s">
        <v>523</v>
      </c>
      <c r="I2846">
        <f>VLOOKUP(Table1[[#This Row],[trait_name]],Trait[],2,FALSE)</f>
        <v>48</v>
      </c>
      <c r="J2846" s="25" t="s">
        <v>99</v>
      </c>
      <c r="K2846" s="25">
        <v>4</v>
      </c>
      <c r="L2846" s="3"/>
      <c r="M2846" s="3"/>
      <c r="N2846" s="25"/>
      <c r="O2846"/>
    </row>
    <row r="2847" spans="1:15">
      <c r="A2847" s="5">
        <v>43243</v>
      </c>
      <c r="B2847" s="5">
        <v>43243</v>
      </c>
      <c r="C2847" t="s">
        <v>522</v>
      </c>
      <c r="D2847" s="30">
        <f>VLOOKUP(C2847,Index[[#All],[searchTaxon]:[Reference_number]],2,FALSE)</f>
        <v>28</v>
      </c>
      <c r="F2847" t="s">
        <v>523</v>
      </c>
      <c r="H2847" t="s">
        <v>26</v>
      </c>
      <c r="I2847">
        <f>VLOOKUP(Table1[[#This Row],[trait_name]],Trait[],2,FALSE)</f>
        <v>49</v>
      </c>
      <c r="J2847" s="25" t="s">
        <v>103</v>
      </c>
      <c r="K2847" s="25">
        <v>1</v>
      </c>
      <c r="L2847" s="3" t="s">
        <v>149</v>
      </c>
      <c r="N2847" s="25"/>
      <c r="O2847"/>
    </row>
    <row r="2848" spans="1:15">
      <c r="A2848" s="5">
        <v>43243</v>
      </c>
      <c r="B2848" s="5">
        <v>43243</v>
      </c>
      <c r="C2848" t="s">
        <v>522</v>
      </c>
      <c r="D2848" s="30">
        <f>VLOOKUP(C2848,Index[[#All],[searchTaxon]:[Reference_number]],2,FALSE)</f>
        <v>28</v>
      </c>
      <c r="F2848" t="s">
        <v>523</v>
      </c>
      <c r="H2848" t="s">
        <v>26</v>
      </c>
      <c r="I2848">
        <f>VLOOKUP(Table1[[#This Row],[trait_name]],Trait[],2,FALSE)</f>
        <v>49</v>
      </c>
      <c r="J2848" s="25" t="s">
        <v>103</v>
      </c>
      <c r="K2848" s="25">
        <v>2</v>
      </c>
      <c r="L2848" s="3" t="s">
        <v>163</v>
      </c>
      <c r="N2848" s="25"/>
      <c r="O2848"/>
    </row>
    <row r="2849" spans="1:15">
      <c r="A2849" s="5">
        <v>43243</v>
      </c>
      <c r="B2849" s="5">
        <v>43243</v>
      </c>
      <c r="C2849" t="s">
        <v>522</v>
      </c>
      <c r="D2849" s="30">
        <f>VLOOKUP(C2849,Index[[#All],[searchTaxon]:[Reference_number]],2,FALSE)</f>
        <v>28</v>
      </c>
      <c r="F2849" t="s">
        <v>523</v>
      </c>
      <c r="H2849" t="s">
        <v>18</v>
      </c>
      <c r="I2849">
        <f>VLOOKUP(Table1[[#This Row],[trait_name]],Trait[],2,FALSE)</f>
        <v>49</v>
      </c>
      <c r="J2849" s="25" t="s">
        <v>103</v>
      </c>
      <c r="K2849" s="25">
        <v>3</v>
      </c>
      <c r="L2849" s="3" t="s">
        <v>165</v>
      </c>
      <c r="N2849" s="25"/>
      <c r="O2849"/>
    </row>
    <row r="2850" spans="1:15">
      <c r="A2850" s="5">
        <v>43243</v>
      </c>
      <c r="B2850" s="5">
        <v>43298</v>
      </c>
      <c r="C2850" t="s">
        <v>522</v>
      </c>
      <c r="D2850" s="54">
        <f>VLOOKUP(C2850,Index[[#All],[searchTaxon]:[Reference_number]],2,FALSE)</f>
        <v>28</v>
      </c>
      <c r="F2850" t="s">
        <v>523</v>
      </c>
      <c r="H2850" t="s">
        <v>296</v>
      </c>
      <c r="I2850">
        <f>VLOOKUP(Table1[[#This Row],[trait_name]],Trait[],2,FALSE)</f>
        <v>49</v>
      </c>
      <c r="J2850" s="25" t="s">
        <v>103</v>
      </c>
      <c r="K2850" s="25">
        <v>4</v>
      </c>
      <c r="L2850" s="3" t="s">
        <v>406</v>
      </c>
      <c r="M2850" s="3"/>
      <c r="N2850" s="25"/>
      <c r="O2850"/>
    </row>
    <row r="2851" spans="1:15">
      <c r="A2851" s="27">
        <v>43243</v>
      </c>
      <c r="B2851" s="5">
        <v>43298</v>
      </c>
      <c r="C2851" t="s">
        <v>522</v>
      </c>
      <c r="D2851" s="11">
        <f>VLOOKUP(C2851,Index[[#All],[searchTaxon]:[Reference_number]],2,FALSE)</f>
        <v>28</v>
      </c>
      <c r="E2851">
        <f>VLOOKUP(C:C,Table1[[#All],[searchTaxon]:[Multiple_forms]],3,FALSE)</f>
        <v>0</v>
      </c>
      <c r="F2851" t="s">
        <v>523</v>
      </c>
      <c r="G2851">
        <f>VLOOKUP(C:C,Table1[[#All],[searchTaxon]:[Multiple_forms]],5,FALSE)</f>
        <v>0</v>
      </c>
      <c r="H2851" t="s">
        <v>530</v>
      </c>
      <c r="I2851">
        <f>VLOOKUP(Table1[[#This Row],[trait_name]],Trait[],2,FALSE)</f>
        <v>50</v>
      </c>
      <c r="J2851" s="25" t="s">
        <v>106</v>
      </c>
      <c r="K2851" s="25">
        <v>1</v>
      </c>
      <c r="L2851" s="3" t="s">
        <v>107</v>
      </c>
      <c r="N2851" s="25"/>
      <c r="O2851"/>
    </row>
    <row r="2852" spans="1:15">
      <c r="A2852" s="5">
        <v>43243</v>
      </c>
      <c r="B2852" s="5">
        <v>43298</v>
      </c>
      <c r="C2852" t="s">
        <v>522</v>
      </c>
      <c r="D2852" s="54">
        <f>VLOOKUP(C2852,Index[[#All],[searchTaxon]:[Reference_number]],2,FALSE)</f>
        <v>28</v>
      </c>
      <c r="F2852" t="s">
        <v>523</v>
      </c>
      <c r="I2852">
        <f>VLOOKUP(Table1[[#This Row],[trait_name]],Trait[],2,FALSE)</f>
        <v>50</v>
      </c>
      <c r="J2852" s="25" t="s">
        <v>106</v>
      </c>
      <c r="K2852" s="25">
        <v>2</v>
      </c>
      <c r="L2852" s="3"/>
      <c r="M2852" s="3"/>
      <c r="N2852" s="25"/>
      <c r="O2852"/>
    </row>
    <row r="2853" spans="1:15">
      <c r="A2853" s="5">
        <v>43243</v>
      </c>
      <c r="B2853" s="5">
        <v>43298</v>
      </c>
      <c r="C2853" t="s">
        <v>522</v>
      </c>
      <c r="D2853" s="54">
        <f>VLOOKUP(C2853,Index[[#All],[searchTaxon]:[Reference_number]],2,FALSE)</f>
        <v>28</v>
      </c>
      <c r="F2853" t="s">
        <v>523</v>
      </c>
      <c r="I2853">
        <f>VLOOKUP(Table1[[#This Row],[trait_name]],Trait[],2,FALSE)</f>
        <v>51</v>
      </c>
      <c r="J2853" s="25" t="s">
        <v>108</v>
      </c>
      <c r="K2853" s="25">
        <v>1</v>
      </c>
      <c r="L2853" s="3"/>
      <c r="M2853" s="3"/>
      <c r="N2853" s="25"/>
      <c r="O2853"/>
    </row>
    <row r="2854" spans="1:15">
      <c r="A2854" s="5">
        <v>43243</v>
      </c>
      <c r="B2854" s="5">
        <v>43243</v>
      </c>
      <c r="C2854" t="s">
        <v>522</v>
      </c>
      <c r="D2854" s="30">
        <f>VLOOKUP(C2854,Index[[#All],[searchTaxon]:[Reference_number]],2,FALSE)</f>
        <v>28</v>
      </c>
      <c r="F2854" t="s">
        <v>523</v>
      </c>
      <c r="H2854" t="s">
        <v>26</v>
      </c>
      <c r="I2854">
        <f>VLOOKUP(Table1[[#This Row],[trait_name]],Trait[],2,FALSE)</f>
        <v>52</v>
      </c>
      <c r="J2854" s="25" t="s">
        <v>203</v>
      </c>
      <c r="K2854" s="25">
        <v>1</v>
      </c>
      <c r="L2854" s="3" t="s">
        <v>231</v>
      </c>
      <c r="N2854" s="25"/>
      <c r="O2854"/>
    </row>
    <row r="2855" spans="1:15">
      <c r="A2855" s="5">
        <v>43243</v>
      </c>
      <c r="B2855" s="5">
        <v>43298</v>
      </c>
      <c r="C2855" t="s">
        <v>522</v>
      </c>
      <c r="D2855" s="54">
        <f>VLOOKUP(C2855,Index[[#All],[searchTaxon]:[Reference_number]],2,FALSE)</f>
        <v>28</v>
      </c>
      <c r="F2855" t="s">
        <v>523</v>
      </c>
      <c r="I2855">
        <f>VLOOKUP(Table1[[#This Row],[trait_name]],Trait[],2,FALSE)</f>
        <v>52</v>
      </c>
      <c r="J2855" s="25" t="s">
        <v>203</v>
      </c>
      <c r="K2855" s="25">
        <v>2</v>
      </c>
      <c r="L2855" s="3"/>
      <c r="M2855" s="3"/>
      <c r="N2855" s="25"/>
      <c r="O2855"/>
    </row>
    <row r="2856" spans="1:15">
      <c r="A2856" s="5">
        <v>43243</v>
      </c>
      <c r="B2856" s="5">
        <v>43298</v>
      </c>
      <c r="C2856" t="s">
        <v>522</v>
      </c>
      <c r="D2856" s="54">
        <f>VLOOKUP(C2856,Index[[#All],[searchTaxon]:[Reference_number]],2,FALSE)</f>
        <v>28</v>
      </c>
      <c r="F2856" t="s">
        <v>523</v>
      </c>
      <c r="I2856">
        <f>VLOOKUP(Table1[[#This Row],[trait_name]],Trait[],2,FALSE)</f>
        <v>53</v>
      </c>
      <c r="J2856" s="25" t="s">
        <v>110</v>
      </c>
      <c r="K2856" s="25">
        <v>1</v>
      </c>
      <c r="L2856" s="3"/>
      <c r="M2856" s="3"/>
      <c r="N2856" s="25"/>
      <c r="O2856"/>
    </row>
    <row r="2857" spans="1:15">
      <c r="A2857" s="5">
        <v>43243</v>
      </c>
      <c r="B2857" s="5">
        <v>43298</v>
      </c>
      <c r="C2857" t="s">
        <v>522</v>
      </c>
      <c r="D2857" s="54">
        <f>VLOOKUP(C2857,Index[[#All],[searchTaxon]:[Reference_number]],2,FALSE)</f>
        <v>28</v>
      </c>
      <c r="F2857" t="s">
        <v>523</v>
      </c>
      <c r="I2857">
        <f>VLOOKUP(Table1[[#This Row],[trait_name]],Trait[],2,FALSE)</f>
        <v>54</v>
      </c>
      <c r="J2857" s="25" t="s">
        <v>112</v>
      </c>
      <c r="K2857" s="25">
        <v>1</v>
      </c>
      <c r="L2857" s="3" t="s">
        <v>118</v>
      </c>
      <c r="M2857" s="3"/>
      <c r="N2857" s="25"/>
      <c r="O2857"/>
    </row>
    <row r="2858" spans="1:15">
      <c r="A2858" s="5">
        <v>43243</v>
      </c>
      <c r="B2858" s="5">
        <v>43298</v>
      </c>
      <c r="C2858" t="s">
        <v>522</v>
      </c>
      <c r="D2858" s="54">
        <f>VLOOKUP(C2858,Index[[#All],[searchTaxon]:[Reference_number]],2,FALSE)</f>
        <v>28</v>
      </c>
      <c r="F2858" t="s">
        <v>523</v>
      </c>
      <c r="I2858">
        <f>VLOOKUP(Table1[[#This Row],[trait_name]],Trait[],2,FALSE)</f>
        <v>55</v>
      </c>
      <c r="J2858" s="25" t="s">
        <v>114</v>
      </c>
      <c r="K2858" s="25">
        <v>2</v>
      </c>
      <c r="L2858" s="3" t="s">
        <v>115</v>
      </c>
      <c r="M2858" s="3"/>
      <c r="N2858" s="25"/>
      <c r="O2858"/>
    </row>
    <row r="2859" spans="1:15">
      <c r="A2859" s="5">
        <v>43243</v>
      </c>
      <c r="B2859" s="5">
        <v>43243</v>
      </c>
      <c r="C2859" t="s">
        <v>522</v>
      </c>
      <c r="D2859" s="30">
        <f>VLOOKUP(C2859,Index[[#All],[searchTaxon]:[Reference_number]],2,FALSE)</f>
        <v>28</v>
      </c>
      <c r="F2859" t="s">
        <v>523</v>
      </c>
      <c r="H2859" t="s">
        <v>26</v>
      </c>
      <c r="I2859">
        <f>VLOOKUP(Table1[[#This Row],[trait_name]],Trait[],2,FALSE)</f>
        <v>56</v>
      </c>
      <c r="J2859" s="25" t="s">
        <v>117</v>
      </c>
      <c r="K2859" s="25">
        <v>1</v>
      </c>
      <c r="L2859" s="3" t="s">
        <v>113</v>
      </c>
      <c r="N2859" s="25"/>
      <c r="O2859"/>
    </row>
    <row r="2860" spans="1:15">
      <c r="A2860" s="5">
        <v>43243</v>
      </c>
      <c r="B2860" s="5">
        <v>43298</v>
      </c>
      <c r="C2860" t="s">
        <v>522</v>
      </c>
      <c r="D2860" s="54">
        <f>VLOOKUP(C2860,Index[[#All],[searchTaxon]:[Reference_number]],2,FALSE)</f>
        <v>28</v>
      </c>
      <c r="F2860" t="s">
        <v>523</v>
      </c>
      <c r="H2860" t="s">
        <v>18</v>
      </c>
      <c r="I2860">
        <f>VLOOKUP(Table1[[#This Row],[trait_name]],Trait[],2,FALSE)</f>
        <v>56</v>
      </c>
      <c r="J2860" s="25" t="s">
        <v>117</v>
      </c>
      <c r="K2860" s="25">
        <v>2</v>
      </c>
      <c r="L2860" s="3" t="s">
        <v>118</v>
      </c>
      <c r="M2860" s="3"/>
      <c r="N2860" s="25"/>
      <c r="O2860"/>
    </row>
    <row r="2861" spans="1:15">
      <c r="A2861" s="5">
        <v>43243</v>
      </c>
      <c r="B2861" s="5">
        <v>43298</v>
      </c>
      <c r="C2861" t="s">
        <v>522</v>
      </c>
      <c r="D2861" s="54">
        <f>VLOOKUP(C2861,Index[[#All],[searchTaxon]:[Reference_number]],2,FALSE)</f>
        <v>28</v>
      </c>
      <c r="F2861" t="s">
        <v>523</v>
      </c>
      <c r="I2861">
        <f>VLOOKUP(Table1[[#This Row],[trait_name]],Trait[],2,FALSE)</f>
        <v>57</v>
      </c>
      <c r="J2861" s="25" t="s">
        <v>205</v>
      </c>
      <c r="K2861" s="25">
        <v>1</v>
      </c>
      <c r="L2861" s="3"/>
      <c r="M2861" s="3"/>
      <c r="N2861" s="25"/>
      <c r="O2861"/>
    </row>
    <row r="2862" spans="1:15">
      <c r="A2862" s="5">
        <v>43243</v>
      </c>
      <c r="B2862" s="5">
        <v>43298</v>
      </c>
      <c r="C2862" t="s">
        <v>522</v>
      </c>
      <c r="D2862" s="54">
        <f>VLOOKUP(C2862,Index[[#All],[searchTaxon]:[Reference_number]],2,FALSE)</f>
        <v>28</v>
      </c>
      <c r="F2862" t="s">
        <v>523</v>
      </c>
      <c r="I2862">
        <f>VLOOKUP(Table1[[#This Row],[trait_name]],Trait[],2,FALSE)</f>
        <v>58</v>
      </c>
      <c r="J2862" s="25" t="s">
        <v>207</v>
      </c>
      <c r="K2862" s="25">
        <v>1</v>
      </c>
      <c r="L2862" s="3"/>
      <c r="M2862" s="3"/>
      <c r="N2862" s="25"/>
      <c r="O2862"/>
    </row>
    <row r="2863" spans="1:15">
      <c r="A2863" s="5">
        <v>43243</v>
      </c>
      <c r="B2863" s="5">
        <v>43298</v>
      </c>
      <c r="C2863" t="s">
        <v>522</v>
      </c>
      <c r="D2863" s="54">
        <f>VLOOKUP(C2863,Index[[#All],[searchTaxon]:[Reference_number]],2,FALSE)</f>
        <v>28</v>
      </c>
      <c r="F2863" t="s">
        <v>523</v>
      </c>
      <c r="H2863" t="s">
        <v>497</v>
      </c>
      <c r="I2863">
        <f>VLOOKUP(Table1[[#This Row],[trait_name]],Trait[],2,FALSE)</f>
        <v>59</v>
      </c>
      <c r="J2863" s="25" t="s">
        <v>119</v>
      </c>
      <c r="K2863" s="25">
        <v>1</v>
      </c>
      <c r="L2863" s="3" t="s">
        <v>118</v>
      </c>
      <c r="M2863" s="3"/>
      <c r="N2863" s="25"/>
      <c r="O2863"/>
    </row>
    <row r="2864" spans="1:15">
      <c r="A2864" s="5">
        <v>43243</v>
      </c>
      <c r="B2864" s="5">
        <v>43298</v>
      </c>
      <c r="C2864" t="s">
        <v>522</v>
      </c>
      <c r="D2864" s="15">
        <f>VLOOKUP(C2864,Index[[#All],[searchTaxon]:[Reference_number]],2,FALSE)</f>
        <v>28</v>
      </c>
      <c r="E2864">
        <v>0</v>
      </c>
      <c r="F2864" t="s">
        <v>523</v>
      </c>
      <c r="G2864">
        <v>0</v>
      </c>
      <c r="H2864" t="s">
        <v>497</v>
      </c>
      <c r="I2864">
        <f>VLOOKUP(Table1[[#This Row],[trait_name]],Trait[],2,FALSE)</f>
        <v>60</v>
      </c>
      <c r="J2864" s="25" t="s">
        <v>120</v>
      </c>
      <c r="K2864" s="25">
        <v>1</v>
      </c>
      <c r="L2864" s="3" t="s">
        <v>353</v>
      </c>
      <c r="N2864" s="25"/>
      <c r="O2864"/>
    </row>
    <row r="2865" spans="1:15">
      <c r="A2865" s="5">
        <v>43243</v>
      </c>
      <c r="B2865" s="5">
        <v>43298</v>
      </c>
      <c r="C2865" t="s">
        <v>522</v>
      </c>
      <c r="D2865" s="54">
        <f>VLOOKUP(C2865,Index[[#All],[searchTaxon]:[Reference_number]],2,FALSE)</f>
        <v>28</v>
      </c>
      <c r="F2865" t="s">
        <v>523</v>
      </c>
      <c r="I2865">
        <f>VLOOKUP(Table1[[#This Row],[trait_name]],Trait[],2,FALSE)</f>
        <v>60</v>
      </c>
      <c r="J2865" s="25" t="s">
        <v>120</v>
      </c>
      <c r="K2865" s="25">
        <v>2</v>
      </c>
      <c r="L2865" s="3"/>
      <c r="M2865" s="3"/>
      <c r="N2865" s="25"/>
      <c r="O2865"/>
    </row>
    <row r="2866" spans="1:15">
      <c r="A2866" s="5">
        <v>43243</v>
      </c>
      <c r="B2866" s="5">
        <v>43243</v>
      </c>
      <c r="C2866" t="s">
        <v>522</v>
      </c>
      <c r="D2866" s="30">
        <f>VLOOKUP(C2866,Index[[#All],[searchTaxon]:[Reference_number]],2,FALSE)</f>
        <v>28</v>
      </c>
      <c r="F2866" t="s">
        <v>523</v>
      </c>
      <c r="H2866" t="s">
        <v>18</v>
      </c>
      <c r="I2866">
        <f>VLOOKUP(Table1[[#This Row],[trait_name]],Trait[],2,FALSE)</f>
        <v>61</v>
      </c>
      <c r="J2866" s="25" t="s">
        <v>172</v>
      </c>
      <c r="K2866" s="25">
        <v>1</v>
      </c>
      <c r="L2866" s="3" t="s">
        <v>174</v>
      </c>
      <c r="N2866" s="25"/>
      <c r="O2866"/>
    </row>
    <row r="2867" spans="1:15">
      <c r="A2867" s="5">
        <v>43243</v>
      </c>
      <c r="B2867" s="5">
        <v>43243</v>
      </c>
      <c r="C2867" t="s">
        <v>522</v>
      </c>
      <c r="D2867" s="30">
        <f>VLOOKUP(C2867,Index[[#All],[searchTaxon]:[Reference_number]],2,FALSE)</f>
        <v>28</v>
      </c>
      <c r="F2867" t="s">
        <v>523</v>
      </c>
      <c r="H2867" t="s">
        <v>18</v>
      </c>
      <c r="I2867">
        <f>VLOOKUP(Table1[[#This Row],[trait_name]],Trait[],2,FALSE)</f>
        <v>61</v>
      </c>
      <c r="J2867" s="25" t="s">
        <v>172</v>
      </c>
      <c r="K2867" s="25">
        <v>2</v>
      </c>
      <c r="L2867" s="3" t="s">
        <v>312</v>
      </c>
      <c r="N2867" s="25"/>
      <c r="O2867"/>
    </row>
    <row r="2868" spans="1:15">
      <c r="A2868" s="5">
        <v>43243</v>
      </c>
      <c r="B2868" s="5">
        <v>43298</v>
      </c>
      <c r="C2868" t="s">
        <v>522</v>
      </c>
      <c r="D2868" s="54">
        <f>VLOOKUP(C2868,Index[[#All],[searchTaxon]:[Reference_number]],2,FALSE)</f>
        <v>28</v>
      </c>
      <c r="F2868" t="s">
        <v>523</v>
      </c>
      <c r="H2868" t="s">
        <v>497</v>
      </c>
      <c r="I2868">
        <f>VLOOKUP(Table1[[#This Row],[trait_name]],Trait[],2,FALSE)</f>
        <v>61</v>
      </c>
      <c r="J2868" s="25" t="s">
        <v>172</v>
      </c>
      <c r="K2868" s="25">
        <v>3</v>
      </c>
      <c r="L2868" s="3" t="s">
        <v>503</v>
      </c>
      <c r="M2868" s="3"/>
      <c r="N2868" s="25"/>
      <c r="O2868"/>
    </row>
    <row r="2869" spans="1:15">
      <c r="A2869" s="5">
        <v>43243</v>
      </c>
      <c r="B2869" s="5">
        <v>43243</v>
      </c>
      <c r="C2869" t="s">
        <v>522</v>
      </c>
      <c r="D2869" s="30">
        <f>VLOOKUP(C2869,Index[[#All],[searchTaxon]:[Reference_number]],2,FALSE)</f>
        <v>28</v>
      </c>
      <c r="F2869" t="s">
        <v>523</v>
      </c>
      <c r="H2869" t="s">
        <v>18</v>
      </c>
      <c r="I2869">
        <f>VLOOKUP(Table1[[#This Row],[trait_name]],Trait[],2,FALSE)</f>
        <v>62</v>
      </c>
      <c r="J2869" s="25" t="s">
        <v>123</v>
      </c>
      <c r="K2869" s="25">
        <v>1</v>
      </c>
      <c r="L2869" s="3" t="s">
        <v>210</v>
      </c>
      <c r="N2869" s="25"/>
      <c r="O2869"/>
    </row>
    <row r="2870" spans="1:15">
      <c r="A2870" s="5">
        <v>43243</v>
      </c>
      <c r="B2870" s="5">
        <v>43243</v>
      </c>
      <c r="C2870" t="s">
        <v>522</v>
      </c>
      <c r="D2870" s="30">
        <f>VLOOKUP(C2870,Index[[#All],[searchTaxon]:[Reference_number]],2,FALSE)</f>
        <v>28</v>
      </c>
      <c r="F2870" t="s">
        <v>523</v>
      </c>
      <c r="H2870" t="s">
        <v>26</v>
      </c>
      <c r="I2870">
        <f>VLOOKUP(Table1[[#This Row],[trait_name]],Trait[],2,FALSE)</f>
        <v>62</v>
      </c>
      <c r="J2870" s="25" t="s">
        <v>123</v>
      </c>
      <c r="K2870" s="25">
        <v>2</v>
      </c>
      <c r="L2870" s="3" t="s">
        <v>211</v>
      </c>
      <c r="N2870" s="25"/>
      <c r="O2870"/>
    </row>
    <row r="2871" spans="1:15">
      <c r="A2871" s="5">
        <v>43243</v>
      </c>
      <c r="B2871" s="5">
        <v>43298</v>
      </c>
      <c r="C2871" t="s">
        <v>522</v>
      </c>
      <c r="D2871" s="54">
        <f>VLOOKUP(C2871,Index[[#All],[searchTaxon]:[Reference_number]],2,FALSE)</f>
        <v>28</v>
      </c>
      <c r="F2871" t="s">
        <v>523</v>
      </c>
      <c r="I2871">
        <f>VLOOKUP(Table1[[#This Row],[trait_name]],Trait[],2,FALSE)</f>
        <v>62</v>
      </c>
      <c r="J2871" s="25" t="s">
        <v>123</v>
      </c>
      <c r="K2871" s="25">
        <v>3</v>
      </c>
      <c r="L2871" s="3"/>
      <c r="M2871" s="3"/>
      <c r="N2871" s="25"/>
      <c r="O2871"/>
    </row>
    <row r="2872" spans="1:15">
      <c r="A2872" s="5">
        <v>43243</v>
      </c>
      <c r="B2872" s="5">
        <v>43243</v>
      </c>
      <c r="C2872" t="s">
        <v>522</v>
      </c>
      <c r="D2872" s="30">
        <f>VLOOKUP(C2872,Index[[#All],[searchTaxon]:[Reference_number]],2,FALSE)</f>
        <v>28</v>
      </c>
      <c r="F2872" t="s">
        <v>523</v>
      </c>
      <c r="H2872" t="s">
        <v>18</v>
      </c>
      <c r="I2872">
        <f>VLOOKUP(Table1[[#This Row],[trait_name]],Trait[],2,FALSE)</f>
        <v>63</v>
      </c>
      <c r="J2872" s="25" t="s">
        <v>175</v>
      </c>
      <c r="K2872" s="25">
        <v>1</v>
      </c>
      <c r="L2872" s="3" t="s">
        <v>176</v>
      </c>
      <c r="N2872" s="25"/>
      <c r="O2872"/>
    </row>
    <row r="2873" spans="1:15">
      <c r="A2873" s="5">
        <v>43243</v>
      </c>
      <c r="B2873" s="5">
        <v>43298</v>
      </c>
      <c r="C2873" t="s">
        <v>522</v>
      </c>
      <c r="D2873" s="54">
        <f>VLOOKUP(C2873,Index[[#All],[searchTaxon]:[Reference_number]],2,FALSE)</f>
        <v>28</v>
      </c>
      <c r="F2873" t="s">
        <v>523</v>
      </c>
      <c r="I2873">
        <f>VLOOKUP(Table1[[#This Row],[trait_name]],Trait[],2,FALSE)</f>
        <v>63</v>
      </c>
      <c r="J2873" s="25" t="s">
        <v>175</v>
      </c>
      <c r="K2873" s="25">
        <v>2</v>
      </c>
      <c r="L2873" s="3"/>
      <c r="M2873" s="3"/>
      <c r="N2873" s="25"/>
      <c r="O2873"/>
    </row>
    <row r="2874" spans="1:15">
      <c r="A2874" s="5">
        <v>43243</v>
      </c>
      <c r="B2874" s="5">
        <v>43298</v>
      </c>
      <c r="C2874" t="s">
        <v>522</v>
      </c>
      <c r="D2874" s="54">
        <f>VLOOKUP(C2874,Index[[#All],[searchTaxon]:[Reference_number]],2,FALSE)</f>
        <v>28</v>
      </c>
      <c r="F2874" t="s">
        <v>523</v>
      </c>
      <c r="H2874" t="s">
        <v>296</v>
      </c>
      <c r="J2874" s="25" t="s">
        <v>39</v>
      </c>
      <c r="K2874" s="25">
        <v>2</v>
      </c>
      <c r="L2874" s="3" t="s">
        <v>142</v>
      </c>
      <c r="M2874" s="3"/>
      <c r="N2874" s="25"/>
      <c r="O2874"/>
    </row>
    <row r="2875" spans="1:15">
      <c r="A2875" s="5">
        <v>43243</v>
      </c>
      <c r="B2875" s="5">
        <v>43298</v>
      </c>
      <c r="C2875" t="s">
        <v>522</v>
      </c>
      <c r="D2875" s="54">
        <f>VLOOKUP(C2875,Index[[#All],[searchTaxon]:[Reference_number]],2,FALSE)</f>
        <v>28</v>
      </c>
      <c r="F2875" t="s">
        <v>523</v>
      </c>
      <c r="H2875" t="s">
        <v>18</v>
      </c>
      <c r="J2875" s="25" t="s">
        <v>42</v>
      </c>
      <c r="K2875" s="25">
        <v>3</v>
      </c>
      <c r="L2875" s="3" t="s">
        <v>143</v>
      </c>
      <c r="M2875" s="3"/>
      <c r="N2875" s="25"/>
      <c r="O2875"/>
    </row>
    <row r="2876" spans="1:15">
      <c r="A2876" s="5">
        <v>43243</v>
      </c>
      <c r="B2876" s="5">
        <v>43298</v>
      </c>
      <c r="C2876" t="s">
        <v>522</v>
      </c>
      <c r="D2876" s="54">
        <f>VLOOKUP(C2876,Index[[#All],[searchTaxon]:[Reference_number]],2,FALSE)</f>
        <v>28</v>
      </c>
      <c r="F2876" t="s">
        <v>523</v>
      </c>
      <c r="H2876" t="s">
        <v>497</v>
      </c>
      <c r="J2876" s="25" t="s">
        <v>46</v>
      </c>
      <c r="K2876" s="25">
        <v>2</v>
      </c>
      <c r="L2876" s="3" t="s">
        <v>533</v>
      </c>
      <c r="M2876" s="3"/>
      <c r="N2876" s="25"/>
      <c r="O2876"/>
    </row>
    <row r="2877" spans="1:15">
      <c r="A2877" s="5">
        <v>43243</v>
      </c>
      <c r="B2877" s="5">
        <v>43298</v>
      </c>
      <c r="C2877" t="s">
        <v>522</v>
      </c>
      <c r="D2877" s="54">
        <f>VLOOKUP(C2877,Index[[#All],[searchTaxon]:[Reference_number]],2,FALSE)</f>
        <v>28</v>
      </c>
      <c r="F2877" t="s">
        <v>523</v>
      </c>
      <c r="H2877" t="s">
        <v>497</v>
      </c>
      <c r="J2877" s="25" t="s">
        <v>46</v>
      </c>
      <c r="K2877" s="25">
        <v>3</v>
      </c>
      <c r="L2877" s="3" t="s">
        <v>331</v>
      </c>
      <c r="M2877" s="3"/>
      <c r="N2877" s="25"/>
      <c r="O2877"/>
    </row>
    <row r="2878" spans="1:15">
      <c r="A2878" s="5">
        <v>43243</v>
      </c>
      <c r="B2878" s="5">
        <v>43298</v>
      </c>
      <c r="C2878" t="s">
        <v>522</v>
      </c>
      <c r="D2878" s="54">
        <f>VLOOKUP(C2878,Index[[#All],[searchTaxon]:[Reference_number]],2,FALSE)</f>
        <v>28</v>
      </c>
      <c r="F2878" t="s">
        <v>523</v>
      </c>
      <c r="H2878" t="s">
        <v>296</v>
      </c>
      <c r="J2878" s="25" t="s">
        <v>48</v>
      </c>
      <c r="K2878" s="25">
        <v>3</v>
      </c>
      <c r="L2878" s="3" t="s">
        <v>41</v>
      </c>
      <c r="M2878" s="3"/>
      <c r="N2878" s="25"/>
      <c r="O2878"/>
    </row>
    <row r="2879" spans="1:15">
      <c r="A2879" s="5">
        <v>43243</v>
      </c>
      <c r="B2879" s="5">
        <v>43298</v>
      </c>
      <c r="C2879" t="s">
        <v>522</v>
      </c>
      <c r="D2879" s="54">
        <f>VLOOKUP(C2879,Index[[#All],[searchTaxon]:[Reference_number]],2,FALSE)</f>
        <v>28</v>
      </c>
      <c r="F2879" t="s">
        <v>523</v>
      </c>
      <c r="H2879" t="s">
        <v>296</v>
      </c>
      <c r="J2879" s="25" t="s">
        <v>48</v>
      </c>
      <c r="K2879" s="25">
        <v>4</v>
      </c>
      <c r="L2879" s="3" t="s">
        <v>534</v>
      </c>
      <c r="M2879" s="3"/>
      <c r="N2879" s="25"/>
      <c r="O2879"/>
    </row>
    <row r="2880" spans="1:15">
      <c r="A2880" s="5">
        <v>43243</v>
      </c>
      <c r="B2880" s="5">
        <v>43298</v>
      </c>
      <c r="C2880" t="s">
        <v>522</v>
      </c>
      <c r="D2880" s="54">
        <f>VLOOKUP(C2880,Index[[#All],[searchTaxon]:[Reference_number]],2,FALSE)</f>
        <v>28</v>
      </c>
      <c r="F2880" t="s">
        <v>523</v>
      </c>
      <c r="H2880" t="s">
        <v>497</v>
      </c>
      <c r="J2880" s="25" t="s">
        <v>147</v>
      </c>
      <c r="K2880" s="25">
        <v>2</v>
      </c>
      <c r="L2880" s="3" t="s">
        <v>113</v>
      </c>
      <c r="M2880" s="3"/>
      <c r="N2880" s="25"/>
      <c r="O2880"/>
    </row>
    <row r="2881" spans="1:15">
      <c r="A2881" s="5">
        <v>43243</v>
      </c>
      <c r="B2881" s="5">
        <v>43298</v>
      </c>
      <c r="C2881" t="s">
        <v>522</v>
      </c>
      <c r="D2881" s="54">
        <f>VLOOKUP(C2881,Index[[#All],[searchTaxon]:[Reference_number]],2,FALSE)</f>
        <v>28</v>
      </c>
      <c r="F2881" t="s">
        <v>523</v>
      </c>
      <c r="H2881" t="s">
        <v>296</v>
      </c>
      <c r="J2881" s="25" t="s">
        <v>63</v>
      </c>
      <c r="K2881" s="25">
        <v>3</v>
      </c>
      <c r="L2881" s="3" t="s">
        <v>301</v>
      </c>
      <c r="M2881" s="3"/>
      <c r="N2881" s="25"/>
      <c r="O2881"/>
    </row>
    <row r="2882" spans="1:15">
      <c r="A2882" s="5">
        <v>43243</v>
      </c>
      <c r="B2882" s="5">
        <v>43298</v>
      </c>
      <c r="C2882" t="s">
        <v>522</v>
      </c>
      <c r="D2882" s="54">
        <f>VLOOKUP(C2882,Index[[#All],[searchTaxon]:[Reference_number]],2,FALSE)</f>
        <v>28</v>
      </c>
      <c r="F2882" t="s">
        <v>523</v>
      </c>
      <c r="H2882" t="s">
        <v>52</v>
      </c>
      <c r="J2882" s="25" t="s">
        <v>90</v>
      </c>
      <c r="K2882" s="25">
        <v>2</v>
      </c>
      <c r="L2882" s="3" t="s">
        <v>535</v>
      </c>
      <c r="M2882" s="3"/>
      <c r="N2882" s="25"/>
      <c r="O2882"/>
    </row>
    <row r="2883" spans="1:15">
      <c r="A2883" s="5">
        <v>43243</v>
      </c>
      <c r="B2883" s="5">
        <v>43298</v>
      </c>
      <c r="C2883" t="s">
        <v>536</v>
      </c>
      <c r="D2883" s="54">
        <f>VLOOKUP(C2883,Index[[#All],[searchTaxon]:[Reference_number]],2,FALSE)</f>
        <v>29</v>
      </c>
      <c r="H2883" t="s">
        <v>296</v>
      </c>
      <c r="I2883">
        <f>VLOOKUP(Table1[[#This Row],[trait_name]],Trait[],2,FALSE)</f>
        <v>1</v>
      </c>
      <c r="J2883" s="25" t="s">
        <v>127</v>
      </c>
      <c r="L2883" s="3" t="s">
        <v>537</v>
      </c>
      <c r="M2883" s="3"/>
      <c r="N2883" s="25"/>
      <c r="O2883"/>
    </row>
    <row r="2884" spans="1:15">
      <c r="A2884" s="5">
        <v>43243</v>
      </c>
      <c r="B2884" s="5">
        <v>43243</v>
      </c>
      <c r="C2884" t="s">
        <v>536</v>
      </c>
      <c r="D2884" s="30">
        <f>VLOOKUP(C2884,Index[[#All],[searchTaxon]:[Reference_number]],2,FALSE)</f>
        <v>29</v>
      </c>
      <c r="H2884" t="s">
        <v>134</v>
      </c>
      <c r="I2884">
        <f>VLOOKUP(Table1[[#This Row],[trait_name]],Trait[],2,FALSE)</f>
        <v>2</v>
      </c>
      <c r="J2884" s="25" t="s">
        <v>16</v>
      </c>
      <c r="K2884" s="25">
        <v>1</v>
      </c>
      <c r="L2884" s="3" t="s">
        <v>538</v>
      </c>
      <c r="N2884" s="25"/>
      <c r="O2884"/>
    </row>
    <row r="2885" spans="1:15">
      <c r="A2885" s="5">
        <v>43243</v>
      </c>
      <c r="B2885" s="5">
        <v>43298</v>
      </c>
      <c r="C2885" t="s">
        <v>536</v>
      </c>
      <c r="D2885" s="54">
        <f>VLOOKUP(C2885,Index[[#All],[searchTaxon]:[Reference_number]],2,FALSE)</f>
        <v>29</v>
      </c>
      <c r="I2885">
        <f>VLOOKUP(Table1[[#This Row],[trait_name]],Trait[],2,FALSE)</f>
        <v>2</v>
      </c>
      <c r="J2885" s="25" t="s">
        <v>16</v>
      </c>
      <c r="L2885" s="3" t="s">
        <v>539</v>
      </c>
      <c r="M2885" s="3"/>
      <c r="N2885" s="25"/>
      <c r="O2885"/>
    </row>
    <row r="2886" spans="1:15">
      <c r="A2886" s="5">
        <v>43243</v>
      </c>
      <c r="B2886" s="5">
        <v>43243</v>
      </c>
      <c r="C2886" t="s">
        <v>536</v>
      </c>
      <c r="D2886" s="30">
        <f>VLOOKUP(C2886,Index[[#All],[searchTaxon]:[Reference_number]],2,FALSE)</f>
        <v>29</v>
      </c>
      <c r="H2886" t="s">
        <v>18</v>
      </c>
      <c r="I2886">
        <f>VLOOKUP(Table1[[#This Row],[trait_name]],Trait[],2,FALSE)</f>
        <v>3</v>
      </c>
      <c r="J2886" s="25" t="s">
        <v>19</v>
      </c>
      <c r="K2886" s="25">
        <v>1</v>
      </c>
      <c r="L2886" s="3" t="s">
        <v>22</v>
      </c>
      <c r="N2886" s="25"/>
      <c r="O2886"/>
    </row>
    <row r="2887" spans="1:15">
      <c r="A2887" s="5">
        <v>43243</v>
      </c>
      <c r="B2887" s="5">
        <v>43243</v>
      </c>
      <c r="C2887" t="s">
        <v>536</v>
      </c>
      <c r="D2887" s="30">
        <f>VLOOKUP(C2887,Index[[#All],[searchTaxon]:[Reference_number]],2,FALSE)</f>
        <v>29</v>
      </c>
      <c r="H2887" t="s">
        <v>405</v>
      </c>
      <c r="I2887">
        <f>VLOOKUP(Table1[[#This Row],[trait_name]],Trait[],2,FALSE)</f>
        <v>3</v>
      </c>
      <c r="J2887" s="25" t="s">
        <v>19</v>
      </c>
      <c r="K2887" s="25">
        <v>2</v>
      </c>
      <c r="L2887" s="3" t="s">
        <v>327</v>
      </c>
      <c r="N2887" s="25"/>
      <c r="O2887"/>
    </row>
    <row r="2888" spans="1:15">
      <c r="A2888" s="5">
        <v>43243</v>
      </c>
      <c r="B2888" s="5">
        <v>43243</v>
      </c>
      <c r="C2888" t="s">
        <v>536</v>
      </c>
      <c r="D2888" s="30">
        <f>VLOOKUP(C2888,Index[[#All],[searchTaxon]:[Reference_number]],2,FALSE)</f>
        <v>29</v>
      </c>
      <c r="H2888" t="s">
        <v>18</v>
      </c>
      <c r="I2888">
        <f>VLOOKUP(Table1[[#This Row],[trait_name]],Trait[],2,FALSE)</f>
        <v>3</v>
      </c>
      <c r="J2888" s="25" t="s">
        <v>19</v>
      </c>
      <c r="K2888" s="25">
        <v>3</v>
      </c>
      <c r="L2888" s="3" t="s">
        <v>20</v>
      </c>
      <c r="N2888" s="25"/>
      <c r="O2888"/>
    </row>
    <row r="2889" spans="1:15">
      <c r="A2889" s="5">
        <v>43243</v>
      </c>
      <c r="B2889" s="5">
        <v>43298</v>
      </c>
      <c r="C2889" t="s">
        <v>536</v>
      </c>
      <c r="D2889" s="54">
        <f>VLOOKUP(C2889,Index[[#All],[searchTaxon]:[Reference_number]],2,FALSE)</f>
        <v>29</v>
      </c>
      <c r="I2889">
        <f>VLOOKUP(Table1[[#This Row],[trait_name]],Trait[],2,FALSE)</f>
        <v>3</v>
      </c>
      <c r="J2889" s="25" t="s">
        <v>19</v>
      </c>
      <c r="K2889" s="25">
        <v>4</v>
      </c>
      <c r="L2889" s="3"/>
      <c r="M2889" s="3"/>
      <c r="N2889" s="25"/>
      <c r="O2889"/>
    </row>
    <row r="2890" spans="1:15">
      <c r="A2890" s="5">
        <v>43243</v>
      </c>
      <c r="B2890" s="5">
        <v>43243</v>
      </c>
      <c r="C2890" t="s">
        <v>536</v>
      </c>
      <c r="D2890" s="30">
        <f>VLOOKUP(C2890,Index[[#All],[searchTaxon]:[Reference_number]],2,FALSE)</f>
        <v>29</v>
      </c>
      <c r="H2890" t="s">
        <v>18</v>
      </c>
      <c r="I2890">
        <f>VLOOKUP(Table1[[#This Row],[trait_name]],Trait[],2,FALSE)</f>
        <v>4</v>
      </c>
      <c r="J2890" s="25" t="s">
        <v>23</v>
      </c>
      <c r="K2890" s="25">
        <v>1</v>
      </c>
      <c r="L2890" s="3" t="s">
        <v>24</v>
      </c>
      <c r="N2890" s="25"/>
      <c r="O2890"/>
    </row>
    <row r="2891" spans="1:15">
      <c r="A2891" s="5">
        <v>43243</v>
      </c>
      <c r="B2891" s="5">
        <v>43298</v>
      </c>
      <c r="C2891" t="s">
        <v>536</v>
      </c>
      <c r="D2891" s="54">
        <f>VLOOKUP(C2891,Index[[#All],[searchTaxon]:[Reference_number]],2,FALSE)</f>
        <v>29</v>
      </c>
      <c r="H2891" t="s">
        <v>405</v>
      </c>
      <c r="I2891">
        <f>VLOOKUP(Table1[[#This Row],[trait_name]],Trait[],2,FALSE)</f>
        <v>4</v>
      </c>
      <c r="J2891" s="25" t="s">
        <v>23</v>
      </c>
      <c r="K2891" s="25">
        <v>2</v>
      </c>
      <c r="L2891" s="3" t="s">
        <v>24</v>
      </c>
      <c r="M2891" s="3"/>
      <c r="N2891" s="25"/>
      <c r="O2891"/>
    </row>
    <row r="2892" spans="1:15">
      <c r="A2892" s="5">
        <v>43243</v>
      </c>
      <c r="B2892" s="5">
        <v>43298</v>
      </c>
      <c r="C2892" t="s">
        <v>536</v>
      </c>
      <c r="D2892" s="54">
        <f>VLOOKUP(C2892,Index[[#All],[searchTaxon]:[Reference_number]],2,FALSE)</f>
        <v>29</v>
      </c>
      <c r="H2892" t="s">
        <v>540</v>
      </c>
      <c r="I2892">
        <f>VLOOKUP(Table1[[#This Row],[trait_name]],Trait[],2,FALSE)</f>
        <v>5</v>
      </c>
      <c r="J2892" s="25" t="s">
        <v>25</v>
      </c>
      <c r="K2892" s="25">
        <v>1</v>
      </c>
      <c r="L2892" s="3" t="s">
        <v>24</v>
      </c>
      <c r="M2892" s="3"/>
      <c r="N2892" s="25"/>
      <c r="O2892"/>
    </row>
    <row r="2893" spans="1:15">
      <c r="A2893" s="5">
        <v>43243</v>
      </c>
      <c r="B2893" s="5">
        <v>43298</v>
      </c>
      <c r="C2893" t="s">
        <v>536</v>
      </c>
      <c r="D2893" s="20">
        <f>VLOOKUP(C2893,Index[[#All],[searchTaxon]:[Reference_number]],2,FALSE)</f>
        <v>29</v>
      </c>
      <c r="I2893">
        <f>VLOOKUP(Table1[[#This Row],[trait_name]],Trait[],2,FALSE)</f>
        <v>6</v>
      </c>
      <c r="J2893" s="25" t="s">
        <v>135</v>
      </c>
      <c r="K2893" s="25">
        <v>1</v>
      </c>
      <c r="L2893" s="3"/>
      <c r="M2893" s="3"/>
      <c r="N2893" s="25"/>
      <c r="O2893"/>
    </row>
    <row r="2894" spans="1:15">
      <c r="A2894" s="5">
        <v>43243</v>
      </c>
      <c r="B2894" s="5">
        <v>43243</v>
      </c>
      <c r="C2894" t="s">
        <v>536</v>
      </c>
      <c r="D2894" s="3">
        <f>VLOOKUP(C2894,Index[[#All],[searchTaxon]:[Reference_number]],2,FALSE)</f>
        <v>29</v>
      </c>
      <c r="H2894" t="s">
        <v>18</v>
      </c>
      <c r="I2894">
        <f>VLOOKUP(Table1[[#This Row],[trait_name]],Trait[],2,FALSE)</f>
        <v>7</v>
      </c>
      <c r="J2894" s="25" t="s">
        <v>27</v>
      </c>
      <c r="K2894" s="25">
        <v>1</v>
      </c>
      <c r="L2894" s="3" t="s">
        <v>28</v>
      </c>
      <c r="N2894" s="25"/>
      <c r="O2894"/>
    </row>
    <row r="2895" spans="1:15">
      <c r="A2895" s="5">
        <v>43243</v>
      </c>
      <c r="B2895" s="5">
        <v>43298</v>
      </c>
      <c r="C2895" t="s">
        <v>536</v>
      </c>
      <c r="D2895" s="20">
        <f>VLOOKUP(C2895,Index[[#All],[searchTaxon]:[Reference_number]],2,FALSE)</f>
        <v>29</v>
      </c>
      <c r="H2895" t="s">
        <v>257</v>
      </c>
      <c r="I2895">
        <f>VLOOKUP(Table1[[#This Row],[trait_name]],Trait[],2,FALSE)</f>
        <v>7</v>
      </c>
      <c r="J2895" s="25" t="s">
        <v>27</v>
      </c>
      <c r="K2895" s="25">
        <v>2</v>
      </c>
      <c r="L2895" s="3" t="s">
        <v>28</v>
      </c>
      <c r="M2895" s="3"/>
      <c r="N2895" s="25"/>
      <c r="O2895"/>
    </row>
    <row r="2896" spans="1:15">
      <c r="A2896" s="5">
        <v>43243</v>
      </c>
      <c r="B2896" s="5">
        <v>43298</v>
      </c>
      <c r="C2896" t="s">
        <v>536</v>
      </c>
      <c r="D2896" s="54">
        <f>VLOOKUP(C2896,Index[[#All],[searchTaxon]:[Reference_number]],2,FALSE)</f>
        <v>29</v>
      </c>
      <c r="H2896" t="s">
        <v>541</v>
      </c>
      <c r="I2896">
        <f>VLOOKUP(Table1[[#This Row],[trait_name]],Trait[],2,FALSE)</f>
        <v>7</v>
      </c>
      <c r="J2896" s="25" t="s">
        <v>27</v>
      </c>
      <c r="K2896" s="25">
        <v>3</v>
      </c>
      <c r="L2896" s="3" t="s">
        <v>24</v>
      </c>
      <c r="M2896" s="3"/>
      <c r="N2896" s="25"/>
      <c r="O2896"/>
    </row>
    <row r="2897" spans="1:15">
      <c r="A2897" s="5">
        <v>43243</v>
      </c>
      <c r="B2897" s="5">
        <v>43243</v>
      </c>
      <c r="C2897" t="s">
        <v>536</v>
      </c>
      <c r="D2897" s="3">
        <f>VLOOKUP(C2897,Index[[#All],[searchTaxon]:[Reference_number]],2,FALSE)</f>
        <v>29</v>
      </c>
      <c r="I2897">
        <f>VLOOKUP(Table1[[#This Row],[trait_name]],Trait[],2,FALSE)</f>
        <v>8</v>
      </c>
      <c r="J2897" s="25" t="s">
        <v>137</v>
      </c>
      <c r="K2897" s="25">
        <v>1</v>
      </c>
      <c r="L2897" s="3" t="s">
        <v>24</v>
      </c>
      <c r="N2897" s="25"/>
      <c r="O2897"/>
    </row>
    <row r="2898" spans="1:15">
      <c r="A2898" s="5">
        <v>43243</v>
      </c>
      <c r="B2898" s="5">
        <v>43298</v>
      </c>
      <c r="C2898" t="s">
        <v>536</v>
      </c>
      <c r="D2898" s="20">
        <f>VLOOKUP(C2898,Index[[#All],[searchTaxon]:[Reference_number]],2,FALSE)</f>
        <v>29</v>
      </c>
      <c r="I2898">
        <f>VLOOKUP(Table1[[#This Row],[trait_name]],Trait[],2,FALSE)</f>
        <v>8</v>
      </c>
      <c r="J2898" s="25" t="s">
        <v>137</v>
      </c>
      <c r="K2898" s="25">
        <v>2</v>
      </c>
      <c r="L2898" s="3"/>
      <c r="M2898" s="3"/>
      <c r="N2898" s="25"/>
      <c r="O2898"/>
    </row>
    <row r="2899" spans="1:15">
      <c r="A2899" s="5">
        <v>43243</v>
      </c>
      <c r="B2899" s="5">
        <v>43298</v>
      </c>
      <c r="C2899" t="s">
        <v>536</v>
      </c>
      <c r="D2899" s="20">
        <f>VLOOKUP(C2899,Index[[#All],[searchTaxon]:[Reference_number]],2,FALSE)</f>
        <v>29</v>
      </c>
      <c r="H2899" t="s">
        <v>541</v>
      </c>
      <c r="I2899">
        <f>VLOOKUP(Table1[[#This Row],[trait_name]],Trait[],2,FALSE)</f>
        <v>9</v>
      </c>
      <c r="J2899" s="25" t="s">
        <v>29</v>
      </c>
      <c r="K2899" s="25">
        <v>1</v>
      </c>
      <c r="L2899" s="3" t="s">
        <v>24</v>
      </c>
      <c r="M2899" s="3"/>
      <c r="N2899" s="25"/>
      <c r="O2899"/>
    </row>
    <row r="2900" spans="1:15">
      <c r="A2900" s="5">
        <v>43243</v>
      </c>
      <c r="B2900" s="5">
        <v>43298</v>
      </c>
      <c r="C2900" t="s">
        <v>536</v>
      </c>
      <c r="D2900" s="20">
        <f>VLOOKUP(C2900,Index[[#All],[searchTaxon]:[Reference_number]],2,FALSE)</f>
        <v>29</v>
      </c>
      <c r="I2900">
        <f>VLOOKUP(Table1[[#This Row],[trait_name]],Trait[],2,FALSE)</f>
        <v>10</v>
      </c>
      <c r="J2900" s="25" t="s">
        <v>30</v>
      </c>
      <c r="K2900" s="25">
        <v>1</v>
      </c>
      <c r="L2900" s="3"/>
      <c r="M2900" s="3"/>
      <c r="N2900" s="25"/>
      <c r="O2900"/>
    </row>
    <row r="2901" spans="1:15">
      <c r="A2901" s="5">
        <v>43243</v>
      </c>
      <c r="B2901" s="5">
        <v>43298</v>
      </c>
      <c r="C2901" t="s">
        <v>536</v>
      </c>
      <c r="D2901" s="20">
        <f>VLOOKUP(C2901,Index[[#All],[searchTaxon]:[Reference_number]],2,FALSE)</f>
        <v>29</v>
      </c>
      <c r="I2901">
        <f>VLOOKUP(Table1[[#This Row],[trait_name]],Trait[],2,FALSE)</f>
        <v>11</v>
      </c>
      <c r="J2901" s="25" t="s">
        <v>31</v>
      </c>
      <c r="K2901" s="25">
        <v>1</v>
      </c>
      <c r="L2901" s="3"/>
      <c r="M2901" s="3"/>
      <c r="N2901" s="25"/>
      <c r="O2901"/>
    </row>
    <row r="2902" spans="1:15">
      <c r="A2902" s="5">
        <v>43243</v>
      </c>
      <c r="B2902" s="5">
        <v>43243</v>
      </c>
      <c r="C2902" t="s">
        <v>536</v>
      </c>
      <c r="D2902" s="3">
        <f>VLOOKUP(C2902,Index[[#All],[searchTaxon]:[Reference_number]],2,FALSE)</f>
        <v>29</v>
      </c>
      <c r="H2902" t="s">
        <v>18</v>
      </c>
      <c r="I2902">
        <f>VLOOKUP(Table1[[#This Row],[trait_name]],Trait[],2,FALSE)</f>
        <v>12</v>
      </c>
      <c r="J2902" s="25" t="s">
        <v>138</v>
      </c>
      <c r="K2902" s="25">
        <v>1</v>
      </c>
      <c r="L2902" s="3" t="s">
        <v>24</v>
      </c>
      <c r="N2902" s="25"/>
      <c r="O2902"/>
    </row>
    <row r="2903" spans="1:15">
      <c r="A2903" s="5">
        <v>43243</v>
      </c>
      <c r="B2903" s="5">
        <v>43298</v>
      </c>
      <c r="C2903" t="s">
        <v>536</v>
      </c>
      <c r="D2903" s="20">
        <f>VLOOKUP(C2903,Index[[#All],[searchTaxon]:[Reference_number]],2,FALSE)</f>
        <v>29</v>
      </c>
      <c r="H2903" t="s">
        <v>541</v>
      </c>
      <c r="I2903">
        <f>VLOOKUP(Table1[[#This Row],[trait_name]],Trait[],2,FALSE)</f>
        <v>12</v>
      </c>
      <c r="J2903" s="25" t="s">
        <v>138</v>
      </c>
      <c r="K2903" s="25">
        <v>2</v>
      </c>
      <c r="L2903" s="3" t="s">
        <v>24</v>
      </c>
      <c r="M2903" s="3"/>
      <c r="N2903" s="25"/>
      <c r="O2903"/>
    </row>
    <row r="2904" spans="1:15">
      <c r="A2904" s="5">
        <v>43243</v>
      </c>
      <c r="B2904" s="5">
        <v>43298</v>
      </c>
      <c r="C2904" t="s">
        <v>536</v>
      </c>
      <c r="D2904" s="20">
        <f>VLOOKUP(C2904,Index[[#All],[searchTaxon]:[Reference_number]],2,FALSE)</f>
        <v>29</v>
      </c>
      <c r="H2904" t="s">
        <v>541</v>
      </c>
      <c r="I2904">
        <f>VLOOKUP(Table1[[#This Row],[trait_name]],Trait[],2,FALSE)</f>
        <v>13</v>
      </c>
      <c r="J2904" s="25" t="s">
        <v>340</v>
      </c>
      <c r="K2904" s="25">
        <v>1</v>
      </c>
      <c r="L2904" s="3" t="s">
        <v>24</v>
      </c>
      <c r="M2904" s="3"/>
      <c r="N2904" s="25"/>
      <c r="O2904"/>
    </row>
    <row r="2905" spans="1:15">
      <c r="A2905" s="5">
        <v>43243</v>
      </c>
      <c r="B2905" s="5">
        <v>43243</v>
      </c>
      <c r="C2905" t="s">
        <v>536</v>
      </c>
      <c r="D2905" s="3">
        <f>VLOOKUP(C2905,Index[[#All],[searchTaxon]:[Reference_number]],2,FALSE)</f>
        <v>29</v>
      </c>
      <c r="H2905" t="s">
        <v>18</v>
      </c>
      <c r="I2905">
        <f>VLOOKUP(Table1[[#This Row],[trait_name]],Trait[],2,FALSE)</f>
        <v>14</v>
      </c>
      <c r="J2905" s="25" t="s">
        <v>139</v>
      </c>
      <c r="K2905" s="25">
        <v>1</v>
      </c>
      <c r="L2905" s="3" t="s">
        <v>24</v>
      </c>
      <c r="N2905" s="25"/>
      <c r="O2905"/>
    </row>
    <row r="2906" spans="1:15">
      <c r="A2906" s="5">
        <v>43243</v>
      </c>
      <c r="B2906" s="5">
        <v>43298</v>
      </c>
      <c r="C2906" t="s">
        <v>536</v>
      </c>
      <c r="D2906" s="20">
        <f>VLOOKUP(C2906,Index[[#All],[searchTaxon]:[Reference_number]],2,FALSE)</f>
        <v>29</v>
      </c>
      <c r="I2906">
        <f>VLOOKUP(Table1[[#This Row],[trait_name]],Trait[],2,FALSE)</f>
        <v>14</v>
      </c>
      <c r="J2906" s="25" t="s">
        <v>139</v>
      </c>
      <c r="K2906" s="25">
        <v>2</v>
      </c>
      <c r="L2906" s="3"/>
      <c r="M2906" s="3"/>
      <c r="N2906" s="25"/>
      <c r="O2906"/>
    </row>
    <row r="2907" spans="1:15">
      <c r="A2907" s="5">
        <v>43243</v>
      </c>
      <c r="B2907" s="5">
        <v>43298</v>
      </c>
      <c r="C2907" t="s">
        <v>536</v>
      </c>
      <c r="D2907" s="54">
        <f>VLOOKUP(C2907,Index[[#All],[searchTaxon]:[Reference_number]],2,FALSE)</f>
        <v>29</v>
      </c>
      <c r="H2907" t="s">
        <v>405</v>
      </c>
      <c r="I2907">
        <f>VLOOKUP(Table1[[#This Row],[trait_name]],Trait[],2,FALSE)</f>
        <v>15</v>
      </c>
      <c r="J2907" s="25" t="s">
        <v>32</v>
      </c>
      <c r="K2907" s="25">
        <v>1</v>
      </c>
      <c r="L2907" s="3" t="s">
        <v>24</v>
      </c>
      <c r="N2907" s="25"/>
      <c r="O2907"/>
    </row>
    <row r="2908" spans="1:15">
      <c r="A2908" s="5">
        <v>43243</v>
      </c>
      <c r="B2908" s="5">
        <v>43298</v>
      </c>
      <c r="C2908" t="s">
        <v>536</v>
      </c>
      <c r="D2908" s="20">
        <f>VLOOKUP(C2908,Index[[#All],[searchTaxon]:[Reference_number]],2,FALSE)</f>
        <v>29</v>
      </c>
      <c r="I2908">
        <f>VLOOKUP(Table1[[#This Row],[trait_name]],Trait[],2,FALSE)</f>
        <v>15</v>
      </c>
      <c r="J2908" s="25" t="s">
        <v>32</v>
      </c>
      <c r="K2908" s="25">
        <v>2</v>
      </c>
      <c r="L2908" s="3"/>
      <c r="M2908" s="3"/>
      <c r="N2908" s="25"/>
      <c r="O2908"/>
    </row>
    <row r="2909" spans="1:15">
      <c r="A2909" s="27">
        <v>43243</v>
      </c>
      <c r="B2909" s="27">
        <v>43243</v>
      </c>
      <c r="C2909" s="4" t="s">
        <v>536</v>
      </c>
      <c r="D2909" s="2">
        <f>VLOOKUP(C2909,Index[[#All],[searchTaxon]:[Reference_number]],2,FALSE)</f>
        <v>29</v>
      </c>
      <c r="I2909">
        <f>VLOOKUP(Table1[[#This Row],[trait_name]],Trait[],2,FALSE)</f>
        <v>16</v>
      </c>
      <c r="J2909" s="26" t="s">
        <v>33</v>
      </c>
      <c r="K2909" s="26">
        <v>1</v>
      </c>
      <c r="L2909" s="3"/>
      <c r="N2909" s="25"/>
      <c r="O2909"/>
    </row>
    <row r="2910" spans="1:15">
      <c r="A2910" s="5">
        <v>43243</v>
      </c>
      <c r="B2910" s="5">
        <v>43298</v>
      </c>
      <c r="C2910" t="s">
        <v>536</v>
      </c>
      <c r="D2910" s="20">
        <f>VLOOKUP(C2910,Index[[#All],[searchTaxon]:[Reference_number]],2,FALSE)</f>
        <v>29</v>
      </c>
      <c r="I2910">
        <f>VLOOKUP(Table1[[#This Row],[trait_name]],Trait[],2,FALSE)</f>
        <v>16</v>
      </c>
      <c r="J2910" s="25" t="s">
        <v>33</v>
      </c>
      <c r="K2910" s="25">
        <v>2</v>
      </c>
      <c r="L2910" s="3"/>
      <c r="M2910" s="3"/>
      <c r="N2910" s="25"/>
      <c r="O2910"/>
    </row>
    <row r="2911" spans="1:15">
      <c r="A2911" s="5">
        <v>43243</v>
      </c>
      <c r="B2911" s="5">
        <v>43243</v>
      </c>
      <c r="C2911" t="s">
        <v>536</v>
      </c>
      <c r="D2911" s="3">
        <f>VLOOKUP(C2911,Index[[#All],[searchTaxon]:[Reference_number]],2,FALSE)</f>
        <v>29</v>
      </c>
      <c r="H2911" t="s">
        <v>18</v>
      </c>
      <c r="I2911">
        <f>VLOOKUP(Table1[[#This Row],[trait_name]],Trait[],2,FALSE)</f>
        <v>17</v>
      </c>
      <c r="J2911" s="25" t="s">
        <v>34</v>
      </c>
      <c r="K2911" s="25">
        <v>1</v>
      </c>
      <c r="L2911" s="3" t="s">
        <v>35</v>
      </c>
      <c r="N2911" s="25"/>
      <c r="O2911"/>
    </row>
    <row r="2912" spans="1:15">
      <c r="A2912" s="5">
        <v>43243</v>
      </c>
      <c r="B2912" s="5">
        <v>43243</v>
      </c>
      <c r="C2912" t="s">
        <v>536</v>
      </c>
      <c r="D2912" s="3">
        <f>VLOOKUP(C2912,Index[[#All],[searchTaxon]:[Reference_number]],2,FALSE)</f>
        <v>29</v>
      </c>
      <c r="H2912" t="s">
        <v>18</v>
      </c>
      <c r="I2912">
        <f>VLOOKUP(Table1[[#This Row],[trait_name]],Trait[],2,FALSE)</f>
        <v>17</v>
      </c>
      <c r="J2912" s="25" t="s">
        <v>34</v>
      </c>
      <c r="K2912" s="25">
        <v>2</v>
      </c>
      <c r="L2912" s="3" t="s">
        <v>36</v>
      </c>
      <c r="N2912" s="25"/>
      <c r="O2912"/>
    </row>
    <row r="2913" spans="1:15">
      <c r="A2913" s="5">
        <v>43243</v>
      </c>
      <c r="B2913" s="5">
        <v>43298</v>
      </c>
      <c r="C2913" t="s">
        <v>536</v>
      </c>
      <c r="D2913" s="20">
        <f>VLOOKUP(C2913,Index[[#All],[searchTaxon]:[Reference_number]],2,FALSE)</f>
        <v>29</v>
      </c>
      <c r="H2913" t="s">
        <v>18</v>
      </c>
      <c r="I2913">
        <f>VLOOKUP(Table1[[#This Row],[trait_name]],Trait[],2,FALSE)</f>
        <v>17</v>
      </c>
      <c r="J2913" s="25" t="s">
        <v>34</v>
      </c>
      <c r="K2913" s="25">
        <v>3</v>
      </c>
      <c r="L2913" s="3" t="s">
        <v>369</v>
      </c>
      <c r="M2913" s="3"/>
      <c r="N2913" s="25"/>
      <c r="O2913"/>
    </row>
    <row r="2914" spans="1:15">
      <c r="A2914" s="27">
        <v>43243</v>
      </c>
      <c r="B2914" s="27">
        <v>43243</v>
      </c>
      <c r="C2914" s="4" t="s">
        <v>536</v>
      </c>
      <c r="D2914" s="2">
        <f>VLOOKUP(C2914,Index[[#All],[searchTaxon]:[Reference_number]],2,FALSE)</f>
        <v>29</v>
      </c>
      <c r="H2914" t="s">
        <v>541</v>
      </c>
      <c r="I2914">
        <f>VLOOKUP(Table1[[#This Row],[trait_name]],Trait[],2,FALSE)</f>
        <v>18</v>
      </c>
      <c r="J2914" s="25" t="s">
        <v>38</v>
      </c>
      <c r="K2914" s="25">
        <v>1</v>
      </c>
      <c r="L2914" s="3" t="s">
        <v>450</v>
      </c>
      <c r="N2914" s="25"/>
      <c r="O2914"/>
    </row>
    <row r="2915" spans="1:15">
      <c r="A2915" s="5">
        <v>43243</v>
      </c>
      <c r="B2915" s="5">
        <v>43298</v>
      </c>
      <c r="C2915" t="s">
        <v>536</v>
      </c>
      <c r="D2915" s="20">
        <f>VLOOKUP(C2915,Index[[#All],[searchTaxon]:[Reference_number]],2,FALSE)</f>
        <v>29</v>
      </c>
      <c r="I2915">
        <f>VLOOKUP(Table1[[#This Row],[trait_name]],Trait[],2,FALSE)</f>
        <v>18</v>
      </c>
      <c r="J2915" s="25" t="s">
        <v>38</v>
      </c>
      <c r="K2915" s="25">
        <v>2</v>
      </c>
      <c r="L2915" s="3"/>
      <c r="M2915" s="3"/>
      <c r="N2915" s="25"/>
      <c r="O2915"/>
    </row>
    <row r="2916" spans="1:15">
      <c r="A2916" s="5">
        <v>43243</v>
      </c>
      <c r="B2916" s="5">
        <v>43243</v>
      </c>
      <c r="C2916" t="s">
        <v>536</v>
      </c>
      <c r="D2916" s="3">
        <f>VLOOKUP(C2916,Index[[#All],[searchTaxon]:[Reference_number]],2,FALSE)</f>
        <v>29</v>
      </c>
      <c r="H2916" t="s">
        <v>18</v>
      </c>
      <c r="I2916">
        <f>VLOOKUP(Table1[[#This Row],[trait_name]],Trait[],2,FALSE)</f>
        <v>19</v>
      </c>
      <c r="J2916" s="25" t="s">
        <v>39</v>
      </c>
      <c r="K2916" s="25">
        <v>1</v>
      </c>
      <c r="L2916" s="3" t="s">
        <v>40</v>
      </c>
      <c r="N2916" s="25"/>
      <c r="O2916"/>
    </row>
    <row r="2917" spans="1:15">
      <c r="A2917" s="5">
        <v>43243</v>
      </c>
      <c r="B2917" s="5">
        <v>43298</v>
      </c>
      <c r="C2917" t="s">
        <v>536</v>
      </c>
      <c r="D2917" s="20">
        <f>VLOOKUP(C2917,Index[[#All],[searchTaxon]:[Reference_number]],2,FALSE)</f>
        <v>29</v>
      </c>
      <c r="H2917" t="s">
        <v>541</v>
      </c>
      <c r="I2917">
        <f>VLOOKUP(Table1[[#This Row],[trait_name]],Trait[],2,FALSE)</f>
        <v>19</v>
      </c>
      <c r="J2917" s="25" t="s">
        <v>39</v>
      </c>
      <c r="K2917" s="25">
        <v>2</v>
      </c>
      <c r="L2917" s="3" t="s">
        <v>142</v>
      </c>
      <c r="M2917" s="3"/>
      <c r="N2917" s="25"/>
      <c r="O2917"/>
    </row>
    <row r="2918" spans="1:15">
      <c r="A2918" s="27">
        <v>43243</v>
      </c>
      <c r="B2918" s="27">
        <v>43243</v>
      </c>
      <c r="C2918" s="4" t="s">
        <v>536</v>
      </c>
      <c r="D2918" s="2">
        <f>VLOOKUP(C2918,Index[[#All],[searchTaxon]:[Reference_number]],2,FALSE)</f>
        <v>29</v>
      </c>
      <c r="H2918" t="s">
        <v>18</v>
      </c>
      <c r="I2918">
        <f>VLOOKUP(Table1[[#This Row],[trait_name]],Trait[],2,FALSE)</f>
        <v>20</v>
      </c>
      <c r="J2918" s="25" t="s">
        <v>42</v>
      </c>
      <c r="K2918" s="25">
        <v>1</v>
      </c>
      <c r="L2918" s="3" t="s">
        <v>43</v>
      </c>
      <c r="N2918" s="25"/>
      <c r="O2918"/>
    </row>
    <row r="2919" spans="1:15">
      <c r="A2919" s="5">
        <v>43243</v>
      </c>
      <c r="B2919" s="5">
        <v>43298</v>
      </c>
      <c r="C2919" t="s">
        <v>536</v>
      </c>
      <c r="D2919" s="20">
        <f>VLOOKUP(C2919,Index[[#All],[searchTaxon]:[Reference_number]],2,FALSE)</f>
        <v>29</v>
      </c>
      <c r="H2919" t="s">
        <v>18</v>
      </c>
      <c r="I2919">
        <f>VLOOKUP(Table1[[#This Row],[trait_name]],Trait[],2,FALSE)</f>
        <v>20</v>
      </c>
      <c r="J2919" s="25" t="s">
        <v>42</v>
      </c>
      <c r="K2919" s="25">
        <v>2</v>
      </c>
      <c r="L2919" s="3" t="s">
        <v>45</v>
      </c>
      <c r="M2919" s="3"/>
      <c r="N2919" s="25"/>
      <c r="O2919"/>
    </row>
    <row r="2920" spans="1:15">
      <c r="A2920" s="5">
        <v>43243</v>
      </c>
      <c r="B2920" s="5">
        <v>43298</v>
      </c>
      <c r="C2920" t="s">
        <v>536</v>
      </c>
      <c r="D2920" s="54">
        <f>VLOOKUP(C2920,Index[[#All],[searchTaxon]:[Reference_number]],2,FALSE)</f>
        <v>29</v>
      </c>
      <c r="H2920" t="s">
        <v>18</v>
      </c>
      <c r="I2920">
        <f>VLOOKUP(Table1[[#This Row],[trait_name]],Trait[],2,FALSE)</f>
        <v>20</v>
      </c>
      <c r="J2920" s="25" t="s">
        <v>42</v>
      </c>
      <c r="K2920" s="25">
        <v>3</v>
      </c>
      <c r="L2920" s="3" t="s">
        <v>143</v>
      </c>
      <c r="M2920" s="3"/>
      <c r="N2920" s="25"/>
      <c r="O2920"/>
    </row>
    <row r="2921" spans="1:15">
      <c r="A2921" s="5">
        <v>43243</v>
      </c>
      <c r="B2921" s="5">
        <v>43298</v>
      </c>
      <c r="C2921" t="s">
        <v>536</v>
      </c>
      <c r="D2921" s="20">
        <f>VLOOKUP(C2921,Index[[#All],[searchTaxon]:[Reference_number]],2,FALSE)</f>
        <v>29</v>
      </c>
      <c r="H2921" t="s">
        <v>257</v>
      </c>
      <c r="I2921">
        <f>VLOOKUP(Table1[[#This Row],[trait_name]],Trait[],2,FALSE)</f>
        <v>21</v>
      </c>
      <c r="J2921" s="25" t="s">
        <v>46</v>
      </c>
      <c r="K2921" s="25">
        <v>1</v>
      </c>
      <c r="L2921" s="3" t="s">
        <v>144</v>
      </c>
      <c r="M2921" s="3"/>
      <c r="N2921" s="25"/>
      <c r="O2921"/>
    </row>
    <row r="2922" spans="1:15">
      <c r="A2922" s="5">
        <v>43243</v>
      </c>
      <c r="B2922" s="5">
        <v>43298</v>
      </c>
      <c r="C2922" t="s">
        <v>536</v>
      </c>
      <c r="D2922" s="54">
        <f>VLOOKUP(C2922,Index[[#All],[searchTaxon]:[Reference_number]],2,FALSE)</f>
        <v>29</v>
      </c>
      <c r="E2922">
        <v>0</v>
      </c>
      <c r="F2922">
        <v>0</v>
      </c>
      <c r="G2922">
        <v>0</v>
      </c>
      <c r="H2922" t="s">
        <v>405</v>
      </c>
      <c r="I2922">
        <f>VLOOKUP(Table1[[#This Row],[trait_name]],Trait[],2,FALSE)</f>
        <v>22</v>
      </c>
      <c r="J2922" s="25" t="s">
        <v>48</v>
      </c>
      <c r="K2922" s="25">
        <v>1</v>
      </c>
      <c r="L2922" s="3" t="s">
        <v>40</v>
      </c>
      <c r="N2922" s="25"/>
      <c r="O2922"/>
    </row>
    <row r="2923" spans="1:15">
      <c r="A2923" s="5">
        <v>43243</v>
      </c>
      <c r="B2923" s="5">
        <v>43298</v>
      </c>
      <c r="C2923" t="s">
        <v>536</v>
      </c>
      <c r="D2923" s="20">
        <f>VLOOKUP(C2923,Index[[#All],[searchTaxon]:[Reference_number]],2,FALSE)</f>
        <v>29</v>
      </c>
      <c r="H2923" t="s">
        <v>405</v>
      </c>
      <c r="I2923">
        <f>VLOOKUP(Table1[[#This Row],[trait_name]],Trait[],2,FALSE)</f>
        <v>22</v>
      </c>
      <c r="J2923" s="25" t="s">
        <v>48</v>
      </c>
      <c r="K2923" s="25">
        <v>2</v>
      </c>
      <c r="L2923" s="3" t="s">
        <v>41</v>
      </c>
      <c r="M2923" s="3"/>
      <c r="N2923" s="25"/>
      <c r="O2923"/>
    </row>
    <row r="2924" spans="1:15">
      <c r="A2924" s="5">
        <v>43243</v>
      </c>
      <c r="B2924" s="5">
        <v>43298</v>
      </c>
      <c r="C2924" t="s">
        <v>536</v>
      </c>
      <c r="D2924" s="54">
        <f>VLOOKUP(C2924,Index[[#All],[searchTaxon]:[Reference_number]],2,FALSE)</f>
        <v>29</v>
      </c>
      <c r="H2924" t="s">
        <v>18</v>
      </c>
      <c r="I2924">
        <f>VLOOKUP(Table1[[#This Row],[trait_name]],Trait[],2,FALSE)</f>
        <v>23</v>
      </c>
      <c r="J2924" s="25" t="s">
        <v>50</v>
      </c>
      <c r="K2924" s="25">
        <v>1</v>
      </c>
      <c r="L2924" s="3" t="s">
        <v>238</v>
      </c>
      <c r="N2924" s="25"/>
      <c r="O2924"/>
    </row>
    <row r="2925" spans="1:15">
      <c r="A2925" s="5">
        <v>43243</v>
      </c>
      <c r="B2925" s="5">
        <v>43298</v>
      </c>
      <c r="C2925" t="s">
        <v>536</v>
      </c>
      <c r="D2925" s="20">
        <f>VLOOKUP(C2925,Index[[#All],[searchTaxon]:[Reference_number]],2,FALSE)</f>
        <v>29</v>
      </c>
      <c r="H2925" t="s">
        <v>540</v>
      </c>
      <c r="I2925">
        <f>VLOOKUP(Table1[[#This Row],[trait_name]],Trait[],2,FALSE)</f>
        <v>23</v>
      </c>
      <c r="J2925" s="25" t="s">
        <v>50</v>
      </c>
      <c r="K2925" s="25">
        <v>2</v>
      </c>
      <c r="L2925" s="3" t="s">
        <v>280</v>
      </c>
      <c r="M2925" s="3"/>
      <c r="N2925" s="25"/>
      <c r="O2925"/>
    </row>
    <row r="2926" spans="1:15">
      <c r="A2926" s="5">
        <v>43243</v>
      </c>
      <c r="B2926" s="5">
        <v>43298</v>
      </c>
      <c r="C2926" t="s">
        <v>536</v>
      </c>
      <c r="D2926" s="54">
        <f>VLOOKUP(C2926,Index[[#All],[searchTaxon]:[Reference_number]],2,FALSE)</f>
        <v>29</v>
      </c>
      <c r="H2926" t="s">
        <v>540</v>
      </c>
      <c r="I2926">
        <f>VLOOKUP(Table1[[#This Row],[trait_name]],Trait[],2,FALSE)</f>
        <v>24</v>
      </c>
      <c r="J2926" s="25" t="s">
        <v>53</v>
      </c>
      <c r="K2926" s="25">
        <v>1</v>
      </c>
      <c r="L2926" s="3" t="s">
        <v>24</v>
      </c>
      <c r="N2926" s="25"/>
      <c r="O2926"/>
    </row>
    <row r="2927" spans="1:15">
      <c r="A2927" s="5">
        <v>43243</v>
      </c>
      <c r="B2927" s="5">
        <v>43298</v>
      </c>
      <c r="C2927" t="s">
        <v>536</v>
      </c>
      <c r="D2927" s="20">
        <f>VLOOKUP(C2927,Index[[#All],[searchTaxon]:[Reference_number]],2,FALSE)</f>
        <v>29</v>
      </c>
      <c r="I2927">
        <f>VLOOKUP(Table1[[#This Row],[trait_name]],Trait[],2,FALSE)</f>
        <v>24</v>
      </c>
      <c r="J2927" s="25" t="s">
        <v>53</v>
      </c>
      <c r="K2927" s="25">
        <v>2</v>
      </c>
      <c r="L2927" s="3"/>
      <c r="M2927" s="3"/>
      <c r="N2927" s="26"/>
      <c r="O2927"/>
    </row>
    <row r="2928" spans="1:15">
      <c r="A2928" s="5">
        <v>43243</v>
      </c>
      <c r="B2928" s="5">
        <v>43243</v>
      </c>
      <c r="C2928" t="s">
        <v>536</v>
      </c>
      <c r="D2928" s="3">
        <f>VLOOKUP(C2928,Index[[#All],[searchTaxon]:[Reference_number]],2,FALSE)</f>
        <v>29</v>
      </c>
      <c r="H2928" t="s">
        <v>18</v>
      </c>
      <c r="I2928">
        <f>VLOOKUP(Table1[[#This Row],[trait_name]],Trait[],2,FALSE)</f>
        <v>25</v>
      </c>
      <c r="J2928" s="25" t="s">
        <v>54</v>
      </c>
      <c r="K2928" s="25">
        <v>1</v>
      </c>
      <c r="L2928" s="3" t="s">
        <v>542</v>
      </c>
      <c r="N2928" s="25"/>
      <c r="O2928"/>
    </row>
    <row r="2929" spans="1:15">
      <c r="A2929" s="5">
        <v>43243</v>
      </c>
      <c r="B2929" s="5">
        <v>43298</v>
      </c>
      <c r="C2929" t="s">
        <v>536</v>
      </c>
      <c r="D2929" s="20">
        <f>VLOOKUP(C2929,Index[[#All],[searchTaxon]:[Reference_number]],2,FALSE)</f>
        <v>29</v>
      </c>
      <c r="H2929" t="s">
        <v>540</v>
      </c>
      <c r="I2929">
        <f>VLOOKUP(Table1[[#This Row],[trait_name]],Trait[],2,FALSE)</f>
        <v>25</v>
      </c>
      <c r="J2929" s="25" t="s">
        <v>54</v>
      </c>
      <c r="K2929" s="25">
        <v>2</v>
      </c>
      <c r="L2929" s="3" t="s">
        <v>543</v>
      </c>
      <c r="M2929" s="3"/>
      <c r="N2929" s="25"/>
      <c r="O2929"/>
    </row>
    <row r="2930" spans="1:15">
      <c r="A2930" s="5">
        <v>43243</v>
      </c>
      <c r="B2930" s="5">
        <v>43243</v>
      </c>
      <c r="C2930" t="s">
        <v>536</v>
      </c>
      <c r="D2930" s="3">
        <f>VLOOKUP(C2930,Index[[#All],[searchTaxon]:[Reference_number]],2,FALSE)</f>
        <v>29</v>
      </c>
      <c r="H2930" t="s">
        <v>18</v>
      </c>
      <c r="I2930">
        <f>VLOOKUP(Table1[[#This Row],[trait_name]],Trait[],2,FALSE)</f>
        <v>26</v>
      </c>
      <c r="J2930" s="25" t="s">
        <v>57</v>
      </c>
      <c r="K2930" s="25">
        <v>1</v>
      </c>
      <c r="L2930" s="3">
        <v>1.5</v>
      </c>
      <c r="N2930" s="25"/>
      <c r="O2930"/>
    </row>
    <row r="2931" spans="1:15">
      <c r="A2931" s="5">
        <v>43243</v>
      </c>
      <c r="B2931" s="5">
        <v>43298</v>
      </c>
      <c r="C2931" t="s">
        <v>536</v>
      </c>
      <c r="D2931" s="20">
        <f>VLOOKUP(C2931,Index[[#All],[searchTaxon]:[Reference_number]],2,FALSE)</f>
        <v>29</v>
      </c>
      <c r="I2931">
        <f>VLOOKUP(Table1[[#This Row],[trait_name]],Trait[],2,FALSE)</f>
        <v>26</v>
      </c>
      <c r="J2931" s="25" t="s">
        <v>57</v>
      </c>
      <c r="K2931" s="25">
        <v>2</v>
      </c>
      <c r="L2931" s="3"/>
      <c r="M2931" s="3"/>
      <c r="N2931" s="25"/>
      <c r="O2931"/>
    </row>
    <row r="2932" spans="1:15">
      <c r="A2932" s="5">
        <v>43243</v>
      </c>
      <c r="B2932" s="5">
        <v>43298</v>
      </c>
      <c r="C2932" t="s">
        <v>536</v>
      </c>
      <c r="D2932" s="20">
        <f>VLOOKUP(C2932,Index[[#All],[searchTaxon]:[Reference_number]],2,FALSE)</f>
        <v>29</v>
      </c>
      <c r="I2932">
        <f>VLOOKUP(Table1[[#This Row],[trait_name]],Trait[],2,FALSE)</f>
        <v>27</v>
      </c>
      <c r="J2932" s="25" t="s">
        <v>58</v>
      </c>
      <c r="K2932" s="25">
        <v>1</v>
      </c>
      <c r="L2932" s="3"/>
      <c r="M2932" s="3"/>
      <c r="N2932" s="25"/>
      <c r="O2932"/>
    </row>
    <row r="2933" spans="1:15">
      <c r="A2933" s="5">
        <v>43243</v>
      </c>
      <c r="B2933" s="5">
        <v>43243</v>
      </c>
      <c r="C2933" t="s">
        <v>536</v>
      </c>
      <c r="D2933" s="3">
        <f>VLOOKUP(C2933,Index[[#All],[searchTaxon]:[Reference_number]],2,FALSE)</f>
        <v>29</v>
      </c>
      <c r="H2933" t="s">
        <v>18</v>
      </c>
      <c r="I2933">
        <f>VLOOKUP(Table1[[#This Row],[trait_name]],Trait[],2,FALSE)</f>
        <v>28</v>
      </c>
      <c r="J2933" s="25" t="s">
        <v>59</v>
      </c>
      <c r="K2933" s="25">
        <v>1</v>
      </c>
      <c r="L2933" s="3">
        <v>0.5</v>
      </c>
      <c r="N2933" s="25"/>
      <c r="O2933"/>
    </row>
    <row r="2934" spans="1:15">
      <c r="A2934" s="5">
        <v>43243</v>
      </c>
      <c r="B2934" s="5">
        <v>43298</v>
      </c>
      <c r="C2934" t="s">
        <v>536</v>
      </c>
      <c r="D2934" s="20">
        <f>VLOOKUP(C2934,Index[[#All],[searchTaxon]:[Reference_number]],2,FALSE)</f>
        <v>29</v>
      </c>
      <c r="I2934">
        <f>VLOOKUP(Table1[[#This Row],[trait_name]],Trait[],2,FALSE)</f>
        <v>28</v>
      </c>
      <c r="J2934" s="25" t="s">
        <v>59</v>
      </c>
      <c r="K2934" s="25">
        <v>2</v>
      </c>
      <c r="L2934" s="3"/>
      <c r="M2934" s="3"/>
      <c r="N2934" s="25"/>
      <c r="O2934"/>
    </row>
    <row r="2935" spans="1:15">
      <c r="A2935" s="5">
        <v>43243</v>
      </c>
      <c r="B2935" s="5">
        <v>43243</v>
      </c>
      <c r="C2935" t="s">
        <v>536</v>
      </c>
      <c r="D2935" s="3">
        <f>VLOOKUP(C2935,Index[[#All],[searchTaxon]:[Reference_number]],2,FALSE)</f>
        <v>29</v>
      </c>
      <c r="H2935" t="s">
        <v>18</v>
      </c>
      <c r="I2935">
        <f>VLOOKUP(Table1[[#This Row],[trait_name]],Trait[],2,FALSE)</f>
        <v>29</v>
      </c>
      <c r="J2935" s="25" t="s">
        <v>60</v>
      </c>
      <c r="K2935" s="25">
        <v>1</v>
      </c>
      <c r="L2935" s="3">
        <v>2</v>
      </c>
      <c r="N2935" s="25"/>
      <c r="O2935"/>
    </row>
    <row r="2936" spans="1:15">
      <c r="A2936" s="5">
        <v>43243</v>
      </c>
      <c r="B2936" s="5">
        <v>43298</v>
      </c>
      <c r="C2936" t="s">
        <v>536</v>
      </c>
      <c r="D2936" s="20">
        <f>VLOOKUP(C2936,Index[[#All],[searchTaxon]:[Reference_number]],2,FALSE)</f>
        <v>29</v>
      </c>
      <c r="I2936">
        <f>VLOOKUP(Table1[[#This Row],[trait_name]],Trait[],2,FALSE)</f>
        <v>29</v>
      </c>
      <c r="J2936" s="25" t="s">
        <v>60</v>
      </c>
      <c r="K2936" s="25">
        <v>2</v>
      </c>
      <c r="L2936" s="3"/>
      <c r="M2936" s="3"/>
      <c r="N2936" s="25"/>
      <c r="O2936"/>
    </row>
    <row r="2937" spans="1:15">
      <c r="A2937" s="5">
        <v>43243</v>
      </c>
      <c r="B2937" s="5">
        <v>43298</v>
      </c>
      <c r="C2937" t="s">
        <v>536</v>
      </c>
      <c r="D2937" s="20">
        <f>VLOOKUP(C2937,Index[[#All],[searchTaxon]:[Reference_number]],2,FALSE)</f>
        <v>29</v>
      </c>
      <c r="I2937">
        <f>VLOOKUP(Table1[[#This Row],[trait_name]],Trait[],2,FALSE)</f>
        <v>30</v>
      </c>
      <c r="J2937" s="25" t="s">
        <v>61</v>
      </c>
      <c r="K2937" s="25">
        <v>1</v>
      </c>
      <c r="L2937" s="3"/>
      <c r="M2937" s="3"/>
      <c r="N2937" s="25"/>
      <c r="O2937"/>
    </row>
    <row r="2938" spans="1:15">
      <c r="A2938" s="5">
        <v>43243</v>
      </c>
      <c r="B2938" s="5">
        <v>43243</v>
      </c>
      <c r="C2938" t="s">
        <v>536</v>
      </c>
      <c r="D2938" s="3">
        <f>VLOOKUP(C2938,Index[[#All],[searchTaxon]:[Reference_number]],2,FALSE)</f>
        <v>29</v>
      </c>
      <c r="H2938" t="s">
        <v>18</v>
      </c>
      <c r="I2938">
        <f>VLOOKUP(Table1[[#This Row],[trait_name]],Trait[],2,FALSE)</f>
        <v>31</v>
      </c>
      <c r="J2938" s="25" t="s">
        <v>62</v>
      </c>
      <c r="K2938" s="25">
        <v>1</v>
      </c>
      <c r="L2938" s="3">
        <v>0.6</v>
      </c>
      <c r="N2938" s="25"/>
      <c r="O2938"/>
    </row>
    <row r="2939" spans="1:15">
      <c r="A2939" s="5">
        <v>43243</v>
      </c>
      <c r="B2939" s="5">
        <v>43298</v>
      </c>
      <c r="C2939" t="s">
        <v>536</v>
      </c>
      <c r="D2939" s="20">
        <f>VLOOKUP(C2939,Index[[#All],[searchTaxon]:[Reference_number]],2,FALSE)</f>
        <v>29</v>
      </c>
      <c r="I2939">
        <f>VLOOKUP(Table1[[#This Row],[trait_name]],Trait[],2,FALSE)</f>
        <v>31</v>
      </c>
      <c r="J2939" s="25" t="s">
        <v>62</v>
      </c>
      <c r="K2939" s="25">
        <v>2</v>
      </c>
      <c r="L2939" s="3"/>
      <c r="M2939" s="3"/>
      <c r="N2939" s="25"/>
      <c r="O2939"/>
    </row>
    <row r="2940" spans="1:15">
      <c r="A2940" s="5">
        <v>43243</v>
      </c>
      <c r="B2940" s="5">
        <v>43243</v>
      </c>
      <c r="C2940" t="s">
        <v>536</v>
      </c>
      <c r="D2940" s="3">
        <f>VLOOKUP(C2940,Index[[#All],[searchTaxon]:[Reference_number]],2,FALSE)</f>
        <v>29</v>
      </c>
      <c r="H2940" t="s">
        <v>18</v>
      </c>
      <c r="I2940">
        <f>VLOOKUP(Table1[[#This Row],[trait_name]],Trait[],2,FALSE)</f>
        <v>32</v>
      </c>
      <c r="J2940" s="25" t="s">
        <v>147</v>
      </c>
      <c r="K2940" s="25">
        <v>1</v>
      </c>
      <c r="L2940" s="3" t="s">
        <v>189</v>
      </c>
      <c r="N2940" s="25"/>
      <c r="O2940"/>
    </row>
    <row r="2941" spans="1:15">
      <c r="A2941" s="5">
        <v>43243</v>
      </c>
      <c r="B2941" s="5">
        <v>43298</v>
      </c>
      <c r="C2941" t="s">
        <v>536</v>
      </c>
      <c r="D2941" s="54">
        <f>VLOOKUP(C2941,Index[[#All],[searchTaxon]:[Reference_number]],2,FALSE)</f>
        <v>29</v>
      </c>
      <c r="I2941">
        <f>VLOOKUP(Table1[[#This Row],[trait_name]],Trait[],2,FALSE)</f>
        <v>32</v>
      </c>
      <c r="J2941" s="25" t="s">
        <v>147</v>
      </c>
      <c r="K2941" s="25">
        <v>2</v>
      </c>
      <c r="L2941" s="3"/>
      <c r="M2941" s="3"/>
      <c r="N2941" s="25"/>
      <c r="O2941"/>
    </row>
    <row r="2942" spans="1:15">
      <c r="A2942" s="5">
        <v>43243</v>
      </c>
      <c r="B2942" s="5">
        <v>43298</v>
      </c>
      <c r="C2942" t="s">
        <v>536</v>
      </c>
      <c r="D2942" s="54">
        <f>VLOOKUP(C2942,Index[[#All],[searchTaxon]:[Reference_number]],2,FALSE)</f>
        <v>29</v>
      </c>
      <c r="I2942">
        <f>VLOOKUP(Table1[[#This Row],[trait_name]],Trait[],2,FALSE)</f>
        <v>33</v>
      </c>
      <c r="J2942" s="25" t="s">
        <v>63</v>
      </c>
      <c r="K2942" s="25">
        <v>1</v>
      </c>
      <c r="L2942" s="3"/>
      <c r="M2942" s="3"/>
      <c r="N2942" s="25"/>
      <c r="O2942"/>
    </row>
    <row r="2943" spans="1:15">
      <c r="A2943" s="5">
        <v>43243</v>
      </c>
      <c r="B2943" s="5">
        <v>43298</v>
      </c>
      <c r="C2943" t="s">
        <v>536</v>
      </c>
      <c r="D2943" s="54">
        <f>VLOOKUP(C2943,Index[[#All],[searchTaxon]:[Reference_number]],2,FALSE)</f>
        <v>29</v>
      </c>
      <c r="I2943">
        <f>VLOOKUP(Table1[[#This Row],[trait_name]],Trait[],2,FALSE)</f>
        <v>34</v>
      </c>
      <c r="J2943" s="25" t="s">
        <v>149</v>
      </c>
      <c r="K2943" s="25">
        <v>1</v>
      </c>
      <c r="L2943" s="3"/>
      <c r="M2943" s="3"/>
      <c r="N2943" s="25"/>
      <c r="O2943"/>
    </row>
    <row r="2944" spans="1:15">
      <c r="A2944" s="5">
        <v>43243</v>
      </c>
      <c r="B2944" s="5">
        <v>43298</v>
      </c>
      <c r="C2944" t="s">
        <v>536</v>
      </c>
      <c r="D2944" s="54">
        <f>VLOOKUP(C2944,Index[[#All],[searchTaxon]:[Reference_number]],2,FALSE)</f>
        <v>29</v>
      </c>
      <c r="E2944">
        <v>0</v>
      </c>
      <c r="F2944">
        <v>0</v>
      </c>
      <c r="G2944">
        <v>0</v>
      </c>
      <c r="I2944">
        <f>VLOOKUP(Table1[[#This Row],[trait_name]],Trait[],2,FALSE)</f>
        <v>35</v>
      </c>
      <c r="J2944" s="25" t="s">
        <v>66</v>
      </c>
      <c r="K2944" s="25">
        <v>1</v>
      </c>
      <c r="L2944" s="3"/>
      <c r="N2944" s="25"/>
      <c r="O2944"/>
    </row>
    <row r="2945" spans="1:15">
      <c r="A2945" s="5">
        <v>43243</v>
      </c>
      <c r="B2945" s="5">
        <v>43298</v>
      </c>
      <c r="C2945" t="s">
        <v>536</v>
      </c>
      <c r="D2945" s="54">
        <f>VLOOKUP(C2945,Index[[#All],[searchTaxon]:[Reference_number]],2,FALSE)</f>
        <v>29</v>
      </c>
      <c r="I2945">
        <f>VLOOKUP(Table1[[#This Row],[trait_name]],Trait[],2,FALSE)</f>
        <v>35</v>
      </c>
      <c r="J2945" s="25" t="s">
        <v>66</v>
      </c>
      <c r="K2945" s="25">
        <v>2</v>
      </c>
      <c r="L2945" s="3"/>
      <c r="M2945" s="3"/>
      <c r="N2945" s="25"/>
      <c r="O2945"/>
    </row>
    <row r="2946" spans="1:15">
      <c r="A2946" s="5">
        <v>43243</v>
      </c>
      <c r="B2946" s="5">
        <v>43298</v>
      </c>
      <c r="C2946" t="s">
        <v>536</v>
      </c>
      <c r="D2946" s="54">
        <f>VLOOKUP(C2946,Index[[#All],[searchTaxon]:[Reference_number]],2,FALSE)</f>
        <v>29</v>
      </c>
      <c r="E2946">
        <v>0</v>
      </c>
      <c r="F2946">
        <v>0</v>
      </c>
      <c r="G2946">
        <v>0</v>
      </c>
      <c r="H2946" t="s">
        <v>257</v>
      </c>
      <c r="I2946">
        <f>VLOOKUP(Table1[[#This Row],[trait_name]],Trait[],2,FALSE)</f>
        <v>36</v>
      </c>
      <c r="J2946" s="25" t="s">
        <v>68</v>
      </c>
      <c r="K2946" s="25">
        <v>1</v>
      </c>
      <c r="L2946" s="3" t="s">
        <v>194</v>
      </c>
      <c r="N2946" s="25"/>
      <c r="O2946"/>
    </row>
    <row r="2947" spans="1:15">
      <c r="A2947" s="5">
        <v>43243</v>
      </c>
      <c r="B2947" s="5">
        <v>43298</v>
      </c>
      <c r="C2947" t="s">
        <v>536</v>
      </c>
      <c r="D2947" s="54">
        <f>VLOOKUP(C2947,Index[[#All],[searchTaxon]:[Reference_number]],2,FALSE)</f>
        <v>29</v>
      </c>
      <c r="H2947" t="s">
        <v>257</v>
      </c>
      <c r="I2947">
        <f>VLOOKUP(Table1[[#This Row],[trait_name]],Trait[],2,FALSE)</f>
        <v>36</v>
      </c>
      <c r="J2947" s="25" t="s">
        <v>68</v>
      </c>
      <c r="K2947" s="25">
        <v>2</v>
      </c>
      <c r="L2947" s="3" t="s">
        <v>453</v>
      </c>
      <c r="M2947" s="3"/>
      <c r="N2947" s="25"/>
      <c r="O2947"/>
    </row>
    <row r="2948" spans="1:15">
      <c r="A2948" s="5">
        <v>43243</v>
      </c>
      <c r="B2948" s="5">
        <v>43298</v>
      </c>
      <c r="C2948" t="s">
        <v>536</v>
      </c>
      <c r="D2948" s="54">
        <f>VLOOKUP(C2948,Index[[#All],[searchTaxon]:[Reference_number]],2,FALSE)</f>
        <v>29</v>
      </c>
      <c r="H2948" t="s">
        <v>257</v>
      </c>
      <c r="I2948">
        <f>VLOOKUP(Table1[[#This Row],[trait_name]],Trait[],2,FALSE)</f>
        <v>36</v>
      </c>
      <c r="J2948" s="25" t="s">
        <v>68</v>
      </c>
      <c r="K2948" s="25">
        <v>3</v>
      </c>
      <c r="L2948" s="3" t="s">
        <v>544</v>
      </c>
      <c r="M2948" s="3"/>
      <c r="N2948" s="25"/>
      <c r="O2948"/>
    </row>
    <row r="2949" spans="1:15">
      <c r="A2949" s="5">
        <v>43243</v>
      </c>
      <c r="B2949" s="5">
        <v>43298</v>
      </c>
      <c r="C2949" t="s">
        <v>536</v>
      </c>
      <c r="D2949" s="54">
        <f>VLOOKUP(C2949,Index[[#All],[searchTaxon]:[Reference_number]],2,FALSE)</f>
        <v>29</v>
      </c>
      <c r="E2949">
        <v>0</v>
      </c>
      <c r="F2949">
        <v>0</v>
      </c>
      <c r="G2949">
        <v>0</v>
      </c>
      <c r="H2949" t="s">
        <v>18</v>
      </c>
      <c r="I2949">
        <f>VLOOKUP(Table1[[#This Row],[trait_name]],Trait[],2,FALSE)</f>
        <v>37</v>
      </c>
      <c r="J2949" s="25" t="s">
        <v>70</v>
      </c>
      <c r="K2949" s="25">
        <v>1</v>
      </c>
      <c r="L2949" s="3" t="s">
        <v>545</v>
      </c>
      <c r="N2949" s="25"/>
      <c r="O2949"/>
    </row>
    <row r="2950" spans="1:15">
      <c r="A2950" s="5">
        <v>43243</v>
      </c>
      <c r="B2950" s="5">
        <v>43298</v>
      </c>
      <c r="C2950" t="s">
        <v>536</v>
      </c>
      <c r="D2950" s="54">
        <f>VLOOKUP(C2950,Index[[#All],[searchTaxon]:[Reference_number]],2,FALSE)</f>
        <v>29</v>
      </c>
      <c r="I2950">
        <f>VLOOKUP(Table1[[#This Row],[trait_name]],Trait[],2,FALSE)</f>
        <v>37</v>
      </c>
      <c r="J2950" s="25" t="s">
        <v>70</v>
      </c>
      <c r="K2950" s="25">
        <v>2</v>
      </c>
      <c r="L2950" s="3"/>
      <c r="M2950" s="3"/>
      <c r="N2950" s="25"/>
      <c r="O2950"/>
    </row>
    <row r="2951" spans="1:15">
      <c r="A2951" s="5">
        <v>43243</v>
      </c>
      <c r="B2951" s="5">
        <v>43243</v>
      </c>
      <c r="C2951" t="s">
        <v>536</v>
      </c>
      <c r="D2951" s="30">
        <f>VLOOKUP(C2951,Index[[#All],[searchTaxon]:[Reference_number]],2,FALSE)</f>
        <v>29</v>
      </c>
      <c r="H2951" t="s">
        <v>18</v>
      </c>
      <c r="I2951">
        <f>VLOOKUP(Table1[[#This Row],[trait_name]],Trait[],2,FALSE)</f>
        <v>38</v>
      </c>
      <c r="J2951" s="25" t="s">
        <v>74</v>
      </c>
      <c r="K2951" s="25">
        <v>1</v>
      </c>
      <c r="L2951" s="3" t="s">
        <v>94</v>
      </c>
      <c r="N2951" s="25"/>
      <c r="O2951"/>
    </row>
    <row r="2952" spans="1:15">
      <c r="A2952" s="5">
        <v>43243</v>
      </c>
      <c r="B2952" s="5">
        <v>43298</v>
      </c>
      <c r="C2952" t="s">
        <v>536</v>
      </c>
      <c r="D2952" s="54">
        <f>VLOOKUP(C2952,Index[[#All],[searchTaxon]:[Reference_number]],2,FALSE)</f>
        <v>29</v>
      </c>
      <c r="I2952">
        <f>VLOOKUP(Table1[[#This Row],[trait_name]],Trait[],2,FALSE)</f>
        <v>38</v>
      </c>
      <c r="J2952" s="25" t="s">
        <v>74</v>
      </c>
      <c r="K2952" s="25">
        <v>2</v>
      </c>
      <c r="L2952" s="3"/>
      <c r="M2952" s="3"/>
      <c r="N2952" s="25"/>
      <c r="O2952"/>
    </row>
    <row r="2953" spans="1:15">
      <c r="A2953" s="5">
        <v>43243</v>
      </c>
      <c r="B2953" s="5">
        <v>43298</v>
      </c>
      <c r="C2953" t="s">
        <v>536</v>
      </c>
      <c r="D2953" s="54">
        <f>VLOOKUP(C2953,Index[[#All],[searchTaxon]:[Reference_number]],2,FALSE)</f>
        <v>29</v>
      </c>
      <c r="H2953" t="s">
        <v>18</v>
      </c>
      <c r="I2953">
        <f>VLOOKUP(Table1[[#This Row],[trait_name]],Trait[],2,FALSE)</f>
        <v>39</v>
      </c>
      <c r="J2953" s="25" t="s">
        <v>76</v>
      </c>
      <c r="K2953" s="25">
        <v>1</v>
      </c>
      <c r="L2953" s="3" t="s">
        <v>372</v>
      </c>
      <c r="N2953" s="25"/>
      <c r="O2953"/>
    </row>
    <row r="2954" spans="1:15">
      <c r="A2954" s="5">
        <v>43243</v>
      </c>
      <c r="B2954" s="5">
        <v>43298</v>
      </c>
      <c r="C2954" t="s">
        <v>536</v>
      </c>
      <c r="D2954" s="54">
        <f>VLOOKUP(C2954,Index[[#All],[searchTaxon]:[Reference_number]],2,FALSE)</f>
        <v>29</v>
      </c>
      <c r="I2954">
        <f>VLOOKUP(Table1[[#This Row],[trait_name]],Trait[],2,FALSE)</f>
        <v>39</v>
      </c>
      <c r="J2954" s="25" t="s">
        <v>76</v>
      </c>
      <c r="K2954" s="25">
        <v>2</v>
      </c>
      <c r="L2954" s="3"/>
      <c r="M2954" s="3"/>
      <c r="N2954" s="25"/>
      <c r="O2954"/>
    </row>
    <row r="2955" spans="1:15">
      <c r="A2955" s="5">
        <v>43243</v>
      </c>
      <c r="B2955" s="5">
        <v>43298</v>
      </c>
      <c r="C2955" t="s">
        <v>536</v>
      </c>
      <c r="D2955" s="54">
        <f>VLOOKUP(C2955,Index[[#All],[searchTaxon]:[Reference_number]],2,FALSE)</f>
        <v>29</v>
      </c>
      <c r="I2955">
        <f>VLOOKUP(Table1[[#This Row],[trait_name]],Trait[],2,FALSE)</f>
        <v>40</v>
      </c>
      <c r="J2955" s="25" t="s">
        <v>79</v>
      </c>
      <c r="K2955" s="25">
        <v>1</v>
      </c>
      <c r="L2955" s="3"/>
      <c r="M2955" s="3"/>
      <c r="N2955" s="25"/>
      <c r="O2955"/>
    </row>
    <row r="2956" spans="1:15">
      <c r="A2956" s="5">
        <v>43243</v>
      </c>
      <c r="B2956" s="5">
        <v>43298</v>
      </c>
      <c r="C2956" t="s">
        <v>536</v>
      </c>
      <c r="D2956" s="54">
        <f>VLOOKUP(C2956,Index[[#All],[searchTaxon]:[Reference_number]],2,FALSE)</f>
        <v>29</v>
      </c>
      <c r="E2956">
        <v>0</v>
      </c>
      <c r="F2956">
        <v>0</v>
      </c>
      <c r="G2956">
        <v>0</v>
      </c>
      <c r="I2956">
        <f>VLOOKUP(Table1[[#This Row],[trait_name]],Trait[],2,FALSE)</f>
        <v>41</v>
      </c>
      <c r="J2956" s="25" t="s">
        <v>82</v>
      </c>
      <c r="K2956" s="25">
        <v>1</v>
      </c>
      <c r="L2956" s="3"/>
      <c r="N2956" s="25"/>
      <c r="O2956"/>
    </row>
    <row r="2957" spans="1:15">
      <c r="A2957" s="5">
        <v>43243</v>
      </c>
      <c r="B2957" s="5">
        <v>43298</v>
      </c>
      <c r="C2957" t="s">
        <v>536</v>
      </c>
      <c r="D2957" s="54">
        <f>VLOOKUP(C2957,Index[[#All],[searchTaxon]:[Reference_number]],2,FALSE)</f>
        <v>29</v>
      </c>
      <c r="I2957">
        <f>VLOOKUP(Table1[[#This Row],[trait_name]],Trait[],2,FALSE)</f>
        <v>41</v>
      </c>
      <c r="J2957" s="25" t="s">
        <v>82</v>
      </c>
      <c r="K2957" s="25">
        <v>2</v>
      </c>
      <c r="L2957" s="3"/>
      <c r="M2957" s="3"/>
      <c r="N2957" s="25"/>
      <c r="O2957"/>
    </row>
    <row r="2958" spans="1:15">
      <c r="A2958" s="5">
        <v>43243</v>
      </c>
      <c r="B2958" s="5">
        <v>43298</v>
      </c>
      <c r="C2958" t="s">
        <v>536</v>
      </c>
      <c r="D2958" s="54">
        <f>VLOOKUP(C2958,Index[[#All],[searchTaxon]:[Reference_number]],2,FALSE)</f>
        <v>29</v>
      </c>
      <c r="E2958">
        <v>0</v>
      </c>
      <c r="F2958">
        <v>0</v>
      </c>
      <c r="G2958">
        <v>0</v>
      </c>
      <c r="I2958">
        <f>VLOOKUP(Table1[[#This Row],[trait_name]],Trait[],2,FALSE)</f>
        <v>42</v>
      </c>
      <c r="J2958" s="25" t="s">
        <v>84</v>
      </c>
      <c r="K2958" s="25">
        <v>1</v>
      </c>
      <c r="L2958" s="3"/>
      <c r="N2958" s="25"/>
      <c r="O2958"/>
    </row>
    <row r="2959" spans="1:15">
      <c r="A2959" s="5">
        <v>43243</v>
      </c>
      <c r="B2959" s="5">
        <v>43298</v>
      </c>
      <c r="C2959" t="s">
        <v>536</v>
      </c>
      <c r="D2959" s="54">
        <f>VLOOKUP(C2959,Index[[#All],[searchTaxon]:[Reference_number]],2,FALSE)</f>
        <v>29</v>
      </c>
      <c r="I2959">
        <f>VLOOKUP(Table1[[#This Row],[trait_name]],Trait[],2,FALSE)</f>
        <v>42</v>
      </c>
      <c r="J2959" s="25" t="s">
        <v>84</v>
      </c>
      <c r="K2959" s="25">
        <v>2</v>
      </c>
      <c r="L2959" s="3"/>
      <c r="M2959" s="3"/>
      <c r="N2959" s="25"/>
      <c r="O2959"/>
    </row>
    <row r="2960" spans="1:15">
      <c r="A2960" s="5">
        <v>43243</v>
      </c>
      <c r="B2960" s="5">
        <v>43243</v>
      </c>
      <c r="C2960" t="s">
        <v>536</v>
      </c>
      <c r="D2960" s="30">
        <f>VLOOKUP(C2960,Index[[#All],[searchTaxon]:[Reference_number]],2,FALSE)</f>
        <v>29</v>
      </c>
      <c r="H2960" t="s">
        <v>134</v>
      </c>
      <c r="I2960">
        <f>VLOOKUP(Table1[[#This Row],[trait_name]],Trait[],2,FALSE)</f>
        <v>43</v>
      </c>
      <c r="J2960" s="25" t="s">
        <v>86</v>
      </c>
      <c r="K2960" s="25">
        <v>1</v>
      </c>
      <c r="L2960" s="3" t="s">
        <v>307</v>
      </c>
      <c r="N2960" s="25"/>
      <c r="O2960"/>
    </row>
    <row r="2961" spans="1:15">
      <c r="A2961" s="5">
        <v>43243</v>
      </c>
      <c r="B2961" s="5">
        <v>43298</v>
      </c>
      <c r="C2961" t="s">
        <v>536</v>
      </c>
      <c r="D2961" s="54">
        <f>VLOOKUP(C2961,Index[[#All],[searchTaxon]:[Reference_number]],2,FALSE)</f>
        <v>29</v>
      </c>
      <c r="H2961" t="s">
        <v>501</v>
      </c>
      <c r="I2961">
        <f>VLOOKUP(Table1[[#This Row],[trait_name]],Trait[],2,FALSE)</f>
        <v>43</v>
      </c>
      <c r="J2961" s="25" t="s">
        <v>86</v>
      </c>
      <c r="K2961" s="25">
        <v>2</v>
      </c>
      <c r="L2961" s="3" t="s">
        <v>156</v>
      </c>
      <c r="M2961" s="3"/>
      <c r="N2961" s="25"/>
      <c r="O2961"/>
    </row>
    <row r="2962" spans="1:15">
      <c r="A2962" s="5">
        <v>43243</v>
      </c>
      <c r="B2962" s="5">
        <v>43298</v>
      </c>
      <c r="C2962" t="s">
        <v>536</v>
      </c>
      <c r="D2962" s="54">
        <f>VLOOKUP(C2962,Index[[#All],[searchTaxon]:[Reference_number]],2,FALSE)</f>
        <v>29</v>
      </c>
      <c r="H2962" t="s">
        <v>126</v>
      </c>
      <c r="I2962">
        <f>VLOOKUP(Table1[[#This Row],[trait_name]],Trait[],2,FALSE)</f>
        <v>44</v>
      </c>
      <c r="J2962" s="25" t="s">
        <v>90</v>
      </c>
      <c r="K2962" s="25">
        <v>1</v>
      </c>
      <c r="L2962" s="3" t="s">
        <v>546</v>
      </c>
      <c r="M2962" s="3"/>
      <c r="N2962" s="25"/>
      <c r="O2962"/>
    </row>
    <row r="2963" spans="1:15">
      <c r="A2963" s="5">
        <v>43243</v>
      </c>
      <c r="B2963" s="5">
        <v>43298</v>
      </c>
      <c r="C2963" t="s">
        <v>536</v>
      </c>
      <c r="D2963" s="54">
        <f>VLOOKUP(C2963,Index[[#All],[searchTaxon]:[Reference_number]],2,FALSE)</f>
        <v>29</v>
      </c>
      <c r="H2963" t="s">
        <v>126</v>
      </c>
      <c r="I2963">
        <f>VLOOKUP(Table1[[#This Row],[trait_name]],Trait[],2,FALSE)</f>
        <v>44</v>
      </c>
      <c r="J2963" s="25" t="s">
        <v>90</v>
      </c>
      <c r="K2963" s="25">
        <v>2</v>
      </c>
      <c r="L2963" s="3" t="s">
        <v>157</v>
      </c>
      <c r="M2963" s="3"/>
      <c r="N2963" s="25"/>
      <c r="O2963"/>
    </row>
    <row r="2964" spans="1:15">
      <c r="A2964" s="5">
        <v>43243</v>
      </c>
      <c r="B2964" s="5">
        <v>43298</v>
      </c>
      <c r="C2964" t="s">
        <v>536</v>
      </c>
      <c r="D2964" s="54">
        <f>VLOOKUP(C2964,Index[[#All],[searchTaxon]:[Reference_number]],2,FALSE)</f>
        <v>29</v>
      </c>
      <c r="H2964" t="s">
        <v>126</v>
      </c>
      <c r="I2964">
        <f>VLOOKUP(Table1[[#This Row],[trait_name]],Trait[],2,FALSE)</f>
        <v>45</v>
      </c>
      <c r="J2964" s="25" t="s">
        <v>93</v>
      </c>
      <c r="K2964" s="25">
        <v>1</v>
      </c>
      <c r="L2964" s="3" t="s">
        <v>94</v>
      </c>
      <c r="M2964" s="3"/>
      <c r="N2964" s="25"/>
      <c r="O2964"/>
    </row>
    <row r="2965" spans="1:15">
      <c r="A2965" s="5">
        <v>43243</v>
      </c>
      <c r="B2965" s="5">
        <v>43298</v>
      </c>
      <c r="C2965" t="s">
        <v>536</v>
      </c>
      <c r="D2965" s="54">
        <f>VLOOKUP(C2965,Index[[#All],[searchTaxon]:[Reference_number]],2,FALSE)</f>
        <v>29</v>
      </c>
      <c r="I2965">
        <f>VLOOKUP(Table1[[#This Row],[trait_name]],Trait[],2,FALSE)</f>
        <v>46</v>
      </c>
      <c r="J2965" s="25" t="s">
        <v>95</v>
      </c>
      <c r="K2965" s="25">
        <v>1</v>
      </c>
      <c r="L2965" s="3" t="s">
        <v>349</v>
      </c>
      <c r="M2965" s="3"/>
      <c r="N2965" s="25"/>
      <c r="O2965"/>
    </row>
    <row r="2966" spans="1:15">
      <c r="A2966" s="5">
        <v>43243</v>
      </c>
      <c r="B2966" s="5">
        <v>43298</v>
      </c>
      <c r="C2966" t="s">
        <v>536</v>
      </c>
      <c r="D2966" s="54">
        <f>VLOOKUP(C2966,Index[[#All],[searchTaxon]:[Reference_number]],2,FALSE)</f>
        <v>29</v>
      </c>
      <c r="E2966">
        <v>0</v>
      </c>
      <c r="F2966">
        <v>0</v>
      </c>
      <c r="G2966">
        <v>0</v>
      </c>
      <c r="I2966">
        <f>VLOOKUP(Table1[[#This Row],[trait_name]],Trait[],2,FALSE)</f>
        <v>47</v>
      </c>
      <c r="J2966" s="25" t="s">
        <v>96</v>
      </c>
      <c r="K2966" s="25">
        <v>1</v>
      </c>
      <c r="L2966" s="3"/>
      <c r="N2966" s="25"/>
      <c r="O2966"/>
    </row>
    <row r="2967" spans="1:15">
      <c r="A2967" s="5">
        <v>43243</v>
      </c>
      <c r="B2967" s="5">
        <v>43298</v>
      </c>
      <c r="C2967" t="s">
        <v>536</v>
      </c>
      <c r="D2967" s="54">
        <f>VLOOKUP(C2967,Index[[#All],[searchTaxon]:[Reference_number]],2,FALSE)</f>
        <v>29</v>
      </c>
      <c r="I2967">
        <f>VLOOKUP(Table1[[#This Row],[trait_name]],Trait[],2,FALSE)</f>
        <v>47</v>
      </c>
      <c r="J2967" s="25" t="s">
        <v>96</v>
      </c>
      <c r="K2967" s="25">
        <v>2</v>
      </c>
      <c r="L2967" s="3"/>
      <c r="M2967" s="3"/>
      <c r="N2967" s="25"/>
      <c r="O2967"/>
    </row>
    <row r="2968" spans="1:15">
      <c r="A2968" s="5">
        <v>43243</v>
      </c>
      <c r="B2968" s="5">
        <v>43243</v>
      </c>
      <c r="C2968" t="s">
        <v>536</v>
      </c>
      <c r="D2968" s="30">
        <f>VLOOKUP(C2968,Index[[#All],[searchTaxon]:[Reference_number]],2,FALSE)</f>
        <v>29</v>
      </c>
      <c r="H2968" t="s">
        <v>134</v>
      </c>
      <c r="I2968">
        <f>VLOOKUP(Table1[[#This Row],[trait_name]],Trait[],2,FALSE)</f>
        <v>48</v>
      </c>
      <c r="J2968" s="25" t="s">
        <v>99</v>
      </c>
      <c r="K2968" s="25">
        <v>1</v>
      </c>
      <c r="L2968" s="3" t="s">
        <v>330</v>
      </c>
      <c r="N2968" s="25"/>
      <c r="O2968"/>
    </row>
    <row r="2969" spans="1:15">
      <c r="A2969" s="5">
        <v>43243</v>
      </c>
      <c r="B2969" s="5">
        <v>43243</v>
      </c>
      <c r="C2969" t="s">
        <v>536</v>
      </c>
      <c r="D2969" s="30">
        <f>VLOOKUP(C2969,Index[[#All],[searchTaxon]:[Reference_number]],2,FALSE)</f>
        <v>29</v>
      </c>
      <c r="H2969" t="s">
        <v>134</v>
      </c>
      <c r="I2969">
        <f>VLOOKUP(Table1[[#This Row],[trait_name]],Trait[],2,FALSE)</f>
        <v>48</v>
      </c>
      <c r="J2969" s="25" t="s">
        <v>99</v>
      </c>
      <c r="K2969" s="25">
        <v>2</v>
      </c>
      <c r="L2969" s="3" t="s">
        <v>100</v>
      </c>
      <c r="N2969" s="25"/>
      <c r="O2969"/>
    </row>
    <row r="2970" spans="1:15">
      <c r="A2970" s="5">
        <v>43243</v>
      </c>
      <c r="B2970" s="5">
        <v>43243</v>
      </c>
      <c r="C2970" t="s">
        <v>536</v>
      </c>
      <c r="D2970" s="30">
        <f>VLOOKUP(C2970,Index[[#All],[searchTaxon]:[Reference_number]],2,FALSE)</f>
        <v>29</v>
      </c>
      <c r="H2970" t="s">
        <v>18</v>
      </c>
      <c r="I2970">
        <f>VLOOKUP(Table1[[#This Row],[trait_name]],Trait[],2,FALSE)</f>
        <v>48</v>
      </c>
      <c r="J2970" s="25" t="s">
        <v>99</v>
      </c>
      <c r="K2970" s="25">
        <v>3</v>
      </c>
      <c r="L2970" s="3" t="s">
        <v>161</v>
      </c>
      <c r="N2970" s="25"/>
      <c r="O2970"/>
    </row>
    <row r="2971" spans="1:15">
      <c r="A2971" s="5">
        <v>43243</v>
      </c>
      <c r="B2971" s="5">
        <v>43243</v>
      </c>
      <c r="C2971" t="s">
        <v>536</v>
      </c>
      <c r="D2971" s="30">
        <f>VLOOKUP(C2971,Index[[#All],[searchTaxon]:[Reference_number]],2,FALSE)</f>
        <v>29</v>
      </c>
      <c r="H2971" t="s">
        <v>18</v>
      </c>
      <c r="I2971">
        <f>VLOOKUP(Table1[[#This Row],[trait_name]],Trait[],2,FALSE)</f>
        <v>48</v>
      </c>
      <c r="J2971" s="25" t="s">
        <v>99</v>
      </c>
      <c r="K2971" s="25">
        <v>4</v>
      </c>
      <c r="L2971" s="3" t="s">
        <v>101</v>
      </c>
      <c r="N2971" s="25"/>
      <c r="O2971"/>
    </row>
    <row r="2972" spans="1:15">
      <c r="A2972" s="5">
        <v>43243</v>
      </c>
      <c r="B2972" s="5">
        <v>43298</v>
      </c>
      <c r="C2972" t="s">
        <v>536</v>
      </c>
      <c r="D2972" s="54">
        <f>VLOOKUP(C2972,Index[[#All],[searchTaxon]:[Reference_number]],2,FALSE)</f>
        <v>29</v>
      </c>
      <c r="I2972">
        <f>VLOOKUP(Table1[[#This Row],[trait_name]],Trait[],2,FALSE)</f>
        <v>48</v>
      </c>
      <c r="J2972" s="25" t="s">
        <v>99</v>
      </c>
      <c r="K2972" s="25">
        <v>5</v>
      </c>
      <c r="L2972" s="3"/>
      <c r="M2972" s="3"/>
      <c r="N2972" s="25"/>
      <c r="O2972"/>
    </row>
    <row r="2973" spans="1:15">
      <c r="A2973" s="5">
        <v>43243</v>
      </c>
      <c r="B2973" s="5">
        <v>43243</v>
      </c>
      <c r="C2973" t="s">
        <v>536</v>
      </c>
      <c r="D2973" s="30">
        <f>VLOOKUP(C2973,Index[[#All],[searchTaxon]:[Reference_number]],2,FALSE)</f>
        <v>29</v>
      </c>
      <c r="H2973" t="s">
        <v>18</v>
      </c>
      <c r="I2973">
        <f>VLOOKUP(Table1[[#This Row],[trait_name]],Trait[],2,FALSE)</f>
        <v>49</v>
      </c>
      <c r="J2973" s="25" t="s">
        <v>103</v>
      </c>
      <c r="K2973" s="25">
        <v>1</v>
      </c>
      <c r="L2973" s="3" t="s">
        <v>418</v>
      </c>
      <c r="N2973" s="25"/>
      <c r="O2973"/>
    </row>
    <row r="2974" spans="1:15">
      <c r="A2974" s="5">
        <v>43243</v>
      </c>
      <c r="B2974" s="5">
        <v>43243</v>
      </c>
      <c r="C2974" t="s">
        <v>536</v>
      </c>
      <c r="D2974" s="30">
        <f>VLOOKUP(C2974,Index[[#All],[searchTaxon]:[Reference_number]],2,FALSE)</f>
        <v>29</v>
      </c>
      <c r="H2974" t="s">
        <v>134</v>
      </c>
      <c r="I2974">
        <f>VLOOKUP(Table1[[#This Row],[trait_name]],Trait[],2,FALSE)</f>
        <v>49</v>
      </c>
      <c r="J2974" s="25" t="s">
        <v>103</v>
      </c>
      <c r="K2974" s="25">
        <v>2</v>
      </c>
      <c r="L2974" s="3" t="s">
        <v>230</v>
      </c>
      <c r="N2974" s="25"/>
      <c r="O2974"/>
    </row>
    <row r="2975" spans="1:15">
      <c r="A2975" s="5">
        <v>43243</v>
      </c>
      <c r="B2975" s="5">
        <v>43243</v>
      </c>
      <c r="C2975" t="s">
        <v>536</v>
      </c>
      <c r="D2975" s="30">
        <f>VLOOKUP(C2975,Index[[#All],[searchTaxon]:[Reference_number]],2,FALSE)</f>
        <v>29</v>
      </c>
      <c r="H2975" t="s">
        <v>134</v>
      </c>
      <c r="I2975">
        <f>VLOOKUP(Table1[[#This Row],[trait_name]],Trait[],2,FALSE)</f>
        <v>49</v>
      </c>
      <c r="J2975" s="25" t="s">
        <v>103</v>
      </c>
      <c r="K2975" s="25">
        <v>3</v>
      </c>
      <c r="L2975" s="3" t="s">
        <v>228</v>
      </c>
      <c r="N2975" s="25"/>
      <c r="O2975"/>
    </row>
    <row r="2976" spans="1:15">
      <c r="A2976" s="5">
        <v>43243</v>
      </c>
      <c r="B2976" s="5">
        <v>43298</v>
      </c>
      <c r="C2976" t="s">
        <v>536</v>
      </c>
      <c r="D2976" s="54">
        <f>VLOOKUP(C2976,Index[[#All],[searchTaxon]:[Reference_number]],2,FALSE)</f>
        <v>29</v>
      </c>
      <c r="I2976">
        <f>VLOOKUP(Table1[[#This Row],[trait_name]],Trait[],2,FALSE)</f>
        <v>49</v>
      </c>
      <c r="J2976" s="25" t="s">
        <v>103</v>
      </c>
      <c r="K2976" s="25">
        <v>4</v>
      </c>
      <c r="L2976" s="3" t="s">
        <v>229</v>
      </c>
      <c r="M2976" s="3"/>
      <c r="N2976" s="25"/>
      <c r="O2976"/>
    </row>
    <row r="2977" spans="1:15">
      <c r="A2977" s="5">
        <v>43243</v>
      </c>
      <c r="B2977" s="5">
        <v>43298</v>
      </c>
      <c r="C2977" t="s">
        <v>536</v>
      </c>
      <c r="D2977" s="54">
        <f>VLOOKUP(C2977,Index[[#All],[searchTaxon]:[Reference_number]],2,FALSE)</f>
        <v>29</v>
      </c>
      <c r="E2977">
        <f>VLOOKUP(C:C,Table1[[#All],[searchTaxon]:[Multiple_forms]],3,FALSE)</f>
        <v>0</v>
      </c>
      <c r="F2977">
        <f>VLOOKUP(C:C,Table1[[#All],[searchTaxon]:[Multiple_forms]],4,FALSE)</f>
        <v>0</v>
      </c>
      <c r="G2977">
        <f>VLOOKUP(C:C,Table1[[#All],[searchTaxon]:[Multiple_forms]],5,FALSE)</f>
        <v>0</v>
      </c>
      <c r="I2977">
        <f>VLOOKUP(Table1[[#This Row],[trait_name]],Trait[],2,FALSE)</f>
        <v>50</v>
      </c>
      <c r="J2977" s="25" t="s">
        <v>106</v>
      </c>
      <c r="K2977" s="25">
        <v>1</v>
      </c>
      <c r="L2977" s="3" t="s">
        <v>107</v>
      </c>
      <c r="N2977" s="25"/>
      <c r="O2977"/>
    </row>
    <row r="2978" spans="1:15">
      <c r="A2978" s="5">
        <v>43243</v>
      </c>
      <c r="B2978" s="5">
        <v>43298</v>
      </c>
      <c r="C2978" t="s">
        <v>536</v>
      </c>
      <c r="D2978" s="54">
        <f>VLOOKUP(C2978,Index[[#All],[searchTaxon]:[Reference_number]],2,FALSE)</f>
        <v>29</v>
      </c>
      <c r="I2978">
        <f>VLOOKUP(Table1[[#This Row],[trait_name]],Trait[],2,FALSE)</f>
        <v>50</v>
      </c>
      <c r="J2978" s="25" t="s">
        <v>106</v>
      </c>
      <c r="K2978" s="25">
        <v>2</v>
      </c>
      <c r="L2978" s="3"/>
      <c r="M2978" s="3"/>
      <c r="N2978" s="25"/>
      <c r="O2978"/>
    </row>
    <row r="2979" spans="1:15">
      <c r="A2979" s="5">
        <v>43243</v>
      </c>
      <c r="B2979" s="5">
        <v>43243</v>
      </c>
      <c r="C2979" t="s">
        <v>536</v>
      </c>
      <c r="D2979" s="30">
        <f>VLOOKUP(C2979,Index[[#All],[searchTaxon]:[Reference_number]],2,FALSE)</f>
        <v>29</v>
      </c>
      <c r="H2979" t="s">
        <v>18</v>
      </c>
      <c r="I2979">
        <f>VLOOKUP(Table1[[#This Row],[trait_name]],Trait[],2,FALSE)</f>
        <v>51</v>
      </c>
      <c r="J2979" s="25" t="s">
        <v>108</v>
      </c>
      <c r="K2979" s="25">
        <v>1</v>
      </c>
      <c r="L2979" s="3" t="s">
        <v>167</v>
      </c>
      <c r="N2979" s="25"/>
      <c r="O2979"/>
    </row>
    <row r="2980" spans="1:15">
      <c r="A2980" s="5">
        <v>43243</v>
      </c>
      <c r="B2980" s="5">
        <v>43298</v>
      </c>
      <c r="C2980" t="s">
        <v>536</v>
      </c>
      <c r="D2980" s="54">
        <f>VLOOKUP(C2980,Index[[#All],[searchTaxon]:[Reference_number]],2,FALSE)</f>
        <v>29</v>
      </c>
      <c r="I2980">
        <f>VLOOKUP(Table1[[#This Row],[trait_name]],Trait[],2,FALSE)</f>
        <v>51</v>
      </c>
      <c r="J2980" s="25" t="s">
        <v>108</v>
      </c>
      <c r="K2980" s="25">
        <v>2</v>
      </c>
      <c r="L2980" s="3"/>
      <c r="M2980" s="3"/>
      <c r="N2980" s="25"/>
      <c r="O2980"/>
    </row>
    <row r="2981" spans="1:15">
      <c r="A2981" s="5">
        <v>43243</v>
      </c>
      <c r="B2981" s="5">
        <v>43298</v>
      </c>
      <c r="C2981" t="s">
        <v>536</v>
      </c>
      <c r="D2981" s="54">
        <f>VLOOKUP(C2981,Index[[#All],[searchTaxon]:[Reference_number]],2,FALSE)</f>
        <v>29</v>
      </c>
      <c r="I2981">
        <f>VLOOKUP(Table1[[#This Row],[trait_name]],Trait[],2,FALSE)</f>
        <v>52</v>
      </c>
      <c r="J2981" s="25" t="s">
        <v>203</v>
      </c>
      <c r="K2981" s="25">
        <v>1</v>
      </c>
      <c r="L2981" s="3"/>
      <c r="M2981" s="3"/>
      <c r="N2981" s="25"/>
      <c r="O2981"/>
    </row>
    <row r="2982" spans="1:15">
      <c r="A2982" s="5">
        <v>43243</v>
      </c>
      <c r="B2982" s="5">
        <v>43298</v>
      </c>
      <c r="C2982" t="s">
        <v>536</v>
      </c>
      <c r="D2982" s="54">
        <f>VLOOKUP(C2982,Index[[#All],[searchTaxon]:[Reference_number]],2,FALSE)</f>
        <v>29</v>
      </c>
      <c r="I2982">
        <f>VLOOKUP(Table1[[#This Row],[trait_name]],Trait[],2,FALSE)</f>
        <v>53</v>
      </c>
      <c r="J2982" s="25" t="s">
        <v>110</v>
      </c>
      <c r="K2982" s="25">
        <v>1</v>
      </c>
      <c r="L2982" s="3"/>
      <c r="M2982" s="3"/>
      <c r="N2982" s="25"/>
      <c r="O2982"/>
    </row>
    <row r="2983" spans="1:15">
      <c r="A2983" s="5">
        <v>43243</v>
      </c>
      <c r="B2983" s="5">
        <v>43298</v>
      </c>
      <c r="C2983" t="s">
        <v>536</v>
      </c>
      <c r="D2983" s="54">
        <f>VLOOKUP(C2983,Index[[#All],[searchTaxon]:[Reference_number]],2,FALSE)</f>
        <v>29</v>
      </c>
      <c r="H2983" t="s">
        <v>405</v>
      </c>
      <c r="I2983">
        <f>VLOOKUP(Table1[[#This Row],[trait_name]],Trait[],2,FALSE)</f>
        <v>54</v>
      </c>
      <c r="J2983" s="25" t="s">
        <v>112</v>
      </c>
      <c r="K2983" s="25">
        <v>1</v>
      </c>
      <c r="L2983" s="3" t="s">
        <v>118</v>
      </c>
      <c r="M2983" s="3"/>
      <c r="N2983" s="25"/>
      <c r="O2983"/>
    </row>
    <row r="2984" spans="1:15">
      <c r="A2984" s="5">
        <v>43243</v>
      </c>
      <c r="B2984" s="5">
        <v>43298</v>
      </c>
      <c r="C2984" t="s">
        <v>536</v>
      </c>
      <c r="D2984" s="54">
        <f>VLOOKUP(C2984,Index[[#All],[searchTaxon]:[Reference_number]],2,FALSE)</f>
        <v>29</v>
      </c>
      <c r="H2984" t="s">
        <v>541</v>
      </c>
      <c r="I2984">
        <f>VLOOKUP(Table1[[#This Row],[trait_name]],Trait[],2,FALSE)</f>
        <v>55</v>
      </c>
      <c r="J2984" s="25" t="s">
        <v>114</v>
      </c>
      <c r="K2984" s="25">
        <v>1</v>
      </c>
      <c r="L2984" s="3" t="s">
        <v>116</v>
      </c>
      <c r="M2984" s="3"/>
      <c r="N2984" s="25"/>
      <c r="O2984"/>
    </row>
    <row r="2985" spans="1:15">
      <c r="A2985" s="5">
        <v>43243</v>
      </c>
      <c r="B2985" s="5">
        <v>43298</v>
      </c>
      <c r="C2985" t="s">
        <v>536</v>
      </c>
      <c r="D2985" s="54">
        <f>VLOOKUP(C2985,Index[[#All],[searchTaxon]:[Reference_number]],2,FALSE)</f>
        <v>29</v>
      </c>
      <c r="H2985" t="s">
        <v>405</v>
      </c>
      <c r="I2985">
        <f>VLOOKUP(Table1[[#This Row],[trait_name]],Trait[],2,FALSE)</f>
        <v>55</v>
      </c>
      <c r="J2985" s="25" t="s">
        <v>114</v>
      </c>
      <c r="K2985" s="25">
        <v>2</v>
      </c>
      <c r="L2985" s="3" t="s">
        <v>331</v>
      </c>
      <c r="M2985" s="3"/>
      <c r="N2985" s="25"/>
      <c r="O2985"/>
    </row>
    <row r="2986" spans="1:15">
      <c r="A2986" s="5">
        <v>43243</v>
      </c>
      <c r="B2986" s="5">
        <v>43243</v>
      </c>
      <c r="C2986" t="s">
        <v>536</v>
      </c>
      <c r="D2986" s="30">
        <f>VLOOKUP(C2986,Index[[#All],[searchTaxon]:[Reference_number]],2,FALSE)</f>
        <v>29</v>
      </c>
      <c r="H2986" t="s">
        <v>18</v>
      </c>
      <c r="I2986">
        <f>VLOOKUP(Table1[[#This Row],[trait_name]],Trait[],2,FALSE)</f>
        <v>56</v>
      </c>
      <c r="J2986" s="25" t="s">
        <v>117</v>
      </c>
      <c r="K2986" s="25">
        <v>1</v>
      </c>
      <c r="L2986" s="3" t="s">
        <v>118</v>
      </c>
      <c r="N2986" s="25"/>
      <c r="O2986"/>
    </row>
    <row r="2987" spans="1:15">
      <c r="A2987" s="5">
        <v>43243</v>
      </c>
      <c r="B2987" s="5">
        <v>43298</v>
      </c>
      <c r="C2987" t="s">
        <v>536</v>
      </c>
      <c r="D2987" s="54">
        <f>VLOOKUP(C2987,Index[[#All],[searchTaxon]:[Reference_number]],2,FALSE)</f>
        <v>29</v>
      </c>
      <c r="H2987" t="s">
        <v>541</v>
      </c>
      <c r="I2987">
        <f>VLOOKUP(Table1[[#This Row],[trait_name]],Trait[],2,FALSE)</f>
        <v>56</v>
      </c>
      <c r="J2987" s="25" t="s">
        <v>117</v>
      </c>
      <c r="K2987" s="25">
        <v>2</v>
      </c>
      <c r="L2987" s="3" t="s">
        <v>113</v>
      </c>
      <c r="M2987" s="3"/>
      <c r="N2987" s="25"/>
      <c r="O2987"/>
    </row>
    <row r="2988" spans="1:15">
      <c r="A2988" s="5">
        <v>43243</v>
      </c>
      <c r="B2988" s="5">
        <v>43298</v>
      </c>
      <c r="C2988" t="s">
        <v>536</v>
      </c>
      <c r="D2988" s="54">
        <f>VLOOKUP(C2988,Index[[#All],[searchTaxon]:[Reference_number]],2,FALSE)</f>
        <v>29</v>
      </c>
      <c r="I2988">
        <f>VLOOKUP(Table1[[#This Row],[trait_name]],Trait[],2,FALSE)</f>
        <v>57</v>
      </c>
      <c r="J2988" s="25" t="s">
        <v>205</v>
      </c>
      <c r="K2988" s="25">
        <v>1</v>
      </c>
      <c r="L2988" s="3"/>
      <c r="M2988" s="3"/>
      <c r="N2988" s="25"/>
      <c r="O2988"/>
    </row>
    <row r="2989" spans="1:15">
      <c r="A2989" s="5">
        <v>43243</v>
      </c>
      <c r="B2989" s="5">
        <v>43298</v>
      </c>
      <c r="C2989" t="s">
        <v>536</v>
      </c>
      <c r="D2989" s="54">
        <f>VLOOKUP(C2989,Index[[#All],[searchTaxon]:[Reference_number]],2,FALSE)</f>
        <v>29</v>
      </c>
      <c r="H2989" t="s">
        <v>405</v>
      </c>
      <c r="I2989">
        <f>VLOOKUP(Table1[[#This Row],[trait_name]],Trait[],2,FALSE)</f>
        <v>58</v>
      </c>
      <c r="J2989" s="25" t="s">
        <v>207</v>
      </c>
      <c r="K2989" s="25">
        <v>1</v>
      </c>
      <c r="L2989" s="3" t="s">
        <v>24</v>
      </c>
      <c r="M2989" s="3"/>
      <c r="N2989" s="25"/>
      <c r="O2989"/>
    </row>
    <row r="2990" spans="1:15">
      <c r="A2990" s="5">
        <v>43243</v>
      </c>
      <c r="B2990" s="5">
        <v>43298</v>
      </c>
      <c r="C2990" t="s">
        <v>536</v>
      </c>
      <c r="D2990" s="54">
        <f>VLOOKUP(C2990,Index[[#All],[searchTaxon]:[Reference_number]],2,FALSE)</f>
        <v>29</v>
      </c>
      <c r="H2990" t="s">
        <v>541</v>
      </c>
      <c r="I2990">
        <f>VLOOKUP(Table1[[#This Row],[trait_name]],Trait[],2,FALSE)</f>
        <v>59</v>
      </c>
      <c r="J2990" s="25" t="s">
        <v>119</v>
      </c>
      <c r="K2990" s="25">
        <v>1</v>
      </c>
      <c r="L2990" s="3" t="s">
        <v>118</v>
      </c>
      <c r="M2990" s="3"/>
      <c r="N2990" s="25"/>
      <c r="O2990"/>
    </row>
    <row r="2991" spans="1:15">
      <c r="A2991" s="5">
        <v>43243</v>
      </c>
      <c r="B2991" s="5">
        <v>43298</v>
      </c>
      <c r="C2991" t="s">
        <v>536</v>
      </c>
      <c r="D2991" s="54">
        <f>VLOOKUP(C2991,Index[[#All],[searchTaxon]:[Reference_number]],2,FALSE)</f>
        <v>29</v>
      </c>
      <c r="E2991">
        <v>0</v>
      </c>
      <c r="F2991">
        <v>0</v>
      </c>
      <c r="G2991">
        <v>0</v>
      </c>
      <c r="H2991" t="s">
        <v>541</v>
      </c>
      <c r="I2991">
        <f>VLOOKUP(Table1[[#This Row],[trait_name]],Trait[],2,FALSE)</f>
        <v>60</v>
      </c>
      <c r="J2991" s="25" t="s">
        <v>120</v>
      </c>
      <c r="K2991" s="25">
        <v>1</v>
      </c>
      <c r="L2991" s="3" t="s">
        <v>353</v>
      </c>
      <c r="N2991" s="25"/>
      <c r="O2991"/>
    </row>
    <row r="2992" spans="1:15">
      <c r="A2992" s="5">
        <v>43243</v>
      </c>
      <c r="B2992" s="5">
        <v>43298</v>
      </c>
      <c r="C2992" t="s">
        <v>536</v>
      </c>
      <c r="D2992" s="54">
        <f>VLOOKUP(C2992,Index[[#All],[searchTaxon]:[Reference_number]],2,FALSE)</f>
        <v>29</v>
      </c>
      <c r="I2992">
        <f>VLOOKUP(Table1[[#This Row],[trait_name]],Trait[],2,FALSE)</f>
        <v>60</v>
      </c>
      <c r="J2992" s="25" t="s">
        <v>120</v>
      </c>
      <c r="K2992" s="25">
        <v>2</v>
      </c>
      <c r="L2992" s="3"/>
      <c r="M2992" s="3"/>
      <c r="N2992" s="25"/>
      <c r="O2992"/>
    </row>
    <row r="2993" spans="1:15">
      <c r="A2993" s="5">
        <v>43243</v>
      </c>
      <c r="B2993" s="5">
        <v>43243</v>
      </c>
      <c r="C2993" t="s">
        <v>536</v>
      </c>
      <c r="D2993" s="30">
        <f>VLOOKUP(C2993,Index[[#All],[searchTaxon]:[Reference_number]],2,FALSE)</f>
        <v>29</v>
      </c>
      <c r="H2993" t="s">
        <v>134</v>
      </c>
      <c r="I2993">
        <f>VLOOKUP(Table1[[#This Row],[trait_name]],Trait[],2,FALSE)</f>
        <v>61</v>
      </c>
      <c r="J2993" s="25" t="s">
        <v>172</v>
      </c>
      <c r="K2993" s="25">
        <v>1</v>
      </c>
      <c r="L2993" s="3" t="s">
        <v>249</v>
      </c>
      <c r="N2993" s="25"/>
      <c r="O2993"/>
    </row>
    <row r="2994" spans="1:15">
      <c r="A2994" s="5">
        <v>43243</v>
      </c>
      <c r="B2994" s="5">
        <v>43298</v>
      </c>
      <c r="C2994" t="s">
        <v>536</v>
      </c>
      <c r="D2994" s="54">
        <f>VLOOKUP(C2994,Index[[#All],[searchTaxon]:[Reference_number]],2,FALSE)</f>
        <v>29</v>
      </c>
      <c r="I2994">
        <f>VLOOKUP(Table1[[#This Row],[trait_name]],Trait[],2,FALSE)</f>
        <v>61</v>
      </c>
      <c r="J2994" s="25" t="s">
        <v>172</v>
      </c>
      <c r="K2994" s="25">
        <v>2</v>
      </c>
      <c r="L2994" s="3"/>
      <c r="M2994" s="3"/>
      <c r="N2994" s="25"/>
      <c r="O2994"/>
    </row>
    <row r="2995" spans="1:15">
      <c r="A2995" s="5">
        <v>43243</v>
      </c>
      <c r="B2995" s="5">
        <v>43298</v>
      </c>
      <c r="C2995" t="s">
        <v>536</v>
      </c>
      <c r="D2995" s="54">
        <f>VLOOKUP(C2995,Index[[#All],[searchTaxon]:[Reference_number]],2,FALSE)</f>
        <v>29</v>
      </c>
      <c r="I2995">
        <f>VLOOKUP(Table1[[#This Row],[trait_name]],Trait[],2,FALSE)</f>
        <v>62</v>
      </c>
      <c r="J2995" s="25" t="s">
        <v>123</v>
      </c>
      <c r="K2995" s="25">
        <v>1</v>
      </c>
      <c r="L2995" s="3"/>
      <c r="M2995" s="3"/>
      <c r="N2995" s="25"/>
      <c r="O2995"/>
    </row>
    <row r="2996" spans="1:15">
      <c r="A2996" s="5">
        <v>43243</v>
      </c>
      <c r="B2996" s="5">
        <v>43298</v>
      </c>
      <c r="C2996" t="s">
        <v>536</v>
      </c>
      <c r="D2996" s="54">
        <f>VLOOKUP(C2996,Index[[#All],[searchTaxon]:[Reference_number]],2,FALSE)</f>
        <v>29</v>
      </c>
      <c r="I2996">
        <f>VLOOKUP(Table1[[#This Row],[trait_name]],Trait[],2,FALSE)</f>
        <v>63</v>
      </c>
      <c r="J2996" s="25" t="s">
        <v>175</v>
      </c>
      <c r="K2996" s="25">
        <v>1</v>
      </c>
      <c r="L2996" s="3"/>
      <c r="M2996" s="3"/>
      <c r="N2996" s="25"/>
      <c r="O2996"/>
    </row>
    <row r="2997" spans="1:15">
      <c r="A2997" s="5">
        <v>43243</v>
      </c>
      <c r="B2997" s="5">
        <v>43298</v>
      </c>
      <c r="C2997" t="s">
        <v>547</v>
      </c>
      <c r="D2997" s="54">
        <f>VLOOKUP(C2997,Index[[#All],[searchTaxon]:[Reference_number]],2,FALSE)</f>
        <v>30</v>
      </c>
      <c r="H2997" t="s">
        <v>126</v>
      </c>
      <c r="I2997">
        <f>VLOOKUP(Table1[[#This Row],[trait_name]],Trait[],2,FALSE)</f>
        <v>1</v>
      </c>
      <c r="J2997" s="25" t="s">
        <v>127</v>
      </c>
      <c r="K2997" s="25">
        <v>1</v>
      </c>
      <c r="L2997" s="3" t="s">
        <v>548</v>
      </c>
      <c r="M2997" s="3"/>
      <c r="N2997" s="25"/>
      <c r="O2997"/>
    </row>
    <row r="2998" spans="1:15">
      <c r="A2998" s="5">
        <v>43243</v>
      </c>
      <c r="B2998" s="5">
        <v>43243</v>
      </c>
      <c r="C2998" t="s">
        <v>547</v>
      </c>
      <c r="D2998" s="30">
        <f>VLOOKUP(C2998,Index[[#All],[searchTaxon]:[Reference_number]],2,FALSE)</f>
        <v>30</v>
      </c>
      <c r="H2998" t="s">
        <v>18</v>
      </c>
      <c r="I2998">
        <f>VLOOKUP(Table1[[#This Row],[trait_name]],Trait[],2,FALSE)</f>
        <v>2</v>
      </c>
      <c r="J2998" s="25" t="s">
        <v>16</v>
      </c>
      <c r="K2998" s="25">
        <v>1</v>
      </c>
      <c r="L2998" s="3" t="s">
        <v>549</v>
      </c>
      <c r="N2998" s="25"/>
      <c r="O2998"/>
    </row>
    <row r="2999" spans="1:15">
      <c r="A2999" s="5">
        <v>43243</v>
      </c>
      <c r="B2999" s="5">
        <v>43298</v>
      </c>
      <c r="C2999" t="s">
        <v>547</v>
      </c>
      <c r="D2999" s="54">
        <f>VLOOKUP(C2999,Index[[#All],[searchTaxon]:[Reference_number]],2,FALSE)</f>
        <v>30</v>
      </c>
      <c r="I2999">
        <f>VLOOKUP(Table1[[#This Row],[trait_name]],Trait[],2,FALSE)</f>
        <v>2</v>
      </c>
      <c r="J2999" s="25" t="s">
        <v>16</v>
      </c>
      <c r="K2999" s="25">
        <v>2</v>
      </c>
      <c r="L2999" s="3"/>
      <c r="M2999" s="3"/>
      <c r="N2999" s="25"/>
      <c r="O2999"/>
    </row>
    <row r="3000" spans="1:15">
      <c r="A3000" s="5">
        <v>43243</v>
      </c>
      <c r="B3000" s="5">
        <v>43243</v>
      </c>
      <c r="C3000" t="s">
        <v>547</v>
      </c>
      <c r="D3000" s="30">
        <f>VLOOKUP(C3000,Index[[#All],[searchTaxon]:[Reference_number]],2,FALSE)</f>
        <v>30</v>
      </c>
      <c r="H3000" t="s">
        <v>18</v>
      </c>
      <c r="I3000">
        <f>VLOOKUP(Table1[[#This Row],[trait_name]],Trait[],2,FALSE)</f>
        <v>3</v>
      </c>
      <c r="J3000" s="25" t="s">
        <v>19</v>
      </c>
      <c r="K3000" s="25">
        <v>1</v>
      </c>
      <c r="L3000" s="3" t="s">
        <v>20</v>
      </c>
      <c r="N3000" s="25"/>
      <c r="O3000"/>
    </row>
    <row r="3001" spans="1:15">
      <c r="A3001" s="5">
        <v>43243</v>
      </c>
      <c r="B3001" s="5">
        <v>43243</v>
      </c>
      <c r="C3001" t="s">
        <v>547</v>
      </c>
      <c r="D3001" s="30">
        <f>VLOOKUP(C3001,Index[[#All],[searchTaxon]:[Reference_number]],2,FALSE)</f>
        <v>30</v>
      </c>
      <c r="H3001" t="s">
        <v>18</v>
      </c>
      <c r="I3001">
        <f>VLOOKUP(Table1[[#This Row],[trait_name]],Trait[],2,FALSE)</f>
        <v>3</v>
      </c>
      <c r="J3001" s="25" t="s">
        <v>19</v>
      </c>
      <c r="K3001" s="25">
        <v>2</v>
      </c>
      <c r="L3001" s="3" t="s">
        <v>22</v>
      </c>
      <c r="N3001" s="25"/>
      <c r="O3001"/>
    </row>
    <row r="3002" spans="1:15">
      <c r="A3002" s="5">
        <v>43243</v>
      </c>
      <c r="B3002" s="5">
        <v>43298</v>
      </c>
      <c r="C3002" t="s">
        <v>547</v>
      </c>
      <c r="D3002" s="54">
        <f>VLOOKUP(C3002,Index[[#All],[searchTaxon]:[Reference_number]],2,FALSE)</f>
        <v>30</v>
      </c>
      <c r="I3002">
        <f>VLOOKUP(Table1[[#This Row],[trait_name]],Trait[],2,FALSE)</f>
        <v>3</v>
      </c>
      <c r="J3002" s="25" t="s">
        <v>19</v>
      </c>
      <c r="K3002" s="25">
        <v>3</v>
      </c>
      <c r="L3002" s="3"/>
      <c r="M3002" s="3"/>
      <c r="N3002" s="25"/>
      <c r="O3002"/>
    </row>
    <row r="3003" spans="1:15">
      <c r="A3003" s="5">
        <v>43243</v>
      </c>
      <c r="B3003" s="5">
        <v>43243</v>
      </c>
      <c r="C3003" t="s">
        <v>547</v>
      </c>
      <c r="D3003" s="30">
        <f>VLOOKUP(C3003,Index[[#All],[searchTaxon]:[Reference_number]],2,FALSE)</f>
        <v>30</v>
      </c>
      <c r="H3003" t="s">
        <v>496</v>
      </c>
      <c r="I3003">
        <f>VLOOKUP(Table1[[#This Row],[trait_name]],Trait[],2,FALSE)</f>
        <v>4</v>
      </c>
      <c r="J3003" s="25" t="s">
        <v>23</v>
      </c>
      <c r="K3003" s="25">
        <v>1</v>
      </c>
      <c r="L3003" s="3" t="s">
        <v>24</v>
      </c>
      <c r="N3003" s="25"/>
      <c r="O3003"/>
    </row>
    <row r="3004" spans="1:15">
      <c r="A3004" s="5">
        <v>43243</v>
      </c>
      <c r="B3004" s="5">
        <v>43298</v>
      </c>
      <c r="C3004" t="s">
        <v>547</v>
      </c>
      <c r="D3004" s="54">
        <f>VLOOKUP(C3004,Index[[#All],[searchTaxon]:[Reference_number]],2,FALSE)</f>
        <v>30</v>
      </c>
      <c r="H3004" t="s">
        <v>497</v>
      </c>
      <c r="I3004">
        <f>VLOOKUP(Table1[[#This Row],[trait_name]],Trait[],2,FALSE)</f>
        <v>4</v>
      </c>
      <c r="J3004" s="25" t="s">
        <v>23</v>
      </c>
      <c r="K3004" s="25">
        <v>2</v>
      </c>
      <c r="L3004" s="3" t="s">
        <v>24</v>
      </c>
      <c r="M3004" s="3"/>
      <c r="N3004" s="25"/>
      <c r="O3004"/>
    </row>
    <row r="3005" spans="1:15">
      <c r="A3005" s="5">
        <v>43243</v>
      </c>
      <c r="B3005" s="5">
        <v>43298</v>
      </c>
      <c r="C3005" t="s">
        <v>547</v>
      </c>
      <c r="D3005" s="54">
        <f>VLOOKUP(C3005,Index[[#All],[searchTaxon]:[Reference_number]],2,FALSE)</f>
        <v>30</v>
      </c>
      <c r="I3005">
        <f>VLOOKUP(Table1[[#This Row],[trait_name]],Trait[],2,FALSE)</f>
        <v>5</v>
      </c>
      <c r="J3005" s="25" t="s">
        <v>25</v>
      </c>
      <c r="K3005" s="25">
        <v>1</v>
      </c>
      <c r="L3005" s="3"/>
      <c r="M3005" s="3"/>
      <c r="N3005" s="25"/>
      <c r="O3005"/>
    </row>
    <row r="3006" spans="1:15">
      <c r="A3006" s="5">
        <v>43243</v>
      </c>
      <c r="B3006" s="5">
        <v>43298</v>
      </c>
      <c r="C3006" t="s">
        <v>547</v>
      </c>
      <c r="D3006" s="54">
        <f>VLOOKUP(C3006,Index[[#All],[searchTaxon]:[Reference_number]],2,FALSE)</f>
        <v>30</v>
      </c>
      <c r="H3006" t="s">
        <v>497</v>
      </c>
      <c r="I3006">
        <f>VLOOKUP(Table1[[#This Row],[trait_name]],Trait[],2,FALSE)</f>
        <v>6</v>
      </c>
      <c r="J3006" s="25" t="s">
        <v>135</v>
      </c>
      <c r="K3006" s="25">
        <v>1</v>
      </c>
      <c r="L3006" s="3" t="s">
        <v>24</v>
      </c>
      <c r="N3006" s="25"/>
      <c r="O3006"/>
    </row>
    <row r="3007" spans="1:15">
      <c r="A3007" s="5">
        <v>43243</v>
      </c>
      <c r="B3007" s="5">
        <v>43298</v>
      </c>
      <c r="C3007" t="s">
        <v>547</v>
      </c>
      <c r="D3007" s="20">
        <f>VLOOKUP(C3007,Index[[#All],[searchTaxon]:[Reference_number]],2,FALSE)</f>
        <v>30</v>
      </c>
      <c r="I3007">
        <f>VLOOKUP(Table1[[#This Row],[trait_name]],Trait[],2,FALSE)</f>
        <v>6</v>
      </c>
      <c r="J3007" s="25" t="s">
        <v>135</v>
      </c>
      <c r="K3007" s="25">
        <v>2</v>
      </c>
      <c r="L3007" s="3"/>
      <c r="M3007" s="3"/>
      <c r="N3007" s="25"/>
      <c r="O3007"/>
    </row>
    <row r="3008" spans="1:15">
      <c r="A3008" s="5">
        <v>43243</v>
      </c>
      <c r="B3008" s="5">
        <v>43243</v>
      </c>
      <c r="C3008" t="s">
        <v>547</v>
      </c>
      <c r="D3008" s="3">
        <f>VLOOKUP(C3008,Index[[#All],[searchTaxon]:[Reference_number]],2,FALSE)</f>
        <v>30</v>
      </c>
      <c r="H3008" t="s">
        <v>18</v>
      </c>
      <c r="I3008">
        <f>VLOOKUP(Table1[[#This Row],[trait_name]],Trait[],2,FALSE)</f>
        <v>7</v>
      </c>
      <c r="J3008" s="25" t="s">
        <v>27</v>
      </c>
      <c r="K3008" s="25">
        <v>1</v>
      </c>
      <c r="L3008" s="3" t="s">
        <v>24</v>
      </c>
      <c r="N3008" s="25"/>
      <c r="O3008"/>
    </row>
    <row r="3009" spans="1:15">
      <c r="A3009" s="5">
        <v>43243</v>
      </c>
      <c r="B3009" s="5">
        <v>43298</v>
      </c>
      <c r="C3009" t="s">
        <v>547</v>
      </c>
      <c r="D3009" s="20">
        <f>VLOOKUP(C3009,Index[[#All],[searchTaxon]:[Reference_number]],2,FALSE)</f>
        <v>30</v>
      </c>
      <c r="H3009" t="s">
        <v>496</v>
      </c>
      <c r="I3009">
        <f>VLOOKUP(Table1[[#This Row],[trait_name]],Trait[],2,FALSE)</f>
        <v>7</v>
      </c>
      <c r="J3009" s="25" t="s">
        <v>27</v>
      </c>
      <c r="K3009" s="25">
        <v>2</v>
      </c>
      <c r="L3009" s="3" t="s">
        <v>24</v>
      </c>
      <c r="M3009" s="3"/>
      <c r="N3009" s="25"/>
      <c r="O3009"/>
    </row>
    <row r="3010" spans="1:15">
      <c r="A3010" s="5">
        <v>43243</v>
      </c>
      <c r="B3010" s="5">
        <v>43243</v>
      </c>
      <c r="C3010" t="s">
        <v>547</v>
      </c>
      <c r="D3010" s="3">
        <f>VLOOKUP(C3010,Index[[#All],[searchTaxon]:[Reference_number]],2,FALSE)</f>
        <v>30</v>
      </c>
      <c r="H3010" t="s">
        <v>496</v>
      </c>
      <c r="I3010">
        <f>VLOOKUP(Table1[[#This Row],[trait_name]],Trait[],2,FALSE)</f>
        <v>8</v>
      </c>
      <c r="J3010" s="25" t="s">
        <v>137</v>
      </c>
      <c r="K3010" s="25">
        <v>1</v>
      </c>
      <c r="L3010" s="3" t="s">
        <v>28</v>
      </c>
      <c r="N3010" s="25"/>
      <c r="O3010"/>
    </row>
    <row r="3011" spans="1:15">
      <c r="A3011" s="5">
        <v>43243</v>
      </c>
      <c r="B3011" s="5">
        <v>43298</v>
      </c>
      <c r="C3011" t="s">
        <v>547</v>
      </c>
      <c r="D3011" s="20">
        <f>VLOOKUP(C3011,Index[[#All],[searchTaxon]:[Reference_number]],2,FALSE)</f>
        <v>30</v>
      </c>
      <c r="I3011">
        <f>VLOOKUP(Table1[[#This Row],[trait_name]],Trait[],2,FALSE)</f>
        <v>8</v>
      </c>
      <c r="J3011" s="25" t="s">
        <v>137</v>
      </c>
      <c r="K3011" s="25">
        <v>2</v>
      </c>
      <c r="L3011" s="3"/>
      <c r="M3011" s="3"/>
      <c r="N3011" s="25"/>
      <c r="O3011"/>
    </row>
    <row r="3012" spans="1:15">
      <c r="A3012" s="5">
        <v>43243</v>
      </c>
      <c r="B3012" s="5">
        <v>43298</v>
      </c>
      <c r="C3012" t="s">
        <v>547</v>
      </c>
      <c r="D3012" s="20">
        <f>VLOOKUP(C3012,Index[[#All],[searchTaxon]:[Reference_number]],2,FALSE)</f>
        <v>30</v>
      </c>
      <c r="H3012" t="s">
        <v>296</v>
      </c>
      <c r="I3012">
        <f>VLOOKUP(Table1[[#This Row],[trait_name]],Trait[],2,FALSE)</f>
        <v>9</v>
      </c>
      <c r="J3012" s="25" t="s">
        <v>29</v>
      </c>
      <c r="K3012" s="25">
        <v>1</v>
      </c>
      <c r="L3012" s="3" t="s">
        <v>24</v>
      </c>
      <c r="M3012" s="3"/>
      <c r="N3012" s="25"/>
      <c r="O3012"/>
    </row>
    <row r="3013" spans="1:15">
      <c r="A3013" s="5">
        <v>43243</v>
      </c>
      <c r="B3013" s="5">
        <v>43298</v>
      </c>
      <c r="C3013" t="s">
        <v>547</v>
      </c>
      <c r="D3013" s="20">
        <f>VLOOKUP(C3013,Index[[#All],[searchTaxon]:[Reference_number]],2,FALSE)</f>
        <v>30</v>
      </c>
      <c r="I3013">
        <f>VLOOKUP(Table1[[#This Row],[trait_name]],Trait[],2,FALSE)</f>
        <v>10</v>
      </c>
      <c r="J3013" s="25" t="s">
        <v>30</v>
      </c>
      <c r="K3013" s="25">
        <v>1</v>
      </c>
      <c r="L3013" s="3"/>
      <c r="M3013" s="3"/>
      <c r="N3013" s="25"/>
      <c r="O3013"/>
    </row>
    <row r="3014" spans="1:15">
      <c r="A3014" s="5">
        <v>43243</v>
      </c>
      <c r="B3014" s="5">
        <v>43298</v>
      </c>
      <c r="C3014" t="s">
        <v>547</v>
      </c>
      <c r="D3014" s="20">
        <f>VLOOKUP(C3014,Index[[#All],[searchTaxon]:[Reference_number]],2,FALSE)</f>
        <v>30</v>
      </c>
      <c r="H3014" t="s">
        <v>178</v>
      </c>
      <c r="I3014">
        <f>VLOOKUP(Table1[[#This Row],[trait_name]],Trait[],2,FALSE)</f>
        <v>11</v>
      </c>
      <c r="J3014" s="25" t="s">
        <v>31</v>
      </c>
      <c r="K3014" s="25">
        <v>1</v>
      </c>
      <c r="L3014" s="3" t="s">
        <v>24</v>
      </c>
      <c r="M3014" s="3"/>
      <c r="N3014" s="25"/>
      <c r="O3014"/>
    </row>
    <row r="3015" spans="1:15">
      <c r="A3015" s="5">
        <v>43243</v>
      </c>
      <c r="B3015" s="5">
        <v>43298</v>
      </c>
      <c r="C3015" t="s">
        <v>547</v>
      </c>
      <c r="D3015" s="20">
        <f>VLOOKUP(C3015,Index[[#All],[searchTaxon]:[Reference_number]],2,FALSE)</f>
        <v>30</v>
      </c>
      <c r="H3015" t="s">
        <v>18</v>
      </c>
      <c r="I3015">
        <f>VLOOKUP(Table1[[#This Row],[trait_name]],Trait[],2,FALSE)</f>
        <v>12</v>
      </c>
      <c r="J3015" s="25" t="s">
        <v>138</v>
      </c>
      <c r="K3015" s="25">
        <v>1</v>
      </c>
      <c r="L3015" s="3" t="s">
        <v>24</v>
      </c>
      <c r="M3015" s="3" t="s">
        <v>459</v>
      </c>
      <c r="N3015" s="25"/>
      <c r="O3015"/>
    </row>
    <row r="3016" spans="1:15">
      <c r="A3016" s="5">
        <v>43243</v>
      </c>
      <c r="B3016" s="5">
        <v>43298</v>
      </c>
      <c r="C3016" t="s">
        <v>547</v>
      </c>
      <c r="D3016" s="20">
        <f>VLOOKUP(C3016,Index[[#All],[searchTaxon]:[Reference_number]],2,FALSE)</f>
        <v>30</v>
      </c>
      <c r="I3016">
        <f>VLOOKUP(Table1[[#This Row],[trait_name]],Trait[],2,FALSE)</f>
        <v>13</v>
      </c>
      <c r="J3016" s="25" t="s">
        <v>340</v>
      </c>
      <c r="K3016" s="25">
        <v>1</v>
      </c>
      <c r="L3016" s="3"/>
      <c r="M3016" s="3"/>
      <c r="N3016" s="25"/>
      <c r="O3016"/>
    </row>
    <row r="3017" spans="1:15">
      <c r="A3017" s="5">
        <v>43243</v>
      </c>
      <c r="B3017" s="5">
        <v>43298</v>
      </c>
      <c r="C3017" t="s">
        <v>547</v>
      </c>
      <c r="D3017" s="20">
        <f>VLOOKUP(C3017,Index[[#All],[searchTaxon]:[Reference_number]],2,FALSE)</f>
        <v>30</v>
      </c>
      <c r="H3017" t="s">
        <v>496</v>
      </c>
      <c r="I3017">
        <f>VLOOKUP(Table1[[#This Row],[trait_name]],Trait[],2,FALSE)</f>
        <v>14</v>
      </c>
      <c r="J3017" s="25" t="s">
        <v>139</v>
      </c>
      <c r="K3017" s="25">
        <v>1</v>
      </c>
      <c r="L3017" s="3" t="s">
        <v>28</v>
      </c>
      <c r="M3017" s="3"/>
      <c r="N3017" s="25"/>
      <c r="O3017"/>
    </row>
    <row r="3018" spans="1:15">
      <c r="A3018" s="5">
        <v>43243</v>
      </c>
      <c r="B3018" s="5">
        <v>43298</v>
      </c>
      <c r="C3018" t="s">
        <v>547</v>
      </c>
      <c r="D3018" s="54">
        <f>VLOOKUP(C3018,Index[[#All],[searchTaxon]:[Reference_number]],2,FALSE)</f>
        <v>30</v>
      </c>
      <c r="H3018" t="s">
        <v>339</v>
      </c>
      <c r="I3018">
        <f>VLOOKUP(Table1[[#This Row],[trait_name]],Trait[],2,FALSE)</f>
        <v>15</v>
      </c>
      <c r="J3018" s="25" t="s">
        <v>32</v>
      </c>
      <c r="K3018" s="25">
        <v>1</v>
      </c>
      <c r="L3018" s="3" t="s">
        <v>28</v>
      </c>
      <c r="N3018" s="25"/>
      <c r="O3018"/>
    </row>
    <row r="3019" spans="1:15">
      <c r="A3019" s="5">
        <v>43243</v>
      </c>
      <c r="B3019" s="5">
        <v>43298</v>
      </c>
      <c r="C3019" t="s">
        <v>547</v>
      </c>
      <c r="D3019" s="20">
        <f>VLOOKUP(C3019,Index[[#All],[searchTaxon]:[Reference_number]],2,FALSE)</f>
        <v>30</v>
      </c>
      <c r="I3019">
        <f>VLOOKUP(Table1[[#This Row],[trait_name]],Trait[],2,FALSE)</f>
        <v>15</v>
      </c>
      <c r="J3019" s="25" t="s">
        <v>32</v>
      </c>
      <c r="K3019" s="25">
        <v>2</v>
      </c>
      <c r="L3019" s="3"/>
      <c r="M3019" s="3"/>
      <c r="N3019" s="25"/>
      <c r="O3019"/>
    </row>
    <row r="3020" spans="1:15">
      <c r="A3020" s="27">
        <v>43243</v>
      </c>
      <c r="B3020" s="27">
        <v>43243</v>
      </c>
      <c r="C3020" s="4" t="s">
        <v>547</v>
      </c>
      <c r="D3020" s="2">
        <f>VLOOKUP(C3020,Index[[#All],[searchTaxon]:[Reference_number]],2,FALSE)</f>
        <v>30</v>
      </c>
      <c r="H3020" t="s">
        <v>339</v>
      </c>
      <c r="I3020">
        <f>VLOOKUP(Table1[[#This Row],[trait_name]],Trait[],2,FALSE)</f>
        <v>16</v>
      </c>
      <c r="J3020" s="26" t="s">
        <v>33</v>
      </c>
      <c r="K3020" s="25">
        <v>1</v>
      </c>
      <c r="L3020" s="3" t="s">
        <v>28</v>
      </c>
      <c r="N3020" s="25"/>
      <c r="O3020"/>
    </row>
    <row r="3021" spans="1:15">
      <c r="A3021" s="5">
        <v>43243</v>
      </c>
      <c r="B3021" s="5">
        <v>43298</v>
      </c>
      <c r="C3021" t="s">
        <v>547</v>
      </c>
      <c r="D3021" s="20">
        <f>VLOOKUP(C3021,Index[[#All],[searchTaxon]:[Reference_number]],2,FALSE)</f>
        <v>30</v>
      </c>
      <c r="I3021">
        <f>VLOOKUP(Table1[[#This Row],[trait_name]],Trait[],2,FALSE)</f>
        <v>16</v>
      </c>
      <c r="J3021" s="25" t="s">
        <v>33</v>
      </c>
      <c r="K3021" s="25">
        <v>2</v>
      </c>
      <c r="L3021" s="3"/>
      <c r="M3021" s="3"/>
      <c r="N3021" s="25"/>
      <c r="O3021"/>
    </row>
    <row r="3022" spans="1:15">
      <c r="A3022" s="5">
        <v>43243</v>
      </c>
      <c r="B3022" s="5">
        <v>43243</v>
      </c>
      <c r="C3022" t="s">
        <v>547</v>
      </c>
      <c r="D3022" s="3">
        <f>VLOOKUP(C3022,Index[[#All],[searchTaxon]:[Reference_number]],2,FALSE)</f>
        <v>30</v>
      </c>
      <c r="H3022" t="s">
        <v>18</v>
      </c>
      <c r="I3022">
        <f>VLOOKUP(Table1[[#This Row],[trait_name]],Trait[],2,FALSE)</f>
        <v>17</v>
      </c>
      <c r="J3022" s="25" t="s">
        <v>34</v>
      </c>
      <c r="K3022" s="25">
        <v>1</v>
      </c>
      <c r="L3022" s="3" t="s">
        <v>35</v>
      </c>
      <c r="N3022" s="25"/>
      <c r="O3022"/>
    </row>
    <row r="3023" spans="1:15">
      <c r="A3023" s="5">
        <v>43243</v>
      </c>
      <c r="B3023" s="5">
        <v>43243</v>
      </c>
      <c r="C3023" t="s">
        <v>547</v>
      </c>
      <c r="D3023" s="3">
        <f>VLOOKUP(C3023,Index[[#All],[searchTaxon]:[Reference_number]],2,FALSE)</f>
        <v>30</v>
      </c>
      <c r="H3023" t="s">
        <v>18</v>
      </c>
      <c r="I3023">
        <f>VLOOKUP(Table1[[#This Row],[trait_name]],Trait[],2,FALSE)</f>
        <v>17</v>
      </c>
      <c r="J3023" s="25" t="s">
        <v>34</v>
      </c>
      <c r="K3023" s="25">
        <v>2</v>
      </c>
      <c r="L3023" s="3" t="s">
        <v>36</v>
      </c>
      <c r="N3023" s="25"/>
      <c r="O3023"/>
    </row>
    <row r="3024" spans="1:15">
      <c r="A3024" s="5">
        <v>43243</v>
      </c>
      <c r="B3024" s="5">
        <v>43243</v>
      </c>
      <c r="C3024" t="s">
        <v>547</v>
      </c>
      <c r="D3024" s="3">
        <f>VLOOKUP(C3024,Index[[#All],[searchTaxon]:[Reference_number]],2,FALSE)</f>
        <v>30</v>
      </c>
      <c r="H3024" t="s">
        <v>18</v>
      </c>
      <c r="I3024">
        <f>VLOOKUP(Table1[[#This Row],[trait_name]],Trait[],2,FALSE)</f>
        <v>17</v>
      </c>
      <c r="J3024" s="25" t="s">
        <v>34</v>
      </c>
      <c r="K3024" s="25">
        <v>3</v>
      </c>
      <c r="L3024" s="3" t="s">
        <v>37</v>
      </c>
      <c r="N3024" s="25"/>
      <c r="O3024"/>
    </row>
    <row r="3025" spans="1:15">
      <c r="A3025" s="5">
        <v>43243</v>
      </c>
      <c r="B3025" s="5">
        <v>43298</v>
      </c>
      <c r="C3025" t="s">
        <v>547</v>
      </c>
      <c r="D3025" s="20">
        <f>VLOOKUP(C3025,Index[[#All],[searchTaxon]:[Reference_number]],2,FALSE)</f>
        <v>30</v>
      </c>
      <c r="H3025" t="s">
        <v>497</v>
      </c>
      <c r="I3025">
        <f>VLOOKUP(Table1[[#This Row],[trait_name]],Trait[],2,FALSE)</f>
        <v>17</v>
      </c>
      <c r="J3025" s="25" t="s">
        <v>34</v>
      </c>
      <c r="K3025" s="25">
        <v>4</v>
      </c>
      <c r="L3025" s="3" t="s">
        <v>369</v>
      </c>
      <c r="M3025" s="3"/>
      <c r="N3025" s="25"/>
      <c r="O3025"/>
    </row>
    <row r="3026" spans="1:15">
      <c r="A3026" s="27">
        <v>43243</v>
      </c>
      <c r="B3026" s="27">
        <v>43243</v>
      </c>
      <c r="C3026" s="4" t="s">
        <v>547</v>
      </c>
      <c r="D3026" s="2">
        <f>VLOOKUP(C3026,Index[[#All],[searchTaxon]:[Reference_number]],2,FALSE)</f>
        <v>30</v>
      </c>
      <c r="H3026" t="s">
        <v>296</v>
      </c>
      <c r="I3026">
        <f>VLOOKUP(Table1[[#This Row],[trait_name]],Trait[],2,FALSE)</f>
        <v>18</v>
      </c>
      <c r="J3026" s="25" t="s">
        <v>38</v>
      </c>
      <c r="K3026" s="25">
        <v>1</v>
      </c>
      <c r="L3026" s="3" t="s">
        <v>297</v>
      </c>
      <c r="N3026" s="25"/>
      <c r="O3026"/>
    </row>
    <row r="3027" spans="1:15">
      <c r="A3027" s="5">
        <v>43243</v>
      </c>
      <c r="B3027" s="5">
        <v>43298</v>
      </c>
      <c r="C3027" t="s">
        <v>547</v>
      </c>
      <c r="D3027" s="20">
        <f>VLOOKUP(C3027,Index[[#All],[searchTaxon]:[Reference_number]],2,FALSE)</f>
        <v>30</v>
      </c>
      <c r="I3027">
        <f>VLOOKUP(Table1[[#This Row],[trait_name]],Trait[],2,FALSE)</f>
        <v>18</v>
      </c>
      <c r="J3027" s="25" t="s">
        <v>38</v>
      </c>
      <c r="K3027" s="25">
        <v>2</v>
      </c>
      <c r="L3027" s="3"/>
      <c r="M3027" s="3"/>
      <c r="N3027" s="25"/>
      <c r="O3027"/>
    </row>
    <row r="3028" spans="1:15">
      <c r="A3028" s="5">
        <v>43243</v>
      </c>
      <c r="B3028" s="5">
        <v>43243</v>
      </c>
      <c r="C3028" t="s">
        <v>547</v>
      </c>
      <c r="D3028" s="3">
        <f>VLOOKUP(C3028,Index[[#All],[searchTaxon]:[Reference_number]],2,FALSE)</f>
        <v>30</v>
      </c>
      <c r="H3028" t="s">
        <v>18</v>
      </c>
      <c r="I3028">
        <f>VLOOKUP(Table1[[#This Row],[trait_name]],Trait[],2,FALSE)</f>
        <v>19</v>
      </c>
      <c r="J3028" s="25" t="s">
        <v>39</v>
      </c>
      <c r="K3028" s="25">
        <v>1</v>
      </c>
      <c r="L3028" s="3" t="s">
        <v>140</v>
      </c>
      <c r="N3028" s="25"/>
      <c r="O3028"/>
    </row>
    <row r="3029" spans="1:15">
      <c r="A3029" s="5">
        <v>43243</v>
      </c>
      <c r="B3029" s="5">
        <v>43243</v>
      </c>
      <c r="C3029" t="s">
        <v>547</v>
      </c>
      <c r="D3029" s="3">
        <f>VLOOKUP(C3029,Index[[#All],[searchTaxon]:[Reference_number]],2,FALSE)</f>
        <v>30</v>
      </c>
      <c r="H3029" t="s">
        <v>18</v>
      </c>
      <c r="I3029">
        <f>VLOOKUP(Table1[[#This Row],[trait_name]],Trait[],2,FALSE)</f>
        <v>19</v>
      </c>
      <c r="J3029" s="25" t="s">
        <v>39</v>
      </c>
      <c r="K3029" s="25">
        <v>2</v>
      </c>
      <c r="L3029" s="3" t="s">
        <v>142</v>
      </c>
      <c r="N3029" s="25"/>
      <c r="O3029"/>
    </row>
    <row r="3030" spans="1:15">
      <c r="A3030" s="5">
        <v>43243</v>
      </c>
      <c r="B3030" s="5">
        <v>43298</v>
      </c>
      <c r="C3030" t="s">
        <v>547</v>
      </c>
      <c r="D3030" s="20">
        <f>VLOOKUP(C3030,Index[[#All],[searchTaxon]:[Reference_number]],2,FALSE)</f>
        <v>30</v>
      </c>
      <c r="I3030">
        <f>VLOOKUP(Table1[[#This Row],[trait_name]],Trait[],2,FALSE)</f>
        <v>19</v>
      </c>
      <c r="J3030" s="25" t="s">
        <v>39</v>
      </c>
      <c r="K3030" s="25">
        <v>3</v>
      </c>
      <c r="L3030" s="3"/>
      <c r="M3030" s="3"/>
      <c r="N3030" s="25"/>
      <c r="O3030"/>
    </row>
    <row r="3031" spans="1:15">
      <c r="A3031" s="27">
        <v>43243</v>
      </c>
      <c r="B3031" s="27">
        <v>43243</v>
      </c>
      <c r="C3031" s="4" t="s">
        <v>547</v>
      </c>
      <c r="D3031" s="2">
        <f>VLOOKUP(C3031,Index[[#All],[searchTaxon]:[Reference_number]],2,FALSE)</f>
        <v>30</v>
      </c>
      <c r="H3031" t="s">
        <v>18</v>
      </c>
      <c r="I3031">
        <f>VLOOKUP(Table1[[#This Row],[trait_name]],Trait[],2,FALSE)</f>
        <v>20</v>
      </c>
      <c r="J3031" s="25" t="s">
        <v>42</v>
      </c>
      <c r="K3031" s="25">
        <v>1</v>
      </c>
      <c r="L3031" s="3" t="s">
        <v>43</v>
      </c>
      <c r="N3031" s="25"/>
      <c r="O3031"/>
    </row>
    <row r="3032" spans="1:15">
      <c r="A3032" s="5">
        <v>43243</v>
      </c>
      <c r="B3032" s="5">
        <v>43298</v>
      </c>
      <c r="C3032" t="s">
        <v>547</v>
      </c>
      <c r="D3032" s="20">
        <f>VLOOKUP(C3032,Index[[#All],[searchTaxon]:[Reference_number]],2,FALSE)</f>
        <v>30</v>
      </c>
      <c r="H3032" t="s">
        <v>18</v>
      </c>
      <c r="I3032">
        <f>VLOOKUP(Table1[[#This Row],[trait_name]],Trait[],2,FALSE)</f>
        <v>20</v>
      </c>
      <c r="J3032" s="25" t="s">
        <v>42</v>
      </c>
      <c r="K3032" s="25">
        <v>2</v>
      </c>
      <c r="L3032" s="3" t="s">
        <v>45</v>
      </c>
      <c r="M3032" s="3"/>
      <c r="N3032" s="25"/>
      <c r="O3032"/>
    </row>
    <row r="3033" spans="1:15">
      <c r="A3033" s="5">
        <v>43243</v>
      </c>
      <c r="B3033" s="5">
        <v>43298</v>
      </c>
      <c r="C3033" t="s">
        <v>547</v>
      </c>
      <c r="D3033" s="20">
        <f>VLOOKUP(C3033,Index[[#All],[searchTaxon]:[Reference_number]],2,FALSE)</f>
        <v>30</v>
      </c>
      <c r="H3033" t="s">
        <v>18</v>
      </c>
      <c r="I3033">
        <f>VLOOKUP(Table1[[#This Row],[trait_name]],Trait[],2,FALSE)</f>
        <v>20</v>
      </c>
      <c r="J3033" s="25" t="s">
        <v>42</v>
      </c>
      <c r="K3033" s="25">
        <v>3</v>
      </c>
      <c r="L3033" s="3" t="s">
        <v>143</v>
      </c>
      <c r="M3033" s="3"/>
      <c r="N3033" s="25"/>
      <c r="O3033"/>
    </row>
    <row r="3034" spans="1:15">
      <c r="A3034" s="5">
        <v>43243</v>
      </c>
      <c r="B3034" s="5">
        <v>43298</v>
      </c>
      <c r="C3034" t="s">
        <v>547</v>
      </c>
      <c r="D3034" s="20">
        <f>VLOOKUP(C3034,Index[[#All],[searchTaxon]:[Reference_number]],2,FALSE)</f>
        <v>30</v>
      </c>
      <c r="H3034" t="s">
        <v>296</v>
      </c>
      <c r="I3034">
        <f>VLOOKUP(Table1[[#This Row],[trait_name]],Trait[],2,FALSE)</f>
        <v>21</v>
      </c>
      <c r="J3034" s="25" t="s">
        <v>46</v>
      </c>
      <c r="K3034" s="25">
        <v>1</v>
      </c>
      <c r="L3034" s="3" t="s">
        <v>144</v>
      </c>
      <c r="M3034" s="3"/>
      <c r="N3034" s="25"/>
      <c r="O3034"/>
    </row>
    <row r="3035" spans="1:15">
      <c r="A3035" s="5">
        <v>43243</v>
      </c>
      <c r="B3035" s="5">
        <v>43298</v>
      </c>
      <c r="C3035" t="s">
        <v>547</v>
      </c>
      <c r="D3035" s="54">
        <f>VLOOKUP(C3035,Index[[#All],[searchTaxon]:[Reference_number]],2,FALSE)</f>
        <v>30</v>
      </c>
      <c r="H3035" t="s">
        <v>296</v>
      </c>
      <c r="I3035">
        <f>VLOOKUP(Table1[[#This Row],[trait_name]],Trait[],2,FALSE)</f>
        <v>21</v>
      </c>
      <c r="J3035" s="25" t="s">
        <v>46</v>
      </c>
      <c r="K3035" s="25">
        <v>2</v>
      </c>
      <c r="L3035" s="3" t="s">
        <v>331</v>
      </c>
      <c r="M3035" s="3"/>
      <c r="N3035" s="25"/>
      <c r="O3035"/>
    </row>
    <row r="3036" spans="1:15">
      <c r="A3036" s="5">
        <v>43243</v>
      </c>
      <c r="B3036" s="5">
        <v>43298</v>
      </c>
      <c r="C3036" t="s">
        <v>547</v>
      </c>
      <c r="D3036" s="54">
        <f>VLOOKUP(C3036,Index[[#All],[searchTaxon]:[Reference_number]],2,FALSE)</f>
        <v>30</v>
      </c>
      <c r="E3036">
        <v>0</v>
      </c>
      <c r="F3036">
        <v>0</v>
      </c>
      <c r="G3036">
        <v>0</v>
      </c>
      <c r="H3036" t="s">
        <v>296</v>
      </c>
      <c r="I3036">
        <f>VLOOKUP(Table1[[#This Row],[trait_name]],Trait[],2,FALSE)</f>
        <v>22</v>
      </c>
      <c r="J3036" s="25" t="s">
        <v>48</v>
      </c>
      <c r="K3036" s="25">
        <v>1</v>
      </c>
      <c r="L3036" s="3" t="s">
        <v>187</v>
      </c>
      <c r="N3036" s="25"/>
      <c r="O3036"/>
    </row>
    <row r="3037" spans="1:15">
      <c r="A3037" s="5">
        <v>43243</v>
      </c>
      <c r="B3037" s="5">
        <v>43298</v>
      </c>
      <c r="C3037" t="s">
        <v>547</v>
      </c>
      <c r="D3037" s="20">
        <f>VLOOKUP(C3037,Index[[#All],[searchTaxon]:[Reference_number]],2,FALSE)</f>
        <v>30</v>
      </c>
      <c r="H3037" t="s">
        <v>296</v>
      </c>
      <c r="I3037">
        <f>VLOOKUP(Table1[[#This Row],[trait_name]],Trait[],2,FALSE)</f>
        <v>22</v>
      </c>
      <c r="J3037" s="25" t="s">
        <v>48</v>
      </c>
      <c r="K3037" s="25">
        <v>2</v>
      </c>
      <c r="L3037" s="3" t="s">
        <v>49</v>
      </c>
      <c r="M3037" s="3"/>
      <c r="N3037" s="25"/>
      <c r="O3037"/>
    </row>
    <row r="3038" spans="1:15">
      <c r="A3038" s="5">
        <v>43243</v>
      </c>
      <c r="B3038" s="5">
        <v>43298</v>
      </c>
      <c r="C3038" t="s">
        <v>547</v>
      </c>
      <c r="D3038" s="54">
        <f>VLOOKUP(C3038,Index[[#All],[searchTaxon]:[Reference_number]],2,FALSE)</f>
        <v>30</v>
      </c>
      <c r="H3038" t="s">
        <v>296</v>
      </c>
      <c r="I3038">
        <f>VLOOKUP(Table1[[#This Row],[trait_name]],Trait[],2,FALSE)</f>
        <v>22</v>
      </c>
      <c r="J3038" s="25" t="s">
        <v>48</v>
      </c>
      <c r="K3038" s="25">
        <v>3</v>
      </c>
      <c r="L3038" s="3" t="s">
        <v>389</v>
      </c>
      <c r="M3038" s="3"/>
      <c r="N3038" s="25"/>
      <c r="O3038"/>
    </row>
    <row r="3039" spans="1:15">
      <c r="A3039" s="5">
        <v>43243</v>
      </c>
      <c r="B3039" s="5">
        <v>43298</v>
      </c>
      <c r="C3039" t="s">
        <v>547</v>
      </c>
      <c r="D3039" s="54">
        <f>VLOOKUP(C3039,Index[[#All],[searchTaxon]:[Reference_number]],2,FALSE)</f>
        <v>30</v>
      </c>
      <c r="H3039" t="s">
        <v>296</v>
      </c>
      <c r="I3039">
        <f>VLOOKUP(Table1[[#This Row],[trait_name]],Trait[],2,FALSE)</f>
        <v>22</v>
      </c>
      <c r="J3039" s="25" t="s">
        <v>48</v>
      </c>
      <c r="K3039" s="25">
        <v>4</v>
      </c>
      <c r="L3039" s="3" t="s">
        <v>40</v>
      </c>
      <c r="M3039" s="3"/>
      <c r="N3039" s="25"/>
      <c r="O3039"/>
    </row>
    <row r="3040" spans="1:15">
      <c r="A3040" s="5">
        <v>43243</v>
      </c>
      <c r="B3040" s="5">
        <v>43298</v>
      </c>
      <c r="C3040" t="s">
        <v>547</v>
      </c>
      <c r="D3040" s="54">
        <f>VLOOKUP(C3040,Index[[#All],[searchTaxon]:[Reference_number]],2,FALSE)</f>
        <v>30</v>
      </c>
      <c r="H3040" t="s">
        <v>18</v>
      </c>
      <c r="I3040">
        <f>VLOOKUP(Table1[[#This Row],[trait_name]],Trait[],2,FALSE)</f>
        <v>23</v>
      </c>
      <c r="J3040" s="25" t="s">
        <v>50</v>
      </c>
      <c r="K3040" s="25">
        <v>1</v>
      </c>
      <c r="L3040" s="3" t="s">
        <v>51</v>
      </c>
      <c r="N3040" s="25"/>
      <c r="O3040"/>
    </row>
    <row r="3041" spans="1:15">
      <c r="A3041" s="5">
        <v>43243</v>
      </c>
      <c r="B3041" s="5">
        <v>43298</v>
      </c>
      <c r="C3041" t="s">
        <v>547</v>
      </c>
      <c r="D3041" s="20">
        <f>VLOOKUP(C3041,Index[[#All],[searchTaxon]:[Reference_number]],2,FALSE)</f>
        <v>30</v>
      </c>
      <c r="H3041" t="s">
        <v>18</v>
      </c>
      <c r="I3041">
        <f>VLOOKUP(Table1[[#This Row],[trait_name]],Trait[],2,FALSE)</f>
        <v>23</v>
      </c>
      <c r="J3041" s="25" t="s">
        <v>50</v>
      </c>
      <c r="K3041" s="25">
        <v>2</v>
      </c>
      <c r="L3041" s="3" t="s">
        <v>145</v>
      </c>
      <c r="M3041" s="3"/>
      <c r="N3041" s="26"/>
      <c r="O3041"/>
    </row>
    <row r="3042" spans="1:15">
      <c r="A3042" s="5">
        <v>43243</v>
      </c>
      <c r="B3042" s="5">
        <v>43298</v>
      </c>
      <c r="C3042" t="s">
        <v>547</v>
      </c>
      <c r="D3042" s="54">
        <f>VLOOKUP(C3042,Index[[#All],[searchTaxon]:[Reference_number]],2,FALSE)</f>
        <v>30</v>
      </c>
      <c r="H3042" t="s">
        <v>339</v>
      </c>
      <c r="I3042">
        <f>VLOOKUP(Table1[[#This Row],[trait_name]],Trait[],2,FALSE)</f>
        <v>24</v>
      </c>
      <c r="J3042" s="25" t="s">
        <v>53</v>
      </c>
      <c r="K3042" s="25">
        <v>1</v>
      </c>
      <c r="L3042" s="3" t="s">
        <v>28</v>
      </c>
      <c r="N3042" s="25"/>
      <c r="O3042"/>
    </row>
    <row r="3043" spans="1:15">
      <c r="A3043" s="5">
        <v>43243</v>
      </c>
      <c r="B3043" s="5">
        <v>43298</v>
      </c>
      <c r="C3043" t="s">
        <v>547</v>
      </c>
      <c r="D3043" s="20">
        <f>VLOOKUP(C3043,Index[[#All],[searchTaxon]:[Reference_number]],2,FALSE)</f>
        <v>30</v>
      </c>
      <c r="I3043">
        <f>VLOOKUP(Table1[[#This Row],[trait_name]],Trait[],2,FALSE)</f>
        <v>24</v>
      </c>
      <c r="J3043" s="25" t="s">
        <v>53</v>
      </c>
      <c r="K3043" s="25">
        <v>2</v>
      </c>
      <c r="L3043" s="3"/>
      <c r="M3043" s="3"/>
      <c r="N3043" s="25"/>
      <c r="O3043"/>
    </row>
    <row r="3044" spans="1:15">
      <c r="A3044" s="5">
        <v>43243</v>
      </c>
      <c r="B3044" s="5">
        <v>43243</v>
      </c>
      <c r="C3044" t="s">
        <v>547</v>
      </c>
      <c r="D3044" s="3">
        <f>VLOOKUP(C3044,Index[[#All],[searchTaxon]:[Reference_number]],2,FALSE)</f>
        <v>30</v>
      </c>
      <c r="H3044" t="s">
        <v>18</v>
      </c>
      <c r="I3044">
        <f>VLOOKUP(Table1[[#This Row],[trait_name]],Trait[],2,FALSE)</f>
        <v>25</v>
      </c>
      <c r="J3044" s="25" t="s">
        <v>54</v>
      </c>
      <c r="K3044" s="25">
        <v>1</v>
      </c>
      <c r="L3044" s="3" t="s">
        <v>299</v>
      </c>
      <c r="N3044" s="25"/>
      <c r="O3044"/>
    </row>
    <row r="3045" spans="1:15">
      <c r="A3045" s="5">
        <v>43243</v>
      </c>
      <c r="B3045" s="5">
        <v>43298</v>
      </c>
      <c r="C3045" t="s">
        <v>547</v>
      </c>
      <c r="D3045" s="20">
        <f>VLOOKUP(C3045,Index[[#All],[searchTaxon]:[Reference_number]],2,FALSE)</f>
        <v>30</v>
      </c>
      <c r="H3045" t="s">
        <v>497</v>
      </c>
      <c r="I3045">
        <f>VLOOKUP(Table1[[#This Row],[trait_name]],Trait[],2,FALSE)</f>
        <v>25</v>
      </c>
      <c r="J3045" s="25" t="s">
        <v>54</v>
      </c>
      <c r="K3045" s="25">
        <v>2</v>
      </c>
      <c r="L3045" s="3" t="s">
        <v>55</v>
      </c>
      <c r="M3045" s="3"/>
      <c r="N3045" s="25"/>
      <c r="O3045"/>
    </row>
    <row r="3046" spans="1:15">
      <c r="A3046" s="5">
        <v>43243</v>
      </c>
      <c r="B3046" s="5">
        <v>43243</v>
      </c>
      <c r="C3046" t="s">
        <v>547</v>
      </c>
      <c r="D3046" s="3">
        <f>VLOOKUP(C3046,Index[[#All],[searchTaxon]:[Reference_number]],2,FALSE)</f>
        <v>30</v>
      </c>
      <c r="H3046" t="s">
        <v>496</v>
      </c>
      <c r="I3046">
        <f>VLOOKUP(Table1[[#This Row],[trait_name]],Trait[],2,FALSE)</f>
        <v>26</v>
      </c>
      <c r="J3046" s="25" t="s">
        <v>57</v>
      </c>
      <c r="K3046" s="25">
        <v>1</v>
      </c>
      <c r="L3046" s="3">
        <v>20</v>
      </c>
      <c r="N3046" s="25"/>
      <c r="O3046"/>
    </row>
    <row r="3047" spans="1:15">
      <c r="A3047" s="5">
        <v>43243</v>
      </c>
      <c r="B3047" s="5">
        <v>43298</v>
      </c>
      <c r="C3047" t="s">
        <v>547</v>
      </c>
      <c r="D3047" s="20">
        <f>VLOOKUP(C3047,Index[[#All],[searchTaxon]:[Reference_number]],2,FALSE)</f>
        <v>30</v>
      </c>
      <c r="I3047">
        <f>VLOOKUP(Table1[[#This Row],[trait_name]],Trait[],2,FALSE)</f>
        <v>26</v>
      </c>
      <c r="J3047" s="25" t="s">
        <v>57</v>
      </c>
      <c r="K3047" s="25">
        <v>2</v>
      </c>
      <c r="L3047" s="3"/>
      <c r="M3047" s="3"/>
      <c r="N3047" s="25"/>
      <c r="O3047"/>
    </row>
    <row r="3048" spans="1:15">
      <c r="A3048" s="5">
        <v>43243</v>
      </c>
      <c r="B3048" s="5">
        <v>43298</v>
      </c>
      <c r="C3048" t="s">
        <v>547</v>
      </c>
      <c r="D3048" s="20">
        <f>VLOOKUP(C3048,Index[[#All],[searchTaxon]:[Reference_number]],2,FALSE)</f>
        <v>30</v>
      </c>
      <c r="I3048">
        <f>VLOOKUP(Table1[[#This Row],[trait_name]],Trait[],2,FALSE)</f>
        <v>27</v>
      </c>
      <c r="J3048" s="25" t="s">
        <v>58</v>
      </c>
      <c r="K3048" s="25">
        <v>1</v>
      </c>
      <c r="L3048" s="3"/>
      <c r="M3048" s="3"/>
      <c r="N3048" s="25"/>
      <c r="O3048"/>
    </row>
    <row r="3049" spans="1:15">
      <c r="A3049" s="5">
        <v>43243</v>
      </c>
      <c r="B3049" s="5">
        <v>43243</v>
      </c>
      <c r="C3049" t="s">
        <v>547</v>
      </c>
      <c r="D3049" s="3">
        <f>VLOOKUP(C3049,Index[[#All],[searchTaxon]:[Reference_number]],2,FALSE)</f>
        <v>30</v>
      </c>
      <c r="H3049" t="s">
        <v>18</v>
      </c>
      <c r="I3049">
        <f>VLOOKUP(Table1[[#This Row],[trait_name]],Trait[],2,FALSE)</f>
        <v>28</v>
      </c>
      <c r="J3049" s="25" t="s">
        <v>59</v>
      </c>
      <c r="K3049" s="25">
        <v>1</v>
      </c>
      <c r="L3049" s="3">
        <v>6</v>
      </c>
      <c r="N3049" s="25"/>
      <c r="O3049"/>
    </row>
    <row r="3050" spans="1:15">
      <c r="A3050" s="5">
        <v>43243</v>
      </c>
      <c r="B3050" s="5">
        <v>43298</v>
      </c>
      <c r="C3050" t="s">
        <v>547</v>
      </c>
      <c r="D3050" s="20">
        <f>VLOOKUP(C3050,Index[[#All],[searchTaxon]:[Reference_number]],2,FALSE)</f>
        <v>30</v>
      </c>
      <c r="I3050">
        <f>VLOOKUP(Table1[[#This Row],[trait_name]],Trait[],2,FALSE)</f>
        <v>28</v>
      </c>
      <c r="J3050" s="25" t="s">
        <v>59</v>
      </c>
      <c r="K3050" s="25">
        <v>2</v>
      </c>
      <c r="L3050" s="3"/>
      <c r="M3050" s="3"/>
      <c r="N3050" s="25"/>
      <c r="O3050"/>
    </row>
    <row r="3051" spans="1:15">
      <c r="A3051" s="5">
        <v>43243</v>
      </c>
      <c r="B3051" s="5">
        <v>43243</v>
      </c>
      <c r="C3051" t="s">
        <v>547</v>
      </c>
      <c r="D3051" s="3">
        <f>VLOOKUP(C3051,Index[[#All],[searchTaxon]:[Reference_number]],2,FALSE)</f>
        <v>30</v>
      </c>
      <c r="H3051" t="s">
        <v>18</v>
      </c>
      <c r="I3051">
        <f>VLOOKUP(Table1[[#This Row],[trait_name]],Trait[],2,FALSE)</f>
        <v>29</v>
      </c>
      <c r="J3051" s="25" t="s">
        <v>60</v>
      </c>
      <c r="K3051" s="25">
        <v>1</v>
      </c>
      <c r="L3051" s="3">
        <v>6</v>
      </c>
      <c r="N3051" s="25"/>
      <c r="O3051"/>
    </row>
    <row r="3052" spans="1:15">
      <c r="A3052" s="5">
        <v>43243</v>
      </c>
      <c r="B3052" s="5">
        <v>43298</v>
      </c>
      <c r="C3052" t="s">
        <v>547</v>
      </c>
      <c r="D3052" s="20">
        <f>VLOOKUP(C3052,Index[[#All],[searchTaxon]:[Reference_number]],2,FALSE)</f>
        <v>30</v>
      </c>
      <c r="I3052">
        <f>VLOOKUP(Table1[[#This Row],[trait_name]],Trait[],2,FALSE)</f>
        <v>29</v>
      </c>
      <c r="J3052" s="25" t="s">
        <v>60</v>
      </c>
      <c r="K3052" s="25">
        <v>2</v>
      </c>
      <c r="L3052" s="3"/>
      <c r="M3052" s="3"/>
      <c r="N3052" s="25"/>
      <c r="O3052"/>
    </row>
    <row r="3053" spans="1:15">
      <c r="A3053" s="5">
        <v>43243</v>
      </c>
      <c r="B3053" s="5">
        <v>43298</v>
      </c>
      <c r="C3053" t="s">
        <v>547</v>
      </c>
      <c r="D3053" s="20">
        <f>VLOOKUP(C3053,Index[[#All],[searchTaxon]:[Reference_number]],2,FALSE)</f>
        <v>30</v>
      </c>
      <c r="I3053">
        <f>VLOOKUP(Table1[[#This Row],[trait_name]],Trait[],2,FALSE)</f>
        <v>30</v>
      </c>
      <c r="J3053" s="25" t="s">
        <v>61</v>
      </c>
      <c r="K3053" s="25">
        <v>1</v>
      </c>
      <c r="L3053" s="3"/>
      <c r="M3053" s="3"/>
      <c r="N3053" s="25"/>
      <c r="O3053"/>
    </row>
    <row r="3054" spans="1:15">
      <c r="A3054" s="5">
        <v>43243</v>
      </c>
      <c r="B3054" s="5">
        <v>43243</v>
      </c>
      <c r="C3054" t="s">
        <v>547</v>
      </c>
      <c r="D3054" s="3">
        <f>VLOOKUP(C3054,Index[[#All],[searchTaxon]:[Reference_number]],2,FALSE)</f>
        <v>30</v>
      </c>
      <c r="H3054" t="s">
        <v>18</v>
      </c>
      <c r="I3054">
        <f>VLOOKUP(Table1[[#This Row],[trait_name]],Trait[],2,FALSE)</f>
        <v>31</v>
      </c>
      <c r="J3054" s="25" t="s">
        <v>62</v>
      </c>
      <c r="K3054" s="25">
        <v>1</v>
      </c>
      <c r="L3054" s="3">
        <v>3</v>
      </c>
      <c r="N3054" s="25"/>
      <c r="O3054"/>
    </row>
    <row r="3055" spans="1:15">
      <c r="A3055" s="5">
        <v>43243</v>
      </c>
      <c r="B3055" s="5">
        <v>43298</v>
      </c>
      <c r="C3055" t="s">
        <v>547</v>
      </c>
      <c r="D3055" s="54">
        <f>VLOOKUP(C3055,Index[[#All],[searchTaxon]:[Reference_number]],2,FALSE)</f>
        <v>30</v>
      </c>
      <c r="I3055">
        <f>VLOOKUP(Table1[[#This Row],[trait_name]],Trait[],2,FALSE)</f>
        <v>31</v>
      </c>
      <c r="J3055" s="25" t="s">
        <v>62</v>
      </c>
      <c r="K3055" s="25">
        <v>2</v>
      </c>
      <c r="L3055" s="3"/>
      <c r="M3055" s="3"/>
      <c r="N3055" s="25"/>
      <c r="O3055"/>
    </row>
    <row r="3056" spans="1:15">
      <c r="A3056" s="5">
        <v>43243</v>
      </c>
      <c r="B3056" s="5">
        <v>43243</v>
      </c>
      <c r="C3056" t="s">
        <v>547</v>
      </c>
      <c r="D3056" s="30">
        <f>VLOOKUP(C3056,Index[[#All],[searchTaxon]:[Reference_number]],2,FALSE)</f>
        <v>30</v>
      </c>
      <c r="H3056" t="s">
        <v>496</v>
      </c>
      <c r="I3056">
        <f>VLOOKUP(Table1[[#This Row],[trait_name]],Trait[],2,FALSE)</f>
        <v>32</v>
      </c>
      <c r="J3056" s="25" t="s">
        <v>147</v>
      </c>
      <c r="K3056" s="25">
        <v>1</v>
      </c>
      <c r="L3056" s="3" t="s">
        <v>241</v>
      </c>
      <c r="N3056" s="25"/>
      <c r="O3056"/>
    </row>
    <row r="3057" spans="1:15">
      <c r="A3057" s="5">
        <v>43243</v>
      </c>
      <c r="B3057" s="5">
        <v>43243</v>
      </c>
      <c r="C3057" t="s">
        <v>547</v>
      </c>
      <c r="D3057" s="30">
        <f>VLOOKUP(C3057,Index[[#All],[searchTaxon]:[Reference_number]],2,FALSE)</f>
        <v>30</v>
      </c>
      <c r="H3057" t="s">
        <v>496</v>
      </c>
      <c r="I3057">
        <f>VLOOKUP(Table1[[#This Row],[trait_name]],Trait[],2,FALSE)</f>
        <v>32</v>
      </c>
      <c r="J3057" s="25" t="s">
        <v>147</v>
      </c>
      <c r="K3057" s="25">
        <v>2</v>
      </c>
      <c r="L3057" s="3" t="s">
        <v>113</v>
      </c>
      <c r="N3057" s="25"/>
      <c r="O3057"/>
    </row>
    <row r="3058" spans="1:15">
      <c r="A3058" s="5">
        <v>43243</v>
      </c>
      <c r="B3058" s="5">
        <v>43298</v>
      </c>
      <c r="C3058" t="s">
        <v>547</v>
      </c>
      <c r="D3058" s="54">
        <f>VLOOKUP(C3058,Index[[#All],[searchTaxon]:[Reference_number]],2,FALSE)</f>
        <v>30</v>
      </c>
      <c r="I3058">
        <f>VLOOKUP(Table1[[#This Row],[trait_name]],Trait[],2,FALSE)</f>
        <v>32</v>
      </c>
      <c r="J3058" s="25" t="s">
        <v>147</v>
      </c>
      <c r="K3058" s="25">
        <v>3</v>
      </c>
      <c r="L3058" s="3"/>
      <c r="M3058" s="3"/>
      <c r="N3058" s="25"/>
      <c r="O3058"/>
    </row>
    <row r="3059" spans="1:15">
      <c r="A3059" s="5">
        <v>43243</v>
      </c>
      <c r="B3059" s="5">
        <v>43243</v>
      </c>
      <c r="C3059" t="s">
        <v>547</v>
      </c>
      <c r="D3059" s="30">
        <f>VLOOKUP(C3059,Index[[#All],[searchTaxon]:[Reference_number]],2,FALSE)</f>
        <v>30</v>
      </c>
      <c r="H3059" t="s">
        <v>18</v>
      </c>
      <c r="I3059">
        <f>VLOOKUP(Table1[[#This Row],[trait_name]],Trait[],2,FALSE)</f>
        <v>33</v>
      </c>
      <c r="J3059" s="25" t="s">
        <v>63</v>
      </c>
      <c r="K3059" s="25">
        <v>1</v>
      </c>
      <c r="L3059" s="3" t="s">
        <v>145</v>
      </c>
      <c r="N3059" s="25"/>
      <c r="O3059"/>
    </row>
    <row r="3060" spans="1:15">
      <c r="A3060" s="5">
        <v>43243</v>
      </c>
      <c r="B3060" s="5">
        <v>43298</v>
      </c>
      <c r="C3060" t="s">
        <v>547</v>
      </c>
      <c r="D3060" s="54">
        <f>VLOOKUP(C3060,Index[[#All],[searchTaxon]:[Reference_number]],2,FALSE)</f>
        <v>30</v>
      </c>
      <c r="H3060" t="s">
        <v>339</v>
      </c>
      <c r="I3060">
        <f>VLOOKUP(Table1[[#This Row],[trait_name]],Trait[],2,FALSE)</f>
        <v>33</v>
      </c>
      <c r="J3060" s="25" t="s">
        <v>63</v>
      </c>
      <c r="K3060" s="25">
        <v>2</v>
      </c>
      <c r="L3060" s="3" t="s">
        <v>282</v>
      </c>
      <c r="M3060" s="3"/>
      <c r="N3060" s="25"/>
      <c r="O3060"/>
    </row>
    <row r="3061" spans="1:15">
      <c r="A3061" s="5">
        <v>43243</v>
      </c>
      <c r="B3061" s="5">
        <v>43243</v>
      </c>
      <c r="C3061" t="s">
        <v>547</v>
      </c>
      <c r="D3061" s="30">
        <f>VLOOKUP(C3061,Index[[#All],[searchTaxon]:[Reference_number]],2,FALSE)</f>
        <v>30</v>
      </c>
      <c r="H3061" t="s">
        <v>496</v>
      </c>
      <c r="I3061">
        <f>VLOOKUP(Table1[[#This Row],[trait_name]],Trait[],2,FALSE)</f>
        <v>34</v>
      </c>
      <c r="J3061" s="25" t="s">
        <v>149</v>
      </c>
      <c r="K3061" s="25">
        <v>1</v>
      </c>
      <c r="L3061" s="3" t="s">
        <v>113</v>
      </c>
      <c r="N3061" s="25"/>
      <c r="O3061"/>
    </row>
    <row r="3062" spans="1:15">
      <c r="A3062" s="5">
        <v>43243</v>
      </c>
      <c r="B3062" s="5">
        <v>43298</v>
      </c>
      <c r="C3062" t="s">
        <v>547</v>
      </c>
      <c r="D3062" s="54">
        <f>VLOOKUP(C3062,Index[[#All],[searchTaxon]:[Reference_number]],2,FALSE)</f>
        <v>30</v>
      </c>
      <c r="I3062">
        <f>VLOOKUP(Table1[[#This Row],[trait_name]],Trait[],2,FALSE)</f>
        <v>34</v>
      </c>
      <c r="J3062" s="25" t="s">
        <v>149</v>
      </c>
      <c r="K3062" s="25">
        <v>2</v>
      </c>
      <c r="L3062" s="3"/>
      <c r="M3062" s="3"/>
      <c r="N3062" s="25"/>
      <c r="O3062"/>
    </row>
    <row r="3063" spans="1:15">
      <c r="A3063" s="5">
        <v>43243</v>
      </c>
      <c r="B3063" s="5">
        <v>43298</v>
      </c>
      <c r="C3063" t="s">
        <v>547</v>
      </c>
      <c r="D3063" s="54">
        <f>VLOOKUP(C3063,Index[[#All],[searchTaxon]:[Reference_number]],2,FALSE)</f>
        <v>30</v>
      </c>
      <c r="E3063">
        <v>0</v>
      </c>
      <c r="F3063">
        <v>0</v>
      </c>
      <c r="G3063">
        <v>0</v>
      </c>
      <c r="H3063" t="s">
        <v>339</v>
      </c>
      <c r="I3063">
        <f>VLOOKUP(Table1[[#This Row],[trait_name]],Trait[],2,FALSE)</f>
        <v>35</v>
      </c>
      <c r="J3063" s="25" t="s">
        <v>66</v>
      </c>
      <c r="K3063" s="25">
        <v>1</v>
      </c>
      <c r="L3063" s="3" t="s">
        <v>192</v>
      </c>
      <c r="N3063" s="25"/>
      <c r="O3063"/>
    </row>
    <row r="3064" spans="1:15">
      <c r="A3064" s="5">
        <v>43243</v>
      </c>
      <c r="B3064" s="5">
        <v>43298</v>
      </c>
      <c r="C3064" t="s">
        <v>547</v>
      </c>
      <c r="D3064" s="54">
        <f>VLOOKUP(C3064,Index[[#All],[searchTaxon]:[Reference_number]],2,FALSE)</f>
        <v>30</v>
      </c>
      <c r="I3064">
        <f>VLOOKUP(Table1[[#This Row],[trait_name]],Trait[],2,FALSE)</f>
        <v>35</v>
      </c>
      <c r="J3064" s="25" t="s">
        <v>66</v>
      </c>
      <c r="K3064" s="25">
        <v>2</v>
      </c>
      <c r="L3064" s="3"/>
      <c r="M3064" s="3"/>
      <c r="N3064" s="25"/>
      <c r="O3064"/>
    </row>
    <row r="3065" spans="1:15">
      <c r="A3065" s="5">
        <v>43243</v>
      </c>
      <c r="B3065" s="5">
        <v>43298</v>
      </c>
      <c r="C3065" t="s">
        <v>547</v>
      </c>
      <c r="D3065" s="54">
        <f>VLOOKUP(C3065,Index[[#All],[searchTaxon]:[Reference_number]],2,FALSE)</f>
        <v>30</v>
      </c>
      <c r="E3065">
        <v>0</v>
      </c>
      <c r="F3065">
        <v>0</v>
      </c>
      <c r="G3065">
        <v>0</v>
      </c>
      <c r="H3065" t="s">
        <v>178</v>
      </c>
      <c r="I3065">
        <f>VLOOKUP(Table1[[#This Row],[trait_name]],Trait[],2,FALSE)</f>
        <v>36</v>
      </c>
      <c r="J3065" s="25" t="s">
        <v>68</v>
      </c>
      <c r="K3065" s="25">
        <v>1</v>
      </c>
      <c r="L3065" s="3" t="s">
        <v>302</v>
      </c>
      <c r="N3065" s="25"/>
      <c r="O3065"/>
    </row>
    <row r="3066" spans="1:15">
      <c r="A3066" s="5">
        <v>43243</v>
      </c>
      <c r="B3066" s="5">
        <v>43298</v>
      </c>
      <c r="C3066" t="s">
        <v>547</v>
      </c>
      <c r="D3066" s="54">
        <f>VLOOKUP(C3066,Index[[#All],[searchTaxon]:[Reference_number]],2,FALSE)</f>
        <v>30</v>
      </c>
      <c r="H3066" t="s">
        <v>178</v>
      </c>
      <c r="I3066">
        <f>VLOOKUP(Table1[[#This Row],[trait_name]],Trait[],2,FALSE)</f>
        <v>36</v>
      </c>
      <c r="J3066" s="25" t="s">
        <v>68</v>
      </c>
      <c r="K3066" s="25">
        <v>2</v>
      </c>
      <c r="L3066" s="3" t="s">
        <v>303</v>
      </c>
      <c r="M3066" s="3"/>
      <c r="N3066" s="25"/>
      <c r="O3066"/>
    </row>
    <row r="3067" spans="1:15">
      <c r="A3067" s="5">
        <v>43243</v>
      </c>
      <c r="B3067" s="5">
        <v>43298</v>
      </c>
      <c r="C3067" t="s">
        <v>547</v>
      </c>
      <c r="D3067" s="54">
        <f>VLOOKUP(C3067,Index[[#All],[searchTaxon]:[Reference_number]],2,FALSE)</f>
        <v>30</v>
      </c>
      <c r="E3067">
        <v>0</v>
      </c>
      <c r="F3067">
        <v>0</v>
      </c>
      <c r="G3067">
        <v>0</v>
      </c>
      <c r="H3067" t="s">
        <v>178</v>
      </c>
      <c r="I3067">
        <f>VLOOKUP(Table1[[#This Row],[trait_name]],Trait[],2,FALSE)</f>
        <v>37</v>
      </c>
      <c r="J3067" s="25" t="s">
        <v>70</v>
      </c>
      <c r="K3067" s="25">
        <v>1</v>
      </c>
      <c r="L3067" s="3" t="s">
        <v>304</v>
      </c>
      <c r="N3067" s="25"/>
      <c r="O3067"/>
    </row>
    <row r="3068" spans="1:15">
      <c r="A3068" s="5">
        <v>43243</v>
      </c>
      <c r="B3068" s="5">
        <v>43298</v>
      </c>
      <c r="C3068" t="s">
        <v>547</v>
      </c>
      <c r="D3068" s="54">
        <f>VLOOKUP(C3068,Index[[#All],[searchTaxon]:[Reference_number]],2,FALSE)</f>
        <v>30</v>
      </c>
      <c r="I3068">
        <f>VLOOKUP(Table1[[#This Row],[trait_name]],Trait[],2,FALSE)</f>
        <v>37</v>
      </c>
      <c r="J3068" s="25" t="s">
        <v>70</v>
      </c>
      <c r="K3068" s="25">
        <v>2</v>
      </c>
      <c r="L3068" s="3"/>
      <c r="M3068" s="3"/>
      <c r="N3068" s="25"/>
      <c r="O3068"/>
    </row>
    <row r="3069" spans="1:15">
      <c r="A3069" s="5">
        <v>43243</v>
      </c>
      <c r="B3069" s="5">
        <v>43243</v>
      </c>
      <c r="C3069" t="s">
        <v>547</v>
      </c>
      <c r="D3069" s="30">
        <f>VLOOKUP(C3069,Index[[#All],[searchTaxon]:[Reference_number]],2,FALSE)</f>
        <v>30</v>
      </c>
      <c r="H3069" t="s">
        <v>18</v>
      </c>
      <c r="I3069">
        <f>VLOOKUP(Table1[[#This Row],[trait_name]],Trait[],2,FALSE)</f>
        <v>38</v>
      </c>
      <c r="J3069" s="25" t="s">
        <v>74</v>
      </c>
      <c r="K3069" s="25">
        <v>1</v>
      </c>
      <c r="L3069" s="3" t="s">
        <v>345</v>
      </c>
      <c r="N3069" s="25"/>
      <c r="O3069"/>
    </row>
    <row r="3070" spans="1:15">
      <c r="A3070" s="5">
        <v>43243</v>
      </c>
      <c r="B3070" s="5">
        <v>43243</v>
      </c>
      <c r="C3070" t="s">
        <v>547</v>
      </c>
      <c r="D3070" s="30">
        <f>VLOOKUP(C3070,Index[[#All],[searchTaxon]:[Reference_number]],2,FALSE)</f>
        <v>30</v>
      </c>
      <c r="H3070" t="s">
        <v>18</v>
      </c>
      <c r="I3070">
        <f>VLOOKUP(Table1[[#This Row],[trait_name]],Trait[],2,FALSE)</f>
        <v>38</v>
      </c>
      <c r="J3070" s="25" t="s">
        <v>74</v>
      </c>
      <c r="K3070" s="25">
        <v>2</v>
      </c>
      <c r="L3070" s="3" t="s">
        <v>75</v>
      </c>
      <c r="N3070" s="25"/>
      <c r="O3070"/>
    </row>
    <row r="3071" spans="1:15">
      <c r="A3071" s="5">
        <v>43243</v>
      </c>
      <c r="B3071" s="5">
        <v>43243</v>
      </c>
      <c r="C3071" t="s">
        <v>547</v>
      </c>
      <c r="D3071" s="30">
        <f>VLOOKUP(C3071,Index[[#All],[searchTaxon]:[Reference_number]],2,FALSE)</f>
        <v>30</v>
      </c>
      <c r="H3071" t="s">
        <v>18</v>
      </c>
      <c r="I3071">
        <f>VLOOKUP(Table1[[#This Row],[trait_name]],Trait[],2,FALSE)</f>
        <v>38</v>
      </c>
      <c r="J3071" s="25" t="s">
        <v>74</v>
      </c>
      <c r="K3071" s="25">
        <v>3</v>
      </c>
      <c r="L3071" s="3" t="s">
        <v>264</v>
      </c>
      <c r="N3071" s="25"/>
      <c r="O3071"/>
    </row>
    <row r="3072" spans="1:15">
      <c r="A3072" s="5">
        <v>43243</v>
      </c>
      <c r="B3072" s="5">
        <v>43243</v>
      </c>
      <c r="C3072" t="s">
        <v>547</v>
      </c>
      <c r="D3072" s="30">
        <f>VLOOKUP(C3072,Index[[#All],[searchTaxon]:[Reference_number]],2,FALSE)</f>
        <v>30</v>
      </c>
      <c r="H3072" t="s">
        <v>18</v>
      </c>
      <c r="I3072">
        <f>VLOOKUP(Table1[[#This Row],[trait_name]],Trait[],2,FALSE)</f>
        <v>38</v>
      </c>
      <c r="J3072" s="25" t="s">
        <v>74</v>
      </c>
      <c r="K3072" s="25">
        <v>4</v>
      </c>
      <c r="L3072" s="3" t="s">
        <v>319</v>
      </c>
      <c r="N3072" s="25"/>
      <c r="O3072"/>
    </row>
    <row r="3073" spans="1:15">
      <c r="A3073" s="5">
        <v>43243</v>
      </c>
      <c r="B3073" s="5">
        <v>43298</v>
      </c>
      <c r="C3073" t="s">
        <v>547</v>
      </c>
      <c r="D3073" s="54">
        <f>VLOOKUP(C3073,Index[[#All],[searchTaxon]:[Reference_number]],2,FALSE)</f>
        <v>30</v>
      </c>
      <c r="I3073">
        <f>VLOOKUP(Table1[[#This Row],[trait_name]],Trait[],2,FALSE)</f>
        <v>38</v>
      </c>
      <c r="J3073" s="25" t="s">
        <v>74</v>
      </c>
      <c r="K3073" s="25">
        <v>5</v>
      </c>
      <c r="L3073" s="3"/>
      <c r="M3073" s="3"/>
      <c r="N3073" s="25"/>
      <c r="O3073"/>
    </row>
    <row r="3074" spans="1:15">
      <c r="A3074" s="5">
        <v>43243</v>
      </c>
      <c r="B3074" s="5">
        <v>43298</v>
      </c>
      <c r="C3074" t="s">
        <v>547</v>
      </c>
      <c r="D3074" s="54">
        <f>VLOOKUP(C3074,Index[[#All],[searchTaxon]:[Reference_number]],2,FALSE)</f>
        <v>30</v>
      </c>
      <c r="H3074" t="s">
        <v>496</v>
      </c>
      <c r="I3074">
        <f>VLOOKUP(Table1[[#This Row],[trait_name]],Trait[],2,FALSE)</f>
        <v>39</v>
      </c>
      <c r="J3074" s="25" t="s">
        <v>76</v>
      </c>
      <c r="K3074" s="25">
        <v>1</v>
      </c>
      <c r="L3074" s="3" t="s">
        <v>77</v>
      </c>
      <c r="N3074" s="25"/>
      <c r="O3074"/>
    </row>
    <row r="3075" spans="1:15">
      <c r="A3075" s="5">
        <v>43243</v>
      </c>
      <c r="B3075" s="5">
        <v>43298</v>
      </c>
      <c r="C3075" t="s">
        <v>547</v>
      </c>
      <c r="D3075" s="54">
        <f>VLOOKUP(C3075,Index[[#All],[searchTaxon]:[Reference_number]],2,FALSE)</f>
        <v>30</v>
      </c>
      <c r="H3075" t="s">
        <v>496</v>
      </c>
      <c r="I3075">
        <f>VLOOKUP(Table1[[#This Row],[trait_name]],Trait[],2,FALSE)</f>
        <v>39</v>
      </c>
      <c r="J3075" s="25" t="s">
        <v>76</v>
      </c>
      <c r="K3075" s="25">
        <v>2</v>
      </c>
      <c r="L3075" s="3" t="s">
        <v>78</v>
      </c>
      <c r="M3075" s="3"/>
      <c r="N3075" s="25"/>
      <c r="O3075"/>
    </row>
    <row r="3076" spans="1:15">
      <c r="A3076" s="5">
        <v>43243</v>
      </c>
      <c r="B3076" s="5">
        <v>43298</v>
      </c>
      <c r="C3076" t="s">
        <v>547</v>
      </c>
      <c r="D3076" s="54">
        <f>VLOOKUP(C3076,Index[[#All],[searchTaxon]:[Reference_number]],2,FALSE)</f>
        <v>30</v>
      </c>
      <c r="H3076" t="s">
        <v>295</v>
      </c>
      <c r="I3076">
        <f>VLOOKUP(Table1[[#This Row],[trait_name]],Trait[],2,FALSE)</f>
        <v>40</v>
      </c>
      <c r="J3076" s="25" t="s">
        <v>79</v>
      </c>
      <c r="K3076" s="25">
        <v>1</v>
      </c>
      <c r="L3076" s="3" t="s">
        <v>80</v>
      </c>
      <c r="M3076" s="3"/>
      <c r="N3076" s="25"/>
      <c r="O3076"/>
    </row>
    <row r="3077" spans="1:15">
      <c r="A3077" s="5">
        <v>43243</v>
      </c>
      <c r="B3077" s="5">
        <v>43298</v>
      </c>
      <c r="C3077" t="s">
        <v>547</v>
      </c>
      <c r="D3077" s="54">
        <f>VLOOKUP(C3077,Index[[#All],[searchTaxon]:[Reference_number]],2,FALSE)</f>
        <v>30</v>
      </c>
      <c r="H3077" t="s">
        <v>295</v>
      </c>
      <c r="I3077">
        <f>VLOOKUP(Table1[[#This Row],[trait_name]],Trait[],2,FALSE)</f>
        <v>40</v>
      </c>
      <c r="J3077" s="25" t="s">
        <v>79</v>
      </c>
      <c r="K3077" s="25">
        <v>2</v>
      </c>
      <c r="L3077" s="3" t="s">
        <v>344</v>
      </c>
      <c r="M3077" s="3"/>
      <c r="N3077" s="25"/>
      <c r="O3077"/>
    </row>
    <row r="3078" spans="1:15">
      <c r="A3078" s="5">
        <v>43243</v>
      </c>
      <c r="B3078" s="5">
        <v>43298</v>
      </c>
      <c r="C3078" t="s">
        <v>547</v>
      </c>
      <c r="D3078" s="54">
        <f>VLOOKUP(C3078,Index[[#All],[searchTaxon]:[Reference_number]],2,FALSE)</f>
        <v>30</v>
      </c>
      <c r="H3078" t="s">
        <v>496</v>
      </c>
      <c r="I3078">
        <f>VLOOKUP(Table1[[#This Row],[trait_name]],Trait[],2,FALSE)</f>
        <v>40</v>
      </c>
      <c r="J3078" s="25" t="s">
        <v>79</v>
      </c>
      <c r="K3078" s="25">
        <v>3</v>
      </c>
      <c r="L3078" s="3" t="s">
        <v>305</v>
      </c>
      <c r="M3078" s="3"/>
      <c r="N3078" s="25"/>
      <c r="O3078"/>
    </row>
    <row r="3079" spans="1:15">
      <c r="A3079" s="5">
        <v>43243</v>
      </c>
      <c r="B3079" s="5">
        <v>43298</v>
      </c>
      <c r="C3079" t="s">
        <v>547</v>
      </c>
      <c r="D3079" s="54">
        <f>VLOOKUP(C3079,Index[[#All],[searchTaxon]:[Reference_number]],2,FALSE)</f>
        <v>30</v>
      </c>
      <c r="E3079">
        <v>0</v>
      </c>
      <c r="F3079">
        <v>0</v>
      </c>
      <c r="G3079">
        <v>0</v>
      </c>
      <c r="H3079" t="s">
        <v>497</v>
      </c>
      <c r="I3079">
        <f>VLOOKUP(Table1[[#This Row],[trait_name]],Trait[],2,FALSE)</f>
        <v>41</v>
      </c>
      <c r="J3079" s="25" t="s">
        <v>82</v>
      </c>
      <c r="K3079" s="25">
        <v>1</v>
      </c>
      <c r="L3079" s="3" t="s">
        <v>83</v>
      </c>
      <c r="N3079" s="25"/>
      <c r="O3079"/>
    </row>
    <row r="3080" spans="1:15">
      <c r="A3080" s="5">
        <v>43243</v>
      </c>
      <c r="B3080" s="5">
        <v>43298</v>
      </c>
      <c r="C3080" t="s">
        <v>547</v>
      </c>
      <c r="D3080" s="54">
        <f>VLOOKUP(C3080,Index[[#All],[searchTaxon]:[Reference_number]],2,FALSE)</f>
        <v>30</v>
      </c>
      <c r="H3080" t="s">
        <v>295</v>
      </c>
      <c r="I3080">
        <f>VLOOKUP(Table1[[#This Row],[trait_name]],Trait[],2,FALSE)</f>
        <v>41</v>
      </c>
      <c r="J3080" s="25" t="s">
        <v>82</v>
      </c>
      <c r="K3080" s="25">
        <v>2</v>
      </c>
      <c r="L3080" s="3" t="s">
        <v>156</v>
      </c>
      <c r="M3080" s="3"/>
      <c r="N3080" s="25"/>
      <c r="O3080"/>
    </row>
    <row r="3081" spans="1:15">
      <c r="A3081" s="5">
        <v>43243</v>
      </c>
      <c r="B3081" s="5">
        <v>43298</v>
      </c>
      <c r="C3081" t="s">
        <v>547</v>
      </c>
      <c r="D3081" s="54">
        <f>VLOOKUP(C3081,Index[[#All],[searchTaxon]:[Reference_number]],2,FALSE)</f>
        <v>30</v>
      </c>
      <c r="E3081">
        <v>0</v>
      </c>
      <c r="F3081">
        <v>0</v>
      </c>
      <c r="G3081">
        <v>0</v>
      </c>
      <c r="H3081" t="s">
        <v>497</v>
      </c>
      <c r="I3081">
        <f>VLOOKUP(Table1[[#This Row],[trait_name]],Trait[],2,FALSE)</f>
        <v>42</v>
      </c>
      <c r="J3081" s="25" t="s">
        <v>84</v>
      </c>
      <c r="K3081" s="25">
        <v>1</v>
      </c>
      <c r="L3081" s="3" t="s">
        <v>306</v>
      </c>
      <c r="N3081" s="25"/>
      <c r="O3081"/>
    </row>
    <row r="3082" spans="1:15">
      <c r="A3082" s="5">
        <v>43243</v>
      </c>
      <c r="B3082" s="5">
        <v>43298</v>
      </c>
      <c r="C3082" t="s">
        <v>547</v>
      </c>
      <c r="D3082" s="54">
        <f>VLOOKUP(C3082,Index[[#All],[searchTaxon]:[Reference_number]],2,FALSE)</f>
        <v>30</v>
      </c>
      <c r="I3082">
        <f>VLOOKUP(Table1[[#This Row],[trait_name]],Trait[],2,FALSE)</f>
        <v>42</v>
      </c>
      <c r="J3082" s="25" t="s">
        <v>84</v>
      </c>
      <c r="K3082" s="25">
        <v>2</v>
      </c>
      <c r="L3082" s="3" t="s">
        <v>85</v>
      </c>
      <c r="M3082" s="3"/>
      <c r="N3082" s="25"/>
      <c r="O3082"/>
    </row>
    <row r="3083" spans="1:15">
      <c r="A3083" s="5">
        <v>43243</v>
      </c>
      <c r="B3083" s="5">
        <v>43243</v>
      </c>
      <c r="C3083" t="s">
        <v>547</v>
      </c>
      <c r="D3083" s="30">
        <f>VLOOKUP(C3083,Index[[#All],[searchTaxon]:[Reference_number]],2,FALSE)</f>
        <v>30</v>
      </c>
      <c r="H3083" t="s">
        <v>18</v>
      </c>
      <c r="I3083">
        <f>VLOOKUP(Table1[[#This Row],[trait_name]],Trait[],2,FALSE)</f>
        <v>43</v>
      </c>
      <c r="J3083" s="25" t="s">
        <v>86</v>
      </c>
      <c r="K3083" s="25">
        <v>1</v>
      </c>
      <c r="L3083" s="3" t="s">
        <v>307</v>
      </c>
      <c r="N3083" s="25"/>
      <c r="O3083"/>
    </row>
    <row r="3084" spans="1:15">
      <c r="A3084" s="5">
        <v>43243</v>
      </c>
      <c r="B3084" s="5">
        <v>43298</v>
      </c>
      <c r="C3084" t="s">
        <v>547</v>
      </c>
      <c r="D3084" s="54">
        <f>VLOOKUP(C3084,Index[[#All],[searchTaxon]:[Reference_number]],2,FALSE)</f>
        <v>30</v>
      </c>
      <c r="H3084" t="s">
        <v>497</v>
      </c>
      <c r="I3084">
        <f>VLOOKUP(Table1[[#This Row],[trait_name]],Trait[],2,FALSE)</f>
        <v>43</v>
      </c>
      <c r="J3084" s="25" t="s">
        <v>86</v>
      </c>
      <c r="K3084" s="25">
        <v>2</v>
      </c>
      <c r="L3084" s="3" t="s">
        <v>87</v>
      </c>
      <c r="M3084" s="3"/>
      <c r="N3084" s="25"/>
      <c r="O3084"/>
    </row>
    <row r="3085" spans="1:15">
      <c r="A3085" s="5">
        <v>43243</v>
      </c>
      <c r="B3085" s="5">
        <v>43298</v>
      </c>
      <c r="C3085" t="s">
        <v>547</v>
      </c>
      <c r="D3085" s="54">
        <f>VLOOKUP(C3085,Index[[#All],[searchTaxon]:[Reference_number]],2,FALSE)</f>
        <v>30</v>
      </c>
      <c r="H3085" t="s">
        <v>296</v>
      </c>
      <c r="I3085">
        <f>VLOOKUP(Table1[[#This Row],[trait_name]],Trait[],2,FALSE)</f>
        <v>44</v>
      </c>
      <c r="J3085" s="25" t="s">
        <v>90</v>
      </c>
      <c r="K3085" s="25">
        <v>1</v>
      </c>
      <c r="L3085" s="3" t="s">
        <v>512</v>
      </c>
      <c r="M3085" s="3"/>
      <c r="N3085" s="25"/>
      <c r="O3085"/>
    </row>
    <row r="3086" spans="1:15">
      <c r="A3086" s="5">
        <v>43243</v>
      </c>
      <c r="B3086" s="5">
        <v>43298</v>
      </c>
      <c r="C3086" t="s">
        <v>547</v>
      </c>
      <c r="D3086" s="54">
        <f>VLOOKUP(C3086,Index[[#All],[searchTaxon]:[Reference_number]],2,FALSE)</f>
        <v>30</v>
      </c>
      <c r="H3086" t="s">
        <v>496</v>
      </c>
      <c r="I3086">
        <f>VLOOKUP(Table1[[#This Row],[trait_name]],Trait[],2,FALSE)</f>
        <v>44</v>
      </c>
      <c r="J3086" s="25" t="s">
        <v>90</v>
      </c>
      <c r="K3086" s="25">
        <v>2</v>
      </c>
      <c r="L3086" s="3" t="s">
        <v>200</v>
      </c>
      <c r="M3086" s="3"/>
      <c r="N3086" s="25"/>
      <c r="O3086"/>
    </row>
    <row r="3087" spans="1:15">
      <c r="A3087" s="5">
        <v>43243</v>
      </c>
      <c r="B3087" s="5">
        <v>43298</v>
      </c>
      <c r="C3087" t="s">
        <v>547</v>
      </c>
      <c r="D3087" s="54">
        <f>VLOOKUP(C3087,Index[[#All],[searchTaxon]:[Reference_number]],2,FALSE)</f>
        <v>30</v>
      </c>
      <c r="I3087">
        <f>VLOOKUP(Table1[[#This Row],[trait_name]],Trait[],2,FALSE)</f>
        <v>44</v>
      </c>
      <c r="J3087" s="25" t="s">
        <v>90</v>
      </c>
      <c r="K3087" s="25">
        <v>3</v>
      </c>
      <c r="L3087" s="3"/>
      <c r="M3087" s="3"/>
      <c r="N3087" s="25"/>
      <c r="O3087"/>
    </row>
    <row r="3088" spans="1:15">
      <c r="A3088" s="5">
        <v>43243</v>
      </c>
      <c r="B3088" s="5">
        <v>43298</v>
      </c>
      <c r="C3088" t="s">
        <v>547</v>
      </c>
      <c r="D3088" s="54">
        <f>VLOOKUP(C3088,Index[[#All],[searchTaxon]:[Reference_number]],2,FALSE)</f>
        <v>30</v>
      </c>
      <c r="H3088" t="s">
        <v>496</v>
      </c>
      <c r="I3088">
        <f>VLOOKUP(Table1[[#This Row],[trait_name]],Trait[],2,FALSE)</f>
        <v>45</v>
      </c>
      <c r="J3088" s="25" t="s">
        <v>93</v>
      </c>
      <c r="K3088" s="25">
        <v>1</v>
      </c>
      <c r="L3088" s="3" t="s">
        <v>94</v>
      </c>
      <c r="M3088" s="3"/>
      <c r="N3088" s="25"/>
      <c r="O3088"/>
    </row>
    <row r="3089" spans="1:15">
      <c r="A3089" s="5">
        <v>43243</v>
      </c>
      <c r="B3089" s="5">
        <v>43298</v>
      </c>
      <c r="C3089" t="s">
        <v>547</v>
      </c>
      <c r="D3089" s="54">
        <f>VLOOKUP(C3089,Index[[#All],[searchTaxon]:[Reference_number]],2,FALSE)</f>
        <v>30</v>
      </c>
      <c r="I3089">
        <f>VLOOKUP(Table1[[#This Row],[trait_name]],Trait[],2,FALSE)</f>
        <v>46</v>
      </c>
      <c r="J3089" s="25" t="s">
        <v>95</v>
      </c>
      <c r="K3089" s="25">
        <v>1</v>
      </c>
      <c r="L3089" s="3"/>
      <c r="M3089" s="3"/>
      <c r="N3089" s="25"/>
      <c r="O3089"/>
    </row>
    <row r="3090" spans="1:15">
      <c r="A3090" s="5">
        <v>43243</v>
      </c>
      <c r="B3090" s="5">
        <v>43298</v>
      </c>
      <c r="C3090" t="s">
        <v>547</v>
      </c>
      <c r="D3090" s="54">
        <f>VLOOKUP(C3090,Index[[#All],[searchTaxon]:[Reference_number]],2,FALSE)</f>
        <v>30</v>
      </c>
      <c r="E3090">
        <v>0</v>
      </c>
      <c r="F3090">
        <v>0</v>
      </c>
      <c r="G3090">
        <v>0</v>
      </c>
      <c r="I3090">
        <f>VLOOKUP(Table1[[#This Row],[trait_name]],Trait[],2,FALSE)</f>
        <v>47</v>
      </c>
      <c r="J3090" s="25" t="s">
        <v>96</v>
      </c>
      <c r="K3090" s="25">
        <v>1</v>
      </c>
      <c r="L3090" s="3"/>
      <c r="N3090" s="25"/>
      <c r="O3090"/>
    </row>
    <row r="3091" spans="1:15">
      <c r="A3091" s="5">
        <v>43243</v>
      </c>
      <c r="B3091" s="5">
        <v>43298</v>
      </c>
      <c r="C3091" t="s">
        <v>547</v>
      </c>
      <c r="D3091" s="54">
        <f>VLOOKUP(C3091,Index[[#All],[searchTaxon]:[Reference_number]],2,FALSE)</f>
        <v>30</v>
      </c>
      <c r="I3091">
        <f>VLOOKUP(Table1[[#This Row],[trait_name]],Trait[],2,FALSE)</f>
        <v>47</v>
      </c>
      <c r="J3091" s="25" t="s">
        <v>96</v>
      </c>
      <c r="K3091" s="25">
        <v>2</v>
      </c>
      <c r="L3091" s="3"/>
      <c r="M3091" s="3"/>
      <c r="N3091" s="25"/>
      <c r="O3091"/>
    </row>
    <row r="3092" spans="1:15">
      <c r="A3092" s="5">
        <v>43243</v>
      </c>
      <c r="B3092" s="5">
        <v>43243</v>
      </c>
      <c r="C3092" t="s">
        <v>547</v>
      </c>
      <c r="D3092" s="30">
        <f>VLOOKUP(C3092,Index[[#All],[searchTaxon]:[Reference_number]],2,FALSE)</f>
        <v>30</v>
      </c>
      <c r="H3092" t="s">
        <v>496</v>
      </c>
      <c r="I3092">
        <f>VLOOKUP(Table1[[#This Row],[trait_name]],Trait[],2,FALSE)</f>
        <v>48</v>
      </c>
      <c r="J3092" s="25" t="s">
        <v>99</v>
      </c>
      <c r="K3092" s="25">
        <v>1</v>
      </c>
      <c r="L3092" s="3" t="s">
        <v>201</v>
      </c>
      <c r="N3092" s="25"/>
      <c r="O3092"/>
    </row>
    <row r="3093" spans="1:15">
      <c r="A3093" s="5">
        <v>43243</v>
      </c>
      <c r="B3093" s="5">
        <v>43243</v>
      </c>
      <c r="C3093" t="s">
        <v>547</v>
      </c>
      <c r="D3093" s="30">
        <f>VLOOKUP(C3093,Index[[#All],[searchTaxon]:[Reference_number]],2,FALSE)</f>
        <v>30</v>
      </c>
      <c r="H3093" t="s">
        <v>496</v>
      </c>
      <c r="I3093">
        <f>VLOOKUP(Table1[[#This Row],[trait_name]],Trait[],2,FALSE)</f>
        <v>48</v>
      </c>
      <c r="J3093" s="25" t="s">
        <v>99</v>
      </c>
      <c r="K3093" s="25">
        <v>2</v>
      </c>
      <c r="L3093" s="3" t="s">
        <v>245</v>
      </c>
      <c r="N3093" s="25"/>
      <c r="O3093"/>
    </row>
    <row r="3094" spans="1:15">
      <c r="A3094" s="5">
        <v>43243</v>
      </c>
      <c r="B3094" s="5">
        <v>43243</v>
      </c>
      <c r="C3094" t="s">
        <v>547</v>
      </c>
      <c r="D3094" s="30">
        <f>VLOOKUP(C3094,Index[[#All],[searchTaxon]:[Reference_number]],2,FALSE)</f>
        <v>30</v>
      </c>
      <c r="H3094" t="s">
        <v>496</v>
      </c>
      <c r="I3094">
        <f>VLOOKUP(Table1[[#This Row],[trait_name]],Trait[],2,FALSE)</f>
        <v>48</v>
      </c>
      <c r="J3094" s="25" t="s">
        <v>99</v>
      </c>
      <c r="K3094" s="25">
        <v>3</v>
      </c>
      <c r="L3094" s="3" t="s">
        <v>161</v>
      </c>
      <c r="N3094" s="25"/>
      <c r="O3094"/>
    </row>
    <row r="3095" spans="1:15">
      <c r="A3095" s="5">
        <v>43243</v>
      </c>
      <c r="B3095" s="5">
        <v>43298</v>
      </c>
      <c r="C3095" t="s">
        <v>547</v>
      </c>
      <c r="D3095" s="54">
        <f>VLOOKUP(C3095,Index[[#All],[searchTaxon]:[Reference_number]],2,FALSE)</f>
        <v>30</v>
      </c>
      <c r="I3095">
        <f>VLOOKUP(Table1[[#This Row],[trait_name]],Trait[],2,FALSE)</f>
        <v>48</v>
      </c>
      <c r="J3095" s="25" t="s">
        <v>99</v>
      </c>
      <c r="K3095" s="25">
        <v>4</v>
      </c>
      <c r="L3095" s="3"/>
      <c r="M3095" s="3"/>
      <c r="N3095" s="25"/>
      <c r="O3095"/>
    </row>
    <row r="3096" spans="1:15">
      <c r="A3096" s="5">
        <v>43243</v>
      </c>
      <c r="B3096" s="5">
        <v>43243</v>
      </c>
      <c r="C3096" t="s">
        <v>547</v>
      </c>
      <c r="D3096" s="30">
        <f>VLOOKUP(C3096,Index[[#All],[searchTaxon]:[Reference_number]],2,FALSE)</f>
        <v>30</v>
      </c>
      <c r="H3096" t="s">
        <v>18</v>
      </c>
      <c r="I3096">
        <f>VLOOKUP(Table1[[#This Row],[trait_name]],Trait[],2,FALSE)</f>
        <v>49</v>
      </c>
      <c r="J3096" s="25" t="s">
        <v>103</v>
      </c>
      <c r="K3096" s="25">
        <v>1</v>
      </c>
      <c r="L3096" s="3" t="s">
        <v>149</v>
      </c>
      <c r="N3096" s="25"/>
      <c r="O3096"/>
    </row>
    <row r="3097" spans="1:15">
      <c r="A3097" s="5">
        <v>43243</v>
      </c>
      <c r="B3097" s="5">
        <v>43243</v>
      </c>
      <c r="C3097" t="s">
        <v>547</v>
      </c>
      <c r="D3097" s="30">
        <f>VLOOKUP(C3097,Index[[#All],[searchTaxon]:[Reference_number]],2,FALSE)</f>
        <v>30</v>
      </c>
      <c r="H3097" t="s">
        <v>18</v>
      </c>
      <c r="I3097">
        <f>VLOOKUP(Table1[[#This Row],[trait_name]],Trait[],2,FALSE)</f>
        <v>49</v>
      </c>
      <c r="J3097" s="25" t="s">
        <v>103</v>
      </c>
      <c r="K3097" s="25">
        <v>2</v>
      </c>
      <c r="L3097" s="3" t="s">
        <v>163</v>
      </c>
      <c r="N3097" s="25"/>
      <c r="O3097"/>
    </row>
    <row r="3098" spans="1:15">
      <c r="A3098" s="5">
        <v>43243</v>
      </c>
      <c r="B3098" s="5">
        <v>43298</v>
      </c>
      <c r="C3098" t="s">
        <v>547</v>
      </c>
      <c r="D3098" s="54">
        <f>VLOOKUP(C3098,Index[[#All],[searchTaxon]:[Reference_number]],2,FALSE)</f>
        <v>30</v>
      </c>
      <c r="H3098" t="s">
        <v>279</v>
      </c>
      <c r="I3098">
        <f>VLOOKUP(Table1[[#This Row],[trait_name]],Trait[],2,FALSE)</f>
        <v>49</v>
      </c>
      <c r="J3098" s="25" t="s">
        <v>103</v>
      </c>
      <c r="K3098" s="25">
        <v>3</v>
      </c>
      <c r="L3098" s="3" t="s">
        <v>377</v>
      </c>
      <c r="M3098" s="3"/>
      <c r="N3098" s="25"/>
      <c r="O3098"/>
    </row>
    <row r="3099" spans="1:15">
      <c r="A3099" s="5">
        <v>43243</v>
      </c>
      <c r="B3099" s="5">
        <v>43298</v>
      </c>
      <c r="C3099" t="s">
        <v>547</v>
      </c>
      <c r="D3099" s="54">
        <f>VLOOKUP(C3099,Index[[#All],[searchTaxon]:[Reference_number]],2,FALSE)</f>
        <v>30</v>
      </c>
      <c r="H3099" t="s">
        <v>279</v>
      </c>
      <c r="I3099">
        <f>VLOOKUP(Table1[[#This Row],[trait_name]],Trait[],2,FALSE)</f>
        <v>49</v>
      </c>
      <c r="J3099" s="25" t="s">
        <v>103</v>
      </c>
      <c r="K3099" s="25">
        <v>4</v>
      </c>
      <c r="L3099" s="3" t="s">
        <v>289</v>
      </c>
      <c r="M3099" s="3"/>
      <c r="N3099" s="25"/>
      <c r="O3099"/>
    </row>
    <row r="3100" spans="1:15">
      <c r="A3100" s="5">
        <v>43243</v>
      </c>
      <c r="B3100" s="5">
        <v>43298</v>
      </c>
      <c r="C3100" t="s">
        <v>547</v>
      </c>
      <c r="D3100" s="54">
        <f>VLOOKUP(C3100,Index[[#All],[searchTaxon]:[Reference_number]],2,FALSE)</f>
        <v>30</v>
      </c>
      <c r="H3100" t="s">
        <v>497</v>
      </c>
      <c r="I3100">
        <f>VLOOKUP(Table1[[#This Row],[trait_name]],Trait[],2,FALSE)</f>
        <v>49</v>
      </c>
      <c r="J3100" s="25" t="s">
        <v>103</v>
      </c>
      <c r="K3100" s="25">
        <v>5</v>
      </c>
      <c r="L3100" s="3" t="s">
        <v>165</v>
      </c>
      <c r="M3100" s="3"/>
      <c r="N3100" s="25"/>
      <c r="O3100"/>
    </row>
    <row r="3101" spans="1:15">
      <c r="A3101" s="5">
        <v>43243</v>
      </c>
      <c r="B3101" s="5">
        <v>43298</v>
      </c>
      <c r="C3101" t="s">
        <v>547</v>
      </c>
      <c r="D3101" s="54">
        <f>VLOOKUP(C3101,Index[[#All],[searchTaxon]:[Reference_number]],2,FALSE)</f>
        <v>30</v>
      </c>
      <c r="H3101" t="s">
        <v>496</v>
      </c>
      <c r="I3101">
        <f>VLOOKUP(Table1[[#This Row],[trait_name]],Trait[],2,FALSE)</f>
        <v>49</v>
      </c>
      <c r="J3101" s="25" t="s">
        <v>103</v>
      </c>
      <c r="K3101" s="25">
        <v>6</v>
      </c>
      <c r="L3101" s="3" t="s">
        <v>352</v>
      </c>
      <c r="M3101" s="3"/>
      <c r="N3101" s="25"/>
      <c r="O3101"/>
    </row>
    <row r="3102" spans="1:15">
      <c r="A3102" s="5">
        <v>43243</v>
      </c>
      <c r="B3102" s="5">
        <v>43298</v>
      </c>
      <c r="C3102" t="s">
        <v>547</v>
      </c>
      <c r="D3102" s="54">
        <f>VLOOKUP(C3102,Index[[#All],[searchTaxon]:[Reference_number]],2,FALSE)</f>
        <v>30</v>
      </c>
      <c r="E3102">
        <f>VLOOKUP(C:C,Table1[[#All],[searchTaxon]:[Multiple_forms]],3,FALSE)</f>
        <v>0</v>
      </c>
      <c r="F3102">
        <f>VLOOKUP(C:C,Table1[[#All],[searchTaxon]:[Multiple_forms]],4,FALSE)</f>
        <v>0</v>
      </c>
      <c r="G3102">
        <f>VLOOKUP(C:C,Table1[[#All],[searchTaxon]:[Multiple_forms]],5,FALSE)</f>
        <v>0</v>
      </c>
      <c r="H3102" t="s">
        <v>496</v>
      </c>
      <c r="I3102">
        <f>VLOOKUP(Table1[[#This Row],[trait_name]],Trait[],2,FALSE)</f>
        <v>50</v>
      </c>
      <c r="J3102" s="25" t="s">
        <v>106</v>
      </c>
      <c r="K3102" s="25">
        <v>1</v>
      </c>
      <c r="L3102" s="3" t="s">
        <v>321</v>
      </c>
      <c r="N3102" s="25"/>
      <c r="O3102"/>
    </row>
    <row r="3103" spans="1:15">
      <c r="A3103" s="5">
        <v>43243</v>
      </c>
      <c r="B3103" s="5">
        <v>43298</v>
      </c>
      <c r="C3103" t="s">
        <v>547</v>
      </c>
      <c r="D3103" s="54">
        <f>VLOOKUP(C3103,Index[[#All],[searchTaxon]:[Reference_number]],2,FALSE)</f>
        <v>30</v>
      </c>
      <c r="H3103" t="s">
        <v>496</v>
      </c>
      <c r="I3103">
        <f>VLOOKUP(Table1[[#This Row],[trait_name]],Trait[],2,FALSE)</f>
        <v>50</v>
      </c>
      <c r="J3103" s="25" t="s">
        <v>106</v>
      </c>
      <c r="K3103" s="25">
        <v>2</v>
      </c>
      <c r="L3103" s="3" t="s">
        <v>107</v>
      </c>
      <c r="M3103" s="3"/>
      <c r="N3103" s="25"/>
      <c r="O3103"/>
    </row>
    <row r="3104" spans="1:15">
      <c r="A3104" s="5">
        <v>43243</v>
      </c>
      <c r="B3104" s="5">
        <v>43298</v>
      </c>
      <c r="C3104" t="s">
        <v>547</v>
      </c>
      <c r="D3104" s="54">
        <f>VLOOKUP(C3104,Index[[#All],[searchTaxon]:[Reference_number]],2,FALSE)</f>
        <v>30</v>
      </c>
      <c r="H3104" t="s">
        <v>496</v>
      </c>
      <c r="I3104">
        <f>VLOOKUP(Table1[[#This Row],[trait_name]],Trait[],2,FALSE)</f>
        <v>50</v>
      </c>
      <c r="J3104" s="25" t="s">
        <v>106</v>
      </c>
      <c r="K3104" s="25">
        <v>3</v>
      </c>
      <c r="L3104" s="3" t="s">
        <v>202</v>
      </c>
      <c r="M3104" s="3"/>
      <c r="N3104" s="25"/>
      <c r="O3104"/>
    </row>
    <row r="3105" spans="1:15">
      <c r="A3105" s="5">
        <v>43243</v>
      </c>
      <c r="B3105" s="5">
        <v>43298</v>
      </c>
      <c r="C3105" t="s">
        <v>547</v>
      </c>
      <c r="D3105" s="54">
        <f>VLOOKUP(C3105,Index[[#All],[searchTaxon]:[Reference_number]],2,FALSE)</f>
        <v>30</v>
      </c>
      <c r="H3105" t="s">
        <v>496</v>
      </c>
      <c r="I3105">
        <f>VLOOKUP(Table1[[#This Row],[trait_name]],Trait[],2,FALSE)</f>
        <v>51</v>
      </c>
      <c r="J3105" s="25" t="s">
        <v>108</v>
      </c>
      <c r="K3105" s="25">
        <v>1</v>
      </c>
      <c r="L3105" s="3" t="s">
        <v>167</v>
      </c>
      <c r="M3105" s="3"/>
      <c r="N3105" s="25"/>
      <c r="O3105"/>
    </row>
    <row r="3106" spans="1:15">
      <c r="A3106" s="5">
        <v>43243</v>
      </c>
      <c r="B3106" s="5">
        <v>43298</v>
      </c>
      <c r="C3106" t="s">
        <v>547</v>
      </c>
      <c r="D3106" s="54">
        <f>VLOOKUP(C3106,Index[[#All],[searchTaxon]:[Reference_number]],2,FALSE)</f>
        <v>30</v>
      </c>
      <c r="I3106">
        <f>VLOOKUP(Table1[[#This Row],[trait_name]],Trait[],2,FALSE)</f>
        <v>52</v>
      </c>
      <c r="J3106" s="25" t="s">
        <v>203</v>
      </c>
      <c r="K3106" s="25">
        <v>1</v>
      </c>
      <c r="L3106" s="3"/>
      <c r="M3106" s="3"/>
      <c r="N3106" s="25"/>
      <c r="O3106"/>
    </row>
    <row r="3107" spans="1:15">
      <c r="A3107" s="5">
        <v>43243</v>
      </c>
      <c r="B3107" s="5">
        <v>43243</v>
      </c>
      <c r="C3107" t="s">
        <v>547</v>
      </c>
      <c r="D3107" s="30">
        <f>VLOOKUP(C3107,Index[[#All],[searchTaxon]:[Reference_number]],2,FALSE)</f>
        <v>30</v>
      </c>
      <c r="H3107" t="s">
        <v>496</v>
      </c>
      <c r="I3107">
        <f>VLOOKUP(Table1[[#This Row],[trait_name]],Trait[],2,FALSE)</f>
        <v>53</v>
      </c>
      <c r="J3107" s="25" t="s">
        <v>110</v>
      </c>
      <c r="K3107" s="25">
        <v>1</v>
      </c>
      <c r="L3107" s="3" t="s">
        <v>111</v>
      </c>
      <c r="N3107" s="25"/>
      <c r="O3107"/>
    </row>
    <row r="3108" spans="1:15">
      <c r="A3108" s="5">
        <v>43243</v>
      </c>
      <c r="B3108" s="5">
        <v>43298</v>
      </c>
      <c r="C3108" t="s">
        <v>547</v>
      </c>
      <c r="D3108" s="54">
        <f>VLOOKUP(C3108,Index[[#All],[searchTaxon]:[Reference_number]],2,FALSE)</f>
        <v>30</v>
      </c>
      <c r="I3108">
        <f>VLOOKUP(Table1[[#This Row],[trait_name]],Trait[],2,FALSE)</f>
        <v>53</v>
      </c>
      <c r="J3108" s="25" t="s">
        <v>110</v>
      </c>
      <c r="K3108" s="25">
        <v>2</v>
      </c>
      <c r="L3108" s="3"/>
      <c r="M3108" s="3"/>
      <c r="N3108" s="25"/>
      <c r="O3108"/>
    </row>
    <row r="3109" spans="1:15">
      <c r="A3109" s="5">
        <v>43243</v>
      </c>
      <c r="B3109" s="5">
        <v>43298</v>
      </c>
      <c r="C3109" t="s">
        <v>547</v>
      </c>
      <c r="D3109" s="54">
        <f>VLOOKUP(C3109,Index[[#All],[searchTaxon]:[Reference_number]],2,FALSE)</f>
        <v>30</v>
      </c>
      <c r="H3109" t="s">
        <v>279</v>
      </c>
      <c r="I3109">
        <f>VLOOKUP(Table1[[#This Row],[trait_name]],Trait[],2,FALSE)</f>
        <v>54</v>
      </c>
      <c r="J3109" s="25" t="s">
        <v>112</v>
      </c>
      <c r="K3109" s="25">
        <v>1</v>
      </c>
      <c r="L3109" s="3" t="s">
        <v>118</v>
      </c>
      <c r="M3109" s="3"/>
      <c r="N3109" s="25"/>
      <c r="O3109"/>
    </row>
    <row r="3110" spans="1:15">
      <c r="A3110" s="5">
        <v>43243</v>
      </c>
      <c r="B3110" s="5">
        <v>43298</v>
      </c>
      <c r="C3110" t="s">
        <v>547</v>
      </c>
      <c r="D3110" s="54">
        <f>VLOOKUP(C3110,Index[[#All],[searchTaxon]:[Reference_number]],2,FALSE)</f>
        <v>30</v>
      </c>
      <c r="I3110">
        <f>VLOOKUP(Table1[[#This Row],[trait_name]],Trait[],2,FALSE)</f>
        <v>55</v>
      </c>
      <c r="J3110" s="25" t="s">
        <v>114</v>
      </c>
      <c r="K3110" s="25">
        <v>1</v>
      </c>
      <c r="L3110" s="3"/>
      <c r="M3110" s="3"/>
      <c r="N3110" s="25"/>
      <c r="O3110"/>
    </row>
    <row r="3111" spans="1:15">
      <c r="A3111" s="5">
        <v>43243</v>
      </c>
      <c r="B3111" s="5">
        <v>43243</v>
      </c>
      <c r="C3111" t="s">
        <v>547</v>
      </c>
      <c r="D3111" s="30">
        <f>VLOOKUP(C3111,Index[[#All],[searchTaxon]:[Reference_number]],2,FALSE)</f>
        <v>30</v>
      </c>
      <c r="H3111" t="s">
        <v>496</v>
      </c>
      <c r="I3111">
        <f>VLOOKUP(Table1[[#This Row],[trait_name]],Trait[],2,FALSE)</f>
        <v>56</v>
      </c>
      <c r="J3111" s="25" t="s">
        <v>117</v>
      </c>
      <c r="K3111" s="25">
        <v>1</v>
      </c>
      <c r="L3111" s="3" t="s">
        <v>118</v>
      </c>
      <c r="N3111" s="25"/>
      <c r="O3111"/>
    </row>
    <row r="3112" spans="1:15">
      <c r="A3112" s="5">
        <v>43243</v>
      </c>
      <c r="B3112" s="5">
        <v>43298</v>
      </c>
      <c r="C3112" t="s">
        <v>547</v>
      </c>
      <c r="D3112" s="54">
        <f>VLOOKUP(C3112,Index[[#All],[searchTaxon]:[Reference_number]],2,FALSE)</f>
        <v>30</v>
      </c>
      <c r="H3112" t="s">
        <v>18</v>
      </c>
      <c r="I3112">
        <f>VLOOKUP(Table1[[#This Row],[trait_name]],Trait[],2,FALSE)</f>
        <v>56</v>
      </c>
      <c r="J3112" s="25" t="s">
        <v>117</v>
      </c>
      <c r="K3112" s="25">
        <v>2</v>
      </c>
      <c r="L3112" s="3" t="s">
        <v>118</v>
      </c>
      <c r="M3112" s="3"/>
      <c r="N3112" s="25"/>
      <c r="O3112"/>
    </row>
    <row r="3113" spans="1:15">
      <c r="A3113" s="5">
        <v>43243</v>
      </c>
      <c r="B3113" s="5">
        <v>43243</v>
      </c>
      <c r="C3113" t="s">
        <v>547</v>
      </c>
      <c r="D3113" s="30">
        <f>VLOOKUP(C3113,Index[[#All],[searchTaxon]:[Reference_number]],2,FALSE)</f>
        <v>30</v>
      </c>
      <c r="H3113" t="s">
        <v>496</v>
      </c>
      <c r="I3113">
        <f>VLOOKUP(Table1[[#This Row],[trait_name]],Trait[],2,FALSE)</f>
        <v>57</v>
      </c>
      <c r="J3113" s="25" t="s">
        <v>205</v>
      </c>
      <c r="K3113" s="25">
        <v>1</v>
      </c>
      <c r="L3113" s="3" t="s">
        <v>550</v>
      </c>
      <c r="N3113" s="25"/>
      <c r="O3113"/>
    </row>
    <row r="3114" spans="1:15">
      <c r="A3114" s="5">
        <v>43243</v>
      </c>
      <c r="B3114" s="5">
        <v>43298</v>
      </c>
      <c r="C3114" t="s">
        <v>547</v>
      </c>
      <c r="D3114" s="54">
        <f>VLOOKUP(C3114,Index[[#All],[searchTaxon]:[Reference_number]],2,FALSE)</f>
        <v>30</v>
      </c>
      <c r="I3114">
        <f>VLOOKUP(Table1[[#This Row],[trait_name]],Trait[],2,FALSE)</f>
        <v>57</v>
      </c>
      <c r="J3114" s="25" t="s">
        <v>205</v>
      </c>
      <c r="K3114" s="25">
        <v>2</v>
      </c>
      <c r="L3114" s="3"/>
      <c r="M3114" s="3"/>
      <c r="N3114" s="25"/>
      <c r="O3114"/>
    </row>
    <row r="3115" spans="1:15">
      <c r="A3115" s="5">
        <v>43243</v>
      </c>
      <c r="B3115" s="5">
        <v>43298</v>
      </c>
      <c r="C3115" t="s">
        <v>547</v>
      </c>
      <c r="D3115" s="54">
        <f>VLOOKUP(C3115,Index[[#All],[searchTaxon]:[Reference_number]],2,FALSE)</f>
        <v>30</v>
      </c>
      <c r="H3115" t="s">
        <v>339</v>
      </c>
      <c r="I3115">
        <f>VLOOKUP(Table1[[#This Row],[trait_name]],Trait[],2,FALSE)</f>
        <v>58</v>
      </c>
      <c r="J3115" s="25" t="s">
        <v>207</v>
      </c>
      <c r="K3115" s="25">
        <v>1</v>
      </c>
      <c r="L3115" s="3" t="s">
        <v>24</v>
      </c>
      <c r="M3115" s="3" t="s">
        <v>551</v>
      </c>
      <c r="N3115" s="25"/>
      <c r="O3115"/>
    </row>
    <row r="3116" spans="1:15">
      <c r="A3116" s="5">
        <v>43243</v>
      </c>
      <c r="B3116" s="5">
        <v>43298</v>
      </c>
      <c r="C3116" t="s">
        <v>547</v>
      </c>
      <c r="D3116" s="54">
        <f>VLOOKUP(C3116,Index[[#All],[searchTaxon]:[Reference_number]],2,FALSE)</f>
        <v>30</v>
      </c>
      <c r="H3116" t="s">
        <v>339</v>
      </c>
      <c r="I3116">
        <f>VLOOKUP(Table1[[#This Row],[trait_name]],Trait[],2,FALSE)</f>
        <v>58</v>
      </c>
      <c r="J3116" s="25" t="s">
        <v>207</v>
      </c>
      <c r="K3116" s="25">
        <v>2</v>
      </c>
      <c r="L3116" s="3" t="s">
        <v>28</v>
      </c>
      <c r="M3116" s="3"/>
      <c r="N3116" s="25"/>
      <c r="O3116"/>
    </row>
    <row r="3117" spans="1:15">
      <c r="A3117" s="5">
        <v>43243</v>
      </c>
      <c r="B3117" s="5">
        <v>43298</v>
      </c>
      <c r="C3117" t="s">
        <v>547</v>
      </c>
      <c r="D3117" s="54">
        <f>VLOOKUP(C3117,Index[[#All],[searchTaxon]:[Reference_number]],2,FALSE)</f>
        <v>30</v>
      </c>
      <c r="H3117" t="s">
        <v>339</v>
      </c>
      <c r="I3117">
        <f>VLOOKUP(Table1[[#This Row],[trait_name]],Trait[],2,FALSE)</f>
        <v>59</v>
      </c>
      <c r="J3117" s="25" t="s">
        <v>119</v>
      </c>
      <c r="K3117" s="25">
        <v>1</v>
      </c>
      <c r="L3117" s="3" t="s">
        <v>113</v>
      </c>
      <c r="M3117" s="3"/>
      <c r="N3117" s="25"/>
      <c r="O3117"/>
    </row>
    <row r="3118" spans="1:15">
      <c r="A3118" s="5">
        <v>43243</v>
      </c>
      <c r="B3118" s="5">
        <v>43298</v>
      </c>
      <c r="C3118" t="s">
        <v>547</v>
      </c>
      <c r="D3118" s="54">
        <f>VLOOKUP(C3118,Index[[#All],[searchTaxon]:[Reference_number]],2,FALSE)</f>
        <v>30</v>
      </c>
      <c r="E3118">
        <v>0</v>
      </c>
      <c r="F3118">
        <v>0</v>
      </c>
      <c r="G3118">
        <v>0</v>
      </c>
      <c r="H3118" t="s">
        <v>339</v>
      </c>
      <c r="I3118">
        <f>VLOOKUP(Table1[[#This Row],[trait_name]],Trait[],2,FALSE)</f>
        <v>60</v>
      </c>
      <c r="J3118" s="25" t="s">
        <v>120</v>
      </c>
      <c r="K3118" s="25">
        <v>1</v>
      </c>
      <c r="L3118" s="3" t="s">
        <v>169</v>
      </c>
      <c r="N3118" s="25"/>
      <c r="O3118"/>
    </row>
    <row r="3119" spans="1:15">
      <c r="A3119" s="5">
        <v>43243</v>
      </c>
      <c r="B3119" s="5">
        <v>43298</v>
      </c>
      <c r="C3119" t="s">
        <v>547</v>
      </c>
      <c r="D3119" s="54">
        <f>VLOOKUP(C3119,Index[[#All],[searchTaxon]:[Reference_number]],2,FALSE)</f>
        <v>30</v>
      </c>
      <c r="H3119" t="s">
        <v>339</v>
      </c>
      <c r="I3119">
        <f>VLOOKUP(Table1[[#This Row],[trait_name]],Trait[],2,FALSE)</f>
        <v>60</v>
      </c>
      <c r="J3119" s="25" t="s">
        <v>120</v>
      </c>
      <c r="K3119" s="25">
        <v>2</v>
      </c>
      <c r="L3119" s="3" t="s">
        <v>208</v>
      </c>
      <c r="M3119" s="3"/>
      <c r="N3119" s="25"/>
      <c r="O3119"/>
    </row>
    <row r="3120" spans="1:15">
      <c r="A3120" s="5">
        <v>43243</v>
      </c>
      <c r="B3120" s="5">
        <v>43243</v>
      </c>
      <c r="C3120" t="s">
        <v>547</v>
      </c>
      <c r="D3120" s="30">
        <f>VLOOKUP(C3120,Index[[#All],[searchTaxon]:[Reference_number]],2,FALSE)</f>
        <v>30</v>
      </c>
      <c r="H3120" t="s">
        <v>496</v>
      </c>
      <c r="I3120">
        <f>VLOOKUP(Table1[[#This Row],[trait_name]],Trait[],2,FALSE)</f>
        <v>61</v>
      </c>
      <c r="J3120" s="25" t="s">
        <v>172</v>
      </c>
      <c r="K3120" s="25">
        <v>1</v>
      </c>
      <c r="L3120" s="3" t="s">
        <v>312</v>
      </c>
      <c r="N3120" s="25"/>
      <c r="O3120"/>
    </row>
    <row r="3121" spans="1:15">
      <c r="A3121" s="5">
        <v>43243</v>
      </c>
      <c r="B3121" s="5">
        <v>43243</v>
      </c>
      <c r="C3121" t="s">
        <v>547</v>
      </c>
      <c r="D3121" s="30">
        <f>VLOOKUP(C3121,Index[[#All],[searchTaxon]:[Reference_number]],2,FALSE)</f>
        <v>30</v>
      </c>
      <c r="H3121" t="s">
        <v>496</v>
      </c>
      <c r="I3121">
        <f>VLOOKUP(Table1[[#This Row],[trait_name]],Trait[],2,FALSE)</f>
        <v>61</v>
      </c>
      <c r="J3121" s="25" t="s">
        <v>172</v>
      </c>
      <c r="K3121" s="25">
        <v>2</v>
      </c>
      <c r="L3121" s="3" t="s">
        <v>173</v>
      </c>
      <c r="N3121" s="25"/>
      <c r="O3121"/>
    </row>
    <row r="3122" spans="1:15">
      <c r="A3122" s="5">
        <v>43243</v>
      </c>
      <c r="B3122" s="5">
        <v>43298</v>
      </c>
      <c r="C3122" t="s">
        <v>547</v>
      </c>
      <c r="D3122" s="54">
        <f>VLOOKUP(C3122,Index[[#All],[searchTaxon]:[Reference_number]],2,FALSE)</f>
        <v>30</v>
      </c>
      <c r="H3122" t="s">
        <v>339</v>
      </c>
      <c r="I3122">
        <f>VLOOKUP(Table1[[#This Row],[trait_name]],Trait[],2,FALSE)</f>
        <v>61</v>
      </c>
      <c r="J3122" s="25" t="s">
        <v>172</v>
      </c>
      <c r="K3122" s="25">
        <v>3</v>
      </c>
      <c r="L3122" s="3" t="s">
        <v>313</v>
      </c>
      <c r="M3122" s="3"/>
      <c r="N3122" s="25"/>
      <c r="O3122"/>
    </row>
    <row r="3123" spans="1:15">
      <c r="A3123" s="5">
        <v>43243</v>
      </c>
      <c r="B3123" s="5">
        <v>43298</v>
      </c>
      <c r="C3123" t="s">
        <v>547</v>
      </c>
      <c r="D3123" s="54">
        <f>VLOOKUP(C3123,Index[[#All],[searchTaxon]:[Reference_number]],2,FALSE)</f>
        <v>30</v>
      </c>
      <c r="H3123" t="s">
        <v>463</v>
      </c>
      <c r="I3123">
        <f>VLOOKUP(Table1[[#This Row],[trait_name]],Trait[],2,FALSE)</f>
        <v>62</v>
      </c>
      <c r="J3123" s="25" t="s">
        <v>123</v>
      </c>
      <c r="K3123" s="25">
        <v>1</v>
      </c>
      <c r="L3123" s="3" t="s">
        <v>124</v>
      </c>
      <c r="M3123" s="3"/>
      <c r="N3123" s="25"/>
      <c r="O3123"/>
    </row>
    <row r="3124" spans="1:15">
      <c r="A3124" s="5">
        <v>43243</v>
      </c>
      <c r="B3124" s="5">
        <v>43243</v>
      </c>
      <c r="C3124" t="s">
        <v>547</v>
      </c>
      <c r="D3124" s="30">
        <f>VLOOKUP(C3124,Index[[#All],[searchTaxon]:[Reference_number]],2,FALSE)</f>
        <v>30</v>
      </c>
      <c r="H3124" t="s">
        <v>496</v>
      </c>
      <c r="I3124">
        <f>VLOOKUP(Table1[[#This Row],[trait_name]],Trait[],2,FALSE)</f>
        <v>63</v>
      </c>
      <c r="J3124" s="25" t="s">
        <v>175</v>
      </c>
      <c r="K3124" s="25">
        <v>1</v>
      </c>
      <c r="L3124" s="3" t="s">
        <v>176</v>
      </c>
      <c r="N3124" s="25"/>
      <c r="O3124"/>
    </row>
    <row r="3125" spans="1:15">
      <c r="A3125" s="5">
        <v>43243</v>
      </c>
      <c r="B3125" s="5">
        <v>43298</v>
      </c>
      <c r="C3125" t="s">
        <v>547</v>
      </c>
      <c r="D3125" s="54">
        <f>VLOOKUP(C3125,Index[[#All],[searchTaxon]:[Reference_number]],2,FALSE)</f>
        <v>30</v>
      </c>
      <c r="I3125">
        <f>VLOOKUP(Table1[[#This Row],[trait_name]],Trait[],2,FALSE)</f>
        <v>63</v>
      </c>
      <c r="J3125" s="25" t="s">
        <v>175</v>
      </c>
      <c r="K3125" s="25">
        <v>2</v>
      </c>
      <c r="L3125" s="3"/>
      <c r="M3125" s="3"/>
      <c r="N3125" s="25"/>
      <c r="O3125"/>
    </row>
    <row r="3126" spans="1:15">
      <c r="A3126" s="5">
        <v>43243</v>
      </c>
      <c r="B3126" s="5">
        <v>43298</v>
      </c>
      <c r="C3126" t="s">
        <v>552</v>
      </c>
      <c r="D3126" s="3">
        <f>VLOOKUP(C3126,Index[[#All],[searchTaxon]:[Reference_number]],2,FALSE)</f>
        <v>31</v>
      </c>
      <c r="I3126">
        <f>VLOOKUP(Table1[[#This Row],[trait_name]],Trait[],2,FALSE)</f>
        <v>1</v>
      </c>
      <c r="J3126" s="25" t="s">
        <v>127</v>
      </c>
      <c r="K3126" s="25">
        <v>1</v>
      </c>
      <c r="L3126" s="3" t="s">
        <v>553</v>
      </c>
      <c r="M3126" s="3"/>
      <c r="N3126" s="25"/>
      <c r="O3126"/>
    </row>
    <row r="3127" spans="1:15">
      <c r="A3127" s="5">
        <v>43243</v>
      </c>
      <c r="B3127" s="5">
        <v>43243</v>
      </c>
      <c r="C3127" t="s">
        <v>552</v>
      </c>
      <c r="D3127" s="3">
        <f>VLOOKUP(C3127,Index[[#All],[searchTaxon]:[Reference_number]],2,FALSE)</f>
        <v>31</v>
      </c>
      <c r="H3127" t="s">
        <v>26</v>
      </c>
      <c r="I3127">
        <f>VLOOKUP(Table1[[#This Row],[trait_name]],Trait[],2,FALSE)</f>
        <v>2</v>
      </c>
      <c r="J3127" s="25" t="s">
        <v>16</v>
      </c>
      <c r="K3127" s="25">
        <v>1</v>
      </c>
      <c r="L3127" s="3" t="s">
        <v>554</v>
      </c>
      <c r="N3127" s="25"/>
      <c r="O3127"/>
    </row>
    <row r="3128" spans="1:15">
      <c r="A3128" s="5">
        <v>43243</v>
      </c>
      <c r="B3128" s="5">
        <v>43298</v>
      </c>
      <c r="C3128" t="s">
        <v>552</v>
      </c>
      <c r="D3128" s="3">
        <f>VLOOKUP(C3128,Index[[#All],[searchTaxon]:[Reference_number]],2,FALSE)</f>
        <v>31</v>
      </c>
      <c r="I3128">
        <f>VLOOKUP(Table1[[#This Row],[trait_name]],Trait[],2,FALSE)</f>
        <v>2</v>
      </c>
      <c r="J3128" s="25" t="s">
        <v>16</v>
      </c>
      <c r="K3128" s="25">
        <v>2</v>
      </c>
      <c r="L3128" s="3"/>
      <c r="M3128" s="3"/>
      <c r="N3128" s="25"/>
      <c r="O3128"/>
    </row>
    <row r="3129" spans="1:15">
      <c r="A3129" s="5">
        <v>43243</v>
      </c>
      <c r="B3129" s="5">
        <v>43243</v>
      </c>
      <c r="C3129" t="s">
        <v>552</v>
      </c>
      <c r="D3129" s="3">
        <f>VLOOKUP(C3129,Index[[#All],[searchTaxon]:[Reference_number]],2,FALSE)</f>
        <v>31</v>
      </c>
      <c r="H3129" t="s">
        <v>18</v>
      </c>
      <c r="I3129">
        <f>VLOOKUP(Table1[[#This Row],[trait_name]],Trait[],2,FALSE)</f>
        <v>3</v>
      </c>
      <c r="J3129" s="25" t="s">
        <v>19</v>
      </c>
      <c r="K3129" s="25">
        <v>1</v>
      </c>
      <c r="L3129" s="3" t="s">
        <v>20</v>
      </c>
      <c r="N3129" s="25"/>
      <c r="O3129"/>
    </row>
    <row r="3130" spans="1:15">
      <c r="A3130" s="5">
        <v>43243</v>
      </c>
      <c r="B3130" s="5">
        <v>43298</v>
      </c>
      <c r="C3130" t="s">
        <v>552</v>
      </c>
      <c r="D3130" s="3">
        <f>VLOOKUP(C3130,Index[[#All],[searchTaxon]:[Reference_number]],2,FALSE)</f>
        <v>31</v>
      </c>
      <c r="I3130">
        <f>VLOOKUP(Table1[[#This Row],[trait_name]],Trait[],2,FALSE)</f>
        <v>3</v>
      </c>
      <c r="J3130" s="25" t="s">
        <v>19</v>
      </c>
      <c r="K3130" s="25">
        <v>2</v>
      </c>
      <c r="L3130" s="3"/>
      <c r="M3130" s="3"/>
      <c r="N3130" s="25"/>
      <c r="O3130"/>
    </row>
    <row r="3131" spans="1:15">
      <c r="A3131" s="5">
        <v>43243</v>
      </c>
      <c r="B3131" s="5">
        <v>43243</v>
      </c>
      <c r="C3131" t="s">
        <v>552</v>
      </c>
      <c r="D3131" s="3">
        <f>VLOOKUP(C3131,Index[[#All],[searchTaxon]:[Reference_number]],2,FALSE)</f>
        <v>31</v>
      </c>
      <c r="H3131" t="s">
        <v>26</v>
      </c>
      <c r="I3131">
        <f>VLOOKUP(Table1[[#This Row],[trait_name]],Trait[],2,FALSE)</f>
        <v>4</v>
      </c>
      <c r="J3131" s="25" t="s">
        <v>23</v>
      </c>
      <c r="K3131" s="25">
        <v>1</v>
      </c>
      <c r="L3131" s="3" t="s">
        <v>28</v>
      </c>
      <c r="N3131" s="25"/>
      <c r="O3131"/>
    </row>
    <row r="3132" spans="1:15">
      <c r="A3132" s="5">
        <v>43243</v>
      </c>
      <c r="B3132" s="5">
        <v>43298</v>
      </c>
      <c r="C3132" t="s">
        <v>552</v>
      </c>
      <c r="D3132" s="3">
        <f>VLOOKUP(C3132,Index[[#All],[searchTaxon]:[Reference_number]],2,FALSE)</f>
        <v>31</v>
      </c>
      <c r="I3132">
        <f>VLOOKUP(Table1[[#This Row],[trait_name]],Trait[],2,FALSE)</f>
        <v>4</v>
      </c>
      <c r="J3132" s="25" t="s">
        <v>23</v>
      </c>
      <c r="K3132" s="25">
        <v>2</v>
      </c>
      <c r="L3132" s="3"/>
      <c r="M3132" s="3"/>
      <c r="N3132" s="25"/>
      <c r="O3132"/>
    </row>
    <row r="3133" spans="1:15">
      <c r="A3133" s="5">
        <v>43243</v>
      </c>
      <c r="B3133" s="5">
        <v>43298</v>
      </c>
      <c r="C3133" t="s">
        <v>552</v>
      </c>
      <c r="D3133" s="3">
        <f>VLOOKUP(C3133,Index[[#All],[searchTaxon]:[Reference_number]],2,FALSE)</f>
        <v>31</v>
      </c>
      <c r="H3133" t="s">
        <v>279</v>
      </c>
      <c r="I3133">
        <f>VLOOKUP(Table1[[#This Row],[trait_name]],Trait[],2,FALSE)</f>
        <v>5</v>
      </c>
      <c r="J3133" s="25" t="s">
        <v>25</v>
      </c>
      <c r="K3133" s="25">
        <v>1</v>
      </c>
      <c r="L3133" s="3" t="s">
        <v>24</v>
      </c>
      <c r="M3133" s="3"/>
      <c r="N3133" s="25"/>
      <c r="O3133"/>
    </row>
    <row r="3134" spans="1:15">
      <c r="A3134" s="5">
        <v>43243</v>
      </c>
      <c r="B3134" s="5">
        <v>43298</v>
      </c>
      <c r="C3134" t="s">
        <v>552</v>
      </c>
      <c r="D3134" s="3">
        <f>VLOOKUP(C3134,Index[[#All],[searchTaxon]:[Reference_number]],2,FALSE)</f>
        <v>31</v>
      </c>
      <c r="H3134" t="s">
        <v>18</v>
      </c>
      <c r="I3134">
        <f>VLOOKUP(Table1[[#This Row],[trait_name]],Trait[],2,FALSE)</f>
        <v>6</v>
      </c>
      <c r="J3134" s="25" t="s">
        <v>135</v>
      </c>
      <c r="K3134" s="25">
        <v>1</v>
      </c>
      <c r="L3134" s="3"/>
      <c r="N3134" s="25"/>
      <c r="O3134"/>
    </row>
    <row r="3135" spans="1:15">
      <c r="A3135" s="5">
        <v>43243</v>
      </c>
      <c r="B3135" s="5">
        <v>43298</v>
      </c>
      <c r="C3135" t="s">
        <v>552</v>
      </c>
      <c r="D3135" s="3">
        <f>VLOOKUP(C3135,Index[[#All],[searchTaxon]:[Reference_number]],2,FALSE)</f>
        <v>31</v>
      </c>
      <c r="I3135">
        <f>VLOOKUP(Table1[[#This Row],[trait_name]],Trait[],2,FALSE)</f>
        <v>6</v>
      </c>
      <c r="J3135" s="25" t="s">
        <v>135</v>
      </c>
      <c r="K3135" s="25">
        <v>2</v>
      </c>
      <c r="L3135" s="3"/>
      <c r="M3135" s="3"/>
      <c r="N3135" s="25"/>
      <c r="O3135"/>
    </row>
    <row r="3136" spans="1:15">
      <c r="A3136" s="5">
        <v>43243</v>
      </c>
      <c r="B3136" s="5">
        <v>43243</v>
      </c>
      <c r="C3136" t="s">
        <v>552</v>
      </c>
      <c r="D3136" s="3">
        <f>VLOOKUP(C3136,Index[[#All],[searchTaxon]:[Reference_number]],2,FALSE)</f>
        <v>31</v>
      </c>
      <c r="H3136" t="s">
        <v>18</v>
      </c>
      <c r="I3136">
        <f>VLOOKUP(Table1[[#This Row],[trait_name]],Trait[],2,FALSE)</f>
        <v>7</v>
      </c>
      <c r="J3136" s="25" t="s">
        <v>27</v>
      </c>
      <c r="K3136" s="25">
        <v>1</v>
      </c>
      <c r="L3136" s="3" t="s">
        <v>24</v>
      </c>
      <c r="N3136" s="25"/>
      <c r="O3136"/>
    </row>
    <row r="3137" spans="1:15">
      <c r="A3137" s="5">
        <v>43243</v>
      </c>
      <c r="B3137" s="5">
        <v>43243</v>
      </c>
      <c r="C3137" t="s">
        <v>552</v>
      </c>
      <c r="D3137" s="3">
        <f>VLOOKUP(C3137,Index[[#All],[searchTaxon]:[Reference_number]],2,FALSE)</f>
        <v>31</v>
      </c>
      <c r="H3137" t="s">
        <v>26</v>
      </c>
      <c r="I3137">
        <f>VLOOKUP(Table1[[#This Row],[trait_name]],Trait[],2,FALSE)</f>
        <v>7</v>
      </c>
      <c r="J3137" s="25" t="s">
        <v>27</v>
      </c>
      <c r="K3137" s="25">
        <v>2</v>
      </c>
      <c r="L3137" s="3" t="s">
        <v>28</v>
      </c>
      <c r="N3137" s="25"/>
      <c r="O3137"/>
    </row>
    <row r="3138" spans="1:15">
      <c r="A3138" s="5">
        <v>43243</v>
      </c>
      <c r="B3138" s="5">
        <v>43298</v>
      </c>
      <c r="C3138" t="s">
        <v>552</v>
      </c>
      <c r="D3138" s="3">
        <f>VLOOKUP(C3138,Index[[#All],[searchTaxon]:[Reference_number]],2,FALSE)</f>
        <v>31</v>
      </c>
      <c r="H3138" t="s">
        <v>339</v>
      </c>
      <c r="I3138">
        <f>VLOOKUP(Table1[[#This Row],[trait_name]],Trait[],2,FALSE)</f>
        <v>7</v>
      </c>
      <c r="J3138" s="25" t="s">
        <v>27</v>
      </c>
      <c r="K3138" s="25">
        <v>3</v>
      </c>
      <c r="L3138" s="3" t="s">
        <v>24</v>
      </c>
      <c r="M3138" s="3"/>
      <c r="N3138" s="25"/>
      <c r="O3138"/>
    </row>
    <row r="3139" spans="1:15">
      <c r="A3139" s="5">
        <v>43243</v>
      </c>
      <c r="B3139" s="5">
        <v>43298</v>
      </c>
      <c r="C3139" t="s">
        <v>552</v>
      </c>
      <c r="D3139" s="3">
        <f>VLOOKUP(C3139,Index[[#All],[searchTaxon]:[Reference_number]],2,FALSE)</f>
        <v>31</v>
      </c>
      <c r="I3139">
        <f>VLOOKUP(Table1[[#This Row],[trait_name]],Trait[],2,FALSE)</f>
        <v>8</v>
      </c>
      <c r="J3139" s="25" t="s">
        <v>137</v>
      </c>
      <c r="K3139" s="25">
        <v>1</v>
      </c>
      <c r="L3139" s="3"/>
      <c r="M3139" s="3"/>
      <c r="N3139" s="25"/>
      <c r="O3139"/>
    </row>
    <row r="3140" spans="1:15">
      <c r="A3140" s="5">
        <v>43243</v>
      </c>
      <c r="B3140" s="5">
        <v>43243</v>
      </c>
      <c r="C3140" t="s">
        <v>552</v>
      </c>
      <c r="D3140" s="3">
        <f>VLOOKUP(C3140,Index[[#All],[searchTaxon]:[Reference_number]],2,FALSE)</f>
        <v>31</v>
      </c>
      <c r="H3140" t="s">
        <v>339</v>
      </c>
      <c r="I3140">
        <f>VLOOKUP(Table1[[#This Row],[trait_name]],Trait[],2,FALSE)</f>
        <v>9</v>
      </c>
      <c r="J3140" s="25" t="s">
        <v>29</v>
      </c>
      <c r="K3140" s="25">
        <v>1</v>
      </c>
      <c r="L3140" s="3" t="s">
        <v>24</v>
      </c>
      <c r="N3140" s="25"/>
      <c r="O3140"/>
    </row>
    <row r="3141" spans="1:15">
      <c r="A3141" s="5">
        <v>43243</v>
      </c>
      <c r="B3141" s="5">
        <v>43298</v>
      </c>
      <c r="C3141" t="s">
        <v>552</v>
      </c>
      <c r="D3141" s="3">
        <f>VLOOKUP(C3141,Index[[#All],[searchTaxon]:[Reference_number]],2,FALSE)</f>
        <v>31</v>
      </c>
      <c r="H3141" t="s">
        <v>341</v>
      </c>
      <c r="I3141">
        <f>VLOOKUP(Table1[[#This Row],[trait_name]],Trait[],2,FALSE)</f>
        <v>9</v>
      </c>
      <c r="J3141" s="25" t="s">
        <v>29</v>
      </c>
      <c r="K3141" s="25">
        <v>2</v>
      </c>
      <c r="L3141" s="3" t="s">
        <v>24</v>
      </c>
      <c r="M3141" s="3"/>
      <c r="N3141" s="25"/>
      <c r="O3141"/>
    </row>
    <row r="3142" spans="1:15">
      <c r="A3142" s="5">
        <v>43243</v>
      </c>
      <c r="B3142" s="5">
        <v>43298</v>
      </c>
      <c r="C3142" t="s">
        <v>552</v>
      </c>
      <c r="D3142" s="3">
        <f>VLOOKUP(C3142,Index[[#All],[searchTaxon]:[Reference_number]],2,FALSE)</f>
        <v>31</v>
      </c>
      <c r="I3142">
        <f>VLOOKUP(Table1[[#This Row],[trait_name]],Trait[],2,FALSE)</f>
        <v>10</v>
      </c>
      <c r="J3142" s="25" t="s">
        <v>30</v>
      </c>
      <c r="K3142" s="25">
        <v>1</v>
      </c>
      <c r="L3142" s="3"/>
      <c r="M3142" s="3"/>
      <c r="N3142" s="25"/>
      <c r="O3142"/>
    </row>
    <row r="3143" spans="1:15">
      <c r="A3143" s="5">
        <v>43243</v>
      </c>
      <c r="B3143" s="5">
        <v>43298</v>
      </c>
      <c r="C3143" t="s">
        <v>552</v>
      </c>
      <c r="D3143" s="3">
        <f>VLOOKUP(C3143,Index[[#All],[searchTaxon]:[Reference_number]],2,FALSE)</f>
        <v>31</v>
      </c>
      <c r="I3143">
        <f>VLOOKUP(Table1[[#This Row],[trait_name]],Trait[],2,FALSE)</f>
        <v>11</v>
      </c>
      <c r="J3143" s="25" t="s">
        <v>31</v>
      </c>
      <c r="K3143" s="25">
        <v>1</v>
      </c>
      <c r="L3143" s="3"/>
      <c r="M3143" s="3"/>
      <c r="N3143" s="25"/>
      <c r="O3143"/>
    </row>
    <row r="3144" spans="1:15">
      <c r="A3144" s="5">
        <v>43243</v>
      </c>
      <c r="B3144" s="5">
        <v>43243</v>
      </c>
      <c r="C3144" t="s">
        <v>552</v>
      </c>
      <c r="D3144" s="3">
        <f>VLOOKUP(C3144,Index[[#All],[searchTaxon]:[Reference_number]],2,FALSE)</f>
        <v>31</v>
      </c>
      <c r="H3144" t="s">
        <v>26</v>
      </c>
      <c r="I3144">
        <f>VLOOKUP(Table1[[#This Row],[trait_name]],Trait[],2,FALSE)</f>
        <v>12</v>
      </c>
      <c r="J3144" s="25" t="s">
        <v>138</v>
      </c>
      <c r="K3144" s="25">
        <v>1</v>
      </c>
      <c r="L3144" s="3" t="s">
        <v>24</v>
      </c>
      <c r="N3144" s="25"/>
      <c r="O3144"/>
    </row>
    <row r="3145" spans="1:15">
      <c r="A3145" s="5">
        <v>43243</v>
      </c>
      <c r="B3145" s="5">
        <v>43298</v>
      </c>
      <c r="C3145" t="s">
        <v>552</v>
      </c>
      <c r="D3145" s="3">
        <f>VLOOKUP(C3145,Index[[#All],[searchTaxon]:[Reference_number]],2,FALSE)</f>
        <v>31</v>
      </c>
      <c r="H3145" t="s">
        <v>339</v>
      </c>
      <c r="I3145">
        <f>VLOOKUP(Table1[[#This Row],[trait_name]],Trait[],2,FALSE)</f>
        <v>12</v>
      </c>
      <c r="J3145" s="25" t="s">
        <v>138</v>
      </c>
      <c r="K3145" s="25">
        <v>2</v>
      </c>
      <c r="L3145" s="3" t="s">
        <v>24</v>
      </c>
      <c r="M3145" s="3"/>
      <c r="N3145" s="25"/>
      <c r="O3145"/>
    </row>
    <row r="3146" spans="1:15">
      <c r="A3146" s="5">
        <v>43243</v>
      </c>
      <c r="B3146" s="5">
        <v>43298</v>
      </c>
      <c r="C3146" t="s">
        <v>552</v>
      </c>
      <c r="D3146" s="3">
        <f>VLOOKUP(C3146,Index[[#All],[searchTaxon]:[Reference_number]],2,FALSE)</f>
        <v>31</v>
      </c>
      <c r="I3146">
        <f>VLOOKUP(Table1[[#This Row],[trait_name]],Trait[],2,FALSE)</f>
        <v>13</v>
      </c>
      <c r="J3146" s="25" t="s">
        <v>340</v>
      </c>
      <c r="K3146" s="25">
        <v>1</v>
      </c>
      <c r="L3146" s="3"/>
      <c r="M3146" s="3"/>
      <c r="N3146" s="25"/>
      <c r="O3146"/>
    </row>
    <row r="3147" spans="1:15">
      <c r="A3147" s="5">
        <v>43243</v>
      </c>
      <c r="B3147" s="5">
        <v>43298</v>
      </c>
      <c r="C3147" t="s">
        <v>552</v>
      </c>
      <c r="D3147" s="3">
        <f>VLOOKUP(C3147,Index[[#All],[searchTaxon]:[Reference_number]],2,FALSE)</f>
        <v>31</v>
      </c>
      <c r="H3147" t="s">
        <v>339</v>
      </c>
      <c r="I3147">
        <f>VLOOKUP(Table1[[#This Row],[trait_name]],Trait[],2,FALSE)</f>
        <v>14</v>
      </c>
      <c r="J3147" s="25" t="s">
        <v>139</v>
      </c>
      <c r="K3147" s="25">
        <v>1</v>
      </c>
      <c r="L3147" s="3" t="s">
        <v>24</v>
      </c>
      <c r="M3147" s="3"/>
      <c r="N3147" s="25"/>
      <c r="O3147"/>
    </row>
    <row r="3148" spans="1:15">
      <c r="A3148" s="5">
        <v>43243</v>
      </c>
      <c r="B3148" s="5">
        <v>43298</v>
      </c>
      <c r="C3148" t="s">
        <v>552</v>
      </c>
      <c r="D3148" s="3">
        <f>VLOOKUP(C3148,Index[[#All],[searchTaxon]:[Reference_number]],2,FALSE)</f>
        <v>31</v>
      </c>
      <c r="H3148" t="s">
        <v>15</v>
      </c>
      <c r="I3148">
        <f>VLOOKUP(Table1[[#This Row],[trait_name]],Trait[],2,FALSE)</f>
        <v>15</v>
      </c>
      <c r="J3148" s="25" t="s">
        <v>32</v>
      </c>
      <c r="K3148" s="25">
        <v>1</v>
      </c>
      <c r="L3148" s="3" t="s">
        <v>28</v>
      </c>
      <c r="N3148" s="25"/>
      <c r="O3148"/>
    </row>
    <row r="3149" spans="1:15">
      <c r="A3149" s="5">
        <v>43243</v>
      </c>
      <c r="B3149" s="5">
        <v>43298</v>
      </c>
      <c r="C3149" t="s">
        <v>552</v>
      </c>
      <c r="D3149" s="3">
        <f>VLOOKUP(C3149,Index[[#All],[searchTaxon]:[Reference_number]],2,FALSE)</f>
        <v>31</v>
      </c>
      <c r="H3149" t="s">
        <v>360</v>
      </c>
      <c r="I3149">
        <f>VLOOKUP(Table1[[#This Row],[trait_name]],Trait[],2,FALSE)</f>
        <v>15</v>
      </c>
      <c r="J3149" s="25" t="s">
        <v>32</v>
      </c>
      <c r="K3149" s="25">
        <v>2</v>
      </c>
      <c r="L3149" s="3" t="s">
        <v>24</v>
      </c>
      <c r="M3149" s="3" t="s">
        <v>555</v>
      </c>
      <c r="N3149" s="25"/>
      <c r="O3149"/>
    </row>
    <row r="3150" spans="1:15">
      <c r="A3150" s="27">
        <v>43243</v>
      </c>
      <c r="B3150" s="27">
        <v>43243</v>
      </c>
      <c r="C3150" s="4" t="s">
        <v>552</v>
      </c>
      <c r="D3150" s="2">
        <f>VLOOKUP(C3150,Index[[#All],[searchTaxon]:[Reference_number]],2,FALSE)</f>
        <v>31</v>
      </c>
      <c r="H3150" t="s">
        <v>368</v>
      </c>
      <c r="I3150">
        <f>VLOOKUP(Table1[[#This Row],[trait_name]],Trait[],2,FALSE)</f>
        <v>16</v>
      </c>
      <c r="J3150" s="26" t="s">
        <v>33</v>
      </c>
      <c r="K3150" s="25">
        <v>1</v>
      </c>
      <c r="L3150" s="3" t="s">
        <v>24</v>
      </c>
      <c r="N3150" s="25"/>
      <c r="O3150"/>
    </row>
    <row r="3151" spans="1:15">
      <c r="A3151" s="5">
        <v>43243</v>
      </c>
      <c r="B3151" s="5">
        <v>43298</v>
      </c>
      <c r="C3151" t="s">
        <v>552</v>
      </c>
      <c r="D3151" s="3">
        <f>VLOOKUP(C3151,Index[[#All],[searchTaxon]:[Reference_number]],2,FALSE)</f>
        <v>31</v>
      </c>
      <c r="I3151">
        <f>VLOOKUP(Table1[[#This Row],[trait_name]],Trait[],2,FALSE)</f>
        <v>16</v>
      </c>
      <c r="J3151" s="25" t="s">
        <v>33</v>
      </c>
      <c r="K3151" s="25">
        <v>2</v>
      </c>
      <c r="L3151" s="3"/>
      <c r="M3151" s="3"/>
      <c r="N3151" s="25"/>
      <c r="O3151"/>
    </row>
    <row r="3152" spans="1:15">
      <c r="A3152" s="5">
        <v>43243</v>
      </c>
      <c r="B3152" s="5">
        <v>43243</v>
      </c>
      <c r="C3152" t="s">
        <v>552</v>
      </c>
      <c r="D3152" s="3">
        <f>VLOOKUP(C3152,Index[[#All],[searchTaxon]:[Reference_number]],2,FALSE)</f>
        <v>31</v>
      </c>
      <c r="H3152" t="s">
        <v>26</v>
      </c>
      <c r="I3152">
        <f>VLOOKUP(Table1[[#This Row],[trait_name]],Trait[],2,FALSE)</f>
        <v>17</v>
      </c>
      <c r="J3152" s="25" t="s">
        <v>34</v>
      </c>
      <c r="K3152" s="25">
        <v>1</v>
      </c>
      <c r="L3152" s="3" t="s">
        <v>35</v>
      </c>
      <c r="N3152" s="25"/>
      <c r="O3152"/>
    </row>
    <row r="3153" spans="1:15">
      <c r="A3153" s="5">
        <v>43243</v>
      </c>
      <c r="B3153" s="5">
        <v>43243</v>
      </c>
      <c r="C3153" t="s">
        <v>552</v>
      </c>
      <c r="D3153" s="3">
        <f>VLOOKUP(C3153,Index[[#All],[searchTaxon]:[Reference_number]],2,FALSE)</f>
        <v>31</v>
      </c>
      <c r="H3153" t="s">
        <v>26</v>
      </c>
      <c r="I3153">
        <f>VLOOKUP(Table1[[#This Row],[trait_name]],Trait[],2,FALSE)</f>
        <v>17</v>
      </c>
      <c r="J3153" s="25" t="s">
        <v>34</v>
      </c>
      <c r="K3153" s="25">
        <v>2</v>
      </c>
      <c r="L3153" s="3" t="s">
        <v>36</v>
      </c>
      <c r="N3153" s="25"/>
      <c r="O3153"/>
    </row>
    <row r="3154" spans="1:15">
      <c r="A3154" s="5">
        <v>43243</v>
      </c>
      <c r="B3154" s="5">
        <v>43243</v>
      </c>
      <c r="C3154" t="s">
        <v>552</v>
      </c>
      <c r="D3154" s="3">
        <f>VLOOKUP(C3154,Index[[#All],[searchTaxon]:[Reference_number]],2,FALSE)</f>
        <v>31</v>
      </c>
      <c r="H3154" t="s">
        <v>18</v>
      </c>
      <c r="I3154">
        <f>VLOOKUP(Table1[[#This Row],[trait_name]],Trait[],2,FALSE)</f>
        <v>17</v>
      </c>
      <c r="J3154" s="25" t="s">
        <v>34</v>
      </c>
      <c r="K3154" s="25">
        <v>3</v>
      </c>
      <c r="L3154" s="3" t="s">
        <v>37</v>
      </c>
      <c r="N3154" s="25"/>
      <c r="O3154"/>
    </row>
    <row r="3155" spans="1:15">
      <c r="A3155" s="5">
        <v>43243</v>
      </c>
      <c r="B3155" s="5">
        <v>43298</v>
      </c>
      <c r="C3155" t="s">
        <v>552</v>
      </c>
      <c r="D3155" s="3">
        <f>VLOOKUP(C3155,Index[[#All],[searchTaxon]:[Reference_number]],2,FALSE)</f>
        <v>31</v>
      </c>
      <c r="I3155">
        <f>VLOOKUP(Table1[[#This Row],[trait_name]],Trait[],2,FALSE)</f>
        <v>17</v>
      </c>
      <c r="J3155" s="25" t="s">
        <v>34</v>
      </c>
      <c r="K3155" s="25">
        <v>4</v>
      </c>
      <c r="L3155" s="3"/>
      <c r="M3155" s="3"/>
      <c r="N3155" s="25"/>
      <c r="O3155"/>
    </row>
    <row r="3156" spans="1:15">
      <c r="A3156" s="27">
        <v>43243</v>
      </c>
      <c r="B3156" s="27">
        <v>43243</v>
      </c>
      <c r="C3156" s="4" t="s">
        <v>552</v>
      </c>
      <c r="D3156" s="2">
        <f>VLOOKUP(C3156,Index[[#All],[searchTaxon]:[Reference_number]],2,FALSE)</f>
        <v>31</v>
      </c>
      <c r="H3156" t="s">
        <v>339</v>
      </c>
      <c r="I3156">
        <f>VLOOKUP(Table1[[#This Row],[trait_name]],Trait[],2,FALSE)</f>
        <v>18</v>
      </c>
      <c r="J3156" s="25" t="s">
        <v>38</v>
      </c>
      <c r="K3156" s="25">
        <v>1</v>
      </c>
      <c r="L3156" s="3" t="s">
        <v>297</v>
      </c>
      <c r="N3156" s="25"/>
      <c r="O3156"/>
    </row>
    <row r="3157" spans="1:15">
      <c r="A3157" s="5">
        <v>43243</v>
      </c>
      <c r="B3157" s="5">
        <v>43298</v>
      </c>
      <c r="C3157" t="s">
        <v>552</v>
      </c>
      <c r="D3157" s="3">
        <f>VLOOKUP(C3157,Index[[#All],[searchTaxon]:[Reference_number]],2,FALSE)</f>
        <v>31</v>
      </c>
      <c r="I3157">
        <f>VLOOKUP(Table1[[#This Row],[trait_name]],Trait[],2,FALSE)</f>
        <v>18</v>
      </c>
      <c r="J3157" s="25" t="s">
        <v>38</v>
      </c>
      <c r="K3157" s="25">
        <v>2</v>
      </c>
      <c r="L3157" s="3"/>
      <c r="M3157" s="3"/>
      <c r="N3157" s="25"/>
      <c r="O3157"/>
    </row>
    <row r="3158" spans="1:15">
      <c r="A3158" s="5">
        <v>43243</v>
      </c>
      <c r="B3158" s="5">
        <v>43243</v>
      </c>
      <c r="C3158" t="s">
        <v>552</v>
      </c>
      <c r="D3158" s="3">
        <f>VLOOKUP(C3158,Index[[#All],[searchTaxon]:[Reference_number]],2,FALSE)</f>
        <v>31</v>
      </c>
      <c r="H3158" t="s">
        <v>18</v>
      </c>
      <c r="I3158">
        <f>VLOOKUP(Table1[[#This Row],[trait_name]],Trait[],2,FALSE)</f>
        <v>19</v>
      </c>
      <c r="J3158" s="25" t="s">
        <v>39</v>
      </c>
      <c r="K3158" s="25">
        <v>1</v>
      </c>
      <c r="L3158" s="3" t="s">
        <v>140</v>
      </c>
      <c r="N3158" s="25"/>
      <c r="O3158"/>
    </row>
    <row r="3159" spans="1:15">
      <c r="A3159" s="5">
        <v>43243</v>
      </c>
      <c r="B3159" s="5">
        <v>43298</v>
      </c>
      <c r="C3159" t="s">
        <v>552</v>
      </c>
      <c r="D3159" s="3">
        <f>VLOOKUP(C3159,Index[[#All],[searchTaxon]:[Reference_number]],2,FALSE)</f>
        <v>31</v>
      </c>
      <c r="H3159" t="s">
        <v>339</v>
      </c>
      <c r="I3159">
        <f>VLOOKUP(Table1[[#This Row],[trait_name]],Trait[],2,FALSE)</f>
        <v>19</v>
      </c>
      <c r="J3159" s="25" t="s">
        <v>39</v>
      </c>
      <c r="K3159" s="25">
        <v>2</v>
      </c>
      <c r="L3159" s="3" t="s">
        <v>142</v>
      </c>
      <c r="M3159" s="3"/>
      <c r="N3159" s="25"/>
      <c r="O3159"/>
    </row>
    <row r="3160" spans="1:15">
      <c r="A3160" s="27">
        <v>43243</v>
      </c>
      <c r="B3160" s="27">
        <v>43243</v>
      </c>
      <c r="C3160" s="4" t="s">
        <v>552</v>
      </c>
      <c r="D3160" s="2">
        <f>VLOOKUP(C3160,Index[[#All],[searchTaxon]:[Reference_number]],2,FALSE)</f>
        <v>31</v>
      </c>
      <c r="H3160" t="s">
        <v>18</v>
      </c>
      <c r="I3160">
        <f>VLOOKUP(Table1[[#This Row],[trait_name]],Trait[],2,FALSE)</f>
        <v>20</v>
      </c>
      <c r="J3160" s="25" t="s">
        <v>42</v>
      </c>
      <c r="K3160" s="25">
        <v>1</v>
      </c>
      <c r="L3160" s="3" t="s">
        <v>43</v>
      </c>
      <c r="N3160" s="25"/>
      <c r="O3160"/>
    </row>
    <row r="3161" spans="1:15">
      <c r="A3161" s="5">
        <v>43243</v>
      </c>
      <c r="B3161" s="5">
        <v>43298</v>
      </c>
      <c r="C3161" t="s">
        <v>552</v>
      </c>
      <c r="D3161" s="3">
        <f>VLOOKUP(C3161,Index[[#All],[searchTaxon]:[Reference_number]],2,FALSE)</f>
        <v>31</v>
      </c>
      <c r="H3161" t="s">
        <v>18</v>
      </c>
      <c r="I3161">
        <f>VLOOKUP(Table1[[#This Row],[trait_name]],Trait[],2,FALSE)</f>
        <v>20</v>
      </c>
      <c r="J3161" s="25" t="s">
        <v>42</v>
      </c>
      <c r="K3161" s="25">
        <v>2</v>
      </c>
      <c r="L3161" s="3" t="s">
        <v>45</v>
      </c>
      <c r="M3161" s="3"/>
      <c r="N3161" s="25"/>
      <c r="O3161"/>
    </row>
    <row r="3162" spans="1:15">
      <c r="A3162" s="5">
        <v>43243</v>
      </c>
      <c r="B3162" s="5">
        <v>43298</v>
      </c>
      <c r="C3162" t="s">
        <v>552</v>
      </c>
      <c r="D3162" s="3">
        <f>VLOOKUP(C3162,Index[[#All],[searchTaxon]:[Reference_number]],2,FALSE)</f>
        <v>31</v>
      </c>
      <c r="H3162" t="s">
        <v>18</v>
      </c>
      <c r="I3162">
        <f>VLOOKUP(Table1[[#This Row],[trait_name]],Trait[],2,FALSE)</f>
        <v>20</v>
      </c>
      <c r="J3162" s="25" t="s">
        <v>42</v>
      </c>
      <c r="K3162" s="25">
        <v>3</v>
      </c>
      <c r="L3162" s="3" t="s">
        <v>143</v>
      </c>
      <c r="M3162" s="3"/>
      <c r="N3162" s="25"/>
      <c r="O3162"/>
    </row>
    <row r="3163" spans="1:15">
      <c r="A3163" s="5">
        <v>43243</v>
      </c>
      <c r="B3163" s="5">
        <v>43298</v>
      </c>
      <c r="C3163" t="s">
        <v>552</v>
      </c>
      <c r="D3163" s="3">
        <f>VLOOKUP(C3163,Index[[#All],[searchTaxon]:[Reference_number]],2,FALSE)</f>
        <v>31</v>
      </c>
      <c r="H3163" t="s">
        <v>339</v>
      </c>
      <c r="I3163">
        <f>VLOOKUP(Table1[[#This Row],[trait_name]],Trait[],2,FALSE)</f>
        <v>21</v>
      </c>
      <c r="J3163" s="25" t="s">
        <v>46</v>
      </c>
      <c r="K3163" s="25">
        <v>1</v>
      </c>
      <c r="L3163" s="3" t="s">
        <v>144</v>
      </c>
      <c r="M3163" s="3"/>
      <c r="N3163" s="25"/>
      <c r="O3163"/>
    </row>
    <row r="3164" spans="1:15">
      <c r="A3164" s="5">
        <v>43243</v>
      </c>
      <c r="B3164" s="5">
        <v>43298</v>
      </c>
      <c r="C3164" t="s">
        <v>552</v>
      </c>
      <c r="D3164" s="3">
        <f>VLOOKUP(C3164,Index[[#All],[searchTaxon]:[Reference_number]],2,FALSE)</f>
        <v>31</v>
      </c>
      <c r="E3164">
        <v>0</v>
      </c>
      <c r="F3164">
        <v>0</v>
      </c>
      <c r="G3164">
        <v>0</v>
      </c>
      <c r="H3164" t="s">
        <v>296</v>
      </c>
      <c r="I3164">
        <f>VLOOKUP(Table1[[#This Row],[trait_name]],Trait[],2,FALSE)</f>
        <v>22</v>
      </c>
      <c r="J3164" s="25" t="s">
        <v>48</v>
      </c>
      <c r="K3164" s="25">
        <v>1</v>
      </c>
      <c r="L3164" s="3" t="s">
        <v>187</v>
      </c>
      <c r="N3164" s="25"/>
      <c r="O3164"/>
    </row>
    <row r="3165" spans="1:15">
      <c r="A3165" s="5">
        <v>43243</v>
      </c>
      <c r="B3165" s="5">
        <v>43298</v>
      </c>
      <c r="C3165" t="s">
        <v>552</v>
      </c>
      <c r="D3165" s="3">
        <f>VLOOKUP(C3165,Index[[#All],[searchTaxon]:[Reference_number]],2,FALSE)</f>
        <v>31</v>
      </c>
      <c r="I3165">
        <f>VLOOKUP(Table1[[#This Row],[trait_name]],Trait[],2,FALSE)</f>
        <v>22</v>
      </c>
      <c r="J3165" s="25" t="s">
        <v>48</v>
      </c>
      <c r="K3165" s="25">
        <v>2</v>
      </c>
      <c r="L3165" s="3" t="s">
        <v>20</v>
      </c>
      <c r="M3165" s="3"/>
      <c r="N3165" s="25"/>
      <c r="O3165"/>
    </row>
    <row r="3166" spans="1:15">
      <c r="A3166" s="5">
        <v>43243</v>
      </c>
      <c r="B3166" s="5">
        <v>43298</v>
      </c>
      <c r="C3166" t="s">
        <v>552</v>
      </c>
      <c r="D3166" s="3">
        <f>VLOOKUP(C3166,Index[[#All],[searchTaxon]:[Reference_number]],2,FALSE)</f>
        <v>31</v>
      </c>
      <c r="H3166" t="s">
        <v>279</v>
      </c>
      <c r="I3166">
        <f>VLOOKUP(Table1[[#This Row],[trait_name]],Trait[],2,FALSE)</f>
        <v>22</v>
      </c>
      <c r="J3166" s="25" t="s">
        <v>48</v>
      </c>
      <c r="K3166" s="25">
        <v>3</v>
      </c>
      <c r="L3166" s="3" t="s">
        <v>49</v>
      </c>
      <c r="M3166" s="3"/>
      <c r="N3166" s="25"/>
      <c r="O3166"/>
    </row>
    <row r="3167" spans="1:15">
      <c r="A3167" s="5">
        <v>43243</v>
      </c>
      <c r="B3167" s="5">
        <v>43298</v>
      </c>
      <c r="C3167" t="s">
        <v>552</v>
      </c>
      <c r="D3167" s="3">
        <f>VLOOKUP(C3167,Index[[#All],[searchTaxon]:[Reference_number]],2,FALSE)</f>
        <v>31</v>
      </c>
      <c r="I3167">
        <f>VLOOKUP(Table1[[#This Row],[trait_name]],Trait[],2,FALSE)</f>
        <v>23</v>
      </c>
      <c r="J3167" s="25" t="s">
        <v>50</v>
      </c>
      <c r="K3167" s="25">
        <v>1</v>
      </c>
      <c r="L3167" s="3" t="s">
        <v>280</v>
      </c>
      <c r="N3167" s="25"/>
      <c r="O3167"/>
    </row>
    <row r="3168" spans="1:15">
      <c r="A3168" s="5">
        <v>43243</v>
      </c>
      <c r="B3168" s="5">
        <v>43298</v>
      </c>
      <c r="C3168" t="s">
        <v>552</v>
      </c>
      <c r="D3168" s="3">
        <f>VLOOKUP(C3168,Index[[#All],[searchTaxon]:[Reference_number]],2,FALSE)</f>
        <v>31</v>
      </c>
      <c r="I3168">
        <f>VLOOKUP(Table1[[#This Row],[trait_name]],Trait[],2,FALSE)</f>
        <v>23</v>
      </c>
      <c r="J3168" s="25" t="s">
        <v>50</v>
      </c>
      <c r="K3168" s="25">
        <v>2</v>
      </c>
      <c r="L3168" s="3"/>
      <c r="M3168" s="3"/>
      <c r="N3168" s="25"/>
      <c r="O3168"/>
    </row>
    <row r="3169" spans="1:15">
      <c r="A3169" s="5">
        <v>43243</v>
      </c>
      <c r="B3169" s="5">
        <v>43298</v>
      </c>
      <c r="C3169" t="s">
        <v>552</v>
      </c>
      <c r="D3169" s="3">
        <f>VLOOKUP(C3169,Index[[#All],[searchTaxon]:[Reference_number]],2,FALSE)</f>
        <v>31</v>
      </c>
      <c r="H3169" t="s">
        <v>21</v>
      </c>
      <c r="I3169">
        <f>VLOOKUP(Table1[[#This Row],[trait_name]],Trait[],2,FALSE)</f>
        <v>24</v>
      </c>
      <c r="J3169" s="25" t="s">
        <v>53</v>
      </c>
      <c r="K3169" s="25">
        <v>1</v>
      </c>
      <c r="L3169" s="3" t="s">
        <v>24</v>
      </c>
      <c r="N3169" s="26"/>
      <c r="O3169"/>
    </row>
    <row r="3170" spans="1:15">
      <c r="A3170" s="5">
        <v>43243</v>
      </c>
      <c r="B3170" s="5">
        <v>43298</v>
      </c>
      <c r="C3170" t="s">
        <v>552</v>
      </c>
      <c r="D3170" s="3">
        <f>VLOOKUP(C3170,Index[[#All],[searchTaxon]:[Reference_number]],2,FALSE)</f>
        <v>31</v>
      </c>
      <c r="I3170">
        <f>VLOOKUP(Table1[[#This Row],[trait_name]],Trait[],2,FALSE)</f>
        <v>24</v>
      </c>
      <c r="J3170" s="25" t="s">
        <v>53</v>
      </c>
      <c r="K3170" s="25">
        <v>2</v>
      </c>
      <c r="L3170" s="3"/>
      <c r="M3170" s="3"/>
      <c r="N3170" s="25"/>
      <c r="O3170"/>
    </row>
    <row r="3171" spans="1:15">
      <c r="A3171" s="5">
        <v>43243</v>
      </c>
      <c r="B3171" s="5">
        <v>43243</v>
      </c>
      <c r="C3171" t="s">
        <v>552</v>
      </c>
      <c r="D3171" s="3">
        <f>VLOOKUP(C3171,Index[[#All],[searchTaxon]:[Reference_number]],2,FALSE)</f>
        <v>31</v>
      </c>
      <c r="H3171" t="s">
        <v>18</v>
      </c>
      <c r="I3171">
        <f>VLOOKUP(Table1[[#This Row],[trait_name]],Trait[],2,FALSE)</f>
        <v>25</v>
      </c>
      <c r="J3171" s="25" t="s">
        <v>54</v>
      </c>
      <c r="K3171" s="25">
        <v>1</v>
      </c>
      <c r="L3171" s="3" t="s">
        <v>299</v>
      </c>
      <c r="N3171" s="25"/>
      <c r="O3171"/>
    </row>
    <row r="3172" spans="1:15">
      <c r="A3172" s="5">
        <v>43243</v>
      </c>
      <c r="B3172" s="5">
        <v>43298</v>
      </c>
      <c r="C3172" t="s">
        <v>552</v>
      </c>
      <c r="D3172" s="3">
        <f>VLOOKUP(C3172,Index[[#All],[searchTaxon]:[Reference_number]],2,FALSE)</f>
        <v>31</v>
      </c>
      <c r="H3172" t="s">
        <v>296</v>
      </c>
      <c r="I3172">
        <f>VLOOKUP(Table1[[#This Row],[trait_name]],Trait[],2,FALSE)</f>
        <v>25</v>
      </c>
      <c r="J3172" s="25" t="s">
        <v>54</v>
      </c>
      <c r="K3172" s="25">
        <v>2</v>
      </c>
      <c r="L3172" s="3" t="s">
        <v>56</v>
      </c>
      <c r="M3172" s="3"/>
      <c r="N3172" s="25"/>
      <c r="O3172"/>
    </row>
    <row r="3173" spans="1:15">
      <c r="A3173" s="5">
        <v>43243</v>
      </c>
      <c r="B3173" s="5">
        <v>43243</v>
      </c>
      <c r="C3173" t="s">
        <v>552</v>
      </c>
      <c r="D3173" s="3">
        <f>VLOOKUP(C3173,Index[[#All],[searchTaxon]:[Reference_number]],2,FALSE)</f>
        <v>31</v>
      </c>
      <c r="H3173" t="s">
        <v>18</v>
      </c>
      <c r="I3173">
        <f>VLOOKUP(Table1[[#This Row],[trait_name]],Trait[],2,FALSE)</f>
        <v>26</v>
      </c>
      <c r="J3173" s="25" t="s">
        <v>57</v>
      </c>
      <c r="K3173" s="25">
        <v>1</v>
      </c>
      <c r="L3173" s="3">
        <v>30</v>
      </c>
      <c r="N3173" s="25"/>
      <c r="O3173"/>
    </row>
    <row r="3174" spans="1:15">
      <c r="A3174" s="5">
        <v>43243</v>
      </c>
      <c r="B3174" s="5">
        <v>43298</v>
      </c>
      <c r="C3174" t="s">
        <v>552</v>
      </c>
      <c r="D3174" s="3">
        <f>VLOOKUP(C3174,Index[[#All],[searchTaxon]:[Reference_number]],2,FALSE)</f>
        <v>31</v>
      </c>
      <c r="I3174">
        <f>VLOOKUP(Table1[[#This Row],[trait_name]],Trait[],2,FALSE)</f>
        <v>26</v>
      </c>
      <c r="J3174" s="25" t="s">
        <v>57</v>
      </c>
      <c r="K3174" s="25">
        <v>2</v>
      </c>
      <c r="L3174" s="3"/>
      <c r="M3174" s="3"/>
      <c r="N3174" s="25"/>
      <c r="O3174"/>
    </row>
    <row r="3175" spans="1:15">
      <c r="A3175" s="5">
        <v>43243</v>
      </c>
      <c r="B3175" s="5">
        <v>43298</v>
      </c>
      <c r="C3175" t="s">
        <v>552</v>
      </c>
      <c r="D3175" s="3">
        <f>VLOOKUP(C3175,Index[[#All],[searchTaxon]:[Reference_number]],2,FALSE)</f>
        <v>31</v>
      </c>
      <c r="I3175">
        <f>VLOOKUP(Table1[[#This Row],[trait_name]],Trait[],2,FALSE)</f>
        <v>27</v>
      </c>
      <c r="J3175" s="25" t="s">
        <v>58</v>
      </c>
      <c r="K3175" s="25">
        <v>1</v>
      </c>
      <c r="L3175" s="3"/>
      <c r="M3175" s="3"/>
      <c r="N3175" s="25"/>
      <c r="O3175"/>
    </row>
    <row r="3176" spans="1:15">
      <c r="A3176" s="5">
        <v>43243</v>
      </c>
      <c r="B3176" s="5">
        <v>43243</v>
      </c>
      <c r="C3176" t="s">
        <v>552</v>
      </c>
      <c r="D3176" s="3">
        <f>VLOOKUP(C3176,Index[[#All],[searchTaxon]:[Reference_number]],2,FALSE)</f>
        <v>31</v>
      </c>
      <c r="H3176" t="s">
        <v>18</v>
      </c>
      <c r="I3176">
        <f>VLOOKUP(Table1[[#This Row],[trait_name]],Trait[],2,FALSE)</f>
        <v>28</v>
      </c>
      <c r="J3176" s="25" t="s">
        <v>59</v>
      </c>
      <c r="K3176" s="25">
        <v>1</v>
      </c>
      <c r="L3176" s="3">
        <v>20</v>
      </c>
      <c r="N3176" s="25"/>
      <c r="O3176"/>
    </row>
    <row r="3177" spans="1:15">
      <c r="A3177" s="5">
        <v>43243</v>
      </c>
      <c r="B3177" s="5">
        <v>43298</v>
      </c>
      <c r="C3177" t="s">
        <v>552</v>
      </c>
      <c r="D3177" s="3">
        <f>VLOOKUP(C3177,Index[[#All],[searchTaxon]:[Reference_number]],2,FALSE)</f>
        <v>31</v>
      </c>
      <c r="I3177">
        <f>VLOOKUP(Table1[[#This Row],[trait_name]],Trait[],2,FALSE)</f>
        <v>28</v>
      </c>
      <c r="J3177" s="25" t="s">
        <v>59</v>
      </c>
      <c r="K3177" s="25">
        <v>2</v>
      </c>
      <c r="L3177" s="3"/>
      <c r="M3177" s="3"/>
      <c r="N3177" s="25"/>
      <c r="O3177"/>
    </row>
    <row r="3178" spans="1:15">
      <c r="A3178" s="5">
        <v>43243</v>
      </c>
      <c r="B3178" s="5">
        <v>43243</v>
      </c>
      <c r="C3178" t="s">
        <v>552</v>
      </c>
      <c r="D3178" s="3">
        <f>VLOOKUP(C3178,Index[[#All],[searchTaxon]:[Reference_number]],2,FALSE)</f>
        <v>31</v>
      </c>
      <c r="H3178" t="s">
        <v>18</v>
      </c>
      <c r="I3178">
        <f>VLOOKUP(Table1[[#This Row],[trait_name]],Trait[],2,FALSE)</f>
        <v>29</v>
      </c>
      <c r="J3178" s="25" t="s">
        <v>60</v>
      </c>
      <c r="K3178" s="25">
        <v>1</v>
      </c>
      <c r="L3178" s="3">
        <v>15</v>
      </c>
      <c r="N3178" s="25"/>
      <c r="O3178"/>
    </row>
    <row r="3179" spans="1:15">
      <c r="A3179" s="5">
        <v>43243</v>
      </c>
      <c r="B3179" s="5">
        <v>43298</v>
      </c>
      <c r="C3179" t="s">
        <v>552</v>
      </c>
      <c r="D3179" s="3">
        <f>VLOOKUP(C3179,Index[[#All],[searchTaxon]:[Reference_number]],2,FALSE)</f>
        <v>31</v>
      </c>
      <c r="I3179">
        <f>VLOOKUP(Table1[[#This Row],[trait_name]],Trait[],2,FALSE)</f>
        <v>29</v>
      </c>
      <c r="J3179" s="25" t="s">
        <v>60</v>
      </c>
      <c r="K3179" s="25">
        <v>2</v>
      </c>
      <c r="L3179" s="3"/>
      <c r="M3179" s="3"/>
      <c r="N3179" s="25"/>
      <c r="O3179"/>
    </row>
    <row r="3180" spans="1:15">
      <c r="A3180" s="5">
        <v>43243</v>
      </c>
      <c r="B3180" s="5">
        <v>43298</v>
      </c>
      <c r="C3180" t="s">
        <v>552</v>
      </c>
      <c r="D3180" s="3">
        <f>VLOOKUP(C3180,Index[[#All],[searchTaxon]:[Reference_number]],2,FALSE)</f>
        <v>31</v>
      </c>
      <c r="I3180">
        <f>VLOOKUP(Table1[[#This Row],[trait_name]],Trait[],2,FALSE)</f>
        <v>30</v>
      </c>
      <c r="J3180" s="25" t="s">
        <v>61</v>
      </c>
      <c r="K3180" s="25">
        <v>1</v>
      </c>
      <c r="L3180" s="3"/>
      <c r="M3180" s="3"/>
      <c r="N3180" s="25"/>
      <c r="O3180"/>
    </row>
    <row r="3181" spans="1:15">
      <c r="A3181" s="5">
        <v>43243</v>
      </c>
      <c r="B3181" s="5">
        <v>43243</v>
      </c>
      <c r="C3181" t="s">
        <v>552</v>
      </c>
      <c r="D3181" s="3">
        <f>VLOOKUP(C3181,Index[[#All],[searchTaxon]:[Reference_number]],2,FALSE)</f>
        <v>31</v>
      </c>
      <c r="H3181" t="s">
        <v>18</v>
      </c>
      <c r="I3181">
        <f>VLOOKUP(Table1[[#This Row],[trait_name]],Trait[],2,FALSE)</f>
        <v>31</v>
      </c>
      <c r="J3181" s="25" t="s">
        <v>62</v>
      </c>
      <c r="K3181" s="25">
        <v>1</v>
      </c>
      <c r="L3181" s="3">
        <v>8</v>
      </c>
      <c r="N3181" s="25"/>
      <c r="O3181"/>
    </row>
    <row r="3182" spans="1:15">
      <c r="A3182" s="5">
        <v>43243</v>
      </c>
      <c r="B3182" s="5">
        <v>43298</v>
      </c>
      <c r="C3182" t="s">
        <v>552</v>
      </c>
      <c r="D3182" s="3">
        <f>VLOOKUP(C3182,Index[[#All],[searchTaxon]:[Reference_number]],2,FALSE)</f>
        <v>31</v>
      </c>
      <c r="I3182">
        <f>VLOOKUP(Table1[[#This Row],[trait_name]],Trait[],2,FALSE)</f>
        <v>31</v>
      </c>
      <c r="J3182" s="25" t="s">
        <v>62</v>
      </c>
      <c r="K3182" s="25">
        <v>2</v>
      </c>
      <c r="L3182" s="3"/>
      <c r="M3182" s="3"/>
      <c r="N3182" s="25"/>
      <c r="O3182"/>
    </row>
    <row r="3183" spans="1:15">
      <c r="A3183" s="5">
        <v>43243</v>
      </c>
      <c r="B3183" s="5">
        <v>43298</v>
      </c>
      <c r="C3183" t="s">
        <v>552</v>
      </c>
      <c r="D3183" s="3">
        <f>VLOOKUP(C3183,Index[[#All],[searchTaxon]:[Reference_number]],2,FALSE)</f>
        <v>31</v>
      </c>
      <c r="H3183" t="s">
        <v>339</v>
      </c>
      <c r="I3183">
        <f>VLOOKUP(Table1[[#This Row],[trait_name]],Trait[],2,FALSE)</f>
        <v>32</v>
      </c>
      <c r="J3183" s="25" t="s">
        <v>147</v>
      </c>
      <c r="K3183" s="25">
        <v>1</v>
      </c>
      <c r="L3183" s="3" t="s">
        <v>189</v>
      </c>
      <c r="M3183" s="3"/>
      <c r="N3183" s="25"/>
      <c r="O3183"/>
    </row>
    <row r="3184" spans="1:15">
      <c r="A3184" s="5">
        <v>43243</v>
      </c>
      <c r="B3184" s="5">
        <v>43243</v>
      </c>
      <c r="C3184" t="s">
        <v>552</v>
      </c>
      <c r="D3184" s="3">
        <f>VLOOKUP(C3184,Index[[#All],[searchTaxon]:[Reference_number]],2,FALSE)</f>
        <v>31</v>
      </c>
      <c r="H3184" t="s">
        <v>18</v>
      </c>
      <c r="I3184">
        <f>VLOOKUP(Table1[[#This Row],[trait_name]],Trait[],2,FALSE)</f>
        <v>33</v>
      </c>
      <c r="J3184" s="25" t="s">
        <v>63</v>
      </c>
      <c r="K3184" s="25">
        <v>1</v>
      </c>
      <c r="L3184" s="3" t="s">
        <v>190</v>
      </c>
      <c r="N3184" s="25"/>
      <c r="O3184"/>
    </row>
    <row r="3185" spans="1:15">
      <c r="A3185" s="5">
        <v>43243</v>
      </c>
      <c r="B3185" s="5">
        <v>43298</v>
      </c>
      <c r="C3185" t="s">
        <v>552</v>
      </c>
      <c r="D3185" s="3">
        <f>VLOOKUP(C3185,Index[[#All],[searchTaxon]:[Reference_number]],2,FALSE)</f>
        <v>31</v>
      </c>
      <c r="H3185" t="s">
        <v>339</v>
      </c>
      <c r="I3185">
        <f>VLOOKUP(Table1[[#This Row],[trait_name]],Trait[],2,FALSE)</f>
        <v>33</v>
      </c>
      <c r="J3185" s="25" t="s">
        <v>63</v>
      </c>
      <c r="K3185" s="25">
        <v>2</v>
      </c>
      <c r="L3185" s="3" t="s">
        <v>301</v>
      </c>
      <c r="M3185" s="3"/>
      <c r="N3185" s="25"/>
      <c r="O3185"/>
    </row>
    <row r="3186" spans="1:15">
      <c r="A3186" s="5">
        <v>43243</v>
      </c>
      <c r="B3186" s="5">
        <v>43243</v>
      </c>
      <c r="C3186" t="s">
        <v>552</v>
      </c>
      <c r="D3186" s="3">
        <f>VLOOKUP(C3186,Index[[#All],[searchTaxon]:[Reference_number]],2,FALSE)</f>
        <v>31</v>
      </c>
      <c r="H3186" t="s">
        <v>21</v>
      </c>
      <c r="I3186">
        <f>VLOOKUP(Table1[[#This Row],[trait_name]],Trait[],2,FALSE)</f>
        <v>34</v>
      </c>
      <c r="J3186" s="25" t="s">
        <v>149</v>
      </c>
      <c r="K3186" s="25">
        <v>1</v>
      </c>
      <c r="L3186" s="3" t="s">
        <v>113</v>
      </c>
      <c r="N3186" s="25"/>
      <c r="O3186"/>
    </row>
    <row r="3187" spans="1:15">
      <c r="A3187" s="5">
        <v>43243</v>
      </c>
      <c r="B3187" s="5">
        <v>43298</v>
      </c>
      <c r="C3187" t="s">
        <v>552</v>
      </c>
      <c r="D3187" s="3">
        <f>VLOOKUP(C3187,Index[[#All],[searchTaxon]:[Reference_number]],2,FALSE)</f>
        <v>31</v>
      </c>
      <c r="I3187">
        <f>VLOOKUP(Table1[[#This Row],[trait_name]],Trait[],2,FALSE)</f>
        <v>34</v>
      </c>
      <c r="J3187" s="25" t="s">
        <v>149</v>
      </c>
      <c r="K3187" s="25">
        <v>2</v>
      </c>
      <c r="L3187" s="3"/>
      <c r="M3187" s="3"/>
      <c r="N3187" s="25"/>
      <c r="O3187"/>
    </row>
    <row r="3188" spans="1:15">
      <c r="A3188" s="5">
        <v>43243</v>
      </c>
      <c r="B3188" s="5">
        <v>43298</v>
      </c>
      <c r="C3188" t="s">
        <v>552</v>
      </c>
      <c r="D3188" s="3">
        <f>VLOOKUP(C3188,Index[[#All],[searchTaxon]:[Reference_number]],2,FALSE)</f>
        <v>31</v>
      </c>
      <c r="E3188">
        <v>0</v>
      </c>
      <c r="F3188">
        <v>0</v>
      </c>
      <c r="G3188">
        <v>0</v>
      </c>
      <c r="H3188" t="s">
        <v>141</v>
      </c>
      <c r="I3188">
        <f>VLOOKUP(Table1[[#This Row],[trait_name]],Trait[],2,FALSE)</f>
        <v>35</v>
      </c>
      <c r="J3188" s="25" t="s">
        <v>66</v>
      </c>
      <c r="K3188" s="25">
        <v>1</v>
      </c>
      <c r="L3188" s="3" t="s">
        <v>192</v>
      </c>
      <c r="N3188" s="25"/>
      <c r="O3188"/>
    </row>
    <row r="3189" spans="1:15">
      <c r="A3189" s="5">
        <v>43243</v>
      </c>
      <c r="B3189" s="5">
        <v>43298</v>
      </c>
      <c r="C3189" t="s">
        <v>552</v>
      </c>
      <c r="D3189" s="3">
        <f>VLOOKUP(C3189,Index[[#All],[searchTaxon]:[Reference_number]],2,FALSE)</f>
        <v>31</v>
      </c>
      <c r="I3189">
        <f>VLOOKUP(Table1[[#This Row],[trait_name]],Trait[],2,FALSE)</f>
        <v>35</v>
      </c>
      <c r="J3189" s="25" t="s">
        <v>66</v>
      </c>
      <c r="K3189" s="25">
        <v>2</v>
      </c>
      <c r="L3189" s="3"/>
      <c r="M3189" s="3"/>
      <c r="N3189" s="25"/>
      <c r="O3189"/>
    </row>
    <row r="3190" spans="1:15">
      <c r="A3190" s="5">
        <v>43243</v>
      </c>
      <c r="B3190" s="5">
        <v>43298</v>
      </c>
      <c r="C3190" t="s">
        <v>552</v>
      </c>
      <c r="D3190" s="3">
        <f>VLOOKUP(C3190,Index[[#All],[searchTaxon]:[Reference_number]],2,FALSE)</f>
        <v>31</v>
      </c>
      <c r="E3190">
        <v>0</v>
      </c>
      <c r="F3190">
        <v>0</v>
      </c>
      <c r="G3190">
        <v>0</v>
      </c>
      <c r="H3190" t="s">
        <v>21</v>
      </c>
      <c r="I3190">
        <f>VLOOKUP(Table1[[#This Row],[trait_name]],Trait[],2,FALSE)</f>
        <v>36</v>
      </c>
      <c r="J3190" s="25" t="s">
        <v>68</v>
      </c>
      <c r="K3190" s="25">
        <v>1</v>
      </c>
      <c r="L3190" s="3" t="s">
        <v>193</v>
      </c>
      <c r="N3190" s="25"/>
      <c r="O3190"/>
    </row>
    <row r="3191" spans="1:15">
      <c r="A3191" s="5">
        <v>43243</v>
      </c>
      <c r="B3191" s="5">
        <v>43298</v>
      </c>
      <c r="C3191" t="s">
        <v>552</v>
      </c>
      <c r="D3191" s="3">
        <f>VLOOKUP(C3191,Index[[#All],[searchTaxon]:[Reference_number]],2,FALSE)</f>
        <v>31</v>
      </c>
      <c r="H3191" t="s">
        <v>21</v>
      </c>
      <c r="I3191">
        <f>VLOOKUP(Table1[[#This Row],[trait_name]],Trait[],2,FALSE)</f>
        <v>36</v>
      </c>
      <c r="J3191" s="25" t="s">
        <v>68</v>
      </c>
      <c r="K3191" s="25">
        <v>2</v>
      </c>
      <c r="L3191" s="3" t="s">
        <v>453</v>
      </c>
      <c r="M3191" s="3"/>
      <c r="N3191" s="25"/>
      <c r="O3191"/>
    </row>
    <row r="3192" spans="1:15">
      <c r="A3192" s="5">
        <v>43243</v>
      </c>
      <c r="B3192" s="5">
        <v>43298</v>
      </c>
      <c r="C3192" t="s">
        <v>552</v>
      </c>
      <c r="D3192" s="3">
        <f>VLOOKUP(C3192,Index[[#All],[searchTaxon]:[Reference_number]],2,FALSE)</f>
        <v>31</v>
      </c>
      <c r="H3192" t="s">
        <v>26</v>
      </c>
      <c r="I3192">
        <f>VLOOKUP(Table1[[#This Row],[trait_name]],Trait[],2,FALSE)</f>
        <v>36</v>
      </c>
      <c r="J3192" s="25" t="s">
        <v>68</v>
      </c>
      <c r="K3192" s="25">
        <v>3</v>
      </c>
      <c r="L3192" s="3" t="s">
        <v>556</v>
      </c>
      <c r="M3192" s="3"/>
      <c r="N3192" s="25"/>
      <c r="O3192"/>
    </row>
    <row r="3193" spans="1:15">
      <c r="A3193" s="5">
        <v>43243</v>
      </c>
      <c r="B3193" s="5">
        <v>43298</v>
      </c>
      <c r="C3193" t="s">
        <v>552</v>
      </c>
      <c r="D3193" s="3">
        <f>VLOOKUP(C3193,Index[[#All],[searchTaxon]:[Reference_number]],2,FALSE)</f>
        <v>31</v>
      </c>
      <c r="E3193">
        <v>0</v>
      </c>
      <c r="F3193">
        <v>0</v>
      </c>
      <c r="G3193">
        <v>0</v>
      </c>
      <c r="I3193">
        <f>VLOOKUP(Table1[[#This Row],[trait_name]],Trait[],2,FALSE)</f>
        <v>37</v>
      </c>
      <c r="J3193" s="25" t="s">
        <v>70</v>
      </c>
      <c r="K3193" s="25">
        <v>1</v>
      </c>
      <c r="L3193" s="3"/>
      <c r="N3193" s="25"/>
      <c r="O3193"/>
    </row>
    <row r="3194" spans="1:15">
      <c r="A3194" s="5">
        <v>43243</v>
      </c>
      <c r="B3194" s="5">
        <v>43298</v>
      </c>
      <c r="C3194" t="s">
        <v>552</v>
      </c>
      <c r="D3194" s="3">
        <f>VLOOKUP(C3194,Index[[#All],[searchTaxon]:[Reference_number]],2,FALSE)</f>
        <v>31</v>
      </c>
      <c r="I3194">
        <f>VLOOKUP(Table1[[#This Row],[trait_name]],Trait[],2,FALSE)</f>
        <v>37</v>
      </c>
      <c r="J3194" s="25" t="s">
        <v>70</v>
      </c>
      <c r="K3194" s="25">
        <v>2</v>
      </c>
      <c r="L3194" s="3"/>
      <c r="M3194" s="3"/>
      <c r="N3194" s="25"/>
      <c r="O3194"/>
    </row>
    <row r="3195" spans="1:15">
      <c r="A3195" s="5">
        <v>43243</v>
      </c>
      <c r="B3195" s="5">
        <v>43243</v>
      </c>
      <c r="C3195" t="s">
        <v>552</v>
      </c>
      <c r="D3195" s="3">
        <f>VLOOKUP(C3195,Index[[#All],[searchTaxon]:[Reference_number]],2,FALSE)</f>
        <v>31</v>
      </c>
      <c r="H3195" t="s">
        <v>18</v>
      </c>
      <c r="I3195">
        <f>VLOOKUP(Table1[[#This Row],[trait_name]],Trait[],2,FALSE)</f>
        <v>38</v>
      </c>
      <c r="J3195" s="25" t="s">
        <v>74</v>
      </c>
      <c r="K3195" s="25">
        <v>1</v>
      </c>
      <c r="L3195" s="3" t="s">
        <v>153</v>
      </c>
      <c r="N3195" s="25"/>
      <c r="O3195"/>
    </row>
    <row r="3196" spans="1:15">
      <c r="A3196" s="5">
        <v>43243</v>
      </c>
      <c r="B3196" s="5">
        <v>43298</v>
      </c>
      <c r="C3196" t="s">
        <v>552</v>
      </c>
      <c r="D3196" s="3">
        <f>VLOOKUP(C3196,Index[[#All],[searchTaxon]:[Reference_number]],2,FALSE)</f>
        <v>31</v>
      </c>
      <c r="I3196">
        <f>VLOOKUP(Table1[[#This Row],[trait_name]],Trait[],2,FALSE)</f>
        <v>38</v>
      </c>
      <c r="J3196" s="25" t="s">
        <v>74</v>
      </c>
      <c r="K3196" s="25">
        <v>2</v>
      </c>
      <c r="L3196" s="3"/>
      <c r="M3196" s="3"/>
      <c r="N3196" s="25"/>
      <c r="O3196"/>
    </row>
    <row r="3197" spans="1:15">
      <c r="A3197" s="5">
        <v>43243</v>
      </c>
      <c r="B3197" s="5">
        <v>43298</v>
      </c>
      <c r="C3197" t="s">
        <v>552</v>
      </c>
      <c r="D3197" s="3">
        <f>VLOOKUP(C3197,Index[[#All],[searchTaxon]:[Reference_number]],2,FALSE)</f>
        <v>31</v>
      </c>
      <c r="I3197">
        <f>VLOOKUP(Table1[[#This Row],[trait_name]],Trait[],2,FALSE)</f>
        <v>39</v>
      </c>
      <c r="J3197" s="25" t="s">
        <v>76</v>
      </c>
      <c r="K3197" s="25">
        <v>1</v>
      </c>
      <c r="L3197" s="3"/>
      <c r="N3197" s="25"/>
      <c r="O3197"/>
    </row>
    <row r="3198" spans="1:15">
      <c r="A3198" s="5">
        <v>43243</v>
      </c>
      <c r="B3198" s="5">
        <v>43298</v>
      </c>
      <c r="C3198" t="s">
        <v>552</v>
      </c>
      <c r="D3198" s="3">
        <f>VLOOKUP(C3198,Index[[#All],[searchTaxon]:[Reference_number]],2,FALSE)</f>
        <v>31</v>
      </c>
      <c r="I3198">
        <f>VLOOKUP(Table1[[#This Row],[trait_name]],Trait[],2,FALSE)</f>
        <v>39</v>
      </c>
      <c r="J3198" s="25" t="s">
        <v>76</v>
      </c>
      <c r="K3198" s="25">
        <v>2</v>
      </c>
      <c r="L3198" s="3"/>
      <c r="M3198" s="3"/>
      <c r="N3198" s="25"/>
      <c r="O3198"/>
    </row>
    <row r="3199" spans="1:15">
      <c r="A3199" s="5">
        <v>43243</v>
      </c>
      <c r="B3199" s="5">
        <v>43298</v>
      </c>
      <c r="C3199" t="s">
        <v>552</v>
      </c>
      <c r="D3199" s="3">
        <f>VLOOKUP(C3199,Index[[#All],[searchTaxon]:[Reference_number]],2,FALSE)</f>
        <v>31</v>
      </c>
      <c r="I3199">
        <f>VLOOKUP(Table1[[#This Row],[trait_name]],Trait[],2,FALSE)</f>
        <v>40</v>
      </c>
      <c r="J3199" s="25" t="s">
        <v>79</v>
      </c>
      <c r="K3199" s="25">
        <v>1</v>
      </c>
      <c r="L3199" s="3" t="s">
        <v>320</v>
      </c>
      <c r="M3199" s="3"/>
      <c r="N3199" s="25"/>
      <c r="O3199"/>
    </row>
    <row r="3200" spans="1:15">
      <c r="A3200" s="5">
        <v>43243</v>
      </c>
      <c r="B3200" s="5">
        <v>43298</v>
      </c>
      <c r="C3200" t="s">
        <v>552</v>
      </c>
      <c r="D3200" s="3">
        <f>VLOOKUP(C3200,Index[[#All],[searchTaxon]:[Reference_number]],2,FALSE)</f>
        <v>31</v>
      </c>
      <c r="E3200">
        <v>0</v>
      </c>
      <c r="F3200">
        <v>0</v>
      </c>
      <c r="G3200">
        <v>0</v>
      </c>
      <c r="H3200" t="s">
        <v>339</v>
      </c>
      <c r="I3200">
        <f>VLOOKUP(Table1[[#This Row],[trait_name]],Trait[],2,FALSE)</f>
        <v>41</v>
      </c>
      <c r="J3200" s="25" t="s">
        <v>82</v>
      </c>
      <c r="K3200" s="25">
        <v>1</v>
      </c>
      <c r="L3200" s="3" t="s">
        <v>94</v>
      </c>
      <c r="N3200" s="25"/>
      <c r="O3200"/>
    </row>
    <row r="3201" spans="1:15">
      <c r="A3201" s="5">
        <v>43243</v>
      </c>
      <c r="B3201" s="5">
        <v>43298</v>
      </c>
      <c r="C3201" t="s">
        <v>552</v>
      </c>
      <c r="D3201" s="3">
        <f>VLOOKUP(C3201,Index[[#All],[searchTaxon]:[Reference_number]],2,FALSE)</f>
        <v>31</v>
      </c>
      <c r="H3201" t="s">
        <v>339</v>
      </c>
      <c r="I3201">
        <f>VLOOKUP(Table1[[#This Row],[trait_name]],Trait[],2,FALSE)</f>
        <v>41</v>
      </c>
      <c r="J3201" s="25" t="s">
        <v>82</v>
      </c>
      <c r="K3201" s="25">
        <v>2</v>
      </c>
      <c r="L3201" s="3" t="s">
        <v>83</v>
      </c>
      <c r="M3201" s="3"/>
      <c r="N3201" s="25"/>
      <c r="O3201"/>
    </row>
    <row r="3202" spans="1:15">
      <c r="A3202" s="5">
        <v>43243</v>
      </c>
      <c r="B3202" s="5">
        <v>43298</v>
      </c>
      <c r="C3202" t="s">
        <v>552</v>
      </c>
      <c r="D3202" s="3">
        <f>VLOOKUP(C3202,Index[[#All],[searchTaxon]:[Reference_number]],2,FALSE)</f>
        <v>31</v>
      </c>
      <c r="E3202">
        <v>0</v>
      </c>
      <c r="F3202">
        <v>0</v>
      </c>
      <c r="G3202">
        <v>0</v>
      </c>
      <c r="H3202" t="s">
        <v>339</v>
      </c>
      <c r="I3202">
        <f>VLOOKUP(Table1[[#This Row],[trait_name]],Trait[],2,FALSE)</f>
        <v>42</v>
      </c>
      <c r="J3202" s="25" t="s">
        <v>84</v>
      </c>
      <c r="K3202" s="25">
        <v>1</v>
      </c>
      <c r="L3202" s="3" t="s">
        <v>347</v>
      </c>
      <c r="N3202" s="25"/>
      <c r="O3202"/>
    </row>
    <row r="3203" spans="1:15">
      <c r="A3203" s="5">
        <v>43243</v>
      </c>
      <c r="B3203" s="5">
        <v>43298</v>
      </c>
      <c r="C3203" t="s">
        <v>552</v>
      </c>
      <c r="D3203" s="3">
        <f>VLOOKUP(C3203,Index[[#All],[searchTaxon]:[Reference_number]],2,FALSE)</f>
        <v>31</v>
      </c>
      <c r="H3203" t="s">
        <v>339</v>
      </c>
      <c r="I3203">
        <f>VLOOKUP(Table1[[#This Row],[trait_name]],Trait[],2,FALSE)</f>
        <v>42</v>
      </c>
      <c r="J3203" s="25" t="s">
        <v>84</v>
      </c>
      <c r="K3203" s="25">
        <v>2</v>
      </c>
      <c r="L3203" s="3" t="s">
        <v>199</v>
      </c>
      <c r="M3203" s="3"/>
      <c r="N3203" s="25"/>
      <c r="O3203"/>
    </row>
    <row r="3204" spans="1:15">
      <c r="A3204" s="5">
        <v>43243</v>
      </c>
      <c r="B3204" s="5">
        <v>43243</v>
      </c>
      <c r="C3204" t="s">
        <v>552</v>
      </c>
      <c r="D3204" s="3">
        <f>VLOOKUP(C3204,Index[[#All],[searchTaxon]:[Reference_number]],2,FALSE)</f>
        <v>31</v>
      </c>
      <c r="H3204" t="s">
        <v>18</v>
      </c>
      <c r="I3204">
        <f>VLOOKUP(Table1[[#This Row],[trait_name]],Trait[],2,FALSE)</f>
        <v>43</v>
      </c>
      <c r="J3204" s="25" t="s">
        <v>86</v>
      </c>
      <c r="K3204" s="25">
        <v>1</v>
      </c>
      <c r="L3204" s="3" t="s">
        <v>88</v>
      </c>
      <c r="N3204" s="25"/>
      <c r="O3204"/>
    </row>
    <row r="3205" spans="1:15">
      <c r="A3205" s="5">
        <v>43243</v>
      </c>
      <c r="B3205" s="5">
        <v>43298</v>
      </c>
      <c r="C3205" t="s">
        <v>552</v>
      </c>
      <c r="D3205" s="3">
        <f>VLOOKUP(C3205,Index[[#All],[searchTaxon]:[Reference_number]],2,FALSE)</f>
        <v>31</v>
      </c>
      <c r="I3205">
        <f>VLOOKUP(Table1[[#This Row],[trait_name]],Trait[],2,FALSE)</f>
        <v>43</v>
      </c>
      <c r="J3205" s="25" t="s">
        <v>86</v>
      </c>
      <c r="K3205" s="25">
        <v>2</v>
      </c>
      <c r="L3205" s="3"/>
      <c r="M3205" s="3"/>
      <c r="N3205" s="25"/>
      <c r="O3205"/>
    </row>
    <row r="3206" spans="1:15">
      <c r="A3206" s="5">
        <v>43243</v>
      </c>
      <c r="B3206" s="5">
        <v>43298</v>
      </c>
      <c r="C3206" t="s">
        <v>552</v>
      </c>
      <c r="D3206" s="3">
        <f>VLOOKUP(C3206,Index[[#All],[searchTaxon]:[Reference_number]],2,FALSE)</f>
        <v>31</v>
      </c>
      <c r="I3206">
        <f>VLOOKUP(Table1[[#This Row],[trait_name]],Trait[],2,FALSE)</f>
        <v>44</v>
      </c>
      <c r="J3206" s="25" t="s">
        <v>90</v>
      </c>
      <c r="K3206" s="25">
        <v>1</v>
      </c>
      <c r="L3206" s="3" t="s">
        <v>92</v>
      </c>
      <c r="M3206" s="3"/>
      <c r="N3206" s="25"/>
      <c r="O3206"/>
    </row>
    <row r="3207" spans="1:15">
      <c r="A3207" s="5">
        <v>43243</v>
      </c>
      <c r="B3207" s="5">
        <v>43298</v>
      </c>
      <c r="C3207" t="s">
        <v>552</v>
      </c>
      <c r="D3207" s="3">
        <f>VLOOKUP(C3207,Index[[#All],[searchTaxon]:[Reference_number]],2,FALSE)</f>
        <v>31</v>
      </c>
      <c r="I3207">
        <f>VLOOKUP(Table1[[#This Row],[trait_name]],Trait[],2,FALSE)</f>
        <v>44</v>
      </c>
      <c r="J3207" s="25" t="s">
        <v>90</v>
      </c>
      <c r="K3207" s="25">
        <v>2</v>
      </c>
      <c r="L3207" s="3" t="s">
        <v>500</v>
      </c>
      <c r="M3207" s="3"/>
      <c r="N3207" s="25"/>
      <c r="O3207"/>
    </row>
    <row r="3208" spans="1:15">
      <c r="A3208" s="5">
        <v>43243</v>
      </c>
      <c r="B3208" s="5">
        <v>43298</v>
      </c>
      <c r="C3208" t="s">
        <v>552</v>
      </c>
      <c r="D3208" s="3">
        <f>VLOOKUP(C3208,Index[[#All],[searchTaxon]:[Reference_number]],2,FALSE)</f>
        <v>31</v>
      </c>
      <c r="H3208" t="s">
        <v>484</v>
      </c>
      <c r="I3208">
        <f>VLOOKUP(Table1[[#This Row],[trait_name]],Trait[],2,FALSE)</f>
        <v>45</v>
      </c>
      <c r="J3208" s="25" t="s">
        <v>93</v>
      </c>
      <c r="K3208" s="25">
        <v>1</v>
      </c>
      <c r="L3208" s="3" t="s">
        <v>156</v>
      </c>
      <c r="M3208" s="3"/>
      <c r="N3208" s="25"/>
      <c r="O3208"/>
    </row>
    <row r="3209" spans="1:15">
      <c r="A3209" s="5">
        <v>43243</v>
      </c>
      <c r="B3209" s="5">
        <v>43298</v>
      </c>
      <c r="C3209" t="s">
        <v>552</v>
      </c>
      <c r="D3209" s="3">
        <f>VLOOKUP(C3209,Index[[#All],[searchTaxon]:[Reference_number]],2,FALSE)</f>
        <v>31</v>
      </c>
      <c r="H3209" t="s">
        <v>484</v>
      </c>
      <c r="I3209">
        <f>VLOOKUP(Table1[[#This Row],[trait_name]],Trait[],2,FALSE)</f>
        <v>45</v>
      </c>
      <c r="J3209" s="25" t="s">
        <v>93</v>
      </c>
      <c r="K3209" s="25">
        <v>2</v>
      </c>
      <c r="L3209" s="3" t="s">
        <v>156</v>
      </c>
      <c r="M3209" s="3"/>
      <c r="N3209" s="25"/>
      <c r="O3209"/>
    </row>
    <row r="3210" spans="1:15">
      <c r="A3210" s="5">
        <v>43243</v>
      </c>
      <c r="B3210" s="5">
        <v>43298</v>
      </c>
      <c r="C3210" t="s">
        <v>552</v>
      </c>
      <c r="D3210" s="3">
        <f>VLOOKUP(C3210,Index[[#All],[searchTaxon]:[Reference_number]],2,FALSE)</f>
        <v>31</v>
      </c>
      <c r="I3210">
        <f>VLOOKUP(Table1[[#This Row],[trait_name]],Trait[],2,FALSE)</f>
        <v>46</v>
      </c>
      <c r="J3210" s="25" t="s">
        <v>95</v>
      </c>
      <c r="K3210" s="25">
        <v>1</v>
      </c>
      <c r="L3210" s="3" t="s">
        <v>349</v>
      </c>
      <c r="M3210" s="3"/>
      <c r="N3210" s="25"/>
      <c r="O3210"/>
    </row>
    <row r="3211" spans="1:15">
      <c r="A3211" s="5">
        <v>43243</v>
      </c>
      <c r="B3211" s="5">
        <v>43298</v>
      </c>
      <c r="C3211" t="s">
        <v>552</v>
      </c>
      <c r="D3211" s="3">
        <f>VLOOKUP(C3211,Index[[#All],[searchTaxon]:[Reference_number]],2,FALSE)</f>
        <v>31</v>
      </c>
      <c r="E3211">
        <v>0</v>
      </c>
      <c r="F3211">
        <v>0</v>
      </c>
      <c r="G3211">
        <v>0</v>
      </c>
      <c r="H3211" t="s">
        <v>15</v>
      </c>
      <c r="I3211">
        <f>VLOOKUP(Table1[[#This Row],[trait_name]],Trait[],2,FALSE)</f>
        <v>47</v>
      </c>
      <c r="J3211" s="25" t="s">
        <v>96</v>
      </c>
      <c r="K3211" s="25">
        <v>1</v>
      </c>
      <c r="L3211" s="3" t="s">
        <v>227</v>
      </c>
      <c r="N3211" s="25"/>
      <c r="O3211"/>
    </row>
    <row r="3212" spans="1:15">
      <c r="A3212" s="5">
        <v>43243</v>
      </c>
      <c r="B3212" s="5">
        <v>43298</v>
      </c>
      <c r="C3212" t="s">
        <v>552</v>
      </c>
      <c r="D3212" s="3">
        <f>VLOOKUP(C3212,Index[[#All],[searchTaxon]:[Reference_number]],2,FALSE)</f>
        <v>31</v>
      </c>
      <c r="H3212" t="s">
        <v>15</v>
      </c>
      <c r="I3212">
        <f>VLOOKUP(Table1[[#This Row],[trait_name]],Trait[],2,FALSE)</f>
        <v>47</v>
      </c>
      <c r="J3212" s="25" t="s">
        <v>96</v>
      </c>
      <c r="K3212" s="25">
        <v>2</v>
      </c>
      <c r="L3212" s="3" t="s">
        <v>267</v>
      </c>
      <c r="M3212" s="3"/>
      <c r="N3212" s="25"/>
      <c r="O3212"/>
    </row>
    <row r="3213" spans="1:15">
      <c r="A3213" s="5">
        <v>43243</v>
      </c>
      <c r="B3213" s="5">
        <v>43298</v>
      </c>
      <c r="C3213" t="s">
        <v>552</v>
      </c>
      <c r="D3213" s="3">
        <f>VLOOKUP(C3213,Index[[#All],[searchTaxon]:[Reference_number]],2,FALSE)</f>
        <v>31</v>
      </c>
      <c r="H3213" t="s">
        <v>15</v>
      </c>
      <c r="I3213">
        <f>VLOOKUP(Table1[[#This Row],[trait_name]],Trait[],2,FALSE)</f>
        <v>47</v>
      </c>
      <c r="J3213" s="25" t="s">
        <v>96</v>
      </c>
      <c r="K3213" s="25">
        <v>3</v>
      </c>
      <c r="L3213" s="3" t="s">
        <v>557</v>
      </c>
      <c r="M3213" s="3"/>
      <c r="N3213" s="25"/>
      <c r="O3213"/>
    </row>
    <row r="3214" spans="1:15">
      <c r="A3214" s="5">
        <v>43243</v>
      </c>
      <c r="B3214" s="5">
        <v>43243</v>
      </c>
      <c r="C3214" t="s">
        <v>552</v>
      </c>
      <c r="D3214" s="3">
        <f>VLOOKUP(C3214,Index[[#All],[searchTaxon]:[Reference_number]],2,FALSE)</f>
        <v>31</v>
      </c>
      <c r="H3214" t="s">
        <v>26</v>
      </c>
      <c r="I3214">
        <f>VLOOKUP(Table1[[#This Row],[trait_name]],Trait[],2,FALSE)</f>
        <v>48</v>
      </c>
      <c r="J3214" s="25" t="s">
        <v>99</v>
      </c>
      <c r="K3214" s="25">
        <v>1</v>
      </c>
      <c r="L3214" s="3" t="s">
        <v>201</v>
      </c>
      <c r="N3214" s="25"/>
      <c r="O3214"/>
    </row>
    <row r="3215" spans="1:15">
      <c r="A3215" s="5">
        <v>43243</v>
      </c>
      <c r="B3215" s="5">
        <v>43243</v>
      </c>
      <c r="C3215" t="s">
        <v>552</v>
      </c>
      <c r="D3215" s="3">
        <f>VLOOKUP(C3215,Index[[#All],[searchTaxon]:[Reference_number]],2,FALSE)</f>
        <v>31</v>
      </c>
      <c r="H3215" t="s">
        <v>18</v>
      </c>
      <c r="I3215">
        <f>VLOOKUP(Table1[[#This Row],[trait_name]],Trait[],2,FALSE)</f>
        <v>48</v>
      </c>
      <c r="J3215" s="25" t="s">
        <v>99</v>
      </c>
      <c r="K3215" s="25">
        <v>2</v>
      </c>
      <c r="L3215" s="3" t="s">
        <v>245</v>
      </c>
      <c r="N3215" s="25"/>
      <c r="O3215"/>
    </row>
    <row r="3216" spans="1:15">
      <c r="A3216" s="5">
        <v>43243</v>
      </c>
      <c r="B3216" s="5">
        <v>43243</v>
      </c>
      <c r="C3216" t="s">
        <v>552</v>
      </c>
      <c r="D3216" s="3">
        <f>VLOOKUP(C3216,Index[[#All],[searchTaxon]:[Reference_number]],2,FALSE)</f>
        <v>31</v>
      </c>
      <c r="H3216" t="s">
        <v>18</v>
      </c>
      <c r="I3216">
        <f>VLOOKUP(Table1[[#This Row],[trait_name]],Trait[],2,FALSE)</f>
        <v>48</v>
      </c>
      <c r="J3216" s="25" t="s">
        <v>99</v>
      </c>
      <c r="K3216" s="25">
        <v>3</v>
      </c>
      <c r="L3216" s="3" t="s">
        <v>161</v>
      </c>
      <c r="N3216" s="25"/>
      <c r="O3216"/>
    </row>
    <row r="3217" spans="1:15">
      <c r="A3217" s="5">
        <v>43243</v>
      </c>
      <c r="B3217" s="5">
        <v>43298</v>
      </c>
      <c r="C3217" t="s">
        <v>552</v>
      </c>
      <c r="D3217" s="3">
        <f>VLOOKUP(C3217,Index[[#All],[searchTaxon]:[Reference_number]],2,FALSE)</f>
        <v>31</v>
      </c>
      <c r="I3217">
        <f>VLOOKUP(Table1[[#This Row],[trait_name]],Trait[],2,FALSE)</f>
        <v>48</v>
      </c>
      <c r="J3217" s="25" t="s">
        <v>99</v>
      </c>
      <c r="K3217" s="25">
        <v>4</v>
      </c>
      <c r="L3217" s="3"/>
      <c r="M3217" s="3"/>
      <c r="N3217" s="25"/>
      <c r="O3217"/>
    </row>
    <row r="3218" spans="1:15">
      <c r="A3218" s="5">
        <v>43243</v>
      </c>
      <c r="B3218" s="5">
        <v>43243</v>
      </c>
      <c r="C3218" t="s">
        <v>552</v>
      </c>
      <c r="D3218" s="3">
        <f>VLOOKUP(C3218,Index[[#All],[searchTaxon]:[Reference_number]],2,FALSE)</f>
        <v>31</v>
      </c>
      <c r="H3218" t="s">
        <v>18</v>
      </c>
      <c r="I3218">
        <f>VLOOKUP(Table1[[#This Row],[trait_name]],Trait[],2,FALSE)</f>
        <v>49</v>
      </c>
      <c r="J3218" s="25" t="s">
        <v>103</v>
      </c>
      <c r="K3218" s="25">
        <v>1</v>
      </c>
      <c r="L3218" s="3" t="s">
        <v>163</v>
      </c>
      <c r="N3218" s="25"/>
      <c r="O3218"/>
    </row>
    <row r="3219" spans="1:15">
      <c r="A3219" s="5">
        <v>43243</v>
      </c>
      <c r="B3219" s="5">
        <v>43243</v>
      </c>
      <c r="C3219" t="s">
        <v>552</v>
      </c>
      <c r="D3219" s="3">
        <f>VLOOKUP(C3219,Index[[#All],[searchTaxon]:[Reference_number]],2,FALSE)</f>
        <v>31</v>
      </c>
      <c r="H3219" t="s">
        <v>26</v>
      </c>
      <c r="I3219">
        <f>VLOOKUP(Table1[[#This Row],[trait_name]],Trait[],2,FALSE)</f>
        <v>49</v>
      </c>
      <c r="J3219" s="25" t="s">
        <v>103</v>
      </c>
      <c r="K3219" s="25">
        <v>2</v>
      </c>
      <c r="L3219" s="3" t="s">
        <v>289</v>
      </c>
      <c r="N3219" s="25"/>
      <c r="O3219"/>
    </row>
    <row r="3220" spans="1:15">
      <c r="A3220" s="5">
        <v>43243</v>
      </c>
      <c r="B3220" s="5">
        <v>43243</v>
      </c>
      <c r="C3220" t="s">
        <v>552</v>
      </c>
      <c r="D3220" s="3">
        <f>VLOOKUP(C3220,Index[[#All],[searchTaxon]:[Reference_number]],2,FALSE)</f>
        <v>31</v>
      </c>
      <c r="H3220" t="s">
        <v>26</v>
      </c>
      <c r="I3220">
        <f>VLOOKUP(Table1[[#This Row],[trait_name]],Trait[],2,FALSE)</f>
        <v>49</v>
      </c>
      <c r="J3220" s="25" t="s">
        <v>103</v>
      </c>
      <c r="K3220" s="25">
        <v>3</v>
      </c>
      <c r="L3220" s="3" t="s">
        <v>149</v>
      </c>
      <c r="N3220" s="25"/>
      <c r="O3220"/>
    </row>
    <row r="3221" spans="1:15">
      <c r="A3221" s="5">
        <v>43243</v>
      </c>
      <c r="B3221" s="5">
        <v>43298</v>
      </c>
      <c r="C3221" t="s">
        <v>552</v>
      </c>
      <c r="D3221" s="3">
        <f>VLOOKUP(C3221,Index[[#All],[searchTaxon]:[Reference_number]],2,FALSE)</f>
        <v>31</v>
      </c>
      <c r="I3221">
        <f>VLOOKUP(Table1[[#This Row],[trait_name]],Trait[],2,FALSE)</f>
        <v>49</v>
      </c>
      <c r="J3221" s="25" t="s">
        <v>103</v>
      </c>
      <c r="K3221" s="25">
        <v>4</v>
      </c>
      <c r="L3221" s="3"/>
      <c r="M3221" s="3"/>
      <c r="N3221" s="25"/>
      <c r="O3221"/>
    </row>
    <row r="3222" spans="1:15">
      <c r="A3222" s="5">
        <v>43243</v>
      </c>
      <c r="B3222" s="5">
        <v>43298</v>
      </c>
      <c r="C3222" t="s">
        <v>552</v>
      </c>
      <c r="D3222" s="3">
        <f>VLOOKUP(C3222,Index[[#All],[searchTaxon]:[Reference_number]],2,FALSE)</f>
        <v>31</v>
      </c>
      <c r="E3222">
        <f>VLOOKUP(C:C,Table1[[#All],[searchTaxon]:[Multiple_forms]],3,FALSE)</f>
        <v>0</v>
      </c>
      <c r="F3222">
        <f>VLOOKUP(C:C,Table1[[#All],[searchTaxon]:[Multiple_forms]],4,FALSE)</f>
        <v>0</v>
      </c>
      <c r="G3222">
        <f>VLOOKUP(C:C,Table1[[#All],[searchTaxon]:[Multiple_forms]],5,FALSE)</f>
        <v>0</v>
      </c>
      <c r="H3222" t="s">
        <v>18</v>
      </c>
      <c r="I3222">
        <f>VLOOKUP(Table1[[#This Row],[trait_name]],Trait[],2,FALSE)</f>
        <v>50</v>
      </c>
      <c r="J3222" s="25" t="s">
        <v>106</v>
      </c>
      <c r="K3222" s="25">
        <v>1</v>
      </c>
      <c r="L3222" s="3" t="s">
        <v>107</v>
      </c>
      <c r="N3222" s="25"/>
      <c r="O3222"/>
    </row>
    <row r="3223" spans="1:15">
      <c r="A3223" s="5">
        <v>43243</v>
      </c>
      <c r="B3223" s="5">
        <v>43298</v>
      </c>
      <c r="C3223" t="s">
        <v>552</v>
      </c>
      <c r="D3223" s="3">
        <f>VLOOKUP(C3223,Index[[#All],[searchTaxon]:[Reference_number]],2,FALSE)</f>
        <v>31</v>
      </c>
      <c r="I3223">
        <f>VLOOKUP(Table1[[#This Row],[trait_name]],Trait[],2,FALSE)</f>
        <v>50</v>
      </c>
      <c r="J3223" s="25" t="s">
        <v>106</v>
      </c>
      <c r="K3223" s="25">
        <v>2</v>
      </c>
      <c r="L3223" s="3"/>
      <c r="M3223" s="3"/>
      <c r="N3223" s="25"/>
      <c r="O3223"/>
    </row>
    <row r="3224" spans="1:15">
      <c r="A3224" s="5">
        <v>43243</v>
      </c>
      <c r="B3224" s="5">
        <v>43243</v>
      </c>
      <c r="C3224" t="s">
        <v>552</v>
      </c>
      <c r="D3224" s="3">
        <f>VLOOKUP(C3224,Index[[#All],[searchTaxon]:[Reference_number]],2,FALSE)</f>
        <v>31</v>
      </c>
      <c r="H3224" t="s">
        <v>26</v>
      </c>
      <c r="I3224">
        <f>VLOOKUP(Table1[[#This Row],[trait_name]],Trait[],2,FALSE)</f>
        <v>51</v>
      </c>
      <c r="J3224" s="25" t="s">
        <v>108</v>
      </c>
      <c r="K3224" s="25">
        <v>1</v>
      </c>
      <c r="L3224" s="3" t="s">
        <v>167</v>
      </c>
      <c r="N3224" s="25"/>
      <c r="O3224"/>
    </row>
    <row r="3225" spans="1:15">
      <c r="A3225" s="5">
        <v>43243</v>
      </c>
      <c r="B3225" s="5">
        <v>43298</v>
      </c>
      <c r="C3225" t="s">
        <v>552</v>
      </c>
      <c r="D3225" s="3">
        <f>VLOOKUP(C3225,Index[[#All],[searchTaxon]:[Reference_number]],2,FALSE)</f>
        <v>31</v>
      </c>
      <c r="I3225">
        <f>VLOOKUP(Table1[[#This Row],[trait_name]],Trait[],2,FALSE)</f>
        <v>51</v>
      </c>
      <c r="J3225" s="25" t="s">
        <v>108</v>
      </c>
      <c r="K3225" s="25">
        <v>2</v>
      </c>
      <c r="L3225" s="3"/>
      <c r="M3225" s="3"/>
      <c r="N3225" s="25"/>
      <c r="O3225"/>
    </row>
    <row r="3226" spans="1:15">
      <c r="A3226" s="5">
        <v>43243</v>
      </c>
      <c r="B3226" s="5">
        <v>43298</v>
      </c>
      <c r="C3226" t="s">
        <v>552</v>
      </c>
      <c r="D3226" s="3">
        <f>VLOOKUP(C3226,Index[[#All],[searchTaxon]:[Reference_number]],2,FALSE)</f>
        <v>31</v>
      </c>
      <c r="I3226">
        <f>VLOOKUP(Table1[[#This Row],[trait_name]],Trait[],2,FALSE)</f>
        <v>52</v>
      </c>
      <c r="J3226" s="25" t="s">
        <v>203</v>
      </c>
      <c r="K3226" s="25">
        <v>1</v>
      </c>
      <c r="L3226" s="3"/>
      <c r="M3226" s="3"/>
      <c r="N3226" s="25"/>
      <c r="O3226"/>
    </row>
    <row r="3227" spans="1:15">
      <c r="A3227" s="5">
        <v>43243</v>
      </c>
      <c r="B3227" s="5">
        <v>43298</v>
      </c>
      <c r="C3227" t="s">
        <v>552</v>
      </c>
      <c r="D3227" s="3">
        <f>VLOOKUP(C3227,Index[[#All],[searchTaxon]:[Reference_number]],2,FALSE)</f>
        <v>31</v>
      </c>
      <c r="I3227">
        <f>VLOOKUP(Table1[[#This Row],[trait_name]],Trait[],2,FALSE)</f>
        <v>53</v>
      </c>
      <c r="J3227" s="25" t="s">
        <v>110</v>
      </c>
      <c r="K3227" s="25">
        <v>1</v>
      </c>
      <c r="L3227" s="3"/>
      <c r="M3227" s="3"/>
      <c r="N3227" s="25"/>
      <c r="O3227"/>
    </row>
    <row r="3228" spans="1:15">
      <c r="A3228" s="5">
        <v>43243</v>
      </c>
      <c r="B3228" s="5">
        <v>43298</v>
      </c>
      <c r="C3228" t="s">
        <v>552</v>
      </c>
      <c r="D3228" s="3">
        <f>VLOOKUP(C3228,Index[[#All],[searchTaxon]:[Reference_number]],2,FALSE)</f>
        <v>31</v>
      </c>
      <c r="H3228" t="s">
        <v>279</v>
      </c>
      <c r="I3228">
        <f>VLOOKUP(Table1[[#This Row],[trait_name]],Trait[],2,FALSE)</f>
        <v>54</v>
      </c>
      <c r="J3228" s="25" t="s">
        <v>112</v>
      </c>
      <c r="K3228" s="25">
        <v>1</v>
      </c>
      <c r="L3228" s="3" t="s">
        <v>118</v>
      </c>
      <c r="M3228" s="3"/>
      <c r="N3228" s="25"/>
      <c r="O3228"/>
    </row>
    <row r="3229" spans="1:15">
      <c r="A3229" s="5">
        <v>43243</v>
      </c>
      <c r="B3229" s="5">
        <v>43298</v>
      </c>
      <c r="C3229" t="s">
        <v>552</v>
      </c>
      <c r="D3229" s="3">
        <f>VLOOKUP(C3229,Index[[#All],[searchTaxon]:[Reference_number]],2,FALSE)</f>
        <v>31</v>
      </c>
      <c r="H3229" t="s">
        <v>296</v>
      </c>
      <c r="I3229">
        <f>VLOOKUP(Table1[[#This Row],[trait_name]],Trait[],2,FALSE)</f>
        <v>55</v>
      </c>
      <c r="J3229" s="25" t="s">
        <v>114</v>
      </c>
      <c r="K3229" s="25">
        <v>1</v>
      </c>
      <c r="L3229" s="3" t="s">
        <v>116</v>
      </c>
      <c r="M3229" s="3"/>
      <c r="N3229" s="25"/>
      <c r="O3229"/>
    </row>
    <row r="3230" spans="1:15">
      <c r="A3230" s="5">
        <v>43243</v>
      </c>
      <c r="B3230" s="5">
        <v>43243</v>
      </c>
      <c r="C3230" t="s">
        <v>552</v>
      </c>
      <c r="D3230" s="3">
        <f>VLOOKUP(C3230,Index[[#All],[searchTaxon]:[Reference_number]],2,FALSE)</f>
        <v>31</v>
      </c>
      <c r="H3230" t="s">
        <v>26</v>
      </c>
      <c r="I3230">
        <f>VLOOKUP(Table1[[#This Row],[trait_name]],Trait[],2,FALSE)</f>
        <v>56</v>
      </c>
      <c r="J3230" s="25" t="s">
        <v>117</v>
      </c>
      <c r="K3230" s="25">
        <v>1</v>
      </c>
      <c r="L3230" s="3" t="s">
        <v>113</v>
      </c>
      <c r="N3230" s="25"/>
      <c r="O3230"/>
    </row>
    <row r="3231" spans="1:15">
      <c r="A3231" s="5">
        <v>43243</v>
      </c>
      <c r="B3231" s="5">
        <v>43298</v>
      </c>
      <c r="C3231" t="s">
        <v>552</v>
      </c>
      <c r="D3231" s="3">
        <f>VLOOKUP(C3231,Index[[#All],[searchTaxon]:[Reference_number]],2,FALSE)</f>
        <v>31</v>
      </c>
      <c r="H3231" t="s">
        <v>18</v>
      </c>
      <c r="I3231">
        <f>VLOOKUP(Table1[[#This Row],[trait_name]],Trait[],2,FALSE)</f>
        <v>56</v>
      </c>
      <c r="J3231" s="25" t="s">
        <v>117</v>
      </c>
      <c r="K3231" s="25">
        <v>2</v>
      </c>
      <c r="L3231" s="3" t="s">
        <v>118</v>
      </c>
      <c r="M3231" s="3"/>
      <c r="N3231" s="25"/>
      <c r="O3231"/>
    </row>
    <row r="3232" spans="1:15">
      <c r="A3232" s="5">
        <v>43243</v>
      </c>
      <c r="B3232" s="5">
        <v>43298</v>
      </c>
      <c r="C3232" t="s">
        <v>552</v>
      </c>
      <c r="D3232" s="3">
        <f>VLOOKUP(C3232,Index[[#All],[searchTaxon]:[Reference_number]],2,FALSE)</f>
        <v>31</v>
      </c>
      <c r="I3232">
        <f>VLOOKUP(Table1[[#This Row],[trait_name]],Trait[],2,FALSE)</f>
        <v>57</v>
      </c>
      <c r="J3232" s="25" t="s">
        <v>205</v>
      </c>
      <c r="K3232" s="25">
        <v>1</v>
      </c>
      <c r="L3232" s="3"/>
      <c r="M3232" s="3"/>
      <c r="N3232" s="25"/>
      <c r="O3232"/>
    </row>
    <row r="3233" spans="1:15">
      <c r="A3233" s="5">
        <v>43243</v>
      </c>
      <c r="B3233" s="5">
        <v>43298</v>
      </c>
      <c r="C3233" t="s">
        <v>552</v>
      </c>
      <c r="D3233" s="3">
        <f>VLOOKUP(C3233,Index[[#All],[searchTaxon]:[Reference_number]],2,FALSE)</f>
        <v>31</v>
      </c>
      <c r="I3233">
        <f>VLOOKUP(Table1[[#This Row],[trait_name]],Trait[],2,FALSE)</f>
        <v>58</v>
      </c>
      <c r="J3233" s="25" t="s">
        <v>207</v>
      </c>
      <c r="K3233" s="25">
        <v>1</v>
      </c>
      <c r="L3233" s="3"/>
      <c r="M3233" s="3"/>
      <c r="N3233" s="25"/>
      <c r="O3233"/>
    </row>
    <row r="3234" spans="1:15">
      <c r="A3234" s="5">
        <v>43243</v>
      </c>
      <c r="B3234" s="5">
        <v>43298</v>
      </c>
      <c r="C3234" t="s">
        <v>552</v>
      </c>
      <c r="D3234" s="3">
        <f>VLOOKUP(C3234,Index[[#All],[searchTaxon]:[Reference_number]],2,FALSE)</f>
        <v>31</v>
      </c>
      <c r="H3234" t="s">
        <v>339</v>
      </c>
      <c r="I3234">
        <f>VLOOKUP(Table1[[#This Row],[trait_name]],Trait[],2,FALSE)</f>
        <v>59</v>
      </c>
      <c r="J3234" s="25" t="s">
        <v>119</v>
      </c>
      <c r="K3234" s="25">
        <v>1</v>
      </c>
      <c r="L3234" s="3" t="s">
        <v>118</v>
      </c>
      <c r="M3234" s="3"/>
      <c r="N3234" s="25"/>
      <c r="O3234"/>
    </row>
    <row r="3235" spans="1:15">
      <c r="A3235" s="5">
        <v>43243</v>
      </c>
      <c r="B3235" s="5">
        <v>43298</v>
      </c>
      <c r="C3235" t="s">
        <v>552</v>
      </c>
      <c r="D3235" s="3">
        <f>VLOOKUP(C3235,Index[[#All],[searchTaxon]:[Reference_number]],2,FALSE)</f>
        <v>31</v>
      </c>
      <c r="E3235">
        <v>0</v>
      </c>
      <c r="F3235">
        <v>0</v>
      </c>
      <c r="G3235">
        <v>0</v>
      </c>
      <c r="H3235" t="s">
        <v>339</v>
      </c>
      <c r="I3235">
        <f>VLOOKUP(Table1[[#This Row],[trait_name]],Trait[],2,FALSE)</f>
        <v>60</v>
      </c>
      <c r="J3235" s="25" t="s">
        <v>120</v>
      </c>
      <c r="K3235" s="25">
        <v>1</v>
      </c>
      <c r="L3235" s="3" t="s">
        <v>353</v>
      </c>
      <c r="N3235" s="25"/>
      <c r="O3235"/>
    </row>
    <row r="3236" spans="1:15">
      <c r="A3236" s="5">
        <v>43243</v>
      </c>
      <c r="B3236" s="5">
        <v>43298</v>
      </c>
      <c r="C3236" t="s">
        <v>552</v>
      </c>
      <c r="D3236" s="3">
        <f>VLOOKUP(C3236,Index[[#All],[searchTaxon]:[Reference_number]],2,FALSE)</f>
        <v>31</v>
      </c>
      <c r="I3236">
        <f>VLOOKUP(Table1[[#This Row],[trait_name]],Trait[],2,FALSE)</f>
        <v>60</v>
      </c>
      <c r="J3236" s="25" t="s">
        <v>120</v>
      </c>
      <c r="K3236" s="25">
        <v>2</v>
      </c>
      <c r="L3236" s="3"/>
      <c r="M3236" s="3"/>
      <c r="N3236" s="25"/>
      <c r="O3236"/>
    </row>
    <row r="3237" spans="1:15">
      <c r="A3237" s="5">
        <v>43243</v>
      </c>
      <c r="B3237" s="5">
        <v>43243</v>
      </c>
      <c r="C3237" t="s">
        <v>552</v>
      </c>
      <c r="D3237" s="3">
        <f>VLOOKUP(C3237,Index[[#All],[searchTaxon]:[Reference_number]],2,FALSE)</f>
        <v>31</v>
      </c>
      <c r="H3237" t="s">
        <v>21</v>
      </c>
      <c r="I3237">
        <f>VLOOKUP(Table1[[#This Row],[trait_name]],Trait[],2,FALSE)</f>
        <v>61</v>
      </c>
      <c r="J3237" s="25" t="s">
        <v>172</v>
      </c>
      <c r="K3237" s="25">
        <v>1</v>
      </c>
      <c r="L3237" s="3" t="s">
        <v>312</v>
      </c>
      <c r="N3237" s="25"/>
      <c r="O3237"/>
    </row>
    <row r="3238" spans="1:15">
      <c r="A3238" s="5">
        <v>43243</v>
      </c>
      <c r="B3238" s="5">
        <v>43243</v>
      </c>
      <c r="C3238" t="s">
        <v>552</v>
      </c>
      <c r="D3238" s="3">
        <f>VLOOKUP(C3238,Index[[#All],[searchTaxon]:[Reference_number]],2,FALSE)</f>
        <v>31</v>
      </c>
      <c r="H3238" t="s">
        <v>21</v>
      </c>
      <c r="I3238">
        <f>VLOOKUP(Table1[[#This Row],[trait_name]],Trait[],2,FALSE)</f>
        <v>61</v>
      </c>
      <c r="J3238" s="25" t="s">
        <v>172</v>
      </c>
      <c r="K3238" s="25">
        <v>2</v>
      </c>
      <c r="L3238" s="3" t="s">
        <v>174</v>
      </c>
      <c r="N3238" s="25"/>
      <c r="O3238"/>
    </row>
    <row r="3239" spans="1:15">
      <c r="A3239" s="5">
        <v>43243</v>
      </c>
      <c r="B3239" s="5">
        <v>43298</v>
      </c>
      <c r="C3239" t="s">
        <v>552</v>
      </c>
      <c r="D3239" s="3">
        <f>VLOOKUP(C3239,Index[[#All],[searchTaxon]:[Reference_number]],2,FALSE)</f>
        <v>31</v>
      </c>
      <c r="I3239">
        <f>VLOOKUP(Table1[[#This Row],[trait_name]],Trait[],2,FALSE)</f>
        <v>61</v>
      </c>
      <c r="J3239" s="25" t="s">
        <v>172</v>
      </c>
      <c r="K3239" s="25">
        <v>3</v>
      </c>
      <c r="L3239" s="3"/>
      <c r="M3239" s="3"/>
      <c r="N3239" s="25"/>
      <c r="O3239"/>
    </row>
    <row r="3240" spans="1:15">
      <c r="A3240" s="5">
        <v>43243</v>
      </c>
      <c r="B3240" s="5">
        <v>43243</v>
      </c>
      <c r="C3240" t="s">
        <v>552</v>
      </c>
      <c r="D3240" s="3">
        <f>VLOOKUP(C3240,Index[[#All],[searchTaxon]:[Reference_number]],2,FALSE)</f>
        <v>31</v>
      </c>
      <c r="H3240" t="s">
        <v>26</v>
      </c>
      <c r="I3240">
        <f>VLOOKUP(Table1[[#This Row],[trait_name]],Trait[],2,FALSE)</f>
        <v>62</v>
      </c>
      <c r="J3240" s="25" t="s">
        <v>123</v>
      </c>
      <c r="K3240" s="25">
        <v>1</v>
      </c>
      <c r="L3240" s="3" t="s">
        <v>211</v>
      </c>
      <c r="N3240" s="25"/>
      <c r="O3240"/>
    </row>
    <row r="3241" spans="1:15">
      <c r="A3241" s="5">
        <v>43243</v>
      </c>
      <c r="B3241" s="5">
        <v>43243</v>
      </c>
      <c r="C3241" t="s">
        <v>552</v>
      </c>
      <c r="D3241" s="3">
        <f>VLOOKUP(C3241,Index[[#All],[searchTaxon]:[Reference_number]],2,FALSE)</f>
        <v>31</v>
      </c>
      <c r="H3241" t="s">
        <v>21</v>
      </c>
      <c r="I3241">
        <f>VLOOKUP(Table1[[#This Row],[trait_name]],Trait[],2,FALSE)</f>
        <v>62</v>
      </c>
      <c r="J3241" s="25" t="s">
        <v>123</v>
      </c>
      <c r="K3241" s="25">
        <v>2</v>
      </c>
      <c r="L3241" s="3" t="s">
        <v>209</v>
      </c>
      <c r="N3241" s="25"/>
      <c r="O3241"/>
    </row>
    <row r="3242" spans="1:15">
      <c r="A3242" s="5">
        <v>43243</v>
      </c>
      <c r="B3242" s="5">
        <v>43298</v>
      </c>
      <c r="C3242" t="s">
        <v>552</v>
      </c>
      <c r="D3242" s="3">
        <f>VLOOKUP(C3242,Index[[#All],[searchTaxon]:[Reference_number]],2,FALSE)</f>
        <v>31</v>
      </c>
      <c r="H3242" t="s">
        <v>339</v>
      </c>
      <c r="I3242">
        <f>VLOOKUP(Table1[[#This Row],[trait_name]],Trait[],2,FALSE)</f>
        <v>62</v>
      </c>
      <c r="J3242" s="25" t="s">
        <v>123</v>
      </c>
      <c r="K3242" s="25">
        <v>3</v>
      </c>
      <c r="L3242" s="3" t="s">
        <v>558</v>
      </c>
      <c r="M3242" s="3"/>
      <c r="N3242" s="25"/>
      <c r="O3242"/>
    </row>
    <row r="3243" spans="1:15">
      <c r="A3243" s="5">
        <v>43243</v>
      </c>
      <c r="B3243" s="5">
        <v>43243</v>
      </c>
      <c r="C3243" t="s">
        <v>552</v>
      </c>
      <c r="D3243" s="3">
        <f>VLOOKUP(C3243,Index[[#All],[searchTaxon]:[Reference_number]],2,FALSE)</f>
        <v>31</v>
      </c>
      <c r="H3243" t="s">
        <v>21</v>
      </c>
      <c r="I3243">
        <f>VLOOKUP(Table1[[#This Row],[trait_name]],Trait[],2,FALSE)</f>
        <v>63</v>
      </c>
      <c r="J3243" s="25" t="s">
        <v>175</v>
      </c>
      <c r="K3243" s="25">
        <v>1</v>
      </c>
      <c r="L3243" s="3" t="s">
        <v>176</v>
      </c>
      <c r="N3243" s="25"/>
      <c r="O3243"/>
    </row>
    <row r="3244" spans="1:15">
      <c r="A3244" s="5">
        <v>43243</v>
      </c>
      <c r="B3244" s="5">
        <v>43298</v>
      </c>
      <c r="C3244" t="s">
        <v>552</v>
      </c>
      <c r="D3244" s="3">
        <f>VLOOKUP(C3244,Index[[#All],[searchTaxon]:[Reference_number]],2,FALSE)</f>
        <v>31</v>
      </c>
      <c r="I3244">
        <f>VLOOKUP(Table1[[#This Row],[trait_name]],Trait[],2,FALSE)</f>
        <v>63</v>
      </c>
      <c r="J3244" s="25" t="s">
        <v>175</v>
      </c>
      <c r="K3244" s="25">
        <v>2</v>
      </c>
      <c r="L3244" s="3"/>
      <c r="M3244" s="3"/>
      <c r="N3244" s="25"/>
      <c r="O3244"/>
    </row>
    <row r="3245" spans="1:15">
      <c r="A3245" s="5">
        <v>43243</v>
      </c>
      <c r="B3245" s="5">
        <v>43298</v>
      </c>
      <c r="C3245" t="s">
        <v>559</v>
      </c>
      <c r="D3245" s="3">
        <f>VLOOKUP(C3245,Index[[#All],[searchTaxon]:[Reference_number]],2,FALSE)</f>
        <v>32</v>
      </c>
      <c r="I3245">
        <f>VLOOKUP(Table1[[#This Row],[trait_name]],Trait[],2,FALSE)</f>
        <v>1</v>
      </c>
      <c r="J3245" s="25" t="s">
        <v>127</v>
      </c>
      <c r="K3245" s="25">
        <v>1</v>
      </c>
      <c r="L3245" s="3"/>
      <c r="M3245" s="3"/>
      <c r="N3245" s="25"/>
      <c r="O3245"/>
    </row>
    <row r="3246" spans="1:15">
      <c r="A3246" s="5">
        <v>43243</v>
      </c>
      <c r="B3246" s="5">
        <v>43243</v>
      </c>
      <c r="C3246" t="s">
        <v>559</v>
      </c>
      <c r="D3246" s="3">
        <f>VLOOKUP(C3246,Index[[#All],[searchTaxon]:[Reference_number]],2,FALSE)</f>
        <v>32</v>
      </c>
      <c r="H3246" t="s">
        <v>26</v>
      </c>
      <c r="I3246">
        <f>VLOOKUP(Table1[[#This Row],[trait_name]],Trait[],2,FALSE)</f>
        <v>2</v>
      </c>
      <c r="J3246" s="25" t="s">
        <v>16</v>
      </c>
      <c r="K3246" s="25">
        <v>1</v>
      </c>
      <c r="L3246" s="3" t="s">
        <v>560</v>
      </c>
      <c r="N3246" s="25"/>
      <c r="O3246"/>
    </row>
    <row r="3247" spans="1:15">
      <c r="A3247" s="5">
        <v>43243</v>
      </c>
      <c r="B3247" s="5">
        <v>43243</v>
      </c>
      <c r="C3247" t="s">
        <v>559</v>
      </c>
      <c r="D3247" s="3">
        <f>VLOOKUP(C3247,Index[[#All],[searchTaxon]:[Reference_number]],2,FALSE)</f>
        <v>32</v>
      </c>
      <c r="H3247" t="s">
        <v>18</v>
      </c>
      <c r="I3247">
        <f>VLOOKUP(Table1[[#This Row],[trait_name]],Trait[],2,FALSE)</f>
        <v>2</v>
      </c>
      <c r="J3247" s="25" t="s">
        <v>16</v>
      </c>
      <c r="K3247" s="25">
        <v>2</v>
      </c>
      <c r="L3247" s="3" t="s">
        <v>561</v>
      </c>
      <c r="N3247" s="25"/>
      <c r="O3247"/>
    </row>
    <row r="3248" spans="1:15">
      <c r="A3248" s="5">
        <v>43243</v>
      </c>
      <c r="B3248" s="5">
        <v>43243</v>
      </c>
      <c r="C3248" t="s">
        <v>559</v>
      </c>
      <c r="D3248" s="3">
        <f>VLOOKUP(C3248,Index[[#All],[searchTaxon]:[Reference_number]],2,FALSE)</f>
        <v>32</v>
      </c>
      <c r="H3248" t="s">
        <v>18</v>
      </c>
      <c r="I3248">
        <f>VLOOKUP(Table1[[#This Row],[trait_name]],Trait[],2,FALSE)</f>
        <v>2</v>
      </c>
      <c r="J3248" s="25" t="s">
        <v>16</v>
      </c>
      <c r="K3248" s="25">
        <v>3</v>
      </c>
      <c r="L3248" s="3" t="s">
        <v>562</v>
      </c>
      <c r="N3248" s="25"/>
      <c r="O3248"/>
    </row>
    <row r="3249" spans="1:15">
      <c r="A3249" s="5">
        <v>43243</v>
      </c>
      <c r="B3249" s="5">
        <v>43298</v>
      </c>
      <c r="C3249" t="s">
        <v>559</v>
      </c>
      <c r="D3249" s="3">
        <f>VLOOKUP(C3249,Index[[#All],[searchTaxon]:[Reference_number]],2,FALSE)</f>
        <v>32</v>
      </c>
      <c r="I3249">
        <f>VLOOKUP(Table1[[#This Row],[trait_name]],Trait[],2,FALSE)</f>
        <v>2</v>
      </c>
      <c r="J3249" s="25" t="s">
        <v>16</v>
      </c>
      <c r="K3249" s="25">
        <v>4</v>
      </c>
      <c r="L3249" s="3"/>
      <c r="M3249" s="3"/>
      <c r="N3249" s="25"/>
      <c r="O3249"/>
    </row>
    <row r="3250" spans="1:15">
      <c r="A3250" s="5">
        <v>43243</v>
      </c>
      <c r="B3250" s="5">
        <v>43243</v>
      </c>
      <c r="C3250" t="s">
        <v>559</v>
      </c>
      <c r="D3250" s="3">
        <f>VLOOKUP(C3250,Index[[#All],[searchTaxon]:[Reference_number]],2,FALSE)</f>
        <v>32</v>
      </c>
      <c r="H3250" t="s">
        <v>18</v>
      </c>
      <c r="I3250">
        <f>VLOOKUP(Table1[[#This Row],[trait_name]],Trait[],2,FALSE)</f>
        <v>3</v>
      </c>
      <c r="J3250" s="25" t="s">
        <v>19</v>
      </c>
      <c r="K3250" s="25">
        <v>1</v>
      </c>
      <c r="L3250" s="3" t="s">
        <v>20</v>
      </c>
      <c r="N3250" s="25"/>
      <c r="O3250"/>
    </row>
    <row r="3251" spans="1:15">
      <c r="A3251" s="5">
        <v>43243</v>
      </c>
      <c r="B3251" s="5">
        <v>43243</v>
      </c>
      <c r="C3251" t="s">
        <v>559</v>
      </c>
      <c r="D3251" s="3">
        <f>VLOOKUP(C3251,Index[[#All],[searchTaxon]:[Reference_number]],2,FALSE)</f>
        <v>32</v>
      </c>
      <c r="H3251" t="s">
        <v>18</v>
      </c>
      <c r="I3251">
        <f>VLOOKUP(Table1[[#This Row],[trait_name]],Trait[],2,FALSE)</f>
        <v>3</v>
      </c>
      <c r="J3251" s="25" t="s">
        <v>19</v>
      </c>
      <c r="K3251" s="25">
        <v>2</v>
      </c>
      <c r="L3251" s="3" t="s">
        <v>22</v>
      </c>
      <c r="N3251" s="25"/>
      <c r="O3251"/>
    </row>
    <row r="3252" spans="1:15">
      <c r="A3252" s="5">
        <v>43243</v>
      </c>
      <c r="B3252" s="5">
        <v>43298</v>
      </c>
      <c r="C3252" t="s">
        <v>559</v>
      </c>
      <c r="D3252" s="3">
        <f>VLOOKUP(C3252,Index[[#All],[searchTaxon]:[Reference_number]],2,FALSE)</f>
        <v>32</v>
      </c>
      <c r="I3252">
        <f>VLOOKUP(Table1[[#This Row],[trait_name]],Trait[],2,FALSE)</f>
        <v>3</v>
      </c>
      <c r="J3252" s="25" t="s">
        <v>19</v>
      </c>
      <c r="K3252" s="25">
        <v>3</v>
      </c>
      <c r="L3252" s="3"/>
      <c r="M3252" s="3"/>
      <c r="N3252" s="25"/>
      <c r="O3252"/>
    </row>
    <row r="3253" spans="1:15">
      <c r="A3253" s="5">
        <v>43243</v>
      </c>
      <c r="B3253" s="5">
        <v>43243</v>
      </c>
      <c r="C3253" t="s">
        <v>559</v>
      </c>
      <c r="D3253" s="3">
        <f>VLOOKUP(C3253,Index[[#All],[searchTaxon]:[Reference_number]],2,FALSE)</f>
        <v>32</v>
      </c>
      <c r="H3253" t="s">
        <v>26</v>
      </c>
      <c r="I3253">
        <f>VLOOKUP(Table1[[#This Row],[trait_name]],Trait[],2,FALSE)</f>
        <v>4</v>
      </c>
      <c r="J3253" s="25" t="s">
        <v>23</v>
      </c>
      <c r="K3253" s="25">
        <v>1</v>
      </c>
      <c r="L3253" s="3" t="s">
        <v>28</v>
      </c>
      <c r="N3253" s="25"/>
      <c r="O3253"/>
    </row>
    <row r="3254" spans="1:15">
      <c r="A3254" s="5">
        <v>43243</v>
      </c>
      <c r="B3254" s="5">
        <v>43298</v>
      </c>
      <c r="C3254" t="s">
        <v>559</v>
      </c>
      <c r="D3254" s="3">
        <f>VLOOKUP(C3254,Index[[#All],[searchTaxon]:[Reference_number]],2,FALSE)</f>
        <v>32</v>
      </c>
      <c r="I3254">
        <f>VLOOKUP(Table1[[#This Row],[trait_name]],Trait[],2,FALSE)</f>
        <v>4</v>
      </c>
      <c r="J3254" s="25" t="s">
        <v>23</v>
      </c>
      <c r="K3254" s="25">
        <v>2</v>
      </c>
      <c r="L3254" s="3"/>
      <c r="M3254" s="3"/>
      <c r="N3254" s="25"/>
      <c r="O3254"/>
    </row>
    <row r="3255" spans="1:15">
      <c r="A3255" s="5">
        <v>43243</v>
      </c>
      <c r="B3255" s="5">
        <v>43243</v>
      </c>
      <c r="C3255" t="s">
        <v>559</v>
      </c>
      <c r="D3255" s="3">
        <f>VLOOKUP(C3255,Index[[#All],[searchTaxon]:[Reference_number]],2,FALSE)</f>
        <v>32</v>
      </c>
      <c r="H3255" t="s">
        <v>18</v>
      </c>
      <c r="I3255">
        <f>VLOOKUP(Table1[[#This Row],[trait_name]],Trait[],2,FALSE)</f>
        <v>5</v>
      </c>
      <c r="J3255" s="25" t="s">
        <v>25</v>
      </c>
      <c r="K3255" s="25">
        <v>1</v>
      </c>
      <c r="L3255" s="3" t="s">
        <v>24</v>
      </c>
      <c r="N3255" s="25"/>
      <c r="O3255"/>
    </row>
    <row r="3256" spans="1:15">
      <c r="A3256" s="5">
        <v>43243</v>
      </c>
      <c r="B3256" s="5">
        <v>43298</v>
      </c>
      <c r="C3256" t="s">
        <v>559</v>
      </c>
      <c r="D3256" s="3">
        <f>VLOOKUP(C3256,Index[[#All],[searchTaxon]:[Reference_number]],2,FALSE)</f>
        <v>32</v>
      </c>
      <c r="H3256" t="s">
        <v>563</v>
      </c>
      <c r="I3256">
        <f>VLOOKUP(Table1[[#This Row],[trait_name]],Trait[],2,FALSE)</f>
        <v>5</v>
      </c>
      <c r="J3256" s="25" t="s">
        <v>25</v>
      </c>
      <c r="K3256" s="25">
        <v>2</v>
      </c>
      <c r="L3256" s="3" t="s">
        <v>28</v>
      </c>
      <c r="M3256" s="3"/>
      <c r="N3256" s="25"/>
      <c r="O3256"/>
    </row>
    <row r="3257" spans="1:15">
      <c r="A3257" s="5">
        <v>43243</v>
      </c>
      <c r="B3257" s="5">
        <v>43298</v>
      </c>
      <c r="C3257" t="s">
        <v>559</v>
      </c>
      <c r="D3257" s="3">
        <f>VLOOKUP(C3257,Index[[#All],[searchTaxon]:[Reference_number]],2,FALSE)</f>
        <v>32</v>
      </c>
      <c r="H3257" t="s">
        <v>405</v>
      </c>
      <c r="I3257">
        <f>VLOOKUP(Table1[[#This Row],[trait_name]],Trait[],2,FALSE)</f>
        <v>5</v>
      </c>
      <c r="J3257" s="25" t="s">
        <v>25</v>
      </c>
      <c r="K3257" s="25">
        <v>3</v>
      </c>
      <c r="L3257" s="3" t="s">
        <v>24</v>
      </c>
      <c r="M3257" s="3"/>
      <c r="N3257" s="25"/>
      <c r="O3257"/>
    </row>
    <row r="3258" spans="1:15">
      <c r="A3258" s="5">
        <v>43243</v>
      </c>
      <c r="B3258" s="5">
        <v>43298</v>
      </c>
      <c r="C3258" t="s">
        <v>559</v>
      </c>
      <c r="D3258" s="3">
        <f>VLOOKUP(C3258,Index[[#All],[searchTaxon]:[Reference_number]],2,FALSE)</f>
        <v>32</v>
      </c>
      <c r="I3258">
        <f>VLOOKUP(Table1[[#This Row],[trait_name]],Trait[],2,FALSE)</f>
        <v>6</v>
      </c>
      <c r="J3258" s="25" t="s">
        <v>135</v>
      </c>
      <c r="K3258" s="25">
        <v>1</v>
      </c>
      <c r="L3258" s="3"/>
      <c r="M3258" s="3"/>
      <c r="N3258" s="25"/>
      <c r="O3258"/>
    </row>
    <row r="3259" spans="1:15">
      <c r="A3259" s="5">
        <v>43243</v>
      </c>
      <c r="B3259" s="5">
        <v>43243</v>
      </c>
      <c r="C3259" t="s">
        <v>559</v>
      </c>
      <c r="D3259" s="3">
        <f>VLOOKUP(C3259,Index[[#All],[searchTaxon]:[Reference_number]],2,FALSE)</f>
        <v>32</v>
      </c>
      <c r="H3259" t="s">
        <v>26</v>
      </c>
      <c r="I3259">
        <f>VLOOKUP(Table1[[#This Row],[trait_name]],Trait[],2,FALSE)</f>
        <v>7</v>
      </c>
      <c r="J3259" s="25" t="s">
        <v>27</v>
      </c>
      <c r="K3259" s="25">
        <v>1</v>
      </c>
      <c r="L3259" s="3" t="s">
        <v>28</v>
      </c>
      <c r="N3259" s="25"/>
      <c r="O3259"/>
    </row>
    <row r="3260" spans="1:15">
      <c r="A3260" s="5">
        <v>43243</v>
      </c>
      <c r="B3260" s="5">
        <v>43298</v>
      </c>
      <c r="C3260" t="s">
        <v>559</v>
      </c>
      <c r="D3260" s="3">
        <f>VLOOKUP(C3260,Index[[#All],[searchTaxon]:[Reference_number]],2,FALSE)</f>
        <v>32</v>
      </c>
      <c r="H3260" t="s">
        <v>18</v>
      </c>
      <c r="I3260">
        <f>VLOOKUP(Table1[[#This Row],[trait_name]],Trait[],2,FALSE)</f>
        <v>7</v>
      </c>
      <c r="J3260" s="25" t="s">
        <v>27</v>
      </c>
      <c r="K3260" s="25">
        <v>2</v>
      </c>
      <c r="L3260" s="3" t="s">
        <v>24</v>
      </c>
      <c r="M3260" s="3"/>
      <c r="N3260" s="25"/>
      <c r="O3260"/>
    </row>
    <row r="3261" spans="1:15">
      <c r="A3261" s="5">
        <v>43243</v>
      </c>
      <c r="B3261" s="5">
        <v>43298</v>
      </c>
      <c r="C3261" t="s">
        <v>559</v>
      </c>
      <c r="D3261" s="3">
        <f>VLOOKUP(C3261,Index[[#All],[searchTaxon]:[Reference_number]],2,FALSE)</f>
        <v>32</v>
      </c>
      <c r="H3261" t="s">
        <v>425</v>
      </c>
      <c r="I3261">
        <f>VLOOKUP(Table1[[#This Row],[trait_name]],Trait[],2,FALSE)</f>
        <v>7</v>
      </c>
      <c r="J3261" s="25" t="s">
        <v>27</v>
      </c>
      <c r="K3261" s="25">
        <v>3</v>
      </c>
      <c r="L3261" s="3" t="s">
        <v>24</v>
      </c>
      <c r="M3261" s="3"/>
      <c r="N3261" s="25"/>
      <c r="O3261"/>
    </row>
    <row r="3262" spans="1:15">
      <c r="A3262" s="5">
        <v>43243</v>
      </c>
      <c r="B3262" s="5">
        <v>43298</v>
      </c>
      <c r="C3262" t="s">
        <v>559</v>
      </c>
      <c r="D3262" s="3">
        <f>VLOOKUP(C3262,Index[[#All],[searchTaxon]:[Reference_number]],2,FALSE)</f>
        <v>32</v>
      </c>
      <c r="I3262">
        <f>VLOOKUP(Table1[[#This Row],[trait_name]],Trait[],2,FALSE)</f>
        <v>8</v>
      </c>
      <c r="J3262" s="25" t="s">
        <v>137</v>
      </c>
      <c r="K3262" s="25">
        <v>1</v>
      </c>
      <c r="L3262" s="3"/>
      <c r="M3262" s="3"/>
      <c r="N3262" s="25"/>
      <c r="O3262"/>
    </row>
    <row r="3263" spans="1:15">
      <c r="A3263" s="5">
        <v>43243</v>
      </c>
      <c r="B3263" s="5">
        <v>43298</v>
      </c>
      <c r="C3263" t="s">
        <v>559</v>
      </c>
      <c r="D3263" s="3">
        <f>VLOOKUP(C3263,Index[[#All],[searchTaxon]:[Reference_number]],2,FALSE)</f>
        <v>32</v>
      </c>
      <c r="I3263">
        <f>VLOOKUP(Table1[[#This Row],[trait_name]],Trait[],2,FALSE)</f>
        <v>9</v>
      </c>
      <c r="J3263" s="25" t="s">
        <v>29</v>
      </c>
      <c r="K3263" s="25">
        <v>1</v>
      </c>
      <c r="L3263" s="3"/>
      <c r="M3263" s="3"/>
      <c r="N3263" s="25"/>
      <c r="O3263"/>
    </row>
    <row r="3264" spans="1:15">
      <c r="A3264" s="5">
        <v>43243</v>
      </c>
      <c r="B3264" s="5">
        <v>43298</v>
      </c>
      <c r="C3264" t="s">
        <v>559</v>
      </c>
      <c r="D3264" s="3">
        <f>VLOOKUP(C3264,Index[[#All],[searchTaxon]:[Reference_number]],2,FALSE)</f>
        <v>32</v>
      </c>
      <c r="H3264" t="s">
        <v>563</v>
      </c>
      <c r="I3264">
        <f>VLOOKUP(Table1[[#This Row],[trait_name]],Trait[],2,FALSE)</f>
        <v>10</v>
      </c>
      <c r="J3264" s="25" t="s">
        <v>30</v>
      </c>
      <c r="K3264" s="25">
        <v>1</v>
      </c>
      <c r="L3264" s="3" t="s">
        <v>24</v>
      </c>
      <c r="M3264" s="3"/>
      <c r="N3264" s="25"/>
      <c r="O3264"/>
    </row>
    <row r="3265" spans="1:15">
      <c r="A3265" s="5">
        <v>43243</v>
      </c>
      <c r="B3265" s="5">
        <v>43298</v>
      </c>
      <c r="C3265" t="s">
        <v>559</v>
      </c>
      <c r="D3265" s="3">
        <f>VLOOKUP(C3265,Index[[#All],[searchTaxon]:[Reference_number]],2,FALSE)</f>
        <v>32</v>
      </c>
      <c r="H3265" t="s">
        <v>563</v>
      </c>
      <c r="I3265">
        <f>VLOOKUP(Table1[[#This Row],[trait_name]],Trait[],2,FALSE)</f>
        <v>11</v>
      </c>
      <c r="J3265" s="25" t="s">
        <v>31</v>
      </c>
      <c r="K3265" s="25">
        <v>1</v>
      </c>
      <c r="L3265" s="3" t="s">
        <v>24</v>
      </c>
      <c r="M3265" s="3"/>
      <c r="N3265" s="25"/>
      <c r="O3265"/>
    </row>
    <row r="3266" spans="1:15">
      <c r="A3266" s="5">
        <v>43243</v>
      </c>
      <c r="B3266" s="5">
        <v>43298</v>
      </c>
      <c r="C3266" t="s">
        <v>559</v>
      </c>
      <c r="D3266" s="3">
        <f>VLOOKUP(C3266,Index[[#All],[searchTaxon]:[Reference_number]],2,FALSE)</f>
        <v>32</v>
      </c>
      <c r="I3266">
        <f>VLOOKUP(Table1[[#This Row],[trait_name]],Trait[],2,FALSE)</f>
        <v>12</v>
      </c>
      <c r="J3266" s="25" t="s">
        <v>138</v>
      </c>
      <c r="K3266" s="25">
        <v>1</v>
      </c>
      <c r="L3266" s="3"/>
      <c r="M3266" s="3"/>
      <c r="N3266" s="25"/>
      <c r="O3266"/>
    </row>
    <row r="3267" spans="1:15">
      <c r="A3267" s="5">
        <v>43243</v>
      </c>
      <c r="B3267" s="5">
        <v>43298</v>
      </c>
      <c r="C3267" t="s">
        <v>559</v>
      </c>
      <c r="D3267" s="3">
        <f>VLOOKUP(C3267,Index[[#All],[searchTaxon]:[Reference_number]],2,FALSE)</f>
        <v>32</v>
      </c>
      <c r="I3267">
        <f>VLOOKUP(Table1[[#This Row],[trait_name]],Trait[],2,FALSE)</f>
        <v>13</v>
      </c>
      <c r="J3267" s="25" t="s">
        <v>340</v>
      </c>
      <c r="K3267" s="25">
        <v>1</v>
      </c>
      <c r="L3267" s="3"/>
      <c r="M3267" s="3"/>
      <c r="N3267" s="25"/>
      <c r="O3267"/>
    </row>
    <row r="3268" spans="1:15">
      <c r="A3268" s="5">
        <v>43243</v>
      </c>
      <c r="B3268" s="5">
        <v>43298</v>
      </c>
      <c r="C3268" t="s">
        <v>559</v>
      </c>
      <c r="D3268" s="3">
        <f>VLOOKUP(C3268,Index[[#All],[searchTaxon]:[Reference_number]],2,FALSE)</f>
        <v>32</v>
      </c>
      <c r="H3268" t="s">
        <v>563</v>
      </c>
      <c r="I3268">
        <f>VLOOKUP(Table1[[#This Row],[trait_name]],Trait[],2,FALSE)</f>
        <v>14</v>
      </c>
      <c r="J3268" s="25" t="s">
        <v>139</v>
      </c>
      <c r="K3268" s="25">
        <v>1</v>
      </c>
      <c r="L3268" s="3" t="s">
        <v>28</v>
      </c>
      <c r="M3268" s="3"/>
      <c r="N3268" s="25"/>
      <c r="O3268"/>
    </row>
    <row r="3269" spans="1:15">
      <c r="A3269" s="5">
        <v>43243</v>
      </c>
      <c r="B3269" s="5">
        <v>43298</v>
      </c>
      <c r="C3269" t="s">
        <v>559</v>
      </c>
      <c r="D3269" s="3">
        <f>VLOOKUP(C3269,Index[[#All],[searchTaxon]:[Reference_number]],2,FALSE)</f>
        <v>32</v>
      </c>
      <c r="I3269">
        <f>VLOOKUP(Table1[[#This Row],[trait_name]],Trait[],2,FALSE)</f>
        <v>15</v>
      </c>
      <c r="J3269" s="25" t="s">
        <v>32</v>
      </c>
      <c r="K3269" s="25">
        <v>1</v>
      </c>
      <c r="L3269" s="3"/>
      <c r="N3269" s="25"/>
      <c r="O3269"/>
    </row>
    <row r="3270" spans="1:15">
      <c r="A3270" s="5">
        <v>43243</v>
      </c>
      <c r="B3270" s="5">
        <v>43298</v>
      </c>
      <c r="C3270" t="s">
        <v>559</v>
      </c>
      <c r="D3270" s="3">
        <f>VLOOKUP(C3270,Index[[#All],[searchTaxon]:[Reference_number]],2,FALSE)</f>
        <v>32</v>
      </c>
      <c r="I3270">
        <f>VLOOKUP(Table1[[#This Row],[trait_name]],Trait[],2,FALSE)</f>
        <v>15</v>
      </c>
      <c r="J3270" s="25" t="s">
        <v>32</v>
      </c>
      <c r="K3270" s="25">
        <v>2</v>
      </c>
      <c r="L3270" s="3"/>
      <c r="M3270" s="3"/>
      <c r="N3270" s="25"/>
      <c r="O3270"/>
    </row>
    <row r="3271" spans="1:15">
      <c r="A3271" s="27">
        <v>43243</v>
      </c>
      <c r="B3271" s="27">
        <v>43243</v>
      </c>
      <c r="C3271" s="4" t="s">
        <v>559</v>
      </c>
      <c r="D3271" s="2">
        <f>VLOOKUP(C3271,Index[[#All],[searchTaxon]:[Reference_number]],2,FALSE)</f>
        <v>32</v>
      </c>
      <c r="I3271">
        <f>VLOOKUP(Table1[[#This Row],[trait_name]],Trait[],2,FALSE)</f>
        <v>16</v>
      </c>
      <c r="J3271" s="26" t="s">
        <v>33</v>
      </c>
      <c r="K3271" s="25">
        <v>1</v>
      </c>
      <c r="L3271" s="3"/>
      <c r="N3271" s="25"/>
      <c r="O3271"/>
    </row>
    <row r="3272" spans="1:15">
      <c r="A3272" s="5">
        <v>43243</v>
      </c>
      <c r="B3272" s="5">
        <v>43298</v>
      </c>
      <c r="C3272" t="s">
        <v>559</v>
      </c>
      <c r="D3272" s="3">
        <f>VLOOKUP(C3272,Index[[#All],[searchTaxon]:[Reference_number]],2,FALSE)</f>
        <v>32</v>
      </c>
      <c r="I3272">
        <f>VLOOKUP(Table1[[#This Row],[trait_name]],Trait[],2,FALSE)</f>
        <v>16</v>
      </c>
      <c r="J3272" s="25" t="s">
        <v>33</v>
      </c>
      <c r="K3272" s="25">
        <v>2</v>
      </c>
      <c r="L3272" s="3"/>
      <c r="M3272" s="3"/>
      <c r="N3272" s="25"/>
      <c r="O3272"/>
    </row>
    <row r="3273" spans="1:15">
      <c r="A3273" s="5">
        <v>43243</v>
      </c>
      <c r="B3273" s="5">
        <v>43243</v>
      </c>
      <c r="C3273" t="s">
        <v>559</v>
      </c>
      <c r="D3273" s="3">
        <f>VLOOKUP(C3273,Index[[#All],[searchTaxon]:[Reference_number]],2,FALSE)</f>
        <v>32</v>
      </c>
      <c r="H3273" t="s">
        <v>26</v>
      </c>
      <c r="I3273">
        <f>VLOOKUP(Table1[[#This Row],[trait_name]],Trait[],2,FALSE)</f>
        <v>17</v>
      </c>
      <c r="J3273" s="25" t="s">
        <v>34</v>
      </c>
      <c r="K3273" s="25">
        <v>1</v>
      </c>
      <c r="L3273" s="3" t="s">
        <v>36</v>
      </c>
      <c r="N3273" s="25"/>
      <c r="O3273"/>
    </row>
    <row r="3274" spans="1:15">
      <c r="A3274" s="5">
        <v>43243</v>
      </c>
      <c r="B3274" s="5">
        <v>43298</v>
      </c>
      <c r="C3274" t="s">
        <v>559</v>
      </c>
      <c r="D3274" s="3">
        <f>VLOOKUP(C3274,Index[[#All],[searchTaxon]:[Reference_number]],2,FALSE)</f>
        <v>32</v>
      </c>
      <c r="H3274" t="s">
        <v>18</v>
      </c>
      <c r="I3274">
        <f>VLOOKUP(Table1[[#This Row],[trait_name]],Trait[],2,FALSE)</f>
        <v>17</v>
      </c>
      <c r="J3274" s="25" t="s">
        <v>34</v>
      </c>
      <c r="K3274" s="25">
        <v>2</v>
      </c>
      <c r="L3274" s="3" t="s">
        <v>37</v>
      </c>
      <c r="M3274" s="3"/>
      <c r="N3274" s="25"/>
      <c r="O3274"/>
    </row>
    <row r="3275" spans="1:15">
      <c r="A3275" s="27">
        <v>43243</v>
      </c>
      <c r="B3275" s="27">
        <v>43243</v>
      </c>
      <c r="C3275" s="4" t="s">
        <v>559</v>
      </c>
      <c r="D3275" s="2">
        <f>VLOOKUP(C3275,Index[[#All],[searchTaxon]:[Reference_number]],2,FALSE)</f>
        <v>32</v>
      </c>
      <c r="H3275" t="s">
        <v>563</v>
      </c>
      <c r="I3275">
        <f>VLOOKUP(Table1[[#This Row],[trait_name]],Trait[],2,FALSE)</f>
        <v>18</v>
      </c>
      <c r="J3275" s="25" t="s">
        <v>38</v>
      </c>
      <c r="K3275" s="25">
        <v>1</v>
      </c>
      <c r="L3275" s="3" t="s">
        <v>297</v>
      </c>
      <c r="N3275" s="25"/>
      <c r="O3275"/>
    </row>
    <row r="3276" spans="1:15">
      <c r="A3276" s="5">
        <v>43243</v>
      </c>
      <c r="B3276" s="5">
        <v>43298</v>
      </c>
      <c r="C3276" t="s">
        <v>559</v>
      </c>
      <c r="D3276" s="3">
        <f>VLOOKUP(C3276,Index[[#All],[searchTaxon]:[Reference_number]],2,FALSE)</f>
        <v>32</v>
      </c>
      <c r="I3276">
        <f>VLOOKUP(Table1[[#This Row],[trait_name]],Trait[],2,FALSE)</f>
        <v>18</v>
      </c>
      <c r="J3276" s="25" t="s">
        <v>38</v>
      </c>
      <c r="K3276" s="25">
        <v>2</v>
      </c>
      <c r="L3276" s="3"/>
      <c r="M3276" s="3"/>
      <c r="N3276" s="25"/>
      <c r="O3276"/>
    </row>
    <row r="3277" spans="1:15">
      <c r="A3277" s="5">
        <v>43243</v>
      </c>
      <c r="B3277" s="5">
        <v>43243</v>
      </c>
      <c r="C3277" t="s">
        <v>559</v>
      </c>
      <c r="D3277" s="3">
        <f>VLOOKUP(C3277,Index[[#All],[searchTaxon]:[Reference_number]],2,FALSE)</f>
        <v>32</v>
      </c>
      <c r="H3277" t="s">
        <v>26</v>
      </c>
      <c r="I3277">
        <f>VLOOKUP(Table1[[#This Row],[trait_name]],Trait[],2,FALSE)</f>
        <v>19</v>
      </c>
      <c r="J3277" s="25" t="s">
        <v>39</v>
      </c>
      <c r="K3277" s="25">
        <v>1</v>
      </c>
      <c r="L3277" s="3" t="s">
        <v>40</v>
      </c>
      <c r="N3277" s="25"/>
      <c r="O3277"/>
    </row>
    <row r="3278" spans="1:15">
      <c r="A3278" s="5">
        <v>43243</v>
      </c>
      <c r="B3278" s="5">
        <v>43243</v>
      </c>
      <c r="C3278" t="s">
        <v>559</v>
      </c>
      <c r="D3278" s="3">
        <f>VLOOKUP(C3278,Index[[#All],[searchTaxon]:[Reference_number]],2,FALSE)</f>
        <v>32</v>
      </c>
      <c r="H3278" t="s">
        <v>26</v>
      </c>
      <c r="I3278">
        <f>VLOOKUP(Table1[[#This Row],[trait_name]],Trait[],2,FALSE)</f>
        <v>19</v>
      </c>
      <c r="J3278" s="25" t="s">
        <v>39</v>
      </c>
      <c r="K3278" s="25">
        <v>2</v>
      </c>
      <c r="L3278" s="3" t="s">
        <v>41</v>
      </c>
      <c r="N3278" s="25"/>
      <c r="O3278"/>
    </row>
    <row r="3279" spans="1:15">
      <c r="A3279" s="5">
        <v>43243</v>
      </c>
      <c r="B3279" s="5">
        <v>43298</v>
      </c>
      <c r="C3279" t="s">
        <v>559</v>
      </c>
      <c r="D3279" s="3">
        <f>VLOOKUP(C3279,Index[[#All],[searchTaxon]:[Reference_number]],2,FALSE)</f>
        <v>32</v>
      </c>
      <c r="H3279" t="s">
        <v>563</v>
      </c>
      <c r="I3279">
        <f>VLOOKUP(Table1[[#This Row],[trait_name]],Trait[],2,FALSE)</f>
        <v>19</v>
      </c>
      <c r="J3279" s="25" t="s">
        <v>39</v>
      </c>
      <c r="K3279" s="25">
        <v>3</v>
      </c>
      <c r="L3279" s="3" t="s">
        <v>140</v>
      </c>
      <c r="M3279" s="3"/>
      <c r="N3279" s="25"/>
      <c r="O3279"/>
    </row>
    <row r="3280" spans="1:15">
      <c r="A3280" s="5">
        <v>43243</v>
      </c>
      <c r="B3280" s="5">
        <v>43298</v>
      </c>
      <c r="C3280" t="s">
        <v>559</v>
      </c>
      <c r="D3280" s="3">
        <f>VLOOKUP(C3280,Index[[#All],[searchTaxon]:[Reference_number]],2,FALSE)</f>
        <v>32</v>
      </c>
      <c r="H3280" t="s">
        <v>407</v>
      </c>
      <c r="I3280">
        <f>VLOOKUP(Table1[[#This Row],[trait_name]],Trait[],2,FALSE)</f>
        <v>20</v>
      </c>
      <c r="J3280" s="25" t="s">
        <v>42</v>
      </c>
      <c r="K3280" s="25">
        <v>1</v>
      </c>
      <c r="L3280" s="3" t="s">
        <v>185</v>
      </c>
      <c r="M3280" s="3"/>
      <c r="N3280" s="25"/>
      <c r="O3280"/>
    </row>
    <row r="3281" spans="1:15">
      <c r="A3281" s="27">
        <v>43243</v>
      </c>
      <c r="B3281" s="27">
        <v>43243</v>
      </c>
      <c r="C3281" s="4" t="s">
        <v>559</v>
      </c>
      <c r="D3281" s="2">
        <f>VLOOKUP(C3281,Index[[#All],[searchTaxon]:[Reference_number]],2,FALSE)</f>
        <v>32</v>
      </c>
      <c r="H3281" t="s">
        <v>407</v>
      </c>
      <c r="I3281">
        <f>VLOOKUP(Table1[[#This Row],[trait_name]],Trait[],2,FALSE)</f>
        <v>20</v>
      </c>
      <c r="J3281" s="25" t="s">
        <v>42</v>
      </c>
      <c r="K3281" s="25">
        <v>2</v>
      </c>
      <c r="L3281" s="3" t="s">
        <v>45</v>
      </c>
      <c r="N3281" s="25"/>
      <c r="O3281"/>
    </row>
    <row r="3282" spans="1:15">
      <c r="A3282" s="5">
        <v>43243</v>
      </c>
      <c r="B3282" s="5">
        <v>43298</v>
      </c>
      <c r="C3282" t="s">
        <v>559</v>
      </c>
      <c r="D3282" s="3">
        <f>VLOOKUP(C3282,Index[[#All],[searchTaxon]:[Reference_number]],2,FALSE)</f>
        <v>32</v>
      </c>
      <c r="H3282" t="s">
        <v>407</v>
      </c>
      <c r="I3282">
        <f>VLOOKUP(Table1[[#This Row],[trait_name]],Trait[],2,FALSE)</f>
        <v>20</v>
      </c>
      <c r="J3282" s="25" t="s">
        <v>42</v>
      </c>
      <c r="K3282" s="25">
        <v>3</v>
      </c>
      <c r="L3282" s="3" t="s">
        <v>44</v>
      </c>
      <c r="M3282" s="3"/>
      <c r="N3282" s="25"/>
      <c r="O3282"/>
    </row>
    <row r="3283" spans="1:15">
      <c r="A3283" s="5">
        <v>43243</v>
      </c>
      <c r="B3283" s="5">
        <v>43298</v>
      </c>
      <c r="C3283" t="s">
        <v>559</v>
      </c>
      <c r="D3283" s="3">
        <f>VLOOKUP(C3283,Index[[#All],[searchTaxon]:[Reference_number]],2,FALSE)</f>
        <v>32</v>
      </c>
      <c r="H3283" t="s">
        <v>563</v>
      </c>
      <c r="I3283">
        <f>VLOOKUP(Table1[[#This Row],[trait_name]],Trait[],2,FALSE)</f>
        <v>21</v>
      </c>
      <c r="J3283" s="25" t="s">
        <v>46</v>
      </c>
      <c r="K3283" s="25">
        <v>1</v>
      </c>
      <c r="L3283" s="3" t="s">
        <v>47</v>
      </c>
      <c r="M3283" s="3"/>
      <c r="N3283" s="25"/>
      <c r="O3283"/>
    </row>
    <row r="3284" spans="1:15">
      <c r="A3284" s="5">
        <v>43243</v>
      </c>
      <c r="B3284" s="5">
        <v>43298</v>
      </c>
      <c r="C3284" t="s">
        <v>559</v>
      </c>
      <c r="D3284" s="3">
        <f>VLOOKUP(C3284,Index[[#All],[searchTaxon]:[Reference_number]],2,FALSE)</f>
        <v>32</v>
      </c>
      <c r="H3284" t="s">
        <v>296</v>
      </c>
      <c r="I3284">
        <f>VLOOKUP(Table1[[#This Row],[trait_name]],Trait[],2,FALSE)</f>
        <v>21</v>
      </c>
      <c r="J3284" s="25" t="s">
        <v>46</v>
      </c>
      <c r="K3284" s="25">
        <v>2</v>
      </c>
      <c r="L3284" s="3" t="s">
        <v>144</v>
      </c>
      <c r="M3284" s="3"/>
      <c r="N3284" s="25"/>
      <c r="O3284"/>
    </row>
    <row r="3285" spans="1:15">
      <c r="A3285" s="5">
        <v>43243</v>
      </c>
      <c r="B3285" s="5">
        <v>43298</v>
      </c>
      <c r="C3285" t="s">
        <v>559</v>
      </c>
      <c r="D3285" s="3">
        <f>VLOOKUP(C3285,Index[[#All],[searchTaxon]:[Reference_number]],2,FALSE)</f>
        <v>32</v>
      </c>
      <c r="H3285" t="s">
        <v>296</v>
      </c>
      <c r="I3285">
        <f>VLOOKUP(Table1[[#This Row],[trait_name]],Trait[],2,FALSE)</f>
        <v>21</v>
      </c>
      <c r="J3285" s="25" t="s">
        <v>46</v>
      </c>
      <c r="K3285" s="25">
        <v>3</v>
      </c>
      <c r="L3285" s="3" t="s">
        <v>331</v>
      </c>
      <c r="M3285" s="3"/>
      <c r="N3285" s="25"/>
      <c r="O3285"/>
    </row>
    <row r="3286" spans="1:15">
      <c r="A3286" s="5">
        <v>43243</v>
      </c>
      <c r="B3286" s="5">
        <v>43298</v>
      </c>
      <c r="C3286" t="s">
        <v>559</v>
      </c>
      <c r="D3286" s="3">
        <f>VLOOKUP(C3286,Index[[#All],[searchTaxon]:[Reference_number]],2,FALSE)</f>
        <v>32</v>
      </c>
      <c r="E3286">
        <v>0</v>
      </c>
      <c r="F3286">
        <v>0</v>
      </c>
      <c r="G3286">
        <v>0</v>
      </c>
      <c r="H3286" t="s">
        <v>563</v>
      </c>
      <c r="I3286">
        <f>VLOOKUP(Table1[[#This Row],[trait_name]],Trait[],2,FALSE)</f>
        <v>22</v>
      </c>
      <c r="J3286" s="25" t="s">
        <v>48</v>
      </c>
      <c r="K3286" s="25">
        <v>1</v>
      </c>
      <c r="L3286" s="3" t="s">
        <v>20</v>
      </c>
      <c r="N3286" s="25"/>
      <c r="O3286"/>
    </row>
    <row r="3287" spans="1:15">
      <c r="A3287" s="5">
        <v>43243</v>
      </c>
      <c r="B3287" s="5">
        <v>43298</v>
      </c>
      <c r="C3287" t="s">
        <v>559</v>
      </c>
      <c r="D3287" s="3">
        <f>VLOOKUP(C3287,Index[[#All],[searchTaxon]:[Reference_number]],2,FALSE)</f>
        <v>32</v>
      </c>
      <c r="H3287" t="s">
        <v>563</v>
      </c>
      <c r="I3287">
        <f>VLOOKUP(Table1[[#This Row],[trait_name]],Trait[],2,FALSE)</f>
        <v>22</v>
      </c>
      <c r="J3287" s="25" t="s">
        <v>48</v>
      </c>
      <c r="K3287" s="25">
        <v>2</v>
      </c>
      <c r="L3287" s="3" t="s">
        <v>40</v>
      </c>
      <c r="M3287" s="3"/>
      <c r="N3287" s="25"/>
      <c r="O3287"/>
    </row>
    <row r="3288" spans="1:15">
      <c r="A3288" s="5">
        <v>43243</v>
      </c>
      <c r="B3288" s="5">
        <v>43298</v>
      </c>
      <c r="C3288" t="s">
        <v>559</v>
      </c>
      <c r="D3288" s="3">
        <f>VLOOKUP(C3288,Index[[#All],[searchTaxon]:[Reference_number]],2,FALSE)</f>
        <v>32</v>
      </c>
      <c r="H3288" t="s">
        <v>563</v>
      </c>
      <c r="I3288">
        <f>VLOOKUP(Table1[[#This Row],[trait_name]],Trait[],2,FALSE)</f>
        <v>22</v>
      </c>
      <c r="J3288" s="25" t="s">
        <v>48</v>
      </c>
      <c r="K3288" s="25">
        <v>3</v>
      </c>
      <c r="L3288" s="3" t="s">
        <v>187</v>
      </c>
      <c r="M3288" s="3"/>
      <c r="N3288" s="25"/>
      <c r="O3288"/>
    </row>
    <row r="3289" spans="1:15">
      <c r="A3289" s="5">
        <v>43243</v>
      </c>
      <c r="B3289" s="5">
        <v>43298</v>
      </c>
      <c r="C3289" t="s">
        <v>559</v>
      </c>
      <c r="D3289" s="3">
        <f>VLOOKUP(C3289,Index[[#All],[searchTaxon]:[Reference_number]],2,FALSE)</f>
        <v>32</v>
      </c>
      <c r="H3289" t="s">
        <v>563</v>
      </c>
      <c r="I3289">
        <f>VLOOKUP(Table1[[#This Row],[trait_name]],Trait[],2,FALSE)</f>
        <v>22</v>
      </c>
      <c r="J3289" s="25" t="s">
        <v>48</v>
      </c>
      <c r="K3289" s="25">
        <v>4</v>
      </c>
      <c r="L3289" s="3" t="s">
        <v>258</v>
      </c>
      <c r="M3289" s="3"/>
      <c r="N3289" s="25"/>
      <c r="O3289"/>
    </row>
    <row r="3290" spans="1:15">
      <c r="A3290" s="5">
        <v>43243</v>
      </c>
      <c r="B3290" s="5">
        <v>43298</v>
      </c>
      <c r="C3290" t="s">
        <v>559</v>
      </c>
      <c r="D3290" s="3">
        <f>VLOOKUP(C3290,Index[[#All],[searchTaxon]:[Reference_number]],2,FALSE)</f>
        <v>32</v>
      </c>
      <c r="H3290" t="s">
        <v>18</v>
      </c>
      <c r="I3290">
        <f>VLOOKUP(Table1[[#This Row],[trait_name]],Trait[],2,FALSE)</f>
        <v>23</v>
      </c>
      <c r="J3290" s="25" t="s">
        <v>50</v>
      </c>
      <c r="K3290" s="25">
        <v>1</v>
      </c>
      <c r="L3290" s="3" t="s">
        <v>280</v>
      </c>
      <c r="N3290" s="25"/>
      <c r="O3290"/>
    </row>
    <row r="3291" spans="1:15">
      <c r="A3291" s="5">
        <v>43243</v>
      </c>
      <c r="B3291" s="5">
        <v>43298</v>
      </c>
      <c r="C3291" t="s">
        <v>559</v>
      </c>
      <c r="D3291" s="3">
        <f>VLOOKUP(C3291,Index[[#All],[searchTaxon]:[Reference_number]],2,FALSE)</f>
        <v>32</v>
      </c>
      <c r="H3291" t="s">
        <v>18</v>
      </c>
      <c r="I3291">
        <f>VLOOKUP(Table1[[#This Row],[trait_name]],Trait[],2,FALSE)</f>
        <v>23</v>
      </c>
      <c r="J3291" s="25" t="s">
        <v>50</v>
      </c>
      <c r="K3291" s="25">
        <v>2</v>
      </c>
      <c r="L3291" s="3" t="s">
        <v>51</v>
      </c>
      <c r="M3291" s="3"/>
      <c r="N3291" s="25"/>
      <c r="O3291"/>
    </row>
    <row r="3292" spans="1:15">
      <c r="A3292" s="5">
        <v>43243</v>
      </c>
      <c r="B3292" s="5">
        <v>43298</v>
      </c>
      <c r="C3292" t="s">
        <v>559</v>
      </c>
      <c r="D3292" s="3">
        <f>VLOOKUP(C3292,Index[[#All],[searchTaxon]:[Reference_number]],2,FALSE)</f>
        <v>32</v>
      </c>
      <c r="H3292" t="s">
        <v>26</v>
      </c>
      <c r="I3292">
        <f>VLOOKUP(Table1[[#This Row],[trait_name]],Trait[],2,FALSE)</f>
        <v>23</v>
      </c>
      <c r="J3292" s="25" t="s">
        <v>50</v>
      </c>
      <c r="K3292" s="25">
        <v>3</v>
      </c>
      <c r="L3292" s="3" t="s">
        <v>370</v>
      </c>
      <c r="M3292" s="3"/>
      <c r="N3292" s="25"/>
      <c r="O3292"/>
    </row>
    <row r="3293" spans="1:15">
      <c r="A3293" s="5">
        <v>43243</v>
      </c>
      <c r="B3293" s="5">
        <v>43298</v>
      </c>
      <c r="C3293" t="s">
        <v>559</v>
      </c>
      <c r="D3293" s="3">
        <f>VLOOKUP(C3293,Index[[#All],[searchTaxon]:[Reference_number]],2,FALSE)</f>
        <v>32</v>
      </c>
      <c r="H3293" t="s">
        <v>290</v>
      </c>
      <c r="I3293">
        <f>VLOOKUP(Table1[[#This Row],[trait_name]],Trait[],2,FALSE)</f>
        <v>24</v>
      </c>
      <c r="J3293" s="25" t="s">
        <v>53</v>
      </c>
      <c r="K3293" s="25">
        <v>1</v>
      </c>
      <c r="L3293" s="3" t="s">
        <v>28</v>
      </c>
      <c r="N3293" s="25"/>
      <c r="O3293"/>
    </row>
    <row r="3294" spans="1:15">
      <c r="A3294" s="5">
        <v>43243</v>
      </c>
      <c r="B3294" s="5">
        <v>43298</v>
      </c>
      <c r="C3294" t="s">
        <v>559</v>
      </c>
      <c r="D3294" s="3">
        <f>VLOOKUP(C3294,Index[[#All],[searchTaxon]:[Reference_number]],2,FALSE)</f>
        <v>32</v>
      </c>
      <c r="I3294">
        <f>VLOOKUP(Table1[[#This Row],[trait_name]],Trait[],2,FALSE)</f>
        <v>24</v>
      </c>
      <c r="J3294" s="25" t="s">
        <v>53</v>
      </c>
      <c r="K3294" s="25">
        <v>2</v>
      </c>
      <c r="L3294" s="3"/>
      <c r="M3294" s="3"/>
      <c r="N3294" s="25"/>
      <c r="O3294"/>
    </row>
    <row r="3295" spans="1:15">
      <c r="A3295" s="5">
        <v>43243</v>
      </c>
      <c r="B3295" s="5">
        <v>43243</v>
      </c>
      <c r="C3295" t="s">
        <v>559</v>
      </c>
      <c r="D3295" s="3">
        <f>VLOOKUP(C3295,Index[[#All],[searchTaxon]:[Reference_number]],2,FALSE)</f>
        <v>32</v>
      </c>
      <c r="H3295" t="s">
        <v>18</v>
      </c>
      <c r="I3295">
        <f>VLOOKUP(Table1[[#This Row],[trait_name]],Trait[],2,FALSE)</f>
        <v>25</v>
      </c>
      <c r="J3295" s="25" t="s">
        <v>54</v>
      </c>
      <c r="K3295" s="25">
        <v>1</v>
      </c>
      <c r="L3295" s="3" t="s">
        <v>299</v>
      </c>
      <c r="N3295" s="26"/>
      <c r="O3295"/>
    </row>
    <row r="3296" spans="1:15">
      <c r="A3296" s="5">
        <v>43243</v>
      </c>
      <c r="B3296" s="5">
        <v>43298</v>
      </c>
      <c r="C3296" t="s">
        <v>559</v>
      </c>
      <c r="D3296" s="3">
        <f>VLOOKUP(C3296,Index[[#All],[searchTaxon]:[Reference_number]],2,FALSE)</f>
        <v>32</v>
      </c>
      <c r="I3296">
        <f>VLOOKUP(Table1[[#This Row],[trait_name]],Trait[],2,FALSE)</f>
        <v>25</v>
      </c>
      <c r="J3296" s="25" t="s">
        <v>54</v>
      </c>
      <c r="K3296" s="25">
        <v>2</v>
      </c>
      <c r="L3296" s="3"/>
      <c r="M3296" s="3"/>
      <c r="N3296" s="25"/>
      <c r="O3296"/>
    </row>
    <row r="3297" spans="1:15">
      <c r="A3297" s="5">
        <v>43243</v>
      </c>
      <c r="B3297" s="5">
        <v>43243</v>
      </c>
      <c r="C3297" t="s">
        <v>559</v>
      </c>
      <c r="D3297" s="3">
        <f>VLOOKUP(C3297,Index[[#All],[searchTaxon]:[Reference_number]],2,FALSE)</f>
        <v>32</v>
      </c>
      <c r="H3297" t="s">
        <v>26</v>
      </c>
      <c r="I3297">
        <f>VLOOKUP(Table1[[#This Row],[trait_name]],Trait[],2,FALSE)</f>
        <v>26</v>
      </c>
      <c r="J3297" s="25" t="s">
        <v>57</v>
      </c>
      <c r="K3297" s="25">
        <v>1</v>
      </c>
      <c r="L3297" s="3">
        <v>30</v>
      </c>
      <c r="N3297" s="25"/>
      <c r="O3297"/>
    </row>
    <row r="3298" spans="1:15">
      <c r="A3298" s="5">
        <v>43243</v>
      </c>
      <c r="B3298" s="5">
        <v>43243</v>
      </c>
      <c r="C3298" t="s">
        <v>559</v>
      </c>
      <c r="D3298" s="3">
        <f>VLOOKUP(C3298,Index[[#All],[searchTaxon]:[Reference_number]],2,FALSE)</f>
        <v>32</v>
      </c>
      <c r="H3298" t="s">
        <v>18</v>
      </c>
      <c r="I3298">
        <f>VLOOKUP(Table1[[#This Row],[trait_name]],Trait[],2,FALSE)</f>
        <v>26</v>
      </c>
      <c r="J3298" s="25" t="s">
        <v>57</v>
      </c>
      <c r="K3298" s="25">
        <v>2</v>
      </c>
      <c r="L3298" s="3">
        <v>20</v>
      </c>
      <c r="N3298" s="25"/>
      <c r="O3298"/>
    </row>
    <row r="3299" spans="1:15">
      <c r="A3299" s="5">
        <v>43243</v>
      </c>
      <c r="B3299" s="5">
        <v>43298</v>
      </c>
      <c r="C3299" t="s">
        <v>559</v>
      </c>
      <c r="D3299" s="3">
        <f>VLOOKUP(C3299,Index[[#All],[searchTaxon]:[Reference_number]],2,FALSE)</f>
        <v>32</v>
      </c>
      <c r="I3299">
        <f>VLOOKUP(Table1[[#This Row],[trait_name]],Trait[],2,FALSE)</f>
        <v>26</v>
      </c>
      <c r="J3299" s="25" t="s">
        <v>57</v>
      </c>
      <c r="K3299" s="25">
        <v>3</v>
      </c>
      <c r="L3299" s="3"/>
      <c r="M3299" s="3"/>
      <c r="N3299" s="25"/>
      <c r="O3299"/>
    </row>
    <row r="3300" spans="1:15">
      <c r="A3300" s="5">
        <v>43243</v>
      </c>
      <c r="B3300" s="5">
        <v>43298</v>
      </c>
      <c r="C3300" t="s">
        <v>559</v>
      </c>
      <c r="D3300" s="3">
        <f>VLOOKUP(C3300,Index[[#All],[searchTaxon]:[Reference_number]],2,FALSE)</f>
        <v>32</v>
      </c>
      <c r="I3300">
        <f>VLOOKUP(Table1[[#This Row],[trait_name]],Trait[],2,FALSE)</f>
        <v>27</v>
      </c>
      <c r="J3300" s="25" t="s">
        <v>58</v>
      </c>
      <c r="K3300" s="25">
        <v>1</v>
      </c>
      <c r="L3300" s="3"/>
      <c r="M3300" s="3"/>
      <c r="N3300" s="25"/>
      <c r="O3300"/>
    </row>
    <row r="3301" spans="1:15">
      <c r="A3301" s="5">
        <v>43243</v>
      </c>
      <c r="B3301" s="5">
        <v>43243</v>
      </c>
      <c r="C3301" t="s">
        <v>559</v>
      </c>
      <c r="D3301" s="3">
        <f>VLOOKUP(C3301,Index[[#All],[searchTaxon]:[Reference_number]],2,FALSE)</f>
        <v>32</v>
      </c>
      <c r="H3301" t="s">
        <v>18</v>
      </c>
      <c r="I3301">
        <f>VLOOKUP(Table1[[#This Row],[trait_name]],Trait[],2,FALSE)</f>
        <v>28</v>
      </c>
      <c r="J3301" s="25" t="s">
        <v>59</v>
      </c>
      <c r="K3301" s="25">
        <v>1</v>
      </c>
      <c r="L3301" s="3">
        <v>15</v>
      </c>
      <c r="N3301" s="25"/>
      <c r="O3301"/>
    </row>
    <row r="3302" spans="1:15">
      <c r="A3302" s="5">
        <v>43243</v>
      </c>
      <c r="B3302" s="5">
        <v>43298</v>
      </c>
      <c r="C3302" t="s">
        <v>559</v>
      </c>
      <c r="D3302" s="3">
        <f>VLOOKUP(C3302,Index[[#All],[searchTaxon]:[Reference_number]],2,FALSE)</f>
        <v>32</v>
      </c>
      <c r="I3302">
        <f>VLOOKUP(Table1[[#This Row],[trait_name]],Trait[],2,FALSE)</f>
        <v>28</v>
      </c>
      <c r="J3302" s="25" t="s">
        <v>59</v>
      </c>
      <c r="K3302" s="25">
        <v>2</v>
      </c>
      <c r="L3302" s="3"/>
      <c r="M3302" s="3"/>
      <c r="N3302" s="25"/>
      <c r="O3302"/>
    </row>
    <row r="3303" spans="1:15">
      <c r="A3303" s="5">
        <v>43243</v>
      </c>
      <c r="B3303" s="5">
        <v>43243</v>
      </c>
      <c r="C3303" t="s">
        <v>559</v>
      </c>
      <c r="D3303" s="3">
        <f>VLOOKUP(C3303,Index[[#All],[searchTaxon]:[Reference_number]],2,FALSE)</f>
        <v>32</v>
      </c>
      <c r="H3303" t="s">
        <v>18</v>
      </c>
      <c r="I3303">
        <f>VLOOKUP(Table1[[#This Row],[trait_name]],Trait[],2,FALSE)</f>
        <v>29</v>
      </c>
      <c r="J3303" s="25" t="s">
        <v>60</v>
      </c>
      <c r="K3303" s="25">
        <v>1</v>
      </c>
      <c r="L3303" s="3">
        <v>15</v>
      </c>
      <c r="N3303" s="25"/>
      <c r="O3303"/>
    </row>
    <row r="3304" spans="1:15">
      <c r="A3304" s="5">
        <v>43243</v>
      </c>
      <c r="B3304" s="5">
        <v>43298</v>
      </c>
      <c r="C3304" t="s">
        <v>559</v>
      </c>
      <c r="D3304" s="3">
        <f>VLOOKUP(C3304,Index[[#All],[searchTaxon]:[Reference_number]],2,FALSE)</f>
        <v>32</v>
      </c>
      <c r="I3304">
        <f>VLOOKUP(Table1[[#This Row],[trait_name]],Trait[],2,FALSE)</f>
        <v>29</v>
      </c>
      <c r="J3304" s="25" t="s">
        <v>60</v>
      </c>
      <c r="K3304" s="25">
        <v>2</v>
      </c>
      <c r="L3304" s="3"/>
      <c r="M3304" s="3"/>
      <c r="N3304" s="25"/>
      <c r="O3304"/>
    </row>
    <row r="3305" spans="1:15">
      <c r="A3305" s="5">
        <v>43243</v>
      </c>
      <c r="B3305" s="5">
        <v>43243</v>
      </c>
      <c r="C3305" t="s">
        <v>559</v>
      </c>
      <c r="D3305" s="3">
        <f>VLOOKUP(C3305,Index[[#All],[searchTaxon]:[Reference_number]],2,FALSE)</f>
        <v>32</v>
      </c>
      <c r="H3305" t="s">
        <v>26</v>
      </c>
      <c r="I3305">
        <f>VLOOKUP(Table1[[#This Row],[trait_name]],Trait[],2,FALSE)</f>
        <v>30</v>
      </c>
      <c r="J3305" s="25" t="s">
        <v>61</v>
      </c>
      <c r="K3305" s="25">
        <v>1</v>
      </c>
      <c r="L3305" s="3">
        <v>5</v>
      </c>
      <c r="N3305" s="25"/>
      <c r="O3305"/>
    </row>
    <row r="3306" spans="1:15">
      <c r="A3306" s="5">
        <v>43243</v>
      </c>
      <c r="B3306" s="5">
        <v>43298</v>
      </c>
      <c r="C3306" t="s">
        <v>559</v>
      </c>
      <c r="D3306" s="3">
        <f>VLOOKUP(C3306,Index[[#All],[searchTaxon]:[Reference_number]],2,FALSE)</f>
        <v>32</v>
      </c>
      <c r="I3306">
        <f>VLOOKUP(Table1[[#This Row],[trait_name]],Trait[],2,FALSE)</f>
        <v>30</v>
      </c>
      <c r="J3306" s="25" t="s">
        <v>61</v>
      </c>
      <c r="K3306" s="25">
        <v>2</v>
      </c>
      <c r="L3306" s="3"/>
      <c r="M3306" s="3"/>
      <c r="N3306" s="25"/>
      <c r="O3306"/>
    </row>
    <row r="3307" spans="1:15">
      <c r="A3307" s="5">
        <v>43243</v>
      </c>
      <c r="B3307" s="5">
        <v>43243</v>
      </c>
      <c r="C3307" t="s">
        <v>559</v>
      </c>
      <c r="D3307" s="3">
        <f>VLOOKUP(C3307,Index[[#All],[searchTaxon]:[Reference_number]],2,FALSE)</f>
        <v>32</v>
      </c>
      <c r="H3307" t="s">
        <v>18</v>
      </c>
      <c r="I3307">
        <f>VLOOKUP(Table1[[#This Row],[trait_name]],Trait[],2,FALSE)</f>
        <v>31</v>
      </c>
      <c r="J3307" s="25" t="s">
        <v>62</v>
      </c>
      <c r="K3307" s="25">
        <v>1</v>
      </c>
      <c r="L3307" s="3">
        <v>5</v>
      </c>
      <c r="N3307" s="25"/>
      <c r="O3307"/>
    </row>
    <row r="3308" spans="1:15">
      <c r="A3308" s="5">
        <v>43243</v>
      </c>
      <c r="B3308" s="5">
        <v>43298</v>
      </c>
      <c r="C3308" t="s">
        <v>559</v>
      </c>
      <c r="D3308" s="3">
        <f>VLOOKUP(C3308,Index[[#All],[searchTaxon]:[Reference_number]],2,FALSE)</f>
        <v>32</v>
      </c>
      <c r="I3308">
        <f>VLOOKUP(Table1[[#This Row],[trait_name]],Trait[],2,FALSE)</f>
        <v>31</v>
      </c>
      <c r="J3308" s="25" t="s">
        <v>62</v>
      </c>
      <c r="K3308" s="25">
        <v>2</v>
      </c>
      <c r="L3308" s="3"/>
      <c r="M3308" s="3"/>
      <c r="N3308" s="25"/>
      <c r="O3308"/>
    </row>
    <row r="3309" spans="1:15">
      <c r="A3309" s="5">
        <v>43243</v>
      </c>
      <c r="B3309" s="5">
        <v>43298</v>
      </c>
      <c r="C3309" t="s">
        <v>559</v>
      </c>
      <c r="D3309" s="3">
        <f>VLOOKUP(C3309,Index[[#All],[searchTaxon]:[Reference_number]],2,FALSE)</f>
        <v>32</v>
      </c>
      <c r="H3309" t="s">
        <v>26</v>
      </c>
      <c r="I3309">
        <f>VLOOKUP(Table1[[#This Row],[trait_name]],Trait[],2,FALSE)</f>
        <v>32</v>
      </c>
      <c r="J3309" s="25" t="s">
        <v>147</v>
      </c>
      <c r="K3309" s="25">
        <v>1</v>
      </c>
      <c r="L3309" s="3" t="s">
        <v>189</v>
      </c>
      <c r="M3309" s="3"/>
      <c r="N3309" s="25"/>
      <c r="O3309"/>
    </row>
    <row r="3310" spans="1:15">
      <c r="A3310" s="5">
        <v>43243</v>
      </c>
      <c r="B3310" s="5">
        <v>43243</v>
      </c>
      <c r="C3310" t="s">
        <v>559</v>
      </c>
      <c r="D3310" s="3">
        <f>VLOOKUP(C3310,Index[[#All],[searchTaxon]:[Reference_number]],2,FALSE)</f>
        <v>32</v>
      </c>
      <c r="H3310" t="s">
        <v>18</v>
      </c>
      <c r="I3310">
        <f>VLOOKUP(Table1[[#This Row],[trait_name]],Trait[],2,FALSE)</f>
        <v>33</v>
      </c>
      <c r="J3310" s="25" t="s">
        <v>63</v>
      </c>
      <c r="K3310" s="25">
        <v>1</v>
      </c>
      <c r="L3310" s="3" t="s">
        <v>148</v>
      </c>
      <c r="N3310" s="25"/>
      <c r="O3310"/>
    </row>
    <row r="3311" spans="1:15">
      <c r="A3311" s="5">
        <v>43243</v>
      </c>
      <c r="B3311" s="5">
        <v>43298</v>
      </c>
      <c r="C3311" t="s">
        <v>559</v>
      </c>
      <c r="D3311" s="3">
        <f>VLOOKUP(C3311,Index[[#All],[searchTaxon]:[Reference_number]],2,FALSE)</f>
        <v>32</v>
      </c>
      <c r="I3311">
        <f>VLOOKUP(Table1[[#This Row],[trait_name]],Trait[],2,FALSE)</f>
        <v>33</v>
      </c>
      <c r="J3311" s="25" t="s">
        <v>63</v>
      </c>
      <c r="K3311" s="25">
        <v>2</v>
      </c>
      <c r="L3311" s="3"/>
      <c r="M3311" s="3"/>
      <c r="N3311" s="25"/>
      <c r="O3311"/>
    </row>
    <row r="3312" spans="1:15">
      <c r="A3312" s="5">
        <v>43243</v>
      </c>
      <c r="B3312" s="5">
        <v>43243</v>
      </c>
      <c r="C3312" t="s">
        <v>559</v>
      </c>
      <c r="D3312" s="3">
        <f>VLOOKUP(C3312,Index[[#All],[searchTaxon]:[Reference_number]],2,FALSE)</f>
        <v>32</v>
      </c>
      <c r="H3312" t="s">
        <v>26</v>
      </c>
      <c r="I3312">
        <f>VLOOKUP(Table1[[#This Row],[trait_name]],Trait[],2,FALSE)</f>
        <v>34</v>
      </c>
      <c r="J3312" s="25" t="s">
        <v>149</v>
      </c>
      <c r="K3312" s="25">
        <v>1</v>
      </c>
      <c r="L3312" s="3" t="s">
        <v>51</v>
      </c>
      <c r="N3312" s="25"/>
      <c r="O3312"/>
    </row>
    <row r="3313" spans="1:15">
      <c r="A3313" s="5">
        <v>43243</v>
      </c>
      <c r="B3313" s="5">
        <v>43298</v>
      </c>
      <c r="C3313" t="s">
        <v>559</v>
      </c>
      <c r="D3313" s="3">
        <f>VLOOKUP(C3313,Index[[#All],[searchTaxon]:[Reference_number]],2,FALSE)</f>
        <v>32</v>
      </c>
      <c r="I3313">
        <f>VLOOKUP(Table1[[#This Row],[trait_name]],Trait[],2,FALSE)</f>
        <v>34</v>
      </c>
      <c r="J3313" s="25" t="s">
        <v>149</v>
      </c>
      <c r="K3313" s="25">
        <v>2</v>
      </c>
      <c r="L3313" s="3"/>
      <c r="M3313" s="3"/>
      <c r="N3313" s="25"/>
      <c r="O3313"/>
    </row>
    <row r="3314" spans="1:15">
      <c r="A3314" s="5">
        <v>43243</v>
      </c>
      <c r="B3314" s="5">
        <v>43298</v>
      </c>
      <c r="C3314" t="s">
        <v>559</v>
      </c>
      <c r="D3314" s="3">
        <f>VLOOKUP(C3314,Index[[#All],[searchTaxon]:[Reference_number]],2,FALSE)</f>
        <v>32</v>
      </c>
      <c r="E3314">
        <v>0</v>
      </c>
      <c r="F3314">
        <v>0</v>
      </c>
      <c r="G3314">
        <v>0</v>
      </c>
      <c r="I3314">
        <f>VLOOKUP(Table1[[#This Row],[trait_name]],Trait[],2,FALSE)</f>
        <v>35</v>
      </c>
      <c r="J3314" s="25" t="s">
        <v>66</v>
      </c>
      <c r="K3314" s="25">
        <v>1</v>
      </c>
      <c r="L3314" s="3"/>
      <c r="N3314" s="25"/>
      <c r="O3314"/>
    </row>
    <row r="3315" spans="1:15">
      <c r="A3315" s="5">
        <v>43243</v>
      </c>
      <c r="B3315" s="5">
        <v>43298</v>
      </c>
      <c r="C3315" t="s">
        <v>559</v>
      </c>
      <c r="D3315" s="3">
        <f>VLOOKUP(C3315,Index[[#All],[searchTaxon]:[Reference_number]],2,FALSE)</f>
        <v>32</v>
      </c>
      <c r="I3315">
        <f>VLOOKUP(Table1[[#This Row],[trait_name]],Trait[],2,FALSE)</f>
        <v>35</v>
      </c>
      <c r="J3315" s="25" t="s">
        <v>66</v>
      </c>
      <c r="K3315" s="25">
        <v>2</v>
      </c>
      <c r="L3315" s="3"/>
      <c r="M3315" s="3"/>
      <c r="N3315" s="25"/>
      <c r="O3315"/>
    </row>
    <row r="3316" spans="1:15">
      <c r="A3316" s="5">
        <v>43243</v>
      </c>
      <c r="B3316" s="5">
        <v>43298</v>
      </c>
      <c r="C3316" t="s">
        <v>559</v>
      </c>
      <c r="D3316" s="3">
        <f>VLOOKUP(C3316,Index[[#All],[searchTaxon]:[Reference_number]],2,FALSE)</f>
        <v>32</v>
      </c>
      <c r="E3316">
        <v>0</v>
      </c>
      <c r="F3316">
        <v>0</v>
      </c>
      <c r="G3316">
        <v>0</v>
      </c>
      <c r="H3316" t="s">
        <v>564</v>
      </c>
      <c r="I3316">
        <f>VLOOKUP(Table1[[#This Row],[trait_name]],Trait[],2,FALSE)</f>
        <v>36</v>
      </c>
      <c r="J3316" s="25" t="s">
        <v>68</v>
      </c>
      <c r="K3316" s="25">
        <v>1</v>
      </c>
      <c r="L3316" s="3" t="s">
        <v>69</v>
      </c>
      <c r="N3316" s="25"/>
      <c r="O3316"/>
    </row>
    <row r="3317" spans="1:15">
      <c r="A3317" s="5">
        <v>43243</v>
      </c>
      <c r="B3317" s="5">
        <v>43298</v>
      </c>
      <c r="C3317" t="s">
        <v>559</v>
      </c>
      <c r="D3317" s="3">
        <f>VLOOKUP(C3317,Index[[#All],[searchTaxon]:[Reference_number]],2,FALSE)</f>
        <v>32</v>
      </c>
      <c r="H3317" t="s">
        <v>564</v>
      </c>
      <c r="I3317">
        <f>VLOOKUP(Table1[[#This Row],[trait_name]],Trait[],2,FALSE)</f>
        <v>36</v>
      </c>
      <c r="J3317" s="25" t="s">
        <v>68</v>
      </c>
      <c r="K3317" s="25">
        <v>2</v>
      </c>
      <c r="L3317" s="3" t="s">
        <v>223</v>
      </c>
      <c r="M3317" s="3"/>
      <c r="N3317" s="25"/>
      <c r="O3317"/>
    </row>
    <row r="3318" spans="1:15">
      <c r="A3318" s="5">
        <v>43243</v>
      </c>
      <c r="B3318" s="5">
        <v>43298</v>
      </c>
      <c r="C3318" t="s">
        <v>559</v>
      </c>
      <c r="D3318" s="3">
        <f>VLOOKUP(C3318,Index[[#All],[searchTaxon]:[Reference_number]],2,FALSE)</f>
        <v>32</v>
      </c>
      <c r="E3318">
        <v>0</v>
      </c>
      <c r="F3318">
        <v>0</v>
      </c>
      <c r="G3318">
        <v>0</v>
      </c>
      <c r="H3318" t="s">
        <v>18</v>
      </c>
      <c r="I3318">
        <f>VLOOKUP(Table1[[#This Row],[trait_name]],Trait[],2,FALSE)</f>
        <v>37</v>
      </c>
      <c r="J3318" s="25" t="s">
        <v>70</v>
      </c>
      <c r="K3318" s="25">
        <v>1</v>
      </c>
      <c r="L3318" s="3" t="s">
        <v>152</v>
      </c>
      <c r="N3318" s="25"/>
      <c r="O3318"/>
    </row>
    <row r="3319" spans="1:15">
      <c r="A3319" s="5">
        <v>43243</v>
      </c>
      <c r="B3319" s="5">
        <v>43298</v>
      </c>
      <c r="C3319" t="s">
        <v>559</v>
      </c>
      <c r="D3319" s="3">
        <f>VLOOKUP(C3319,Index[[#All],[searchTaxon]:[Reference_number]],2,FALSE)</f>
        <v>32</v>
      </c>
      <c r="H3319" t="s">
        <v>563</v>
      </c>
      <c r="I3319">
        <f>VLOOKUP(Table1[[#This Row],[trait_name]],Trait[],2,FALSE)</f>
        <v>37</v>
      </c>
      <c r="J3319" s="25" t="s">
        <v>70</v>
      </c>
      <c r="K3319" s="25">
        <v>2</v>
      </c>
      <c r="L3319" s="3" t="s">
        <v>73</v>
      </c>
      <c r="M3319" s="3"/>
      <c r="N3319" s="25"/>
      <c r="O3319"/>
    </row>
    <row r="3320" spans="1:15">
      <c r="A3320" s="5">
        <v>43243</v>
      </c>
      <c r="B3320" s="5">
        <v>43243</v>
      </c>
      <c r="C3320" t="s">
        <v>559</v>
      </c>
      <c r="D3320" s="3">
        <f>VLOOKUP(C3320,Index[[#All],[searchTaxon]:[Reference_number]],2,FALSE)</f>
        <v>32</v>
      </c>
      <c r="H3320" t="s">
        <v>18</v>
      </c>
      <c r="I3320">
        <f>VLOOKUP(Table1[[#This Row],[trait_name]],Trait[],2,FALSE)</f>
        <v>38</v>
      </c>
      <c r="J3320" s="25" t="s">
        <v>74</v>
      </c>
      <c r="K3320" s="25">
        <v>1</v>
      </c>
      <c r="L3320" s="3" t="s">
        <v>75</v>
      </c>
      <c r="N3320" s="25"/>
      <c r="O3320"/>
    </row>
    <row r="3321" spans="1:15">
      <c r="A3321" s="5">
        <v>43243</v>
      </c>
      <c r="B3321" s="5">
        <v>43243</v>
      </c>
      <c r="C3321" t="s">
        <v>559</v>
      </c>
      <c r="D3321" s="3">
        <f>VLOOKUP(C3321,Index[[#All],[searchTaxon]:[Reference_number]],2,FALSE)</f>
        <v>32</v>
      </c>
      <c r="H3321" t="s">
        <v>18</v>
      </c>
      <c r="I3321">
        <f>VLOOKUP(Table1[[#This Row],[trait_name]],Trait[],2,FALSE)</f>
        <v>38</v>
      </c>
      <c r="J3321" s="25" t="s">
        <v>74</v>
      </c>
      <c r="K3321" s="25">
        <v>2</v>
      </c>
      <c r="L3321" s="3" t="s">
        <v>264</v>
      </c>
      <c r="N3321" s="25"/>
      <c r="O3321"/>
    </row>
    <row r="3322" spans="1:15">
      <c r="A3322" s="5">
        <v>43243</v>
      </c>
      <c r="B3322" s="5">
        <v>43298</v>
      </c>
      <c r="C3322" t="s">
        <v>559</v>
      </c>
      <c r="D3322" s="3">
        <f>VLOOKUP(C3322,Index[[#All],[searchTaxon]:[Reference_number]],2,FALSE)</f>
        <v>32</v>
      </c>
      <c r="I3322">
        <f>VLOOKUP(Table1[[#This Row],[trait_name]],Trait[],2,FALSE)</f>
        <v>38</v>
      </c>
      <c r="J3322" s="25" t="s">
        <v>74</v>
      </c>
      <c r="K3322" s="25">
        <v>3</v>
      </c>
      <c r="L3322" s="3"/>
      <c r="M3322" s="3"/>
      <c r="N3322" s="25"/>
      <c r="O3322"/>
    </row>
    <row r="3323" spans="1:15">
      <c r="A3323" s="5">
        <v>43243</v>
      </c>
      <c r="B3323" s="5">
        <v>43298</v>
      </c>
      <c r="C3323" t="s">
        <v>559</v>
      </c>
      <c r="D3323" s="3">
        <f>VLOOKUP(C3323,Index[[#All],[searchTaxon]:[Reference_number]],2,FALSE)</f>
        <v>32</v>
      </c>
      <c r="H3323" t="s">
        <v>18</v>
      </c>
      <c r="I3323">
        <f>VLOOKUP(Table1[[#This Row],[trait_name]],Trait[],2,FALSE)</f>
        <v>39</v>
      </c>
      <c r="J3323" s="25" t="s">
        <v>76</v>
      </c>
      <c r="K3323" s="25">
        <v>1</v>
      </c>
      <c r="L3323" s="3" t="s">
        <v>77</v>
      </c>
      <c r="N3323" s="25"/>
      <c r="O3323"/>
    </row>
    <row r="3324" spans="1:15">
      <c r="A3324" s="5">
        <v>43243</v>
      </c>
      <c r="B3324" s="5">
        <v>43298</v>
      </c>
      <c r="C3324" t="s">
        <v>559</v>
      </c>
      <c r="D3324" s="3">
        <f>VLOOKUP(C3324,Index[[#All],[searchTaxon]:[Reference_number]],2,FALSE)</f>
        <v>32</v>
      </c>
      <c r="H3324" t="s">
        <v>18</v>
      </c>
      <c r="I3324">
        <f>VLOOKUP(Table1[[#This Row],[trait_name]],Trait[],2,FALSE)</f>
        <v>39</v>
      </c>
      <c r="J3324" s="25" t="s">
        <v>76</v>
      </c>
      <c r="K3324" s="25">
        <v>2</v>
      </c>
      <c r="L3324" s="3" t="s">
        <v>78</v>
      </c>
      <c r="M3324" s="3"/>
      <c r="N3324" s="25"/>
      <c r="O3324"/>
    </row>
    <row r="3325" spans="1:15">
      <c r="A3325" s="5">
        <v>43243</v>
      </c>
      <c r="B3325" s="5">
        <v>43243</v>
      </c>
      <c r="C3325" t="s">
        <v>559</v>
      </c>
      <c r="D3325" s="3">
        <f>VLOOKUP(C3325,Index[[#All],[searchTaxon]:[Reference_number]],2,FALSE)</f>
        <v>32</v>
      </c>
      <c r="H3325" t="s">
        <v>18</v>
      </c>
      <c r="I3325">
        <f>VLOOKUP(Table1[[#This Row],[trait_name]],Trait[],2,FALSE)</f>
        <v>40</v>
      </c>
      <c r="J3325" s="25" t="s">
        <v>79</v>
      </c>
      <c r="K3325" s="25">
        <v>1</v>
      </c>
      <c r="L3325" s="3" t="s">
        <v>80</v>
      </c>
      <c r="N3325" s="25"/>
      <c r="O3325"/>
    </row>
    <row r="3326" spans="1:15">
      <c r="A3326" s="5">
        <v>43243</v>
      </c>
      <c r="B3326" s="5">
        <v>43243</v>
      </c>
      <c r="C3326" t="s">
        <v>559</v>
      </c>
      <c r="D3326" s="3">
        <f>VLOOKUP(C3326,Index[[#All],[searchTaxon]:[Reference_number]],2,FALSE)</f>
        <v>32</v>
      </c>
      <c r="H3326" t="s">
        <v>18</v>
      </c>
      <c r="I3326">
        <f>VLOOKUP(Table1[[#This Row],[trait_name]],Trait[],2,FALSE)</f>
        <v>40</v>
      </c>
      <c r="J3326" s="25" t="s">
        <v>79</v>
      </c>
      <c r="K3326" s="25">
        <v>2</v>
      </c>
      <c r="L3326" s="2" t="s">
        <v>305</v>
      </c>
      <c r="N3326" s="25"/>
      <c r="O3326"/>
    </row>
    <row r="3327" spans="1:15">
      <c r="A3327" s="5">
        <v>43243</v>
      </c>
      <c r="B3327" s="5">
        <v>43298</v>
      </c>
      <c r="C3327" t="s">
        <v>559</v>
      </c>
      <c r="D3327" s="3">
        <f>VLOOKUP(C3327,Index[[#All],[searchTaxon]:[Reference_number]],2,FALSE)</f>
        <v>32</v>
      </c>
      <c r="I3327">
        <f>VLOOKUP(Table1[[#This Row],[trait_name]],Trait[],2,FALSE)</f>
        <v>40</v>
      </c>
      <c r="J3327" s="25" t="s">
        <v>79</v>
      </c>
      <c r="K3327" s="25">
        <v>3</v>
      </c>
      <c r="L3327" s="3"/>
      <c r="M3327" s="3"/>
      <c r="N3327" s="25"/>
      <c r="O3327"/>
    </row>
    <row r="3328" spans="1:15">
      <c r="A3328" s="5">
        <v>43243</v>
      </c>
      <c r="B3328" s="5">
        <v>43298</v>
      </c>
      <c r="C3328" t="s">
        <v>559</v>
      </c>
      <c r="D3328" s="3">
        <f>VLOOKUP(C3328,Index[[#All],[searchTaxon]:[Reference_number]],2,FALSE)</f>
        <v>32</v>
      </c>
      <c r="E3328">
        <v>0</v>
      </c>
      <c r="F3328">
        <v>0</v>
      </c>
      <c r="G3328">
        <v>0</v>
      </c>
      <c r="H3328" t="s">
        <v>564</v>
      </c>
      <c r="I3328">
        <f>VLOOKUP(Table1[[#This Row],[trait_name]],Trait[],2,FALSE)</f>
        <v>41</v>
      </c>
      <c r="J3328" s="25" t="s">
        <v>82</v>
      </c>
      <c r="K3328" s="25">
        <v>1</v>
      </c>
      <c r="L3328" s="3" t="s">
        <v>83</v>
      </c>
      <c r="N3328" s="25"/>
      <c r="O3328"/>
    </row>
    <row r="3329" spans="1:15">
      <c r="A3329" s="5">
        <v>43243</v>
      </c>
      <c r="B3329" s="5">
        <v>43298</v>
      </c>
      <c r="C3329" t="s">
        <v>559</v>
      </c>
      <c r="D3329" s="3">
        <f>VLOOKUP(C3329,Index[[#All],[searchTaxon]:[Reference_number]],2,FALSE)</f>
        <v>32</v>
      </c>
      <c r="H3329" t="s">
        <v>564</v>
      </c>
      <c r="I3329">
        <f>VLOOKUP(Table1[[#This Row],[trait_name]],Trait[],2,FALSE)</f>
        <v>41</v>
      </c>
      <c r="J3329" s="25" t="s">
        <v>82</v>
      </c>
      <c r="K3329" s="25">
        <v>2</v>
      </c>
      <c r="L3329" s="3" t="s">
        <v>491</v>
      </c>
      <c r="M3329" s="3"/>
      <c r="N3329" s="25"/>
      <c r="O3329"/>
    </row>
    <row r="3330" spans="1:15">
      <c r="A3330" s="5">
        <v>43243</v>
      </c>
      <c r="B3330" s="5">
        <v>43298</v>
      </c>
      <c r="C3330" t="s">
        <v>559</v>
      </c>
      <c r="D3330" s="3">
        <f>VLOOKUP(C3330,Index[[#All],[searchTaxon]:[Reference_number]],2,FALSE)</f>
        <v>32</v>
      </c>
      <c r="E3330">
        <v>0</v>
      </c>
      <c r="F3330">
        <v>0</v>
      </c>
      <c r="G3330">
        <v>0</v>
      </c>
      <c r="I3330">
        <f>VLOOKUP(Table1[[#This Row],[trait_name]],Trait[],2,FALSE)</f>
        <v>41</v>
      </c>
      <c r="J3330" s="25" t="s">
        <v>82</v>
      </c>
      <c r="K3330" s="25">
        <v>3</v>
      </c>
      <c r="L3330" s="3"/>
      <c r="N3330" s="25"/>
      <c r="O3330"/>
    </row>
    <row r="3331" spans="1:15">
      <c r="A3331" s="5">
        <v>43243</v>
      </c>
      <c r="B3331" s="5">
        <v>43298</v>
      </c>
      <c r="C3331" t="s">
        <v>559</v>
      </c>
      <c r="D3331" s="3">
        <f>VLOOKUP(C3331,Index[[#All],[searchTaxon]:[Reference_number]],2,FALSE)</f>
        <v>32</v>
      </c>
      <c r="H3331" t="s">
        <v>564</v>
      </c>
      <c r="I3331">
        <f>VLOOKUP(Table1[[#This Row],[trait_name]],Trait[],2,FALSE)</f>
        <v>42</v>
      </c>
      <c r="J3331" s="25" t="s">
        <v>84</v>
      </c>
      <c r="K3331" s="25">
        <v>1</v>
      </c>
      <c r="L3331" s="3" t="s">
        <v>347</v>
      </c>
      <c r="M3331" s="3"/>
      <c r="N3331" s="25"/>
      <c r="O3331"/>
    </row>
    <row r="3332" spans="1:15">
      <c r="A3332" s="5">
        <v>43243</v>
      </c>
      <c r="B3332" s="5">
        <v>43298</v>
      </c>
      <c r="C3332" t="s">
        <v>559</v>
      </c>
      <c r="D3332" s="3">
        <f>VLOOKUP(C3332,Index[[#All],[searchTaxon]:[Reference_number]],2,FALSE)</f>
        <v>32</v>
      </c>
      <c r="H3332" t="s">
        <v>564</v>
      </c>
      <c r="I3332">
        <f>VLOOKUP(Table1[[#This Row],[trait_name]],Trait[],2,FALSE)</f>
        <v>42</v>
      </c>
      <c r="J3332" s="25" t="s">
        <v>84</v>
      </c>
      <c r="K3332" s="25">
        <v>1</v>
      </c>
      <c r="L3332" s="3"/>
      <c r="M3332" s="3"/>
      <c r="N3332" s="25"/>
      <c r="O3332"/>
    </row>
    <row r="3333" spans="1:15">
      <c r="A3333" s="5">
        <v>43243</v>
      </c>
      <c r="B3333" s="5">
        <v>43243</v>
      </c>
      <c r="C3333" t="s">
        <v>559</v>
      </c>
      <c r="D3333" s="3">
        <f>VLOOKUP(C3333,Index[[#All],[searchTaxon]:[Reference_number]],2,FALSE)</f>
        <v>32</v>
      </c>
      <c r="H3333" t="s">
        <v>18</v>
      </c>
      <c r="I3333">
        <f>VLOOKUP(Table1[[#This Row],[trait_name]],Trait[],2,FALSE)</f>
        <v>43</v>
      </c>
      <c r="J3333" s="25" t="s">
        <v>86</v>
      </c>
      <c r="K3333" s="25">
        <v>1</v>
      </c>
      <c r="L3333" s="3" t="s">
        <v>156</v>
      </c>
      <c r="N3333" s="25"/>
      <c r="O3333"/>
    </row>
    <row r="3334" spans="1:15">
      <c r="A3334" s="5">
        <v>43243</v>
      </c>
      <c r="B3334" s="5">
        <v>43298</v>
      </c>
      <c r="C3334" t="s">
        <v>559</v>
      </c>
      <c r="D3334" s="3">
        <f>VLOOKUP(C3334,Index[[#All],[searchTaxon]:[Reference_number]],2,FALSE)</f>
        <v>32</v>
      </c>
      <c r="H3334" t="s">
        <v>564</v>
      </c>
      <c r="I3334">
        <f>VLOOKUP(Table1[[#This Row],[trait_name]],Trait[],2,FALSE)</f>
        <v>43</v>
      </c>
      <c r="J3334" s="25" t="s">
        <v>86</v>
      </c>
      <c r="K3334" s="25">
        <v>2</v>
      </c>
      <c r="L3334" s="3" t="s">
        <v>87</v>
      </c>
      <c r="M3334" s="3"/>
      <c r="N3334" s="25"/>
      <c r="O3334"/>
    </row>
    <row r="3335" spans="1:15">
      <c r="A3335" s="5">
        <v>43243</v>
      </c>
      <c r="B3335" s="5">
        <v>43298</v>
      </c>
      <c r="C3335" t="s">
        <v>559</v>
      </c>
      <c r="D3335" s="3">
        <f>VLOOKUP(C3335,Index[[#All],[searchTaxon]:[Reference_number]],2,FALSE)</f>
        <v>32</v>
      </c>
      <c r="H3335" t="s">
        <v>564</v>
      </c>
      <c r="I3335">
        <f>VLOOKUP(Table1[[#This Row],[trait_name]],Trait[],2,FALSE)</f>
        <v>44</v>
      </c>
      <c r="J3335" s="25" t="s">
        <v>90</v>
      </c>
      <c r="K3335" s="25">
        <v>1</v>
      </c>
      <c r="L3335" s="3" t="s">
        <v>375</v>
      </c>
      <c r="M3335" s="3"/>
      <c r="N3335" s="25"/>
      <c r="O3335"/>
    </row>
    <row r="3336" spans="1:15">
      <c r="A3336" s="5">
        <v>43243</v>
      </c>
      <c r="B3336" s="5">
        <v>43298</v>
      </c>
      <c r="C3336" t="s">
        <v>559</v>
      </c>
      <c r="D3336" s="3">
        <f>VLOOKUP(C3336,Index[[#All],[searchTaxon]:[Reference_number]],2,FALSE)</f>
        <v>32</v>
      </c>
      <c r="H3336" t="s">
        <v>564</v>
      </c>
      <c r="I3336">
        <f>VLOOKUP(Table1[[#This Row],[trait_name]],Trait[],2,FALSE)</f>
        <v>44</v>
      </c>
      <c r="J3336" s="25" t="s">
        <v>90</v>
      </c>
      <c r="K3336" s="25">
        <v>2</v>
      </c>
      <c r="L3336" s="3" t="s">
        <v>348</v>
      </c>
      <c r="M3336" s="3"/>
      <c r="N3336" s="25"/>
      <c r="O3336"/>
    </row>
    <row r="3337" spans="1:15">
      <c r="A3337" s="5">
        <v>43243</v>
      </c>
      <c r="B3337" s="5">
        <v>43298</v>
      </c>
      <c r="C3337" t="s">
        <v>559</v>
      </c>
      <c r="D3337" s="3">
        <f>VLOOKUP(C3337,Index[[#All],[searchTaxon]:[Reference_number]],2,FALSE)</f>
        <v>32</v>
      </c>
      <c r="H3337" t="s">
        <v>18</v>
      </c>
      <c r="I3337">
        <f>VLOOKUP(Table1[[#This Row],[trait_name]],Trait[],2,FALSE)</f>
        <v>44</v>
      </c>
      <c r="J3337" s="25" t="s">
        <v>90</v>
      </c>
      <c r="K3337" s="25">
        <v>3</v>
      </c>
      <c r="L3337" s="3" t="s">
        <v>200</v>
      </c>
      <c r="M3337" s="3"/>
      <c r="N3337" s="25"/>
      <c r="O3337"/>
    </row>
    <row r="3338" spans="1:15">
      <c r="A3338" s="5">
        <v>43243</v>
      </c>
      <c r="B3338" s="5">
        <v>43298</v>
      </c>
      <c r="C3338" t="s">
        <v>559</v>
      </c>
      <c r="D3338" s="3">
        <f>VLOOKUP(C3338,Index[[#All],[searchTaxon]:[Reference_number]],2,FALSE)</f>
        <v>32</v>
      </c>
      <c r="H3338" t="s">
        <v>18</v>
      </c>
      <c r="I3338">
        <f>VLOOKUP(Table1[[#This Row],[trait_name]],Trait[],2,FALSE)</f>
        <v>45</v>
      </c>
      <c r="J3338" s="25" t="s">
        <v>93</v>
      </c>
      <c r="K3338" s="25">
        <v>1</v>
      </c>
      <c r="L3338" s="3" t="s">
        <v>94</v>
      </c>
      <c r="M3338" s="3"/>
      <c r="N3338" s="25"/>
      <c r="O3338"/>
    </row>
    <row r="3339" spans="1:15">
      <c r="A3339" s="5">
        <v>43243</v>
      </c>
      <c r="B3339" s="5">
        <v>43298</v>
      </c>
      <c r="C3339" t="s">
        <v>559</v>
      </c>
      <c r="D3339" s="3">
        <f>VLOOKUP(C3339,Index[[#All],[searchTaxon]:[Reference_number]],2,FALSE)</f>
        <v>32</v>
      </c>
      <c r="H3339" t="s">
        <v>564</v>
      </c>
      <c r="I3339">
        <f>VLOOKUP(Table1[[#This Row],[trait_name]],Trait[],2,FALSE)</f>
        <v>46</v>
      </c>
      <c r="J3339" s="25" t="s">
        <v>95</v>
      </c>
      <c r="K3339" s="25">
        <v>1</v>
      </c>
      <c r="L3339" s="3" t="s">
        <v>349</v>
      </c>
      <c r="M3339" s="3"/>
      <c r="N3339" s="25"/>
      <c r="O3339"/>
    </row>
    <row r="3340" spans="1:15">
      <c r="A3340" s="5">
        <v>43243</v>
      </c>
      <c r="B3340" s="5">
        <v>43298</v>
      </c>
      <c r="C3340" t="s">
        <v>559</v>
      </c>
      <c r="D3340" s="3">
        <f>VLOOKUP(C3340,Index[[#All],[searchTaxon]:[Reference_number]],2,FALSE)</f>
        <v>32</v>
      </c>
      <c r="E3340">
        <v>0</v>
      </c>
      <c r="F3340">
        <v>0</v>
      </c>
      <c r="G3340">
        <v>0</v>
      </c>
      <c r="I3340">
        <f>VLOOKUP(Table1[[#This Row],[trait_name]],Trait[],2,FALSE)</f>
        <v>47</v>
      </c>
      <c r="J3340" s="25" t="s">
        <v>96</v>
      </c>
      <c r="K3340" s="25">
        <v>1</v>
      </c>
      <c r="L3340" s="3" t="s">
        <v>288</v>
      </c>
      <c r="N3340" s="25"/>
      <c r="O3340"/>
    </row>
    <row r="3341" spans="1:15">
      <c r="A3341" s="5">
        <v>43243</v>
      </c>
      <c r="B3341" s="5">
        <v>43298</v>
      </c>
      <c r="C3341" t="s">
        <v>559</v>
      </c>
      <c r="D3341" s="3">
        <f>VLOOKUP(C3341,Index[[#All],[searchTaxon]:[Reference_number]],2,FALSE)</f>
        <v>32</v>
      </c>
      <c r="I3341">
        <f>VLOOKUP(Table1[[#This Row],[trait_name]],Trait[],2,FALSE)</f>
        <v>47</v>
      </c>
      <c r="J3341" s="25" t="s">
        <v>96</v>
      </c>
      <c r="K3341" s="25">
        <v>2</v>
      </c>
      <c r="L3341" s="3"/>
      <c r="M3341" s="3"/>
      <c r="N3341" s="25"/>
      <c r="O3341"/>
    </row>
    <row r="3342" spans="1:15">
      <c r="A3342" s="5">
        <v>43243</v>
      </c>
      <c r="B3342" s="5">
        <v>43243</v>
      </c>
      <c r="C3342" t="s">
        <v>559</v>
      </c>
      <c r="D3342" s="3">
        <f>VLOOKUP(C3342,Index[[#All],[searchTaxon]:[Reference_number]],2,FALSE)</f>
        <v>32</v>
      </c>
      <c r="H3342" t="s">
        <v>18</v>
      </c>
      <c r="I3342">
        <f>VLOOKUP(Table1[[#This Row],[trait_name]],Trait[],2,FALSE)</f>
        <v>48</v>
      </c>
      <c r="J3342" s="25" t="s">
        <v>99</v>
      </c>
      <c r="K3342" s="25">
        <v>1</v>
      </c>
      <c r="L3342" s="3" t="s">
        <v>245</v>
      </c>
      <c r="N3342" s="25"/>
      <c r="O3342"/>
    </row>
    <row r="3343" spans="1:15">
      <c r="A3343" s="5">
        <v>43243</v>
      </c>
      <c r="B3343" s="5">
        <v>43243</v>
      </c>
      <c r="C3343" t="s">
        <v>559</v>
      </c>
      <c r="D3343" s="3">
        <f>VLOOKUP(C3343,Index[[#All],[searchTaxon]:[Reference_number]],2,FALSE)</f>
        <v>32</v>
      </c>
      <c r="H3343" t="s">
        <v>26</v>
      </c>
      <c r="I3343">
        <f>VLOOKUP(Table1[[#This Row],[trait_name]],Trait[],2,FALSE)</f>
        <v>48</v>
      </c>
      <c r="J3343" s="25" t="s">
        <v>99</v>
      </c>
      <c r="K3343" s="25">
        <v>2</v>
      </c>
      <c r="L3343" s="3" t="s">
        <v>161</v>
      </c>
      <c r="N3343" s="25"/>
      <c r="O3343"/>
    </row>
    <row r="3344" spans="1:15">
      <c r="A3344" s="5">
        <v>43243</v>
      </c>
      <c r="B3344" s="5">
        <v>43243</v>
      </c>
      <c r="C3344" t="s">
        <v>559</v>
      </c>
      <c r="D3344" s="3">
        <f>VLOOKUP(C3344,Index[[#All],[searchTaxon]:[Reference_number]],2,FALSE)</f>
        <v>32</v>
      </c>
      <c r="H3344" t="s">
        <v>18</v>
      </c>
      <c r="I3344">
        <f>VLOOKUP(Table1[[#This Row],[trait_name]],Trait[],2,FALSE)</f>
        <v>48</v>
      </c>
      <c r="J3344" s="25" t="s">
        <v>99</v>
      </c>
      <c r="K3344" s="25">
        <v>3</v>
      </c>
      <c r="L3344" s="3" t="s">
        <v>201</v>
      </c>
      <c r="N3344" s="25"/>
      <c r="O3344"/>
    </row>
    <row r="3345" spans="1:15">
      <c r="A3345" s="5">
        <v>43243</v>
      </c>
      <c r="B3345" s="5">
        <v>43298</v>
      </c>
      <c r="C3345" t="s">
        <v>559</v>
      </c>
      <c r="D3345" s="3">
        <f>VLOOKUP(C3345,Index[[#All],[searchTaxon]:[Reference_number]],2,FALSE)</f>
        <v>32</v>
      </c>
      <c r="I3345">
        <f>VLOOKUP(Table1[[#This Row],[trait_name]],Trait[],2,FALSE)</f>
        <v>48</v>
      </c>
      <c r="J3345" s="25" t="s">
        <v>99</v>
      </c>
      <c r="K3345" s="25">
        <v>4</v>
      </c>
      <c r="L3345" s="3"/>
      <c r="M3345" s="3"/>
      <c r="N3345" s="25"/>
      <c r="O3345"/>
    </row>
    <row r="3346" spans="1:15">
      <c r="A3346" s="5">
        <v>43243</v>
      </c>
      <c r="B3346" s="5">
        <v>43243</v>
      </c>
      <c r="C3346" t="s">
        <v>559</v>
      </c>
      <c r="D3346" s="3">
        <f>VLOOKUP(C3346,Index[[#All],[searchTaxon]:[Reference_number]],2,FALSE)</f>
        <v>32</v>
      </c>
      <c r="H3346" t="s">
        <v>18</v>
      </c>
      <c r="I3346">
        <f>VLOOKUP(Table1[[#This Row],[trait_name]],Trait[],2,FALSE)</f>
        <v>49</v>
      </c>
      <c r="J3346" s="25" t="s">
        <v>103</v>
      </c>
      <c r="K3346" s="25">
        <v>1</v>
      </c>
      <c r="L3346" s="3" t="s">
        <v>163</v>
      </c>
      <c r="N3346" s="25"/>
      <c r="O3346"/>
    </row>
    <row r="3347" spans="1:15">
      <c r="A3347" s="5">
        <v>43243</v>
      </c>
      <c r="B3347" s="5">
        <v>43243</v>
      </c>
      <c r="C3347" t="s">
        <v>559</v>
      </c>
      <c r="D3347" s="3">
        <f>VLOOKUP(C3347,Index[[#All],[searchTaxon]:[Reference_number]],2,FALSE)</f>
        <v>32</v>
      </c>
      <c r="H3347" t="s">
        <v>26</v>
      </c>
      <c r="I3347">
        <f>VLOOKUP(Table1[[#This Row],[trait_name]],Trait[],2,FALSE)</f>
        <v>49</v>
      </c>
      <c r="J3347" s="25" t="s">
        <v>103</v>
      </c>
      <c r="K3347" s="25">
        <v>2</v>
      </c>
      <c r="L3347" s="3" t="s">
        <v>149</v>
      </c>
      <c r="N3347" s="25"/>
      <c r="O3347"/>
    </row>
    <row r="3348" spans="1:15">
      <c r="A3348" s="5">
        <v>43243</v>
      </c>
      <c r="B3348" s="5">
        <v>43298</v>
      </c>
      <c r="C3348" t="s">
        <v>559</v>
      </c>
      <c r="D3348" s="3">
        <f>VLOOKUP(C3348,Index[[#All],[searchTaxon]:[Reference_number]],2,FALSE)</f>
        <v>32</v>
      </c>
      <c r="H3348" t="s">
        <v>18</v>
      </c>
      <c r="I3348">
        <f>VLOOKUP(Table1[[#This Row],[trait_name]],Trait[],2,FALSE)</f>
        <v>49</v>
      </c>
      <c r="J3348" s="25" t="s">
        <v>103</v>
      </c>
      <c r="K3348" s="25">
        <v>3</v>
      </c>
      <c r="L3348" s="3" t="s">
        <v>565</v>
      </c>
      <c r="M3348" s="3"/>
      <c r="N3348" s="25"/>
      <c r="O3348"/>
    </row>
    <row r="3349" spans="1:15">
      <c r="A3349" s="5">
        <v>43243</v>
      </c>
      <c r="B3349" s="5">
        <v>43298</v>
      </c>
      <c r="C3349" t="s">
        <v>559</v>
      </c>
      <c r="D3349" s="3">
        <f>VLOOKUP(C3349,Index[[#All],[searchTaxon]:[Reference_number]],2,FALSE)</f>
        <v>32</v>
      </c>
      <c r="H3349" t="s">
        <v>563</v>
      </c>
      <c r="I3349">
        <f>VLOOKUP(Table1[[#This Row],[trait_name]],Trait[],2,FALSE)</f>
        <v>49</v>
      </c>
      <c r="J3349" s="25" t="s">
        <v>103</v>
      </c>
      <c r="K3349" s="25">
        <v>4</v>
      </c>
      <c r="L3349" s="3" t="s">
        <v>289</v>
      </c>
      <c r="M3349" s="3"/>
      <c r="N3349" s="25"/>
      <c r="O3349"/>
    </row>
    <row r="3350" spans="1:15">
      <c r="A3350" s="5">
        <v>43243</v>
      </c>
      <c r="B3350" s="5">
        <v>43298</v>
      </c>
      <c r="C3350" t="s">
        <v>559</v>
      </c>
      <c r="D3350" s="3">
        <f>VLOOKUP(C3350,Index[[#All],[searchTaxon]:[Reference_number]],2,FALSE)</f>
        <v>32</v>
      </c>
      <c r="E3350">
        <f>VLOOKUP(C:C,Table1[[#All],[searchTaxon]:[Multiple_forms]],3,FALSE)</f>
        <v>0</v>
      </c>
      <c r="F3350">
        <f>VLOOKUP(C:C,Table1[[#All],[searchTaxon]:[Multiple_forms]],4,FALSE)</f>
        <v>0</v>
      </c>
      <c r="G3350">
        <f>VLOOKUP(C:C,Table1[[#All],[searchTaxon]:[Multiple_forms]],5,FALSE)</f>
        <v>0</v>
      </c>
      <c r="H3350" t="s">
        <v>126</v>
      </c>
      <c r="I3350">
        <f>VLOOKUP(Table1[[#This Row],[trait_name]],Trait[],2,FALSE)</f>
        <v>50</v>
      </c>
      <c r="J3350" s="25" t="s">
        <v>106</v>
      </c>
      <c r="K3350" s="25">
        <v>1</v>
      </c>
      <c r="L3350" s="3" t="s">
        <v>107</v>
      </c>
      <c r="N3350" s="25"/>
      <c r="O3350"/>
    </row>
    <row r="3351" spans="1:15">
      <c r="A3351" s="5">
        <v>43243</v>
      </c>
      <c r="B3351" s="5">
        <v>43298</v>
      </c>
      <c r="C3351" t="s">
        <v>559</v>
      </c>
      <c r="D3351" s="3">
        <f>VLOOKUP(C3351,Index[[#All],[searchTaxon]:[Reference_number]],2,FALSE)</f>
        <v>32</v>
      </c>
      <c r="H3351" t="s">
        <v>126</v>
      </c>
      <c r="I3351">
        <f>VLOOKUP(Table1[[#This Row],[trait_name]],Trait[],2,FALSE)</f>
        <v>50</v>
      </c>
      <c r="J3351" s="25" t="s">
        <v>106</v>
      </c>
      <c r="K3351" s="25">
        <v>2</v>
      </c>
      <c r="L3351" s="3" t="s">
        <v>202</v>
      </c>
      <c r="M3351" s="3"/>
      <c r="N3351" s="25"/>
      <c r="O3351"/>
    </row>
    <row r="3352" spans="1:15">
      <c r="A3352" s="5">
        <v>43243</v>
      </c>
      <c r="B3352" s="5">
        <v>43243</v>
      </c>
      <c r="C3352" t="s">
        <v>559</v>
      </c>
      <c r="D3352" s="3">
        <f>VLOOKUP(C3352,Index[[#All],[searchTaxon]:[Reference_number]],2,FALSE)</f>
        <v>32</v>
      </c>
      <c r="H3352" t="s">
        <v>18</v>
      </c>
      <c r="I3352">
        <f>VLOOKUP(Table1[[#This Row],[trait_name]],Trait[],2,FALSE)</f>
        <v>51</v>
      </c>
      <c r="J3352" s="25" t="s">
        <v>108</v>
      </c>
      <c r="K3352" s="25">
        <v>1</v>
      </c>
      <c r="L3352" s="3" t="s">
        <v>167</v>
      </c>
      <c r="N3352" s="25"/>
      <c r="O3352"/>
    </row>
    <row r="3353" spans="1:15">
      <c r="A3353" s="5">
        <v>43243</v>
      </c>
      <c r="B3353" s="5">
        <v>43298</v>
      </c>
      <c r="C3353" t="s">
        <v>559</v>
      </c>
      <c r="D3353" s="3">
        <f>VLOOKUP(C3353,Index[[#All],[searchTaxon]:[Reference_number]],2,FALSE)</f>
        <v>32</v>
      </c>
      <c r="I3353">
        <f>VLOOKUP(Table1[[#This Row],[trait_name]],Trait[],2,FALSE)</f>
        <v>51</v>
      </c>
      <c r="J3353" s="25" t="s">
        <v>108</v>
      </c>
      <c r="K3353" s="25">
        <v>2</v>
      </c>
      <c r="L3353" s="3"/>
      <c r="M3353" s="3"/>
      <c r="N3353" s="25"/>
      <c r="O3353"/>
    </row>
    <row r="3354" spans="1:15">
      <c r="A3354" s="5">
        <v>43243</v>
      </c>
      <c r="B3354" s="5">
        <v>43298</v>
      </c>
      <c r="C3354" t="s">
        <v>559</v>
      </c>
      <c r="D3354" s="3">
        <f>VLOOKUP(C3354,Index[[#All],[searchTaxon]:[Reference_number]],2,FALSE)</f>
        <v>32</v>
      </c>
      <c r="I3354">
        <f>VLOOKUP(Table1[[#This Row],[trait_name]],Trait[],2,FALSE)</f>
        <v>52</v>
      </c>
      <c r="J3354" s="25" t="s">
        <v>203</v>
      </c>
      <c r="K3354" s="25">
        <v>1</v>
      </c>
      <c r="L3354" s="3"/>
      <c r="M3354" s="3"/>
      <c r="N3354" s="25"/>
      <c r="O3354"/>
    </row>
    <row r="3355" spans="1:15">
      <c r="A3355" s="5">
        <v>43243</v>
      </c>
      <c r="B3355" s="5">
        <v>43243</v>
      </c>
      <c r="C3355" t="s">
        <v>559</v>
      </c>
      <c r="D3355" s="3">
        <f>VLOOKUP(C3355,Index[[#All],[searchTaxon]:[Reference_number]],2,FALSE)</f>
        <v>32</v>
      </c>
      <c r="H3355" t="s">
        <v>26</v>
      </c>
      <c r="I3355">
        <f>VLOOKUP(Table1[[#This Row],[trait_name]],Trait[],2,FALSE)</f>
        <v>53</v>
      </c>
      <c r="J3355" s="25" t="s">
        <v>110</v>
      </c>
      <c r="K3355" s="25">
        <v>1</v>
      </c>
      <c r="L3355" s="3" t="s">
        <v>168</v>
      </c>
      <c r="N3355" s="25"/>
      <c r="O3355"/>
    </row>
    <row r="3356" spans="1:15">
      <c r="A3356" s="5">
        <v>43243</v>
      </c>
      <c r="B3356" s="5">
        <v>43298</v>
      </c>
      <c r="C3356" t="s">
        <v>559</v>
      </c>
      <c r="D3356" s="3">
        <f>VLOOKUP(C3356,Index[[#All],[searchTaxon]:[Reference_number]],2,FALSE)</f>
        <v>32</v>
      </c>
      <c r="H3356" t="s">
        <v>564</v>
      </c>
      <c r="I3356">
        <f>VLOOKUP(Table1[[#This Row],[trait_name]],Trait[],2,FALSE)</f>
        <v>53</v>
      </c>
      <c r="J3356" s="25" t="s">
        <v>110</v>
      </c>
      <c r="K3356" s="25">
        <v>2</v>
      </c>
      <c r="L3356" s="3" t="s">
        <v>111</v>
      </c>
      <c r="M3356" s="3"/>
      <c r="N3356" s="25"/>
      <c r="O3356"/>
    </row>
    <row r="3357" spans="1:15">
      <c r="A3357" s="5">
        <v>43243</v>
      </c>
      <c r="B3357" s="5">
        <v>43298</v>
      </c>
      <c r="C3357" t="s">
        <v>559</v>
      </c>
      <c r="D3357" s="3">
        <f>VLOOKUP(C3357,Index[[#All],[searchTaxon]:[Reference_number]],2,FALSE)</f>
        <v>32</v>
      </c>
      <c r="H3357" t="s">
        <v>290</v>
      </c>
      <c r="I3357">
        <f>VLOOKUP(Table1[[#This Row],[trait_name]],Trait[],2,FALSE)</f>
        <v>54</v>
      </c>
      <c r="J3357" s="25" t="s">
        <v>112</v>
      </c>
      <c r="K3357" s="25">
        <v>1</v>
      </c>
      <c r="L3357" s="3" t="s">
        <v>118</v>
      </c>
      <c r="M3357" s="3"/>
      <c r="N3357" s="25"/>
      <c r="O3357"/>
    </row>
    <row r="3358" spans="1:15">
      <c r="A3358" s="5">
        <v>43243</v>
      </c>
      <c r="B3358" s="5">
        <v>43243</v>
      </c>
      <c r="C3358" t="s">
        <v>559</v>
      </c>
      <c r="D3358" s="3">
        <f>VLOOKUP(C3358,Index[[#All],[searchTaxon]:[Reference_number]],2,FALSE)</f>
        <v>32</v>
      </c>
      <c r="H3358" t="s">
        <v>26</v>
      </c>
      <c r="I3358">
        <f>VLOOKUP(Table1[[#This Row],[trait_name]],Trait[],2,FALSE)</f>
        <v>55</v>
      </c>
      <c r="J3358" s="25" t="s">
        <v>114</v>
      </c>
      <c r="K3358" s="25">
        <v>1</v>
      </c>
      <c r="L3358" s="3" t="s">
        <v>116</v>
      </c>
      <c r="N3358" s="25"/>
      <c r="O3358"/>
    </row>
    <row r="3359" spans="1:15">
      <c r="A3359" s="5">
        <v>43243</v>
      </c>
      <c r="B3359" s="5">
        <v>43298</v>
      </c>
      <c r="C3359" t="s">
        <v>559</v>
      </c>
      <c r="D3359" s="3">
        <f>VLOOKUP(C3359,Index[[#All],[searchTaxon]:[Reference_number]],2,FALSE)</f>
        <v>32</v>
      </c>
      <c r="I3359">
        <f>VLOOKUP(Table1[[#This Row],[trait_name]],Trait[],2,FALSE)</f>
        <v>55</v>
      </c>
      <c r="J3359" s="25" t="s">
        <v>114</v>
      </c>
      <c r="K3359" s="25">
        <v>2</v>
      </c>
      <c r="L3359" s="3"/>
      <c r="M3359" s="3"/>
      <c r="N3359" s="25"/>
      <c r="O3359"/>
    </row>
    <row r="3360" spans="1:15">
      <c r="A3360" s="5">
        <v>43243</v>
      </c>
      <c r="B3360" s="5">
        <v>43243</v>
      </c>
      <c r="C3360" t="s">
        <v>559</v>
      </c>
      <c r="D3360" s="3">
        <f>VLOOKUP(C3360,Index[[#All],[searchTaxon]:[Reference_number]],2,FALSE)</f>
        <v>32</v>
      </c>
      <c r="H3360" t="s">
        <v>26</v>
      </c>
      <c r="I3360">
        <f>VLOOKUP(Table1[[#This Row],[trait_name]],Trait[],2,FALSE)</f>
        <v>56</v>
      </c>
      <c r="J3360" s="25" t="s">
        <v>117</v>
      </c>
      <c r="K3360" s="25">
        <v>1</v>
      </c>
      <c r="L3360" s="3" t="s">
        <v>113</v>
      </c>
      <c r="N3360" s="25"/>
      <c r="O3360"/>
    </row>
    <row r="3361" spans="1:15">
      <c r="A3361" s="5">
        <v>43243</v>
      </c>
      <c r="B3361" s="5">
        <v>43298</v>
      </c>
      <c r="C3361" t="s">
        <v>559</v>
      </c>
      <c r="D3361" s="3">
        <f>VLOOKUP(C3361,Index[[#All],[searchTaxon]:[Reference_number]],2,FALSE)</f>
        <v>32</v>
      </c>
      <c r="H3361" t="s">
        <v>18</v>
      </c>
      <c r="I3361">
        <f>VLOOKUP(Table1[[#This Row],[trait_name]],Trait[],2,FALSE)</f>
        <v>56</v>
      </c>
      <c r="J3361" s="25" t="s">
        <v>117</v>
      </c>
      <c r="K3361" s="25">
        <v>2</v>
      </c>
      <c r="L3361" s="3" t="s">
        <v>118</v>
      </c>
      <c r="M3361" s="3"/>
      <c r="N3361" s="25"/>
      <c r="O3361"/>
    </row>
    <row r="3362" spans="1:15">
      <c r="A3362" s="5">
        <v>43243</v>
      </c>
      <c r="B3362" s="5">
        <v>43298</v>
      </c>
      <c r="C3362" t="s">
        <v>559</v>
      </c>
      <c r="D3362" s="3">
        <f>VLOOKUP(C3362,Index[[#All],[searchTaxon]:[Reference_number]],2,FALSE)</f>
        <v>32</v>
      </c>
      <c r="I3362">
        <f>VLOOKUP(Table1[[#This Row],[trait_name]],Trait[],2,FALSE)</f>
        <v>57</v>
      </c>
      <c r="J3362" s="25" t="s">
        <v>205</v>
      </c>
      <c r="K3362" s="25">
        <v>1</v>
      </c>
      <c r="L3362" s="3"/>
      <c r="M3362" s="3"/>
      <c r="N3362" s="25"/>
      <c r="O3362"/>
    </row>
    <row r="3363" spans="1:15">
      <c r="A3363" s="5">
        <v>43243</v>
      </c>
      <c r="B3363" s="5">
        <v>43298</v>
      </c>
      <c r="C3363" t="s">
        <v>559</v>
      </c>
      <c r="D3363" s="3">
        <f>VLOOKUP(C3363,Index[[#All],[searchTaxon]:[Reference_number]],2,FALSE)</f>
        <v>32</v>
      </c>
      <c r="I3363">
        <f>VLOOKUP(Table1[[#This Row],[trait_name]],Trait[],2,FALSE)</f>
        <v>58</v>
      </c>
      <c r="J3363" s="25" t="s">
        <v>207</v>
      </c>
      <c r="K3363" s="25">
        <v>1</v>
      </c>
      <c r="L3363" s="3"/>
      <c r="M3363" s="3"/>
      <c r="N3363" s="25"/>
      <c r="O3363"/>
    </row>
    <row r="3364" spans="1:15">
      <c r="A3364" s="5">
        <v>43243</v>
      </c>
      <c r="B3364" s="5">
        <v>43298</v>
      </c>
      <c r="C3364" t="s">
        <v>559</v>
      </c>
      <c r="D3364" s="3">
        <f>VLOOKUP(C3364,Index[[#All],[searchTaxon]:[Reference_number]],2,FALSE)</f>
        <v>32</v>
      </c>
      <c r="H3364" t="s">
        <v>290</v>
      </c>
      <c r="I3364">
        <f>VLOOKUP(Table1[[#This Row],[trait_name]],Trait[],2,FALSE)</f>
        <v>59</v>
      </c>
      <c r="J3364" s="25" t="s">
        <v>119</v>
      </c>
      <c r="K3364" s="25">
        <v>1</v>
      </c>
      <c r="L3364" s="3" t="s">
        <v>118</v>
      </c>
      <c r="M3364" s="3"/>
      <c r="N3364" s="25"/>
      <c r="O3364"/>
    </row>
    <row r="3365" spans="1:15">
      <c r="A3365" s="5">
        <v>43243</v>
      </c>
      <c r="B3365" s="5">
        <v>43298</v>
      </c>
      <c r="C3365" t="s">
        <v>559</v>
      </c>
      <c r="D3365" s="2">
        <f>VLOOKUP(C3365,Index[[#All],[searchTaxon]:[Reference_number]],2,FALSE)</f>
        <v>32</v>
      </c>
      <c r="E3365">
        <v>0</v>
      </c>
      <c r="F3365">
        <v>0</v>
      </c>
      <c r="G3365">
        <v>0</v>
      </c>
      <c r="H3365" t="s">
        <v>290</v>
      </c>
      <c r="I3365">
        <f>VLOOKUP(Table1[[#This Row],[trait_name]],Trait[],2,FALSE)</f>
        <v>60</v>
      </c>
      <c r="J3365" s="25" t="s">
        <v>120</v>
      </c>
      <c r="K3365" s="25">
        <v>1</v>
      </c>
      <c r="L3365" s="3" t="s">
        <v>353</v>
      </c>
      <c r="N3365" s="25"/>
      <c r="O3365"/>
    </row>
    <row r="3366" spans="1:15">
      <c r="A3366" s="5">
        <v>43243</v>
      </c>
      <c r="B3366" s="5">
        <v>43298</v>
      </c>
      <c r="C3366" t="s">
        <v>559</v>
      </c>
      <c r="D3366" s="3">
        <f>VLOOKUP(C3366,Index[[#All],[searchTaxon]:[Reference_number]],2,FALSE)</f>
        <v>32</v>
      </c>
      <c r="I3366">
        <f>VLOOKUP(Table1[[#This Row],[trait_name]],Trait[],2,FALSE)</f>
        <v>60</v>
      </c>
      <c r="J3366" s="25" t="s">
        <v>120</v>
      </c>
      <c r="K3366" s="25">
        <v>2</v>
      </c>
      <c r="L3366" s="3"/>
      <c r="M3366" s="3"/>
      <c r="N3366" s="25"/>
      <c r="O3366"/>
    </row>
    <row r="3367" spans="1:15">
      <c r="A3367" s="5">
        <v>43243</v>
      </c>
      <c r="B3367" s="5">
        <v>43243</v>
      </c>
      <c r="C3367" t="s">
        <v>559</v>
      </c>
      <c r="D3367" s="3">
        <f>VLOOKUP(C3367,Index[[#All],[searchTaxon]:[Reference_number]],2,FALSE)</f>
        <v>32</v>
      </c>
      <c r="H3367" t="s">
        <v>18</v>
      </c>
      <c r="I3367">
        <f>VLOOKUP(Table1[[#This Row],[trait_name]],Trait[],2,FALSE)</f>
        <v>61</v>
      </c>
      <c r="J3367" s="25" t="s">
        <v>172</v>
      </c>
      <c r="K3367" s="25">
        <v>1</v>
      </c>
      <c r="L3367" s="3" t="s">
        <v>174</v>
      </c>
      <c r="N3367" s="25"/>
      <c r="O3367"/>
    </row>
    <row r="3368" spans="1:15">
      <c r="A3368" s="5">
        <v>43243</v>
      </c>
      <c r="B3368" s="5">
        <v>43298</v>
      </c>
      <c r="C3368" t="s">
        <v>559</v>
      </c>
      <c r="D3368" s="3">
        <f>VLOOKUP(C3368,Index[[#All],[searchTaxon]:[Reference_number]],2,FALSE)</f>
        <v>32</v>
      </c>
      <c r="I3368">
        <f>VLOOKUP(Table1[[#This Row],[trait_name]],Trait[],2,FALSE)</f>
        <v>61</v>
      </c>
      <c r="J3368" s="25" t="s">
        <v>172</v>
      </c>
      <c r="K3368" s="25">
        <v>2</v>
      </c>
      <c r="L3368" s="3"/>
      <c r="M3368" s="3"/>
      <c r="N3368" s="25"/>
      <c r="O3368"/>
    </row>
    <row r="3369" spans="1:15">
      <c r="A3369" s="5">
        <v>43243</v>
      </c>
      <c r="B3369" s="5">
        <v>43298</v>
      </c>
      <c r="C3369" t="s">
        <v>559</v>
      </c>
      <c r="D3369" s="3">
        <f>VLOOKUP(C3369,Index[[#All],[searchTaxon]:[Reference_number]],2,FALSE)</f>
        <v>32</v>
      </c>
      <c r="H3369" t="s">
        <v>405</v>
      </c>
      <c r="I3369">
        <f>VLOOKUP(Table1[[#This Row],[trait_name]],Trait[],2,FALSE)</f>
        <v>62</v>
      </c>
      <c r="J3369" s="25" t="s">
        <v>123</v>
      </c>
      <c r="K3369" s="25">
        <v>1</v>
      </c>
      <c r="L3369" s="3" t="s">
        <v>124</v>
      </c>
      <c r="M3369" s="3"/>
      <c r="N3369" s="25"/>
      <c r="O3369"/>
    </row>
    <row r="3370" spans="1:15">
      <c r="A3370" s="5">
        <v>43243</v>
      </c>
      <c r="B3370" s="5">
        <v>43298</v>
      </c>
      <c r="C3370" t="s">
        <v>559</v>
      </c>
      <c r="D3370" s="3">
        <f>VLOOKUP(C3370,Index[[#All],[searchTaxon]:[Reference_number]],2,FALSE)</f>
        <v>32</v>
      </c>
      <c r="H3370" t="s">
        <v>563</v>
      </c>
      <c r="I3370">
        <f>VLOOKUP(Table1[[#This Row],[trait_name]],Trait[],2,FALSE)</f>
        <v>63</v>
      </c>
      <c r="J3370" s="25" t="s">
        <v>175</v>
      </c>
      <c r="K3370" s="25">
        <v>1</v>
      </c>
      <c r="L3370" s="3" t="s">
        <v>176</v>
      </c>
      <c r="M3370" s="3"/>
      <c r="N3370" s="25"/>
      <c r="O3370"/>
    </row>
    <row r="3371" spans="1:15">
      <c r="A3371" s="5">
        <v>43243</v>
      </c>
      <c r="B3371" s="5">
        <v>43298</v>
      </c>
      <c r="C3371" t="s">
        <v>566</v>
      </c>
      <c r="D3371" s="3">
        <f>VLOOKUP(C3371,Index[[#All],[searchTaxon]:[Reference_number]],2,FALSE)</f>
        <v>33</v>
      </c>
      <c r="I3371">
        <f>VLOOKUP(Table1[[#This Row],[trait_name]],Trait[],2,FALSE)</f>
        <v>1</v>
      </c>
      <c r="J3371" s="25" t="s">
        <v>127</v>
      </c>
      <c r="K3371" s="25">
        <v>1</v>
      </c>
      <c r="L3371" s="3"/>
      <c r="M3371" s="3"/>
      <c r="N3371" s="25"/>
      <c r="O3371"/>
    </row>
    <row r="3372" spans="1:15">
      <c r="A3372" s="5">
        <v>43243</v>
      </c>
      <c r="B3372" s="5">
        <v>43243</v>
      </c>
      <c r="C3372" t="s">
        <v>566</v>
      </c>
      <c r="D3372" s="3">
        <f>VLOOKUP(C3372,Index[[#All],[searchTaxon]:[Reference_number]],2,FALSE)</f>
        <v>33</v>
      </c>
      <c r="H3372" t="s">
        <v>484</v>
      </c>
      <c r="I3372">
        <f>VLOOKUP(Table1[[#This Row],[trait_name]],Trait[],2,FALSE)</f>
        <v>2</v>
      </c>
      <c r="J3372" s="25" t="s">
        <v>16</v>
      </c>
      <c r="K3372" s="25">
        <v>1</v>
      </c>
      <c r="L3372" s="3" t="s">
        <v>567</v>
      </c>
      <c r="N3372" s="25"/>
      <c r="O3372"/>
    </row>
    <row r="3373" spans="1:15">
      <c r="A3373" s="5">
        <v>43243</v>
      </c>
      <c r="B3373" s="5">
        <v>43243</v>
      </c>
      <c r="C3373" t="s">
        <v>566</v>
      </c>
      <c r="D3373" s="3">
        <f>VLOOKUP(C3373,Index[[#All],[searchTaxon]:[Reference_number]],2,FALSE)</f>
        <v>33</v>
      </c>
      <c r="H3373" t="s">
        <v>484</v>
      </c>
      <c r="I3373">
        <f>VLOOKUP(Table1[[#This Row],[trait_name]],Trait[],2,FALSE)</f>
        <v>2</v>
      </c>
      <c r="J3373" s="25" t="s">
        <v>16</v>
      </c>
      <c r="K3373" s="25">
        <v>2</v>
      </c>
      <c r="L3373" s="3" t="s">
        <v>568</v>
      </c>
      <c r="N3373" s="25"/>
      <c r="O3373"/>
    </row>
    <row r="3374" spans="1:15">
      <c r="A3374" s="5">
        <v>43243</v>
      </c>
      <c r="B3374" s="5">
        <v>43243</v>
      </c>
      <c r="C3374" t="s">
        <v>566</v>
      </c>
      <c r="D3374" s="3">
        <f>VLOOKUP(C3374,Index[[#All],[searchTaxon]:[Reference_number]],2,FALSE)</f>
        <v>33</v>
      </c>
      <c r="H3374" t="s">
        <v>484</v>
      </c>
      <c r="I3374">
        <f>VLOOKUP(Table1[[#This Row],[trait_name]],Trait[],2,FALSE)</f>
        <v>2</v>
      </c>
      <c r="J3374" s="25" t="s">
        <v>16</v>
      </c>
      <c r="K3374" s="25">
        <v>3</v>
      </c>
      <c r="L3374" s="3" t="s">
        <v>569</v>
      </c>
      <c r="N3374" s="25"/>
      <c r="O3374"/>
    </row>
    <row r="3375" spans="1:15">
      <c r="A3375" s="5">
        <v>43243</v>
      </c>
      <c r="B3375" s="5">
        <v>43298</v>
      </c>
      <c r="C3375" t="s">
        <v>566</v>
      </c>
      <c r="D3375" s="3">
        <f>VLOOKUP(C3375,Index[[#All],[searchTaxon]:[Reference_number]],2,FALSE)</f>
        <v>33</v>
      </c>
      <c r="I3375">
        <f>VLOOKUP(Table1[[#This Row],[trait_name]],Trait[],2,FALSE)</f>
        <v>2</v>
      </c>
      <c r="J3375" s="25" t="s">
        <v>16</v>
      </c>
      <c r="K3375" s="25">
        <v>4</v>
      </c>
      <c r="L3375" s="3"/>
      <c r="M3375" s="3"/>
      <c r="N3375" s="25"/>
      <c r="O3375"/>
    </row>
    <row r="3376" spans="1:15">
      <c r="A3376" s="5">
        <v>43243</v>
      </c>
      <c r="B3376" s="5">
        <v>43243</v>
      </c>
      <c r="C3376" t="s">
        <v>566</v>
      </c>
      <c r="D3376" s="3">
        <f>VLOOKUP(C3376,Index[[#All],[searchTaxon]:[Reference_number]],2,FALSE)</f>
        <v>33</v>
      </c>
      <c r="H3376" t="s">
        <v>296</v>
      </c>
      <c r="I3376">
        <f>VLOOKUP(Table1[[#This Row],[trait_name]],Trait[],2,FALSE)</f>
        <v>3</v>
      </c>
      <c r="J3376" s="25" t="s">
        <v>19</v>
      </c>
      <c r="K3376" s="25">
        <v>1</v>
      </c>
      <c r="L3376" s="3" t="s">
        <v>20</v>
      </c>
      <c r="N3376" s="25"/>
      <c r="O3376"/>
    </row>
    <row r="3377" spans="1:15">
      <c r="A3377" s="5">
        <v>43243</v>
      </c>
      <c r="B3377" s="5">
        <v>43298</v>
      </c>
      <c r="C3377" t="s">
        <v>566</v>
      </c>
      <c r="D3377" s="3">
        <f>VLOOKUP(C3377,Index[[#All],[searchTaxon]:[Reference_number]],2,FALSE)</f>
        <v>33</v>
      </c>
      <c r="H3377" t="s">
        <v>296</v>
      </c>
      <c r="I3377">
        <f>VLOOKUP(Table1[[#This Row],[trait_name]],Trait[],2,FALSE)</f>
        <v>3</v>
      </c>
      <c r="J3377" s="25" t="s">
        <v>19</v>
      </c>
      <c r="K3377" s="25">
        <v>2</v>
      </c>
      <c r="L3377" s="3" t="s">
        <v>22</v>
      </c>
      <c r="M3377" s="3"/>
      <c r="N3377" s="25"/>
      <c r="O3377"/>
    </row>
    <row r="3378" spans="1:15">
      <c r="A3378" s="5">
        <v>43243</v>
      </c>
      <c r="B3378" s="5">
        <v>43243</v>
      </c>
      <c r="C3378" t="s">
        <v>566</v>
      </c>
      <c r="D3378" s="3">
        <f>VLOOKUP(C3378,Index[[#All],[searchTaxon]:[Reference_number]],2,FALSE)</f>
        <v>33</v>
      </c>
      <c r="H3378" t="s">
        <v>296</v>
      </c>
      <c r="I3378">
        <f>VLOOKUP(Table1[[#This Row],[trait_name]],Trait[],2,FALSE)</f>
        <v>4</v>
      </c>
      <c r="J3378" s="25" t="s">
        <v>23</v>
      </c>
      <c r="K3378" s="25">
        <v>1</v>
      </c>
      <c r="L3378" s="3" t="s">
        <v>28</v>
      </c>
      <c r="N3378" s="25"/>
      <c r="O3378"/>
    </row>
    <row r="3379" spans="1:15">
      <c r="A3379" s="5">
        <v>43243</v>
      </c>
      <c r="B3379" s="5">
        <v>43298</v>
      </c>
      <c r="C3379" t="s">
        <v>566</v>
      </c>
      <c r="D3379" s="3">
        <f>VLOOKUP(C3379,Index[[#All],[searchTaxon]:[Reference_number]],2,FALSE)</f>
        <v>33</v>
      </c>
      <c r="H3379" t="s">
        <v>278</v>
      </c>
      <c r="I3379">
        <f>VLOOKUP(Table1[[#This Row],[trait_name]],Trait[],2,FALSE)</f>
        <v>4</v>
      </c>
      <c r="J3379" s="25" t="s">
        <v>23</v>
      </c>
      <c r="K3379" s="25">
        <v>2</v>
      </c>
      <c r="L3379" s="3" t="s">
        <v>24</v>
      </c>
      <c r="M3379" s="3"/>
      <c r="N3379" s="25"/>
      <c r="O3379"/>
    </row>
    <row r="3380" spans="1:15">
      <c r="A3380" s="5">
        <v>43243</v>
      </c>
      <c r="B3380" s="5">
        <v>43298</v>
      </c>
      <c r="C3380" t="s">
        <v>566</v>
      </c>
      <c r="D3380" s="3">
        <f>VLOOKUP(C3380,Index[[#All],[searchTaxon]:[Reference_number]],2,FALSE)</f>
        <v>33</v>
      </c>
      <c r="H3380" t="s">
        <v>296</v>
      </c>
      <c r="I3380">
        <f>VLOOKUP(Table1[[#This Row],[trait_name]],Trait[],2,FALSE)</f>
        <v>5</v>
      </c>
      <c r="J3380" s="25" t="s">
        <v>25</v>
      </c>
      <c r="K3380" s="25">
        <v>1</v>
      </c>
      <c r="L3380" s="3" t="s">
        <v>24</v>
      </c>
      <c r="M3380" s="3"/>
      <c r="N3380" s="25"/>
      <c r="O3380"/>
    </row>
    <row r="3381" spans="1:15">
      <c r="A3381" s="5">
        <v>43243</v>
      </c>
      <c r="B3381" s="5">
        <v>43298</v>
      </c>
      <c r="C3381" t="s">
        <v>566</v>
      </c>
      <c r="D3381" s="3">
        <f>VLOOKUP(C3381,Index[[#All],[searchTaxon]:[Reference_number]],2,FALSE)</f>
        <v>33</v>
      </c>
      <c r="I3381">
        <f>VLOOKUP(Table1[[#This Row],[trait_name]],Trait[],2,FALSE)</f>
        <v>6</v>
      </c>
      <c r="J3381" s="25" t="s">
        <v>135</v>
      </c>
      <c r="K3381" s="25">
        <v>1</v>
      </c>
      <c r="L3381" s="3"/>
      <c r="N3381" s="25"/>
      <c r="O3381"/>
    </row>
    <row r="3382" spans="1:15">
      <c r="A3382" s="5">
        <v>43243</v>
      </c>
      <c r="B3382" s="5">
        <v>43298</v>
      </c>
      <c r="C3382" t="s">
        <v>566</v>
      </c>
      <c r="D3382" s="3">
        <f>VLOOKUP(C3382,Index[[#All],[searchTaxon]:[Reference_number]],2,FALSE)</f>
        <v>33</v>
      </c>
      <c r="I3382">
        <f>VLOOKUP(Table1[[#This Row],[trait_name]],Trait[],2,FALSE)</f>
        <v>6</v>
      </c>
      <c r="J3382" s="25" t="s">
        <v>135</v>
      </c>
      <c r="K3382" s="25">
        <v>2</v>
      </c>
      <c r="L3382" s="3"/>
      <c r="M3382" s="3"/>
      <c r="N3382" s="25"/>
      <c r="O3382"/>
    </row>
    <row r="3383" spans="1:15">
      <c r="A3383" s="5">
        <v>43243</v>
      </c>
      <c r="B3383" s="5">
        <v>43243</v>
      </c>
      <c r="C3383" t="s">
        <v>566</v>
      </c>
      <c r="D3383" s="3">
        <f>VLOOKUP(C3383,Index[[#All],[searchTaxon]:[Reference_number]],2,FALSE)</f>
        <v>33</v>
      </c>
      <c r="H3383" t="s">
        <v>570</v>
      </c>
      <c r="I3383">
        <f>VLOOKUP(Table1[[#This Row],[trait_name]],Trait[],2,FALSE)</f>
        <v>7</v>
      </c>
      <c r="J3383" s="25" t="s">
        <v>27</v>
      </c>
      <c r="K3383" s="25">
        <v>1</v>
      </c>
      <c r="L3383" s="3" t="s">
        <v>24</v>
      </c>
      <c r="N3383" s="25"/>
      <c r="O3383"/>
    </row>
    <row r="3384" spans="1:15">
      <c r="A3384" s="5">
        <v>43243</v>
      </c>
      <c r="B3384" s="5">
        <v>43298</v>
      </c>
      <c r="C3384" t="s">
        <v>566</v>
      </c>
      <c r="D3384" s="3">
        <f>VLOOKUP(C3384,Index[[#All],[searchTaxon]:[Reference_number]],2,FALSE)</f>
        <v>33</v>
      </c>
      <c r="H3384" t="s">
        <v>425</v>
      </c>
      <c r="I3384">
        <f>VLOOKUP(Table1[[#This Row],[trait_name]],Trait[],2,FALSE)</f>
        <v>7</v>
      </c>
      <c r="J3384" s="25" t="s">
        <v>27</v>
      </c>
      <c r="K3384" s="25">
        <v>2</v>
      </c>
      <c r="L3384" s="3" t="s">
        <v>24</v>
      </c>
      <c r="M3384" s="3"/>
      <c r="N3384" s="25"/>
      <c r="O3384"/>
    </row>
    <row r="3385" spans="1:15">
      <c r="A3385" s="5">
        <v>43243</v>
      </c>
      <c r="B3385" s="5">
        <v>43298</v>
      </c>
      <c r="C3385" t="s">
        <v>566</v>
      </c>
      <c r="D3385" s="3">
        <f>VLOOKUP(C3385,Index[[#All],[searchTaxon]:[Reference_number]],2,FALSE)</f>
        <v>33</v>
      </c>
      <c r="H3385" t="s">
        <v>570</v>
      </c>
      <c r="I3385">
        <f>VLOOKUP(Table1[[#This Row],[trait_name]],Trait[],2,FALSE)</f>
        <v>8</v>
      </c>
      <c r="J3385" s="25" t="s">
        <v>137</v>
      </c>
      <c r="K3385" s="25">
        <v>1</v>
      </c>
      <c r="L3385" s="3" t="s">
        <v>24</v>
      </c>
      <c r="M3385" s="3"/>
      <c r="N3385" s="25"/>
      <c r="O3385"/>
    </row>
    <row r="3386" spans="1:15">
      <c r="A3386" s="5">
        <v>43243</v>
      </c>
      <c r="B3386" s="5">
        <v>43298</v>
      </c>
      <c r="C3386" t="s">
        <v>566</v>
      </c>
      <c r="D3386" s="3">
        <f>VLOOKUP(C3386,Index[[#All],[searchTaxon]:[Reference_number]],2,FALSE)</f>
        <v>33</v>
      </c>
      <c r="H3386" t="s">
        <v>296</v>
      </c>
      <c r="I3386">
        <f>VLOOKUP(Table1[[#This Row],[trait_name]],Trait[],2,FALSE)</f>
        <v>9</v>
      </c>
      <c r="J3386" s="25" t="s">
        <v>29</v>
      </c>
      <c r="K3386" s="25">
        <v>1</v>
      </c>
      <c r="L3386" s="3" t="s">
        <v>24</v>
      </c>
      <c r="M3386" s="3"/>
      <c r="N3386" s="25"/>
      <c r="O3386"/>
    </row>
    <row r="3387" spans="1:15">
      <c r="A3387" s="5">
        <v>43243</v>
      </c>
      <c r="B3387" s="5">
        <v>43298</v>
      </c>
      <c r="C3387" t="s">
        <v>566</v>
      </c>
      <c r="D3387" s="3">
        <f>VLOOKUP(C3387,Index[[#All],[searchTaxon]:[Reference_number]],2,FALSE)</f>
        <v>33</v>
      </c>
      <c r="H3387" t="s">
        <v>278</v>
      </c>
      <c r="I3387">
        <f>VLOOKUP(Table1[[#This Row],[trait_name]],Trait[],2,FALSE)</f>
        <v>10</v>
      </c>
      <c r="J3387" s="25" t="s">
        <v>30</v>
      </c>
      <c r="K3387" s="25">
        <v>1</v>
      </c>
      <c r="L3387" s="3" t="s">
        <v>24</v>
      </c>
      <c r="M3387" s="3"/>
      <c r="N3387" s="25"/>
      <c r="O3387"/>
    </row>
    <row r="3388" spans="1:15">
      <c r="A3388" s="5">
        <v>43243</v>
      </c>
      <c r="B3388" s="5">
        <v>43298</v>
      </c>
      <c r="C3388" t="s">
        <v>566</v>
      </c>
      <c r="D3388" s="3">
        <f>VLOOKUP(C3388,Index[[#All],[searchTaxon]:[Reference_number]],2,FALSE)</f>
        <v>33</v>
      </c>
      <c r="H3388" t="s">
        <v>296</v>
      </c>
      <c r="I3388">
        <f>VLOOKUP(Table1[[#This Row],[trait_name]],Trait[],2,FALSE)</f>
        <v>11</v>
      </c>
      <c r="J3388" s="25" t="s">
        <v>31</v>
      </c>
      <c r="K3388" s="25">
        <v>1</v>
      </c>
      <c r="L3388" s="3" t="s">
        <v>24</v>
      </c>
      <c r="M3388" s="3"/>
      <c r="N3388" s="25"/>
      <c r="O3388"/>
    </row>
    <row r="3389" spans="1:15">
      <c r="A3389" s="5">
        <v>43243</v>
      </c>
      <c r="B3389" s="5">
        <v>43298</v>
      </c>
      <c r="C3389" t="s">
        <v>566</v>
      </c>
      <c r="D3389" s="3">
        <f>VLOOKUP(C3389,Index[[#All],[searchTaxon]:[Reference_number]],2,FALSE)</f>
        <v>33</v>
      </c>
      <c r="H3389" t="s">
        <v>296</v>
      </c>
      <c r="I3389">
        <f>VLOOKUP(Table1[[#This Row],[trait_name]],Trait[],2,FALSE)</f>
        <v>12</v>
      </c>
      <c r="J3389" s="25" t="s">
        <v>138</v>
      </c>
      <c r="K3389" s="25">
        <v>1</v>
      </c>
      <c r="L3389" s="3" t="s">
        <v>24</v>
      </c>
      <c r="M3389" s="3"/>
      <c r="N3389" s="25"/>
      <c r="O3389"/>
    </row>
    <row r="3390" spans="1:15">
      <c r="A3390" s="5">
        <v>43243</v>
      </c>
      <c r="B3390" s="5">
        <v>43298</v>
      </c>
      <c r="C3390" t="s">
        <v>566</v>
      </c>
      <c r="D3390" s="3">
        <f>VLOOKUP(C3390,Index[[#All],[searchTaxon]:[Reference_number]],2,FALSE)</f>
        <v>33</v>
      </c>
      <c r="H3390" t="s">
        <v>296</v>
      </c>
      <c r="I3390">
        <f>VLOOKUP(Table1[[#This Row],[trait_name]],Trait[],2,FALSE)</f>
        <v>12</v>
      </c>
      <c r="J3390" s="25" t="s">
        <v>138</v>
      </c>
      <c r="K3390" s="25">
        <v>2</v>
      </c>
      <c r="L3390" s="3" t="s">
        <v>24</v>
      </c>
      <c r="M3390" s="3"/>
      <c r="N3390" s="25"/>
      <c r="O3390"/>
    </row>
    <row r="3391" spans="1:15">
      <c r="A3391" s="5">
        <v>43243</v>
      </c>
      <c r="B3391" s="5">
        <v>43298</v>
      </c>
      <c r="C3391" t="s">
        <v>566</v>
      </c>
      <c r="D3391" s="3">
        <f>VLOOKUP(C3391,Index[[#All],[searchTaxon]:[Reference_number]],2,FALSE)</f>
        <v>33</v>
      </c>
      <c r="I3391">
        <f>VLOOKUP(Table1[[#This Row],[trait_name]],Trait[],2,FALSE)</f>
        <v>13</v>
      </c>
      <c r="J3391" s="25" t="s">
        <v>340</v>
      </c>
      <c r="K3391" s="25">
        <v>1</v>
      </c>
      <c r="L3391" s="3"/>
      <c r="M3391" s="3"/>
      <c r="N3391" s="25"/>
      <c r="O3391"/>
    </row>
    <row r="3392" spans="1:15">
      <c r="A3392" s="5">
        <v>43243</v>
      </c>
      <c r="B3392" s="5">
        <v>43243</v>
      </c>
      <c r="C3392" t="s">
        <v>566</v>
      </c>
      <c r="D3392" s="3">
        <f>VLOOKUP(C3392,Index[[#All],[searchTaxon]:[Reference_number]],2,FALSE)</f>
        <v>33</v>
      </c>
      <c r="H3392" t="s">
        <v>570</v>
      </c>
      <c r="I3392">
        <f>VLOOKUP(Table1[[#This Row],[trait_name]],Trait[],2,FALSE)</f>
        <v>14</v>
      </c>
      <c r="J3392" s="25" t="s">
        <v>139</v>
      </c>
      <c r="K3392" s="25">
        <v>1</v>
      </c>
      <c r="L3392" s="3" t="s">
        <v>28</v>
      </c>
      <c r="N3392" s="25"/>
      <c r="O3392"/>
    </row>
    <row r="3393" spans="1:15">
      <c r="A3393" s="5">
        <v>43243</v>
      </c>
      <c r="B3393" s="5">
        <v>43298</v>
      </c>
      <c r="C3393" t="s">
        <v>566</v>
      </c>
      <c r="D3393" s="3">
        <f>VLOOKUP(C3393,Index[[#All],[searchTaxon]:[Reference_number]],2,FALSE)</f>
        <v>33</v>
      </c>
      <c r="I3393">
        <f>VLOOKUP(Table1[[#This Row],[trait_name]],Trait[],2,FALSE)</f>
        <v>14</v>
      </c>
      <c r="J3393" s="25" t="s">
        <v>139</v>
      </c>
      <c r="K3393" s="25">
        <v>2</v>
      </c>
      <c r="L3393" s="3"/>
      <c r="M3393" s="3"/>
      <c r="N3393" s="25"/>
      <c r="O3393"/>
    </row>
    <row r="3394" spans="1:15">
      <c r="A3394" s="27">
        <v>43243</v>
      </c>
      <c r="B3394" s="5">
        <v>43298</v>
      </c>
      <c r="C3394" s="4" t="s">
        <v>566</v>
      </c>
      <c r="D3394" s="2">
        <f>VLOOKUP(C3394,Index[[#All],[searchTaxon]:[Reference_number]],2,FALSE)</f>
        <v>33</v>
      </c>
      <c r="H3394" t="s">
        <v>570</v>
      </c>
      <c r="I3394">
        <f>VLOOKUP(Table1[[#This Row],[trait_name]],Trait[],2,FALSE)</f>
        <v>15</v>
      </c>
      <c r="J3394" s="25" t="s">
        <v>32</v>
      </c>
      <c r="K3394" s="25">
        <v>1</v>
      </c>
      <c r="L3394" s="3" t="s">
        <v>24</v>
      </c>
      <c r="M3394" t="s">
        <v>571</v>
      </c>
      <c r="N3394" s="25"/>
      <c r="O3394"/>
    </row>
    <row r="3395" spans="1:15">
      <c r="A3395" s="5">
        <v>43243</v>
      </c>
      <c r="B3395" s="5">
        <v>43298</v>
      </c>
      <c r="C3395" t="s">
        <v>566</v>
      </c>
      <c r="D3395" s="3">
        <f>VLOOKUP(C3395,Index[[#All],[searchTaxon]:[Reference_number]],2,FALSE)</f>
        <v>33</v>
      </c>
      <c r="H3395" t="s">
        <v>570</v>
      </c>
      <c r="I3395">
        <f>VLOOKUP(Table1[[#This Row],[trait_name]],Trait[],2,FALSE)</f>
        <v>15</v>
      </c>
      <c r="J3395" s="25" t="s">
        <v>32</v>
      </c>
      <c r="K3395" s="25">
        <v>2</v>
      </c>
      <c r="L3395" s="3" t="s">
        <v>28</v>
      </c>
      <c r="M3395" s="3"/>
      <c r="N3395" s="25"/>
      <c r="O3395"/>
    </row>
    <row r="3396" spans="1:15">
      <c r="A3396" s="27">
        <v>43243</v>
      </c>
      <c r="B3396" s="27">
        <v>43243</v>
      </c>
      <c r="C3396" s="4" t="s">
        <v>566</v>
      </c>
      <c r="D3396" s="2">
        <f>VLOOKUP(C3396,Index[[#All],[searchTaxon]:[Reference_number]],2,FALSE)</f>
        <v>33</v>
      </c>
      <c r="H3396" t="s">
        <v>570</v>
      </c>
      <c r="I3396">
        <f>VLOOKUP(Table1[[#This Row],[trait_name]],Trait[],2,FALSE)</f>
        <v>16</v>
      </c>
      <c r="J3396" s="26" t="s">
        <v>33</v>
      </c>
      <c r="K3396" s="25">
        <v>1</v>
      </c>
      <c r="L3396" s="3" t="s">
        <v>28</v>
      </c>
      <c r="N3396" s="25"/>
      <c r="O3396"/>
    </row>
    <row r="3397" spans="1:15">
      <c r="A3397" s="5">
        <v>43243</v>
      </c>
      <c r="B3397" s="5">
        <v>43298</v>
      </c>
      <c r="C3397" t="s">
        <v>566</v>
      </c>
      <c r="D3397" s="3">
        <f>VLOOKUP(C3397,Index[[#All],[searchTaxon]:[Reference_number]],2,FALSE)</f>
        <v>33</v>
      </c>
      <c r="I3397">
        <f>VLOOKUP(Table1[[#This Row],[trait_name]],Trait[],2,FALSE)</f>
        <v>16</v>
      </c>
      <c r="J3397" s="25" t="s">
        <v>33</v>
      </c>
      <c r="K3397" s="25">
        <v>2</v>
      </c>
      <c r="L3397" s="3"/>
      <c r="M3397" s="3"/>
      <c r="N3397" s="25"/>
      <c r="O3397"/>
    </row>
    <row r="3398" spans="1:15">
      <c r="A3398" s="5">
        <v>43243</v>
      </c>
      <c r="B3398" s="5">
        <v>43243</v>
      </c>
      <c r="C3398" t="s">
        <v>566</v>
      </c>
      <c r="D3398" s="3">
        <f>VLOOKUP(C3398,Index[[#All],[searchTaxon]:[Reference_number]],2,FALSE)</f>
        <v>33</v>
      </c>
      <c r="H3398" t="s">
        <v>183</v>
      </c>
      <c r="I3398">
        <f>VLOOKUP(Table1[[#This Row],[trait_name]],Trait[],2,FALSE)</f>
        <v>17</v>
      </c>
      <c r="J3398" s="25" t="s">
        <v>34</v>
      </c>
      <c r="K3398" s="25">
        <v>1</v>
      </c>
      <c r="L3398" s="3" t="s">
        <v>36</v>
      </c>
      <c r="N3398" s="25"/>
      <c r="O3398"/>
    </row>
    <row r="3399" spans="1:15">
      <c r="A3399" s="5">
        <v>43243</v>
      </c>
      <c r="B3399" s="5">
        <v>43243</v>
      </c>
      <c r="C3399" t="s">
        <v>566</v>
      </c>
      <c r="D3399" s="3">
        <f>VLOOKUP(C3399,Index[[#All],[searchTaxon]:[Reference_number]],2,FALSE)</f>
        <v>33</v>
      </c>
      <c r="H3399" t="s">
        <v>183</v>
      </c>
      <c r="I3399">
        <f>VLOOKUP(Table1[[#This Row],[trait_name]],Trait[],2,FALSE)</f>
        <v>17</v>
      </c>
      <c r="J3399" s="25" t="s">
        <v>34</v>
      </c>
      <c r="K3399" s="25">
        <v>2</v>
      </c>
      <c r="L3399" s="3" t="s">
        <v>37</v>
      </c>
      <c r="N3399" s="25"/>
      <c r="O3399"/>
    </row>
    <row r="3400" spans="1:15">
      <c r="A3400" s="5">
        <v>43243</v>
      </c>
      <c r="B3400" s="5">
        <v>43243</v>
      </c>
      <c r="C3400" t="s">
        <v>566</v>
      </c>
      <c r="D3400" s="3">
        <f>VLOOKUP(C3400,Index[[#All],[searchTaxon]:[Reference_number]],2,FALSE)</f>
        <v>33</v>
      </c>
      <c r="H3400" t="s">
        <v>183</v>
      </c>
      <c r="I3400">
        <f>VLOOKUP(Table1[[#This Row],[trait_name]],Trait[],2,FALSE)</f>
        <v>17</v>
      </c>
      <c r="J3400" s="25" t="s">
        <v>34</v>
      </c>
      <c r="K3400" s="25">
        <v>3</v>
      </c>
      <c r="L3400" s="3" t="s">
        <v>35</v>
      </c>
      <c r="N3400" s="25"/>
      <c r="O3400"/>
    </row>
    <row r="3401" spans="1:15">
      <c r="A3401" s="5">
        <v>43243</v>
      </c>
      <c r="B3401" s="5">
        <v>43298</v>
      </c>
      <c r="C3401" t="s">
        <v>566</v>
      </c>
      <c r="D3401" s="3">
        <f>VLOOKUP(C3401,Index[[#All],[searchTaxon]:[Reference_number]],2,FALSE)</f>
        <v>33</v>
      </c>
      <c r="I3401">
        <f>VLOOKUP(Table1[[#This Row],[trait_name]],Trait[],2,FALSE)</f>
        <v>17</v>
      </c>
      <c r="J3401" s="25" t="s">
        <v>34</v>
      </c>
      <c r="K3401" s="25">
        <v>4</v>
      </c>
      <c r="L3401" s="3"/>
      <c r="M3401" s="3"/>
      <c r="N3401" s="25"/>
      <c r="O3401"/>
    </row>
    <row r="3402" spans="1:15">
      <c r="A3402" s="27">
        <v>43243</v>
      </c>
      <c r="B3402" s="27">
        <v>43243</v>
      </c>
      <c r="C3402" s="4" t="s">
        <v>566</v>
      </c>
      <c r="D3402" s="2">
        <f>VLOOKUP(C3402,Index[[#All],[searchTaxon]:[Reference_number]],2,FALSE)</f>
        <v>33</v>
      </c>
      <c r="H3402" t="s">
        <v>183</v>
      </c>
      <c r="I3402">
        <f>VLOOKUP(Table1[[#This Row],[trait_name]],Trait[],2,FALSE)</f>
        <v>18</v>
      </c>
      <c r="J3402" s="25" t="s">
        <v>38</v>
      </c>
      <c r="K3402" s="25">
        <v>1</v>
      </c>
      <c r="L3402" s="3" t="s">
        <v>297</v>
      </c>
      <c r="N3402" s="25"/>
      <c r="O3402"/>
    </row>
    <row r="3403" spans="1:15">
      <c r="A3403" s="5">
        <v>43243</v>
      </c>
      <c r="B3403" s="5">
        <v>43298</v>
      </c>
      <c r="C3403" t="s">
        <v>566</v>
      </c>
      <c r="D3403" s="3">
        <f>VLOOKUP(C3403,Index[[#All],[searchTaxon]:[Reference_number]],2,FALSE)</f>
        <v>33</v>
      </c>
      <c r="I3403">
        <f>VLOOKUP(Table1[[#This Row],[trait_name]],Trait[],2,FALSE)</f>
        <v>18</v>
      </c>
      <c r="J3403" s="25" t="s">
        <v>38</v>
      </c>
      <c r="K3403" s="25">
        <v>2</v>
      </c>
      <c r="L3403" s="3"/>
      <c r="M3403" s="3"/>
      <c r="N3403" s="25"/>
      <c r="O3403"/>
    </row>
    <row r="3404" spans="1:15">
      <c r="A3404" s="5">
        <v>43243</v>
      </c>
      <c r="B3404" s="5">
        <v>43243</v>
      </c>
      <c r="C3404" t="s">
        <v>566</v>
      </c>
      <c r="D3404" s="3">
        <f>VLOOKUP(C3404,Index[[#All],[searchTaxon]:[Reference_number]],2,FALSE)</f>
        <v>33</v>
      </c>
      <c r="H3404" t="s">
        <v>570</v>
      </c>
      <c r="I3404">
        <f>VLOOKUP(Table1[[#This Row],[trait_name]],Trait[],2,FALSE)</f>
        <v>19</v>
      </c>
      <c r="J3404" s="25" t="s">
        <v>39</v>
      </c>
      <c r="K3404" s="25">
        <v>1</v>
      </c>
      <c r="L3404" s="3" t="s">
        <v>140</v>
      </c>
      <c r="N3404" s="25"/>
      <c r="O3404"/>
    </row>
    <row r="3405" spans="1:15">
      <c r="A3405" s="5">
        <v>43243</v>
      </c>
      <c r="B3405" s="5">
        <v>43298</v>
      </c>
      <c r="C3405" t="s">
        <v>566</v>
      </c>
      <c r="D3405" s="3">
        <f>VLOOKUP(C3405,Index[[#All],[searchTaxon]:[Reference_number]],2,FALSE)</f>
        <v>33</v>
      </c>
      <c r="I3405">
        <f>VLOOKUP(Table1[[#This Row],[trait_name]],Trait[],2,FALSE)</f>
        <v>19</v>
      </c>
      <c r="J3405" s="25" t="s">
        <v>39</v>
      </c>
      <c r="K3405" s="25">
        <v>2</v>
      </c>
      <c r="L3405" s="3"/>
      <c r="M3405" s="3"/>
      <c r="N3405" s="25"/>
      <c r="O3405"/>
    </row>
    <row r="3406" spans="1:15">
      <c r="A3406" s="27">
        <v>43243</v>
      </c>
      <c r="B3406" s="27">
        <v>43243</v>
      </c>
      <c r="C3406" s="4" t="s">
        <v>566</v>
      </c>
      <c r="D3406" s="2">
        <f>VLOOKUP(C3406,Index[[#All],[searchTaxon]:[Reference_number]],2,FALSE)</f>
        <v>33</v>
      </c>
      <c r="H3406" t="s">
        <v>278</v>
      </c>
      <c r="I3406">
        <f>VLOOKUP(Table1[[#This Row],[trait_name]],Trait[],2,FALSE)</f>
        <v>20</v>
      </c>
      <c r="J3406" s="25" t="s">
        <v>42</v>
      </c>
      <c r="K3406" s="25">
        <v>1</v>
      </c>
      <c r="L3406" s="3" t="s">
        <v>43</v>
      </c>
      <c r="N3406" s="25"/>
      <c r="O3406"/>
    </row>
    <row r="3407" spans="1:15">
      <c r="A3407" s="5">
        <v>43243</v>
      </c>
      <c r="B3407" s="5">
        <v>43298</v>
      </c>
      <c r="C3407" t="s">
        <v>566</v>
      </c>
      <c r="D3407" s="3">
        <f>VLOOKUP(C3407,Index[[#All],[searchTaxon]:[Reference_number]],2,FALSE)</f>
        <v>33</v>
      </c>
      <c r="H3407" t="s">
        <v>278</v>
      </c>
      <c r="I3407">
        <f>VLOOKUP(Table1[[#This Row],[trait_name]],Trait[],2,FALSE)</f>
        <v>20</v>
      </c>
      <c r="J3407" s="25" t="s">
        <v>42</v>
      </c>
      <c r="K3407" s="25">
        <v>2</v>
      </c>
      <c r="L3407" s="3" t="s">
        <v>45</v>
      </c>
      <c r="M3407" s="3"/>
      <c r="N3407" s="25"/>
      <c r="O3407"/>
    </row>
    <row r="3408" spans="1:15">
      <c r="A3408" s="5">
        <v>43243</v>
      </c>
      <c r="B3408" s="5">
        <v>43243</v>
      </c>
      <c r="C3408" t="s">
        <v>566</v>
      </c>
      <c r="D3408" s="3">
        <f>VLOOKUP(C3408,Index[[#All],[searchTaxon]:[Reference_number]],2,FALSE)</f>
        <v>33</v>
      </c>
      <c r="H3408" t="s">
        <v>570</v>
      </c>
      <c r="I3408">
        <f>VLOOKUP(Table1[[#This Row],[trait_name]],Trait[],2,FALSE)</f>
        <v>21</v>
      </c>
      <c r="J3408" s="25" t="s">
        <v>46</v>
      </c>
      <c r="K3408" s="25">
        <v>1</v>
      </c>
      <c r="L3408" s="3" t="s">
        <v>144</v>
      </c>
      <c r="N3408" s="25"/>
      <c r="O3408"/>
    </row>
    <row r="3409" spans="1:15">
      <c r="A3409" s="5">
        <v>43243</v>
      </c>
      <c r="B3409" s="5">
        <v>43298</v>
      </c>
      <c r="C3409" t="s">
        <v>566</v>
      </c>
      <c r="D3409" s="3">
        <f>VLOOKUP(C3409,Index[[#All],[searchTaxon]:[Reference_number]],2,FALSE)</f>
        <v>33</v>
      </c>
      <c r="H3409" t="s">
        <v>296</v>
      </c>
      <c r="I3409">
        <f>VLOOKUP(Table1[[#This Row],[trait_name]],Trait[],2,FALSE)</f>
        <v>21</v>
      </c>
      <c r="J3409" s="25" t="s">
        <v>46</v>
      </c>
      <c r="K3409" s="25">
        <v>2</v>
      </c>
      <c r="L3409" s="3" t="s">
        <v>47</v>
      </c>
      <c r="M3409" s="3"/>
      <c r="N3409" s="25"/>
      <c r="O3409"/>
    </row>
    <row r="3410" spans="1:15">
      <c r="A3410" s="5">
        <v>43243</v>
      </c>
      <c r="B3410" s="5">
        <v>43298</v>
      </c>
      <c r="C3410" t="s">
        <v>566</v>
      </c>
      <c r="D3410" s="2">
        <f>VLOOKUP(C3410,Index[[#All],[searchTaxon]:[Reference_number]],2,FALSE)</f>
        <v>33</v>
      </c>
      <c r="E3410">
        <v>0</v>
      </c>
      <c r="F3410">
        <v>0</v>
      </c>
      <c r="G3410">
        <v>0</v>
      </c>
      <c r="H3410" t="s">
        <v>251</v>
      </c>
      <c r="I3410">
        <f>VLOOKUP(Table1[[#This Row],[trait_name]],Trait[],2,FALSE)</f>
        <v>22</v>
      </c>
      <c r="J3410" s="25" t="s">
        <v>48</v>
      </c>
      <c r="K3410" s="25">
        <v>1</v>
      </c>
      <c r="L3410" s="3" t="s">
        <v>49</v>
      </c>
      <c r="N3410" s="25"/>
      <c r="O3410"/>
    </row>
    <row r="3411" spans="1:15">
      <c r="A3411" s="5">
        <v>43243</v>
      </c>
      <c r="B3411" s="5">
        <v>43298</v>
      </c>
      <c r="C3411" t="s">
        <v>566</v>
      </c>
      <c r="D3411" s="3">
        <f>VLOOKUP(C3411,Index[[#All],[searchTaxon]:[Reference_number]],2,FALSE)</f>
        <v>33</v>
      </c>
      <c r="H3411" t="s">
        <v>570</v>
      </c>
      <c r="I3411">
        <f>VLOOKUP(Table1[[#This Row],[trait_name]],Trait[],2,FALSE)</f>
        <v>22</v>
      </c>
      <c r="J3411" s="25" t="s">
        <v>48</v>
      </c>
      <c r="K3411" s="25">
        <v>2</v>
      </c>
      <c r="L3411" s="3" t="s">
        <v>20</v>
      </c>
      <c r="M3411" s="3"/>
      <c r="N3411" s="25"/>
      <c r="O3411"/>
    </row>
    <row r="3412" spans="1:15">
      <c r="A3412" s="5">
        <v>43243</v>
      </c>
      <c r="B3412" s="5">
        <v>43298</v>
      </c>
      <c r="C3412" t="s">
        <v>566</v>
      </c>
      <c r="D3412" s="3">
        <f>VLOOKUP(C3412,Index[[#All],[searchTaxon]:[Reference_number]],2,FALSE)</f>
        <v>33</v>
      </c>
      <c r="H3412" t="s">
        <v>570</v>
      </c>
      <c r="I3412">
        <f>VLOOKUP(Table1[[#This Row],[trait_name]],Trait[],2,FALSE)</f>
        <v>22</v>
      </c>
      <c r="J3412" s="25" t="s">
        <v>48</v>
      </c>
      <c r="K3412" s="25">
        <v>3</v>
      </c>
      <c r="L3412" s="3" t="s">
        <v>187</v>
      </c>
      <c r="M3412" s="3"/>
      <c r="N3412" s="25"/>
      <c r="O3412"/>
    </row>
    <row r="3413" spans="1:15">
      <c r="A3413" s="5">
        <v>43243</v>
      </c>
      <c r="B3413" s="5">
        <v>43298</v>
      </c>
      <c r="C3413" t="s">
        <v>566</v>
      </c>
      <c r="D3413" s="3">
        <f>VLOOKUP(C3413,Index[[#All],[searchTaxon]:[Reference_number]],2,FALSE)</f>
        <v>33</v>
      </c>
      <c r="H3413" t="s">
        <v>251</v>
      </c>
      <c r="I3413">
        <f>VLOOKUP(Table1[[#This Row],[trait_name]],Trait[],2,FALSE)</f>
        <v>22</v>
      </c>
      <c r="J3413" s="25" t="s">
        <v>48</v>
      </c>
      <c r="K3413" s="25">
        <v>4</v>
      </c>
      <c r="L3413" s="3" t="s">
        <v>258</v>
      </c>
      <c r="M3413" s="3"/>
      <c r="N3413" s="25"/>
      <c r="O3413"/>
    </row>
    <row r="3414" spans="1:15">
      <c r="A3414" s="27">
        <v>43243</v>
      </c>
      <c r="B3414" s="5">
        <v>43298</v>
      </c>
      <c r="C3414" s="4" t="s">
        <v>566</v>
      </c>
      <c r="D3414" s="2">
        <f>VLOOKUP(C3414,Index[[#All],[searchTaxon]:[Reference_number]],2,FALSE)</f>
        <v>33</v>
      </c>
      <c r="H3414" t="s">
        <v>290</v>
      </c>
      <c r="I3414">
        <f>VLOOKUP(Table1[[#This Row],[trait_name]],Trait[],2,FALSE)</f>
        <v>23</v>
      </c>
      <c r="J3414" s="25" t="s">
        <v>50</v>
      </c>
      <c r="K3414" s="25">
        <v>1</v>
      </c>
      <c r="L3414" s="3" t="s">
        <v>280</v>
      </c>
      <c r="N3414" s="25"/>
      <c r="O3414"/>
    </row>
    <row r="3415" spans="1:15">
      <c r="A3415" s="5">
        <v>43243</v>
      </c>
      <c r="B3415" s="5">
        <v>43298</v>
      </c>
      <c r="C3415" t="s">
        <v>566</v>
      </c>
      <c r="D3415" s="3">
        <f>VLOOKUP(C3415,Index[[#All],[searchTaxon]:[Reference_number]],2,FALSE)</f>
        <v>33</v>
      </c>
      <c r="H3415" t="s">
        <v>526</v>
      </c>
      <c r="I3415">
        <f>VLOOKUP(Table1[[#This Row],[trait_name]],Trait[],2,FALSE)</f>
        <v>23</v>
      </c>
      <c r="J3415" s="25" t="s">
        <v>50</v>
      </c>
      <c r="K3415" s="25">
        <v>2</v>
      </c>
      <c r="L3415" s="3" t="s">
        <v>263</v>
      </c>
      <c r="M3415" s="3"/>
      <c r="N3415" s="25"/>
      <c r="O3415"/>
    </row>
    <row r="3416" spans="1:15">
      <c r="A3416" s="27">
        <v>43243</v>
      </c>
      <c r="B3416" s="5">
        <v>43298</v>
      </c>
      <c r="C3416" s="4" t="s">
        <v>566</v>
      </c>
      <c r="D3416" s="2">
        <f>VLOOKUP(C3416,Index[[#All],[searchTaxon]:[Reference_number]],2,FALSE)</f>
        <v>33</v>
      </c>
      <c r="H3416" t="s">
        <v>572</v>
      </c>
      <c r="I3416">
        <f>VLOOKUP(Table1[[#This Row],[trait_name]],Trait[],2,FALSE)</f>
        <v>24</v>
      </c>
      <c r="J3416" s="25" t="s">
        <v>53</v>
      </c>
      <c r="K3416" s="25">
        <v>1</v>
      </c>
      <c r="L3416" s="3" t="s">
        <v>28</v>
      </c>
      <c r="N3416" s="26"/>
      <c r="O3416"/>
    </row>
    <row r="3417" spans="1:15">
      <c r="A3417" s="5">
        <v>43243</v>
      </c>
      <c r="B3417" s="5">
        <v>43298</v>
      </c>
      <c r="C3417" t="s">
        <v>566</v>
      </c>
      <c r="D3417" s="3">
        <f>VLOOKUP(C3417,Index[[#All],[searchTaxon]:[Reference_number]],2,FALSE)</f>
        <v>33</v>
      </c>
      <c r="I3417">
        <f>VLOOKUP(Table1[[#This Row],[trait_name]],Trait[],2,FALSE)</f>
        <v>24</v>
      </c>
      <c r="J3417" s="25" t="s">
        <v>53</v>
      </c>
      <c r="K3417" s="25">
        <v>2</v>
      </c>
      <c r="L3417" s="3"/>
      <c r="M3417" s="3"/>
      <c r="N3417" s="25"/>
      <c r="O3417"/>
    </row>
    <row r="3418" spans="1:15">
      <c r="A3418" s="5">
        <v>43243</v>
      </c>
      <c r="B3418" s="5">
        <v>43243</v>
      </c>
      <c r="C3418" t="s">
        <v>566</v>
      </c>
      <c r="D3418" s="3">
        <f>VLOOKUP(C3418,Index[[#All],[searchTaxon]:[Reference_number]],2,FALSE)</f>
        <v>33</v>
      </c>
      <c r="H3418" t="s">
        <v>292</v>
      </c>
      <c r="I3418">
        <f>VLOOKUP(Table1[[#This Row],[trait_name]],Trait[],2,FALSE)</f>
        <v>25</v>
      </c>
      <c r="J3418" s="25" t="s">
        <v>54</v>
      </c>
      <c r="K3418" s="25">
        <v>1</v>
      </c>
      <c r="L3418" s="3" t="s">
        <v>299</v>
      </c>
      <c r="N3418" s="25"/>
      <c r="O3418"/>
    </row>
    <row r="3419" spans="1:15">
      <c r="A3419" s="5">
        <v>43243</v>
      </c>
      <c r="B3419" s="5">
        <v>43298</v>
      </c>
      <c r="C3419" t="s">
        <v>566</v>
      </c>
      <c r="D3419" s="3">
        <f>VLOOKUP(C3419,Index[[#All],[searchTaxon]:[Reference_number]],2,FALSE)</f>
        <v>33</v>
      </c>
      <c r="I3419">
        <f>VLOOKUP(Table1[[#This Row],[trait_name]],Trait[],2,FALSE)</f>
        <v>25</v>
      </c>
      <c r="J3419" s="25" t="s">
        <v>54</v>
      </c>
      <c r="K3419" s="25">
        <v>2</v>
      </c>
      <c r="L3419" s="3"/>
      <c r="M3419" s="3"/>
      <c r="N3419" s="25"/>
      <c r="O3419"/>
    </row>
    <row r="3420" spans="1:15">
      <c r="A3420" s="5">
        <v>43243</v>
      </c>
      <c r="B3420" s="5">
        <v>43243</v>
      </c>
      <c r="C3420" t="s">
        <v>566</v>
      </c>
      <c r="D3420" s="3">
        <f>VLOOKUP(C3420,Index[[#All],[searchTaxon]:[Reference_number]],2,FALSE)</f>
        <v>33</v>
      </c>
      <c r="H3420" t="s">
        <v>484</v>
      </c>
      <c r="I3420">
        <f>VLOOKUP(Table1[[#This Row],[trait_name]],Trait[],2,FALSE)</f>
        <v>26</v>
      </c>
      <c r="J3420" s="25" t="s">
        <v>57</v>
      </c>
      <c r="K3420" s="25">
        <v>1</v>
      </c>
      <c r="L3420" s="3">
        <v>40</v>
      </c>
      <c r="N3420" s="25"/>
      <c r="O3420"/>
    </row>
    <row r="3421" spans="1:15">
      <c r="A3421" s="5">
        <v>43243</v>
      </c>
      <c r="B3421" s="5">
        <v>43243</v>
      </c>
      <c r="C3421" t="s">
        <v>566</v>
      </c>
      <c r="D3421" s="3">
        <f>VLOOKUP(C3421,Index[[#All],[searchTaxon]:[Reference_number]],2,FALSE)</f>
        <v>33</v>
      </c>
      <c r="H3421" t="s">
        <v>292</v>
      </c>
      <c r="I3421">
        <f>VLOOKUP(Table1[[#This Row],[trait_name]],Trait[],2,FALSE)</f>
        <v>26</v>
      </c>
      <c r="J3421" s="25" t="s">
        <v>57</v>
      </c>
      <c r="K3421" s="25">
        <v>2</v>
      </c>
      <c r="L3421" s="3">
        <v>50</v>
      </c>
      <c r="N3421" s="25"/>
      <c r="O3421"/>
    </row>
    <row r="3422" spans="1:15">
      <c r="A3422" s="5">
        <v>43243</v>
      </c>
      <c r="B3422" s="5">
        <v>43298</v>
      </c>
      <c r="C3422" t="s">
        <v>566</v>
      </c>
      <c r="D3422" s="3">
        <f>VLOOKUP(C3422,Index[[#All],[searchTaxon]:[Reference_number]],2,FALSE)</f>
        <v>33</v>
      </c>
      <c r="I3422">
        <f>VLOOKUP(Table1[[#This Row],[trait_name]],Trait[],2,FALSE)</f>
        <v>26</v>
      </c>
      <c r="J3422" s="25" t="s">
        <v>57</v>
      </c>
      <c r="K3422" s="25">
        <v>3</v>
      </c>
      <c r="L3422" s="3"/>
      <c r="M3422" s="3"/>
      <c r="N3422" s="25"/>
      <c r="O3422"/>
    </row>
    <row r="3423" spans="1:15">
      <c r="A3423" s="5">
        <v>43243</v>
      </c>
      <c r="B3423" s="5">
        <v>43298</v>
      </c>
      <c r="C3423" t="s">
        <v>566</v>
      </c>
      <c r="D3423" s="3">
        <f>VLOOKUP(C3423,Index[[#All],[searchTaxon]:[Reference_number]],2,FALSE)</f>
        <v>33</v>
      </c>
      <c r="I3423">
        <f>VLOOKUP(Table1[[#This Row],[trait_name]],Trait[],2,FALSE)</f>
        <v>27</v>
      </c>
      <c r="J3423" s="25" t="s">
        <v>58</v>
      </c>
      <c r="K3423" s="25">
        <v>1</v>
      </c>
      <c r="L3423" s="3"/>
      <c r="M3423" s="3"/>
      <c r="N3423" s="25"/>
      <c r="O3423"/>
    </row>
    <row r="3424" spans="1:15">
      <c r="A3424" s="5">
        <v>43243</v>
      </c>
      <c r="B3424" s="5">
        <v>43243</v>
      </c>
      <c r="C3424" t="s">
        <v>566</v>
      </c>
      <c r="D3424" s="3">
        <f>VLOOKUP(C3424,Index[[#All],[searchTaxon]:[Reference_number]],2,FALSE)</f>
        <v>33</v>
      </c>
      <c r="H3424" t="s">
        <v>292</v>
      </c>
      <c r="I3424">
        <f>VLOOKUP(Table1[[#This Row],[trait_name]],Trait[],2,FALSE)</f>
        <v>28</v>
      </c>
      <c r="J3424" s="25" t="s">
        <v>59</v>
      </c>
      <c r="K3424" s="25">
        <v>1</v>
      </c>
      <c r="L3424" s="3">
        <v>30</v>
      </c>
      <c r="N3424" s="25"/>
      <c r="O3424"/>
    </row>
    <row r="3425" spans="1:15">
      <c r="A3425" s="5">
        <v>43243</v>
      </c>
      <c r="B3425" s="5">
        <v>43298</v>
      </c>
      <c r="C3425" t="s">
        <v>566</v>
      </c>
      <c r="D3425" s="3">
        <f>VLOOKUP(C3425,Index[[#All],[searchTaxon]:[Reference_number]],2,FALSE)</f>
        <v>33</v>
      </c>
      <c r="I3425">
        <f>VLOOKUP(Table1[[#This Row],[trait_name]],Trait[],2,FALSE)</f>
        <v>28</v>
      </c>
      <c r="J3425" s="25" t="s">
        <v>59</v>
      </c>
      <c r="K3425" s="25">
        <v>2</v>
      </c>
      <c r="L3425" s="3"/>
      <c r="M3425" s="3"/>
      <c r="N3425" s="25"/>
      <c r="O3425"/>
    </row>
    <row r="3426" spans="1:15">
      <c r="A3426" s="5">
        <v>43243</v>
      </c>
      <c r="B3426" s="5">
        <v>43298</v>
      </c>
      <c r="C3426" t="s">
        <v>566</v>
      </c>
      <c r="D3426" s="3">
        <f>VLOOKUP(C3426,Index[[#All],[searchTaxon]:[Reference_number]],2,FALSE)</f>
        <v>33</v>
      </c>
      <c r="I3426">
        <f>VLOOKUP(Table1[[#This Row],[trait_name]],Trait[],2,FALSE)</f>
        <v>29</v>
      </c>
      <c r="J3426" s="25" t="s">
        <v>60</v>
      </c>
      <c r="K3426" s="25">
        <v>1</v>
      </c>
      <c r="L3426" s="3"/>
      <c r="M3426" s="3"/>
      <c r="N3426" s="25"/>
      <c r="O3426"/>
    </row>
    <row r="3427" spans="1:15">
      <c r="A3427" s="5">
        <v>43243</v>
      </c>
      <c r="B3427" s="5">
        <v>43298</v>
      </c>
      <c r="C3427" t="s">
        <v>566</v>
      </c>
      <c r="D3427" s="3">
        <f>VLOOKUP(C3427,Index[[#All],[searchTaxon]:[Reference_number]],2,FALSE)</f>
        <v>33</v>
      </c>
      <c r="H3427" t="s">
        <v>526</v>
      </c>
      <c r="I3427">
        <f>VLOOKUP(Table1[[#This Row],[trait_name]],Trait[],2,FALSE)</f>
        <v>30</v>
      </c>
      <c r="J3427" s="25" t="s">
        <v>61</v>
      </c>
      <c r="K3427" s="25">
        <v>1</v>
      </c>
      <c r="L3427" s="3">
        <v>10</v>
      </c>
      <c r="M3427" s="3"/>
      <c r="N3427" s="25"/>
      <c r="O3427"/>
    </row>
    <row r="3428" spans="1:15">
      <c r="A3428" s="5">
        <v>43243</v>
      </c>
      <c r="B3428" s="5">
        <v>43298</v>
      </c>
      <c r="C3428" t="s">
        <v>566</v>
      </c>
      <c r="D3428" s="3">
        <f>VLOOKUP(C3428,Index[[#All],[searchTaxon]:[Reference_number]],2,FALSE)</f>
        <v>33</v>
      </c>
      <c r="I3428">
        <f>VLOOKUP(Table1[[#This Row],[trait_name]],Trait[],2,FALSE)</f>
        <v>31</v>
      </c>
      <c r="J3428" s="25" t="s">
        <v>62</v>
      </c>
      <c r="K3428" s="25">
        <v>1</v>
      </c>
      <c r="L3428" s="3"/>
      <c r="M3428" s="3"/>
      <c r="N3428" s="25"/>
      <c r="O3428"/>
    </row>
    <row r="3429" spans="1:15">
      <c r="A3429" s="5">
        <v>43243</v>
      </c>
      <c r="B3429" s="5">
        <v>43243</v>
      </c>
      <c r="C3429" t="s">
        <v>566</v>
      </c>
      <c r="D3429" s="3">
        <f>VLOOKUP(C3429,Index[[#All],[searchTaxon]:[Reference_number]],2,FALSE)</f>
        <v>33</v>
      </c>
      <c r="H3429" t="s">
        <v>484</v>
      </c>
      <c r="I3429">
        <f>VLOOKUP(Table1[[#This Row],[trait_name]],Trait[],2,FALSE)</f>
        <v>32</v>
      </c>
      <c r="J3429" s="25" t="s">
        <v>147</v>
      </c>
      <c r="K3429" s="25">
        <v>1</v>
      </c>
      <c r="L3429" s="3" t="s">
        <v>241</v>
      </c>
      <c r="N3429" s="25"/>
      <c r="O3429"/>
    </row>
    <row r="3430" spans="1:15">
      <c r="A3430" s="5">
        <v>43243</v>
      </c>
      <c r="B3430" s="5">
        <v>43298</v>
      </c>
      <c r="C3430" t="s">
        <v>566</v>
      </c>
      <c r="D3430" s="3">
        <f>VLOOKUP(C3430,Index[[#All],[searchTaxon]:[Reference_number]],2,FALSE)</f>
        <v>33</v>
      </c>
      <c r="I3430">
        <f>VLOOKUP(Table1[[#This Row],[trait_name]],Trait[],2,FALSE)</f>
        <v>32</v>
      </c>
      <c r="J3430" s="25" t="s">
        <v>147</v>
      </c>
      <c r="K3430" s="25">
        <v>2</v>
      </c>
      <c r="L3430" s="3"/>
      <c r="M3430" s="3"/>
      <c r="N3430" s="25"/>
      <c r="O3430"/>
    </row>
    <row r="3431" spans="1:15">
      <c r="A3431" s="5">
        <v>43243</v>
      </c>
      <c r="B3431" s="5">
        <v>43243</v>
      </c>
      <c r="C3431" t="s">
        <v>566</v>
      </c>
      <c r="D3431" s="3">
        <f>VLOOKUP(C3431,Index[[#All],[searchTaxon]:[Reference_number]],2,FALSE)</f>
        <v>33</v>
      </c>
      <c r="H3431" t="s">
        <v>484</v>
      </c>
      <c r="I3431">
        <f>VLOOKUP(Table1[[#This Row],[trait_name]],Trait[],2,FALSE)</f>
        <v>33</v>
      </c>
      <c r="J3431" s="25" t="s">
        <v>63</v>
      </c>
      <c r="K3431" s="25">
        <v>1</v>
      </c>
      <c r="L3431" s="3" t="s">
        <v>190</v>
      </c>
      <c r="N3431" s="25"/>
      <c r="O3431"/>
    </row>
    <row r="3432" spans="1:15">
      <c r="A3432" s="5">
        <v>43243</v>
      </c>
      <c r="B3432" s="5">
        <v>43298</v>
      </c>
      <c r="C3432" t="s">
        <v>566</v>
      </c>
      <c r="D3432" s="3">
        <f>VLOOKUP(C3432,Index[[#All],[searchTaxon]:[Reference_number]],2,FALSE)</f>
        <v>33</v>
      </c>
      <c r="H3432" t="s">
        <v>278</v>
      </c>
      <c r="I3432">
        <f>VLOOKUP(Table1[[#This Row],[trait_name]],Trait[],2,FALSE)</f>
        <v>33</v>
      </c>
      <c r="J3432" s="25" t="s">
        <v>63</v>
      </c>
      <c r="K3432" s="25">
        <v>2</v>
      </c>
      <c r="L3432" s="3" t="s">
        <v>65</v>
      </c>
      <c r="M3432" s="3"/>
      <c r="N3432" s="25"/>
      <c r="O3432"/>
    </row>
    <row r="3433" spans="1:15">
      <c r="A3433" s="5">
        <v>43243</v>
      </c>
      <c r="B3433" s="5">
        <v>43298</v>
      </c>
      <c r="C3433" t="s">
        <v>566</v>
      </c>
      <c r="D3433" s="3">
        <f>VLOOKUP(C3433,Index[[#All],[searchTaxon]:[Reference_number]],2,FALSE)</f>
        <v>33</v>
      </c>
      <c r="I3433">
        <f>VLOOKUP(Table1[[#This Row],[trait_name]],Trait[],2,FALSE)</f>
        <v>34</v>
      </c>
      <c r="J3433" s="25" t="s">
        <v>149</v>
      </c>
      <c r="K3433" s="25">
        <v>1</v>
      </c>
      <c r="L3433" s="3"/>
      <c r="M3433" s="3"/>
      <c r="N3433" s="25"/>
      <c r="O3433"/>
    </row>
    <row r="3434" spans="1:15">
      <c r="A3434" s="5">
        <v>43243</v>
      </c>
      <c r="B3434" s="5">
        <v>43298</v>
      </c>
      <c r="C3434" t="s">
        <v>566</v>
      </c>
      <c r="D3434" s="3">
        <f>VLOOKUP(C3434,Index[[#All],[searchTaxon]:[Reference_number]],2,FALSE)</f>
        <v>33</v>
      </c>
      <c r="E3434">
        <v>0</v>
      </c>
      <c r="F3434">
        <v>0</v>
      </c>
      <c r="G3434">
        <v>0</v>
      </c>
      <c r="H3434" t="s">
        <v>251</v>
      </c>
      <c r="I3434">
        <f>VLOOKUP(Table1[[#This Row],[trait_name]],Trait[],2,FALSE)</f>
        <v>35</v>
      </c>
      <c r="J3434" s="25" t="s">
        <v>66</v>
      </c>
      <c r="K3434" s="25">
        <v>1</v>
      </c>
      <c r="L3434" s="3" t="s">
        <v>192</v>
      </c>
      <c r="N3434" s="25"/>
      <c r="O3434"/>
    </row>
    <row r="3435" spans="1:15">
      <c r="A3435" s="5">
        <v>43243</v>
      </c>
      <c r="B3435" s="5">
        <v>43298</v>
      </c>
      <c r="C3435" t="s">
        <v>566</v>
      </c>
      <c r="D3435" s="3">
        <f>VLOOKUP(C3435,Index[[#All],[searchTaxon]:[Reference_number]],2,FALSE)</f>
        <v>33</v>
      </c>
      <c r="I3435">
        <f>VLOOKUP(Table1[[#This Row],[trait_name]],Trait[],2,FALSE)</f>
        <v>35</v>
      </c>
      <c r="J3435" s="25" t="s">
        <v>66</v>
      </c>
      <c r="K3435" s="25">
        <v>2</v>
      </c>
      <c r="L3435" s="3"/>
      <c r="M3435" s="3"/>
      <c r="N3435" s="25"/>
      <c r="O3435"/>
    </row>
    <row r="3436" spans="1:15">
      <c r="A3436" s="5">
        <v>43243</v>
      </c>
      <c r="B3436" s="5">
        <v>43298</v>
      </c>
      <c r="C3436" t="s">
        <v>566</v>
      </c>
      <c r="D3436" s="3">
        <f>VLOOKUP(C3436,Index[[#All],[searchTaxon]:[Reference_number]],2,FALSE)</f>
        <v>33</v>
      </c>
      <c r="E3436">
        <v>0</v>
      </c>
      <c r="F3436">
        <v>0</v>
      </c>
      <c r="G3436">
        <v>0</v>
      </c>
      <c r="I3436">
        <f>VLOOKUP(Table1[[#This Row],[trait_name]],Trait[],2,FALSE)</f>
        <v>36</v>
      </c>
      <c r="J3436" s="25" t="s">
        <v>68</v>
      </c>
      <c r="K3436" s="25">
        <v>1</v>
      </c>
      <c r="L3436" s="3" t="s">
        <v>453</v>
      </c>
      <c r="N3436" s="25"/>
      <c r="O3436"/>
    </row>
    <row r="3437" spans="1:15">
      <c r="A3437" s="5">
        <v>43243</v>
      </c>
      <c r="B3437" s="5">
        <v>43298</v>
      </c>
      <c r="C3437" t="s">
        <v>566</v>
      </c>
      <c r="D3437" s="3">
        <f>VLOOKUP(C3437,Index[[#All],[searchTaxon]:[Reference_number]],2,FALSE)</f>
        <v>33</v>
      </c>
      <c r="I3437">
        <f>VLOOKUP(Table1[[#This Row],[trait_name]],Trait[],2,FALSE)</f>
        <v>36</v>
      </c>
      <c r="J3437" s="25" t="s">
        <v>68</v>
      </c>
      <c r="K3437" s="25">
        <v>2</v>
      </c>
      <c r="L3437" s="3" t="s">
        <v>193</v>
      </c>
      <c r="M3437" s="3"/>
      <c r="N3437" s="25"/>
      <c r="O3437"/>
    </row>
    <row r="3438" spans="1:15">
      <c r="A3438" s="5">
        <v>43243</v>
      </c>
      <c r="B3438" s="5">
        <v>43298</v>
      </c>
      <c r="C3438" t="s">
        <v>566</v>
      </c>
      <c r="D3438" s="3">
        <f>VLOOKUP(C3438,Index[[#All],[searchTaxon]:[Reference_number]],2,FALSE)</f>
        <v>33</v>
      </c>
      <c r="E3438">
        <v>0</v>
      </c>
      <c r="F3438">
        <v>0</v>
      </c>
      <c r="G3438">
        <v>0</v>
      </c>
      <c r="I3438">
        <f>VLOOKUP(Table1[[#This Row],[trait_name]],Trait[],2,FALSE)</f>
        <v>37</v>
      </c>
      <c r="J3438" s="25" t="s">
        <v>70</v>
      </c>
      <c r="K3438" s="25">
        <v>1</v>
      </c>
      <c r="L3438" s="3"/>
      <c r="N3438" s="25"/>
      <c r="O3438"/>
    </row>
    <row r="3439" spans="1:15">
      <c r="A3439" s="5">
        <v>43243</v>
      </c>
      <c r="B3439" s="5">
        <v>43298</v>
      </c>
      <c r="C3439" t="s">
        <v>566</v>
      </c>
      <c r="D3439" s="3">
        <f>VLOOKUP(C3439,Index[[#All],[searchTaxon]:[Reference_number]],2,FALSE)</f>
        <v>33</v>
      </c>
      <c r="I3439">
        <f>VLOOKUP(Table1[[#This Row],[trait_name]],Trait[],2,FALSE)</f>
        <v>37</v>
      </c>
      <c r="J3439" s="25" t="s">
        <v>70</v>
      </c>
      <c r="K3439" s="25">
        <v>2</v>
      </c>
      <c r="L3439" s="3"/>
      <c r="M3439" s="3"/>
      <c r="N3439" s="25"/>
      <c r="O3439"/>
    </row>
    <row r="3440" spans="1:15">
      <c r="A3440" s="5">
        <v>43243</v>
      </c>
      <c r="B3440" s="5">
        <v>43243</v>
      </c>
      <c r="C3440" t="s">
        <v>566</v>
      </c>
      <c r="D3440" s="3">
        <f>VLOOKUP(C3440,Index[[#All],[searchTaxon]:[Reference_number]],2,FALSE)</f>
        <v>33</v>
      </c>
      <c r="H3440" t="s">
        <v>292</v>
      </c>
      <c r="I3440">
        <f>VLOOKUP(Table1[[#This Row],[trait_name]],Trait[],2,FALSE)</f>
        <v>38</v>
      </c>
      <c r="J3440" s="25" t="s">
        <v>74</v>
      </c>
      <c r="K3440" s="25">
        <v>1</v>
      </c>
      <c r="L3440" s="3" t="s">
        <v>153</v>
      </c>
      <c r="N3440" s="25"/>
      <c r="O3440"/>
    </row>
    <row r="3441" spans="1:15">
      <c r="A3441" s="5">
        <v>43243</v>
      </c>
      <c r="B3441" s="5">
        <v>43298</v>
      </c>
      <c r="C3441" t="s">
        <v>566</v>
      </c>
      <c r="D3441" s="3">
        <f>VLOOKUP(C3441,Index[[#All],[searchTaxon]:[Reference_number]],2,FALSE)</f>
        <v>33</v>
      </c>
      <c r="I3441">
        <f>VLOOKUP(Table1[[#This Row],[trait_name]],Trait[],2,FALSE)</f>
        <v>38</v>
      </c>
      <c r="J3441" s="25" t="s">
        <v>74</v>
      </c>
      <c r="K3441" s="25">
        <v>2</v>
      </c>
      <c r="L3441" s="3"/>
      <c r="M3441" s="3"/>
      <c r="N3441" s="25"/>
      <c r="O3441"/>
    </row>
    <row r="3442" spans="1:15">
      <c r="A3442" s="5">
        <v>43243</v>
      </c>
      <c r="B3442" s="5">
        <v>43298</v>
      </c>
      <c r="C3442" t="s">
        <v>566</v>
      </c>
      <c r="D3442" s="3">
        <f>VLOOKUP(C3442,Index[[#All],[searchTaxon]:[Reference_number]],2,FALSE)</f>
        <v>33</v>
      </c>
      <c r="I3442">
        <f>VLOOKUP(Table1[[#This Row],[trait_name]],Trait[],2,FALSE)</f>
        <v>39</v>
      </c>
      <c r="J3442" s="25" t="s">
        <v>76</v>
      </c>
      <c r="K3442" s="25">
        <v>1</v>
      </c>
      <c r="L3442" s="3"/>
      <c r="N3442" s="25"/>
      <c r="O3442"/>
    </row>
    <row r="3443" spans="1:15">
      <c r="A3443" s="5">
        <v>43243</v>
      </c>
      <c r="B3443" s="5">
        <v>43298</v>
      </c>
      <c r="C3443" t="s">
        <v>566</v>
      </c>
      <c r="D3443" s="3">
        <f>VLOOKUP(C3443,Index[[#All],[searchTaxon]:[Reference_number]],2,FALSE)</f>
        <v>33</v>
      </c>
      <c r="I3443">
        <f>VLOOKUP(Table1[[#This Row],[trait_name]],Trait[],2,FALSE)</f>
        <v>39</v>
      </c>
      <c r="J3443" s="25" t="s">
        <v>76</v>
      </c>
      <c r="K3443" s="25">
        <v>2</v>
      </c>
      <c r="L3443" s="3"/>
      <c r="M3443" s="3"/>
      <c r="N3443" s="25"/>
      <c r="O3443"/>
    </row>
    <row r="3444" spans="1:15">
      <c r="A3444" s="5">
        <v>43243</v>
      </c>
      <c r="B3444" s="5">
        <v>43243</v>
      </c>
      <c r="C3444" t="s">
        <v>566</v>
      </c>
      <c r="D3444" s="3">
        <f>VLOOKUP(C3444,Index[[#All],[searchTaxon]:[Reference_number]],2,FALSE)</f>
        <v>33</v>
      </c>
      <c r="H3444" t="s">
        <v>292</v>
      </c>
      <c r="I3444">
        <f>VLOOKUP(Table1[[#This Row],[trait_name]],Trait[],2,FALSE)</f>
        <v>40</v>
      </c>
      <c r="J3444" s="25" t="s">
        <v>79</v>
      </c>
      <c r="K3444" s="25">
        <v>1</v>
      </c>
      <c r="L3444" s="2" t="s">
        <v>305</v>
      </c>
      <c r="N3444" s="25"/>
      <c r="O3444"/>
    </row>
    <row r="3445" spans="1:15">
      <c r="A3445" s="5">
        <v>43243</v>
      </c>
      <c r="B3445" s="5">
        <v>43298</v>
      </c>
      <c r="C3445" t="s">
        <v>566</v>
      </c>
      <c r="D3445" s="3">
        <f>VLOOKUP(C3445,Index[[#All],[searchTaxon]:[Reference_number]],2,FALSE)</f>
        <v>33</v>
      </c>
      <c r="I3445">
        <f>VLOOKUP(Table1[[#This Row],[trait_name]],Trait[],2,FALSE)</f>
        <v>40</v>
      </c>
      <c r="J3445" s="25" t="s">
        <v>79</v>
      </c>
      <c r="K3445" s="25">
        <v>2</v>
      </c>
      <c r="L3445" s="3"/>
      <c r="M3445" s="3"/>
      <c r="N3445" s="25"/>
      <c r="O3445"/>
    </row>
    <row r="3446" spans="1:15">
      <c r="A3446" s="5">
        <v>43243</v>
      </c>
      <c r="B3446" s="5">
        <v>43298</v>
      </c>
      <c r="C3446" t="s">
        <v>566</v>
      </c>
      <c r="D3446" s="3">
        <f>VLOOKUP(C3446,Index[[#All],[searchTaxon]:[Reference_number]],2,FALSE)</f>
        <v>33</v>
      </c>
      <c r="E3446">
        <v>0</v>
      </c>
      <c r="F3446">
        <v>0</v>
      </c>
      <c r="G3446">
        <v>0</v>
      </c>
      <c r="H3446" t="s">
        <v>296</v>
      </c>
      <c r="I3446">
        <f>VLOOKUP(Table1[[#This Row],[trait_name]],Trait[],2,FALSE)</f>
        <v>41</v>
      </c>
      <c r="J3446" s="25" t="s">
        <v>82</v>
      </c>
      <c r="K3446" s="25">
        <v>1</v>
      </c>
      <c r="L3446" s="3" t="s">
        <v>94</v>
      </c>
      <c r="N3446" s="25"/>
      <c r="O3446"/>
    </row>
    <row r="3447" spans="1:15">
      <c r="A3447" s="5">
        <v>43243</v>
      </c>
      <c r="B3447" s="5">
        <v>43298</v>
      </c>
      <c r="C3447" t="s">
        <v>566</v>
      </c>
      <c r="D3447" s="3">
        <f>VLOOKUP(C3447,Index[[#All],[searchTaxon]:[Reference_number]],2,FALSE)</f>
        <v>33</v>
      </c>
      <c r="H3447" t="s">
        <v>296</v>
      </c>
      <c r="I3447">
        <f>VLOOKUP(Table1[[#This Row],[trait_name]],Trait[],2,FALSE)</f>
        <v>41</v>
      </c>
      <c r="J3447" s="25" t="s">
        <v>82</v>
      </c>
      <c r="K3447" s="25">
        <v>2</v>
      </c>
      <c r="L3447" s="3" t="s">
        <v>308</v>
      </c>
      <c r="M3447" s="3"/>
      <c r="N3447" s="25"/>
      <c r="O3447"/>
    </row>
    <row r="3448" spans="1:15">
      <c r="A3448" s="5">
        <v>43243</v>
      </c>
      <c r="B3448" s="5">
        <v>43298</v>
      </c>
      <c r="C3448" t="s">
        <v>566</v>
      </c>
      <c r="D3448" s="3">
        <f>VLOOKUP(C3448,Index[[#All],[searchTaxon]:[Reference_number]],2,FALSE)</f>
        <v>33</v>
      </c>
      <c r="E3448">
        <v>0</v>
      </c>
      <c r="F3448">
        <v>0</v>
      </c>
      <c r="G3448">
        <v>0</v>
      </c>
      <c r="H3448" t="s">
        <v>296</v>
      </c>
      <c r="I3448">
        <f>VLOOKUP(Table1[[#This Row],[trait_name]],Trait[],2,FALSE)</f>
        <v>42</v>
      </c>
      <c r="J3448" s="25" t="s">
        <v>84</v>
      </c>
      <c r="K3448" s="25">
        <v>1</v>
      </c>
      <c r="L3448" s="3" t="s">
        <v>462</v>
      </c>
      <c r="N3448" s="25"/>
      <c r="O3448"/>
    </row>
    <row r="3449" spans="1:15">
      <c r="A3449" s="5">
        <v>43243</v>
      </c>
      <c r="B3449" s="5">
        <v>43298</v>
      </c>
      <c r="C3449" t="s">
        <v>566</v>
      </c>
      <c r="D3449" s="3">
        <f>VLOOKUP(C3449,Index[[#All],[searchTaxon]:[Reference_number]],2,FALSE)</f>
        <v>33</v>
      </c>
      <c r="H3449" t="s">
        <v>296</v>
      </c>
      <c r="I3449">
        <f>VLOOKUP(Table1[[#This Row],[trait_name]],Trait[],2,FALSE)</f>
        <v>42</v>
      </c>
      <c r="J3449" s="25" t="s">
        <v>84</v>
      </c>
      <c r="K3449" s="25">
        <v>2</v>
      </c>
      <c r="L3449" s="3" t="s">
        <v>434</v>
      </c>
      <c r="M3449" s="3"/>
      <c r="N3449" s="25"/>
      <c r="O3449"/>
    </row>
    <row r="3450" spans="1:15">
      <c r="A3450" s="5">
        <v>43243</v>
      </c>
      <c r="B3450" s="5">
        <v>43243</v>
      </c>
      <c r="C3450" t="s">
        <v>566</v>
      </c>
      <c r="D3450" s="3">
        <f>VLOOKUP(C3450,Index[[#All],[searchTaxon]:[Reference_number]],2,FALSE)</f>
        <v>33</v>
      </c>
      <c r="H3450" t="s">
        <v>292</v>
      </c>
      <c r="I3450">
        <f>VLOOKUP(Table1[[#This Row],[trait_name]],Trait[],2,FALSE)</f>
        <v>43</v>
      </c>
      <c r="J3450" s="25" t="s">
        <v>86</v>
      </c>
      <c r="K3450" s="25">
        <v>1</v>
      </c>
      <c r="L3450" s="3" t="s">
        <v>88</v>
      </c>
      <c r="N3450" s="25"/>
      <c r="O3450"/>
    </row>
    <row r="3451" spans="1:15">
      <c r="A3451" s="5">
        <v>43243</v>
      </c>
      <c r="B3451" s="5">
        <v>43298</v>
      </c>
      <c r="C3451" t="s">
        <v>566</v>
      </c>
      <c r="D3451" s="3">
        <f>VLOOKUP(C3451,Index[[#All],[searchTaxon]:[Reference_number]],2,FALSE)</f>
        <v>33</v>
      </c>
      <c r="I3451">
        <f>VLOOKUP(Table1[[#This Row],[trait_name]],Trait[],2,FALSE)</f>
        <v>43</v>
      </c>
      <c r="J3451" s="25" t="s">
        <v>86</v>
      </c>
      <c r="K3451" s="25">
        <v>2</v>
      </c>
      <c r="L3451" s="3"/>
      <c r="M3451" s="3"/>
      <c r="N3451" s="25"/>
      <c r="O3451"/>
    </row>
    <row r="3452" spans="1:15">
      <c r="A3452" s="5">
        <v>43243</v>
      </c>
      <c r="B3452" s="5">
        <v>43298</v>
      </c>
      <c r="C3452" t="s">
        <v>566</v>
      </c>
      <c r="D3452" s="3">
        <f>VLOOKUP(C3452,Index[[#All],[searchTaxon]:[Reference_number]],2,FALSE)</f>
        <v>33</v>
      </c>
      <c r="H3452" t="s">
        <v>251</v>
      </c>
      <c r="I3452">
        <f>VLOOKUP(Table1[[#This Row],[trait_name]],Trait[],2,FALSE)</f>
        <v>44</v>
      </c>
      <c r="J3452" s="25" t="s">
        <v>90</v>
      </c>
      <c r="K3452" s="25">
        <v>1</v>
      </c>
      <c r="L3452" s="3" t="s">
        <v>492</v>
      </c>
      <c r="M3452" s="3"/>
      <c r="N3452" s="25"/>
      <c r="O3452"/>
    </row>
    <row r="3453" spans="1:15">
      <c r="A3453" s="5">
        <v>43243</v>
      </c>
      <c r="B3453" s="5">
        <v>43298</v>
      </c>
      <c r="C3453" t="s">
        <v>566</v>
      </c>
      <c r="D3453" s="3">
        <f>VLOOKUP(C3453,Index[[#All],[searchTaxon]:[Reference_number]],2,FALSE)</f>
        <v>33</v>
      </c>
      <c r="H3453" t="s">
        <v>251</v>
      </c>
      <c r="I3453">
        <f>VLOOKUP(Table1[[#This Row],[trait_name]],Trait[],2,FALSE)</f>
        <v>45</v>
      </c>
      <c r="J3453" s="25" t="s">
        <v>93</v>
      </c>
      <c r="K3453" s="25">
        <v>1</v>
      </c>
      <c r="L3453" s="3" t="s">
        <v>156</v>
      </c>
      <c r="M3453" s="3"/>
      <c r="N3453" s="25"/>
      <c r="O3453"/>
    </row>
    <row r="3454" spans="1:15">
      <c r="A3454" s="5">
        <v>43243</v>
      </c>
      <c r="B3454" s="5">
        <v>43298</v>
      </c>
      <c r="C3454" t="s">
        <v>566</v>
      </c>
      <c r="D3454" s="3">
        <f>VLOOKUP(C3454,Index[[#All],[searchTaxon]:[Reference_number]],2,FALSE)</f>
        <v>33</v>
      </c>
      <c r="H3454" t="s">
        <v>251</v>
      </c>
      <c r="I3454">
        <f>VLOOKUP(Table1[[#This Row],[trait_name]],Trait[],2,FALSE)</f>
        <v>45</v>
      </c>
      <c r="J3454" s="25" t="s">
        <v>93</v>
      </c>
      <c r="K3454" s="25">
        <v>2</v>
      </c>
      <c r="L3454" s="3" t="s">
        <v>94</v>
      </c>
      <c r="M3454" s="3"/>
      <c r="N3454" s="25"/>
      <c r="O3454"/>
    </row>
    <row r="3455" spans="1:15">
      <c r="A3455" s="5">
        <v>43243</v>
      </c>
      <c r="B3455" s="5">
        <v>43298</v>
      </c>
      <c r="C3455" t="s">
        <v>566</v>
      </c>
      <c r="D3455" s="3">
        <f>VLOOKUP(C3455,Index[[#All],[searchTaxon]:[Reference_number]],2,FALSE)</f>
        <v>33</v>
      </c>
      <c r="H3455" t="s">
        <v>251</v>
      </c>
      <c r="I3455">
        <f>VLOOKUP(Table1[[#This Row],[trait_name]],Trait[],2,FALSE)</f>
        <v>46</v>
      </c>
      <c r="J3455" s="25" t="s">
        <v>95</v>
      </c>
      <c r="K3455" s="25">
        <v>1</v>
      </c>
      <c r="L3455" s="3" t="s">
        <v>349</v>
      </c>
      <c r="M3455" s="3"/>
      <c r="N3455" s="25"/>
      <c r="O3455"/>
    </row>
    <row r="3456" spans="1:15">
      <c r="A3456" s="5">
        <v>43243</v>
      </c>
      <c r="B3456" s="5">
        <v>43298</v>
      </c>
      <c r="C3456" t="s">
        <v>566</v>
      </c>
      <c r="D3456" s="3">
        <f>VLOOKUP(C3456,Index[[#All],[searchTaxon]:[Reference_number]],2,FALSE)</f>
        <v>33</v>
      </c>
      <c r="E3456">
        <v>0</v>
      </c>
      <c r="F3456">
        <v>0</v>
      </c>
      <c r="G3456">
        <v>0</v>
      </c>
      <c r="H3456" t="s">
        <v>526</v>
      </c>
      <c r="I3456">
        <f>VLOOKUP(Table1[[#This Row],[trait_name]],Trait[],2,FALSE)</f>
        <v>47</v>
      </c>
      <c r="J3456" s="25" t="s">
        <v>96</v>
      </c>
      <c r="K3456" s="25">
        <v>1</v>
      </c>
      <c r="L3456" s="3" t="s">
        <v>573</v>
      </c>
      <c r="N3456" s="25"/>
      <c r="O3456"/>
    </row>
    <row r="3457" spans="1:15">
      <c r="A3457" s="5">
        <v>43243</v>
      </c>
      <c r="B3457" s="5">
        <v>43298</v>
      </c>
      <c r="C3457" t="s">
        <v>566</v>
      </c>
      <c r="D3457" s="3">
        <f>VLOOKUP(C3457,Index[[#All],[searchTaxon]:[Reference_number]],2,FALSE)</f>
        <v>33</v>
      </c>
      <c r="I3457">
        <f>VLOOKUP(Table1[[#This Row],[trait_name]],Trait[],2,FALSE)</f>
        <v>47</v>
      </c>
      <c r="J3457" s="25" t="s">
        <v>96</v>
      </c>
      <c r="K3457" s="25">
        <v>2</v>
      </c>
      <c r="L3457" s="3"/>
      <c r="M3457" s="3"/>
      <c r="N3457" s="25"/>
      <c r="O3457"/>
    </row>
    <row r="3458" spans="1:15">
      <c r="A3458" s="5">
        <v>43243</v>
      </c>
      <c r="B3458" s="5">
        <v>43243</v>
      </c>
      <c r="C3458" t="s">
        <v>566</v>
      </c>
      <c r="D3458" s="3">
        <f>VLOOKUP(C3458,Index[[#All],[searchTaxon]:[Reference_number]],2,FALSE)</f>
        <v>33</v>
      </c>
      <c r="H3458" t="s">
        <v>292</v>
      </c>
      <c r="I3458">
        <f>VLOOKUP(Table1[[#This Row],[trait_name]],Trait[],2,FALSE)</f>
        <v>48</v>
      </c>
      <c r="J3458" s="25" t="s">
        <v>99</v>
      </c>
      <c r="K3458" s="25">
        <v>1</v>
      </c>
      <c r="L3458" s="3" t="s">
        <v>245</v>
      </c>
      <c r="N3458" s="25"/>
      <c r="O3458"/>
    </row>
    <row r="3459" spans="1:15">
      <c r="A3459" s="5">
        <v>43243</v>
      </c>
      <c r="B3459" s="5">
        <v>43243</v>
      </c>
      <c r="C3459" t="s">
        <v>566</v>
      </c>
      <c r="D3459" s="3">
        <f>VLOOKUP(C3459,Index[[#All],[searchTaxon]:[Reference_number]],2,FALSE)</f>
        <v>33</v>
      </c>
      <c r="H3459" t="s">
        <v>292</v>
      </c>
      <c r="I3459">
        <f>VLOOKUP(Table1[[#This Row],[trait_name]],Trait[],2,FALSE)</f>
        <v>48</v>
      </c>
      <c r="J3459" s="25" t="s">
        <v>99</v>
      </c>
      <c r="K3459" s="25">
        <v>2</v>
      </c>
      <c r="L3459" s="3" t="s">
        <v>161</v>
      </c>
      <c r="N3459" s="25"/>
      <c r="O3459"/>
    </row>
    <row r="3460" spans="1:15">
      <c r="A3460" s="5">
        <v>43243</v>
      </c>
      <c r="B3460" s="5">
        <v>43298</v>
      </c>
      <c r="C3460" t="s">
        <v>566</v>
      </c>
      <c r="D3460" s="3">
        <f>VLOOKUP(C3460,Index[[#All],[searchTaxon]:[Reference_number]],2,FALSE)</f>
        <v>33</v>
      </c>
      <c r="I3460">
        <f>VLOOKUP(Table1[[#This Row],[trait_name]],Trait[],2,FALSE)</f>
        <v>48</v>
      </c>
      <c r="J3460" s="25" t="s">
        <v>99</v>
      </c>
      <c r="K3460" s="25">
        <v>3</v>
      </c>
      <c r="L3460" s="3"/>
      <c r="M3460" s="3"/>
      <c r="N3460" s="25"/>
      <c r="O3460"/>
    </row>
    <row r="3461" spans="1:15">
      <c r="A3461" s="5">
        <v>43243</v>
      </c>
      <c r="B3461" s="5">
        <v>43243</v>
      </c>
      <c r="C3461" t="s">
        <v>566</v>
      </c>
      <c r="D3461" s="3">
        <f>VLOOKUP(C3461,Index[[#All],[searchTaxon]:[Reference_number]],2,FALSE)</f>
        <v>33</v>
      </c>
      <c r="H3461" t="s">
        <v>292</v>
      </c>
      <c r="I3461">
        <f>VLOOKUP(Table1[[#This Row],[trait_name]],Trait[],2,FALSE)</f>
        <v>49</v>
      </c>
      <c r="J3461" s="25" t="s">
        <v>103</v>
      </c>
      <c r="K3461" s="25">
        <v>1</v>
      </c>
      <c r="L3461" s="3" t="s">
        <v>163</v>
      </c>
      <c r="N3461" s="25"/>
      <c r="O3461"/>
    </row>
    <row r="3462" spans="1:15">
      <c r="A3462" s="5">
        <v>43243</v>
      </c>
      <c r="B3462" s="5">
        <v>43243</v>
      </c>
      <c r="C3462" t="s">
        <v>566</v>
      </c>
      <c r="D3462" s="3">
        <f>VLOOKUP(C3462,Index[[#All],[searchTaxon]:[Reference_number]],2,FALSE)</f>
        <v>33</v>
      </c>
      <c r="H3462" t="s">
        <v>292</v>
      </c>
      <c r="I3462">
        <f>VLOOKUP(Table1[[#This Row],[trait_name]],Trait[],2,FALSE)</f>
        <v>49</v>
      </c>
      <c r="J3462" s="25" t="s">
        <v>103</v>
      </c>
      <c r="K3462" s="25">
        <v>2</v>
      </c>
      <c r="L3462" s="3" t="s">
        <v>149</v>
      </c>
      <c r="N3462" s="25"/>
      <c r="O3462"/>
    </row>
    <row r="3463" spans="1:15">
      <c r="A3463" s="5">
        <v>43243</v>
      </c>
      <c r="B3463" s="5">
        <v>43298</v>
      </c>
      <c r="C3463" t="s">
        <v>566</v>
      </c>
      <c r="D3463" s="3">
        <f>VLOOKUP(C3463,Index[[#All],[searchTaxon]:[Reference_number]],2,FALSE)</f>
        <v>33</v>
      </c>
      <c r="H3463" t="s">
        <v>278</v>
      </c>
      <c r="I3463">
        <f>VLOOKUP(Table1[[#This Row],[trait_name]],Trait[],2,FALSE)</f>
        <v>49</v>
      </c>
      <c r="J3463" s="25" t="s">
        <v>103</v>
      </c>
      <c r="K3463" s="25">
        <v>3</v>
      </c>
      <c r="L3463" s="3" t="s">
        <v>289</v>
      </c>
      <c r="M3463" s="3"/>
      <c r="N3463" s="25"/>
      <c r="O3463"/>
    </row>
    <row r="3464" spans="1:15">
      <c r="A3464" s="5">
        <v>43243</v>
      </c>
      <c r="B3464" s="5">
        <v>43298</v>
      </c>
      <c r="C3464" t="s">
        <v>566</v>
      </c>
      <c r="D3464" s="3">
        <f>VLOOKUP(C3464,Index[[#All],[searchTaxon]:[Reference_number]],2,FALSE)</f>
        <v>33</v>
      </c>
      <c r="E3464">
        <f>VLOOKUP(C:C,Table1[[#All],[searchTaxon]:[Multiple_forms]],3,FALSE)</f>
        <v>0</v>
      </c>
      <c r="F3464">
        <f>VLOOKUP(C:C,Table1[[#All],[searchTaxon]:[Multiple_forms]],4,FALSE)</f>
        <v>0</v>
      </c>
      <c r="G3464">
        <f>VLOOKUP(C:C,Table1[[#All],[searchTaxon]:[Multiple_forms]],5,FALSE)</f>
        <v>0</v>
      </c>
      <c r="H3464" t="s">
        <v>251</v>
      </c>
      <c r="I3464">
        <f>VLOOKUP(Table1[[#This Row],[trait_name]],Trait[],2,FALSE)</f>
        <v>50</v>
      </c>
      <c r="J3464" s="25" t="s">
        <v>106</v>
      </c>
      <c r="K3464" s="25">
        <v>1</v>
      </c>
      <c r="L3464" s="3" t="s">
        <v>202</v>
      </c>
      <c r="N3464" s="25"/>
      <c r="O3464"/>
    </row>
    <row r="3465" spans="1:15">
      <c r="A3465" s="5">
        <v>43243</v>
      </c>
      <c r="B3465" s="5">
        <v>43298</v>
      </c>
      <c r="C3465" t="s">
        <v>566</v>
      </c>
      <c r="D3465" s="3">
        <f>VLOOKUP(C3465,Index[[#All],[searchTaxon]:[Reference_number]],2,FALSE)</f>
        <v>33</v>
      </c>
      <c r="I3465">
        <f>VLOOKUP(Table1[[#This Row],[trait_name]],Trait[],2,FALSE)</f>
        <v>50</v>
      </c>
      <c r="J3465" s="25" t="s">
        <v>106</v>
      </c>
      <c r="K3465" s="25">
        <v>2</v>
      </c>
      <c r="L3465" s="3"/>
      <c r="M3465" s="3"/>
      <c r="N3465" s="25"/>
      <c r="O3465"/>
    </row>
    <row r="3466" spans="1:15">
      <c r="A3466" s="5">
        <v>43243</v>
      </c>
      <c r="B3466" s="5">
        <v>43243</v>
      </c>
      <c r="C3466" t="s">
        <v>566</v>
      </c>
      <c r="D3466" s="3">
        <f>VLOOKUP(C3466,Index[[#All],[searchTaxon]:[Reference_number]],2,FALSE)</f>
        <v>33</v>
      </c>
      <c r="H3466" t="s">
        <v>292</v>
      </c>
      <c r="I3466">
        <f>VLOOKUP(Table1[[#This Row],[trait_name]],Trait[],2,FALSE)</f>
        <v>51</v>
      </c>
      <c r="J3466" s="25" t="s">
        <v>108</v>
      </c>
      <c r="K3466" s="25">
        <v>1</v>
      </c>
      <c r="L3466" s="3" t="s">
        <v>167</v>
      </c>
      <c r="N3466" s="25"/>
      <c r="O3466"/>
    </row>
    <row r="3467" spans="1:15">
      <c r="A3467" s="5">
        <v>43243</v>
      </c>
      <c r="B3467" s="5">
        <v>43298</v>
      </c>
      <c r="C3467" t="s">
        <v>566</v>
      </c>
      <c r="D3467" s="3">
        <f>VLOOKUP(C3467,Index[[#All],[searchTaxon]:[Reference_number]],2,FALSE)</f>
        <v>33</v>
      </c>
      <c r="I3467">
        <f>VLOOKUP(Table1[[#This Row],[trait_name]],Trait[],2,FALSE)</f>
        <v>51</v>
      </c>
      <c r="J3467" s="25" t="s">
        <v>108</v>
      </c>
      <c r="K3467" s="25">
        <v>2</v>
      </c>
      <c r="L3467" s="3"/>
      <c r="M3467" s="3"/>
      <c r="N3467" s="25"/>
      <c r="O3467"/>
    </row>
    <row r="3468" spans="1:15">
      <c r="A3468" s="5">
        <v>43243</v>
      </c>
      <c r="B3468" s="5">
        <v>43298</v>
      </c>
      <c r="C3468" t="s">
        <v>566</v>
      </c>
      <c r="D3468" s="3">
        <f>VLOOKUP(C3468,Index[[#All],[searchTaxon]:[Reference_number]],2,FALSE)</f>
        <v>33</v>
      </c>
      <c r="I3468">
        <f>VLOOKUP(Table1[[#This Row],[trait_name]],Trait[],2,FALSE)</f>
        <v>52</v>
      </c>
      <c r="J3468" s="25" t="s">
        <v>203</v>
      </c>
      <c r="K3468" s="25">
        <v>1</v>
      </c>
      <c r="L3468" s="3"/>
      <c r="M3468" s="3"/>
      <c r="N3468" s="25"/>
      <c r="O3468"/>
    </row>
    <row r="3469" spans="1:15">
      <c r="A3469" s="5">
        <v>43243</v>
      </c>
      <c r="B3469" s="5">
        <v>43243</v>
      </c>
      <c r="C3469" t="s">
        <v>566</v>
      </c>
      <c r="D3469" s="3">
        <f>VLOOKUP(C3469,Index[[#All],[searchTaxon]:[Reference_number]],2,FALSE)</f>
        <v>33</v>
      </c>
      <c r="H3469" t="s">
        <v>292</v>
      </c>
      <c r="I3469">
        <f>VLOOKUP(Table1[[#This Row],[trait_name]],Trait[],2,FALSE)</f>
        <v>53</v>
      </c>
      <c r="J3469" s="25" t="s">
        <v>110</v>
      </c>
      <c r="K3469" s="25">
        <v>1</v>
      </c>
      <c r="L3469" s="3" t="s">
        <v>168</v>
      </c>
      <c r="N3469" s="25"/>
      <c r="O3469"/>
    </row>
    <row r="3470" spans="1:15">
      <c r="A3470" s="5">
        <v>43243</v>
      </c>
      <c r="B3470" s="5">
        <v>43298</v>
      </c>
      <c r="C3470" t="s">
        <v>566</v>
      </c>
      <c r="D3470" s="3">
        <f>VLOOKUP(C3470,Index[[#All],[searchTaxon]:[Reference_number]],2,FALSE)</f>
        <v>33</v>
      </c>
      <c r="I3470">
        <f>VLOOKUP(Table1[[#This Row],[trait_name]],Trait[],2,FALSE)</f>
        <v>53</v>
      </c>
      <c r="J3470" s="25" t="s">
        <v>110</v>
      </c>
      <c r="K3470" s="25">
        <v>2</v>
      </c>
      <c r="L3470" s="3"/>
      <c r="M3470" s="3"/>
      <c r="N3470" s="25"/>
      <c r="O3470"/>
    </row>
    <row r="3471" spans="1:15">
      <c r="A3471" s="5">
        <v>43243</v>
      </c>
      <c r="B3471" s="5">
        <v>43298</v>
      </c>
      <c r="C3471" t="s">
        <v>566</v>
      </c>
      <c r="D3471" s="3">
        <f>VLOOKUP(C3471,Index[[#All],[searchTaxon]:[Reference_number]],2,FALSE)</f>
        <v>33</v>
      </c>
      <c r="H3471" t="s">
        <v>426</v>
      </c>
      <c r="I3471">
        <f>VLOOKUP(Table1[[#This Row],[trait_name]],Trait[],2,FALSE)</f>
        <v>54</v>
      </c>
      <c r="J3471" s="25" t="s">
        <v>112</v>
      </c>
      <c r="K3471" s="25">
        <v>1</v>
      </c>
      <c r="L3471" s="3" t="s">
        <v>118</v>
      </c>
      <c r="M3471" s="3"/>
      <c r="N3471" s="25"/>
      <c r="O3471"/>
    </row>
    <row r="3472" spans="1:15">
      <c r="A3472" s="5">
        <v>43243</v>
      </c>
      <c r="B3472" s="5">
        <v>43298</v>
      </c>
      <c r="C3472" t="s">
        <v>566</v>
      </c>
      <c r="D3472" s="3">
        <f>VLOOKUP(C3472,Index[[#All],[searchTaxon]:[Reference_number]],2,FALSE)</f>
        <v>33</v>
      </c>
      <c r="H3472" t="s">
        <v>296</v>
      </c>
      <c r="I3472">
        <f>VLOOKUP(Table1[[#This Row],[trait_name]],Trait[],2,FALSE)</f>
        <v>55</v>
      </c>
      <c r="J3472" s="25" t="s">
        <v>114</v>
      </c>
      <c r="K3472" s="25">
        <v>1</v>
      </c>
      <c r="L3472" s="3" t="s">
        <v>116</v>
      </c>
      <c r="M3472" s="3"/>
      <c r="N3472" s="25"/>
      <c r="O3472"/>
    </row>
    <row r="3473" spans="1:15">
      <c r="A3473" s="5">
        <v>43243</v>
      </c>
      <c r="B3473" s="5">
        <v>43298</v>
      </c>
      <c r="C3473" t="s">
        <v>566</v>
      </c>
      <c r="D3473" s="3">
        <f>VLOOKUP(C3473,Index[[#All],[searchTaxon]:[Reference_number]],2,FALSE)</f>
        <v>33</v>
      </c>
      <c r="I3473">
        <f>VLOOKUP(Table1[[#This Row],[trait_name]],Trait[],2,FALSE)</f>
        <v>56</v>
      </c>
      <c r="J3473" s="25" t="s">
        <v>117</v>
      </c>
      <c r="K3473" s="25">
        <v>1</v>
      </c>
      <c r="L3473" s="3" t="s">
        <v>118</v>
      </c>
      <c r="M3473" s="3"/>
      <c r="N3473" s="25"/>
      <c r="O3473"/>
    </row>
    <row r="3474" spans="1:15">
      <c r="A3474" s="5">
        <v>43243</v>
      </c>
      <c r="B3474" s="5">
        <v>43298</v>
      </c>
      <c r="C3474" t="s">
        <v>566</v>
      </c>
      <c r="D3474" s="3">
        <f>VLOOKUP(C3474,Index[[#All],[searchTaxon]:[Reference_number]],2,FALSE)</f>
        <v>33</v>
      </c>
      <c r="I3474">
        <f>VLOOKUP(Table1[[#This Row],[trait_name]],Trait[],2,FALSE)</f>
        <v>57</v>
      </c>
      <c r="J3474" s="25" t="s">
        <v>205</v>
      </c>
      <c r="K3474" s="25">
        <v>1</v>
      </c>
      <c r="L3474" s="3"/>
      <c r="M3474" s="3"/>
      <c r="N3474" s="25"/>
      <c r="O3474"/>
    </row>
    <row r="3475" spans="1:15">
      <c r="A3475" s="5">
        <v>43243</v>
      </c>
      <c r="B3475" s="5">
        <v>43298</v>
      </c>
      <c r="C3475" t="s">
        <v>566</v>
      </c>
      <c r="D3475" s="3">
        <f>VLOOKUP(C3475,Index[[#All],[searchTaxon]:[Reference_number]],2,FALSE)</f>
        <v>33</v>
      </c>
      <c r="I3475">
        <f>VLOOKUP(Table1[[#This Row],[trait_name]],Trait[],2,FALSE)</f>
        <v>58</v>
      </c>
      <c r="J3475" s="25" t="s">
        <v>207</v>
      </c>
      <c r="K3475" s="25">
        <v>1</v>
      </c>
      <c r="L3475" s="3"/>
      <c r="M3475" s="3"/>
      <c r="N3475" s="25"/>
      <c r="O3475"/>
    </row>
    <row r="3476" spans="1:15">
      <c r="A3476" s="5">
        <v>43243</v>
      </c>
      <c r="B3476" s="5">
        <v>43298</v>
      </c>
      <c r="C3476" t="s">
        <v>566</v>
      </c>
      <c r="D3476" s="3">
        <f>VLOOKUP(C3476,Index[[#All],[searchTaxon]:[Reference_number]],2,FALSE)</f>
        <v>33</v>
      </c>
      <c r="H3476" t="s">
        <v>570</v>
      </c>
      <c r="I3476">
        <f>VLOOKUP(Table1[[#This Row],[trait_name]],Trait[],2,FALSE)</f>
        <v>59</v>
      </c>
      <c r="J3476" s="25" t="s">
        <v>119</v>
      </c>
      <c r="K3476" s="25">
        <v>1</v>
      </c>
      <c r="L3476" s="3" t="s">
        <v>118</v>
      </c>
      <c r="M3476" s="3"/>
      <c r="N3476" s="25"/>
      <c r="O3476"/>
    </row>
    <row r="3477" spans="1:15">
      <c r="A3477" s="5">
        <v>43243</v>
      </c>
      <c r="B3477" s="5">
        <v>43298</v>
      </c>
      <c r="C3477" t="s">
        <v>566</v>
      </c>
      <c r="D3477" s="3">
        <f>VLOOKUP(C3477,Index[[#All],[searchTaxon]:[Reference_number]],2,FALSE)</f>
        <v>33</v>
      </c>
      <c r="E3477">
        <v>0</v>
      </c>
      <c r="F3477">
        <v>0</v>
      </c>
      <c r="G3477">
        <v>0</v>
      </c>
      <c r="H3477" t="s">
        <v>570</v>
      </c>
      <c r="I3477">
        <f>VLOOKUP(Table1[[#This Row],[trait_name]],Trait[],2,FALSE)</f>
        <v>60</v>
      </c>
      <c r="J3477" s="25" t="s">
        <v>120</v>
      </c>
      <c r="K3477" s="25">
        <v>1</v>
      </c>
      <c r="L3477" s="3" t="s">
        <v>208</v>
      </c>
      <c r="N3477" s="25"/>
      <c r="O3477"/>
    </row>
    <row r="3478" spans="1:15">
      <c r="A3478" s="5">
        <v>43243</v>
      </c>
      <c r="B3478" s="5">
        <v>43298</v>
      </c>
      <c r="C3478" t="s">
        <v>566</v>
      </c>
      <c r="D3478" s="3">
        <f>VLOOKUP(C3478,Index[[#All],[searchTaxon]:[Reference_number]],2,FALSE)</f>
        <v>33</v>
      </c>
      <c r="H3478" t="s">
        <v>570</v>
      </c>
      <c r="I3478">
        <f>VLOOKUP(Table1[[#This Row],[trait_name]],Trait[],2,FALSE)</f>
        <v>60</v>
      </c>
      <c r="J3478" s="25" t="s">
        <v>120</v>
      </c>
      <c r="K3478" s="25">
        <v>2</v>
      </c>
      <c r="L3478" s="3" t="s">
        <v>169</v>
      </c>
      <c r="M3478" s="3"/>
      <c r="N3478" s="25"/>
      <c r="O3478"/>
    </row>
    <row r="3479" spans="1:15">
      <c r="A3479" s="5">
        <v>43243</v>
      </c>
      <c r="B3479" s="5">
        <v>43243</v>
      </c>
      <c r="C3479" t="s">
        <v>566</v>
      </c>
      <c r="D3479" s="3">
        <f>VLOOKUP(C3479,Index[[#All],[searchTaxon]:[Reference_number]],2,FALSE)</f>
        <v>33</v>
      </c>
      <c r="H3479" t="s">
        <v>292</v>
      </c>
      <c r="I3479">
        <f>VLOOKUP(Table1[[#This Row],[trait_name]],Trait[],2,FALSE)</f>
        <v>61</v>
      </c>
      <c r="J3479" s="25" t="s">
        <v>172</v>
      </c>
      <c r="K3479" s="25">
        <v>1</v>
      </c>
      <c r="L3479" s="3" t="s">
        <v>312</v>
      </c>
      <c r="N3479" s="25"/>
      <c r="O3479"/>
    </row>
    <row r="3480" spans="1:15">
      <c r="A3480" s="5">
        <v>43243</v>
      </c>
      <c r="B3480" s="5">
        <v>43243</v>
      </c>
      <c r="C3480" t="s">
        <v>566</v>
      </c>
      <c r="D3480" s="3">
        <f>VLOOKUP(C3480,Index[[#All],[searchTaxon]:[Reference_number]],2,FALSE)</f>
        <v>33</v>
      </c>
      <c r="I3480">
        <f>VLOOKUP(Table1[[#This Row],[trait_name]],Trait[],2,FALSE)</f>
        <v>61</v>
      </c>
      <c r="J3480" s="25" t="s">
        <v>172</v>
      </c>
      <c r="K3480" s="25">
        <v>2</v>
      </c>
      <c r="L3480" s="3"/>
      <c r="N3480" s="25"/>
      <c r="O3480"/>
    </row>
    <row r="3481" spans="1:15">
      <c r="A3481" s="5">
        <v>43243</v>
      </c>
      <c r="B3481" s="5">
        <v>43298</v>
      </c>
      <c r="C3481" t="s">
        <v>566</v>
      </c>
      <c r="D3481" s="3">
        <f>VLOOKUP(C3481,Index[[#All],[searchTaxon]:[Reference_number]],2,FALSE)</f>
        <v>33</v>
      </c>
      <c r="I3481">
        <f>VLOOKUP(Table1[[#This Row],[trait_name]],Trait[],2,FALSE)</f>
        <v>61</v>
      </c>
      <c r="J3481" s="25" t="s">
        <v>172</v>
      </c>
      <c r="K3481" s="25">
        <v>3</v>
      </c>
      <c r="L3481" s="3"/>
      <c r="M3481" s="3"/>
      <c r="N3481" s="25"/>
      <c r="O3481"/>
    </row>
    <row r="3482" spans="1:15">
      <c r="A3482" s="5">
        <v>43243</v>
      </c>
      <c r="B3482" s="5">
        <v>43298</v>
      </c>
      <c r="C3482" t="s">
        <v>566</v>
      </c>
      <c r="D3482" s="3">
        <f>VLOOKUP(C3482,Index[[#All],[searchTaxon]:[Reference_number]],2,FALSE)</f>
        <v>33</v>
      </c>
      <c r="H3482" t="s">
        <v>278</v>
      </c>
      <c r="I3482">
        <f>VLOOKUP(Table1[[#This Row],[trait_name]],Trait[],2,FALSE)</f>
        <v>62</v>
      </c>
      <c r="J3482" s="25" t="s">
        <v>123</v>
      </c>
      <c r="K3482" s="25">
        <v>1</v>
      </c>
      <c r="L3482" s="3" t="s">
        <v>124</v>
      </c>
      <c r="M3482" s="3"/>
      <c r="N3482" s="25"/>
      <c r="O3482"/>
    </row>
    <row r="3483" spans="1:15">
      <c r="A3483" s="5">
        <v>43243</v>
      </c>
      <c r="B3483" s="5">
        <v>43243</v>
      </c>
      <c r="C3483" t="s">
        <v>566</v>
      </c>
      <c r="D3483" s="3">
        <f>VLOOKUP(C3483,Index[[#All],[searchTaxon]:[Reference_number]],2,FALSE)</f>
        <v>33</v>
      </c>
      <c r="H3483" t="s">
        <v>570</v>
      </c>
      <c r="I3483">
        <f>VLOOKUP(Table1[[#This Row],[trait_name]],Trait[],2,FALSE)</f>
        <v>63</v>
      </c>
      <c r="J3483" s="25" t="s">
        <v>175</v>
      </c>
      <c r="K3483" s="25">
        <v>1</v>
      </c>
      <c r="L3483" s="3" t="s">
        <v>176</v>
      </c>
      <c r="N3483" s="25"/>
      <c r="O3483"/>
    </row>
    <row r="3484" spans="1:15">
      <c r="A3484" s="5">
        <v>43243</v>
      </c>
      <c r="B3484" s="5">
        <v>43298</v>
      </c>
      <c r="C3484" t="s">
        <v>566</v>
      </c>
      <c r="D3484" s="3">
        <f>VLOOKUP(C3484,Index[[#All],[searchTaxon]:[Reference_number]],2,FALSE)</f>
        <v>33</v>
      </c>
      <c r="I3484">
        <f>VLOOKUP(Table1[[#This Row],[trait_name]],Trait[],2,FALSE)</f>
        <v>63</v>
      </c>
      <c r="J3484" s="25" t="s">
        <v>175</v>
      </c>
      <c r="K3484" s="25">
        <v>2</v>
      </c>
      <c r="L3484" s="3"/>
      <c r="M3484" s="3"/>
      <c r="N3484" s="25"/>
      <c r="O3484"/>
    </row>
    <row r="3485" spans="1:15">
      <c r="A3485" s="5">
        <v>43243</v>
      </c>
      <c r="B3485" s="5">
        <v>43298</v>
      </c>
      <c r="C3485" t="s">
        <v>574</v>
      </c>
      <c r="D3485" s="3">
        <f>VLOOKUP(C3485,Index[[#All],[searchTaxon]:[Reference_number]],2,FALSE)</f>
        <v>34</v>
      </c>
      <c r="H3485" t="s">
        <v>530</v>
      </c>
      <c r="I3485">
        <f>VLOOKUP(Table1[[#This Row],[trait_name]],Trait[],2,FALSE)</f>
        <v>1</v>
      </c>
      <c r="J3485" s="25" t="s">
        <v>127</v>
      </c>
      <c r="K3485" s="25">
        <v>1</v>
      </c>
      <c r="L3485" s="3" t="s">
        <v>575</v>
      </c>
      <c r="M3485" s="3"/>
      <c r="N3485" s="25"/>
      <c r="O3485"/>
    </row>
    <row r="3486" spans="1:15">
      <c r="A3486" s="5">
        <v>43243</v>
      </c>
      <c r="B3486" s="5">
        <v>43243</v>
      </c>
      <c r="C3486" t="s">
        <v>574</v>
      </c>
      <c r="D3486" s="3">
        <f>VLOOKUP(C3486,Index[[#All],[searchTaxon]:[Reference_number]],2,FALSE)</f>
        <v>34</v>
      </c>
      <c r="H3486" t="s">
        <v>130</v>
      </c>
      <c r="I3486">
        <f>VLOOKUP(Table1[[#This Row],[trait_name]],Trait[],2,FALSE)</f>
        <v>2</v>
      </c>
      <c r="J3486" s="25" t="s">
        <v>16</v>
      </c>
      <c r="K3486" s="25">
        <v>1</v>
      </c>
      <c r="L3486" s="3" t="s">
        <v>576</v>
      </c>
      <c r="N3486" s="25"/>
      <c r="O3486"/>
    </row>
    <row r="3487" spans="1:15">
      <c r="A3487" s="5">
        <v>43243</v>
      </c>
      <c r="B3487" s="5">
        <v>43243</v>
      </c>
      <c r="C3487" t="s">
        <v>574</v>
      </c>
      <c r="D3487" s="3">
        <f>VLOOKUP(C3487,Index[[#All],[searchTaxon]:[Reference_number]],2,FALSE)</f>
        <v>34</v>
      </c>
      <c r="H3487" t="s">
        <v>21</v>
      </c>
      <c r="I3487">
        <f>VLOOKUP(Table1[[#This Row],[trait_name]],Trait[],2,FALSE)</f>
        <v>2</v>
      </c>
      <c r="J3487" s="25" t="s">
        <v>16</v>
      </c>
      <c r="K3487" s="25">
        <v>2</v>
      </c>
      <c r="L3487" s="3" t="s">
        <v>577</v>
      </c>
      <c r="N3487" s="25"/>
      <c r="O3487"/>
    </row>
    <row r="3488" spans="1:15">
      <c r="A3488" s="5">
        <v>43243</v>
      </c>
      <c r="B3488" s="5">
        <v>43298</v>
      </c>
      <c r="C3488" t="s">
        <v>574</v>
      </c>
      <c r="D3488" s="3">
        <f>VLOOKUP(C3488,Index[[#All],[searchTaxon]:[Reference_number]],2,FALSE)</f>
        <v>34</v>
      </c>
      <c r="I3488">
        <f>VLOOKUP(Table1[[#This Row],[trait_name]],Trait[],2,FALSE)</f>
        <v>2</v>
      </c>
      <c r="J3488" s="25" t="s">
        <v>16</v>
      </c>
      <c r="K3488" s="25">
        <v>3</v>
      </c>
      <c r="L3488" s="3"/>
      <c r="M3488" s="3"/>
      <c r="N3488" s="25"/>
      <c r="O3488"/>
    </row>
    <row r="3489" spans="1:15">
      <c r="A3489" s="5">
        <v>43243</v>
      </c>
      <c r="B3489" s="5">
        <v>43243</v>
      </c>
      <c r="C3489" t="s">
        <v>574</v>
      </c>
      <c r="D3489" s="3">
        <f>VLOOKUP(C3489,Index[[#All],[searchTaxon]:[Reference_number]],2,FALSE)</f>
        <v>34</v>
      </c>
      <c r="H3489" t="s">
        <v>21</v>
      </c>
      <c r="I3489">
        <f>VLOOKUP(Table1[[#This Row],[trait_name]],Trait[],2,FALSE)</f>
        <v>3</v>
      </c>
      <c r="J3489" s="25" t="s">
        <v>19</v>
      </c>
      <c r="K3489" s="25">
        <v>1</v>
      </c>
      <c r="L3489" s="3" t="s">
        <v>20</v>
      </c>
      <c r="N3489" s="25"/>
      <c r="O3489"/>
    </row>
    <row r="3490" spans="1:15">
      <c r="A3490" s="5">
        <v>43243</v>
      </c>
      <c r="B3490" s="5">
        <v>43298</v>
      </c>
      <c r="C3490" t="s">
        <v>574</v>
      </c>
      <c r="D3490" s="3">
        <f>VLOOKUP(C3490,Index[[#All],[searchTaxon]:[Reference_number]],2,FALSE)</f>
        <v>34</v>
      </c>
      <c r="I3490">
        <f>VLOOKUP(Table1[[#This Row],[trait_name]],Trait[],2,FALSE)</f>
        <v>3</v>
      </c>
      <c r="J3490" s="25" t="s">
        <v>19</v>
      </c>
      <c r="K3490" s="25">
        <v>2</v>
      </c>
      <c r="L3490" s="3"/>
      <c r="M3490" s="3"/>
      <c r="N3490" s="25"/>
      <c r="O3490"/>
    </row>
    <row r="3491" spans="1:15">
      <c r="A3491" s="5">
        <v>43243</v>
      </c>
      <c r="B3491" s="5">
        <v>43298</v>
      </c>
      <c r="C3491" t="s">
        <v>574</v>
      </c>
      <c r="D3491" s="3">
        <f>VLOOKUP(C3491,Index[[#All],[searchTaxon]:[Reference_number]],2,FALSE)</f>
        <v>34</v>
      </c>
      <c r="H3491" t="s">
        <v>296</v>
      </c>
      <c r="I3491">
        <f>VLOOKUP(Table1[[#This Row],[trait_name]],Trait[],2,FALSE)</f>
        <v>4</v>
      </c>
      <c r="J3491" s="25" t="s">
        <v>23</v>
      </c>
      <c r="K3491" s="25">
        <v>1</v>
      </c>
      <c r="L3491" s="3" t="s">
        <v>28</v>
      </c>
      <c r="M3491" s="3"/>
      <c r="N3491" s="25"/>
      <c r="O3491"/>
    </row>
    <row r="3492" spans="1:15">
      <c r="A3492" s="5">
        <v>43243</v>
      </c>
      <c r="B3492" s="5">
        <v>43298</v>
      </c>
      <c r="C3492" t="s">
        <v>574</v>
      </c>
      <c r="D3492" s="3">
        <f>VLOOKUP(C3492,Index[[#All],[searchTaxon]:[Reference_number]],2,FALSE)</f>
        <v>34</v>
      </c>
      <c r="I3492">
        <f>VLOOKUP(Table1[[#This Row],[trait_name]],Trait[],2,FALSE)</f>
        <v>5</v>
      </c>
      <c r="J3492" s="25" t="s">
        <v>25</v>
      </c>
      <c r="K3492" s="25">
        <v>1</v>
      </c>
      <c r="L3492" s="3"/>
      <c r="M3492" s="3"/>
      <c r="N3492" s="25"/>
      <c r="O3492"/>
    </row>
    <row r="3493" spans="1:15">
      <c r="A3493" s="5">
        <v>43243</v>
      </c>
      <c r="B3493" s="5">
        <v>43298</v>
      </c>
      <c r="C3493" t="s">
        <v>574</v>
      </c>
      <c r="D3493" s="3">
        <f>VLOOKUP(C3493,Index[[#All],[searchTaxon]:[Reference_number]],2,FALSE)</f>
        <v>34</v>
      </c>
      <c r="H3493" t="s">
        <v>21</v>
      </c>
      <c r="I3493">
        <f>VLOOKUP(Table1[[#This Row],[trait_name]],Trait[],2,FALSE)</f>
        <v>6</v>
      </c>
      <c r="J3493" s="25" t="s">
        <v>135</v>
      </c>
      <c r="K3493" s="25">
        <v>1</v>
      </c>
      <c r="L3493" s="3"/>
      <c r="N3493" s="25"/>
      <c r="O3493"/>
    </row>
    <row r="3494" spans="1:15">
      <c r="A3494" s="5">
        <v>43243</v>
      </c>
      <c r="B3494" s="5">
        <v>43298</v>
      </c>
      <c r="C3494" t="s">
        <v>574</v>
      </c>
      <c r="D3494" s="3">
        <f>VLOOKUP(C3494,Index[[#All],[searchTaxon]:[Reference_number]],2,FALSE)</f>
        <v>34</v>
      </c>
      <c r="I3494">
        <f>VLOOKUP(Table1[[#This Row],[trait_name]],Trait[],2,FALSE)</f>
        <v>6</v>
      </c>
      <c r="J3494" s="25" t="s">
        <v>135</v>
      </c>
      <c r="K3494" s="25">
        <v>2</v>
      </c>
      <c r="L3494" s="3"/>
      <c r="M3494" s="3"/>
      <c r="N3494" s="25"/>
      <c r="O3494"/>
    </row>
    <row r="3495" spans="1:15">
      <c r="A3495" s="5">
        <v>43243</v>
      </c>
      <c r="B3495" s="5">
        <v>43243</v>
      </c>
      <c r="C3495" t="s">
        <v>574</v>
      </c>
      <c r="D3495" s="3">
        <f>VLOOKUP(C3495,Index[[#All],[searchTaxon]:[Reference_number]],2,FALSE)</f>
        <v>34</v>
      </c>
      <c r="H3495" t="s">
        <v>21</v>
      </c>
      <c r="I3495">
        <f>VLOOKUP(Table1[[#This Row],[trait_name]],Trait[],2,FALSE)</f>
        <v>7</v>
      </c>
      <c r="J3495" s="25" t="s">
        <v>27</v>
      </c>
      <c r="K3495" s="25">
        <v>1</v>
      </c>
      <c r="L3495" s="3" t="s">
        <v>24</v>
      </c>
      <c r="N3495" s="25"/>
      <c r="O3495"/>
    </row>
    <row r="3496" spans="1:15">
      <c r="A3496" s="5">
        <v>43243</v>
      </c>
      <c r="B3496" s="5">
        <v>43298</v>
      </c>
      <c r="C3496" t="s">
        <v>574</v>
      </c>
      <c r="D3496" s="3">
        <f>VLOOKUP(C3496,Index[[#All],[searchTaxon]:[Reference_number]],2,FALSE)</f>
        <v>34</v>
      </c>
      <c r="I3496">
        <f>VLOOKUP(Table1[[#This Row],[trait_name]],Trait[],2,FALSE)</f>
        <v>7</v>
      </c>
      <c r="J3496" s="25" t="s">
        <v>27</v>
      </c>
      <c r="K3496" s="25">
        <v>2</v>
      </c>
      <c r="L3496" s="3"/>
      <c r="M3496" s="3"/>
      <c r="N3496" s="25"/>
      <c r="O3496"/>
    </row>
    <row r="3497" spans="1:15">
      <c r="A3497" s="5">
        <v>43243</v>
      </c>
      <c r="B3497" s="5">
        <v>43298</v>
      </c>
      <c r="C3497" t="s">
        <v>574</v>
      </c>
      <c r="D3497" s="3">
        <f>VLOOKUP(C3497,Index[[#All],[searchTaxon]:[Reference_number]],2,FALSE)</f>
        <v>34</v>
      </c>
      <c r="H3497" t="s">
        <v>296</v>
      </c>
      <c r="I3497">
        <f>VLOOKUP(Table1[[#This Row],[trait_name]],Trait[],2,FALSE)</f>
        <v>8</v>
      </c>
      <c r="J3497" s="25" t="s">
        <v>137</v>
      </c>
      <c r="K3497" s="25">
        <v>1</v>
      </c>
      <c r="L3497" s="3" t="s">
        <v>24</v>
      </c>
      <c r="M3497" s="3"/>
      <c r="N3497" s="25"/>
      <c r="O3497"/>
    </row>
    <row r="3498" spans="1:15">
      <c r="A3498" s="5">
        <v>43243</v>
      </c>
      <c r="B3498" s="5">
        <v>43243</v>
      </c>
      <c r="C3498" t="s">
        <v>574</v>
      </c>
      <c r="D3498" s="3">
        <f>VLOOKUP(C3498,Index[[#All],[searchTaxon]:[Reference_number]],2,FALSE)</f>
        <v>34</v>
      </c>
      <c r="H3498" t="s">
        <v>183</v>
      </c>
      <c r="I3498">
        <f>VLOOKUP(Table1[[#This Row],[trait_name]],Trait[],2,FALSE)</f>
        <v>9</v>
      </c>
      <c r="J3498" s="25" t="s">
        <v>29</v>
      </c>
      <c r="K3498" s="25">
        <v>1</v>
      </c>
      <c r="L3498" s="3" t="s">
        <v>28</v>
      </c>
      <c r="N3498" s="25"/>
      <c r="O3498"/>
    </row>
    <row r="3499" spans="1:15">
      <c r="A3499" s="5">
        <v>43243</v>
      </c>
      <c r="B3499" s="5">
        <v>43298</v>
      </c>
      <c r="C3499" t="s">
        <v>574</v>
      </c>
      <c r="D3499" s="3">
        <f>VLOOKUP(C3499,Index[[#All],[searchTaxon]:[Reference_number]],2,FALSE)</f>
        <v>34</v>
      </c>
      <c r="I3499">
        <f>VLOOKUP(Table1[[#This Row],[trait_name]],Trait[],2,FALSE)</f>
        <v>9</v>
      </c>
      <c r="J3499" s="25" t="s">
        <v>29</v>
      </c>
      <c r="K3499" s="25">
        <v>2</v>
      </c>
      <c r="L3499" s="3"/>
      <c r="M3499" s="3"/>
      <c r="N3499" s="25"/>
      <c r="O3499"/>
    </row>
    <row r="3500" spans="1:15">
      <c r="A3500" s="5">
        <v>43243</v>
      </c>
      <c r="B3500" s="5">
        <v>43243</v>
      </c>
      <c r="C3500" t="s">
        <v>574</v>
      </c>
      <c r="D3500" s="3">
        <f>VLOOKUP(C3500,Index[[#All],[searchTaxon]:[Reference_number]],2,FALSE)</f>
        <v>34</v>
      </c>
      <c r="H3500" t="s">
        <v>21</v>
      </c>
      <c r="I3500">
        <f>VLOOKUP(Table1[[#This Row],[trait_name]],Trait[],2,FALSE)</f>
        <v>10</v>
      </c>
      <c r="J3500" s="25" t="s">
        <v>30</v>
      </c>
      <c r="K3500" s="25">
        <v>1</v>
      </c>
      <c r="L3500" s="3" t="s">
        <v>24</v>
      </c>
      <c r="N3500" s="25"/>
      <c r="O3500"/>
    </row>
    <row r="3501" spans="1:15">
      <c r="A3501" s="5">
        <v>43243</v>
      </c>
      <c r="B3501" s="5">
        <v>43298</v>
      </c>
      <c r="C3501" t="s">
        <v>574</v>
      </c>
      <c r="D3501" s="3">
        <f>VLOOKUP(C3501,Index[[#All],[searchTaxon]:[Reference_number]],2,FALSE)</f>
        <v>34</v>
      </c>
      <c r="I3501">
        <f>VLOOKUP(Table1[[#This Row],[trait_name]],Trait[],2,FALSE)</f>
        <v>10</v>
      </c>
      <c r="J3501" s="25" t="s">
        <v>30</v>
      </c>
      <c r="K3501" s="25">
        <v>2</v>
      </c>
      <c r="L3501" s="3"/>
      <c r="M3501" s="3"/>
      <c r="N3501" s="25"/>
      <c r="O3501"/>
    </row>
    <row r="3502" spans="1:15">
      <c r="A3502" s="5">
        <v>43243</v>
      </c>
      <c r="B3502" s="5">
        <v>43243</v>
      </c>
      <c r="C3502" t="s">
        <v>574</v>
      </c>
      <c r="D3502" s="3">
        <f>VLOOKUP(C3502,Index[[#All],[searchTaxon]:[Reference_number]],2,FALSE)</f>
        <v>34</v>
      </c>
      <c r="H3502" t="s">
        <v>21</v>
      </c>
      <c r="I3502">
        <f>VLOOKUP(Table1[[#This Row],[trait_name]],Trait[],2,FALSE)</f>
        <v>11</v>
      </c>
      <c r="J3502" s="25" t="s">
        <v>31</v>
      </c>
      <c r="K3502" s="25">
        <v>1</v>
      </c>
      <c r="L3502" s="3" t="s">
        <v>24</v>
      </c>
      <c r="N3502" s="25"/>
      <c r="O3502"/>
    </row>
    <row r="3503" spans="1:15">
      <c r="A3503" s="5">
        <v>43243</v>
      </c>
      <c r="B3503" s="5">
        <v>43298</v>
      </c>
      <c r="C3503" t="s">
        <v>574</v>
      </c>
      <c r="D3503" s="3">
        <f>VLOOKUP(C3503,Index[[#All],[searchTaxon]:[Reference_number]],2,FALSE)</f>
        <v>34</v>
      </c>
      <c r="I3503">
        <f>VLOOKUP(Table1[[#This Row],[trait_name]],Trait[],2,FALSE)</f>
        <v>11</v>
      </c>
      <c r="J3503" s="25" t="s">
        <v>31</v>
      </c>
      <c r="K3503" s="25">
        <v>2</v>
      </c>
      <c r="L3503" s="3"/>
      <c r="M3503" s="3"/>
      <c r="N3503" s="25"/>
      <c r="O3503"/>
    </row>
    <row r="3504" spans="1:15">
      <c r="A3504" s="5">
        <v>43243</v>
      </c>
      <c r="B3504" s="5">
        <v>43298</v>
      </c>
      <c r="C3504" t="s">
        <v>574</v>
      </c>
      <c r="D3504" s="3">
        <f>VLOOKUP(C3504,Index[[#All],[searchTaxon]:[Reference_number]],2,FALSE)</f>
        <v>34</v>
      </c>
      <c r="H3504" t="s">
        <v>21</v>
      </c>
      <c r="I3504">
        <f>VLOOKUP(Table1[[#This Row],[trait_name]],Trait[],2,FALSE)</f>
        <v>12</v>
      </c>
      <c r="J3504" s="25" t="s">
        <v>138</v>
      </c>
      <c r="K3504" s="25">
        <v>1</v>
      </c>
      <c r="L3504" s="3" t="s">
        <v>28</v>
      </c>
      <c r="M3504" s="3"/>
      <c r="N3504" s="25"/>
      <c r="O3504"/>
    </row>
    <row r="3505" spans="1:15">
      <c r="A3505" s="5">
        <v>43243</v>
      </c>
      <c r="B3505" s="5">
        <v>43298</v>
      </c>
      <c r="C3505" t="s">
        <v>574</v>
      </c>
      <c r="D3505" s="3">
        <f>VLOOKUP(C3505,Index[[#All],[searchTaxon]:[Reference_number]],2,FALSE)</f>
        <v>34</v>
      </c>
      <c r="I3505">
        <f>VLOOKUP(Table1[[#This Row],[trait_name]],Trait[],2,FALSE)</f>
        <v>13</v>
      </c>
      <c r="J3505" s="25" t="s">
        <v>340</v>
      </c>
      <c r="K3505" s="25">
        <v>1</v>
      </c>
      <c r="L3505" s="3"/>
      <c r="M3505" s="3"/>
      <c r="N3505" s="25"/>
      <c r="O3505"/>
    </row>
    <row r="3506" spans="1:15">
      <c r="A3506" s="5">
        <v>43243</v>
      </c>
      <c r="B3506" s="5">
        <v>43298</v>
      </c>
      <c r="C3506" t="s">
        <v>574</v>
      </c>
      <c r="D3506" s="3">
        <f>VLOOKUP(C3506,Index[[#All],[searchTaxon]:[Reference_number]],2,FALSE)</f>
        <v>34</v>
      </c>
      <c r="I3506">
        <f>VLOOKUP(Table1[[#This Row],[trait_name]],Trait[],2,FALSE)</f>
        <v>14</v>
      </c>
      <c r="J3506" s="25" t="s">
        <v>139</v>
      </c>
      <c r="K3506" s="25">
        <v>1</v>
      </c>
      <c r="L3506" s="3"/>
      <c r="M3506" s="3"/>
      <c r="N3506" s="25"/>
      <c r="O3506"/>
    </row>
    <row r="3507" spans="1:15">
      <c r="A3507" s="5">
        <v>43243</v>
      </c>
      <c r="B3507" s="5">
        <v>43298</v>
      </c>
      <c r="C3507" t="s">
        <v>574</v>
      </c>
      <c r="D3507" s="3">
        <f>VLOOKUP(C3507,Index[[#All],[searchTaxon]:[Reference_number]],2,FALSE)</f>
        <v>34</v>
      </c>
      <c r="H3507" t="s">
        <v>183</v>
      </c>
      <c r="I3507">
        <f>VLOOKUP(Table1[[#This Row],[trait_name]],Trait[],2,FALSE)</f>
        <v>15</v>
      </c>
      <c r="J3507" s="25" t="s">
        <v>32</v>
      </c>
      <c r="K3507" s="25">
        <v>1</v>
      </c>
      <c r="L3507" s="3" t="s">
        <v>28</v>
      </c>
      <c r="N3507" s="25"/>
      <c r="O3507"/>
    </row>
    <row r="3508" spans="1:15">
      <c r="A3508" s="5">
        <v>43243</v>
      </c>
      <c r="B3508" s="5">
        <v>43298</v>
      </c>
      <c r="C3508" t="s">
        <v>574</v>
      </c>
      <c r="D3508" s="3">
        <f>VLOOKUP(C3508,Index[[#All],[searchTaxon]:[Reference_number]],2,FALSE)</f>
        <v>34</v>
      </c>
      <c r="I3508">
        <f>VLOOKUP(Table1[[#This Row],[trait_name]],Trait[],2,FALSE)</f>
        <v>15</v>
      </c>
      <c r="J3508" s="25" t="s">
        <v>32</v>
      </c>
      <c r="K3508" s="25">
        <v>2</v>
      </c>
      <c r="L3508" s="3"/>
      <c r="M3508" s="3"/>
      <c r="N3508" s="25"/>
      <c r="O3508"/>
    </row>
    <row r="3509" spans="1:15">
      <c r="A3509" s="27">
        <v>43243</v>
      </c>
      <c r="B3509" s="27">
        <v>43243</v>
      </c>
      <c r="C3509" s="4" t="s">
        <v>574</v>
      </c>
      <c r="D3509" s="2">
        <f>VLOOKUP(C3509,Index[[#All],[searchTaxon]:[Reference_number]],2,FALSE)</f>
        <v>34</v>
      </c>
      <c r="I3509">
        <f>VLOOKUP(Table1[[#This Row],[trait_name]],Trait[],2,FALSE)</f>
        <v>16</v>
      </c>
      <c r="J3509" s="26" t="s">
        <v>33</v>
      </c>
      <c r="K3509" s="25">
        <v>1</v>
      </c>
      <c r="L3509" s="3"/>
      <c r="N3509" s="25"/>
      <c r="O3509"/>
    </row>
    <row r="3510" spans="1:15">
      <c r="A3510" s="5">
        <v>43243</v>
      </c>
      <c r="B3510" s="5">
        <v>43298</v>
      </c>
      <c r="C3510" t="s">
        <v>574</v>
      </c>
      <c r="D3510" s="3">
        <f>VLOOKUP(C3510,Index[[#All],[searchTaxon]:[Reference_number]],2,FALSE)</f>
        <v>34</v>
      </c>
      <c r="I3510">
        <f>VLOOKUP(Table1[[#This Row],[trait_name]],Trait[],2,FALSE)</f>
        <v>16</v>
      </c>
      <c r="J3510" s="25" t="s">
        <v>33</v>
      </c>
      <c r="K3510" s="25">
        <v>2</v>
      </c>
      <c r="L3510" s="3"/>
      <c r="M3510" s="3"/>
      <c r="N3510" s="25"/>
      <c r="O3510"/>
    </row>
    <row r="3511" spans="1:15">
      <c r="A3511" s="5">
        <v>43243</v>
      </c>
      <c r="B3511" s="5">
        <v>43243</v>
      </c>
      <c r="C3511" t="s">
        <v>574</v>
      </c>
      <c r="D3511" s="3">
        <f>VLOOKUP(C3511,Index[[#All],[searchTaxon]:[Reference_number]],2,FALSE)</f>
        <v>34</v>
      </c>
      <c r="H3511" t="s">
        <v>21</v>
      </c>
      <c r="I3511">
        <f>VLOOKUP(Table1[[#This Row],[trait_name]],Trait[],2,FALSE)</f>
        <v>17</v>
      </c>
      <c r="J3511" s="25" t="s">
        <v>34</v>
      </c>
      <c r="K3511" s="25">
        <v>1</v>
      </c>
      <c r="L3511" s="3" t="s">
        <v>35</v>
      </c>
      <c r="N3511" s="25"/>
      <c r="O3511"/>
    </row>
    <row r="3512" spans="1:15">
      <c r="A3512" s="5">
        <v>43243</v>
      </c>
      <c r="B3512" s="5">
        <v>43243</v>
      </c>
      <c r="C3512" t="s">
        <v>574</v>
      </c>
      <c r="D3512" s="3">
        <f>VLOOKUP(C3512,Index[[#All],[searchTaxon]:[Reference_number]],2,FALSE)</f>
        <v>34</v>
      </c>
      <c r="H3512" t="s">
        <v>21</v>
      </c>
      <c r="I3512">
        <f>VLOOKUP(Table1[[#This Row],[trait_name]],Trait[],2,FALSE)</f>
        <v>17</v>
      </c>
      <c r="J3512" s="25" t="s">
        <v>34</v>
      </c>
      <c r="K3512" s="25">
        <v>2</v>
      </c>
      <c r="L3512" s="3" t="s">
        <v>36</v>
      </c>
      <c r="N3512" s="25"/>
      <c r="O3512"/>
    </row>
    <row r="3513" spans="1:15">
      <c r="A3513" s="5">
        <v>43243</v>
      </c>
      <c r="B3513" s="5">
        <v>43243</v>
      </c>
      <c r="C3513" t="s">
        <v>574</v>
      </c>
      <c r="D3513" s="3">
        <f>VLOOKUP(C3513,Index[[#All],[searchTaxon]:[Reference_number]],2,FALSE)</f>
        <v>34</v>
      </c>
      <c r="H3513" t="s">
        <v>21</v>
      </c>
      <c r="I3513">
        <f>VLOOKUP(Table1[[#This Row],[trait_name]],Trait[],2,FALSE)</f>
        <v>17</v>
      </c>
      <c r="J3513" s="25" t="s">
        <v>34</v>
      </c>
      <c r="K3513" s="25">
        <v>3</v>
      </c>
      <c r="L3513" s="3" t="s">
        <v>37</v>
      </c>
      <c r="N3513" s="25"/>
      <c r="O3513"/>
    </row>
    <row r="3514" spans="1:15">
      <c r="A3514" s="5">
        <v>43243</v>
      </c>
      <c r="B3514" s="5">
        <v>43298</v>
      </c>
      <c r="C3514" t="s">
        <v>574</v>
      </c>
      <c r="D3514" s="3">
        <f>VLOOKUP(C3514,Index[[#All],[searchTaxon]:[Reference_number]],2,FALSE)</f>
        <v>34</v>
      </c>
      <c r="I3514">
        <f>VLOOKUP(Table1[[#This Row],[trait_name]],Trait[],2,FALSE)</f>
        <v>17</v>
      </c>
      <c r="J3514" s="25" t="s">
        <v>34</v>
      </c>
      <c r="K3514" s="25">
        <v>4</v>
      </c>
      <c r="L3514" s="3"/>
      <c r="M3514" s="3"/>
      <c r="N3514" s="25"/>
      <c r="O3514"/>
    </row>
    <row r="3515" spans="1:15">
      <c r="A3515" s="27">
        <v>43243</v>
      </c>
      <c r="B3515" s="27">
        <v>43243</v>
      </c>
      <c r="C3515" s="4" t="s">
        <v>574</v>
      </c>
      <c r="D3515" s="2">
        <f>VLOOKUP(C3515,Index[[#All],[searchTaxon]:[Reference_number]],2,FALSE)</f>
        <v>34</v>
      </c>
      <c r="I3515">
        <f>VLOOKUP(Table1[[#This Row],[trait_name]],Trait[],2,FALSE)</f>
        <v>18</v>
      </c>
      <c r="J3515" s="25" t="s">
        <v>38</v>
      </c>
      <c r="K3515" s="25">
        <v>1</v>
      </c>
      <c r="L3515" s="3"/>
      <c r="N3515" s="25"/>
      <c r="O3515"/>
    </row>
    <row r="3516" spans="1:15">
      <c r="A3516" s="5">
        <v>43243</v>
      </c>
      <c r="B3516" s="5">
        <v>43298</v>
      </c>
      <c r="C3516" t="s">
        <v>574</v>
      </c>
      <c r="D3516" s="3">
        <f>VLOOKUP(C3516,Index[[#All],[searchTaxon]:[Reference_number]],2,FALSE)</f>
        <v>34</v>
      </c>
      <c r="I3516">
        <f>VLOOKUP(Table1[[#This Row],[trait_name]],Trait[],2,FALSE)</f>
        <v>18</v>
      </c>
      <c r="J3516" s="25" t="s">
        <v>38</v>
      </c>
      <c r="K3516" s="25">
        <v>2</v>
      </c>
      <c r="L3516" s="3"/>
      <c r="M3516" s="3"/>
      <c r="N3516" s="25"/>
      <c r="O3516"/>
    </row>
    <row r="3517" spans="1:15">
      <c r="A3517" s="5">
        <v>43243</v>
      </c>
      <c r="B3517" s="5">
        <v>43243</v>
      </c>
      <c r="C3517" t="s">
        <v>574</v>
      </c>
      <c r="D3517" s="3">
        <f>VLOOKUP(C3517,Index[[#All],[searchTaxon]:[Reference_number]],2,FALSE)</f>
        <v>34</v>
      </c>
      <c r="H3517" t="s">
        <v>21</v>
      </c>
      <c r="I3517">
        <f>VLOOKUP(Table1[[#This Row],[trait_name]],Trait[],2,FALSE)</f>
        <v>19</v>
      </c>
      <c r="J3517" s="25" t="s">
        <v>39</v>
      </c>
      <c r="K3517" s="25">
        <v>1</v>
      </c>
      <c r="L3517" s="3" t="s">
        <v>140</v>
      </c>
      <c r="N3517" s="25"/>
      <c r="O3517"/>
    </row>
    <row r="3518" spans="1:15">
      <c r="A3518" s="5">
        <v>43243</v>
      </c>
      <c r="B3518" s="5">
        <v>43243</v>
      </c>
      <c r="C3518" t="s">
        <v>574</v>
      </c>
      <c r="D3518" s="3">
        <f>VLOOKUP(C3518,Index[[#All],[searchTaxon]:[Reference_number]],2,FALSE)</f>
        <v>34</v>
      </c>
      <c r="H3518" t="s">
        <v>21</v>
      </c>
      <c r="I3518">
        <f>VLOOKUP(Table1[[#This Row],[trait_name]],Trait[],2,FALSE)</f>
        <v>19</v>
      </c>
      <c r="J3518" s="25" t="s">
        <v>39</v>
      </c>
      <c r="K3518" s="25">
        <v>2</v>
      </c>
      <c r="L3518" s="3" t="s">
        <v>142</v>
      </c>
      <c r="N3518" s="25"/>
      <c r="O3518"/>
    </row>
    <row r="3519" spans="1:15">
      <c r="A3519" s="5">
        <v>43243</v>
      </c>
      <c r="B3519" s="5">
        <v>43298</v>
      </c>
      <c r="C3519" t="s">
        <v>574</v>
      </c>
      <c r="D3519" s="3">
        <f>VLOOKUP(C3519,Index[[#All],[searchTaxon]:[Reference_number]],2,FALSE)</f>
        <v>34</v>
      </c>
      <c r="I3519">
        <f>VLOOKUP(Table1[[#This Row],[trait_name]],Trait[],2,FALSE)</f>
        <v>19</v>
      </c>
      <c r="J3519" s="25" t="s">
        <v>39</v>
      </c>
      <c r="K3519" s="25">
        <v>3</v>
      </c>
      <c r="L3519" s="3"/>
      <c r="M3519" s="3"/>
      <c r="N3519" s="25"/>
      <c r="O3519"/>
    </row>
    <row r="3520" spans="1:15">
      <c r="A3520" s="27">
        <v>43243</v>
      </c>
      <c r="B3520" s="27">
        <v>43243</v>
      </c>
      <c r="C3520" s="4" t="s">
        <v>574</v>
      </c>
      <c r="D3520" s="2">
        <f>VLOOKUP(C3520,Index[[#All],[searchTaxon]:[Reference_number]],2,FALSE)</f>
        <v>34</v>
      </c>
      <c r="H3520" t="s">
        <v>183</v>
      </c>
      <c r="I3520">
        <f>VLOOKUP(Table1[[#This Row],[trait_name]],Trait[],2,FALSE)</f>
        <v>20</v>
      </c>
      <c r="J3520" s="25" t="s">
        <v>42</v>
      </c>
      <c r="K3520" s="25">
        <v>1</v>
      </c>
      <c r="L3520" s="3" t="s">
        <v>43</v>
      </c>
      <c r="N3520" s="25"/>
      <c r="O3520"/>
    </row>
    <row r="3521" spans="1:15">
      <c r="A3521" s="5">
        <v>43243</v>
      </c>
      <c r="B3521" s="5">
        <v>43298</v>
      </c>
      <c r="C3521" t="s">
        <v>574</v>
      </c>
      <c r="D3521" s="3">
        <f>VLOOKUP(C3521,Index[[#All],[searchTaxon]:[Reference_number]],2,FALSE)</f>
        <v>34</v>
      </c>
      <c r="H3521" t="s">
        <v>183</v>
      </c>
      <c r="I3521">
        <f>VLOOKUP(Table1[[#This Row],[trait_name]],Trait[],2,FALSE)</f>
        <v>20</v>
      </c>
      <c r="J3521" s="25" t="s">
        <v>42</v>
      </c>
      <c r="K3521" s="25">
        <v>2</v>
      </c>
      <c r="L3521" s="3" t="s">
        <v>45</v>
      </c>
      <c r="M3521" s="3"/>
      <c r="N3521" s="25"/>
      <c r="O3521"/>
    </row>
    <row r="3522" spans="1:15">
      <c r="A3522" s="5">
        <v>43243</v>
      </c>
      <c r="B3522" s="5">
        <v>43298</v>
      </c>
      <c r="C3522" t="s">
        <v>574</v>
      </c>
      <c r="D3522" s="3">
        <f>VLOOKUP(C3522,Index[[#All],[searchTaxon]:[Reference_number]],2,FALSE)</f>
        <v>34</v>
      </c>
      <c r="I3522">
        <f>VLOOKUP(Table1[[#This Row],[trait_name]],Trait[],2,FALSE)</f>
        <v>21</v>
      </c>
      <c r="J3522" s="25" t="s">
        <v>46</v>
      </c>
      <c r="K3522" s="25">
        <v>1</v>
      </c>
      <c r="L3522" s="3"/>
      <c r="M3522" s="3"/>
      <c r="N3522" s="25"/>
      <c r="O3522"/>
    </row>
    <row r="3523" spans="1:15">
      <c r="A3523" s="5">
        <v>43243</v>
      </c>
      <c r="B3523" s="5">
        <v>43298</v>
      </c>
      <c r="C3523" t="s">
        <v>574</v>
      </c>
      <c r="D3523" s="3">
        <f>VLOOKUP(C3523,Index[[#All],[searchTaxon]:[Reference_number]],2,FALSE)</f>
        <v>34</v>
      </c>
      <c r="E3523">
        <v>0</v>
      </c>
      <c r="F3523">
        <v>0</v>
      </c>
      <c r="G3523">
        <v>0</v>
      </c>
      <c r="H3523" t="s">
        <v>183</v>
      </c>
      <c r="I3523">
        <f>VLOOKUP(Table1[[#This Row],[trait_name]],Trait[],2,FALSE)</f>
        <v>22</v>
      </c>
      <c r="J3523" s="25" t="s">
        <v>48</v>
      </c>
      <c r="K3523" s="25">
        <v>1</v>
      </c>
      <c r="L3523" s="3" t="s">
        <v>187</v>
      </c>
      <c r="N3523" s="25"/>
      <c r="O3523"/>
    </row>
    <row r="3524" spans="1:15">
      <c r="A3524" s="5">
        <v>43243</v>
      </c>
      <c r="B3524" s="5">
        <v>43298</v>
      </c>
      <c r="C3524" t="s">
        <v>574</v>
      </c>
      <c r="D3524" s="3">
        <f>VLOOKUP(C3524,Index[[#All],[searchTaxon]:[Reference_number]],2,FALSE)</f>
        <v>34</v>
      </c>
      <c r="H3524" t="s">
        <v>183</v>
      </c>
      <c r="I3524">
        <f>VLOOKUP(Table1[[#This Row],[trait_name]],Trait[],2,FALSE)</f>
        <v>22</v>
      </c>
      <c r="J3524" s="25" t="s">
        <v>48</v>
      </c>
      <c r="K3524" s="25">
        <v>2</v>
      </c>
      <c r="L3524" s="3" t="s">
        <v>342</v>
      </c>
      <c r="M3524" s="3"/>
      <c r="N3524" s="25"/>
      <c r="O3524"/>
    </row>
    <row r="3525" spans="1:15">
      <c r="A3525" s="5">
        <v>43243</v>
      </c>
      <c r="B3525" s="5">
        <v>43298</v>
      </c>
      <c r="C3525" t="s">
        <v>574</v>
      </c>
      <c r="D3525" s="3">
        <f>VLOOKUP(C3525,Index[[#All],[searchTaxon]:[Reference_number]],2,FALSE)</f>
        <v>34</v>
      </c>
      <c r="H3525" t="s">
        <v>183</v>
      </c>
      <c r="I3525">
        <f>VLOOKUP(Table1[[#This Row],[trait_name]],Trait[],2,FALSE)</f>
        <v>22</v>
      </c>
      <c r="J3525" s="25" t="s">
        <v>48</v>
      </c>
      <c r="K3525" s="25">
        <v>3</v>
      </c>
      <c r="L3525" s="3" t="s">
        <v>188</v>
      </c>
      <c r="M3525" s="3"/>
      <c r="N3525" s="25"/>
      <c r="O3525"/>
    </row>
    <row r="3526" spans="1:15">
      <c r="A3526" s="5">
        <v>43243</v>
      </c>
      <c r="B3526" s="5">
        <v>43298</v>
      </c>
      <c r="C3526" t="s">
        <v>574</v>
      </c>
      <c r="D3526" s="3">
        <f>VLOOKUP(C3526,Index[[#All],[searchTaxon]:[Reference_number]],2,FALSE)</f>
        <v>34</v>
      </c>
      <c r="H3526" t="s">
        <v>183</v>
      </c>
      <c r="I3526">
        <f>VLOOKUP(Table1[[#This Row],[trait_name]],Trait[],2,FALSE)</f>
        <v>22</v>
      </c>
      <c r="J3526" s="25" t="s">
        <v>48</v>
      </c>
      <c r="K3526" s="25">
        <v>4</v>
      </c>
      <c r="L3526" s="3" t="s">
        <v>258</v>
      </c>
      <c r="M3526" s="3"/>
      <c r="N3526" s="25"/>
      <c r="O3526"/>
    </row>
    <row r="3527" spans="1:15">
      <c r="A3527" s="5">
        <v>43243</v>
      </c>
      <c r="B3527" s="5">
        <v>43298</v>
      </c>
      <c r="C3527" t="s">
        <v>574</v>
      </c>
      <c r="D3527" s="3">
        <f>VLOOKUP(C3527,Index[[#All],[searchTaxon]:[Reference_number]],2,FALSE)</f>
        <v>34</v>
      </c>
      <c r="H3527" t="s">
        <v>183</v>
      </c>
      <c r="I3527">
        <f>VLOOKUP(Table1[[#This Row],[trait_name]],Trait[],2,FALSE)</f>
        <v>22</v>
      </c>
      <c r="J3527" s="25" t="s">
        <v>48</v>
      </c>
      <c r="K3527" s="25">
        <v>5</v>
      </c>
      <c r="L3527" s="3" t="s">
        <v>49</v>
      </c>
      <c r="M3527" s="3"/>
      <c r="N3527" s="25"/>
      <c r="O3527"/>
    </row>
    <row r="3528" spans="1:15">
      <c r="A3528" s="5">
        <v>43243</v>
      </c>
      <c r="B3528" s="5">
        <v>43298</v>
      </c>
      <c r="C3528" t="s">
        <v>574</v>
      </c>
      <c r="D3528" s="3">
        <f>VLOOKUP(C3528,Index[[#All],[searchTaxon]:[Reference_number]],2,FALSE)</f>
        <v>34</v>
      </c>
      <c r="I3528">
        <f>VLOOKUP(Table1[[#This Row],[trait_name]],Trait[],2,FALSE)</f>
        <v>23</v>
      </c>
      <c r="J3528" s="25" t="s">
        <v>50</v>
      </c>
      <c r="K3528" s="25">
        <v>1</v>
      </c>
      <c r="L3528" s="3" t="s">
        <v>145</v>
      </c>
      <c r="N3528" s="25"/>
      <c r="O3528"/>
    </row>
    <row r="3529" spans="1:15">
      <c r="A3529" s="5">
        <v>43243</v>
      </c>
      <c r="B3529" s="5">
        <v>43298</v>
      </c>
      <c r="C3529" t="s">
        <v>574</v>
      </c>
      <c r="D3529" s="3">
        <f>VLOOKUP(C3529,Index[[#All],[searchTaxon]:[Reference_number]],2,FALSE)</f>
        <v>34</v>
      </c>
      <c r="I3529">
        <f>VLOOKUP(Table1[[#This Row],[trait_name]],Trait[],2,FALSE)</f>
        <v>23</v>
      </c>
      <c r="J3529" s="25" t="s">
        <v>50</v>
      </c>
      <c r="K3529" s="25">
        <v>2</v>
      </c>
      <c r="L3529" s="3" t="s">
        <v>370</v>
      </c>
      <c r="M3529" s="3"/>
      <c r="N3529" s="25"/>
      <c r="O3529"/>
    </row>
    <row r="3530" spans="1:15">
      <c r="A3530" s="5">
        <v>43243</v>
      </c>
      <c r="B3530" s="5">
        <v>43298</v>
      </c>
      <c r="C3530" t="s">
        <v>574</v>
      </c>
      <c r="D3530" s="3">
        <f>VLOOKUP(C3530,Index[[#All],[searchTaxon]:[Reference_number]],2,FALSE)</f>
        <v>34</v>
      </c>
      <c r="H3530" t="s">
        <v>141</v>
      </c>
      <c r="I3530">
        <f>VLOOKUP(Table1[[#This Row],[trait_name]],Trait[],2,FALSE)</f>
        <v>24</v>
      </c>
      <c r="J3530" s="25" t="s">
        <v>53</v>
      </c>
      <c r="K3530" s="25">
        <v>1</v>
      </c>
      <c r="L3530" s="3" t="s">
        <v>24</v>
      </c>
      <c r="N3530" s="25"/>
      <c r="O3530"/>
    </row>
    <row r="3531" spans="1:15">
      <c r="A3531" s="5">
        <v>43243</v>
      </c>
      <c r="B3531" s="5">
        <v>43298</v>
      </c>
      <c r="C3531" t="s">
        <v>574</v>
      </c>
      <c r="D3531" s="3">
        <f>VLOOKUP(C3531,Index[[#All],[searchTaxon]:[Reference_number]],2,FALSE)</f>
        <v>34</v>
      </c>
      <c r="I3531">
        <f>VLOOKUP(Table1[[#This Row],[trait_name]],Trait[],2,FALSE)</f>
        <v>24</v>
      </c>
      <c r="J3531" s="25" t="s">
        <v>53</v>
      </c>
      <c r="K3531" s="25">
        <v>2</v>
      </c>
      <c r="L3531" s="3"/>
      <c r="M3531" s="3"/>
      <c r="N3531" s="25"/>
      <c r="O3531"/>
    </row>
    <row r="3532" spans="1:15">
      <c r="A3532" s="5">
        <v>43243</v>
      </c>
      <c r="B3532" s="5">
        <v>43243</v>
      </c>
      <c r="C3532" t="s">
        <v>574</v>
      </c>
      <c r="D3532" s="3">
        <f>VLOOKUP(C3532,Index[[#All],[searchTaxon]:[Reference_number]],2,FALSE)</f>
        <v>34</v>
      </c>
      <c r="H3532" t="s">
        <v>21</v>
      </c>
      <c r="I3532">
        <f>VLOOKUP(Table1[[#This Row],[trait_name]],Trait[],2,FALSE)</f>
        <v>25</v>
      </c>
      <c r="J3532" s="25" t="s">
        <v>54</v>
      </c>
      <c r="K3532" s="25">
        <v>1</v>
      </c>
      <c r="L3532" s="3" t="s">
        <v>55</v>
      </c>
      <c r="N3532" s="26"/>
      <c r="O3532"/>
    </row>
    <row r="3533" spans="1:15">
      <c r="A3533" s="5">
        <v>43243</v>
      </c>
      <c r="B3533" s="5">
        <v>43243</v>
      </c>
      <c r="C3533" t="s">
        <v>574</v>
      </c>
      <c r="D3533" s="3">
        <f>VLOOKUP(C3533,Index[[#All],[searchTaxon]:[Reference_number]],2,FALSE)</f>
        <v>34</v>
      </c>
      <c r="H3533" t="s">
        <v>21</v>
      </c>
      <c r="I3533">
        <f>VLOOKUP(Table1[[#This Row],[trait_name]],Trait[],2,FALSE)</f>
        <v>25</v>
      </c>
      <c r="J3533" s="25" t="s">
        <v>54</v>
      </c>
      <c r="K3533" s="25">
        <v>2</v>
      </c>
      <c r="L3533" s="3" t="s">
        <v>299</v>
      </c>
      <c r="N3533" s="25"/>
      <c r="O3533"/>
    </row>
    <row r="3534" spans="1:15">
      <c r="A3534" s="5">
        <v>43243</v>
      </c>
      <c r="B3534" s="5">
        <v>43298</v>
      </c>
      <c r="C3534" t="s">
        <v>574</v>
      </c>
      <c r="D3534" s="3">
        <f>VLOOKUP(C3534,Index[[#All],[searchTaxon]:[Reference_number]],2,FALSE)</f>
        <v>34</v>
      </c>
      <c r="I3534">
        <f>VLOOKUP(Table1[[#This Row],[trait_name]],Trait[],2,FALSE)</f>
        <v>25</v>
      </c>
      <c r="J3534" s="25" t="s">
        <v>54</v>
      </c>
      <c r="K3534" s="25">
        <v>3</v>
      </c>
      <c r="L3534" s="3"/>
      <c r="M3534" s="3"/>
      <c r="N3534" s="25"/>
      <c r="O3534"/>
    </row>
    <row r="3535" spans="1:15">
      <c r="A3535" s="5">
        <v>43243</v>
      </c>
      <c r="B3535" s="5">
        <v>43243</v>
      </c>
      <c r="C3535" t="s">
        <v>574</v>
      </c>
      <c r="D3535" s="3">
        <f>VLOOKUP(C3535,Index[[#All],[searchTaxon]:[Reference_number]],2,FALSE)</f>
        <v>34</v>
      </c>
      <c r="H3535" t="s">
        <v>183</v>
      </c>
      <c r="I3535">
        <f>VLOOKUP(Table1[[#This Row],[trait_name]],Trait[],2,FALSE)</f>
        <v>26</v>
      </c>
      <c r="J3535" s="25" t="s">
        <v>57</v>
      </c>
      <c r="K3535" s="25">
        <v>1</v>
      </c>
      <c r="L3535" s="3">
        <v>18</v>
      </c>
      <c r="N3535" s="25"/>
      <c r="O3535"/>
    </row>
    <row r="3536" spans="1:15">
      <c r="A3536" s="5">
        <v>43243</v>
      </c>
      <c r="B3536" s="5">
        <v>43298</v>
      </c>
      <c r="C3536" t="s">
        <v>574</v>
      </c>
      <c r="D3536" s="3">
        <f>VLOOKUP(C3536,Index[[#All],[searchTaxon]:[Reference_number]],2,FALSE)</f>
        <v>34</v>
      </c>
      <c r="I3536">
        <f>VLOOKUP(Table1[[#This Row],[trait_name]],Trait[],2,FALSE)</f>
        <v>26</v>
      </c>
      <c r="J3536" s="25" t="s">
        <v>57</v>
      </c>
      <c r="K3536" s="25">
        <v>2</v>
      </c>
      <c r="L3536" s="3"/>
      <c r="M3536" s="3"/>
      <c r="N3536" s="25"/>
      <c r="O3536"/>
    </row>
    <row r="3537" spans="1:15">
      <c r="A3537" s="5">
        <v>43243</v>
      </c>
      <c r="B3537" s="5">
        <v>43243</v>
      </c>
      <c r="C3537" t="s">
        <v>574</v>
      </c>
      <c r="D3537" s="3">
        <f>VLOOKUP(C3537,Index[[#All],[searchTaxon]:[Reference_number]],2,FALSE)</f>
        <v>34</v>
      </c>
      <c r="H3537" t="s">
        <v>21</v>
      </c>
      <c r="I3537">
        <f>VLOOKUP(Table1[[#This Row],[trait_name]],Trait[],2,FALSE)</f>
        <v>27</v>
      </c>
      <c r="J3537" s="25" t="s">
        <v>58</v>
      </c>
      <c r="K3537" s="25">
        <v>1</v>
      </c>
      <c r="L3537" s="3">
        <v>12</v>
      </c>
      <c r="N3537" s="25"/>
      <c r="O3537"/>
    </row>
    <row r="3538" spans="1:15">
      <c r="A3538" s="5">
        <v>43243</v>
      </c>
      <c r="B3538" s="5">
        <v>43298</v>
      </c>
      <c r="C3538" t="s">
        <v>574</v>
      </c>
      <c r="D3538" s="3">
        <f>VLOOKUP(C3538,Index[[#All],[searchTaxon]:[Reference_number]],2,FALSE)</f>
        <v>34</v>
      </c>
      <c r="I3538">
        <f>VLOOKUP(Table1[[#This Row],[trait_name]],Trait[],2,FALSE)</f>
        <v>27</v>
      </c>
      <c r="J3538" s="25" t="s">
        <v>58</v>
      </c>
      <c r="K3538" s="25">
        <v>2</v>
      </c>
      <c r="L3538" s="3"/>
      <c r="M3538" s="3"/>
      <c r="N3538" s="25"/>
      <c r="O3538"/>
    </row>
    <row r="3539" spans="1:15">
      <c r="A3539" s="5">
        <v>43243</v>
      </c>
      <c r="B3539" s="5">
        <v>43243</v>
      </c>
      <c r="C3539" t="s">
        <v>574</v>
      </c>
      <c r="D3539" s="3">
        <f>VLOOKUP(C3539,Index[[#All],[searchTaxon]:[Reference_number]],2,FALSE)</f>
        <v>34</v>
      </c>
      <c r="H3539" t="s">
        <v>183</v>
      </c>
      <c r="I3539">
        <f>VLOOKUP(Table1[[#This Row],[trait_name]],Trait[],2,FALSE)</f>
        <v>28</v>
      </c>
      <c r="J3539" s="25" t="s">
        <v>59</v>
      </c>
      <c r="K3539" s="25">
        <v>1</v>
      </c>
      <c r="L3539" s="3">
        <v>10</v>
      </c>
      <c r="N3539" s="25"/>
      <c r="O3539"/>
    </row>
    <row r="3540" spans="1:15">
      <c r="A3540" s="5">
        <v>43243</v>
      </c>
      <c r="B3540" s="5">
        <v>43298</v>
      </c>
      <c r="C3540" t="s">
        <v>574</v>
      </c>
      <c r="D3540" s="3">
        <f>VLOOKUP(C3540,Index[[#All],[searchTaxon]:[Reference_number]],2,FALSE)</f>
        <v>34</v>
      </c>
      <c r="I3540">
        <f>VLOOKUP(Table1[[#This Row],[trait_name]],Trait[],2,FALSE)</f>
        <v>28</v>
      </c>
      <c r="J3540" s="25" t="s">
        <v>59</v>
      </c>
      <c r="K3540" s="25">
        <v>2</v>
      </c>
      <c r="L3540" s="3"/>
      <c r="M3540" s="3"/>
      <c r="N3540" s="25"/>
      <c r="O3540"/>
    </row>
    <row r="3541" spans="1:15">
      <c r="A3541" s="5">
        <v>43243</v>
      </c>
      <c r="B3541" s="5">
        <v>43243</v>
      </c>
      <c r="C3541" t="s">
        <v>574</v>
      </c>
      <c r="D3541" s="3">
        <f>VLOOKUP(C3541,Index[[#All],[searchTaxon]:[Reference_number]],2,FALSE)</f>
        <v>34</v>
      </c>
      <c r="H3541" t="s">
        <v>363</v>
      </c>
      <c r="I3541">
        <f>VLOOKUP(Table1[[#This Row],[trait_name]],Trait[],2,FALSE)</f>
        <v>29</v>
      </c>
      <c r="J3541" s="25" t="s">
        <v>60</v>
      </c>
      <c r="K3541" s="25">
        <v>1</v>
      </c>
      <c r="L3541" s="3">
        <v>18</v>
      </c>
      <c r="N3541" s="25"/>
      <c r="O3541"/>
    </row>
    <row r="3542" spans="1:15">
      <c r="A3542" s="5">
        <v>43243</v>
      </c>
      <c r="B3542" s="5">
        <v>43298</v>
      </c>
      <c r="C3542" t="s">
        <v>574</v>
      </c>
      <c r="D3542" s="3">
        <f>VLOOKUP(C3542,Index[[#All],[searchTaxon]:[Reference_number]],2,FALSE)</f>
        <v>34</v>
      </c>
      <c r="I3542">
        <f>VLOOKUP(Table1[[#This Row],[trait_name]],Trait[],2,FALSE)</f>
        <v>29</v>
      </c>
      <c r="J3542" s="25" t="s">
        <v>60</v>
      </c>
      <c r="K3542" s="25">
        <v>2</v>
      </c>
      <c r="L3542" s="3"/>
      <c r="M3542" s="3"/>
      <c r="N3542" s="25"/>
      <c r="O3542"/>
    </row>
    <row r="3543" spans="1:15">
      <c r="A3543" s="5">
        <v>43243</v>
      </c>
      <c r="B3543" s="5">
        <v>43298</v>
      </c>
      <c r="C3543" t="s">
        <v>574</v>
      </c>
      <c r="D3543" s="3">
        <f>VLOOKUP(C3543,Index[[#All],[searchTaxon]:[Reference_number]],2,FALSE)</f>
        <v>34</v>
      </c>
      <c r="I3543">
        <f>VLOOKUP(Table1[[#This Row],[trait_name]],Trait[],2,FALSE)</f>
        <v>30</v>
      </c>
      <c r="J3543" s="25" t="s">
        <v>61</v>
      </c>
      <c r="K3543" s="25">
        <v>1</v>
      </c>
      <c r="L3543" s="3"/>
      <c r="M3543" s="3"/>
      <c r="N3543" s="25"/>
      <c r="O3543"/>
    </row>
    <row r="3544" spans="1:15">
      <c r="A3544" s="5">
        <v>43243</v>
      </c>
      <c r="B3544" s="5">
        <v>43243</v>
      </c>
      <c r="C3544" t="s">
        <v>574</v>
      </c>
      <c r="D3544" s="3">
        <f>VLOOKUP(C3544,Index[[#All],[searchTaxon]:[Reference_number]],2,FALSE)</f>
        <v>34</v>
      </c>
      <c r="H3544" t="s">
        <v>21</v>
      </c>
      <c r="I3544">
        <f>VLOOKUP(Table1[[#This Row],[trait_name]],Trait[],2,FALSE)</f>
        <v>31</v>
      </c>
      <c r="J3544" s="25" t="s">
        <v>62</v>
      </c>
      <c r="K3544" s="25">
        <v>1</v>
      </c>
      <c r="L3544" s="3">
        <v>12</v>
      </c>
      <c r="N3544" s="25"/>
      <c r="O3544"/>
    </row>
    <row r="3545" spans="1:15">
      <c r="A3545" s="5">
        <v>43243</v>
      </c>
      <c r="B3545" s="5">
        <v>43298</v>
      </c>
      <c r="C3545" t="s">
        <v>574</v>
      </c>
      <c r="D3545" s="3">
        <f>VLOOKUP(C3545,Index[[#All],[searchTaxon]:[Reference_number]],2,FALSE)</f>
        <v>34</v>
      </c>
      <c r="I3545">
        <f>VLOOKUP(Table1[[#This Row],[trait_name]],Trait[],2,FALSE)</f>
        <v>31</v>
      </c>
      <c r="J3545" s="25" t="s">
        <v>62</v>
      </c>
      <c r="K3545" s="25">
        <v>2</v>
      </c>
      <c r="L3545" s="3"/>
      <c r="M3545" s="3"/>
      <c r="N3545" s="25"/>
      <c r="O3545"/>
    </row>
    <row r="3546" spans="1:15">
      <c r="A3546" s="5">
        <v>43243</v>
      </c>
      <c r="B3546" s="5">
        <v>43243</v>
      </c>
      <c r="C3546" t="s">
        <v>574</v>
      </c>
      <c r="D3546" s="3">
        <f>VLOOKUP(C3546,Index[[#All],[searchTaxon]:[Reference_number]],2,FALSE)</f>
        <v>34</v>
      </c>
      <c r="H3546" t="s">
        <v>363</v>
      </c>
      <c r="I3546">
        <f>VLOOKUP(Table1[[#This Row],[trait_name]],Trait[],2,FALSE)</f>
        <v>32</v>
      </c>
      <c r="J3546" s="25" t="s">
        <v>147</v>
      </c>
      <c r="K3546" s="25">
        <v>1</v>
      </c>
      <c r="L3546" s="3" t="s">
        <v>189</v>
      </c>
      <c r="N3546" s="25"/>
      <c r="O3546"/>
    </row>
    <row r="3547" spans="1:15">
      <c r="A3547" s="5">
        <v>43243</v>
      </c>
      <c r="B3547" s="5">
        <v>43298</v>
      </c>
      <c r="C3547" t="s">
        <v>574</v>
      </c>
      <c r="D3547" s="3">
        <f>VLOOKUP(C3547,Index[[#All],[searchTaxon]:[Reference_number]],2,FALSE)</f>
        <v>34</v>
      </c>
      <c r="I3547">
        <f>VLOOKUP(Table1[[#This Row],[trait_name]],Trait[],2,FALSE)</f>
        <v>32</v>
      </c>
      <c r="J3547" s="25" t="s">
        <v>147</v>
      </c>
      <c r="K3547" s="25">
        <v>2</v>
      </c>
      <c r="L3547" s="3"/>
      <c r="M3547" s="3"/>
      <c r="N3547" s="25"/>
      <c r="O3547"/>
    </row>
    <row r="3548" spans="1:15">
      <c r="A3548" s="5">
        <v>43243</v>
      </c>
      <c r="B3548" s="5">
        <v>43243</v>
      </c>
      <c r="C3548" t="s">
        <v>574</v>
      </c>
      <c r="D3548" s="3">
        <f>VLOOKUP(C3548,Index[[#All],[searchTaxon]:[Reference_number]],2,FALSE)</f>
        <v>34</v>
      </c>
      <c r="H3548" t="s">
        <v>21</v>
      </c>
      <c r="I3548">
        <f>VLOOKUP(Table1[[#This Row],[trait_name]],Trait[],2,FALSE)</f>
        <v>33</v>
      </c>
      <c r="J3548" s="25" t="s">
        <v>63</v>
      </c>
      <c r="K3548" s="25">
        <v>1</v>
      </c>
      <c r="L3548" s="3" t="s">
        <v>145</v>
      </c>
      <c r="N3548" s="25"/>
      <c r="O3548"/>
    </row>
    <row r="3549" spans="1:15">
      <c r="A3549" s="5">
        <v>43243</v>
      </c>
      <c r="B3549" s="5">
        <v>43298</v>
      </c>
      <c r="C3549" t="s">
        <v>574</v>
      </c>
      <c r="D3549" s="3">
        <f>VLOOKUP(C3549,Index[[#All],[searchTaxon]:[Reference_number]],2,FALSE)</f>
        <v>34</v>
      </c>
      <c r="I3549">
        <f>VLOOKUP(Table1[[#This Row],[trait_name]],Trait[],2,FALSE)</f>
        <v>33</v>
      </c>
      <c r="J3549" s="25" t="s">
        <v>63</v>
      </c>
      <c r="K3549" s="25">
        <v>2</v>
      </c>
      <c r="L3549" s="3"/>
      <c r="M3549" s="3"/>
      <c r="N3549" s="25"/>
      <c r="O3549"/>
    </row>
    <row r="3550" spans="1:15">
      <c r="A3550" s="5">
        <v>43243</v>
      </c>
      <c r="B3550" s="5">
        <v>43243</v>
      </c>
      <c r="C3550" t="s">
        <v>574</v>
      </c>
      <c r="D3550" s="3">
        <f>VLOOKUP(C3550,Index[[#All],[searchTaxon]:[Reference_number]],2,FALSE)</f>
        <v>34</v>
      </c>
      <c r="H3550" t="s">
        <v>183</v>
      </c>
      <c r="I3550">
        <f>VLOOKUP(Table1[[#This Row],[trait_name]],Trait[],2,FALSE)</f>
        <v>34</v>
      </c>
      <c r="J3550" s="25" t="s">
        <v>149</v>
      </c>
      <c r="K3550" s="25">
        <v>1</v>
      </c>
      <c r="L3550" s="3" t="s">
        <v>113</v>
      </c>
      <c r="N3550" s="25"/>
      <c r="O3550"/>
    </row>
    <row r="3551" spans="1:15">
      <c r="A3551" s="5">
        <v>43243</v>
      </c>
      <c r="B3551" s="5">
        <v>43298</v>
      </c>
      <c r="C3551" t="s">
        <v>574</v>
      </c>
      <c r="D3551" s="3">
        <f>VLOOKUP(C3551,Index[[#All],[searchTaxon]:[Reference_number]],2,FALSE)</f>
        <v>34</v>
      </c>
      <c r="I3551">
        <f>VLOOKUP(Table1[[#This Row],[trait_name]],Trait[],2,FALSE)</f>
        <v>34</v>
      </c>
      <c r="J3551" s="25" t="s">
        <v>149</v>
      </c>
      <c r="K3551" s="25">
        <v>2</v>
      </c>
      <c r="L3551" s="3"/>
      <c r="M3551" s="3"/>
      <c r="N3551" s="25"/>
      <c r="O3551"/>
    </row>
    <row r="3552" spans="1:15">
      <c r="A3552" s="5">
        <v>43243</v>
      </c>
      <c r="B3552" s="5">
        <v>43298</v>
      </c>
      <c r="C3552" t="s">
        <v>574</v>
      </c>
      <c r="D3552" s="3">
        <f>VLOOKUP(C3552,Index[[#All],[searchTaxon]:[Reference_number]],2,FALSE)</f>
        <v>34</v>
      </c>
      <c r="E3552">
        <v>0</v>
      </c>
      <c r="F3552">
        <v>0</v>
      </c>
      <c r="G3552">
        <v>0</v>
      </c>
      <c r="H3552" t="s">
        <v>141</v>
      </c>
      <c r="I3552">
        <f>VLOOKUP(Table1[[#This Row],[trait_name]],Trait[],2,FALSE)</f>
        <v>35</v>
      </c>
      <c r="J3552" s="25" t="s">
        <v>66</v>
      </c>
      <c r="K3552" s="25">
        <v>1</v>
      </c>
      <c r="L3552" s="3" t="s">
        <v>192</v>
      </c>
      <c r="N3552" s="25"/>
      <c r="O3552"/>
    </row>
    <row r="3553" spans="1:15">
      <c r="A3553" s="5">
        <v>43243</v>
      </c>
      <c r="B3553" s="5">
        <v>43298</v>
      </c>
      <c r="C3553" t="s">
        <v>574</v>
      </c>
      <c r="D3553" s="3">
        <f>VLOOKUP(C3553,Index[[#All],[searchTaxon]:[Reference_number]],2,FALSE)</f>
        <v>34</v>
      </c>
      <c r="I3553">
        <f>VLOOKUP(Table1[[#This Row],[trait_name]],Trait[],2,FALSE)</f>
        <v>35</v>
      </c>
      <c r="J3553" s="25" t="s">
        <v>66</v>
      </c>
      <c r="K3553" s="25">
        <v>2</v>
      </c>
      <c r="L3553" s="3"/>
      <c r="M3553" s="3"/>
      <c r="N3553" s="25"/>
      <c r="O3553"/>
    </row>
    <row r="3554" spans="1:15">
      <c r="A3554" s="5">
        <v>43243</v>
      </c>
      <c r="B3554" s="5">
        <v>43298</v>
      </c>
      <c r="C3554" t="s">
        <v>574</v>
      </c>
      <c r="D3554" s="3">
        <f>VLOOKUP(C3554,Index[[#All],[searchTaxon]:[Reference_number]],2,FALSE)</f>
        <v>34</v>
      </c>
      <c r="E3554">
        <v>0</v>
      </c>
      <c r="F3554">
        <v>0</v>
      </c>
      <c r="G3554">
        <v>0</v>
      </c>
      <c r="H3554" t="s">
        <v>141</v>
      </c>
      <c r="I3554">
        <f>VLOOKUP(Table1[[#This Row],[trait_name]],Trait[],2,FALSE)</f>
        <v>36</v>
      </c>
      <c r="J3554" s="25" t="s">
        <v>68</v>
      </c>
      <c r="K3554" s="25">
        <v>1</v>
      </c>
      <c r="L3554" s="3" t="s">
        <v>150</v>
      </c>
      <c r="N3554" s="25"/>
      <c r="O3554"/>
    </row>
    <row r="3555" spans="1:15">
      <c r="A3555" s="5">
        <v>43243</v>
      </c>
      <c r="B3555" s="5">
        <v>43298</v>
      </c>
      <c r="C3555" t="s">
        <v>574</v>
      </c>
      <c r="D3555" s="3">
        <f>VLOOKUP(C3555,Index[[#All],[searchTaxon]:[Reference_number]],2,FALSE)</f>
        <v>34</v>
      </c>
      <c r="H3555" t="s">
        <v>15</v>
      </c>
      <c r="I3555">
        <f>VLOOKUP(Table1[[#This Row],[trait_name]],Trait[],2,FALSE)</f>
        <v>36</v>
      </c>
      <c r="J3555" s="25" t="s">
        <v>68</v>
      </c>
      <c r="K3555" s="25">
        <v>2</v>
      </c>
      <c r="L3555" s="3" t="s">
        <v>194</v>
      </c>
      <c r="M3555" s="3"/>
      <c r="N3555" s="25"/>
      <c r="O3555"/>
    </row>
    <row r="3556" spans="1:15">
      <c r="A3556" s="5">
        <v>43243</v>
      </c>
      <c r="B3556" s="5">
        <v>43298</v>
      </c>
      <c r="C3556" t="s">
        <v>574</v>
      </c>
      <c r="D3556" s="3">
        <f>VLOOKUP(C3556,Index[[#All],[searchTaxon]:[Reference_number]],2,FALSE)</f>
        <v>34</v>
      </c>
      <c r="H3556" t="s">
        <v>15</v>
      </c>
      <c r="I3556">
        <f>VLOOKUP(Table1[[#This Row],[trait_name]],Trait[],2,FALSE)</f>
        <v>36</v>
      </c>
      <c r="J3556" s="25" t="s">
        <v>68</v>
      </c>
      <c r="K3556" s="25">
        <v>3</v>
      </c>
      <c r="L3556" s="3" t="s">
        <v>195</v>
      </c>
      <c r="M3556" s="3"/>
      <c r="N3556" s="25"/>
      <c r="O3556"/>
    </row>
    <row r="3557" spans="1:15">
      <c r="A3557" s="5">
        <v>43243</v>
      </c>
      <c r="B3557" s="5">
        <v>43298</v>
      </c>
      <c r="C3557" t="s">
        <v>574</v>
      </c>
      <c r="D3557" s="3">
        <f>VLOOKUP(C3557,Index[[#All],[searchTaxon]:[Reference_number]],2,FALSE)</f>
        <v>34</v>
      </c>
      <c r="H3557" t="s">
        <v>15</v>
      </c>
      <c r="I3557">
        <f>VLOOKUP(Table1[[#This Row],[trait_name]],Trait[],2,FALSE)</f>
        <v>36</v>
      </c>
      <c r="J3557" s="25" t="s">
        <v>68</v>
      </c>
      <c r="K3557" s="25">
        <v>4</v>
      </c>
      <c r="L3557" s="3" t="s">
        <v>261</v>
      </c>
      <c r="M3557" s="3"/>
      <c r="N3557" s="25"/>
      <c r="O3557"/>
    </row>
    <row r="3558" spans="1:15">
      <c r="A3558" s="5">
        <v>43243</v>
      </c>
      <c r="B3558" s="5">
        <v>43298</v>
      </c>
      <c r="C3558" t="s">
        <v>574</v>
      </c>
      <c r="D3558" s="3">
        <f>VLOOKUP(C3558,Index[[#All],[searchTaxon]:[Reference_number]],2,FALSE)</f>
        <v>34</v>
      </c>
      <c r="E3558">
        <v>0</v>
      </c>
      <c r="F3558">
        <v>0</v>
      </c>
      <c r="G3558">
        <v>0</v>
      </c>
      <c r="I3558">
        <f>VLOOKUP(Table1[[#This Row],[trait_name]],Trait[],2,FALSE)</f>
        <v>37</v>
      </c>
      <c r="J3558" s="25" t="s">
        <v>70</v>
      </c>
      <c r="K3558" s="25">
        <v>1</v>
      </c>
      <c r="L3558" s="3" t="s">
        <v>72</v>
      </c>
      <c r="N3558" s="25"/>
      <c r="O3558"/>
    </row>
    <row r="3559" spans="1:15">
      <c r="A3559" s="5">
        <v>43243</v>
      </c>
      <c r="B3559" s="5">
        <v>43298</v>
      </c>
      <c r="C3559" t="s">
        <v>574</v>
      </c>
      <c r="D3559" s="3">
        <f>VLOOKUP(C3559,Index[[#All],[searchTaxon]:[Reference_number]],2,FALSE)</f>
        <v>34</v>
      </c>
      <c r="I3559">
        <f>VLOOKUP(Table1[[#This Row],[trait_name]],Trait[],2,FALSE)</f>
        <v>37</v>
      </c>
      <c r="J3559" s="25" t="s">
        <v>70</v>
      </c>
      <c r="K3559" s="25">
        <v>2</v>
      </c>
      <c r="L3559" s="3" t="s">
        <v>284</v>
      </c>
      <c r="M3559" s="3"/>
      <c r="N3559" s="25"/>
      <c r="O3559"/>
    </row>
    <row r="3560" spans="1:15">
      <c r="A3560" s="5">
        <v>43243</v>
      </c>
      <c r="B3560" s="5">
        <v>43243</v>
      </c>
      <c r="C3560" t="s">
        <v>574</v>
      </c>
      <c r="D3560" s="3">
        <f>VLOOKUP(C3560,Index[[#All],[searchTaxon]:[Reference_number]],2,FALSE)</f>
        <v>34</v>
      </c>
      <c r="H3560" t="s">
        <v>183</v>
      </c>
      <c r="I3560">
        <f>VLOOKUP(Table1[[#This Row],[trait_name]],Trait[],2,FALSE)</f>
        <v>38</v>
      </c>
      <c r="J3560" s="25" t="s">
        <v>74</v>
      </c>
      <c r="K3560" s="25">
        <v>1</v>
      </c>
      <c r="L3560" s="3" t="s">
        <v>158</v>
      </c>
      <c r="N3560" s="25"/>
      <c r="O3560"/>
    </row>
    <row r="3561" spans="1:15">
      <c r="A3561" s="5">
        <v>43243</v>
      </c>
      <c r="B3561" s="5">
        <v>43298</v>
      </c>
      <c r="C3561" t="s">
        <v>574</v>
      </c>
      <c r="D3561" s="3">
        <f>VLOOKUP(C3561,Index[[#All],[searchTaxon]:[Reference_number]],2,FALSE)</f>
        <v>34</v>
      </c>
      <c r="H3561" t="s">
        <v>141</v>
      </c>
      <c r="I3561">
        <f>VLOOKUP(Table1[[#This Row],[trait_name]],Trait[],2,FALSE)</f>
        <v>38</v>
      </c>
      <c r="J3561" s="25" t="s">
        <v>74</v>
      </c>
      <c r="K3561" s="25">
        <v>2</v>
      </c>
      <c r="L3561" s="3" t="s">
        <v>159</v>
      </c>
      <c r="M3561" s="3"/>
      <c r="N3561" s="25"/>
      <c r="O3561"/>
    </row>
    <row r="3562" spans="1:15">
      <c r="A3562" s="5">
        <v>43243</v>
      </c>
      <c r="B3562" s="5">
        <v>43298</v>
      </c>
      <c r="C3562" t="s">
        <v>574</v>
      </c>
      <c r="D3562" s="3">
        <f>VLOOKUP(C3562,Index[[#All],[searchTaxon]:[Reference_number]],2,FALSE)</f>
        <v>34</v>
      </c>
      <c r="H3562" t="s">
        <v>296</v>
      </c>
      <c r="I3562">
        <f>VLOOKUP(Table1[[#This Row],[trait_name]],Trait[],2,FALSE)</f>
        <v>39</v>
      </c>
      <c r="J3562" s="25" t="s">
        <v>76</v>
      </c>
      <c r="K3562" s="25">
        <v>1</v>
      </c>
      <c r="L3562" s="3" t="s">
        <v>77</v>
      </c>
      <c r="N3562" s="25"/>
      <c r="O3562"/>
    </row>
    <row r="3563" spans="1:15">
      <c r="A3563" s="5">
        <v>43243</v>
      </c>
      <c r="B3563" s="5">
        <v>43298</v>
      </c>
      <c r="C3563" t="s">
        <v>574</v>
      </c>
      <c r="D3563" s="3">
        <f>VLOOKUP(C3563,Index[[#All],[searchTaxon]:[Reference_number]],2,FALSE)</f>
        <v>34</v>
      </c>
      <c r="H3563" t="s">
        <v>296</v>
      </c>
      <c r="I3563">
        <f>VLOOKUP(Table1[[#This Row],[trait_name]],Trait[],2,FALSE)</f>
        <v>39</v>
      </c>
      <c r="J3563" s="25" t="s">
        <v>76</v>
      </c>
      <c r="K3563" s="25">
        <v>2</v>
      </c>
      <c r="L3563" s="3" t="s">
        <v>78</v>
      </c>
      <c r="M3563" s="3"/>
      <c r="N3563" s="25"/>
      <c r="O3563"/>
    </row>
    <row r="3564" spans="1:15">
      <c r="A3564" s="5">
        <v>43243</v>
      </c>
      <c r="B3564" s="5">
        <v>43243</v>
      </c>
      <c r="C3564" t="s">
        <v>574</v>
      </c>
      <c r="D3564" s="3">
        <f>VLOOKUP(C3564,Index[[#All],[searchTaxon]:[Reference_number]],2,FALSE)</f>
        <v>34</v>
      </c>
      <c r="H3564" t="s">
        <v>21</v>
      </c>
      <c r="I3564">
        <f>VLOOKUP(Table1[[#This Row],[trait_name]],Trait[],2,FALSE)</f>
        <v>40</v>
      </c>
      <c r="J3564" s="25" t="s">
        <v>79</v>
      </c>
      <c r="K3564" s="25">
        <v>1</v>
      </c>
      <c r="L3564" s="3" t="s">
        <v>80</v>
      </c>
      <c r="N3564" s="25"/>
      <c r="O3564"/>
    </row>
    <row r="3565" spans="1:15">
      <c r="A3565" s="5">
        <v>43243</v>
      </c>
      <c r="B3565" s="5">
        <v>43243</v>
      </c>
      <c r="C3565" t="s">
        <v>574</v>
      </c>
      <c r="D3565" s="3">
        <f>VLOOKUP(C3565,Index[[#All],[searchTaxon]:[Reference_number]],2,FALSE)</f>
        <v>34</v>
      </c>
      <c r="H3565" t="s">
        <v>183</v>
      </c>
      <c r="I3565">
        <f>VLOOKUP(Table1[[#This Row],[trait_name]],Trait[],2,FALSE)</f>
        <v>40</v>
      </c>
      <c r="J3565" s="25" t="s">
        <v>79</v>
      </c>
      <c r="K3565" s="25">
        <v>2</v>
      </c>
      <c r="L3565" s="2" t="s">
        <v>305</v>
      </c>
      <c r="N3565" s="25"/>
      <c r="O3565"/>
    </row>
    <row r="3566" spans="1:15">
      <c r="A3566" s="5">
        <v>43243</v>
      </c>
      <c r="B3566" s="5">
        <v>43298</v>
      </c>
      <c r="C3566" t="s">
        <v>574</v>
      </c>
      <c r="D3566" s="3">
        <f>VLOOKUP(C3566,Index[[#All],[searchTaxon]:[Reference_number]],2,FALSE)</f>
        <v>34</v>
      </c>
      <c r="I3566">
        <f>VLOOKUP(Table1[[#This Row],[trait_name]],Trait[],2,FALSE)</f>
        <v>40</v>
      </c>
      <c r="J3566" s="25" t="s">
        <v>79</v>
      </c>
      <c r="K3566" s="25">
        <v>3</v>
      </c>
      <c r="L3566" s="3"/>
      <c r="M3566" s="3"/>
      <c r="N3566" s="25"/>
      <c r="O3566"/>
    </row>
    <row r="3567" spans="1:15">
      <c r="A3567" s="5">
        <v>43243</v>
      </c>
      <c r="B3567" s="5">
        <v>43298</v>
      </c>
      <c r="C3567" t="s">
        <v>574</v>
      </c>
      <c r="D3567" s="3">
        <f>VLOOKUP(C3567,Index[[#All],[searchTaxon]:[Reference_number]],2,FALSE)</f>
        <v>34</v>
      </c>
      <c r="E3567">
        <v>0</v>
      </c>
      <c r="F3567">
        <v>0</v>
      </c>
      <c r="G3567">
        <v>0</v>
      </c>
      <c r="H3567" t="s">
        <v>530</v>
      </c>
      <c r="I3567">
        <f>VLOOKUP(Table1[[#This Row],[trait_name]],Trait[],2,FALSE)</f>
        <v>41</v>
      </c>
      <c r="J3567" s="25" t="s">
        <v>82</v>
      </c>
      <c r="K3567" s="25">
        <v>1</v>
      </c>
      <c r="L3567" s="3" t="s">
        <v>83</v>
      </c>
      <c r="N3567" s="25"/>
      <c r="O3567"/>
    </row>
    <row r="3568" spans="1:15">
      <c r="A3568" s="5">
        <v>43243</v>
      </c>
      <c r="B3568" s="5">
        <v>43298</v>
      </c>
      <c r="C3568" t="s">
        <v>574</v>
      </c>
      <c r="D3568" s="3">
        <f>VLOOKUP(C3568,Index[[#All],[searchTaxon]:[Reference_number]],2,FALSE)</f>
        <v>34</v>
      </c>
      <c r="H3568" t="s">
        <v>530</v>
      </c>
      <c r="I3568">
        <f>VLOOKUP(Table1[[#This Row],[trait_name]],Trait[],2,FALSE)</f>
        <v>41</v>
      </c>
      <c r="J3568" s="25" t="s">
        <v>82</v>
      </c>
      <c r="K3568" s="25">
        <v>2</v>
      </c>
      <c r="L3568" s="3" t="s">
        <v>94</v>
      </c>
      <c r="M3568" s="3"/>
      <c r="N3568" s="25"/>
      <c r="O3568"/>
    </row>
    <row r="3569" spans="1:15">
      <c r="A3569" s="5">
        <v>43243</v>
      </c>
      <c r="B3569" s="5">
        <v>43298</v>
      </c>
      <c r="C3569" t="s">
        <v>574</v>
      </c>
      <c r="D3569" s="3">
        <f>VLOOKUP(C3569,Index[[#All],[searchTaxon]:[Reference_number]],2,FALSE)</f>
        <v>34</v>
      </c>
      <c r="E3569">
        <v>0</v>
      </c>
      <c r="F3569">
        <v>0</v>
      </c>
      <c r="G3569">
        <v>0</v>
      </c>
      <c r="H3569" t="s">
        <v>530</v>
      </c>
      <c r="I3569">
        <f>VLOOKUP(Table1[[#This Row],[trait_name]],Trait[],2,FALSE)</f>
        <v>42</v>
      </c>
      <c r="J3569" s="25" t="s">
        <v>84</v>
      </c>
      <c r="K3569" s="25">
        <v>1</v>
      </c>
      <c r="L3569" s="3" t="s">
        <v>85</v>
      </c>
      <c r="N3569" s="25"/>
      <c r="O3569"/>
    </row>
    <row r="3570" spans="1:15">
      <c r="A3570" s="5">
        <v>43243</v>
      </c>
      <c r="B3570" s="5">
        <v>43298</v>
      </c>
      <c r="C3570" t="s">
        <v>574</v>
      </c>
      <c r="D3570" s="3">
        <f>VLOOKUP(C3570,Index[[#All],[searchTaxon]:[Reference_number]],2,FALSE)</f>
        <v>34</v>
      </c>
      <c r="I3570">
        <f>VLOOKUP(Table1[[#This Row],[trait_name]],Trait[],2,FALSE)</f>
        <v>42</v>
      </c>
      <c r="J3570" s="25" t="s">
        <v>84</v>
      </c>
      <c r="K3570" s="25">
        <v>2</v>
      </c>
      <c r="L3570" s="3"/>
      <c r="M3570" s="3"/>
      <c r="N3570" s="25"/>
      <c r="O3570"/>
    </row>
    <row r="3571" spans="1:15">
      <c r="A3571" s="5">
        <v>43243</v>
      </c>
      <c r="B3571" s="5">
        <v>43243</v>
      </c>
      <c r="C3571" t="s">
        <v>574</v>
      </c>
      <c r="D3571" s="3">
        <f>VLOOKUP(C3571,Index[[#All],[searchTaxon]:[Reference_number]],2,FALSE)</f>
        <v>34</v>
      </c>
      <c r="H3571" t="s">
        <v>21</v>
      </c>
      <c r="I3571">
        <f>VLOOKUP(Table1[[#This Row],[trait_name]],Trait[],2,FALSE)</f>
        <v>43</v>
      </c>
      <c r="J3571" s="25" t="s">
        <v>86</v>
      </c>
      <c r="K3571" s="25">
        <v>1</v>
      </c>
      <c r="L3571" s="3" t="s">
        <v>307</v>
      </c>
      <c r="N3571" s="25"/>
      <c r="O3571"/>
    </row>
    <row r="3572" spans="1:15">
      <c r="A3572" s="5">
        <v>43243</v>
      </c>
      <c r="B3572" s="5">
        <v>43298</v>
      </c>
      <c r="C3572" t="s">
        <v>574</v>
      </c>
      <c r="D3572" s="3">
        <f>VLOOKUP(C3572,Index[[#All],[searchTaxon]:[Reference_number]],2,FALSE)</f>
        <v>34</v>
      </c>
      <c r="I3572">
        <f>VLOOKUP(Table1[[#This Row],[trait_name]],Trait[],2,FALSE)</f>
        <v>43</v>
      </c>
      <c r="J3572" s="25" t="s">
        <v>86</v>
      </c>
      <c r="K3572" s="25">
        <v>2</v>
      </c>
      <c r="L3572" s="3"/>
      <c r="M3572" s="3"/>
      <c r="N3572" s="25"/>
      <c r="O3572"/>
    </row>
    <row r="3573" spans="1:15">
      <c r="A3573" s="5">
        <v>43243</v>
      </c>
      <c r="B3573" s="5">
        <v>43298</v>
      </c>
      <c r="C3573" t="s">
        <v>574</v>
      </c>
      <c r="D3573" s="3">
        <f>VLOOKUP(C3573,Index[[#All],[searchTaxon]:[Reference_number]],2,FALSE)</f>
        <v>34</v>
      </c>
      <c r="H3573" t="s">
        <v>530</v>
      </c>
      <c r="I3573">
        <f>VLOOKUP(Table1[[#This Row],[trait_name]],Trait[],2,FALSE)</f>
        <v>44</v>
      </c>
      <c r="J3573" s="25" t="s">
        <v>90</v>
      </c>
      <c r="K3573" s="25">
        <v>1</v>
      </c>
      <c r="L3573" s="3" t="s">
        <v>200</v>
      </c>
      <c r="M3573" s="3"/>
      <c r="N3573" s="25"/>
      <c r="O3573"/>
    </row>
    <row r="3574" spans="1:15">
      <c r="A3574" s="5">
        <v>43243</v>
      </c>
      <c r="B3574" s="5">
        <v>43298</v>
      </c>
      <c r="C3574" t="s">
        <v>574</v>
      </c>
      <c r="D3574" s="3">
        <f>VLOOKUP(C3574,Index[[#All],[searchTaxon]:[Reference_number]],2,FALSE)</f>
        <v>34</v>
      </c>
      <c r="H3574" t="s">
        <v>530</v>
      </c>
      <c r="I3574">
        <f>VLOOKUP(Table1[[#This Row],[trait_name]],Trait[],2,FALSE)</f>
        <v>44</v>
      </c>
      <c r="J3574" s="25" t="s">
        <v>90</v>
      </c>
      <c r="K3574" s="25">
        <v>2</v>
      </c>
      <c r="L3574" s="3" t="s">
        <v>375</v>
      </c>
      <c r="M3574" s="3"/>
      <c r="N3574" s="25"/>
      <c r="O3574"/>
    </row>
    <row r="3575" spans="1:15">
      <c r="A3575" s="5">
        <v>43243</v>
      </c>
      <c r="B3575" s="5">
        <v>43298</v>
      </c>
      <c r="C3575" t="s">
        <v>574</v>
      </c>
      <c r="D3575" s="3">
        <f>VLOOKUP(C3575,Index[[#All],[searchTaxon]:[Reference_number]],2,FALSE)</f>
        <v>34</v>
      </c>
      <c r="H3575" t="s">
        <v>530</v>
      </c>
      <c r="I3575">
        <f>VLOOKUP(Table1[[#This Row],[trait_name]],Trait[],2,FALSE)</f>
        <v>45</v>
      </c>
      <c r="J3575" s="25" t="s">
        <v>93</v>
      </c>
      <c r="K3575" s="25">
        <v>1</v>
      </c>
      <c r="L3575" s="3" t="s">
        <v>308</v>
      </c>
      <c r="M3575" s="3"/>
      <c r="N3575" s="25"/>
      <c r="O3575"/>
    </row>
    <row r="3576" spans="1:15">
      <c r="A3576" s="5">
        <v>43243</v>
      </c>
      <c r="B3576" s="5">
        <v>43298</v>
      </c>
      <c r="C3576" t="s">
        <v>574</v>
      </c>
      <c r="D3576" s="3">
        <f>VLOOKUP(C3576,Index[[#All],[searchTaxon]:[Reference_number]],2,FALSE)</f>
        <v>34</v>
      </c>
      <c r="H3576" t="s">
        <v>530</v>
      </c>
      <c r="I3576">
        <f>VLOOKUP(Table1[[#This Row],[trait_name]],Trait[],2,FALSE)</f>
        <v>45</v>
      </c>
      <c r="J3576" s="25" t="s">
        <v>93</v>
      </c>
      <c r="K3576" s="25">
        <v>2</v>
      </c>
      <c r="L3576" s="3" t="s">
        <v>94</v>
      </c>
      <c r="M3576" s="3"/>
      <c r="N3576" s="25"/>
      <c r="O3576"/>
    </row>
    <row r="3577" spans="1:15">
      <c r="A3577" s="5">
        <v>43243</v>
      </c>
      <c r="B3577" s="5">
        <v>43298</v>
      </c>
      <c r="C3577" t="s">
        <v>574</v>
      </c>
      <c r="D3577" s="3">
        <f>VLOOKUP(C3577,Index[[#All],[searchTaxon]:[Reference_number]],2,FALSE)</f>
        <v>34</v>
      </c>
      <c r="H3577" t="s">
        <v>530</v>
      </c>
      <c r="I3577">
        <f>VLOOKUP(Table1[[#This Row],[trait_name]],Trait[],2,FALSE)</f>
        <v>46</v>
      </c>
      <c r="J3577" s="25" t="s">
        <v>95</v>
      </c>
      <c r="K3577" s="25">
        <v>1</v>
      </c>
      <c r="L3577" s="3" t="s">
        <v>349</v>
      </c>
      <c r="M3577" s="3"/>
      <c r="N3577" s="25"/>
      <c r="O3577"/>
    </row>
    <row r="3578" spans="1:15">
      <c r="A3578" s="5">
        <v>43243</v>
      </c>
      <c r="B3578" s="5">
        <v>43298</v>
      </c>
      <c r="C3578" t="s">
        <v>574</v>
      </c>
      <c r="D3578" s="3">
        <f>VLOOKUP(C3578,Index[[#All],[searchTaxon]:[Reference_number]],2,FALSE)</f>
        <v>34</v>
      </c>
      <c r="E3578">
        <v>0</v>
      </c>
      <c r="F3578">
        <v>0</v>
      </c>
      <c r="G3578">
        <v>0</v>
      </c>
      <c r="H3578" t="s">
        <v>21</v>
      </c>
      <c r="I3578">
        <f>VLOOKUP(Table1[[#This Row],[trait_name]],Trait[],2,FALSE)</f>
        <v>47</v>
      </c>
      <c r="J3578" s="25" t="s">
        <v>96</v>
      </c>
      <c r="K3578" s="25">
        <v>1</v>
      </c>
      <c r="L3578" s="3" t="s">
        <v>309</v>
      </c>
      <c r="N3578" s="25"/>
      <c r="O3578"/>
    </row>
    <row r="3579" spans="1:15">
      <c r="A3579" s="5">
        <v>43243</v>
      </c>
      <c r="B3579" s="5">
        <v>43298</v>
      </c>
      <c r="C3579" t="s">
        <v>574</v>
      </c>
      <c r="D3579" s="3">
        <f>VLOOKUP(C3579,Index[[#All],[searchTaxon]:[Reference_number]],2,FALSE)</f>
        <v>34</v>
      </c>
      <c r="H3579" t="s">
        <v>296</v>
      </c>
      <c r="I3579">
        <f>VLOOKUP(Table1[[#This Row],[trait_name]],Trait[],2,FALSE)</f>
        <v>47</v>
      </c>
      <c r="J3579" s="25" t="s">
        <v>96</v>
      </c>
      <c r="K3579" s="25">
        <v>2</v>
      </c>
      <c r="L3579" s="3" t="s">
        <v>244</v>
      </c>
      <c r="M3579" s="3"/>
      <c r="N3579" s="25"/>
      <c r="O3579"/>
    </row>
    <row r="3580" spans="1:15">
      <c r="A3580" s="5">
        <v>43243</v>
      </c>
      <c r="B3580" s="5">
        <v>43243</v>
      </c>
      <c r="C3580" t="s">
        <v>574</v>
      </c>
      <c r="D3580" s="3">
        <f>VLOOKUP(C3580,Index[[#All],[searchTaxon]:[Reference_number]],2,FALSE)</f>
        <v>34</v>
      </c>
      <c r="H3580" t="s">
        <v>21</v>
      </c>
      <c r="I3580">
        <f>VLOOKUP(Table1[[#This Row],[trait_name]],Trait[],2,FALSE)</f>
        <v>48</v>
      </c>
      <c r="J3580" t="s">
        <v>99</v>
      </c>
      <c r="K3580" s="25">
        <v>1</v>
      </c>
      <c r="L3580" s="3" t="s">
        <v>201</v>
      </c>
      <c r="N3580" s="25"/>
      <c r="O3580"/>
    </row>
    <row r="3581" spans="1:15">
      <c r="A3581" s="5">
        <v>43243</v>
      </c>
      <c r="B3581" s="5">
        <v>43243</v>
      </c>
      <c r="C3581" t="s">
        <v>574</v>
      </c>
      <c r="D3581" s="3">
        <f>VLOOKUP(C3581,Index[[#All],[searchTaxon]:[Reference_number]],2,FALSE)</f>
        <v>34</v>
      </c>
      <c r="H3581" t="s">
        <v>130</v>
      </c>
      <c r="I3581">
        <f>VLOOKUP(Table1[[#This Row],[trait_name]],Trait[],2,FALSE)</f>
        <v>48</v>
      </c>
      <c r="J3581" s="25" t="s">
        <v>99</v>
      </c>
      <c r="K3581" s="25">
        <v>2</v>
      </c>
      <c r="L3581" s="3" t="s">
        <v>245</v>
      </c>
      <c r="N3581" s="25"/>
      <c r="O3581"/>
    </row>
    <row r="3582" spans="1:15">
      <c r="A3582" s="5">
        <v>43243</v>
      </c>
      <c r="B3582" s="5">
        <v>43243</v>
      </c>
      <c r="C3582" t="s">
        <v>574</v>
      </c>
      <c r="D3582" s="3">
        <f>VLOOKUP(C3582,Index[[#All],[searchTaxon]:[Reference_number]],2,FALSE)</f>
        <v>34</v>
      </c>
      <c r="H3582" t="s">
        <v>130</v>
      </c>
      <c r="I3582">
        <f>VLOOKUP(Table1[[#This Row],[trait_name]],Trait[],2,FALSE)</f>
        <v>48</v>
      </c>
      <c r="J3582" s="25" t="s">
        <v>99</v>
      </c>
      <c r="K3582" s="25">
        <v>3</v>
      </c>
      <c r="L3582" s="3" t="s">
        <v>161</v>
      </c>
      <c r="N3582" s="25"/>
      <c r="O3582"/>
    </row>
    <row r="3583" spans="1:15">
      <c r="A3583" s="5">
        <v>43243</v>
      </c>
      <c r="B3583" s="5">
        <v>43298</v>
      </c>
      <c r="C3583" t="s">
        <v>574</v>
      </c>
      <c r="D3583" s="3">
        <f>VLOOKUP(C3583,Index[[#All],[searchTaxon]:[Reference_number]],2,FALSE)</f>
        <v>34</v>
      </c>
      <c r="I3583">
        <f>VLOOKUP(Table1[[#This Row],[trait_name]],Trait[],2,FALSE)</f>
        <v>48</v>
      </c>
      <c r="J3583" s="25" t="s">
        <v>99</v>
      </c>
      <c r="K3583" s="25">
        <v>4</v>
      </c>
      <c r="L3583" s="3"/>
      <c r="M3583" s="3"/>
      <c r="N3583" s="25"/>
      <c r="O3583"/>
    </row>
    <row r="3584" spans="1:15">
      <c r="A3584" s="5">
        <v>43243</v>
      </c>
      <c r="B3584" s="5">
        <v>43243</v>
      </c>
      <c r="C3584" t="s">
        <v>574</v>
      </c>
      <c r="D3584" s="3">
        <f>VLOOKUP(C3584,Index[[#All],[searchTaxon]:[Reference_number]],2,FALSE)</f>
        <v>34</v>
      </c>
      <c r="H3584" t="s">
        <v>21</v>
      </c>
      <c r="I3584">
        <f>VLOOKUP(Table1[[#This Row],[trait_name]],Trait[],2,FALSE)</f>
        <v>49</v>
      </c>
      <c r="J3584" s="25" t="s">
        <v>103</v>
      </c>
      <c r="K3584" s="25">
        <v>1</v>
      </c>
      <c r="L3584" s="3" t="s">
        <v>149</v>
      </c>
      <c r="N3584" s="25"/>
      <c r="O3584"/>
    </row>
    <row r="3585" spans="1:15">
      <c r="A3585" s="5">
        <v>43243</v>
      </c>
      <c r="B3585" s="5">
        <v>43243</v>
      </c>
      <c r="C3585" t="s">
        <v>574</v>
      </c>
      <c r="D3585" s="3">
        <f>VLOOKUP(C3585,Index[[#All],[searchTaxon]:[Reference_number]],2,FALSE)</f>
        <v>34</v>
      </c>
      <c r="H3585" t="s">
        <v>21</v>
      </c>
      <c r="I3585">
        <f>VLOOKUP(Table1[[#This Row],[trait_name]],Trait[],2,FALSE)</f>
        <v>49</v>
      </c>
      <c r="J3585" s="25" t="s">
        <v>103</v>
      </c>
      <c r="K3585" s="25">
        <v>2</v>
      </c>
      <c r="L3585" s="3" t="s">
        <v>163</v>
      </c>
      <c r="N3585" s="25"/>
      <c r="O3585"/>
    </row>
    <row r="3586" spans="1:15">
      <c r="A3586" s="5">
        <v>43243</v>
      </c>
      <c r="B3586" s="5">
        <v>43298</v>
      </c>
      <c r="C3586" t="s">
        <v>574</v>
      </c>
      <c r="D3586" s="3">
        <f>VLOOKUP(C3586,Index[[#All],[searchTaxon]:[Reference_number]],2,FALSE)</f>
        <v>34</v>
      </c>
      <c r="H3586" t="s">
        <v>183</v>
      </c>
      <c r="I3586">
        <f>VLOOKUP(Table1[[#This Row],[trait_name]],Trait[],2,FALSE)</f>
        <v>49</v>
      </c>
      <c r="J3586" s="25" t="s">
        <v>103</v>
      </c>
      <c r="K3586" s="25">
        <v>3</v>
      </c>
      <c r="L3586" s="3" t="s">
        <v>246</v>
      </c>
      <c r="M3586" s="3"/>
      <c r="N3586" s="25"/>
      <c r="O3586"/>
    </row>
    <row r="3587" spans="1:15">
      <c r="A3587" s="5">
        <v>43243</v>
      </c>
      <c r="B3587" s="5">
        <v>43298</v>
      </c>
      <c r="C3587" t="s">
        <v>574</v>
      </c>
      <c r="D3587" s="3">
        <f>VLOOKUP(C3587,Index[[#All],[searchTaxon]:[Reference_number]],2,FALSE)</f>
        <v>34</v>
      </c>
      <c r="E3587">
        <f>VLOOKUP(C:C,Table1[[#All],[searchTaxon]:[Multiple_forms]],3,FALSE)</f>
        <v>0</v>
      </c>
      <c r="F3587">
        <f>VLOOKUP(C:C,Table1[[#All],[searchTaxon]:[Multiple_forms]],4,FALSE)</f>
        <v>0</v>
      </c>
      <c r="G3587">
        <f>VLOOKUP(C:C,Table1[[#All],[searchTaxon]:[Multiple_forms]],5,FALSE)</f>
        <v>0</v>
      </c>
      <c r="I3587">
        <f>VLOOKUP(Table1[[#This Row],[trait_name]],Trait[],2,FALSE)</f>
        <v>50</v>
      </c>
      <c r="J3587" s="25" t="s">
        <v>106</v>
      </c>
      <c r="K3587" s="25">
        <v>1</v>
      </c>
      <c r="L3587" s="3" t="s">
        <v>166</v>
      </c>
      <c r="N3587" s="25"/>
      <c r="O3587"/>
    </row>
    <row r="3588" spans="1:15">
      <c r="A3588" s="5">
        <v>43243</v>
      </c>
      <c r="B3588" s="5">
        <v>43298</v>
      </c>
      <c r="C3588" t="s">
        <v>574</v>
      </c>
      <c r="D3588" s="3">
        <f>VLOOKUP(C3588,Index[[#All],[searchTaxon]:[Reference_number]],2,FALSE)</f>
        <v>34</v>
      </c>
      <c r="I3588">
        <f>VLOOKUP(Table1[[#This Row],[trait_name]],Trait[],2,FALSE)</f>
        <v>50</v>
      </c>
      <c r="J3588" s="25" t="s">
        <v>106</v>
      </c>
      <c r="K3588" s="25">
        <v>2</v>
      </c>
      <c r="L3588" s="3"/>
      <c r="M3588" s="3"/>
      <c r="N3588" s="25"/>
      <c r="O3588"/>
    </row>
    <row r="3589" spans="1:15">
      <c r="A3589" s="5">
        <v>43243</v>
      </c>
      <c r="B3589" s="5">
        <v>43243</v>
      </c>
      <c r="C3589" t="s">
        <v>574</v>
      </c>
      <c r="D3589" s="3">
        <f>VLOOKUP(C3589,Index[[#All],[searchTaxon]:[Reference_number]],2,FALSE)</f>
        <v>34</v>
      </c>
      <c r="H3589" t="s">
        <v>183</v>
      </c>
      <c r="I3589">
        <f>VLOOKUP(Table1[[#This Row],[trait_name]],Trait[],2,FALSE)</f>
        <v>51</v>
      </c>
      <c r="J3589" s="25" t="s">
        <v>108</v>
      </c>
      <c r="K3589" s="25">
        <v>1</v>
      </c>
      <c r="L3589" s="3" t="s">
        <v>578</v>
      </c>
      <c r="N3589" s="25"/>
      <c r="O3589"/>
    </row>
    <row r="3590" spans="1:15">
      <c r="A3590" s="5">
        <v>43243</v>
      </c>
      <c r="B3590" s="5">
        <v>43298</v>
      </c>
      <c r="C3590" t="s">
        <v>574</v>
      </c>
      <c r="D3590" s="3">
        <f>VLOOKUP(C3590,Index[[#All],[searchTaxon]:[Reference_number]],2,FALSE)</f>
        <v>34</v>
      </c>
      <c r="I3590">
        <f>VLOOKUP(Table1[[#This Row],[trait_name]],Trait[],2,FALSE)</f>
        <v>51</v>
      </c>
      <c r="J3590" s="25" t="s">
        <v>108</v>
      </c>
      <c r="K3590" s="25">
        <v>2</v>
      </c>
      <c r="L3590" s="3"/>
      <c r="M3590" s="3"/>
      <c r="N3590" s="25"/>
      <c r="O3590"/>
    </row>
    <row r="3591" spans="1:15">
      <c r="A3591" s="5">
        <v>43243</v>
      </c>
      <c r="B3591" s="5">
        <v>43298</v>
      </c>
      <c r="C3591" t="s">
        <v>574</v>
      </c>
      <c r="D3591" s="3">
        <f>VLOOKUP(C3591,Index[[#All],[searchTaxon]:[Reference_number]],2,FALSE)</f>
        <v>34</v>
      </c>
      <c r="I3591">
        <f>VLOOKUP(Table1[[#This Row],[trait_name]],Trait[],2,FALSE)</f>
        <v>52</v>
      </c>
      <c r="J3591" s="25" t="s">
        <v>203</v>
      </c>
      <c r="K3591" s="25">
        <v>1</v>
      </c>
      <c r="L3591" s="3"/>
      <c r="M3591" s="3"/>
      <c r="N3591" s="25"/>
      <c r="O3591"/>
    </row>
    <row r="3592" spans="1:15">
      <c r="A3592" s="5">
        <v>43243</v>
      </c>
      <c r="B3592" s="5">
        <v>43243</v>
      </c>
      <c r="C3592" t="s">
        <v>574</v>
      </c>
      <c r="D3592" s="3">
        <f>VLOOKUP(C3592,Index[[#All],[searchTaxon]:[Reference_number]],2,FALSE)</f>
        <v>34</v>
      </c>
      <c r="H3592" t="s">
        <v>130</v>
      </c>
      <c r="I3592">
        <f>VLOOKUP(Table1[[#This Row],[trait_name]],Trait[],2,FALSE)</f>
        <v>53</v>
      </c>
      <c r="J3592" s="25" t="s">
        <v>110</v>
      </c>
      <c r="K3592" s="25">
        <v>1</v>
      </c>
      <c r="L3592" s="3" t="s">
        <v>111</v>
      </c>
      <c r="N3592" s="25"/>
      <c r="O3592"/>
    </row>
    <row r="3593" spans="1:15">
      <c r="A3593" s="5">
        <v>43243</v>
      </c>
      <c r="B3593" s="5">
        <v>43298</v>
      </c>
      <c r="C3593" t="s">
        <v>574</v>
      </c>
      <c r="D3593" s="3">
        <f>VLOOKUP(C3593,Index[[#All],[searchTaxon]:[Reference_number]],2,FALSE)</f>
        <v>34</v>
      </c>
      <c r="I3593">
        <f>VLOOKUP(Table1[[#This Row],[trait_name]],Trait[],2,FALSE)</f>
        <v>53</v>
      </c>
      <c r="J3593" s="25" t="s">
        <v>110</v>
      </c>
      <c r="K3593" s="25">
        <v>2</v>
      </c>
      <c r="L3593" s="3"/>
      <c r="M3593" s="3"/>
      <c r="N3593" s="25"/>
      <c r="O3593"/>
    </row>
    <row r="3594" spans="1:15">
      <c r="A3594" s="5">
        <v>43243</v>
      </c>
      <c r="B3594" s="5">
        <v>43298</v>
      </c>
      <c r="C3594" t="s">
        <v>574</v>
      </c>
      <c r="D3594" s="3">
        <f>VLOOKUP(C3594,Index[[#All],[searchTaxon]:[Reference_number]],2,FALSE)</f>
        <v>34</v>
      </c>
      <c r="H3594" t="s">
        <v>15</v>
      </c>
      <c r="I3594">
        <f>VLOOKUP(Table1[[#This Row],[trait_name]],Trait[],2,FALSE)</f>
        <v>54</v>
      </c>
      <c r="J3594" s="25" t="s">
        <v>112</v>
      </c>
      <c r="K3594" s="25">
        <v>1</v>
      </c>
      <c r="L3594" s="3" t="s">
        <v>118</v>
      </c>
      <c r="M3594" s="3"/>
      <c r="N3594" s="25"/>
      <c r="O3594"/>
    </row>
    <row r="3595" spans="1:15">
      <c r="A3595" s="5">
        <v>43243</v>
      </c>
      <c r="B3595" s="5">
        <v>43298</v>
      </c>
      <c r="C3595" t="s">
        <v>574</v>
      </c>
      <c r="D3595" s="3">
        <f>VLOOKUP(C3595,Index[[#All],[searchTaxon]:[Reference_number]],2,FALSE)</f>
        <v>34</v>
      </c>
      <c r="H3595" t="s">
        <v>21</v>
      </c>
      <c r="I3595">
        <f>VLOOKUP(Table1[[#This Row],[trait_name]],Trait[],2,FALSE)</f>
        <v>55</v>
      </c>
      <c r="J3595" s="25" t="s">
        <v>114</v>
      </c>
      <c r="K3595" s="25">
        <v>2</v>
      </c>
      <c r="L3595" s="3" t="s">
        <v>115</v>
      </c>
      <c r="M3595" s="3"/>
      <c r="N3595" s="25"/>
      <c r="O3595"/>
    </row>
    <row r="3596" spans="1:15">
      <c r="A3596" s="5">
        <v>43243</v>
      </c>
      <c r="B3596" s="5">
        <v>43298</v>
      </c>
      <c r="C3596" t="s">
        <v>574</v>
      </c>
      <c r="D3596" s="3">
        <f>VLOOKUP(C3596,Index[[#All],[searchTaxon]:[Reference_number]],2,FALSE)</f>
        <v>34</v>
      </c>
      <c r="I3596">
        <f>VLOOKUP(Table1[[#This Row],[trait_name]],Trait[],2,FALSE)</f>
        <v>55</v>
      </c>
      <c r="J3596" s="25" t="s">
        <v>114</v>
      </c>
      <c r="K3596" s="25">
        <v>3</v>
      </c>
      <c r="L3596" s="3"/>
      <c r="M3596" s="3"/>
      <c r="N3596" s="25"/>
      <c r="O3596"/>
    </row>
    <row r="3597" spans="1:15">
      <c r="A3597" s="5">
        <v>43243</v>
      </c>
      <c r="B3597" s="5">
        <v>43243</v>
      </c>
      <c r="C3597" t="s">
        <v>574</v>
      </c>
      <c r="D3597" s="3">
        <f>VLOOKUP(C3597,Index[[#All],[searchTaxon]:[Reference_number]],2,FALSE)</f>
        <v>34</v>
      </c>
      <c r="H3597" t="s">
        <v>183</v>
      </c>
      <c r="I3597">
        <f>VLOOKUP(Table1[[#This Row],[trait_name]],Trait[],2,FALSE)</f>
        <v>56</v>
      </c>
      <c r="J3597" s="25" t="s">
        <v>117</v>
      </c>
      <c r="K3597" s="25">
        <v>1</v>
      </c>
      <c r="L3597" s="3" t="s">
        <v>118</v>
      </c>
      <c r="N3597" s="25"/>
      <c r="O3597"/>
    </row>
    <row r="3598" spans="1:15">
      <c r="A3598" s="5">
        <v>43243</v>
      </c>
      <c r="B3598" s="5">
        <v>43298</v>
      </c>
      <c r="C3598" t="s">
        <v>574</v>
      </c>
      <c r="D3598" s="3">
        <f>VLOOKUP(C3598,Index[[#All],[searchTaxon]:[Reference_number]],2,FALSE)</f>
        <v>34</v>
      </c>
      <c r="I3598">
        <f>VLOOKUP(Table1[[#This Row],[trait_name]],Trait[],2,FALSE)</f>
        <v>56</v>
      </c>
      <c r="J3598" s="25" t="s">
        <v>117</v>
      </c>
      <c r="K3598" s="25">
        <v>2</v>
      </c>
      <c r="L3598" s="3"/>
      <c r="M3598" s="3"/>
      <c r="N3598" s="25"/>
      <c r="O3598"/>
    </row>
    <row r="3599" spans="1:15">
      <c r="A3599" s="5">
        <v>43243</v>
      </c>
      <c r="B3599" s="5">
        <v>43243</v>
      </c>
      <c r="C3599" t="s">
        <v>574</v>
      </c>
      <c r="D3599" s="3">
        <f>VLOOKUP(C3599,Index[[#All],[searchTaxon]:[Reference_number]],2,FALSE)</f>
        <v>34</v>
      </c>
      <c r="H3599" t="s">
        <v>183</v>
      </c>
      <c r="I3599">
        <f>VLOOKUP(Table1[[#This Row],[trait_name]],Trait[],2,FALSE)</f>
        <v>57</v>
      </c>
      <c r="J3599" s="25" t="s">
        <v>205</v>
      </c>
      <c r="K3599" s="25">
        <v>1</v>
      </c>
      <c r="L3599" s="3" t="s">
        <v>550</v>
      </c>
      <c r="N3599" s="25"/>
      <c r="O3599"/>
    </row>
    <row r="3600" spans="1:15">
      <c r="A3600" s="5">
        <v>43243</v>
      </c>
      <c r="B3600" s="5">
        <v>43298</v>
      </c>
      <c r="C3600" t="s">
        <v>574</v>
      </c>
      <c r="D3600" s="3">
        <f>VLOOKUP(C3600,Index[[#All],[searchTaxon]:[Reference_number]],2,FALSE)</f>
        <v>34</v>
      </c>
      <c r="I3600">
        <f>VLOOKUP(Table1[[#This Row],[trait_name]],Trait[],2,FALSE)</f>
        <v>57</v>
      </c>
      <c r="J3600" s="25" t="s">
        <v>205</v>
      </c>
      <c r="K3600" s="25">
        <v>2</v>
      </c>
      <c r="L3600" s="3"/>
      <c r="M3600" s="3"/>
      <c r="N3600" s="25"/>
      <c r="O3600"/>
    </row>
    <row r="3601" spans="1:15">
      <c r="A3601" s="5">
        <v>43243</v>
      </c>
      <c r="B3601" s="5">
        <v>43298</v>
      </c>
      <c r="C3601" t="s">
        <v>574</v>
      </c>
      <c r="D3601" s="3">
        <f>VLOOKUP(C3601,Index[[#All],[searchTaxon]:[Reference_number]],2,FALSE)</f>
        <v>34</v>
      </c>
      <c r="I3601">
        <f>VLOOKUP(Table1[[#This Row],[trait_name]],Trait[],2,FALSE)</f>
        <v>58</v>
      </c>
      <c r="J3601" s="25" t="s">
        <v>207</v>
      </c>
      <c r="K3601" s="25">
        <v>1</v>
      </c>
      <c r="L3601" s="3"/>
      <c r="M3601" s="3"/>
      <c r="N3601" s="25"/>
      <c r="O3601"/>
    </row>
    <row r="3602" spans="1:15">
      <c r="A3602" s="5">
        <v>43243</v>
      </c>
      <c r="B3602" s="5">
        <v>43298</v>
      </c>
      <c r="C3602" t="s">
        <v>574</v>
      </c>
      <c r="D3602" s="3">
        <f>VLOOKUP(C3602,Index[[#All],[searchTaxon]:[Reference_number]],2,FALSE)</f>
        <v>34</v>
      </c>
      <c r="H3602" t="s">
        <v>296</v>
      </c>
      <c r="I3602">
        <f>VLOOKUP(Table1[[#This Row],[trait_name]],Trait[],2,FALSE)</f>
        <v>59</v>
      </c>
      <c r="J3602" s="25" t="s">
        <v>119</v>
      </c>
      <c r="K3602" s="25">
        <v>1</v>
      </c>
      <c r="L3602" s="3" t="s">
        <v>118</v>
      </c>
      <c r="M3602" s="3"/>
      <c r="N3602" s="25"/>
      <c r="O3602"/>
    </row>
    <row r="3603" spans="1:15">
      <c r="A3603" s="5">
        <v>43243</v>
      </c>
      <c r="B3603" s="5">
        <v>43298</v>
      </c>
      <c r="C3603" t="s">
        <v>574</v>
      </c>
      <c r="D3603" s="3">
        <f>VLOOKUP(C3603,Index[[#All],[searchTaxon]:[Reference_number]],2,FALSE)</f>
        <v>34</v>
      </c>
      <c r="E3603">
        <v>0</v>
      </c>
      <c r="F3603">
        <v>0</v>
      </c>
      <c r="G3603">
        <v>0</v>
      </c>
      <c r="H3603" t="s">
        <v>296</v>
      </c>
      <c r="I3603">
        <f>VLOOKUP(Table1[[#This Row],[trait_name]],Trait[],2,FALSE)</f>
        <v>60</v>
      </c>
      <c r="J3603" s="25" t="s">
        <v>120</v>
      </c>
      <c r="K3603" s="25">
        <v>1</v>
      </c>
      <c r="L3603" s="3" t="s">
        <v>208</v>
      </c>
      <c r="N3603" s="25"/>
      <c r="O3603"/>
    </row>
    <row r="3604" spans="1:15">
      <c r="A3604" s="5">
        <v>43243</v>
      </c>
      <c r="B3604" s="5">
        <v>43298</v>
      </c>
      <c r="C3604" t="s">
        <v>574</v>
      </c>
      <c r="D3604" s="3">
        <f>VLOOKUP(C3604,Index[[#All],[searchTaxon]:[Reference_number]],2,FALSE)</f>
        <v>34</v>
      </c>
      <c r="H3604" t="s">
        <v>296</v>
      </c>
      <c r="I3604">
        <f>VLOOKUP(Table1[[#This Row],[trait_name]],Trait[],2,FALSE)</f>
        <v>60</v>
      </c>
      <c r="J3604" s="25" t="s">
        <v>120</v>
      </c>
      <c r="K3604" s="25">
        <v>2</v>
      </c>
      <c r="L3604" s="3" t="s">
        <v>311</v>
      </c>
      <c r="M3604" s="3"/>
      <c r="N3604" s="25"/>
      <c r="O3604"/>
    </row>
    <row r="3605" spans="1:15">
      <c r="A3605" s="5">
        <v>43243</v>
      </c>
      <c r="B3605" s="5">
        <v>43243</v>
      </c>
      <c r="C3605" t="s">
        <v>574</v>
      </c>
      <c r="D3605" s="3">
        <f>VLOOKUP(C3605,Index[[#All],[searchTaxon]:[Reference_number]],2,FALSE)</f>
        <v>34</v>
      </c>
      <c r="H3605" t="s">
        <v>21</v>
      </c>
      <c r="I3605">
        <f>VLOOKUP(Table1[[#This Row],[trait_name]],Trait[],2,FALSE)</f>
        <v>61</v>
      </c>
      <c r="J3605" s="25" t="s">
        <v>172</v>
      </c>
      <c r="K3605" s="25">
        <v>1</v>
      </c>
      <c r="L3605" s="3" t="s">
        <v>174</v>
      </c>
      <c r="N3605" s="25"/>
      <c r="O3605"/>
    </row>
    <row r="3606" spans="1:15">
      <c r="A3606" s="5">
        <v>43243</v>
      </c>
      <c r="B3606" s="5">
        <v>43243</v>
      </c>
      <c r="C3606" t="s">
        <v>574</v>
      </c>
      <c r="D3606" s="3">
        <f>VLOOKUP(C3606,Index[[#All],[searchTaxon]:[Reference_number]],2,FALSE)</f>
        <v>34</v>
      </c>
      <c r="H3606" t="s">
        <v>21</v>
      </c>
      <c r="I3606">
        <f>VLOOKUP(Table1[[#This Row],[trait_name]],Trait[],2,FALSE)</f>
        <v>61</v>
      </c>
      <c r="J3606" s="25" t="s">
        <v>172</v>
      </c>
      <c r="K3606" s="25">
        <v>2</v>
      </c>
      <c r="L3606" s="3" t="s">
        <v>393</v>
      </c>
      <c r="N3606" s="25"/>
      <c r="O3606"/>
    </row>
    <row r="3607" spans="1:15">
      <c r="A3607" s="5">
        <v>43243</v>
      </c>
      <c r="B3607" s="5">
        <v>43298</v>
      </c>
      <c r="C3607" t="s">
        <v>574</v>
      </c>
      <c r="D3607" s="3">
        <f>VLOOKUP(C3607,Index[[#All],[searchTaxon]:[Reference_number]],2,FALSE)</f>
        <v>34</v>
      </c>
      <c r="H3607" t="s">
        <v>15</v>
      </c>
      <c r="I3607">
        <f>VLOOKUP(Table1[[#This Row],[trait_name]],Trait[],2,FALSE)</f>
        <v>61</v>
      </c>
      <c r="J3607" s="25" t="s">
        <v>172</v>
      </c>
      <c r="K3607" s="25">
        <v>3</v>
      </c>
      <c r="L3607" s="3" t="s">
        <v>312</v>
      </c>
      <c r="M3607" s="3"/>
      <c r="N3607" s="25"/>
      <c r="O3607"/>
    </row>
    <row r="3608" spans="1:15">
      <c r="A3608" s="5">
        <v>43243</v>
      </c>
      <c r="B3608" s="5">
        <v>43243</v>
      </c>
      <c r="C3608" t="s">
        <v>574</v>
      </c>
      <c r="D3608" s="3">
        <f>VLOOKUP(C3608,Index[[#All],[searchTaxon]:[Reference_number]],2,FALSE)</f>
        <v>34</v>
      </c>
      <c r="H3608" t="s">
        <v>183</v>
      </c>
      <c r="I3608">
        <f>VLOOKUP(Table1[[#This Row],[trait_name]],Trait[],2,FALSE)</f>
        <v>62</v>
      </c>
      <c r="J3608" s="25" t="s">
        <v>123</v>
      </c>
      <c r="K3608" s="25">
        <v>1</v>
      </c>
      <c r="L3608" s="3" t="s">
        <v>209</v>
      </c>
      <c r="N3608" s="25"/>
      <c r="O3608"/>
    </row>
    <row r="3609" spans="1:15">
      <c r="A3609" s="5">
        <v>43243</v>
      </c>
      <c r="B3609" s="5">
        <v>43298</v>
      </c>
      <c r="C3609" t="s">
        <v>574</v>
      </c>
      <c r="D3609" s="3">
        <f>VLOOKUP(C3609,Index[[#All],[searchTaxon]:[Reference_number]],2,FALSE)</f>
        <v>34</v>
      </c>
      <c r="H3609" t="s">
        <v>21</v>
      </c>
      <c r="I3609">
        <f>VLOOKUP(Table1[[#This Row],[trait_name]],Trait[],2,FALSE)</f>
        <v>62</v>
      </c>
      <c r="J3609" s="25" t="s">
        <v>123</v>
      </c>
      <c r="K3609" s="25">
        <v>2</v>
      </c>
      <c r="L3609" s="3" t="s">
        <v>209</v>
      </c>
      <c r="M3609" s="3"/>
      <c r="N3609" s="25"/>
      <c r="O3609"/>
    </row>
    <row r="3610" spans="1:15">
      <c r="A3610" s="5">
        <v>43243</v>
      </c>
      <c r="B3610" s="5">
        <v>43298</v>
      </c>
      <c r="C3610" t="s">
        <v>574</v>
      </c>
      <c r="D3610" s="3">
        <f>VLOOKUP(C3610,Index[[#All],[searchTaxon]:[Reference_number]],2,FALSE)</f>
        <v>34</v>
      </c>
      <c r="I3610">
        <f>VLOOKUP(Table1[[#This Row],[trait_name]],Trait[],2,FALSE)</f>
        <v>63</v>
      </c>
      <c r="J3610" s="25" t="s">
        <v>175</v>
      </c>
      <c r="K3610" s="25">
        <v>1</v>
      </c>
      <c r="L3610" s="3"/>
      <c r="M3610" s="3"/>
      <c r="N3610" s="25"/>
      <c r="O3610"/>
    </row>
    <row r="3611" spans="1:15">
      <c r="A3611" s="5">
        <v>43243</v>
      </c>
      <c r="B3611" s="5">
        <v>43243</v>
      </c>
      <c r="C3611" t="s">
        <v>574</v>
      </c>
      <c r="D3611" s="3">
        <f>VLOOKUP(C3611,Index[[#All],[searchTaxon]:[Reference_number]],2,FALSE)</f>
        <v>34</v>
      </c>
      <c r="H3611" t="s">
        <v>183</v>
      </c>
      <c r="I3611">
        <f>VLOOKUP(Table1[[#This Row],[trait_name]],Trait[],2,FALSE)</f>
        <v>63</v>
      </c>
      <c r="J3611" s="25" t="s">
        <v>175</v>
      </c>
      <c r="K3611" s="25">
        <v>2</v>
      </c>
      <c r="L3611" s="3" t="s">
        <v>271</v>
      </c>
      <c r="N3611" s="25"/>
      <c r="O3611"/>
    </row>
    <row r="3612" spans="1:15">
      <c r="A3612" s="5">
        <v>43243</v>
      </c>
      <c r="B3612" s="5">
        <v>43299</v>
      </c>
      <c r="C3612" t="s">
        <v>579</v>
      </c>
      <c r="D3612" s="3">
        <f>VLOOKUP(C3612,Index[[#All],[searchTaxon]:[Reference_number]],2,FALSE)</f>
        <v>35</v>
      </c>
      <c r="I3612">
        <f>VLOOKUP(Table1[[#This Row],[trait_name]],Trait[],2,FALSE)</f>
        <v>1</v>
      </c>
      <c r="J3612" s="25" t="s">
        <v>127</v>
      </c>
      <c r="K3612" s="25">
        <v>1</v>
      </c>
      <c r="L3612" s="3"/>
      <c r="M3612" s="3"/>
      <c r="N3612" s="25"/>
      <c r="O3612"/>
    </row>
    <row r="3613" spans="1:15">
      <c r="A3613" s="5">
        <v>43243</v>
      </c>
      <c r="B3613" s="5">
        <v>43243</v>
      </c>
      <c r="C3613" t="s">
        <v>579</v>
      </c>
      <c r="D3613" s="3">
        <f>VLOOKUP(C3613,Index[[#All],[searchTaxon]:[Reference_number]],2,FALSE)</f>
        <v>35</v>
      </c>
      <c r="H3613" t="s">
        <v>18</v>
      </c>
      <c r="I3613">
        <f>VLOOKUP(Table1[[#This Row],[trait_name]],Trait[],2,FALSE)</f>
        <v>2</v>
      </c>
      <c r="J3613" s="25" t="s">
        <v>16</v>
      </c>
      <c r="K3613" s="25">
        <v>1</v>
      </c>
      <c r="L3613" s="3" t="s">
        <v>580</v>
      </c>
      <c r="N3613" s="25"/>
      <c r="O3613"/>
    </row>
    <row r="3614" spans="1:15">
      <c r="A3614" s="5">
        <v>43243</v>
      </c>
      <c r="B3614" s="5">
        <v>43299</v>
      </c>
      <c r="C3614" t="s">
        <v>579</v>
      </c>
      <c r="D3614" s="3">
        <f>VLOOKUP(C3614,Index[[#All],[searchTaxon]:[Reference_number]],2,FALSE)</f>
        <v>35</v>
      </c>
      <c r="H3614" t="s">
        <v>296</v>
      </c>
      <c r="I3614">
        <f>VLOOKUP(Table1[[#This Row],[trait_name]],Trait[],2,FALSE)</f>
        <v>2</v>
      </c>
      <c r="J3614" s="25" t="s">
        <v>16</v>
      </c>
      <c r="K3614" s="25">
        <v>2</v>
      </c>
      <c r="L3614" s="3" t="s">
        <v>581</v>
      </c>
      <c r="M3614" s="3"/>
      <c r="N3614" s="25"/>
      <c r="O3614"/>
    </row>
    <row r="3615" spans="1:15">
      <c r="A3615" s="5">
        <v>43243</v>
      </c>
      <c r="B3615" s="5">
        <v>43243</v>
      </c>
      <c r="C3615" t="s">
        <v>579</v>
      </c>
      <c r="D3615" s="3">
        <f>VLOOKUP(C3615,Index[[#All],[searchTaxon]:[Reference_number]],2,FALSE)</f>
        <v>35</v>
      </c>
      <c r="H3615" t="s">
        <v>18</v>
      </c>
      <c r="I3615">
        <f>VLOOKUP(Table1[[#This Row],[trait_name]],Trait[],2,FALSE)</f>
        <v>3</v>
      </c>
      <c r="J3615" s="25" t="s">
        <v>19</v>
      </c>
      <c r="K3615" s="25">
        <v>1</v>
      </c>
      <c r="L3615" s="3" t="s">
        <v>20</v>
      </c>
      <c r="N3615" s="25"/>
      <c r="O3615"/>
    </row>
    <row r="3616" spans="1:15">
      <c r="A3616" s="5">
        <v>43243</v>
      </c>
      <c r="B3616" s="5">
        <v>43243</v>
      </c>
      <c r="C3616" t="s">
        <v>579</v>
      </c>
      <c r="D3616" s="3">
        <f>VLOOKUP(C3616,Index[[#All],[searchTaxon]:[Reference_number]],2,FALSE)</f>
        <v>35</v>
      </c>
      <c r="H3616" t="s">
        <v>18</v>
      </c>
      <c r="I3616">
        <f>VLOOKUP(Table1[[#This Row],[trait_name]],Trait[],2,FALSE)</f>
        <v>3</v>
      </c>
      <c r="J3616" s="25" t="s">
        <v>19</v>
      </c>
      <c r="K3616" s="25">
        <v>2</v>
      </c>
      <c r="L3616" s="3" t="s">
        <v>22</v>
      </c>
      <c r="N3616" s="25"/>
      <c r="O3616"/>
    </row>
    <row r="3617" spans="1:15">
      <c r="A3617" s="5">
        <v>43243</v>
      </c>
      <c r="B3617" s="5">
        <v>43299</v>
      </c>
      <c r="C3617" t="s">
        <v>579</v>
      </c>
      <c r="D3617" s="3">
        <f>VLOOKUP(C3617,Index[[#All],[searchTaxon]:[Reference_number]],2,FALSE)</f>
        <v>35</v>
      </c>
      <c r="I3617">
        <f>VLOOKUP(Table1[[#This Row],[trait_name]],Trait[],2,FALSE)</f>
        <v>3</v>
      </c>
      <c r="J3617" s="25" t="s">
        <v>19</v>
      </c>
      <c r="K3617" s="25">
        <v>3</v>
      </c>
      <c r="L3617" s="3"/>
      <c r="M3617" s="3"/>
      <c r="N3617" s="25"/>
      <c r="O3617"/>
    </row>
    <row r="3618" spans="1:15">
      <c r="A3618" s="5">
        <v>43243</v>
      </c>
      <c r="B3618" s="5">
        <v>43243</v>
      </c>
      <c r="C3618" t="s">
        <v>579</v>
      </c>
      <c r="D3618" s="3">
        <f>VLOOKUP(C3618,Index[[#All],[searchTaxon]:[Reference_number]],2,FALSE)</f>
        <v>35</v>
      </c>
      <c r="H3618" t="s">
        <v>52</v>
      </c>
      <c r="I3618">
        <f>VLOOKUP(Table1[[#This Row],[trait_name]],Trait[],2,FALSE)</f>
        <v>4</v>
      </c>
      <c r="J3618" s="25" t="s">
        <v>23</v>
      </c>
      <c r="K3618" s="25">
        <v>1</v>
      </c>
      <c r="L3618" s="3" t="s">
        <v>28</v>
      </c>
      <c r="N3618" s="25"/>
      <c r="O3618"/>
    </row>
    <row r="3619" spans="1:15">
      <c r="A3619" s="5">
        <v>43243</v>
      </c>
      <c r="B3619" s="5">
        <v>43299</v>
      </c>
      <c r="C3619" t="s">
        <v>579</v>
      </c>
      <c r="D3619" s="3">
        <f>VLOOKUP(C3619,Index[[#All],[searchTaxon]:[Reference_number]],2,FALSE)</f>
        <v>35</v>
      </c>
      <c r="I3619">
        <f>VLOOKUP(Table1[[#This Row],[trait_name]],Trait[],2,FALSE)</f>
        <v>4</v>
      </c>
      <c r="J3619" s="25" t="s">
        <v>23</v>
      </c>
      <c r="K3619" s="25">
        <v>2</v>
      </c>
      <c r="L3619" s="3"/>
      <c r="M3619" s="3"/>
      <c r="N3619" s="25"/>
      <c r="O3619"/>
    </row>
    <row r="3620" spans="1:15">
      <c r="A3620" s="5">
        <v>43243</v>
      </c>
      <c r="B3620" s="5">
        <v>43299</v>
      </c>
      <c r="C3620" t="s">
        <v>579</v>
      </c>
      <c r="D3620" s="3">
        <f>VLOOKUP(C3620,Index[[#All],[searchTaxon]:[Reference_number]],2,FALSE)</f>
        <v>35</v>
      </c>
      <c r="I3620">
        <f>VLOOKUP(Table1[[#This Row],[trait_name]],Trait[],2,FALSE)</f>
        <v>5</v>
      </c>
      <c r="J3620" s="25" t="s">
        <v>25</v>
      </c>
      <c r="K3620" s="25">
        <v>1</v>
      </c>
      <c r="L3620" s="3"/>
      <c r="M3620" s="3"/>
      <c r="N3620" s="25"/>
      <c r="O3620"/>
    </row>
    <row r="3621" spans="1:15">
      <c r="A3621" s="5">
        <v>43243</v>
      </c>
      <c r="B3621" s="5">
        <v>43299</v>
      </c>
      <c r="C3621" t="s">
        <v>579</v>
      </c>
      <c r="D3621" s="3">
        <f>VLOOKUP(C3621,Index[[#All],[searchTaxon]:[Reference_number]],2,FALSE)</f>
        <v>35</v>
      </c>
      <c r="I3621">
        <f>VLOOKUP(Table1[[#This Row],[trait_name]],Trait[],2,FALSE)</f>
        <v>6</v>
      </c>
      <c r="J3621" s="25" t="s">
        <v>135</v>
      </c>
      <c r="K3621" s="25">
        <v>1</v>
      </c>
      <c r="L3621" s="3"/>
      <c r="M3621" s="3"/>
      <c r="N3621" s="25"/>
      <c r="O3621"/>
    </row>
    <row r="3622" spans="1:15">
      <c r="A3622" s="5">
        <v>43243</v>
      </c>
      <c r="B3622" s="5">
        <v>43299</v>
      </c>
      <c r="C3622" t="s">
        <v>579</v>
      </c>
      <c r="D3622" s="3">
        <f>VLOOKUP(C3622,Index[[#All],[searchTaxon]:[Reference_number]],2,FALSE)</f>
        <v>35</v>
      </c>
      <c r="I3622">
        <f>VLOOKUP(Table1[[#This Row],[trait_name]],Trait[],2,FALSE)</f>
        <v>7</v>
      </c>
      <c r="J3622" s="25" t="s">
        <v>27</v>
      </c>
      <c r="K3622" s="25">
        <v>1</v>
      </c>
      <c r="L3622" s="3"/>
      <c r="M3622" s="3"/>
      <c r="N3622" s="25"/>
      <c r="O3622"/>
    </row>
    <row r="3623" spans="1:15">
      <c r="A3623" s="5">
        <v>43243</v>
      </c>
      <c r="B3623" s="5">
        <v>43299</v>
      </c>
      <c r="C3623" t="s">
        <v>579</v>
      </c>
      <c r="D3623" s="3">
        <f>VLOOKUP(C3623,Index[[#All],[searchTaxon]:[Reference_number]],2,FALSE)</f>
        <v>35</v>
      </c>
      <c r="H3623" t="s">
        <v>52</v>
      </c>
      <c r="I3623">
        <f>VLOOKUP(Table1[[#This Row],[trait_name]],Trait[],2,FALSE)</f>
        <v>8</v>
      </c>
      <c r="J3623" s="25" t="s">
        <v>137</v>
      </c>
      <c r="K3623" s="25">
        <v>1</v>
      </c>
      <c r="L3623" s="3" t="s">
        <v>24</v>
      </c>
      <c r="M3623" s="3"/>
      <c r="N3623" s="25"/>
      <c r="O3623"/>
    </row>
    <row r="3624" spans="1:15">
      <c r="A3624" s="5">
        <v>43243</v>
      </c>
      <c r="B3624" s="5">
        <v>43299</v>
      </c>
      <c r="C3624" t="s">
        <v>579</v>
      </c>
      <c r="D3624" s="3">
        <f>VLOOKUP(C3624,Index[[#All],[searchTaxon]:[Reference_number]],2,FALSE)</f>
        <v>35</v>
      </c>
      <c r="H3624" t="s">
        <v>296</v>
      </c>
      <c r="I3624">
        <f>VLOOKUP(Table1[[#This Row],[trait_name]],Trait[],2,FALSE)</f>
        <v>9</v>
      </c>
      <c r="J3624" s="25" t="s">
        <v>29</v>
      </c>
      <c r="K3624" s="25">
        <v>1</v>
      </c>
      <c r="L3624" s="3" t="s">
        <v>24</v>
      </c>
      <c r="M3624" s="3"/>
      <c r="N3624" s="25"/>
      <c r="O3624"/>
    </row>
    <row r="3625" spans="1:15">
      <c r="A3625" s="5">
        <v>43243</v>
      </c>
      <c r="B3625" s="5">
        <v>43299</v>
      </c>
      <c r="C3625" t="s">
        <v>579</v>
      </c>
      <c r="D3625" s="3">
        <f>VLOOKUP(C3625,Index[[#All],[searchTaxon]:[Reference_number]],2,FALSE)</f>
        <v>35</v>
      </c>
      <c r="I3625">
        <f>VLOOKUP(Table1[[#This Row],[trait_name]],Trait[],2,FALSE)</f>
        <v>10</v>
      </c>
      <c r="J3625" s="25" t="s">
        <v>30</v>
      </c>
      <c r="K3625" s="25">
        <v>1</v>
      </c>
      <c r="L3625" s="3"/>
      <c r="M3625" s="3"/>
      <c r="N3625" s="25"/>
      <c r="O3625"/>
    </row>
    <row r="3626" spans="1:15">
      <c r="A3626" s="5">
        <v>43243</v>
      </c>
      <c r="B3626" s="5">
        <v>43299</v>
      </c>
      <c r="C3626" t="s">
        <v>579</v>
      </c>
      <c r="D3626" s="3">
        <f>VLOOKUP(C3626,Index[[#All],[searchTaxon]:[Reference_number]],2,FALSE)</f>
        <v>35</v>
      </c>
      <c r="I3626">
        <f>VLOOKUP(Table1[[#This Row],[trait_name]],Trait[],2,FALSE)</f>
        <v>11</v>
      </c>
      <c r="J3626" s="25" t="s">
        <v>31</v>
      </c>
      <c r="K3626" s="25">
        <v>1</v>
      </c>
      <c r="L3626" s="3"/>
      <c r="M3626" s="3"/>
      <c r="N3626" s="25"/>
      <c r="O3626"/>
    </row>
    <row r="3627" spans="1:15">
      <c r="A3627" s="5">
        <v>43243</v>
      </c>
      <c r="B3627" s="5">
        <v>43243</v>
      </c>
      <c r="C3627" t="s">
        <v>579</v>
      </c>
      <c r="D3627" s="3">
        <f>VLOOKUP(C3627,Index[[#All],[searchTaxon]:[Reference_number]],2,FALSE)</f>
        <v>35</v>
      </c>
      <c r="H3627" t="s">
        <v>52</v>
      </c>
      <c r="I3627">
        <f>VLOOKUP(Table1[[#This Row],[trait_name]],Trait[],2,FALSE)</f>
        <v>12</v>
      </c>
      <c r="J3627" s="25" t="s">
        <v>138</v>
      </c>
      <c r="K3627" s="25">
        <v>1</v>
      </c>
      <c r="L3627" s="3" t="s">
        <v>24</v>
      </c>
      <c r="N3627" s="25"/>
      <c r="O3627"/>
    </row>
    <row r="3628" spans="1:15">
      <c r="A3628" s="5">
        <v>43243</v>
      </c>
      <c r="B3628" s="5">
        <v>43299</v>
      </c>
      <c r="C3628" t="s">
        <v>579</v>
      </c>
      <c r="D3628" s="3">
        <f>VLOOKUP(C3628,Index[[#All],[searchTaxon]:[Reference_number]],2,FALSE)</f>
        <v>35</v>
      </c>
      <c r="H3628" t="s">
        <v>18</v>
      </c>
      <c r="I3628">
        <f>VLOOKUP(Table1[[#This Row],[trait_name]],Trait[],2,FALSE)</f>
        <v>12</v>
      </c>
      <c r="J3628" s="25" t="s">
        <v>138</v>
      </c>
      <c r="K3628" s="25">
        <v>2</v>
      </c>
      <c r="L3628" s="3" t="s">
        <v>28</v>
      </c>
      <c r="M3628" s="3"/>
      <c r="N3628" s="25"/>
      <c r="O3628"/>
    </row>
    <row r="3629" spans="1:15">
      <c r="A3629" s="5">
        <v>43243</v>
      </c>
      <c r="B3629" s="5">
        <v>43299</v>
      </c>
      <c r="C3629" t="s">
        <v>579</v>
      </c>
      <c r="D3629" s="3">
        <f>VLOOKUP(C3629,Index[[#All],[searchTaxon]:[Reference_number]],2,FALSE)</f>
        <v>35</v>
      </c>
      <c r="I3629">
        <f>VLOOKUP(Table1[[#This Row],[trait_name]],Trait[],2,FALSE)</f>
        <v>13</v>
      </c>
      <c r="J3629" s="25" t="s">
        <v>340</v>
      </c>
      <c r="K3629" s="25">
        <v>1</v>
      </c>
      <c r="L3629" s="3"/>
      <c r="M3629" s="3"/>
      <c r="N3629" s="25"/>
      <c r="O3629"/>
    </row>
    <row r="3630" spans="1:15">
      <c r="A3630" s="5">
        <v>43243</v>
      </c>
      <c r="B3630" s="5">
        <v>43299</v>
      </c>
      <c r="C3630" t="s">
        <v>579</v>
      </c>
      <c r="D3630" s="3">
        <f>VLOOKUP(C3630,Index[[#All],[searchTaxon]:[Reference_number]],2,FALSE)</f>
        <v>35</v>
      </c>
      <c r="H3630" t="s">
        <v>296</v>
      </c>
      <c r="I3630">
        <f>VLOOKUP(Table1[[#This Row],[trait_name]],Trait[],2,FALSE)</f>
        <v>14</v>
      </c>
      <c r="J3630" s="25" t="s">
        <v>139</v>
      </c>
      <c r="K3630" s="25">
        <v>1</v>
      </c>
      <c r="L3630" s="3" t="s">
        <v>24</v>
      </c>
      <c r="M3630" s="3"/>
      <c r="N3630" s="25"/>
      <c r="O3630"/>
    </row>
    <row r="3631" spans="1:15">
      <c r="A3631" s="5">
        <v>43243</v>
      </c>
      <c r="B3631" s="5">
        <v>43299</v>
      </c>
      <c r="C3631" t="s">
        <v>579</v>
      </c>
      <c r="D3631" s="3">
        <f>VLOOKUP(C3631,Index[[#All],[searchTaxon]:[Reference_number]],2,FALSE)</f>
        <v>35</v>
      </c>
      <c r="H3631" t="s">
        <v>52</v>
      </c>
      <c r="I3631">
        <f>VLOOKUP(Table1[[#This Row],[trait_name]],Trait[],2,FALSE)</f>
        <v>15</v>
      </c>
      <c r="J3631" s="25" t="s">
        <v>32</v>
      </c>
      <c r="K3631" s="25">
        <v>1</v>
      </c>
      <c r="L3631" s="3" t="s">
        <v>28</v>
      </c>
      <c r="N3631" s="25"/>
      <c r="O3631"/>
    </row>
    <row r="3632" spans="1:15">
      <c r="A3632" s="5">
        <v>43243</v>
      </c>
      <c r="B3632" s="5">
        <v>43299</v>
      </c>
      <c r="C3632" t="s">
        <v>579</v>
      </c>
      <c r="D3632" s="3">
        <f>VLOOKUP(C3632,Index[[#All],[searchTaxon]:[Reference_number]],2,FALSE)</f>
        <v>35</v>
      </c>
      <c r="I3632">
        <f>VLOOKUP(Table1[[#This Row],[trait_name]],Trait[],2,FALSE)</f>
        <v>15</v>
      </c>
      <c r="J3632" s="25" t="s">
        <v>32</v>
      </c>
      <c r="K3632" s="25">
        <v>2</v>
      </c>
      <c r="L3632" s="3"/>
      <c r="M3632" s="3"/>
      <c r="N3632" s="25"/>
      <c r="O3632"/>
    </row>
    <row r="3633" spans="1:15">
      <c r="A3633" s="27">
        <v>43243</v>
      </c>
      <c r="B3633" s="27">
        <v>43243</v>
      </c>
      <c r="C3633" s="4" t="s">
        <v>579</v>
      </c>
      <c r="D3633" s="2">
        <f>VLOOKUP(C3633,Index[[#All],[searchTaxon]:[Reference_number]],2,FALSE)</f>
        <v>35</v>
      </c>
      <c r="I3633">
        <f>VLOOKUP(Table1[[#This Row],[trait_name]],Trait[],2,FALSE)</f>
        <v>16</v>
      </c>
      <c r="J3633" s="26" t="s">
        <v>33</v>
      </c>
      <c r="K3633" s="25">
        <v>1</v>
      </c>
      <c r="L3633" s="3"/>
      <c r="O3633"/>
    </row>
    <row r="3634" spans="1:15">
      <c r="A3634" s="5">
        <v>43243</v>
      </c>
      <c r="B3634" s="5">
        <v>43299</v>
      </c>
      <c r="C3634" t="s">
        <v>579</v>
      </c>
      <c r="D3634" s="3">
        <f>VLOOKUP(C3634,Index[[#All],[searchTaxon]:[Reference_number]],2,FALSE)</f>
        <v>35</v>
      </c>
      <c r="I3634">
        <f>VLOOKUP(Table1[[#This Row],[trait_name]],Trait[],2,FALSE)</f>
        <v>16</v>
      </c>
      <c r="J3634" s="25" t="s">
        <v>33</v>
      </c>
      <c r="K3634" s="25">
        <v>2</v>
      </c>
      <c r="L3634" s="3"/>
      <c r="M3634" s="3"/>
      <c r="N3634" s="25"/>
      <c r="O3634"/>
    </row>
    <row r="3635" spans="1:15">
      <c r="A3635" s="5">
        <v>43243</v>
      </c>
      <c r="B3635" s="5">
        <v>43243</v>
      </c>
      <c r="C3635" t="s">
        <v>579</v>
      </c>
      <c r="D3635" s="3">
        <f>VLOOKUP(C3635,Index[[#All],[searchTaxon]:[Reference_number]],2,FALSE)</f>
        <v>35</v>
      </c>
      <c r="H3635" t="s">
        <v>18</v>
      </c>
      <c r="I3635">
        <f>VLOOKUP(Table1[[#This Row],[trait_name]],Trait[],2,FALSE)</f>
        <v>17</v>
      </c>
      <c r="J3635" s="25" t="s">
        <v>34</v>
      </c>
      <c r="K3635" s="25">
        <v>1</v>
      </c>
      <c r="L3635" s="3" t="s">
        <v>35</v>
      </c>
      <c r="N3635" s="25"/>
      <c r="O3635"/>
    </row>
    <row r="3636" spans="1:15">
      <c r="A3636" s="5">
        <v>43243</v>
      </c>
      <c r="B3636" s="5">
        <v>43243</v>
      </c>
      <c r="C3636" t="s">
        <v>579</v>
      </c>
      <c r="D3636" s="3">
        <f>VLOOKUP(C3636,Index[[#All],[searchTaxon]:[Reference_number]],2,FALSE)</f>
        <v>35</v>
      </c>
      <c r="H3636" t="s">
        <v>18</v>
      </c>
      <c r="I3636">
        <f>VLOOKUP(Table1[[#This Row],[trait_name]],Trait[],2,FALSE)</f>
        <v>17</v>
      </c>
      <c r="J3636" s="25" t="s">
        <v>34</v>
      </c>
      <c r="K3636" s="25">
        <v>2</v>
      </c>
      <c r="L3636" s="3" t="s">
        <v>36</v>
      </c>
      <c r="N3636" s="25"/>
      <c r="O3636"/>
    </row>
    <row r="3637" spans="1:15">
      <c r="A3637" s="5">
        <v>43243</v>
      </c>
      <c r="B3637" s="5">
        <v>43243</v>
      </c>
      <c r="C3637" t="s">
        <v>579</v>
      </c>
      <c r="D3637" s="3">
        <f>VLOOKUP(C3637,Index[[#All],[searchTaxon]:[Reference_number]],2,FALSE)</f>
        <v>35</v>
      </c>
      <c r="H3637" t="s">
        <v>18</v>
      </c>
      <c r="I3637">
        <f>VLOOKUP(Table1[[#This Row],[trait_name]],Trait[],2,FALSE)</f>
        <v>17</v>
      </c>
      <c r="J3637" s="25" t="s">
        <v>34</v>
      </c>
      <c r="K3637" s="25">
        <v>3</v>
      </c>
      <c r="L3637" s="3" t="s">
        <v>37</v>
      </c>
      <c r="N3637" s="25"/>
      <c r="O3637"/>
    </row>
    <row r="3638" spans="1:15">
      <c r="A3638" s="5">
        <v>43243</v>
      </c>
      <c r="B3638" s="5">
        <v>43299</v>
      </c>
      <c r="C3638" t="s">
        <v>579</v>
      </c>
      <c r="D3638" s="3">
        <f>VLOOKUP(C3638,Index[[#All],[searchTaxon]:[Reference_number]],2,FALSE)</f>
        <v>35</v>
      </c>
      <c r="I3638">
        <f>VLOOKUP(Table1[[#This Row],[trait_name]],Trait[],2,FALSE)</f>
        <v>17</v>
      </c>
      <c r="J3638" s="25" t="s">
        <v>34</v>
      </c>
      <c r="K3638" s="25">
        <v>4</v>
      </c>
      <c r="L3638" s="3"/>
      <c r="M3638" s="3"/>
      <c r="N3638" s="25"/>
      <c r="O3638"/>
    </row>
    <row r="3639" spans="1:15">
      <c r="A3639" s="27">
        <v>43243</v>
      </c>
      <c r="B3639" s="27">
        <v>43243</v>
      </c>
      <c r="C3639" s="4" t="s">
        <v>579</v>
      </c>
      <c r="D3639" s="2">
        <f>VLOOKUP(C3639,Index[[#All],[searchTaxon]:[Reference_number]],2,FALSE)</f>
        <v>35</v>
      </c>
      <c r="I3639">
        <f>VLOOKUP(Table1[[#This Row],[trait_name]],Trait[],2,FALSE)</f>
        <v>18</v>
      </c>
      <c r="J3639" s="25" t="s">
        <v>38</v>
      </c>
      <c r="K3639" s="25">
        <v>1</v>
      </c>
      <c r="L3639" s="3"/>
      <c r="N3639" s="25"/>
      <c r="O3639"/>
    </row>
    <row r="3640" spans="1:15">
      <c r="A3640" s="5">
        <v>43243</v>
      </c>
      <c r="B3640" s="5">
        <v>43299</v>
      </c>
      <c r="C3640" t="s">
        <v>579</v>
      </c>
      <c r="D3640" s="3">
        <f>VLOOKUP(C3640,Index[[#All],[searchTaxon]:[Reference_number]],2,FALSE)</f>
        <v>35</v>
      </c>
      <c r="I3640">
        <f>VLOOKUP(Table1[[#This Row],[trait_name]],Trait[],2,FALSE)</f>
        <v>18</v>
      </c>
      <c r="J3640" s="25" t="s">
        <v>38</v>
      </c>
      <c r="K3640" s="25">
        <v>2</v>
      </c>
      <c r="L3640" s="3"/>
      <c r="M3640" s="3"/>
      <c r="N3640" s="25"/>
      <c r="O3640"/>
    </row>
    <row r="3641" spans="1:15">
      <c r="A3641" s="5">
        <v>43243</v>
      </c>
      <c r="B3641" s="5">
        <v>43243</v>
      </c>
      <c r="C3641" t="s">
        <v>579</v>
      </c>
      <c r="D3641" s="3">
        <f>VLOOKUP(C3641,Index[[#All],[searchTaxon]:[Reference_number]],2,FALSE)</f>
        <v>35</v>
      </c>
      <c r="H3641" t="s">
        <v>292</v>
      </c>
      <c r="I3641">
        <f>VLOOKUP(Table1[[#This Row],[trait_name]],Trait[],2,FALSE)</f>
        <v>19</v>
      </c>
      <c r="J3641" s="25" t="s">
        <v>39</v>
      </c>
      <c r="K3641" s="25">
        <v>1</v>
      </c>
      <c r="L3641" s="3" t="s">
        <v>40</v>
      </c>
      <c r="N3641" s="25"/>
      <c r="O3641"/>
    </row>
    <row r="3642" spans="1:15">
      <c r="A3642" s="5">
        <v>43243</v>
      </c>
      <c r="B3642" s="5">
        <v>43299</v>
      </c>
      <c r="C3642" t="s">
        <v>579</v>
      </c>
      <c r="D3642" s="3">
        <f>VLOOKUP(C3642,Index[[#All],[searchTaxon]:[Reference_number]],2,FALSE)</f>
        <v>35</v>
      </c>
      <c r="H3642" t="s">
        <v>52</v>
      </c>
      <c r="I3642">
        <f>VLOOKUP(Table1[[#This Row],[trait_name]],Trait[],2,FALSE)</f>
        <v>19</v>
      </c>
      <c r="J3642" s="25" t="s">
        <v>39</v>
      </c>
      <c r="K3642" s="25">
        <v>2</v>
      </c>
      <c r="L3642" s="3" t="s">
        <v>142</v>
      </c>
      <c r="M3642" s="3"/>
      <c r="N3642" s="25"/>
      <c r="O3642"/>
    </row>
    <row r="3643" spans="1:15">
      <c r="A3643" s="27">
        <v>43243</v>
      </c>
      <c r="B3643" s="27">
        <v>43243</v>
      </c>
      <c r="C3643" s="4" t="s">
        <v>579</v>
      </c>
      <c r="D3643" s="2">
        <f>VLOOKUP(C3643,Index[[#All],[searchTaxon]:[Reference_number]],2,FALSE)</f>
        <v>35</v>
      </c>
      <c r="H3643" t="s">
        <v>183</v>
      </c>
      <c r="I3643">
        <f>VLOOKUP(Table1[[#This Row],[trait_name]],Trait[],2,FALSE)</f>
        <v>20</v>
      </c>
      <c r="J3643" s="25" t="s">
        <v>42</v>
      </c>
      <c r="K3643" s="25">
        <v>1</v>
      </c>
      <c r="L3643" s="3" t="s">
        <v>43</v>
      </c>
      <c r="N3643" s="25"/>
      <c r="O3643"/>
    </row>
    <row r="3644" spans="1:15">
      <c r="A3644" s="5">
        <v>43243</v>
      </c>
      <c r="B3644" s="5">
        <v>43299</v>
      </c>
      <c r="C3644" t="s">
        <v>579</v>
      </c>
      <c r="D3644" s="3">
        <f>VLOOKUP(C3644,Index[[#All],[searchTaxon]:[Reference_number]],2,FALSE)</f>
        <v>35</v>
      </c>
      <c r="H3644" t="s">
        <v>183</v>
      </c>
      <c r="I3644">
        <f>VLOOKUP(Table1[[#This Row],[trait_name]],Trait[],2,FALSE)</f>
        <v>20</v>
      </c>
      <c r="J3644" s="25" t="s">
        <v>42</v>
      </c>
      <c r="K3644" s="25">
        <v>2</v>
      </c>
      <c r="L3644" s="3" t="s">
        <v>45</v>
      </c>
      <c r="M3644" s="3"/>
      <c r="N3644" s="25"/>
      <c r="O3644"/>
    </row>
    <row r="3645" spans="1:15">
      <c r="A3645" s="5">
        <v>43243</v>
      </c>
      <c r="B3645" s="5">
        <v>43299</v>
      </c>
      <c r="C3645" t="s">
        <v>579</v>
      </c>
      <c r="D3645" s="3">
        <f>VLOOKUP(C3645,Index[[#All],[searchTaxon]:[Reference_number]],2,FALSE)</f>
        <v>35</v>
      </c>
      <c r="I3645">
        <f>VLOOKUP(Table1[[#This Row],[trait_name]],Trait[],2,FALSE)</f>
        <v>21</v>
      </c>
      <c r="J3645" s="25" t="s">
        <v>46</v>
      </c>
      <c r="K3645" s="25">
        <v>1</v>
      </c>
      <c r="L3645" s="3" t="s">
        <v>144</v>
      </c>
      <c r="M3645" s="3"/>
      <c r="N3645" s="25"/>
      <c r="O3645"/>
    </row>
    <row r="3646" spans="1:15">
      <c r="A3646" s="5">
        <v>43243</v>
      </c>
      <c r="B3646" s="5">
        <v>43299</v>
      </c>
      <c r="C3646" t="s">
        <v>579</v>
      </c>
      <c r="D3646" s="3">
        <f>VLOOKUP(C3646,Index[[#All],[searchTaxon]:[Reference_number]],2,FALSE)</f>
        <v>35</v>
      </c>
      <c r="E3646">
        <v>0</v>
      </c>
      <c r="F3646">
        <v>0</v>
      </c>
      <c r="G3646">
        <v>0</v>
      </c>
      <c r="H3646" t="s">
        <v>52</v>
      </c>
      <c r="I3646">
        <f>VLOOKUP(Table1[[#This Row],[trait_name]],Trait[],2,FALSE)</f>
        <v>22</v>
      </c>
      <c r="J3646" s="25" t="s">
        <v>48</v>
      </c>
      <c r="K3646" s="25">
        <v>1</v>
      </c>
      <c r="L3646" s="3" t="s">
        <v>40</v>
      </c>
      <c r="N3646" s="25"/>
      <c r="O3646"/>
    </row>
    <row r="3647" spans="1:15">
      <c r="A3647" s="5">
        <v>43243</v>
      </c>
      <c r="B3647" s="5">
        <v>43299</v>
      </c>
      <c r="C3647" t="s">
        <v>579</v>
      </c>
      <c r="D3647" s="3">
        <f>VLOOKUP(C3647,Index[[#All],[searchTaxon]:[Reference_number]],2,FALSE)</f>
        <v>35</v>
      </c>
      <c r="H3647" t="s">
        <v>52</v>
      </c>
      <c r="I3647">
        <f>VLOOKUP(Table1[[#This Row],[trait_name]],Trait[],2,FALSE)</f>
        <v>22</v>
      </c>
      <c r="J3647" s="25" t="s">
        <v>48</v>
      </c>
      <c r="K3647" s="25">
        <v>2</v>
      </c>
      <c r="L3647" s="3" t="s">
        <v>187</v>
      </c>
      <c r="M3647" s="3"/>
      <c r="N3647" s="25"/>
      <c r="O3647"/>
    </row>
    <row r="3648" spans="1:15">
      <c r="A3648" s="5">
        <v>43243</v>
      </c>
      <c r="B3648" s="5">
        <v>43299</v>
      </c>
      <c r="C3648" t="s">
        <v>579</v>
      </c>
      <c r="D3648" s="3">
        <f>VLOOKUP(C3648,Index[[#All],[searchTaxon]:[Reference_number]],2,FALSE)</f>
        <v>35</v>
      </c>
      <c r="H3648" t="s">
        <v>52</v>
      </c>
      <c r="I3648">
        <f>VLOOKUP(Table1[[#This Row],[trait_name]],Trait[],2,FALSE)</f>
        <v>22</v>
      </c>
      <c r="J3648" s="25" t="s">
        <v>48</v>
      </c>
      <c r="K3648" s="25">
        <v>3</v>
      </c>
      <c r="L3648" s="3" t="s">
        <v>20</v>
      </c>
      <c r="M3648" s="3"/>
      <c r="N3648" s="25"/>
      <c r="O3648"/>
    </row>
    <row r="3649" spans="1:15">
      <c r="A3649" s="5">
        <v>43243</v>
      </c>
      <c r="B3649" s="5">
        <v>43299</v>
      </c>
      <c r="C3649" t="s">
        <v>579</v>
      </c>
      <c r="D3649" s="3">
        <f>VLOOKUP(C3649,Index[[#All],[searchTaxon]:[Reference_number]],2,FALSE)</f>
        <v>35</v>
      </c>
      <c r="H3649" t="s">
        <v>52</v>
      </c>
      <c r="I3649">
        <f>VLOOKUP(Table1[[#This Row],[trait_name]],Trait[],2,FALSE)</f>
        <v>22</v>
      </c>
      <c r="J3649" s="25" t="s">
        <v>48</v>
      </c>
      <c r="K3649" s="25">
        <v>4</v>
      </c>
      <c r="L3649" s="3" t="s">
        <v>49</v>
      </c>
      <c r="M3649" s="3"/>
      <c r="N3649" s="25"/>
      <c r="O3649"/>
    </row>
    <row r="3650" spans="1:15">
      <c r="A3650" s="5">
        <v>43243</v>
      </c>
      <c r="B3650" s="5">
        <v>43299</v>
      </c>
      <c r="C3650" t="s">
        <v>579</v>
      </c>
      <c r="D3650" s="3">
        <f>VLOOKUP(C3650,Index[[#All],[searchTaxon]:[Reference_number]],2,FALSE)</f>
        <v>35</v>
      </c>
      <c r="H3650" t="s">
        <v>296</v>
      </c>
      <c r="I3650">
        <f>VLOOKUP(Table1[[#This Row],[trait_name]],Trait[],2,FALSE)</f>
        <v>22</v>
      </c>
      <c r="J3650" s="25" t="s">
        <v>48</v>
      </c>
      <c r="K3650" s="25">
        <v>5</v>
      </c>
      <c r="L3650" s="3" t="s">
        <v>41</v>
      </c>
      <c r="M3650" s="3"/>
      <c r="N3650" s="25"/>
      <c r="O3650"/>
    </row>
    <row r="3651" spans="1:15">
      <c r="A3651" s="5">
        <v>43243</v>
      </c>
      <c r="B3651" s="5">
        <v>43299</v>
      </c>
      <c r="C3651" t="s">
        <v>579</v>
      </c>
      <c r="D3651" s="3">
        <f>VLOOKUP(C3651,Index[[#All],[searchTaxon]:[Reference_number]],2,FALSE)</f>
        <v>35</v>
      </c>
      <c r="I3651">
        <f>VLOOKUP(Table1[[#This Row],[trait_name]],Trait[],2,FALSE)</f>
        <v>23</v>
      </c>
      <c r="J3651" s="25" t="s">
        <v>50</v>
      </c>
      <c r="K3651" s="25">
        <v>1</v>
      </c>
      <c r="L3651" s="3" t="s">
        <v>145</v>
      </c>
      <c r="N3651" s="25"/>
      <c r="O3651"/>
    </row>
    <row r="3652" spans="1:15">
      <c r="A3652" s="5">
        <v>43243</v>
      </c>
      <c r="B3652" s="5">
        <v>43299</v>
      </c>
      <c r="C3652" t="s">
        <v>579</v>
      </c>
      <c r="D3652" s="3">
        <f>VLOOKUP(C3652,Index[[#All],[searchTaxon]:[Reference_number]],2,FALSE)</f>
        <v>35</v>
      </c>
      <c r="I3652">
        <f>VLOOKUP(Table1[[#This Row],[trait_name]],Trait[],2,FALSE)</f>
        <v>23</v>
      </c>
      <c r="J3652" s="25" t="s">
        <v>50</v>
      </c>
      <c r="K3652" s="25">
        <v>2</v>
      </c>
      <c r="L3652" s="3" t="s">
        <v>51</v>
      </c>
      <c r="M3652" s="3"/>
      <c r="N3652" s="25"/>
      <c r="O3652"/>
    </row>
    <row r="3653" spans="1:15">
      <c r="A3653" s="5">
        <v>43243</v>
      </c>
      <c r="B3653" s="5">
        <v>43299</v>
      </c>
      <c r="C3653" t="s">
        <v>579</v>
      </c>
      <c r="D3653" s="3">
        <f>VLOOKUP(C3653,Index[[#All],[searchTaxon]:[Reference_number]],2,FALSE)</f>
        <v>35</v>
      </c>
      <c r="H3653" t="s">
        <v>52</v>
      </c>
      <c r="I3653">
        <f>VLOOKUP(Table1[[#This Row],[trait_name]],Trait[],2,FALSE)</f>
        <v>24</v>
      </c>
      <c r="J3653" s="25" t="s">
        <v>53</v>
      </c>
      <c r="K3653" s="25">
        <v>1</v>
      </c>
      <c r="L3653" s="3" t="s">
        <v>24</v>
      </c>
      <c r="N3653" s="25"/>
      <c r="O3653"/>
    </row>
    <row r="3654" spans="1:15">
      <c r="A3654" s="5">
        <v>43243</v>
      </c>
      <c r="B3654" s="5">
        <v>43299</v>
      </c>
      <c r="C3654" t="s">
        <v>579</v>
      </c>
      <c r="D3654" s="3">
        <f>VLOOKUP(C3654,Index[[#All],[searchTaxon]:[Reference_number]],2,FALSE)</f>
        <v>35</v>
      </c>
      <c r="I3654">
        <f>VLOOKUP(Table1[[#This Row],[trait_name]],Trait[],2,FALSE)</f>
        <v>24</v>
      </c>
      <c r="J3654" s="25" t="s">
        <v>53</v>
      </c>
      <c r="K3654" s="25">
        <v>2</v>
      </c>
      <c r="L3654" s="3"/>
      <c r="M3654" s="3"/>
      <c r="N3654" s="25"/>
      <c r="O3654"/>
    </row>
    <row r="3655" spans="1:15">
      <c r="A3655" s="5">
        <v>43243</v>
      </c>
      <c r="B3655" s="5">
        <v>43243</v>
      </c>
      <c r="C3655" t="s">
        <v>579</v>
      </c>
      <c r="D3655" s="3">
        <f>VLOOKUP(C3655,Index[[#All],[searchTaxon]:[Reference_number]],2,FALSE)</f>
        <v>35</v>
      </c>
      <c r="H3655" t="s">
        <v>18</v>
      </c>
      <c r="I3655">
        <f>VLOOKUP(Table1[[#This Row],[trait_name]],Trait[],2,FALSE)</f>
        <v>25</v>
      </c>
      <c r="J3655" s="25" t="s">
        <v>54</v>
      </c>
      <c r="K3655" s="25">
        <v>1</v>
      </c>
      <c r="L3655" s="3" t="s">
        <v>299</v>
      </c>
      <c r="N3655" s="25"/>
      <c r="O3655"/>
    </row>
    <row r="3656" spans="1:15">
      <c r="A3656" s="5">
        <v>43243</v>
      </c>
      <c r="B3656" s="5">
        <v>43299</v>
      </c>
      <c r="C3656" t="s">
        <v>579</v>
      </c>
      <c r="D3656" s="3">
        <f>VLOOKUP(C3656,Index[[#All],[searchTaxon]:[Reference_number]],2,FALSE)</f>
        <v>35</v>
      </c>
      <c r="I3656">
        <f>VLOOKUP(Table1[[#This Row],[trait_name]],Trait[],2,FALSE)</f>
        <v>25</v>
      </c>
      <c r="J3656" s="25" t="s">
        <v>54</v>
      </c>
      <c r="K3656" s="25">
        <v>2</v>
      </c>
      <c r="L3656" s="3"/>
      <c r="M3656" s="3"/>
      <c r="N3656" s="25"/>
      <c r="O3656"/>
    </row>
    <row r="3657" spans="1:15">
      <c r="A3657" s="5">
        <v>43243</v>
      </c>
      <c r="B3657" s="5">
        <v>43243</v>
      </c>
      <c r="C3657" t="s">
        <v>579</v>
      </c>
      <c r="D3657" s="3">
        <f>VLOOKUP(C3657,Index[[#All],[searchTaxon]:[Reference_number]],2,FALSE)</f>
        <v>35</v>
      </c>
      <c r="H3657" t="s">
        <v>183</v>
      </c>
      <c r="I3657">
        <f>VLOOKUP(Table1[[#This Row],[trait_name]],Trait[],2,FALSE)</f>
        <v>26</v>
      </c>
      <c r="J3657" s="25" t="s">
        <v>57</v>
      </c>
      <c r="K3657" s="25">
        <v>1</v>
      </c>
      <c r="L3657" s="3">
        <v>60</v>
      </c>
      <c r="N3657" s="26"/>
      <c r="O3657"/>
    </row>
    <row r="3658" spans="1:15">
      <c r="A3658" s="5">
        <v>43243</v>
      </c>
      <c r="B3658" s="5">
        <v>43243</v>
      </c>
      <c r="C3658" t="s">
        <v>579</v>
      </c>
      <c r="D3658" s="3">
        <f>VLOOKUP(C3658,Index[[#All],[searchTaxon]:[Reference_number]],2,FALSE)</f>
        <v>35</v>
      </c>
      <c r="H3658" t="s">
        <v>18</v>
      </c>
      <c r="I3658">
        <f>VLOOKUP(Table1[[#This Row],[trait_name]],Trait[],2,FALSE)</f>
        <v>26</v>
      </c>
      <c r="J3658" s="25" t="s">
        <v>57</v>
      </c>
      <c r="K3658" s="25">
        <v>2</v>
      </c>
      <c r="L3658" s="3">
        <v>40</v>
      </c>
      <c r="N3658" s="25"/>
      <c r="O3658"/>
    </row>
    <row r="3659" spans="1:15">
      <c r="A3659" s="5">
        <v>43243</v>
      </c>
      <c r="B3659" s="5">
        <v>43299</v>
      </c>
      <c r="C3659" t="s">
        <v>579</v>
      </c>
      <c r="D3659" s="3">
        <f>VLOOKUP(C3659,Index[[#All],[searchTaxon]:[Reference_number]],2,FALSE)</f>
        <v>35</v>
      </c>
      <c r="I3659">
        <f>VLOOKUP(Table1[[#This Row],[trait_name]],Trait[],2,FALSE)</f>
        <v>26</v>
      </c>
      <c r="J3659" s="25" t="s">
        <v>57</v>
      </c>
      <c r="K3659" s="25">
        <v>3</v>
      </c>
      <c r="L3659" s="3"/>
      <c r="M3659" s="3"/>
      <c r="N3659" s="25"/>
      <c r="O3659"/>
    </row>
    <row r="3660" spans="1:15">
      <c r="A3660" s="5">
        <v>43243</v>
      </c>
      <c r="B3660" s="5">
        <v>43299</v>
      </c>
      <c r="C3660" t="s">
        <v>579</v>
      </c>
      <c r="D3660" s="3">
        <f>VLOOKUP(C3660,Index[[#All],[searchTaxon]:[Reference_number]],2,FALSE)</f>
        <v>35</v>
      </c>
      <c r="I3660">
        <f>VLOOKUP(Table1[[#This Row],[trait_name]],Trait[],2,FALSE)</f>
        <v>27</v>
      </c>
      <c r="J3660" s="25" t="s">
        <v>58</v>
      </c>
      <c r="K3660" s="25">
        <v>1</v>
      </c>
      <c r="L3660" s="3"/>
      <c r="M3660" s="3"/>
      <c r="N3660" s="25"/>
      <c r="O3660"/>
    </row>
    <row r="3661" spans="1:15">
      <c r="A3661" s="5">
        <v>43243</v>
      </c>
      <c r="B3661" s="5">
        <v>43243</v>
      </c>
      <c r="C3661" t="s">
        <v>579</v>
      </c>
      <c r="D3661" s="3">
        <f>VLOOKUP(C3661,Index[[#All],[searchTaxon]:[Reference_number]],2,FALSE)</f>
        <v>35</v>
      </c>
      <c r="H3661" t="s">
        <v>18</v>
      </c>
      <c r="I3661">
        <f>VLOOKUP(Table1[[#This Row],[trait_name]],Trait[],2,FALSE)</f>
        <v>28</v>
      </c>
      <c r="J3661" s="25" t="s">
        <v>59</v>
      </c>
      <c r="K3661" s="25">
        <v>1</v>
      </c>
      <c r="L3661" s="3">
        <v>30</v>
      </c>
      <c r="N3661" s="25"/>
      <c r="O3661"/>
    </row>
    <row r="3662" spans="1:15">
      <c r="A3662" s="5">
        <v>43243</v>
      </c>
      <c r="B3662" s="5">
        <v>43299</v>
      </c>
      <c r="C3662" t="s">
        <v>579</v>
      </c>
      <c r="D3662" s="3">
        <f>VLOOKUP(C3662,Index[[#All],[searchTaxon]:[Reference_number]],2,FALSE)</f>
        <v>35</v>
      </c>
      <c r="I3662">
        <f>VLOOKUP(Table1[[#This Row],[trait_name]],Trait[],2,FALSE)</f>
        <v>28</v>
      </c>
      <c r="J3662" s="25" t="s">
        <v>59</v>
      </c>
      <c r="K3662" s="25">
        <v>2</v>
      </c>
      <c r="L3662" s="3"/>
      <c r="M3662" s="3"/>
      <c r="N3662" s="25"/>
      <c r="O3662"/>
    </row>
    <row r="3663" spans="1:15">
      <c r="A3663" s="5">
        <v>43243</v>
      </c>
      <c r="B3663" s="5">
        <v>43243</v>
      </c>
      <c r="C3663" t="s">
        <v>579</v>
      </c>
      <c r="D3663" s="3">
        <f>VLOOKUP(C3663,Index[[#All],[searchTaxon]:[Reference_number]],2,FALSE)</f>
        <v>35</v>
      </c>
      <c r="H3663" t="s">
        <v>18</v>
      </c>
      <c r="I3663">
        <f>VLOOKUP(Table1[[#This Row],[trait_name]],Trait[],2,FALSE)</f>
        <v>29</v>
      </c>
      <c r="J3663" s="25" t="s">
        <v>60</v>
      </c>
      <c r="K3663" s="25">
        <v>1</v>
      </c>
      <c r="L3663" s="3">
        <v>30</v>
      </c>
      <c r="N3663" s="25"/>
      <c r="O3663"/>
    </row>
    <row r="3664" spans="1:15">
      <c r="A3664" s="5">
        <v>43243</v>
      </c>
      <c r="B3664" s="5">
        <v>43299</v>
      </c>
      <c r="C3664" t="s">
        <v>579</v>
      </c>
      <c r="D3664" s="3">
        <f>VLOOKUP(C3664,Index[[#All],[searchTaxon]:[Reference_number]],2,FALSE)</f>
        <v>35</v>
      </c>
      <c r="I3664">
        <f>VLOOKUP(Table1[[#This Row],[trait_name]],Trait[],2,FALSE)</f>
        <v>29</v>
      </c>
      <c r="J3664" s="25" t="s">
        <v>60</v>
      </c>
      <c r="K3664" s="25">
        <v>2</v>
      </c>
      <c r="L3664" s="3"/>
      <c r="M3664" s="3"/>
      <c r="N3664" s="25"/>
      <c r="O3664"/>
    </row>
    <row r="3665" spans="1:15">
      <c r="A3665" s="5">
        <v>43243</v>
      </c>
      <c r="B3665" s="5">
        <v>43299</v>
      </c>
      <c r="C3665" t="s">
        <v>579</v>
      </c>
      <c r="D3665" s="3">
        <f>VLOOKUP(C3665,Index[[#All],[searchTaxon]:[Reference_number]],2,FALSE)</f>
        <v>35</v>
      </c>
      <c r="I3665">
        <f>VLOOKUP(Table1[[#This Row],[trait_name]],Trait[],2,FALSE)</f>
        <v>30</v>
      </c>
      <c r="J3665" s="25" t="s">
        <v>61</v>
      </c>
      <c r="K3665" s="25">
        <v>1</v>
      </c>
      <c r="L3665" s="3"/>
      <c r="M3665" s="3"/>
      <c r="N3665" s="25"/>
      <c r="O3665"/>
    </row>
    <row r="3666" spans="1:15">
      <c r="A3666" s="5">
        <v>43243</v>
      </c>
      <c r="B3666" s="5">
        <v>43243</v>
      </c>
      <c r="C3666" t="s">
        <v>579</v>
      </c>
      <c r="D3666" s="3">
        <f>VLOOKUP(C3666,Index[[#All],[searchTaxon]:[Reference_number]],2,FALSE)</f>
        <v>35</v>
      </c>
      <c r="H3666" t="s">
        <v>18</v>
      </c>
      <c r="I3666">
        <f>VLOOKUP(Table1[[#This Row],[trait_name]],Trait[],2,FALSE)</f>
        <v>31</v>
      </c>
      <c r="J3666" s="25" t="s">
        <v>62</v>
      </c>
      <c r="K3666" s="25">
        <v>1</v>
      </c>
      <c r="L3666" s="3">
        <v>20</v>
      </c>
      <c r="N3666" s="25"/>
      <c r="O3666"/>
    </row>
    <row r="3667" spans="1:15">
      <c r="A3667" s="5">
        <v>43243</v>
      </c>
      <c r="B3667" s="5">
        <v>43299</v>
      </c>
      <c r="C3667" t="s">
        <v>579</v>
      </c>
      <c r="D3667" s="3">
        <f>VLOOKUP(C3667,Index[[#All],[searchTaxon]:[Reference_number]],2,FALSE)</f>
        <v>35</v>
      </c>
      <c r="I3667">
        <f>VLOOKUP(Table1[[#This Row],[trait_name]],Trait[],2,FALSE)</f>
        <v>31</v>
      </c>
      <c r="J3667" s="25" t="s">
        <v>62</v>
      </c>
      <c r="K3667" s="25">
        <v>2</v>
      </c>
      <c r="L3667" s="3"/>
      <c r="M3667" s="3"/>
      <c r="N3667" s="25"/>
      <c r="O3667"/>
    </row>
    <row r="3668" spans="1:15">
      <c r="A3668" s="5">
        <v>43243</v>
      </c>
      <c r="B3668" s="5">
        <v>43299</v>
      </c>
      <c r="C3668" t="s">
        <v>579</v>
      </c>
      <c r="D3668" s="3">
        <f>VLOOKUP(C3668,Index[[#All],[searchTaxon]:[Reference_number]],2,FALSE)</f>
        <v>35</v>
      </c>
      <c r="H3668" t="s">
        <v>52</v>
      </c>
      <c r="I3668">
        <f>VLOOKUP(Table1[[#This Row],[trait_name]],Trait[],2,FALSE)</f>
        <v>32</v>
      </c>
      <c r="J3668" s="25" t="s">
        <v>147</v>
      </c>
      <c r="K3668" s="25">
        <v>1</v>
      </c>
      <c r="L3668" s="3" t="s">
        <v>189</v>
      </c>
      <c r="M3668" s="3"/>
      <c r="N3668" s="25"/>
      <c r="O3668"/>
    </row>
    <row r="3669" spans="1:15">
      <c r="A3669" s="5">
        <v>43243</v>
      </c>
      <c r="B3669" s="5">
        <v>43299</v>
      </c>
      <c r="C3669" t="s">
        <v>579</v>
      </c>
      <c r="D3669" s="3">
        <f>VLOOKUP(C3669,Index[[#All],[searchTaxon]:[Reference_number]],2,FALSE)</f>
        <v>35</v>
      </c>
      <c r="H3669" t="s">
        <v>52</v>
      </c>
      <c r="I3669">
        <f>VLOOKUP(Table1[[#This Row],[trait_name]],Trait[],2,FALSE)</f>
        <v>32</v>
      </c>
      <c r="J3669" s="25" t="s">
        <v>147</v>
      </c>
      <c r="K3669" s="25">
        <v>2</v>
      </c>
      <c r="L3669" s="3" t="s">
        <v>113</v>
      </c>
      <c r="M3669" s="3"/>
      <c r="N3669" s="25"/>
      <c r="O3669"/>
    </row>
    <row r="3670" spans="1:15">
      <c r="A3670" s="5">
        <v>43243</v>
      </c>
      <c r="B3670" s="5">
        <v>43243</v>
      </c>
      <c r="C3670" t="s">
        <v>579</v>
      </c>
      <c r="D3670" s="3">
        <f>VLOOKUP(C3670,Index[[#All],[searchTaxon]:[Reference_number]],2,FALSE)</f>
        <v>35</v>
      </c>
      <c r="H3670" t="s">
        <v>18</v>
      </c>
      <c r="I3670">
        <f>VLOOKUP(Table1[[#This Row],[trait_name]],Trait[],2,FALSE)</f>
        <v>33</v>
      </c>
      <c r="J3670" s="25" t="s">
        <v>63</v>
      </c>
      <c r="K3670" s="25">
        <v>1</v>
      </c>
      <c r="L3670" s="3" t="s">
        <v>148</v>
      </c>
      <c r="N3670" s="25"/>
      <c r="O3670"/>
    </row>
    <row r="3671" spans="1:15">
      <c r="A3671" s="5">
        <v>43243</v>
      </c>
      <c r="B3671" s="5">
        <v>43299</v>
      </c>
      <c r="C3671" t="s">
        <v>579</v>
      </c>
      <c r="D3671" s="3">
        <f>VLOOKUP(C3671,Index[[#All],[searchTaxon]:[Reference_number]],2,FALSE)</f>
        <v>35</v>
      </c>
      <c r="I3671">
        <f>VLOOKUP(Table1[[#This Row],[trait_name]],Trait[],2,FALSE)</f>
        <v>33</v>
      </c>
      <c r="J3671" s="25" t="s">
        <v>63</v>
      </c>
      <c r="K3671" s="25">
        <v>2</v>
      </c>
      <c r="L3671" s="3"/>
      <c r="M3671" s="3"/>
      <c r="N3671" s="25"/>
      <c r="O3671"/>
    </row>
    <row r="3672" spans="1:15">
      <c r="A3672" s="5">
        <v>43243</v>
      </c>
      <c r="B3672" s="5">
        <v>43243</v>
      </c>
      <c r="C3672" t="s">
        <v>579</v>
      </c>
      <c r="D3672" s="3">
        <f>VLOOKUP(C3672,Index[[#All],[searchTaxon]:[Reference_number]],2,FALSE)</f>
        <v>35</v>
      </c>
      <c r="H3672" t="s">
        <v>183</v>
      </c>
      <c r="I3672">
        <f>VLOOKUP(Table1[[#This Row],[trait_name]],Trait[],2,FALSE)</f>
        <v>34</v>
      </c>
      <c r="J3672" s="25" t="s">
        <v>149</v>
      </c>
      <c r="K3672" s="25">
        <v>1</v>
      </c>
      <c r="L3672" s="3" t="s">
        <v>51</v>
      </c>
      <c r="N3672" s="25"/>
      <c r="O3672"/>
    </row>
    <row r="3673" spans="1:15">
      <c r="A3673" s="5">
        <v>43243</v>
      </c>
      <c r="B3673" s="5">
        <v>43299</v>
      </c>
      <c r="C3673" t="s">
        <v>579</v>
      </c>
      <c r="D3673" s="3">
        <f>VLOOKUP(C3673,Index[[#All],[searchTaxon]:[Reference_number]],2,FALSE)</f>
        <v>35</v>
      </c>
      <c r="I3673">
        <f>VLOOKUP(Table1[[#This Row],[trait_name]],Trait[],2,FALSE)</f>
        <v>34</v>
      </c>
      <c r="J3673" s="25" t="s">
        <v>149</v>
      </c>
      <c r="K3673" s="25">
        <v>2</v>
      </c>
      <c r="L3673" s="3"/>
      <c r="M3673" s="3"/>
      <c r="N3673" s="25"/>
      <c r="O3673"/>
    </row>
    <row r="3674" spans="1:15">
      <c r="A3674" s="5">
        <v>43243</v>
      </c>
      <c r="B3674" s="5">
        <v>43299</v>
      </c>
      <c r="C3674" t="s">
        <v>579</v>
      </c>
      <c r="D3674" s="3">
        <f>VLOOKUP(C3674,Index[[#All],[searchTaxon]:[Reference_number]],2,FALSE)</f>
        <v>35</v>
      </c>
      <c r="E3674">
        <v>0</v>
      </c>
      <c r="F3674">
        <v>0</v>
      </c>
      <c r="G3674">
        <v>0</v>
      </c>
      <c r="H3674" t="s">
        <v>52</v>
      </c>
      <c r="I3674">
        <f>VLOOKUP(Table1[[#This Row],[trait_name]],Trait[],2,FALSE)</f>
        <v>35</v>
      </c>
      <c r="J3674" s="25" t="s">
        <v>66</v>
      </c>
      <c r="K3674" s="25">
        <v>1</v>
      </c>
      <c r="L3674" s="3" t="s">
        <v>192</v>
      </c>
      <c r="N3674" s="25"/>
      <c r="O3674"/>
    </row>
    <row r="3675" spans="1:15">
      <c r="A3675" s="5">
        <v>43243</v>
      </c>
      <c r="B3675" s="5">
        <v>43299</v>
      </c>
      <c r="C3675" t="s">
        <v>579</v>
      </c>
      <c r="D3675" s="3">
        <f>VLOOKUP(C3675,Index[[#All],[searchTaxon]:[Reference_number]],2,FALSE)</f>
        <v>35</v>
      </c>
      <c r="I3675">
        <f>VLOOKUP(Table1[[#This Row],[trait_name]],Trait[],2,FALSE)</f>
        <v>35</v>
      </c>
      <c r="J3675" s="25" t="s">
        <v>66</v>
      </c>
      <c r="K3675" s="25">
        <v>2</v>
      </c>
      <c r="L3675" s="3"/>
      <c r="M3675" s="3"/>
      <c r="N3675" s="25"/>
      <c r="O3675"/>
    </row>
    <row r="3676" spans="1:15">
      <c r="A3676" s="5">
        <v>43243</v>
      </c>
      <c r="B3676" s="5">
        <v>43299</v>
      </c>
      <c r="C3676" t="s">
        <v>579</v>
      </c>
      <c r="D3676" s="3">
        <f>VLOOKUP(C3676,Index[[#All],[searchTaxon]:[Reference_number]],2,FALSE)</f>
        <v>35</v>
      </c>
      <c r="E3676">
        <v>0</v>
      </c>
      <c r="F3676">
        <v>0</v>
      </c>
      <c r="G3676">
        <v>0</v>
      </c>
      <c r="I3676">
        <f>VLOOKUP(Table1[[#This Row],[trait_name]],Trait[],2,FALSE)</f>
        <v>36</v>
      </c>
      <c r="J3676" s="25" t="s">
        <v>68</v>
      </c>
      <c r="K3676" s="25">
        <v>1</v>
      </c>
      <c r="L3676" s="3" t="s">
        <v>69</v>
      </c>
      <c r="N3676" s="25"/>
      <c r="O3676"/>
    </row>
    <row r="3677" spans="1:15">
      <c r="A3677" s="5">
        <v>43243</v>
      </c>
      <c r="B3677" s="5">
        <v>43299</v>
      </c>
      <c r="C3677" t="s">
        <v>579</v>
      </c>
      <c r="D3677" s="3">
        <f>VLOOKUP(C3677,Index[[#All],[searchTaxon]:[Reference_number]],2,FALSE)</f>
        <v>35</v>
      </c>
      <c r="I3677">
        <f>VLOOKUP(Table1[[#This Row],[trait_name]],Trait[],2,FALSE)</f>
        <v>36</v>
      </c>
      <c r="J3677" s="25" t="s">
        <v>68</v>
      </c>
      <c r="K3677" s="25">
        <v>2</v>
      </c>
      <c r="L3677" s="3" t="s">
        <v>223</v>
      </c>
      <c r="M3677" s="3"/>
      <c r="N3677" s="25"/>
      <c r="O3677"/>
    </row>
    <row r="3678" spans="1:15">
      <c r="A3678" s="5">
        <v>43243</v>
      </c>
      <c r="B3678" s="5">
        <v>43299</v>
      </c>
      <c r="C3678" t="s">
        <v>579</v>
      </c>
      <c r="D3678" s="3">
        <f>VLOOKUP(C3678,Index[[#All],[searchTaxon]:[Reference_number]],2,FALSE)</f>
        <v>35</v>
      </c>
      <c r="E3678">
        <v>0</v>
      </c>
      <c r="F3678">
        <v>0</v>
      </c>
      <c r="G3678">
        <v>0</v>
      </c>
      <c r="H3678" t="s">
        <v>52</v>
      </c>
      <c r="I3678">
        <f>VLOOKUP(Table1[[#This Row],[trait_name]],Trait[],2,FALSE)</f>
        <v>37</v>
      </c>
      <c r="J3678" s="25" t="s">
        <v>70</v>
      </c>
      <c r="K3678" s="25">
        <v>1</v>
      </c>
      <c r="L3678" s="3" t="s">
        <v>582</v>
      </c>
      <c r="N3678" s="25"/>
      <c r="O3678"/>
    </row>
    <row r="3679" spans="1:15">
      <c r="A3679" s="5">
        <v>43243</v>
      </c>
      <c r="B3679" s="5">
        <v>43299</v>
      </c>
      <c r="C3679" t="s">
        <v>579</v>
      </c>
      <c r="D3679" s="3">
        <f>VLOOKUP(C3679,Index[[#All],[searchTaxon]:[Reference_number]],2,FALSE)</f>
        <v>35</v>
      </c>
      <c r="I3679">
        <f>VLOOKUP(Table1[[#This Row],[trait_name]],Trait[],2,FALSE)</f>
        <v>37</v>
      </c>
      <c r="J3679" s="25" t="s">
        <v>70</v>
      </c>
      <c r="K3679" s="25">
        <v>2</v>
      </c>
      <c r="L3679" s="3"/>
      <c r="M3679" s="3"/>
      <c r="N3679" s="25"/>
      <c r="O3679"/>
    </row>
    <row r="3680" spans="1:15">
      <c r="A3680" s="5">
        <v>43243</v>
      </c>
      <c r="B3680" s="5">
        <v>43243</v>
      </c>
      <c r="C3680" t="s">
        <v>579</v>
      </c>
      <c r="D3680" s="3">
        <f>VLOOKUP(C3680,Index[[#All],[searchTaxon]:[Reference_number]],2,FALSE)</f>
        <v>35</v>
      </c>
      <c r="H3680" t="s">
        <v>183</v>
      </c>
      <c r="I3680">
        <f>VLOOKUP(Table1[[#This Row],[trait_name]],Trait[],2,FALSE)</f>
        <v>38</v>
      </c>
      <c r="J3680" s="25" t="s">
        <v>74</v>
      </c>
      <c r="K3680" s="25">
        <v>1</v>
      </c>
      <c r="L3680" s="3" t="s">
        <v>153</v>
      </c>
      <c r="N3680" s="25"/>
      <c r="O3680"/>
    </row>
    <row r="3681" spans="1:15">
      <c r="A3681" s="5">
        <v>43243</v>
      </c>
      <c r="B3681" s="5">
        <v>43299</v>
      </c>
      <c r="C3681" t="s">
        <v>579</v>
      </c>
      <c r="D3681" s="3">
        <f>VLOOKUP(C3681,Index[[#All],[searchTaxon]:[Reference_number]],2,FALSE)</f>
        <v>35</v>
      </c>
      <c r="I3681">
        <f>VLOOKUP(Table1[[#This Row],[trait_name]],Trait[],2,FALSE)</f>
        <v>38</v>
      </c>
      <c r="J3681" s="25" t="s">
        <v>74</v>
      </c>
      <c r="K3681" s="25">
        <v>2</v>
      </c>
      <c r="L3681" s="3"/>
      <c r="M3681" s="3"/>
      <c r="N3681" s="25"/>
      <c r="O3681"/>
    </row>
    <row r="3682" spans="1:15">
      <c r="A3682" s="5">
        <v>43243</v>
      </c>
      <c r="B3682" s="5">
        <v>43299</v>
      </c>
      <c r="C3682" t="s">
        <v>579</v>
      </c>
      <c r="D3682" s="3">
        <f>VLOOKUP(C3682,Index[[#All],[searchTaxon]:[Reference_number]],2,FALSE)</f>
        <v>35</v>
      </c>
      <c r="H3682" t="s">
        <v>52</v>
      </c>
      <c r="I3682">
        <f>VLOOKUP(Table1[[#This Row],[trait_name]],Trait[],2,FALSE)</f>
        <v>39</v>
      </c>
      <c r="J3682" s="25" t="s">
        <v>76</v>
      </c>
      <c r="K3682" s="25">
        <v>1</v>
      </c>
      <c r="L3682" s="3" t="s">
        <v>372</v>
      </c>
      <c r="N3682" s="25"/>
      <c r="O3682"/>
    </row>
    <row r="3683" spans="1:15">
      <c r="A3683" s="5">
        <v>43243</v>
      </c>
      <c r="B3683" s="5">
        <v>43299</v>
      </c>
      <c r="C3683" t="s">
        <v>579</v>
      </c>
      <c r="D3683" s="3">
        <f>VLOOKUP(C3683,Index[[#All],[searchTaxon]:[Reference_number]],2,FALSE)</f>
        <v>35</v>
      </c>
      <c r="I3683">
        <f>VLOOKUP(Table1[[#This Row],[trait_name]],Trait[],2,FALSE)</f>
        <v>39</v>
      </c>
      <c r="J3683" s="25" t="s">
        <v>76</v>
      </c>
      <c r="K3683" s="25">
        <v>2</v>
      </c>
      <c r="L3683" s="3"/>
      <c r="M3683" s="3"/>
      <c r="N3683" s="25"/>
      <c r="O3683"/>
    </row>
    <row r="3684" spans="1:15">
      <c r="A3684" s="5">
        <v>43243</v>
      </c>
      <c r="B3684" s="5">
        <v>43243</v>
      </c>
      <c r="C3684" t="s">
        <v>579</v>
      </c>
      <c r="D3684" s="3">
        <f>VLOOKUP(C3684,Index[[#All],[searchTaxon]:[Reference_number]],2,FALSE)</f>
        <v>35</v>
      </c>
      <c r="H3684" t="s">
        <v>18</v>
      </c>
      <c r="I3684">
        <f>VLOOKUP(Table1[[#This Row],[trait_name]],Trait[],2,FALSE)</f>
        <v>40</v>
      </c>
      <c r="J3684" s="25" t="s">
        <v>79</v>
      </c>
      <c r="K3684" s="25">
        <v>1</v>
      </c>
      <c r="L3684" s="3" t="s">
        <v>373</v>
      </c>
      <c r="N3684" s="25"/>
      <c r="O3684"/>
    </row>
    <row r="3685" spans="1:15">
      <c r="A3685" s="5">
        <v>43243</v>
      </c>
      <c r="B3685" s="5">
        <v>43299</v>
      </c>
      <c r="C3685" t="s">
        <v>579</v>
      </c>
      <c r="D3685" s="3">
        <f>VLOOKUP(C3685,Index[[#All],[searchTaxon]:[Reference_number]],2,FALSE)</f>
        <v>35</v>
      </c>
      <c r="I3685">
        <f>VLOOKUP(Table1[[#This Row],[trait_name]],Trait[],2,FALSE)</f>
        <v>40</v>
      </c>
      <c r="J3685" s="25" t="s">
        <v>79</v>
      </c>
      <c r="K3685" s="25">
        <v>2</v>
      </c>
      <c r="L3685" s="3"/>
      <c r="M3685" s="3"/>
      <c r="N3685" s="25"/>
      <c r="O3685"/>
    </row>
    <row r="3686" spans="1:15">
      <c r="A3686" s="5">
        <v>43243</v>
      </c>
      <c r="B3686" s="5">
        <v>43299</v>
      </c>
      <c r="C3686" t="s">
        <v>579</v>
      </c>
      <c r="D3686" s="3">
        <f>VLOOKUP(C3686,Index[[#All],[searchTaxon]:[Reference_number]],2,FALSE)</f>
        <v>35</v>
      </c>
      <c r="E3686">
        <v>0</v>
      </c>
      <c r="F3686">
        <v>0</v>
      </c>
      <c r="G3686">
        <v>0</v>
      </c>
      <c r="I3686">
        <f>VLOOKUP(Table1[[#This Row],[trait_name]],Trait[],2,FALSE)</f>
        <v>41</v>
      </c>
      <c r="J3686" s="25" t="s">
        <v>82</v>
      </c>
      <c r="K3686" s="25">
        <v>1</v>
      </c>
      <c r="L3686" s="3" t="s">
        <v>83</v>
      </c>
      <c r="N3686" s="25"/>
      <c r="O3686"/>
    </row>
    <row r="3687" spans="1:15">
      <c r="A3687" s="5">
        <v>43243</v>
      </c>
      <c r="B3687" s="5">
        <v>43299</v>
      </c>
      <c r="C3687" t="s">
        <v>579</v>
      </c>
      <c r="D3687" s="3">
        <f>VLOOKUP(C3687,Index[[#All],[searchTaxon]:[Reference_number]],2,FALSE)</f>
        <v>35</v>
      </c>
      <c r="I3687">
        <f>VLOOKUP(Table1[[#This Row],[trait_name]],Trait[],2,FALSE)</f>
        <v>41</v>
      </c>
      <c r="J3687" s="25" t="s">
        <v>82</v>
      </c>
      <c r="K3687" s="25">
        <v>2</v>
      </c>
      <c r="L3687" s="3"/>
      <c r="M3687" s="3"/>
      <c r="N3687" s="25"/>
      <c r="O3687"/>
    </row>
    <row r="3688" spans="1:15">
      <c r="A3688" s="5">
        <v>43243</v>
      </c>
      <c r="B3688" s="5">
        <v>43299</v>
      </c>
      <c r="C3688" t="s">
        <v>579</v>
      </c>
      <c r="D3688" s="3">
        <f>VLOOKUP(C3688,Index[[#All],[searchTaxon]:[Reference_number]],2,FALSE)</f>
        <v>35</v>
      </c>
      <c r="E3688">
        <v>0</v>
      </c>
      <c r="F3688">
        <v>0</v>
      </c>
      <c r="G3688">
        <v>0</v>
      </c>
      <c r="I3688">
        <f>VLOOKUP(Table1[[#This Row],[trait_name]],Trait[],2,FALSE)</f>
        <v>42</v>
      </c>
      <c r="J3688" s="25" t="s">
        <v>84</v>
      </c>
      <c r="K3688" s="25">
        <v>1</v>
      </c>
      <c r="L3688" s="3" t="s">
        <v>85</v>
      </c>
      <c r="N3688" s="25"/>
      <c r="O3688"/>
    </row>
    <row r="3689" spans="1:15">
      <c r="A3689" s="5">
        <v>43243</v>
      </c>
      <c r="B3689" s="5">
        <v>43299</v>
      </c>
      <c r="C3689" t="s">
        <v>579</v>
      </c>
      <c r="D3689" s="3">
        <f>VLOOKUP(C3689,Index[[#All],[searchTaxon]:[Reference_number]],2,FALSE)</f>
        <v>35</v>
      </c>
      <c r="I3689">
        <f>VLOOKUP(Table1[[#This Row],[trait_name]],Trait[],2,FALSE)</f>
        <v>42</v>
      </c>
      <c r="J3689" s="25" t="s">
        <v>84</v>
      </c>
      <c r="K3689" s="25">
        <v>2</v>
      </c>
      <c r="L3689" s="3" t="s">
        <v>199</v>
      </c>
      <c r="M3689" s="3"/>
      <c r="N3689" s="25"/>
      <c r="O3689"/>
    </row>
    <row r="3690" spans="1:15">
      <c r="A3690" s="5">
        <v>43243</v>
      </c>
      <c r="B3690" s="5">
        <v>43243</v>
      </c>
      <c r="C3690" t="s">
        <v>579</v>
      </c>
      <c r="D3690" s="3">
        <f>VLOOKUP(C3690,Index[[#All],[searchTaxon]:[Reference_number]],2,FALSE)</f>
        <v>35</v>
      </c>
      <c r="H3690" t="s">
        <v>18</v>
      </c>
      <c r="I3690">
        <f>VLOOKUP(Table1[[#This Row],[trait_name]],Trait[],2,FALSE)</f>
        <v>43</v>
      </c>
      <c r="J3690" s="25" t="s">
        <v>86</v>
      </c>
      <c r="K3690" s="25">
        <v>1</v>
      </c>
      <c r="L3690" s="3" t="s">
        <v>88</v>
      </c>
      <c r="N3690" s="25"/>
      <c r="O3690"/>
    </row>
    <row r="3691" spans="1:15">
      <c r="A3691" s="5">
        <v>43243</v>
      </c>
      <c r="B3691" s="5">
        <v>43299</v>
      </c>
      <c r="C3691" t="s">
        <v>579</v>
      </c>
      <c r="D3691" s="3">
        <f>VLOOKUP(C3691,Index[[#All],[searchTaxon]:[Reference_number]],2,FALSE)</f>
        <v>35</v>
      </c>
      <c r="H3691" t="s">
        <v>52</v>
      </c>
      <c r="I3691">
        <f>VLOOKUP(Table1[[#This Row],[trait_name]],Trait[],2,FALSE)</f>
        <v>43</v>
      </c>
      <c r="J3691" s="25" t="s">
        <v>86</v>
      </c>
      <c r="K3691" s="25">
        <v>2</v>
      </c>
      <c r="L3691" s="3" t="s">
        <v>89</v>
      </c>
      <c r="M3691" s="3"/>
      <c r="N3691" s="25"/>
      <c r="O3691"/>
    </row>
    <row r="3692" spans="1:15">
      <c r="A3692" s="5">
        <v>43243</v>
      </c>
      <c r="B3692" s="5">
        <v>43299</v>
      </c>
      <c r="C3692" t="s">
        <v>579</v>
      </c>
      <c r="D3692" s="3">
        <f>VLOOKUP(C3692,Index[[#All],[searchTaxon]:[Reference_number]],2,FALSE)</f>
        <v>35</v>
      </c>
      <c r="H3692" t="s">
        <v>18</v>
      </c>
      <c r="I3692">
        <f>VLOOKUP(Table1[[#This Row],[trait_name]],Trait[],2,FALSE)</f>
        <v>44</v>
      </c>
      <c r="J3692" s="26" t="s">
        <v>90</v>
      </c>
      <c r="K3692" s="25">
        <v>1</v>
      </c>
      <c r="L3692" s="3" t="s">
        <v>92</v>
      </c>
      <c r="N3692" s="25"/>
      <c r="O3692"/>
    </row>
    <row r="3693" spans="1:15">
      <c r="A3693" s="5">
        <v>43243</v>
      </c>
      <c r="B3693" s="5">
        <v>43299</v>
      </c>
      <c r="C3693" t="s">
        <v>579</v>
      </c>
      <c r="D3693" s="3">
        <f>VLOOKUP(C3693,Index[[#All],[searchTaxon]:[Reference_number]],2,FALSE)</f>
        <v>35</v>
      </c>
      <c r="H3693" t="s">
        <v>52</v>
      </c>
      <c r="I3693">
        <f>VLOOKUP(Table1[[#This Row],[trait_name]],Trait[],2,FALSE)</f>
        <v>44</v>
      </c>
      <c r="J3693" s="25" t="s">
        <v>90</v>
      </c>
      <c r="K3693" s="25">
        <v>2</v>
      </c>
      <c r="L3693" s="3" t="s">
        <v>583</v>
      </c>
      <c r="M3693" s="3"/>
      <c r="N3693" s="25"/>
      <c r="O3693"/>
    </row>
    <row r="3694" spans="1:15">
      <c r="A3694" s="5">
        <v>43243</v>
      </c>
      <c r="B3694" s="5">
        <v>43299</v>
      </c>
      <c r="C3694" t="s">
        <v>579</v>
      </c>
      <c r="D3694" s="3">
        <f>VLOOKUP(C3694,Index[[#All],[searchTaxon]:[Reference_number]],2,FALSE)</f>
        <v>35</v>
      </c>
      <c r="H3694" t="s">
        <v>18</v>
      </c>
      <c r="I3694">
        <f>VLOOKUP(Table1[[#This Row],[trait_name]],Trait[],2,FALSE)</f>
        <v>45</v>
      </c>
      <c r="J3694" s="26" t="s">
        <v>93</v>
      </c>
      <c r="K3694" s="25">
        <v>1</v>
      </c>
      <c r="L3694" s="3" t="s">
        <v>156</v>
      </c>
      <c r="N3694" s="25"/>
      <c r="O3694"/>
    </row>
    <row r="3695" spans="1:15">
      <c r="A3695" s="5">
        <v>43243</v>
      </c>
      <c r="B3695" s="5">
        <v>43299</v>
      </c>
      <c r="C3695" t="s">
        <v>579</v>
      </c>
      <c r="D3695" s="3">
        <f>VLOOKUP(C3695,Index[[#All],[searchTaxon]:[Reference_number]],2,FALSE)</f>
        <v>35</v>
      </c>
      <c r="H3695" t="s">
        <v>52</v>
      </c>
      <c r="I3695">
        <f>VLOOKUP(Table1[[#This Row],[trait_name]],Trait[],2,FALSE)</f>
        <v>45</v>
      </c>
      <c r="J3695" s="25" t="s">
        <v>93</v>
      </c>
      <c r="K3695" s="25">
        <v>2</v>
      </c>
      <c r="L3695" s="3" t="s">
        <v>197</v>
      </c>
      <c r="M3695" s="3"/>
      <c r="N3695" s="25"/>
      <c r="O3695"/>
    </row>
    <row r="3696" spans="1:15">
      <c r="A3696" s="5">
        <v>43243</v>
      </c>
      <c r="B3696" s="5">
        <v>43299</v>
      </c>
      <c r="C3696" t="s">
        <v>579</v>
      </c>
      <c r="D3696" s="3">
        <f>VLOOKUP(C3696,Index[[#All],[searchTaxon]:[Reference_number]],2,FALSE)</f>
        <v>35</v>
      </c>
      <c r="H3696" t="s">
        <v>52</v>
      </c>
      <c r="I3696">
        <f>VLOOKUP(Table1[[#This Row],[trait_name]],Trait[],2,FALSE)</f>
        <v>45</v>
      </c>
      <c r="J3696" s="25" t="s">
        <v>93</v>
      </c>
      <c r="K3696" s="25">
        <v>3</v>
      </c>
      <c r="L3696" s="3" t="s">
        <v>158</v>
      </c>
      <c r="M3696" s="3"/>
      <c r="N3696" s="25"/>
      <c r="O3696"/>
    </row>
    <row r="3697" spans="1:15">
      <c r="A3697" s="5">
        <v>43243</v>
      </c>
      <c r="B3697" s="5">
        <v>43299</v>
      </c>
      <c r="C3697" t="s">
        <v>579</v>
      </c>
      <c r="D3697" s="3">
        <f>VLOOKUP(C3697,Index[[#All],[searchTaxon]:[Reference_number]],2,FALSE)</f>
        <v>35</v>
      </c>
      <c r="H3697" t="s">
        <v>52</v>
      </c>
      <c r="I3697">
        <f>VLOOKUP(Table1[[#This Row],[trait_name]],Trait[],2,FALSE)</f>
        <v>46</v>
      </c>
      <c r="J3697" s="25" t="s">
        <v>95</v>
      </c>
      <c r="K3697" s="25">
        <v>1</v>
      </c>
      <c r="L3697" s="3" t="s">
        <v>349</v>
      </c>
      <c r="M3697" s="3"/>
      <c r="N3697" s="25"/>
      <c r="O3697"/>
    </row>
    <row r="3698" spans="1:15">
      <c r="A3698" s="5">
        <v>43243</v>
      </c>
      <c r="B3698" s="5">
        <v>43299</v>
      </c>
      <c r="C3698" t="s">
        <v>579</v>
      </c>
      <c r="D3698" s="3">
        <f>VLOOKUP(C3698,Index[[#All],[searchTaxon]:[Reference_number]],2,FALSE)</f>
        <v>35</v>
      </c>
      <c r="E3698">
        <v>0</v>
      </c>
      <c r="F3698">
        <v>0</v>
      </c>
      <c r="G3698">
        <v>0</v>
      </c>
      <c r="H3698" t="s">
        <v>387</v>
      </c>
      <c r="I3698">
        <f>VLOOKUP(Table1[[#This Row],[trait_name]],Trait[],2,FALSE)</f>
        <v>47</v>
      </c>
      <c r="J3698" s="25" t="s">
        <v>96</v>
      </c>
      <c r="K3698" s="25">
        <v>1</v>
      </c>
      <c r="L3698" s="3" t="s">
        <v>160</v>
      </c>
      <c r="N3698" s="25"/>
      <c r="O3698"/>
    </row>
    <row r="3699" spans="1:15">
      <c r="A3699" s="5">
        <v>43243</v>
      </c>
      <c r="B3699" s="5">
        <v>43299</v>
      </c>
      <c r="C3699" t="s">
        <v>579</v>
      </c>
      <c r="D3699" s="3">
        <f>VLOOKUP(C3699,Index[[#All],[searchTaxon]:[Reference_number]],2,FALSE)</f>
        <v>35</v>
      </c>
      <c r="I3699">
        <f>VLOOKUP(Table1[[#This Row],[trait_name]],Trait[],2,FALSE)</f>
        <v>47</v>
      </c>
      <c r="J3699" s="25" t="s">
        <v>96</v>
      </c>
      <c r="K3699" s="25">
        <v>2</v>
      </c>
      <c r="L3699" s="3"/>
      <c r="M3699" s="3"/>
      <c r="N3699" s="25"/>
      <c r="O3699"/>
    </row>
    <row r="3700" spans="1:15">
      <c r="A3700" s="5">
        <v>43243</v>
      </c>
      <c r="B3700" s="5">
        <v>43243</v>
      </c>
      <c r="C3700" t="s">
        <v>579</v>
      </c>
      <c r="D3700" s="3">
        <f>VLOOKUP(C3700,Index[[#All],[searchTaxon]:[Reference_number]],2,FALSE)</f>
        <v>35</v>
      </c>
      <c r="H3700" t="s">
        <v>18</v>
      </c>
      <c r="I3700">
        <f>VLOOKUP(Table1[[#This Row],[trait_name]],Trait[],2,FALSE)</f>
        <v>48</v>
      </c>
      <c r="J3700" s="25" t="s">
        <v>99</v>
      </c>
      <c r="K3700" s="25">
        <v>1</v>
      </c>
      <c r="L3700" s="3" t="s">
        <v>161</v>
      </c>
      <c r="N3700" s="25"/>
      <c r="O3700"/>
    </row>
    <row r="3701" spans="1:15">
      <c r="A3701" s="5">
        <v>43243</v>
      </c>
      <c r="B3701" s="5">
        <v>43299</v>
      </c>
      <c r="C3701" t="s">
        <v>579</v>
      </c>
      <c r="D3701" s="3">
        <f>VLOOKUP(C3701,Index[[#All],[searchTaxon]:[Reference_number]],2,FALSE)</f>
        <v>35</v>
      </c>
      <c r="I3701">
        <f>VLOOKUP(Table1[[#This Row],[trait_name]],Trait[],2,FALSE)</f>
        <v>48</v>
      </c>
      <c r="J3701" s="25" t="s">
        <v>99</v>
      </c>
      <c r="K3701" s="25">
        <v>2</v>
      </c>
      <c r="L3701" s="3"/>
      <c r="M3701" s="3"/>
      <c r="N3701" s="25"/>
      <c r="O3701"/>
    </row>
    <row r="3702" spans="1:15">
      <c r="A3702" s="5">
        <v>43243</v>
      </c>
      <c r="B3702" s="5">
        <v>43243</v>
      </c>
      <c r="C3702" t="s">
        <v>579</v>
      </c>
      <c r="D3702" s="3">
        <f>VLOOKUP(C3702,Index[[#All],[searchTaxon]:[Reference_number]],2,FALSE)</f>
        <v>35</v>
      </c>
      <c r="H3702" t="s">
        <v>18</v>
      </c>
      <c r="I3702">
        <f>VLOOKUP(Table1[[#This Row],[trait_name]],Trait[],2,FALSE)</f>
        <v>49</v>
      </c>
      <c r="J3702" s="25" t="s">
        <v>103</v>
      </c>
      <c r="K3702" s="25">
        <v>1</v>
      </c>
      <c r="L3702" s="3" t="s">
        <v>149</v>
      </c>
      <c r="N3702" s="25"/>
      <c r="O3702"/>
    </row>
    <row r="3703" spans="1:15">
      <c r="A3703" s="5">
        <v>43243</v>
      </c>
      <c r="B3703" s="5">
        <v>43243</v>
      </c>
      <c r="C3703" t="s">
        <v>579</v>
      </c>
      <c r="D3703" s="3">
        <f>VLOOKUP(C3703,Index[[#All],[searchTaxon]:[Reference_number]],2,FALSE)</f>
        <v>35</v>
      </c>
      <c r="H3703" t="s">
        <v>18</v>
      </c>
      <c r="I3703">
        <f>VLOOKUP(Table1[[#This Row],[trait_name]],Trait[],2,FALSE)</f>
        <v>49</v>
      </c>
      <c r="J3703" s="25" t="s">
        <v>103</v>
      </c>
      <c r="K3703" s="25">
        <v>2</v>
      </c>
      <c r="L3703" s="3" t="s">
        <v>163</v>
      </c>
      <c r="N3703" s="25"/>
      <c r="O3703"/>
    </row>
    <row r="3704" spans="1:15">
      <c r="A3704" s="5">
        <v>43243</v>
      </c>
      <c r="B3704" s="5">
        <v>43299</v>
      </c>
      <c r="C3704" t="s">
        <v>579</v>
      </c>
      <c r="D3704" s="3">
        <f>VLOOKUP(C3704,Index[[#All],[searchTaxon]:[Reference_number]],2,FALSE)</f>
        <v>35</v>
      </c>
      <c r="I3704">
        <f>VLOOKUP(Table1[[#This Row],[trait_name]],Trait[],2,FALSE)</f>
        <v>49</v>
      </c>
      <c r="J3704" s="25" t="s">
        <v>103</v>
      </c>
      <c r="K3704" s="25">
        <v>3</v>
      </c>
      <c r="L3704" s="3"/>
      <c r="M3704" s="3"/>
      <c r="N3704" s="25"/>
      <c r="O3704"/>
    </row>
    <row r="3705" spans="1:15">
      <c r="A3705" s="5">
        <v>43243</v>
      </c>
      <c r="B3705" s="5">
        <v>43299</v>
      </c>
      <c r="C3705" t="s">
        <v>579</v>
      </c>
      <c r="D3705" s="3">
        <f>VLOOKUP(C3705,Index[[#All],[searchTaxon]:[Reference_number]],2,FALSE)</f>
        <v>35</v>
      </c>
      <c r="E3705">
        <f>VLOOKUP(C:C,Table1[[#All],[searchTaxon]:[Multiple_forms]],3,FALSE)</f>
        <v>0</v>
      </c>
      <c r="F3705">
        <f>VLOOKUP(C:C,Table1[[#All],[searchTaxon]:[Multiple_forms]],4,FALSE)</f>
        <v>0</v>
      </c>
      <c r="G3705">
        <f>VLOOKUP(C:C,Table1[[#All],[searchTaxon]:[Multiple_forms]],5,FALSE)</f>
        <v>0</v>
      </c>
      <c r="H3705" t="s">
        <v>292</v>
      </c>
      <c r="I3705">
        <f>VLOOKUP(Table1[[#This Row],[trait_name]],Trait[],2,FALSE)</f>
        <v>50</v>
      </c>
      <c r="J3705" s="25" t="s">
        <v>106</v>
      </c>
      <c r="K3705" s="25">
        <v>1</v>
      </c>
      <c r="L3705" s="3" t="s">
        <v>107</v>
      </c>
      <c r="N3705" s="25"/>
      <c r="O3705"/>
    </row>
    <row r="3706" spans="1:15">
      <c r="A3706" s="5">
        <v>43243</v>
      </c>
      <c r="B3706" s="5">
        <v>43299</v>
      </c>
      <c r="C3706" t="s">
        <v>579</v>
      </c>
      <c r="D3706" s="3">
        <f>VLOOKUP(C3706,Index[[#All],[searchTaxon]:[Reference_number]],2,FALSE)</f>
        <v>35</v>
      </c>
      <c r="I3706">
        <f>VLOOKUP(Table1[[#This Row],[trait_name]],Trait[],2,FALSE)</f>
        <v>50</v>
      </c>
      <c r="J3706" s="25" t="s">
        <v>106</v>
      </c>
      <c r="K3706" s="25">
        <v>2</v>
      </c>
      <c r="L3706" s="3"/>
      <c r="M3706" s="3"/>
      <c r="N3706" s="25"/>
      <c r="O3706"/>
    </row>
    <row r="3707" spans="1:15">
      <c r="A3707" s="5">
        <v>43243</v>
      </c>
      <c r="B3707" s="5">
        <v>43243</v>
      </c>
      <c r="C3707" t="s">
        <v>579</v>
      </c>
      <c r="D3707" s="3">
        <f>VLOOKUP(C3707,Index[[#All],[searchTaxon]:[Reference_number]],2,FALSE)</f>
        <v>35</v>
      </c>
      <c r="H3707" t="s">
        <v>18</v>
      </c>
      <c r="I3707">
        <f>VLOOKUP(Table1[[#This Row],[trait_name]],Trait[],2,FALSE)</f>
        <v>51</v>
      </c>
      <c r="J3707" s="25" t="s">
        <v>108</v>
      </c>
      <c r="K3707" s="25">
        <v>1</v>
      </c>
      <c r="L3707" s="3" t="s">
        <v>167</v>
      </c>
      <c r="N3707" s="25"/>
      <c r="O3707"/>
    </row>
    <row r="3708" spans="1:15">
      <c r="A3708" s="5">
        <v>43243</v>
      </c>
      <c r="B3708" s="5">
        <v>43299</v>
      </c>
      <c r="C3708" t="s">
        <v>579</v>
      </c>
      <c r="D3708" s="3">
        <f>VLOOKUP(C3708,Index[[#All],[searchTaxon]:[Reference_number]],2,FALSE)</f>
        <v>35</v>
      </c>
      <c r="I3708">
        <f>VLOOKUP(Table1[[#This Row],[trait_name]],Trait[],2,FALSE)</f>
        <v>51</v>
      </c>
      <c r="J3708" s="25" t="s">
        <v>108</v>
      </c>
      <c r="K3708" s="25">
        <v>2</v>
      </c>
      <c r="L3708" s="3"/>
      <c r="M3708" s="3"/>
      <c r="N3708" s="25"/>
      <c r="O3708"/>
    </row>
    <row r="3709" spans="1:15">
      <c r="A3709" s="5">
        <v>43243</v>
      </c>
      <c r="B3709" s="5">
        <v>43299</v>
      </c>
      <c r="C3709" t="s">
        <v>579</v>
      </c>
      <c r="D3709" s="3">
        <f>VLOOKUP(C3709,Index[[#All],[searchTaxon]:[Reference_number]],2,FALSE)</f>
        <v>35</v>
      </c>
      <c r="I3709">
        <f>VLOOKUP(Table1[[#This Row],[trait_name]],Trait[],2,FALSE)</f>
        <v>52</v>
      </c>
      <c r="J3709" s="25" t="s">
        <v>203</v>
      </c>
      <c r="K3709" s="25">
        <v>1</v>
      </c>
      <c r="L3709" s="3"/>
      <c r="M3709" s="3"/>
      <c r="N3709" s="25"/>
      <c r="O3709"/>
    </row>
    <row r="3710" spans="1:15">
      <c r="A3710" s="5">
        <v>43243</v>
      </c>
      <c r="B3710" s="5">
        <v>43243</v>
      </c>
      <c r="C3710" t="s">
        <v>579</v>
      </c>
      <c r="D3710" s="3">
        <f>VLOOKUP(C3710,Index[[#All],[searchTaxon]:[Reference_number]],2,FALSE)</f>
        <v>35</v>
      </c>
      <c r="H3710" t="s">
        <v>18</v>
      </c>
      <c r="I3710">
        <f>VLOOKUP(Table1[[#This Row],[trait_name]],Trait[],2,FALSE)</f>
        <v>53</v>
      </c>
      <c r="J3710" s="25" t="s">
        <v>110</v>
      </c>
      <c r="K3710" s="25">
        <v>1</v>
      </c>
      <c r="L3710" s="3" t="s">
        <v>380</v>
      </c>
      <c r="N3710" s="25"/>
      <c r="O3710"/>
    </row>
    <row r="3711" spans="1:15">
      <c r="A3711" s="5">
        <v>43243</v>
      </c>
      <c r="B3711" s="5">
        <v>43243</v>
      </c>
      <c r="C3711" t="s">
        <v>579</v>
      </c>
      <c r="D3711" s="3">
        <f>VLOOKUP(C3711,Index[[#All],[searchTaxon]:[Reference_number]],2,FALSE)</f>
        <v>35</v>
      </c>
      <c r="H3711" t="s">
        <v>183</v>
      </c>
      <c r="I3711">
        <f>VLOOKUP(Table1[[#This Row],[trait_name]],Trait[],2,FALSE)</f>
        <v>53</v>
      </c>
      <c r="J3711" s="25" t="s">
        <v>110</v>
      </c>
      <c r="K3711" s="25">
        <v>2</v>
      </c>
      <c r="L3711" s="3" t="s">
        <v>111</v>
      </c>
      <c r="N3711" s="25"/>
      <c r="O3711"/>
    </row>
    <row r="3712" spans="1:15">
      <c r="A3712" s="5">
        <v>43243</v>
      </c>
      <c r="B3712" s="5">
        <v>43243</v>
      </c>
      <c r="C3712" t="s">
        <v>579</v>
      </c>
      <c r="D3712" s="3">
        <f>VLOOKUP(C3712,Index[[#All],[searchTaxon]:[Reference_number]],2,FALSE)</f>
        <v>35</v>
      </c>
      <c r="H3712" t="s">
        <v>183</v>
      </c>
      <c r="I3712">
        <f>VLOOKUP(Table1[[#This Row],[trait_name]],Trait[],2,FALSE)</f>
        <v>53</v>
      </c>
      <c r="J3712" s="25" t="s">
        <v>110</v>
      </c>
      <c r="K3712" s="25">
        <v>3</v>
      </c>
      <c r="L3712" s="3" t="s">
        <v>168</v>
      </c>
      <c r="N3712" s="25"/>
      <c r="O3712"/>
    </row>
    <row r="3713" spans="1:15">
      <c r="A3713" s="5">
        <v>43243</v>
      </c>
      <c r="B3713" s="5">
        <v>43299</v>
      </c>
      <c r="C3713" t="s">
        <v>579</v>
      </c>
      <c r="D3713" s="3">
        <f>VLOOKUP(C3713,Index[[#All],[searchTaxon]:[Reference_number]],2,FALSE)</f>
        <v>35</v>
      </c>
      <c r="I3713">
        <f>VLOOKUP(Table1[[#This Row],[trait_name]],Trait[],2,FALSE)</f>
        <v>53</v>
      </c>
      <c r="J3713" s="25" t="s">
        <v>110</v>
      </c>
      <c r="K3713" s="25">
        <v>4</v>
      </c>
      <c r="L3713" s="3"/>
      <c r="M3713" s="3"/>
      <c r="N3713" s="25"/>
      <c r="O3713"/>
    </row>
    <row r="3714" spans="1:15">
      <c r="A3714" s="5">
        <v>43243</v>
      </c>
      <c r="B3714" s="5">
        <v>43299</v>
      </c>
      <c r="C3714" t="s">
        <v>579</v>
      </c>
      <c r="D3714" s="3">
        <f>VLOOKUP(C3714,Index[[#All],[searchTaxon]:[Reference_number]],2,FALSE)</f>
        <v>35</v>
      </c>
      <c r="I3714">
        <f>VLOOKUP(Table1[[#This Row],[trait_name]],Trait[],2,FALSE)</f>
        <v>54</v>
      </c>
      <c r="J3714" s="25" t="s">
        <v>112</v>
      </c>
      <c r="K3714" s="25">
        <v>1</v>
      </c>
      <c r="L3714" s="3"/>
      <c r="M3714" s="3"/>
      <c r="N3714" s="25"/>
      <c r="O3714"/>
    </row>
    <row r="3715" spans="1:15">
      <c r="A3715" s="5">
        <v>43243</v>
      </c>
      <c r="B3715" s="5">
        <v>43299</v>
      </c>
      <c r="C3715" t="s">
        <v>579</v>
      </c>
      <c r="D3715" s="3">
        <f>VLOOKUP(C3715,Index[[#All],[searchTaxon]:[Reference_number]],2,FALSE)</f>
        <v>35</v>
      </c>
      <c r="H3715" t="s">
        <v>296</v>
      </c>
      <c r="I3715">
        <f>VLOOKUP(Table1[[#This Row],[trait_name]],Trait[],2,FALSE)</f>
        <v>55</v>
      </c>
      <c r="J3715" s="25" t="s">
        <v>114</v>
      </c>
      <c r="K3715" s="25">
        <v>1</v>
      </c>
      <c r="L3715" s="3" t="s">
        <v>584</v>
      </c>
      <c r="M3715" s="3"/>
      <c r="N3715" s="25"/>
      <c r="O3715"/>
    </row>
    <row r="3716" spans="1:15">
      <c r="A3716" s="5">
        <v>43243</v>
      </c>
      <c r="B3716" s="5">
        <v>43243</v>
      </c>
      <c r="C3716" t="s">
        <v>579</v>
      </c>
      <c r="D3716" s="3">
        <f>VLOOKUP(C3716,Index[[#All],[searchTaxon]:[Reference_number]],2,FALSE)</f>
        <v>35</v>
      </c>
      <c r="H3716" t="s">
        <v>18</v>
      </c>
      <c r="I3716">
        <f>VLOOKUP(Table1[[#This Row],[trait_name]],Trait[],2,FALSE)</f>
        <v>56</v>
      </c>
      <c r="J3716" s="25" t="s">
        <v>117</v>
      </c>
      <c r="K3716" s="25">
        <v>1</v>
      </c>
      <c r="L3716" s="3" t="s">
        <v>118</v>
      </c>
      <c r="N3716" s="25"/>
      <c r="O3716"/>
    </row>
    <row r="3717" spans="1:15">
      <c r="A3717" s="5">
        <v>43243</v>
      </c>
      <c r="B3717" s="5">
        <v>43299</v>
      </c>
      <c r="C3717" t="s">
        <v>579</v>
      </c>
      <c r="D3717" s="3">
        <f>VLOOKUP(C3717,Index[[#All],[searchTaxon]:[Reference_number]],2,FALSE)</f>
        <v>35</v>
      </c>
      <c r="I3717">
        <f>VLOOKUP(Table1[[#This Row],[trait_name]],Trait[],2,FALSE)</f>
        <v>56</v>
      </c>
      <c r="J3717" s="25" t="s">
        <v>117</v>
      </c>
      <c r="K3717" s="25">
        <v>2</v>
      </c>
      <c r="L3717" s="3"/>
      <c r="M3717" s="3"/>
      <c r="N3717" s="25"/>
      <c r="O3717"/>
    </row>
    <row r="3718" spans="1:15">
      <c r="A3718" s="5">
        <v>43243</v>
      </c>
      <c r="B3718" s="5">
        <v>43299</v>
      </c>
      <c r="C3718" t="s">
        <v>579</v>
      </c>
      <c r="D3718" s="3">
        <f>VLOOKUP(C3718,Index[[#All],[searchTaxon]:[Reference_number]],2,FALSE)</f>
        <v>35</v>
      </c>
      <c r="I3718">
        <f>VLOOKUP(Table1[[#This Row],[trait_name]],Trait[],2,FALSE)</f>
        <v>57</v>
      </c>
      <c r="J3718" s="25" t="s">
        <v>205</v>
      </c>
      <c r="K3718" s="25">
        <v>1</v>
      </c>
      <c r="L3718" s="3"/>
      <c r="M3718" s="3"/>
      <c r="N3718" s="25"/>
      <c r="O3718"/>
    </row>
    <row r="3719" spans="1:15">
      <c r="A3719" s="5">
        <v>43243</v>
      </c>
      <c r="B3719" s="5">
        <v>43299</v>
      </c>
      <c r="C3719" t="s">
        <v>579</v>
      </c>
      <c r="D3719" s="3">
        <f>VLOOKUP(C3719,Index[[#All],[searchTaxon]:[Reference_number]],2,FALSE)</f>
        <v>35</v>
      </c>
      <c r="I3719">
        <f>VLOOKUP(Table1[[#This Row],[trait_name]],Trait[],2,FALSE)</f>
        <v>58</v>
      </c>
      <c r="J3719" s="25" t="s">
        <v>207</v>
      </c>
      <c r="K3719" s="25">
        <v>1</v>
      </c>
      <c r="L3719" s="3"/>
      <c r="M3719" s="3"/>
      <c r="N3719" s="25"/>
      <c r="O3719"/>
    </row>
    <row r="3720" spans="1:15">
      <c r="A3720" s="5">
        <v>43243</v>
      </c>
      <c r="B3720" s="5">
        <v>43299</v>
      </c>
      <c r="C3720" t="s">
        <v>579</v>
      </c>
      <c r="D3720" s="3">
        <f>VLOOKUP(C3720,Index[[#All],[searchTaxon]:[Reference_number]],2,FALSE)</f>
        <v>35</v>
      </c>
      <c r="H3720" t="s">
        <v>52</v>
      </c>
      <c r="I3720">
        <f>VLOOKUP(Table1[[#This Row],[trait_name]],Trait[],2,FALSE)</f>
        <v>59</v>
      </c>
      <c r="J3720" s="25" t="s">
        <v>119</v>
      </c>
      <c r="K3720" s="25">
        <v>1</v>
      </c>
      <c r="L3720" s="3" t="s">
        <v>118</v>
      </c>
      <c r="M3720" s="3"/>
      <c r="N3720" s="25"/>
      <c r="O3720"/>
    </row>
    <row r="3721" spans="1:15">
      <c r="A3721" s="5">
        <v>43243</v>
      </c>
      <c r="B3721" s="5">
        <v>43299</v>
      </c>
      <c r="C3721" t="s">
        <v>579</v>
      </c>
      <c r="D3721" s="3">
        <f>VLOOKUP(C3721,Index[[#All],[searchTaxon]:[Reference_number]],2,FALSE)</f>
        <v>35</v>
      </c>
      <c r="E3721">
        <v>0</v>
      </c>
      <c r="F3721">
        <v>0</v>
      </c>
      <c r="G3721">
        <v>0</v>
      </c>
      <c r="H3721" t="s">
        <v>52</v>
      </c>
      <c r="I3721">
        <f>VLOOKUP(Table1[[#This Row],[trait_name]],Trait[],2,FALSE)</f>
        <v>60</v>
      </c>
      <c r="J3721" s="25" t="s">
        <v>120</v>
      </c>
      <c r="K3721" s="25">
        <v>1</v>
      </c>
      <c r="L3721" s="3" t="s">
        <v>585</v>
      </c>
      <c r="N3721" s="25"/>
      <c r="O3721"/>
    </row>
    <row r="3722" spans="1:15">
      <c r="A3722" s="5">
        <v>43243</v>
      </c>
      <c r="B3722" s="5">
        <v>43299</v>
      </c>
      <c r="C3722" t="s">
        <v>579</v>
      </c>
      <c r="D3722" s="3">
        <f>VLOOKUP(C3722,Index[[#All],[searchTaxon]:[Reference_number]],2,FALSE)</f>
        <v>35</v>
      </c>
      <c r="I3722">
        <f>VLOOKUP(Table1[[#This Row],[trait_name]],Trait[],2,FALSE)</f>
        <v>60</v>
      </c>
      <c r="J3722" s="25" t="s">
        <v>120</v>
      </c>
      <c r="K3722" s="25">
        <v>2</v>
      </c>
      <c r="L3722" s="3"/>
      <c r="M3722" s="3"/>
      <c r="N3722" s="25"/>
      <c r="O3722"/>
    </row>
    <row r="3723" spans="1:15">
      <c r="A3723" s="5">
        <v>43243</v>
      </c>
      <c r="B3723" s="5">
        <v>43243</v>
      </c>
      <c r="C3723" t="s">
        <v>579</v>
      </c>
      <c r="D3723" s="3">
        <f>VLOOKUP(C3723,Index[[#All],[searchTaxon]:[Reference_number]],2,FALSE)</f>
        <v>35</v>
      </c>
      <c r="H3723" t="s">
        <v>18</v>
      </c>
      <c r="I3723">
        <f>VLOOKUP(Table1[[#This Row],[trait_name]],Trait[],2,FALSE)</f>
        <v>61</v>
      </c>
      <c r="J3723" s="25" t="s">
        <v>172</v>
      </c>
      <c r="K3723" s="25">
        <v>1</v>
      </c>
      <c r="L3723" s="3" t="s">
        <v>312</v>
      </c>
      <c r="N3723" s="25"/>
      <c r="O3723"/>
    </row>
    <row r="3724" spans="1:15">
      <c r="A3724" s="5">
        <v>43243</v>
      </c>
      <c r="B3724" s="5">
        <v>43243</v>
      </c>
      <c r="C3724" t="s">
        <v>579</v>
      </c>
      <c r="D3724" s="3">
        <f>VLOOKUP(C3724,Index[[#All],[searchTaxon]:[Reference_number]],2,FALSE)</f>
        <v>35</v>
      </c>
      <c r="H3724" t="s">
        <v>18</v>
      </c>
      <c r="I3724">
        <f>VLOOKUP(Table1[[#This Row],[trait_name]],Trait[],2,FALSE)</f>
        <v>61</v>
      </c>
      <c r="J3724" s="25" t="s">
        <v>172</v>
      </c>
      <c r="K3724" s="25">
        <v>2</v>
      </c>
      <c r="L3724" s="3" t="s">
        <v>174</v>
      </c>
      <c r="N3724" s="25"/>
      <c r="O3724"/>
    </row>
    <row r="3725" spans="1:15">
      <c r="A3725" s="5">
        <v>43243</v>
      </c>
      <c r="B3725" s="5">
        <v>43243</v>
      </c>
      <c r="C3725" t="s">
        <v>579</v>
      </c>
      <c r="D3725" s="3">
        <f>VLOOKUP(C3725,Index[[#All],[searchTaxon]:[Reference_number]],2,FALSE)</f>
        <v>35</v>
      </c>
      <c r="H3725" t="s">
        <v>18</v>
      </c>
      <c r="I3725">
        <f>VLOOKUP(Table1[[#This Row],[trait_name]],Trait[],2,FALSE)</f>
        <v>61</v>
      </c>
      <c r="J3725" s="25" t="s">
        <v>172</v>
      </c>
      <c r="K3725" s="25">
        <v>3</v>
      </c>
      <c r="L3725" s="3" t="s">
        <v>173</v>
      </c>
      <c r="N3725" s="25"/>
      <c r="O3725"/>
    </row>
    <row r="3726" spans="1:15">
      <c r="A3726" s="5">
        <v>43243</v>
      </c>
      <c r="B3726" s="5">
        <v>43299</v>
      </c>
      <c r="C3726" t="s">
        <v>579</v>
      </c>
      <c r="D3726" s="3">
        <f>VLOOKUP(C3726,Index[[#All],[searchTaxon]:[Reference_number]],2,FALSE)</f>
        <v>35</v>
      </c>
      <c r="I3726">
        <f>VLOOKUP(Table1[[#This Row],[trait_name]],Trait[],2,FALSE)</f>
        <v>61</v>
      </c>
      <c r="J3726" s="25" t="s">
        <v>172</v>
      </c>
      <c r="K3726" s="25">
        <v>4</v>
      </c>
      <c r="L3726" s="3"/>
      <c r="M3726" s="3"/>
      <c r="N3726" s="25"/>
      <c r="O3726"/>
    </row>
    <row r="3727" spans="1:15">
      <c r="A3727" s="5">
        <v>43243</v>
      </c>
      <c r="B3727" s="5">
        <v>43243</v>
      </c>
      <c r="C3727" t="s">
        <v>579</v>
      </c>
      <c r="D3727" s="3">
        <f>VLOOKUP(C3727,Index[[#All],[searchTaxon]:[Reference_number]],2,FALSE)</f>
        <v>35</v>
      </c>
      <c r="H3727" t="s">
        <v>183</v>
      </c>
      <c r="I3727">
        <f>VLOOKUP(Table1[[#This Row],[trait_name]],Trait[],2,FALSE)</f>
        <v>62</v>
      </c>
      <c r="J3727" s="25" t="s">
        <v>123</v>
      </c>
      <c r="K3727" s="25">
        <v>1</v>
      </c>
      <c r="L3727" s="3" t="s">
        <v>209</v>
      </c>
      <c r="N3727" s="25"/>
      <c r="O3727"/>
    </row>
    <row r="3728" spans="1:15">
      <c r="A3728" s="5">
        <v>43243</v>
      </c>
      <c r="B3728" s="5">
        <v>43299</v>
      </c>
      <c r="C3728" t="s">
        <v>579</v>
      </c>
      <c r="D3728" s="3">
        <f>VLOOKUP(C3728,Index[[#All],[searchTaxon]:[Reference_number]],2,FALSE)</f>
        <v>35</v>
      </c>
      <c r="H3728" t="s">
        <v>183</v>
      </c>
      <c r="I3728">
        <f>VLOOKUP(Table1[[#This Row],[trait_name]],Trait[],2,FALSE)</f>
        <v>62</v>
      </c>
      <c r="J3728" s="25" t="s">
        <v>123</v>
      </c>
      <c r="K3728" s="25">
        <v>2</v>
      </c>
      <c r="L3728" s="3" t="s">
        <v>558</v>
      </c>
      <c r="M3728" s="3"/>
      <c r="N3728" s="25"/>
      <c r="O3728"/>
    </row>
    <row r="3729" spans="1:15">
      <c r="A3729" s="5">
        <v>43243</v>
      </c>
      <c r="B3729" s="5">
        <v>43299</v>
      </c>
      <c r="C3729" t="s">
        <v>579</v>
      </c>
      <c r="D3729" s="3">
        <f>VLOOKUP(C3729,Index[[#All],[searchTaxon]:[Reference_number]],2,FALSE)</f>
        <v>35</v>
      </c>
      <c r="I3729">
        <f>VLOOKUP(Table1[[#This Row],[trait_name]],Trait[],2,FALSE)</f>
        <v>63</v>
      </c>
      <c r="J3729" s="25" t="s">
        <v>175</v>
      </c>
      <c r="K3729" s="25">
        <v>1</v>
      </c>
      <c r="L3729" s="3"/>
      <c r="M3729" s="3"/>
      <c r="N3729" s="25"/>
      <c r="O3729"/>
    </row>
    <row r="3730" spans="1:15">
      <c r="A3730" s="5">
        <v>43243</v>
      </c>
      <c r="B3730" s="5">
        <v>43299</v>
      </c>
      <c r="C3730" t="s">
        <v>586</v>
      </c>
      <c r="D3730" s="3">
        <f>VLOOKUP(C3730,Index[[#All],[searchTaxon]:[Reference_number]],2,FALSE)</f>
        <v>36</v>
      </c>
      <c r="I3730">
        <f>VLOOKUP(Table1[[#This Row],[trait_name]],Trait[],2,FALSE)</f>
        <v>1</v>
      </c>
      <c r="J3730" s="25" t="s">
        <v>127</v>
      </c>
      <c r="K3730" s="25">
        <v>1</v>
      </c>
      <c r="L3730" s="3"/>
      <c r="M3730" s="3"/>
      <c r="N3730" s="25"/>
      <c r="O3730"/>
    </row>
    <row r="3731" spans="1:15">
      <c r="A3731" s="5">
        <v>43243</v>
      </c>
      <c r="B3731" s="5">
        <v>43299</v>
      </c>
      <c r="C3731" t="s">
        <v>586</v>
      </c>
      <c r="D3731" s="3">
        <f>VLOOKUP(C3731,Index[[#All],[searchTaxon]:[Reference_number]],2,FALSE)</f>
        <v>36</v>
      </c>
      <c r="I3731">
        <f>VLOOKUP(Table1[[#This Row],[trait_name]],Trait[],2,FALSE)</f>
        <v>2</v>
      </c>
      <c r="J3731" s="25" t="s">
        <v>16</v>
      </c>
      <c r="K3731" s="25">
        <v>2</v>
      </c>
      <c r="L3731" s="3"/>
      <c r="M3731" s="3"/>
      <c r="N3731" s="25"/>
      <c r="O3731"/>
    </row>
    <row r="3732" spans="1:15">
      <c r="A3732" s="5">
        <v>43244</v>
      </c>
      <c r="B3732" s="5">
        <v>43244</v>
      </c>
      <c r="C3732" t="s">
        <v>586</v>
      </c>
      <c r="D3732" s="3">
        <f>VLOOKUP(C3732,Index[[#All],[searchTaxon]:[Reference_number]],2,FALSE)</f>
        <v>36</v>
      </c>
      <c r="H3732" t="s">
        <v>21</v>
      </c>
      <c r="I3732">
        <f>VLOOKUP(Table1[[#This Row],[trait_name]],Trait[],2,FALSE)</f>
        <v>2</v>
      </c>
      <c r="J3732" s="25" t="s">
        <v>16</v>
      </c>
      <c r="K3732" s="25">
        <v>1</v>
      </c>
      <c r="L3732" s="3" t="s">
        <v>587</v>
      </c>
      <c r="N3732" s="25"/>
      <c r="O3732"/>
    </row>
    <row r="3733" spans="1:15">
      <c r="A3733" s="5">
        <v>43243</v>
      </c>
      <c r="B3733" s="5">
        <v>43299</v>
      </c>
      <c r="C3733" t="s">
        <v>586</v>
      </c>
      <c r="D3733" s="3">
        <f>VLOOKUP(C3733,Index[[#All],[searchTaxon]:[Reference_number]],2,FALSE)</f>
        <v>36</v>
      </c>
      <c r="I3733">
        <f>VLOOKUP(Table1[[#This Row],[trait_name]],Trait[],2,FALSE)</f>
        <v>3</v>
      </c>
      <c r="J3733" s="25" t="s">
        <v>19</v>
      </c>
      <c r="K3733" s="25">
        <v>3</v>
      </c>
      <c r="L3733" s="3"/>
      <c r="M3733" s="3"/>
      <c r="N3733" s="25"/>
      <c r="O3733"/>
    </row>
    <row r="3734" spans="1:15">
      <c r="A3734" s="5">
        <v>43244</v>
      </c>
      <c r="B3734" s="5">
        <v>43244</v>
      </c>
      <c r="C3734" t="s">
        <v>586</v>
      </c>
      <c r="D3734" s="3">
        <f>VLOOKUP(C3734,Index[[#All],[searchTaxon]:[Reference_number]],2,FALSE)</f>
        <v>36</v>
      </c>
      <c r="H3734" t="s">
        <v>26</v>
      </c>
      <c r="I3734">
        <f>VLOOKUP(Table1[[#This Row],[trait_name]],Trait[],2,FALSE)</f>
        <v>3</v>
      </c>
      <c r="J3734" s="25" t="s">
        <v>19</v>
      </c>
      <c r="K3734" s="25">
        <v>2</v>
      </c>
      <c r="L3734" s="3" t="s">
        <v>20</v>
      </c>
      <c r="N3734" s="25"/>
      <c r="O3734"/>
    </row>
    <row r="3735" spans="1:15">
      <c r="A3735" s="5">
        <v>43244</v>
      </c>
      <c r="B3735" s="5">
        <v>43244</v>
      </c>
      <c r="C3735" t="s">
        <v>586</v>
      </c>
      <c r="D3735" s="3">
        <f>VLOOKUP(C3735,Index[[#All],[searchTaxon]:[Reference_number]],2,FALSE)</f>
        <v>36</v>
      </c>
      <c r="H3735" t="s">
        <v>18</v>
      </c>
      <c r="I3735">
        <f>VLOOKUP(Table1[[#This Row],[trait_name]],Trait[],2,FALSE)</f>
        <v>3</v>
      </c>
      <c r="J3735" s="25" t="s">
        <v>19</v>
      </c>
      <c r="K3735" s="25">
        <v>1</v>
      </c>
      <c r="L3735" s="3" t="s">
        <v>22</v>
      </c>
      <c r="N3735" s="25"/>
      <c r="O3735"/>
    </row>
    <row r="3736" spans="1:15">
      <c r="A3736" s="5">
        <v>43243</v>
      </c>
      <c r="B3736" s="5">
        <v>43299</v>
      </c>
      <c r="C3736" t="s">
        <v>586</v>
      </c>
      <c r="D3736" s="3">
        <f>VLOOKUP(C3736,Index[[#All],[searchTaxon]:[Reference_number]],2,FALSE)</f>
        <v>36</v>
      </c>
      <c r="H3736" t="s">
        <v>296</v>
      </c>
      <c r="I3736">
        <f>VLOOKUP(Table1[[#This Row],[trait_name]],Trait[],2,FALSE)</f>
        <v>4</v>
      </c>
      <c r="J3736" s="25" t="s">
        <v>23</v>
      </c>
      <c r="K3736" s="25">
        <v>1</v>
      </c>
      <c r="L3736" s="3" t="s">
        <v>24</v>
      </c>
      <c r="M3736" s="3"/>
      <c r="N3736" s="25"/>
      <c r="O3736"/>
    </row>
    <row r="3737" spans="1:15">
      <c r="A3737" s="5">
        <v>43244</v>
      </c>
      <c r="B3737" s="5">
        <v>43244</v>
      </c>
      <c r="C3737" t="s">
        <v>586</v>
      </c>
      <c r="D3737" s="3">
        <f>VLOOKUP(C3737,Index[[#All],[searchTaxon]:[Reference_number]],2,FALSE)</f>
        <v>36</v>
      </c>
      <c r="H3737" t="s">
        <v>26</v>
      </c>
      <c r="I3737">
        <f>VLOOKUP(Table1[[#This Row],[trait_name]],Trait[],2,FALSE)</f>
        <v>4</v>
      </c>
      <c r="J3737" s="25" t="s">
        <v>23</v>
      </c>
      <c r="K3737" s="25">
        <v>2</v>
      </c>
      <c r="L3737" s="3" t="s">
        <v>24</v>
      </c>
      <c r="N3737" s="25"/>
      <c r="O3737"/>
    </row>
    <row r="3738" spans="1:15">
      <c r="A3738" s="5">
        <v>43243</v>
      </c>
      <c r="B3738" s="5">
        <v>43299</v>
      </c>
      <c r="C3738" t="s">
        <v>586</v>
      </c>
      <c r="D3738" s="3">
        <f>VLOOKUP(C3738,Index[[#All],[searchTaxon]:[Reference_number]],2,FALSE)</f>
        <v>36</v>
      </c>
      <c r="I3738">
        <f>VLOOKUP(Table1[[#This Row],[trait_name]],Trait[],2,FALSE)</f>
        <v>5</v>
      </c>
      <c r="J3738" s="25" t="s">
        <v>25</v>
      </c>
      <c r="K3738" s="25">
        <v>1</v>
      </c>
      <c r="L3738" s="3"/>
      <c r="M3738" s="3"/>
      <c r="N3738" s="25"/>
      <c r="O3738"/>
    </row>
    <row r="3739" spans="1:15">
      <c r="A3739" s="5">
        <v>43243</v>
      </c>
      <c r="B3739" s="5">
        <v>43299</v>
      </c>
      <c r="C3739" t="s">
        <v>586</v>
      </c>
      <c r="D3739" s="3">
        <f>VLOOKUP(C3739,Index[[#All],[searchTaxon]:[Reference_number]],2,FALSE)</f>
        <v>36</v>
      </c>
      <c r="I3739">
        <f>VLOOKUP(Table1[[#This Row],[trait_name]],Trait[],2,FALSE)</f>
        <v>6</v>
      </c>
      <c r="J3739" s="25" t="s">
        <v>135</v>
      </c>
      <c r="K3739" s="25">
        <v>1</v>
      </c>
      <c r="L3739" s="3"/>
      <c r="M3739" s="3"/>
      <c r="N3739" s="25"/>
      <c r="O3739"/>
    </row>
    <row r="3740" spans="1:15">
      <c r="A3740" s="5">
        <v>43243</v>
      </c>
      <c r="B3740" s="5">
        <v>43299</v>
      </c>
      <c r="C3740" t="s">
        <v>586</v>
      </c>
      <c r="D3740" s="3">
        <f>VLOOKUP(C3740,Index[[#All],[searchTaxon]:[Reference_number]],2,FALSE)</f>
        <v>36</v>
      </c>
      <c r="I3740">
        <f>VLOOKUP(Table1[[#This Row],[trait_name]],Trait[],2,FALSE)</f>
        <v>6</v>
      </c>
      <c r="J3740" s="25" t="s">
        <v>135</v>
      </c>
      <c r="K3740" s="25">
        <v>2</v>
      </c>
      <c r="L3740" s="3"/>
      <c r="N3740" s="25"/>
      <c r="O3740"/>
    </row>
    <row r="3741" spans="1:15">
      <c r="A3741" s="5">
        <v>43243</v>
      </c>
      <c r="B3741" s="5">
        <v>43299</v>
      </c>
      <c r="C3741" t="s">
        <v>586</v>
      </c>
      <c r="D3741" s="3">
        <f>VLOOKUP(C3741,Index[[#All],[searchTaxon]:[Reference_number]],2,FALSE)</f>
        <v>36</v>
      </c>
      <c r="H3741" t="s">
        <v>184</v>
      </c>
      <c r="I3741">
        <f>VLOOKUP(Table1[[#This Row],[trait_name]],Trait[],2,FALSE)</f>
        <v>7</v>
      </c>
      <c r="J3741" s="25" t="s">
        <v>27</v>
      </c>
      <c r="K3741" s="25">
        <v>1</v>
      </c>
      <c r="L3741" s="3" t="s">
        <v>24</v>
      </c>
      <c r="M3741" s="3"/>
      <c r="N3741" s="25"/>
      <c r="O3741"/>
    </row>
    <row r="3742" spans="1:15">
      <c r="A3742" s="5">
        <v>43244</v>
      </c>
      <c r="B3742" s="5">
        <v>43244</v>
      </c>
      <c r="C3742" t="s">
        <v>586</v>
      </c>
      <c r="D3742" s="3">
        <f>VLOOKUP(C3742,Index[[#All],[searchTaxon]:[Reference_number]],2,FALSE)</f>
        <v>36</v>
      </c>
      <c r="H3742" t="s">
        <v>18</v>
      </c>
      <c r="I3742">
        <f>VLOOKUP(Table1[[#This Row],[trait_name]],Trait[],2,FALSE)</f>
        <v>7</v>
      </c>
      <c r="J3742" s="25" t="s">
        <v>27</v>
      </c>
      <c r="K3742" s="25">
        <v>2</v>
      </c>
      <c r="L3742" s="3" t="s">
        <v>24</v>
      </c>
      <c r="N3742" s="25"/>
      <c r="O3742"/>
    </row>
    <row r="3743" spans="1:15">
      <c r="A3743" s="5">
        <v>43243</v>
      </c>
      <c r="B3743" s="5">
        <v>43299</v>
      </c>
      <c r="C3743" t="s">
        <v>586</v>
      </c>
      <c r="D3743" s="3">
        <f>VLOOKUP(C3743,Index[[#All],[searchTaxon]:[Reference_number]],2,FALSE)</f>
        <v>36</v>
      </c>
      <c r="H3743" t="s">
        <v>52</v>
      </c>
      <c r="I3743">
        <f>VLOOKUP(Table1[[#This Row],[trait_name]],Trait[],2,FALSE)</f>
        <v>8</v>
      </c>
      <c r="J3743" s="25" t="s">
        <v>137</v>
      </c>
      <c r="K3743" s="25">
        <v>1</v>
      </c>
      <c r="L3743" s="3" t="s">
        <v>28</v>
      </c>
      <c r="M3743" s="3"/>
      <c r="N3743" s="25"/>
      <c r="O3743"/>
    </row>
    <row r="3744" spans="1:15">
      <c r="A3744" s="5">
        <v>43243</v>
      </c>
      <c r="B3744" s="5">
        <v>43299</v>
      </c>
      <c r="C3744" t="s">
        <v>586</v>
      </c>
      <c r="D3744" s="3">
        <f>VLOOKUP(C3744,Index[[#All],[searchTaxon]:[Reference_number]],2,FALSE)</f>
        <v>36</v>
      </c>
      <c r="H3744" t="s">
        <v>296</v>
      </c>
      <c r="I3744">
        <f>VLOOKUP(Table1[[#This Row],[trait_name]],Trait[],2,FALSE)</f>
        <v>9</v>
      </c>
      <c r="J3744" s="25" t="s">
        <v>29</v>
      </c>
      <c r="K3744" s="25">
        <v>1</v>
      </c>
      <c r="L3744" s="3" t="s">
        <v>24</v>
      </c>
      <c r="M3744" s="3"/>
      <c r="N3744" s="25"/>
      <c r="O3744"/>
    </row>
    <row r="3745" spans="1:15">
      <c r="A3745" s="5">
        <v>43243</v>
      </c>
      <c r="B3745" s="5">
        <v>43299</v>
      </c>
      <c r="C3745" t="s">
        <v>586</v>
      </c>
      <c r="D3745" s="3">
        <f>VLOOKUP(C3745,Index[[#All],[searchTaxon]:[Reference_number]],2,FALSE)</f>
        <v>36</v>
      </c>
      <c r="H3745" t="s">
        <v>15</v>
      </c>
      <c r="I3745">
        <f>VLOOKUP(Table1[[#This Row],[trait_name]],Trait[],2,FALSE)</f>
        <v>10</v>
      </c>
      <c r="J3745" s="25" t="s">
        <v>30</v>
      </c>
      <c r="K3745" s="25">
        <v>1</v>
      </c>
      <c r="L3745" s="3" t="s">
        <v>24</v>
      </c>
      <c r="M3745" s="3"/>
      <c r="N3745" s="25"/>
      <c r="O3745"/>
    </row>
    <row r="3746" spans="1:15">
      <c r="A3746" s="5">
        <v>43243</v>
      </c>
      <c r="B3746" s="5">
        <v>43299</v>
      </c>
      <c r="C3746" t="s">
        <v>586</v>
      </c>
      <c r="D3746" s="3">
        <f>VLOOKUP(C3746,Index[[#All],[searchTaxon]:[Reference_number]],2,FALSE)</f>
        <v>36</v>
      </c>
      <c r="H3746" t="s">
        <v>15</v>
      </c>
      <c r="I3746">
        <f>VLOOKUP(Table1[[#This Row],[trait_name]],Trait[],2,FALSE)</f>
        <v>11</v>
      </c>
      <c r="J3746" s="25" t="s">
        <v>31</v>
      </c>
      <c r="K3746" s="25">
        <v>1</v>
      </c>
      <c r="L3746" s="3" t="s">
        <v>24</v>
      </c>
      <c r="M3746" s="3"/>
      <c r="N3746" s="25"/>
      <c r="O3746"/>
    </row>
    <row r="3747" spans="1:15">
      <c r="A3747" s="5">
        <v>43243</v>
      </c>
      <c r="B3747" s="5">
        <v>43299</v>
      </c>
      <c r="C3747" t="s">
        <v>586</v>
      </c>
      <c r="D3747" s="3">
        <f>VLOOKUP(C3747,Index[[#All],[searchTaxon]:[Reference_number]],2,FALSE)</f>
        <v>36</v>
      </c>
      <c r="H3747" t="s">
        <v>21</v>
      </c>
      <c r="I3747">
        <f>VLOOKUP(Table1[[#This Row],[trait_name]],Trait[],2,FALSE)</f>
        <v>12</v>
      </c>
      <c r="J3747" s="25" t="s">
        <v>138</v>
      </c>
      <c r="K3747" s="25">
        <v>1</v>
      </c>
      <c r="L3747" s="3" t="s">
        <v>28</v>
      </c>
      <c r="M3747" s="3"/>
      <c r="N3747" s="25"/>
      <c r="O3747"/>
    </row>
    <row r="3748" spans="1:15">
      <c r="A3748" s="5">
        <v>43243</v>
      </c>
      <c r="B3748" s="5">
        <v>43299</v>
      </c>
      <c r="C3748" t="s">
        <v>586</v>
      </c>
      <c r="D3748" s="3">
        <f>VLOOKUP(C3748,Index[[#All],[searchTaxon]:[Reference_number]],2,FALSE)</f>
        <v>36</v>
      </c>
      <c r="I3748">
        <f>VLOOKUP(Table1[[#This Row],[trait_name]],Trait[],2,FALSE)</f>
        <v>13</v>
      </c>
      <c r="J3748" s="25" t="s">
        <v>340</v>
      </c>
      <c r="K3748" s="25">
        <v>1</v>
      </c>
      <c r="L3748" s="3"/>
      <c r="M3748" s="3"/>
      <c r="N3748" s="25"/>
      <c r="O3748"/>
    </row>
    <row r="3749" spans="1:15">
      <c r="A3749" s="5">
        <v>43243</v>
      </c>
      <c r="B3749" s="5">
        <v>43299</v>
      </c>
      <c r="C3749" t="s">
        <v>586</v>
      </c>
      <c r="D3749" s="3">
        <f>VLOOKUP(C3749,Index[[#All],[searchTaxon]:[Reference_number]],2,FALSE)</f>
        <v>36</v>
      </c>
      <c r="H3749" t="s">
        <v>184</v>
      </c>
      <c r="I3749">
        <f>VLOOKUP(Table1[[#This Row],[trait_name]],Trait[],2,FALSE)</f>
        <v>14</v>
      </c>
      <c r="J3749" s="25" t="s">
        <v>139</v>
      </c>
      <c r="K3749" s="25">
        <v>1</v>
      </c>
      <c r="L3749" s="3" t="s">
        <v>28</v>
      </c>
      <c r="M3749" s="3"/>
      <c r="N3749" s="25"/>
      <c r="O3749"/>
    </row>
    <row r="3750" spans="1:15">
      <c r="A3750" s="5">
        <v>43243</v>
      </c>
      <c r="B3750" s="5">
        <v>43299</v>
      </c>
      <c r="C3750" t="s">
        <v>586</v>
      </c>
      <c r="D3750" s="3">
        <f>VLOOKUP(C3750,Index[[#All],[searchTaxon]:[Reference_number]],2,FALSE)</f>
        <v>36</v>
      </c>
      <c r="I3750">
        <f>VLOOKUP(Table1[[#This Row],[trait_name]],Trait[],2,FALSE)</f>
        <v>15</v>
      </c>
      <c r="J3750" s="25" t="s">
        <v>32</v>
      </c>
      <c r="K3750" s="25">
        <v>1</v>
      </c>
      <c r="L3750" s="3" t="s">
        <v>28</v>
      </c>
      <c r="M3750" s="3"/>
      <c r="N3750" s="25"/>
      <c r="O3750"/>
    </row>
    <row r="3751" spans="1:15">
      <c r="A3751" s="5">
        <v>43243</v>
      </c>
      <c r="B3751" s="5">
        <v>43299</v>
      </c>
      <c r="C3751" t="s">
        <v>586</v>
      </c>
      <c r="D3751" s="3">
        <f>VLOOKUP(C3751,Index[[#All],[searchTaxon]:[Reference_number]],2,FALSE)</f>
        <v>36</v>
      </c>
      <c r="H3751" t="s">
        <v>184</v>
      </c>
      <c r="I3751">
        <f>VLOOKUP(Table1[[#This Row],[trait_name]],Trait[],2,FALSE)</f>
        <v>15</v>
      </c>
      <c r="J3751" s="25" t="s">
        <v>32</v>
      </c>
      <c r="K3751" s="25">
        <v>2</v>
      </c>
      <c r="L3751" s="3"/>
      <c r="N3751" s="25"/>
      <c r="O3751"/>
    </row>
    <row r="3752" spans="1:15">
      <c r="A3752" s="5">
        <v>43243</v>
      </c>
      <c r="B3752" s="5">
        <v>43299</v>
      </c>
      <c r="C3752" t="s">
        <v>586</v>
      </c>
      <c r="D3752" s="3">
        <f>VLOOKUP(C3752,Index[[#All],[searchTaxon]:[Reference_number]],2,FALSE)</f>
        <v>36</v>
      </c>
      <c r="H3752" t="s">
        <v>341</v>
      </c>
      <c r="I3752">
        <f>VLOOKUP(Table1[[#This Row],[trait_name]],Trait[],2,FALSE)</f>
        <v>16</v>
      </c>
      <c r="J3752" s="25" t="s">
        <v>33</v>
      </c>
      <c r="K3752" s="25">
        <v>1</v>
      </c>
      <c r="L3752" s="3" t="s">
        <v>24</v>
      </c>
      <c r="M3752" s="3"/>
      <c r="N3752" s="25"/>
      <c r="O3752"/>
    </row>
    <row r="3753" spans="1:15">
      <c r="A3753" s="27">
        <v>43244</v>
      </c>
      <c r="B3753" s="27">
        <v>43244</v>
      </c>
      <c r="C3753" s="4" t="s">
        <v>586</v>
      </c>
      <c r="D3753" s="2">
        <f>VLOOKUP(C3753,Index[[#All],[searchTaxon]:[Reference_number]],2,FALSE)</f>
        <v>36</v>
      </c>
      <c r="I3753">
        <f>VLOOKUP(Table1[[#This Row],[trait_name]],Trait[],2,FALSE)</f>
        <v>16</v>
      </c>
      <c r="J3753" s="26" t="s">
        <v>33</v>
      </c>
      <c r="K3753" s="25">
        <v>2</v>
      </c>
      <c r="L3753" s="3"/>
      <c r="N3753" s="25"/>
      <c r="O3753"/>
    </row>
    <row r="3754" spans="1:15">
      <c r="A3754" s="5">
        <v>43243</v>
      </c>
      <c r="B3754" s="5">
        <v>43299</v>
      </c>
      <c r="C3754" t="s">
        <v>586</v>
      </c>
      <c r="D3754" s="3">
        <f>VLOOKUP(C3754,Index[[#All],[searchTaxon]:[Reference_number]],2,FALSE)</f>
        <v>36</v>
      </c>
      <c r="I3754">
        <f>VLOOKUP(Table1[[#This Row],[trait_name]],Trait[],2,FALSE)</f>
        <v>17</v>
      </c>
      <c r="J3754" s="25" t="s">
        <v>34</v>
      </c>
      <c r="K3754" s="25">
        <v>4</v>
      </c>
      <c r="L3754" s="3"/>
      <c r="M3754" s="3"/>
      <c r="N3754" s="25"/>
      <c r="O3754"/>
    </row>
    <row r="3755" spans="1:15">
      <c r="A3755" s="5">
        <v>43244</v>
      </c>
      <c r="B3755" s="5">
        <v>43244</v>
      </c>
      <c r="C3755" t="s">
        <v>586</v>
      </c>
      <c r="D3755" s="3">
        <f>VLOOKUP(C3755,Index[[#All],[searchTaxon]:[Reference_number]],2,FALSE)</f>
        <v>36</v>
      </c>
      <c r="H3755" t="s">
        <v>18</v>
      </c>
      <c r="I3755">
        <f>VLOOKUP(Table1[[#This Row],[trait_name]],Trait[],2,FALSE)</f>
        <v>17</v>
      </c>
      <c r="J3755" s="25" t="s">
        <v>34</v>
      </c>
      <c r="K3755" s="25">
        <v>2</v>
      </c>
      <c r="L3755" s="3" t="s">
        <v>35</v>
      </c>
      <c r="N3755" s="25"/>
      <c r="O3755"/>
    </row>
    <row r="3756" spans="1:15">
      <c r="A3756" s="5">
        <v>43244</v>
      </c>
      <c r="B3756" s="5">
        <v>43244</v>
      </c>
      <c r="C3756" t="s">
        <v>586</v>
      </c>
      <c r="D3756" s="3">
        <f>VLOOKUP(C3756,Index[[#All],[searchTaxon]:[Reference_number]],2,FALSE)</f>
        <v>36</v>
      </c>
      <c r="H3756" t="s">
        <v>18</v>
      </c>
      <c r="I3756">
        <f>VLOOKUP(Table1[[#This Row],[trait_name]],Trait[],2,FALSE)</f>
        <v>17</v>
      </c>
      <c r="J3756" s="25" t="s">
        <v>34</v>
      </c>
      <c r="K3756" s="25">
        <v>3</v>
      </c>
      <c r="L3756" s="3" t="s">
        <v>36</v>
      </c>
      <c r="N3756" s="25"/>
      <c r="O3756"/>
    </row>
    <row r="3757" spans="1:15">
      <c r="A3757" s="5">
        <v>43244</v>
      </c>
      <c r="B3757" s="5">
        <v>43244</v>
      </c>
      <c r="C3757" t="s">
        <v>586</v>
      </c>
      <c r="D3757" s="3">
        <f>VLOOKUP(C3757,Index[[#All],[searchTaxon]:[Reference_number]],2,FALSE)</f>
        <v>36</v>
      </c>
      <c r="H3757" t="s">
        <v>18</v>
      </c>
      <c r="I3757">
        <f>VLOOKUP(Table1[[#This Row],[trait_name]],Trait[],2,FALSE)</f>
        <v>17</v>
      </c>
      <c r="J3757" s="25" t="s">
        <v>34</v>
      </c>
      <c r="K3757" s="25">
        <v>1</v>
      </c>
      <c r="L3757" s="3" t="s">
        <v>37</v>
      </c>
      <c r="N3757" s="25"/>
      <c r="O3757"/>
    </row>
    <row r="3758" spans="1:15">
      <c r="A3758" s="5">
        <v>43243</v>
      </c>
      <c r="B3758" s="5">
        <v>43299</v>
      </c>
      <c r="C3758" t="s">
        <v>586</v>
      </c>
      <c r="D3758" s="3">
        <f>VLOOKUP(C3758,Index[[#All],[searchTaxon]:[Reference_number]],2,FALSE)</f>
        <v>36</v>
      </c>
      <c r="I3758">
        <f>VLOOKUP(Table1[[#This Row],[trait_name]],Trait[],2,FALSE)</f>
        <v>18</v>
      </c>
      <c r="J3758" s="25" t="s">
        <v>38</v>
      </c>
      <c r="K3758" s="25">
        <v>1</v>
      </c>
      <c r="L3758" s="3"/>
      <c r="M3758" s="3"/>
      <c r="N3758" s="25"/>
      <c r="O3758"/>
    </row>
    <row r="3759" spans="1:15">
      <c r="A3759" s="27">
        <v>43244</v>
      </c>
      <c r="B3759" s="27">
        <v>43244</v>
      </c>
      <c r="C3759" s="4" t="s">
        <v>586</v>
      </c>
      <c r="D3759" s="2">
        <f>VLOOKUP(C3759,Index[[#All],[searchTaxon]:[Reference_number]],2,FALSE)</f>
        <v>36</v>
      </c>
      <c r="I3759">
        <f>VLOOKUP(Table1[[#This Row],[trait_name]],Trait[],2,FALSE)</f>
        <v>18</v>
      </c>
      <c r="J3759" s="25" t="s">
        <v>38</v>
      </c>
      <c r="K3759" s="25">
        <v>2</v>
      </c>
      <c r="L3759" s="3"/>
      <c r="N3759" s="25"/>
      <c r="O3759"/>
    </row>
    <row r="3760" spans="1:15">
      <c r="A3760" s="5">
        <v>43243</v>
      </c>
      <c r="B3760" s="5">
        <v>43299</v>
      </c>
      <c r="C3760" t="s">
        <v>586</v>
      </c>
      <c r="D3760" s="3">
        <f>VLOOKUP(C3760,Index[[#All],[searchTaxon]:[Reference_number]],2,FALSE)</f>
        <v>36</v>
      </c>
      <c r="H3760" t="s">
        <v>52</v>
      </c>
      <c r="I3760">
        <f>VLOOKUP(Table1[[#This Row],[trait_name]],Trait[],2,FALSE)</f>
        <v>19</v>
      </c>
      <c r="J3760" s="25" t="s">
        <v>39</v>
      </c>
      <c r="K3760" s="25">
        <v>1</v>
      </c>
      <c r="L3760" s="3" t="s">
        <v>142</v>
      </c>
      <c r="M3760" s="3"/>
      <c r="N3760" s="25"/>
      <c r="O3760"/>
    </row>
    <row r="3761" spans="1:15">
      <c r="A3761" s="5">
        <v>43244</v>
      </c>
      <c r="B3761" s="5">
        <v>43244</v>
      </c>
      <c r="C3761" t="s">
        <v>586</v>
      </c>
      <c r="D3761" s="3">
        <f>VLOOKUP(C3761,Index[[#All],[searchTaxon]:[Reference_number]],2,FALSE)</f>
        <v>36</v>
      </c>
      <c r="H3761" t="s">
        <v>18</v>
      </c>
      <c r="I3761">
        <f>VLOOKUP(Table1[[#This Row],[trait_name]],Trait[],2,FALSE)</f>
        <v>19</v>
      </c>
      <c r="J3761" s="25" t="s">
        <v>39</v>
      </c>
      <c r="K3761" s="25">
        <v>2</v>
      </c>
      <c r="L3761" s="3" t="s">
        <v>40</v>
      </c>
      <c r="N3761" s="25"/>
      <c r="O3761"/>
    </row>
    <row r="3762" spans="1:15">
      <c r="A3762" s="5">
        <v>43244</v>
      </c>
      <c r="B3762" s="5">
        <v>43244</v>
      </c>
      <c r="C3762" t="s">
        <v>586</v>
      </c>
      <c r="D3762" s="3">
        <f>VLOOKUP(C3762,Index[[#All],[searchTaxon]:[Reference_number]],2,FALSE)</f>
        <v>36</v>
      </c>
      <c r="H3762" t="s">
        <v>18</v>
      </c>
      <c r="I3762">
        <f>VLOOKUP(Table1[[#This Row],[trait_name]],Trait[],2,FALSE)</f>
        <v>19</v>
      </c>
      <c r="J3762" s="25" t="s">
        <v>39</v>
      </c>
      <c r="K3762" s="25">
        <v>3</v>
      </c>
      <c r="L3762" s="3" t="s">
        <v>140</v>
      </c>
      <c r="N3762" s="25"/>
      <c r="O3762"/>
    </row>
    <row r="3763" spans="1:15">
      <c r="A3763" s="5">
        <v>43243</v>
      </c>
      <c r="B3763" s="5">
        <v>43299</v>
      </c>
      <c r="C3763" t="s">
        <v>586</v>
      </c>
      <c r="D3763" s="3">
        <f>VLOOKUP(C3763,Index[[#All],[searchTaxon]:[Reference_number]],2,FALSE)</f>
        <v>36</v>
      </c>
      <c r="H3763" t="s">
        <v>21</v>
      </c>
      <c r="I3763">
        <f>VLOOKUP(Table1[[#This Row],[trait_name]],Trait[],2,FALSE)</f>
        <v>20</v>
      </c>
      <c r="J3763" s="25" t="s">
        <v>42</v>
      </c>
      <c r="K3763" s="25">
        <v>1</v>
      </c>
      <c r="L3763" s="3" t="s">
        <v>43</v>
      </c>
      <c r="M3763" s="3"/>
      <c r="N3763" s="25"/>
      <c r="O3763"/>
    </row>
    <row r="3764" spans="1:15">
      <c r="A3764" s="27">
        <v>43244</v>
      </c>
      <c r="B3764" s="27">
        <v>43244</v>
      </c>
      <c r="C3764" s="4" t="s">
        <v>586</v>
      </c>
      <c r="D3764" s="2">
        <f>VLOOKUP(C3764,Index[[#All],[searchTaxon]:[Reference_number]],2,FALSE)</f>
        <v>36</v>
      </c>
      <c r="H3764" t="s">
        <v>21</v>
      </c>
      <c r="I3764">
        <f>VLOOKUP(Table1[[#This Row],[trait_name]],Trait[],2,FALSE)</f>
        <v>20</v>
      </c>
      <c r="J3764" s="25" t="s">
        <v>42</v>
      </c>
      <c r="K3764" s="25">
        <v>2</v>
      </c>
      <c r="L3764" s="3" t="s">
        <v>45</v>
      </c>
      <c r="N3764" s="25"/>
      <c r="O3764"/>
    </row>
    <row r="3765" spans="1:15">
      <c r="A3765" s="5">
        <v>43243</v>
      </c>
      <c r="B3765" s="5">
        <v>43299</v>
      </c>
      <c r="C3765" t="s">
        <v>586</v>
      </c>
      <c r="D3765" s="3">
        <f>VLOOKUP(C3765,Index[[#All],[searchTaxon]:[Reference_number]],2,FALSE)</f>
        <v>36</v>
      </c>
      <c r="H3765" t="s">
        <v>52</v>
      </c>
      <c r="I3765">
        <f>VLOOKUP(Table1[[#This Row],[trait_name]],Trait[],2,FALSE)</f>
        <v>20</v>
      </c>
      <c r="J3765" s="25" t="s">
        <v>42</v>
      </c>
      <c r="K3765" s="25">
        <v>3</v>
      </c>
      <c r="L3765" s="3" t="s">
        <v>44</v>
      </c>
      <c r="M3765" s="3"/>
      <c r="N3765" s="25"/>
      <c r="O3765"/>
    </row>
    <row r="3766" spans="1:15">
      <c r="A3766" s="5">
        <v>43243</v>
      </c>
      <c r="B3766" s="5">
        <v>43299</v>
      </c>
      <c r="C3766" t="s">
        <v>586</v>
      </c>
      <c r="D3766" s="3">
        <f>VLOOKUP(C3766,Index[[#All],[searchTaxon]:[Reference_number]],2,FALSE)</f>
        <v>36</v>
      </c>
      <c r="H3766" t="s">
        <v>183</v>
      </c>
      <c r="I3766">
        <f>VLOOKUP(Table1[[#This Row],[trait_name]],Trait[],2,FALSE)</f>
        <v>21</v>
      </c>
      <c r="J3766" s="25" t="s">
        <v>46</v>
      </c>
      <c r="K3766" s="25">
        <v>1</v>
      </c>
      <c r="L3766" s="3" t="s">
        <v>47</v>
      </c>
      <c r="M3766" s="3"/>
      <c r="N3766" s="25"/>
      <c r="O3766"/>
    </row>
    <row r="3767" spans="1:15">
      <c r="A3767" s="5">
        <v>43243</v>
      </c>
      <c r="B3767" s="5">
        <v>43299</v>
      </c>
      <c r="C3767" t="s">
        <v>586</v>
      </c>
      <c r="D3767" s="3">
        <f>VLOOKUP(C3767,Index[[#All],[searchTaxon]:[Reference_number]],2,FALSE)</f>
        <v>36</v>
      </c>
      <c r="H3767" t="s">
        <v>15</v>
      </c>
      <c r="I3767">
        <f>VLOOKUP(Table1[[#This Row],[trait_name]],Trait[],2,FALSE)</f>
        <v>21</v>
      </c>
      <c r="J3767" s="25" t="s">
        <v>46</v>
      </c>
      <c r="K3767" s="25">
        <v>2</v>
      </c>
      <c r="L3767" s="3" t="s">
        <v>115</v>
      </c>
      <c r="M3767" s="3"/>
      <c r="N3767" s="25"/>
      <c r="O3767"/>
    </row>
    <row r="3768" spans="1:15">
      <c r="A3768" s="5">
        <v>43243</v>
      </c>
      <c r="B3768" s="5">
        <v>43299</v>
      </c>
      <c r="C3768" t="s">
        <v>586</v>
      </c>
      <c r="D3768" s="3">
        <f>VLOOKUP(C3768,Index[[#All],[searchTaxon]:[Reference_number]],2,FALSE)</f>
        <v>36</v>
      </c>
      <c r="H3768" t="s">
        <v>52</v>
      </c>
      <c r="I3768">
        <f>VLOOKUP(Table1[[#This Row],[trait_name]],Trait[],2,FALSE)</f>
        <v>22</v>
      </c>
      <c r="J3768" s="25" t="s">
        <v>48</v>
      </c>
      <c r="K3768" s="25">
        <v>1</v>
      </c>
      <c r="L3768" s="3" t="s">
        <v>187</v>
      </c>
      <c r="M3768" s="3"/>
      <c r="N3768" s="25"/>
      <c r="O3768"/>
    </row>
    <row r="3769" spans="1:15">
      <c r="A3769" s="5">
        <v>43243</v>
      </c>
      <c r="B3769" s="5">
        <v>43299</v>
      </c>
      <c r="C3769" t="s">
        <v>586</v>
      </c>
      <c r="D3769" s="3">
        <f>VLOOKUP(C3769,Index[[#All],[searchTaxon]:[Reference_number]],2,FALSE)</f>
        <v>36</v>
      </c>
      <c r="E3769">
        <v>0</v>
      </c>
      <c r="F3769">
        <v>0</v>
      </c>
      <c r="G3769">
        <v>0</v>
      </c>
      <c r="H3769" t="s">
        <v>52</v>
      </c>
      <c r="I3769">
        <f>VLOOKUP(Table1[[#This Row],[trait_name]],Trait[],2,FALSE)</f>
        <v>22</v>
      </c>
      <c r="J3769" s="25" t="s">
        <v>48</v>
      </c>
      <c r="K3769" s="25">
        <v>2</v>
      </c>
      <c r="L3769" s="3" t="s">
        <v>534</v>
      </c>
      <c r="N3769" s="25"/>
      <c r="O3769"/>
    </row>
    <row r="3770" spans="1:15">
      <c r="A3770" s="5">
        <v>43243</v>
      </c>
      <c r="B3770" s="5">
        <v>43299</v>
      </c>
      <c r="C3770" t="s">
        <v>586</v>
      </c>
      <c r="D3770" s="3">
        <f>VLOOKUP(C3770,Index[[#All],[searchTaxon]:[Reference_number]],2,FALSE)</f>
        <v>36</v>
      </c>
      <c r="H3770" t="s">
        <v>52</v>
      </c>
      <c r="I3770">
        <f>VLOOKUP(Table1[[#This Row],[trait_name]],Trait[],2,FALSE)</f>
        <v>22</v>
      </c>
      <c r="J3770" s="25" t="s">
        <v>48</v>
      </c>
      <c r="K3770" s="25">
        <v>3</v>
      </c>
      <c r="L3770" s="3" t="s">
        <v>20</v>
      </c>
      <c r="M3770" s="3"/>
      <c r="N3770" s="25"/>
      <c r="O3770"/>
    </row>
    <row r="3771" spans="1:15">
      <c r="A3771" s="5">
        <v>43243</v>
      </c>
      <c r="B3771" s="5">
        <v>43299</v>
      </c>
      <c r="C3771" t="s">
        <v>586</v>
      </c>
      <c r="D3771" s="3">
        <f>VLOOKUP(C3771,Index[[#All],[searchTaxon]:[Reference_number]],2,FALSE)</f>
        <v>36</v>
      </c>
      <c r="H3771" t="s">
        <v>52</v>
      </c>
      <c r="I3771">
        <f>VLOOKUP(Table1[[#This Row],[trait_name]],Trait[],2,FALSE)</f>
        <v>22</v>
      </c>
      <c r="J3771" s="25" t="s">
        <v>48</v>
      </c>
      <c r="K3771" s="25">
        <v>4</v>
      </c>
      <c r="L3771" s="3" t="s">
        <v>40</v>
      </c>
      <c r="M3771" s="3"/>
      <c r="N3771" s="25"/>
      <c r="O3771"/>
    </row>
    <row r="3772" spans="1:15">
      <c r="A3772" s="5">
        <v>43243</v>
      </c>
      <c r="B3772" s="5">
        <v>43299</v>
      </c>
      <c r="C3772" t="s">
        <v>586</v>
      </c>
      <c r="D3772" s="3">
        <f>VLOOKUP(C3772,Index[[#All],[searchTaxon]:[Reference_number]],2,FALSE)</f>
        <v>36</v>
      </c>
      <c r="H3772" t="s">
        <v>18</v>
      </c>
      <c r="I3772">
        <f>VLOOKUP(Table1[[#This Row],[trait_name]],Trait[],2,FALSE)</f>
        <v>23</v>
      </c>
      <c r="J3772" s="25" t="s">
        <v>50</v>
      </c>
      <c r="K3772" s="25">
        <v>1</v>
      </c>
      <c r="L3772" s="3" t="s">
        <v>280</v>
      </c>
      <c r="M3772" s="3"/>
      <c r="N3772" s="25"/>
      <c r="O3772"/>
    </row>
    <row r="3773" spans="1:15">
      <c r="A3773" s="5">
        <v>43243</v>
      </c>
      <c r="B3773" s="5">
        <v>43299</v>
      </c>
      <c r="C3773" t="s">
        <v>586</v>
      </c>
      <c r="D3773" s="3">
        <f>VLOOKUP(C3773,Index[[#All],[searchTaxon]:[Reference_number]],2,FALSE)</f>
        <v>36</v>
      </c>
      <c r="H3773" t="s">
        <v>52</v>
      </c>
      <c r="I3773">
        <f>VLOOKUP(Table1[[#This Row],[trait_name]],Trait[],2,FALSE)</f>
        <v>23</v>
      </c>
      <c r="J3773" s="25" t="s">
        <v>50</v>
      </c>
      <c r="K3773" s="25">
        <v>2</v>
      </c>
      <c r="L3773" s="3" t="s">
        <v>370</v>
      </c>
      <c r="N3773" s="25"/>
      <c r="O3773"/>
    </row>
    <row r="3774" spans="1:15">
      <c r="A3774" s="5">
        <v>43243</v>
      </c>
      <c r="B3774" s="5">
        <v>43299</v>
      </c>
      <c r="C3774" t="s">
        <v>586</v>
      </c>
      <c r="D3774" s="3">
        <f>VLOOKUP(C3774,Index[[#All],[searchTaxon]:[Reference_number]],2,FALSE)</f>
        <v>36</v>
      </c>
      <c r="H3774" t="s">
        <v>52</v>
      </c>
      <c r="I3774">
        <f>VLOOKUP(Table1[[#This Row],[trait_name]],Trait[],2,FALSE)</f>
        <v>24</v>
      </c>
      <c r="J3774" s="25" t="s">
        <v>53</v>
      </c>
      <c r="K3774" s="25">
        <v>1</v>
      </c>
      <c r="L3774" s="3" t="s">
        <v>28</v>
      </c>
      <c r="M3774" s="3"/>
      <c r="N3774" s="25"/>
      <c r="O3774"/>
    </row>
    <row r="3775" spans="1:15">
      <c r="A3775" s="5">
        <v>43243</v>
      </c>
      <c r="B3775" s="5">
        <v>43299</v>
      </c>
      <c r="C3775" t="s">
        <v>586</v>
      </c>
      <c r="D3775" s="3">
        <f>VLOOKUP(C3775,Index[[#All],[searchTaxon]:[Reference_number]],2,FALSE)</f>
        <v>36</v>
      </c>
      <c r="H3775" t="s">
        <v>341</v>
      </c>
      <c r="I3775">
        <f>VLOOKUP(Table1[[#This Row],[trait_name]],Trait[],2,FALSE)</f>
        <v>24</v>
      </c>
      <c r="J3775" s="25" t="s">
        <v>53</v>
      </c>
      <c r="K3775" s="25">
        <v>2</v>
      </c>
      <c r="L3775" s="3" t="s">
        <v>24</v>
      </c>
      <c r="N3775" s="25"/>
      <c r="O3775"/>
    </row>
    <row r="3776" spans="1:15">
      <c r="A3776" s="5">
        <v>43243</v>
      </c>
      <c r="B3776" s="5">
        <v>43299</v>
      </c>
      <c r="C3776" t="s">
        <v>586</v>
      </c>
      <c r="D3776" s="3">
        <f>VLOOKUP(C3776,Index[[#All],[searchTaxon]:[Reference_number]],2,FALSE)</f>
        <v>36</v>
      </c>
      <c r="H3776" t="s">
        <v>184</v>
      </c>
      <c r="I3776">
        <f>VLOOKUP(Table1[[#This Row],[trait_name]],Trait[],2,FALSE)</f>
        <v>25</v>
      </c>
      <c r="J3776" s="25" t="s">
        <v>54</v>
      </c>
      <c r="K3776" s="25">
        <v>1</v>
      </c>
      <c r="L3776" s="3" t="s">
        <v>55</v>
      </c>
      <c r="M3776" s="3"/>
      <c r="N3776" s="25"/>
      <c r="O3776"/>
    </row>
    <row r="3777" spans="1:15">
      <c r="A3777" s="5">
        <v>43244</v>
      </c>
      <c r="B3777" s="5">
        <v>43244</v>
      </c>
      <c r="C3777" t="s">
        <v>586</v>
      </c>
      <c r="D3777" s="3">
        <f>VLOOKUP(C3777,Index[[#All],[searchTaxon]:[Reference_number]],2,FALSE)</f>
        <v>36</v>
      </c>
      <c r="H3777" t="s">
        <v>18</v>
      </c>
      <c r="I3777">
        <f>VLOOKUP(Table1[[#This Row],[trait_name]],Trait[],2,FALSE)</f>
        <v>25</v>
      </c>
      <c r="J3777" s="25" t="s">
        <v>54</v>
      </c>
      <c r="K3777" s="25">
        <v>2</v>
      </c>
      <c r="L3777" s="3" t="s">
        <v>56</v>
      </c>
      <c r="N3777" s="25"/>
      <c r="O3777"/>
    </row>
    <row r="3778" spans="1:15">
      <c r="A3778" s="5">
        <v>43243</v>
      </c>
      <c r="B3778" s="5">
        <v>43299</v>
      </c>
      <c r="C3778" t="s">
        <v>586</v>
      </c>
      <c r="D3778" s="3">
        <f>VLOOKUP(C3778,Index[[#All],[searchTaxon]:[Reference_number]],2,FALSE)</f>
        <v>36</v>
      </c>
      <c r="I3778">
        <f>VLOOKUP(Table1[[#This Row],[trait_name]],Trait[],2,FALSE)</f>
        <v>26</v>
      </c>
      <c r="J3778" s="25" t="s">
        <v>57</v>
      </c>
      <c r="K3778" s="25">
        <v>3</v>
      </c>
      <c r="L3778" s="3"/>
      <c r="M3778" s="3"/>
      <c r="N3778" s="25"/>
      <c r="O3778"/>
    </row>
    <row r="3779" spans="1:15">
      <c r="A3779" s="5">
        <v>43244</v>
      </c>
      <c r="B3779" s="5">
        <v>43244</v>
      </c>
      <c r="C3779" t="s">
        <v>586</v>
      </c>
      <c r="D3779" s="3">
        <f>VLOOKUP(C3779,Index[[#All],[searchTaxon]:[Reference_number]],2,FALSE)</f>
        <v>36</v>
      </c>
      <c r="H3779" t="s">
        <v>21</v>
      </c>
      <c r="I3779">
        <f>VLOOKUP(Table1[[#This Row],[trait_name]],Trait[],2,FALSE)</f>
        <v>26</v>
      </c>
      <c r="J3779" s="25" t="s">
        <v>57</v>
      </c>
      <c r="K3779" s="25">
        <v>1</v>
      </c>
      <c r="L3779" s="3">
        <v>10</v>
      </c>
      <c r="N3779" s="25"/>
      <c r="O3779"/>
    </row>
    <row r="3780" spans="1:15">
      <c r="A3780" s="5">
        <v>43244</v>
      </c>
      <c r="B3780" s="5">
        <v>43244</v>
      </c>
      <c r="C3780" t="s">
        <v>586</v>
      </c>
      <c r="D3780" s="3">
        <f>VLOOKUP(C3780,Index[[#All],[searchTaxon]:[Reference_number]],2,FALSE)</f>
        <v>36</v>
      </c>
      <c r="H3780" t="s">
        <v>18</v>
      </c>
      <c r="I3780">
        <f>VLOOKUP(Table1[[#This Row],[trait_name]],Trait[],2,FALSE)</f>
        <v>26</v>
      </c>
      <c r="J3780" s="25" t="s">
        <v>57</v>
      </c>
      <c r="K3780" s="25">
        <v>2</v>
      </c>
      <c r="L3780" s="3">
        <v>12</v>
      </c>
      <c r="N3780" s="25"/>
      <c r="O3780"/>
    </row>
    <row r="3781" spans="1:15">
      <c r="A3781" s="5">
        <v>43243</v>
      </c>
      <c r="B3781" s="5">
        <v>43299</v>
      </c>
      <c r="C3781" t="s">
        <v>586</v>
      </c>
      <c r="D3781" s="3">
        <f>VLOOKUP(C3781,Index[[#All],[searchTaxon]:[Reference_number]],2,FALSE)</f>
        <v>36</v>
      </c>
      <c r="I3781">
        <f>VLOOKUP(Table1[[#This Row],[trait_name]],Trait[],2,FALSE)</f>
        <v>27</v>
      </c>
      <c r="J3781" s="25" t="s">
        <v>58</v>
      </c>
      <c r="K3781" s="25">
        <v>2</v>
      </c>
      <c r="L3781" s="3"/>
      <c r="M3781" s="3"/>
      <c r="N3781" s="25"/>
      <c r="O3781"/>
    </row>
    <row r="3782" spans="1:15">
      <c r="A3782" s="5">
        <v>43244</v>
      </c>
      <c r="B3782" s="5">
        <v>43244</v>
      </c>
      <c r="C3782" t="s">
        <v>586</v>
      </c>
      <c r="D3782" s="3">
        <f>VLOOKUP(C3782,Index[[#All],[searchTaxon]:[Reference_number]],2,FALSE)</f>
        <v>36</v>
      </c>
      <c r="H3782" t="s">
        <v>26</v>
      </c>
      <c r="I3782">
        <f>VLOOKUP(Table1[[#This Row],[trait_name]],Trait[],2,FALSE)</f>
        <v>27</v>
      </c>
      <c r="J3782" s="25" t="s">
        <v>58</v>
      </c>
      <c r="K3782" s="25">
        <v>1</v>
      </c>
      <c r="L3782" s="3">
        <v>8</v>
      </c>
      <c r="N3782" s="25"/>
      <c r="O3782"/>
    </row>
    <row r="3783" spans="1:15">
      <c r="A3783" s="5">
        <v>43243</v>
      </c>
      <c r="B3783" s="5">
        <v>43299</v>
      </c>
      <c r="C3783" t="s">
        <v>586</v>
      </c>
      <c r="D3783" s="3">
        <f>VLOOKUP(C3783,Index[[#All],[searchTaxon]:[Reference_number]],2,FALSE)</f>
        <v>36</v>
      </c>
      <c r="I3783">
        <f>VLOOKUP(Table1[[#This Row],[trait_name]],Trait[],2,FALSE)</f>
        <v>28</v>
      </c>
      <c r="J3783" s="25" t="s">
        <v>59</v>
      </c>
      <c r="K3783" s="25">
        <v>3</v>
      </c>
      <c r="L3783" s="3"/>
      <c r="M3783" s="3"/>
      <c r="N3783" s="25"/>
      <c r="O3783"/>
    </row>
    <row r="3784" spans="1:15">
      <c r="A3784" s="5">
        <v>43244</v>
      </c>
      <c r="B3784" s="5">
        <v>43244</v>
      </c>
      <c r="C3784" t="s">
        <v>586</v>
      </c>
      <c r="D3784" s="3">
        <f>VLOOKUP(C3784,Index[[#All],[searchTaxon]:[Reference_number]],2,FALSE)</f>
        <v>36</v>
      </c>
      <c r="H3784" t="s">
        <v>21</v>
      </c>
      <c r="I3784">
        <f>VLOOKUP(Table1[[#This Row],[trait_name]],Trait[],2,FALSE)</f>
        <v>28</v>
      </c>
      <c r="J3784" s="25" t="s">
        <v>59</v>
      </c>
      <c r="K3784" s="25">
        <v>2</v>
      </c>
      <c r="L3784" s="3">
        <v>7</v>
      </c>
      <c r="N3784" s="25"/>
      <c r="O3784"/>
    </row>
    <row r="3785" spans="1:15">
      <c r="A3785" s="5">
        <v>43244</v>
      </c>
      <c r="B3785" s="5">
        <v>43244</v>
      </c>
      <c r="C3785" t="s">
        <v>586</v>
      </c>
      <c r="D3785" s="3">
        <f>VLOOKUP(C3785,Index[[#All],[searchTaxon]:[Reference_number]],2,FALSE)</f>
        <v>36</v>
      </c>
      <c r="H3785" t="s">
        <v>18</v>
      </c>
      <c r="I3785">
        <f>VLOOKUP(Table1[[#This Row],[trait_name]],Trait[],2,FALSE)</f>
        <v>28</v>
      </c>
      <c r="J3785" s="25" t="s">
        <v>59</v>
      </c>
      <c r="K3785" s="25">
        <v>1</v>
      </c>
      <c r="L3785" s="3">
        <v>5</v>
      </c>
      <c r="N3785" s="25"/>
      <c r="O3785"/>
    </row>
    <row r="3786" spans="1:15">
      <c r="A3786" s="5">
        <v>43243</v>
      </c>
      <c r="B3786" s="5">
        <v>43299</v>
      </c>
      <c r="C3786" t="s">
        <v>586</v>
      </c>
      <c r="D3786" s="3">
        <f>VLOOKUP(C3786,Index[[#All],[searchTaxon]:[Reference_number]],2,FALSE)</f>
        <v>36</v>
      </c>
      <c r="I3786">
        <f>VLOOKUP(Table1[[#This Row],[trait_name]],Trait[],2,FALSE)</f>
        <v>29</v>
      </c>
      <c r="J3786" s="25" t="s">
        <v>60</v>
      </c>
      <c r="K3786" s="25">
        <v>3</v>
      </c>
      <c r="L3786" s="3"/>
      <c r="M3786" s="3"/>
      <c r="N3786" s="25"/>
      <c r="O3786"/>
    </row>
    <row r="3787" spans="1:15">
      <c r="A3787" s="5">
        <v>43244</v>
      </c>
      <c r="B3787" s="5">
        <v>43244</v>
      </c>
      <c r="C3787" t="s">
        <v>586</v>
      </c>
      <c r="D3787" s="3">
        <f>VLOOKUP(C3787,Index[[#All],[searchTaxon]:[Reference_number]],2,FALSE)</f>
        <v>36</v>
      </c>
      <c r="H3787" t="s">
        <v>21</v>
      </c>
      <c r="I3787">
        <f>VLOOKUP(Table1[[#This Row],[trait_name]],Trait[],2,FALSE)</f>
        <v>29</v>
      </c>
      <c r="J3787" s="25" t="s">
        <v>60</v>
      </c>
      <c r="K3787" s="25">
        <v>2</v>
      </c>
      <c r="L3787" s="3">
        <v>10</v>
      </c>
      <c r="N3787" s="25"/>
      <c r="O3787"/>
    </row>
    <row r="3788" spans="1:15">
      <c r="A3788" s="5">
        <v>43244</v>
      </c>
      <c r="B3788" s="5">
        <v>43244</v>
      </c>
      <c r="C3788" t="s">
        <v>586</v>
      </c>
      <c r="D3788" s="3">
        <f>VLOOKUP(C3788,Index[[#All],[searchTaxon]:[Reference_number]],2,FALSE)</f>
        <v>36</v>
      </c>
      <c r="H3788" t="s">
        <v>18</v>
      </c>
      <c r="I3788">
        <f>VLOOKUP(Table1[[#This Row],[trait_name]],Trait[],2,FALSE)</f>
        <v>29</v>
      </c>
      <c r="J3788" s="25" t="s">
        <v>60</v>
      </c>
      <c r="K3788" s="25">
        <v>1</v>
      </c>
      <c r="L3788" s="3">
        <v>8</v>
      </c>
      <c r="N3788" s="25"/>
      <c r="O3788"/>
    </row>
    <row r="3789" spans="1:15">
      <c r="A3789" s="5">
        <v>43243</v>
      </c>
      <c r="B3789" s="5">
        <v>43299</v>
      </c>
      <c r="C3789" t="s">
        <v>586</v>
      </c>
      <c r="D3789" s="3">
        <f>VLOOKUP(C3789,Index[[#All],[searchTaxon]:[Reference_number]],2,FALSE)</f>
        <v>36</v>
      </c>
      <c r="I3789">
        <f>VLOOKUP(Table1[[#This Row],[trait_name]],Trait[],2,FALSE)</f>
        <v>30</v>
      </c>
      <c r="J3789" s="25" t="s">
        <v>61</v>
      </c>
      <c r="K3789" s="25">
        <v>2</v>
      </c>
      <c r="L3789" s="3"/>
      <c r="M3789" s="3"/>
      <c r="N3789" s="25"/>
      <c r="O3789"/>
    </row>
    <row r="3790" spans="1:15">
      <c r="A3790" s="5">
        <v>43244</v>
      </c>
      <c r="B3790" s="5">
        <v>43244</v>
      </c>
      <c r="C3790" t="s">
        <v>586</v>
      </c>
      <c r="D3790" s="3">
        <f>VLOOKUP(C3790,Index[[#All],[searchTaxon]:[Reference_number]],2,FALSE)</f>
        <v>36</v>
      </c>
      <c r="H3790" t="s">
        <v>26</v>
      </c>
      <c r="I3790">
        <f>VLOOKUP(Table1[[#This Row],[trait_name]],Trait[],2,FALSE)</f>
        <v>30</v>
      </c>
      <c r="J3790" s="25" t="s">
        <v>61</v>
      </c>
      <c r="K3790" s="25">
        <v>1</v>
      </c>
      <c r="L3790" s="3">
        <v>4</v>
      </c>
      <c r="N3790" s="25"/>
      <c r="O3790"/>
    </row>
    <row r="3791" spans="1:15">
      <c r="A3791" s="5">
        <v>43243</v>
      </c>
      <c r="B3791" s="5">
        <v>43299</v>
      </c>
      <c r="C3791" t="s">
        <v>586</v>
      </c>
      <c r="D3791" s="3">
        <f>VLOOKUP(C3791,Index[[#All],[searchTaxon]:[Reference_number]],2,FALSE)</f>
        <v>36</v>
      </c>
      <c r="I3791">
        <f>VLOOKUP(Table1[[#This Row],[trait_name]],Trait[],2,FALSE)</f>
        <v>31</v>
      </c>
      <c r="J3791" s="25" t="s">
        <v>62</v>
      </c>
      <c r="K3791" s="25">
        <v>3</v>
      </c>
      <c r="L3791" s="3"/>
      <c r="M3791" s="3"/>
      <c r="N3791" s="25"/>
      <c r="O3791"/>
    </row>
    <row r="3792" spans="1:15">
      <c r="A3792" s="5">
        <v>43244</v>
      </c>
      <c r="B3792" s="5">
        <v>43244</v>
      </c>
      <c r="C3792" t="s">
        <v>586</v>
      </c>
      <c r="D3792" s="3">
        <f>VLOOKUP(C3792,Index[[#All],[searchTaxon]:[Reference_number]],2,FALSE)</f>
        <v>36</v>
      </c>
      <c r="H3792" t="s">
        <v>18</v>
      </c>
      <c r="I3792">
        <f>VLOOKUP(Table1[[#This Row],[trait_name]],Trait[],2,FALSE)</f>
        <v>31</v>
      </c>
      <c r="J3792" s="25" t="s">
        <v>62</v>
      </c>
      <c r="K3792" s="25">
        <v>1</v>
      </c>
      <c r="L3792" s="3">
        <v>6</v>
      </c>
      <c r="N3792" s="25"/>
      <c r="O3792"/>
    </row>
    <row r="3793" spans="1:15">
      <c r="A3793" s="5">
        <v>43244</v>
      </c>
      <c r="B3793" s="5">
        <v>43244</v>
      </c>
      <c r="C3793" t="s">
        <v>586</v>
      </c>
      <c r="D3793" s="3">
        <f>VLOOKUP(C3793,Index[[#All],[searchTaxon]:[Reference_number]],2,FALSE)</f>
        <v>36</v>
      </c>
      <c r="H3793" t="s">
        <v>21</v>
      </c>
      <c r="I3793">
        <f>VLOOKUP(Table1[[#This Row],[trait_name]],Trait[],2,FALSE)</f>
        <v>31</v>
      </c>
      <c r="J3793" s="25" t="s">
        <v>62</v>
      </c>
      <c r="K3793" s="25">
        <v>2</v>
      </c>
      <c r="L3793" s="3">
        <v>7</v>
      </c>
      <c r="N3793" s="25"/>
      <c r="O3793"/>
    </row>
    <row r="3794" spans="1:15">
      <c r="A3794" s="5">
        <v>43243</v>
      </c>
      <c r="B3794" s="5">
        <v>43299</v>
      </c>
      <c r="C3794" t="s">
        <v>586</v>
      </c>
      <c r="D3794" s="3">
        <f>VLOOKUP(C3794,Index[[#All],[searchTaxon]:[Reference_number]],2,FALSE)</f>
        <v>36</v>
      </c>
      <c r="H3794" t="s">
        <v>296</v>
      </c>
      <c r="I3794">
        <f>VLOOKUP(Table1[[#This Row],[trait_name]],Trait[],2,FALSE)</f>
        <v>32</v>
      </c>
      <c r="J3794" s="25" t="s">
        <v>147</v>
      </c>
      <c r="K3794" s="25">
        <v>1</v>
      </c>
      <c r="L3794" s="3" t="s">
        <v>189</v>
      </c>
      <c r="M3794" s="3"/>
      <c r="N3794" s="25"/>
      <c r="O3794"/>
    </row>
    <row r="3795" spans="1:15">
      <c r="A3795" s="5">
        <v>43244</v>
      </c>
      <c r="B3795" s="5">
        <v>43244</v>
      </c>
      <c r="C3795" t="s">
        <v>586</v>
      </c>
      <c r="D3795" s="3">
        <f>VLOOKUP(C3795,Index[[#All],[searchTaxon]:[Reference_number]],2,FALSE)</f>
        <v>36</v>
      </c>
      <c r="H3795" t="s">
        <v>21</v>
      </c>
      <c r="I3795">
        <f>VLOOKUP(Table1[[#This Row],[trait_name]],Trait[],2,FALSE)</f>
        <v>32</v>
      </c>
      <c r="J3795" s="25" t="s">
        <v>147</v>
      </c>
      <c r="K3795" s="25">
        <v>2</v>
      </c>
      <c r="L3795" s="3" t="s">
        <v>113</v>
      </c>
      <c r="N3795" s="25"/>
      <c r="O3795"/>
    </row>
    <row r="3796" spans="1:15">
      <c r="A3796" s="5">
        <v>43243</v>
      </c>
      <c r="B3796" s="5">
        <v>43299</v>
      </c>
      <c r="C3796" t="s">
        <v>586</v>
      </c>
      <c r="D3796" s="3">
        <f>VLOOKUP(C3796,Index[[#All],[searchTaxon]:[Reference_number]],2,FALSE)</f>
        <v>36</v>
      </c>
      <c r="H3796" t="s">
        <v>497</v>
      </c>
      <c r="I3796">
        <f>VLOOKUP(Table1[[#This Row],[trait_name]],Trait[],2,FALSE)</f>
        <v>32</v>
      </c>
      <c r="J3796" s="25" t="s">
        <v>147</v>
      </c>
      <c r="K3796" s="25">
        <v>3</v>
      </c>
      <c r="L3796" s="3" t="s">
        <v>241</v>
      </c>
      <c r="M3796" s="3"/>
      <c r="N3796" s="25"/>
      <c r="O3796"/>
    </row>
    <row r="3797" spans="1:15">
      <c r="A3797" s="5">
        <v>43243</v>
      </c>
      <c r="B3797" s="5">
        <v>43299</v>
      </c>
      <c r="C3797" t="s">
        <v>586</v>
      </c>
      <c r="D3797" s="3">
        <f>VLOOKUP(C3797,Index[[#All],[searchTaxon]:[Reference_number]],2,FALSE)</f>
        <v>36</v>
      </c>
      <c r="H3797" t="s">
        <v>18</v>
      </c>
      <c r="I3797">
        <f>VLOOKUP(Table1[[#This Row],[trait_name]],Trait[],2,FALSE)</f>
        <v>33</v>
      </c>
      <c r="J3797" s="25" t="s">
        <v>63</v>
      </c>
      <c r="K3797" s="25">
        <v>1</v>
      </c>
      <c r="L3797" s="3" t="s">
        <v>148</v>
      </c>
      <c r="M3797" s="3"/>
      <c r="N3797" s="25"/>
      <c r="O3797"/>
    </row>
    <row r="3798" spans="1:15">
      <c r="A3798" s="5">
        <v>43244</v>
      </c>
      <c r="B3798" s="5">
        <v>43244</v>
      </c>
      <c r="C3798" t="s">
        <v>586</v>
      </c>
      <c r="D3798" s="3">
        <f>VLOOKUP(C3798,Index[[#All],[searchTaxon]:[Reference_number]],2,FALSE)</f>
        <v>36</v>
      </c>
      <c r="H3798" t="s">
        <v>52</v>
      </c>
      <c r="I3798">
        <f>VLOOKUP(Table1[[#This Row],[trait_name]],Trait[],2,FALSE)</f>
        <v>33</v>
      </c>
      <c r="J3798" s="25" t="s">
        <v>63</v>
      </c>
      <c r="K3798" s="25">
        <v>2</v>
      </c>
      <c r="L3798" s="3" t="s">
        <v>282</v>
      </c>
      <c r="N3798" s="25"/>
      <c r="O3798"/>
    </row>
    <row r="3799" spans="1:15">
      <c r="A3799" s="5">
        <v>43243</v>
      </c>
      <c r="B3799" s="5">
        <v>43299</v>
      </c>
      <c r="C3799" t="s">
        <v>586</v>
      </c>
      <c r="D3799" s="3">
        <f>VLOOKUP(C3799,Index[[#All],[searchTaxon]:[Reference_number]],2,FALSE)</f>
        <v>36</v>
      </c>
      <c r="I3799">
        <f>VLOOKUP(Table1[[#This Row],[trait_name]],Trait[],2,FALSE)</f>
        <v>34</v>
      </c>
      <c r="J3799" s="25" t="s">
        <v>149</v>
      </c>
      <c r="K3799" s="25">
        <v>2</v>
      </c>
      <c r="L3799" s="3"/>
      <c r="M3799" s="3"/>
      <c r="N3799" s="25"/>
      <c r="O3799"/>
    </row>
    <row r="3800" spans="1:15">
      <c r="A3800" s="5">
        <v>43244</v>
      </c>
      <c r="B3800" s="5">
        <v>43244</v>
      </c>
      <c r="C3800" t="s">
        <v>586</v>
      </c>
      <c r="D3800" s="3">
        <f>VLOOKUP(C3800,Index[[#All],[searchTaxon]:[Reference_number]],2,FALSE)</f>
        <v>36</v>
      </c>
      <c r="H3800" t="s">
        <v>21</v>
      </c>
      <c r="I3800">
        <f>VLOOKUP(Table1[[#This Row],[trait_name]],Trait[],2,FALSE)</f>
        <v>34</v>
      </c>
      <c r="J3800" s="25" t="s">
        <v>149</v>
      </c>
      <c r="K3800" s="25">
        <v>1</v>
      </c>
      <c r="L3800" s="3" t="s">
        <v>113</v>
      </c>
      <c r="N3800" s="25"/>
      <c r="O3800"/>
    </row>
    <row r="3801" spans="1:15">
      <c r="A3801" s="5">
        <v>43243</v>
      </c>
      <c r="B3801" s="5">
        <v>43299</v>
      </c>
      <c r="C3801" t="s">
        <v>586</v>
      </c>
      <c r="D3801" s="3">
        <f>VLOOKUP(C3801,Index[[#All],[searchTaxon]:[Reference_number]],2,FALSE)</f>
        <v>36</v>
      </c>
      <c r="H3801" t="s">
        <v>497</v>
      </c>
      <c r="I3801">
        <f>VLOOKUP(Table1[[#This Row],[trait_name]],Trait[],2,FALSE)</f>
        <v>35</v>
      </c>
      <c r="J3801" s="25" t="s">
        <v>66</v>
      </c>
      <c r="K3801" s="25">
        <v>1</v>
      </c>
      <c r="L3801" s="3" t="s">
        <v>67</v>
      </c>
      <c r="M3801" s="3"/>
      <c r="N3801" s="25"/>
      <c r="O3801"/>
    </row>
    <row r="3802" spans="1:15">
      <c r="A3802" s="5">
        <v>43243</v>
      </c>
      <c r="B3802" s="5">
        <v>43299</v>
      </c>
      <c r="C3802" t="s">
        <v>586</v>
      </c>
      <c r="D3802" s="3">
        <f>VLOOKUP(C3802,Index[[#All],[searchTaxon]:[Reference_number]],2,FALSE)</f>
        <v>36</v>
      </c>
      <c r="E3802">
        <v>0</v>
      </c>
      <c r="F3802">
        <v>0</v>
      </c>
      <c r="G3802">
        <v>0</v>
      </c>
      <c r="I3802">
        <f>VLOOKUP(Table1[[#This Row],[trait_name]],Trait[],2,FALSE)</f>
        <v>35</v>
      </c>
      <c r="J3802" s="25" t="s">
        <v>66</v>
      </c>
      <c r="K3802" s="25">
        <v>2</v>
      </c>
      <c r="L3802" s="3"/>
      <c r="N3802" s="25"/>
      <c r="O3802"/>
    </row>
    <row r="3803" spans="1:15">
      <c r="A3803" s="5">
        <v>43243</v>
      </c>
      <c r="B3803" s="5">
        <v>43299</v>
      </c>
      <c r="C3803" t="s">
        <v>586</v>
      </c>
      <c r="D3803" s="3">
        <f>VLOOKUP(C3803,Index[[#All],[searchTaxon]:[Reference_number]],2,FALSE)</f>
        <v>36</v>
      </c>
      <c r="H3803" t="s">
        <v>52</v>
      </c>
      <c r="I3803">
        <f>VLOOKUP(Table1[[#This Row],[trait_name]],Trait[],2,FALSE)</f>
        <v>36</v>
      </c>
      <c r="J3803" s="25" t="s">
        <v>68</v>
      </c>
      <c r="K3803" s="25">
        <v>1</v>
      </c>
      <c r="L3803" s="3" t="s">
        <v>302</v>
      </c>
      <c r="M3803" s="3"/>
      <c r="N3803" s="25"/>
      <c r="O3803"/>
    </row>
    <row r="3804" spans="1:15">
      <c r="A3804" s="5">
        <v>43243</v>
      </c>
      <c r="B3804" s="5">
        <v>43299</v>
      </c>
      <c r="C3804" t="s">
        <v>586</v>
      </c>
      <c r="D3804" s="3">
        <f>VLOOKUP(C3804,Index[[#All],[searchTaxon]:[Reference_number]],2,FALSE)</f>
        <v>36</v>
      </c>
      <c r="E3804">
        <v>0</v>
      </c>
      <c r="F3804">
        <v>0</v>
      </c>
      <c r="G3804">
        <v>0</v>
      </c>
      <c r="I3804">
        <f>VLOOKUP(Table1[[#This Row],[trait_name]],Trait[],2,FALSE)</f>
        <v>36</v>
      </c>
      <c r="J3804" s="25" t="s">
        <v>68</v>
      </c>
      <c r="K3804" s="25">
        <v>2</v>
      </c>
      <c r="L3804" s="3"/>
      <c r="N3804" s="25"/>
      <c r="O3804"/>
    </row>
    <row r="3805" spans="1:15">
      <c r="A3805" s="5">
        <v>43243</v>
      </c>
      <c r="B3805" s="5">
        <v>43299</v>
      </c>
      <c r="C3805" t="s">
        <v>586</v>
      </c>
      <c r="D3805" s="3">
        <f>VLOOKUP(C3805,Index[[#All],[searchTaxon]:[Reference_number]],2,FALSE)</f>
        <v>36</v>
      </c>
      <c r="H3805" t="s">
        <v>126</v>
      </c>
      <c r="I3805">
        <f>VLOOKUP(Table1[[#This Row],[trait_name]],Trait[],2,FALSE)</f>
        <v>37</v>
      </c>
      <c r="J3805" s="25" t="s">
        <v>70</v>
      </c>
      <c r="K3805" s="25">
        <v>1</v>
      </c>
      <c r="L3805" s="3" t="s">
        <v>152</v>
      </c>
      <c r="M3805" s="3"/>
      <c r="N3805" s="25"/>
      <c r="O3805"/>
    </row>
    <row r="3806" spans="1:15">
      <c r="A3806" s="5">
        <v>43243</v>
      </c>
      <c r="B3806" s="5">
        <v>43299</v>
      </c>
      <c r="C3806" t="s">
        <v>586</v>
      </c>
      <c r="D3806" s="3">
        <f>VLOOKUP(C3806,Index[[#All],[searchTaxon]:[Reference_number]],2,FALSE)</f>
        <v>36</v>
      </c>
      <c r="E3806">
        <v>0</v>
      </c>
      <c r="F3806">
        <v>0</v>
      </c>
      <c r="G3806">
        <v>0</v>
      </c>
      <c r="I3806">
        <f>VLOOKUP(Table1[[#This Row],[trait_name]],Trait[],2,FALSE)</f>
        <v>37</v>
      </c>
      <c r="J3806" s="25" t="s">
        <v>70</v>
      </c>
      <c r="K3806" s="25">
        <v>2</v>
      </c>
      <c r="L3806" s="3"/>
      <c r="N3806" s="25"/>
      <c r="O3806"/>
    </row>
    <row r="3807" spans="1:15">
      <c r="A3807" s="5">
        <v>43243</v>
      </c>
      <c r="B3807" s="5">
        <v>43299</v>
      </c>
      <c r="C3807" t="s">
        <v>586</v>
      </c>
      <c r="D3807" s="3">
        <f>VLOOKUP(C3807,Index[[#All],[searchTaxon]:[Reference_number]],2,FALSE)</f>
        <v>36</v>
      </c>
      <c r="I3807">
        <f>VLOOKUP(Table1[[#This Row],[trait_name]],Trait[],2,FALSE)</f>
        <v>38</v>
      </c>
      <c r="J3807" s="25" t="s">
        <v>74</v>
      </c>
      <c r="K3807" s="25">
        <v>2</v>
      </c>
      <c r="L3807" s="3"/>
      <c r="M3807" s="3"/>
      <c r="N3807" s="25"/>
      <c r="O3807"/>
    </row>
    <row r="3808" spans="1:15">
      <c r="A3808" s="5">
        <v>43244</v>
      </c>
      <c r="B3808" s="5">
        <v>43244</v>
      </c>
      <c r="C3808" t="s">
        <v>586</v>
      </c>
      <c r="D3808" s="3">
        <f>VLOOKUP(C3808,Index[[#All],[searchTaxon]:[Reference_number]],2,FALSE)</f>
        <v>36</v>
      </c>
      <c r="H3808" t="s">
        <v>21</v>
      </c>
      <c r="I3808">
        <f>VLOOKUP(Table1[[#This Row],[trait_name]],Trait[],2,FALSE)</f>
        <v>38</v>
      </c>
      <c r="J3808" s="25" t="s">
        <v>74</v>
      </c>
      <c r="K3808" s="25">
        <v>1</v>
      </c>
      <c r="L3808" s="3" t="s">
        <v>153</v>
      </c>
      <c r="N3808" s="25"/>
      <c r="O3808"/>
    </row>
    <row r="3809" spans="1:15">
      <c r="A3809" s="5">
        <v>43243</v>
      </c>
      <c r="B3809" s="5">
        <v>43299</v>
      </c>
      <c r="C3809" t="s">
        <v>586</v>
      </c>
      <c r="D3809" s="3">
        <f>VLOOKUP(C3809,Index[[#All],[searchTaxon]:[Reference_number]],2,FALSE)</f>
        <v>36</v>
      </c>
      <c r="H3809" t="s">
        <v>52</v>
      </c>
      <c r="I3809">
        <f>VLOOKUP(Table1[[#This Row],[trait_name]],Trait[],2,FALSE)</f>
        <v>39</v>
      </c>
      <c r="J3809" s="25" t="s">
        <v>76</v>
      </c>
      <c r="K3809" s="25">
        <v>1</v>
      </c>
      <c r="L3809" s="3" t="s">
        <v>77</v>
      </c>
      <c r="M3809" s="3"/>
      <c r="N3809" s="25"/>
      <c r="O3809"/>
    </row>
    <row r="3810" spans="1:15">
      <c r="A3810" s="5">
        <v>43243</v>
      </c>
      <c r="B3810" s="5">
        <v>43299</v>
      </c>
      <c r="C3810" t="s">
        <v>586</v>
      </c>
      <c r="D3810" s="3">
        <f>VLOOKUP(C3810,Index[[#All],[searchTaxon]:[Reference_number]],2,FALSE)</f>
        <v>36</v>
      </c>
      <c r="I3810">
        <f>VLOOKUP(Table1[[#This Row],[trait_name]],Trait[],2,FALSE)</f>
        <v>39</v>
      </c>
      <c r="J3810" s="25" t="s">
        <v>76</v>
      </c>
      <c r="K3810" s="25">
        <v>2</v>
      </c>
      <c r="L3810" s="3"/>
      <c r="N3810" s="25"/>
      <c r="O3810"/>
    </row>
    <row r="3811" spans="1:15">
      <c r="A3811" s="5">
        <v>43243</v>
      </c>
      <c r="B3811" s="5">
        <v>43299</v>
      </c>
      <c r="C3811" t="s">
        <v>586</v>
      </c>
      <c r="D3811" s="3">
        <f>VLOOKUP(C3811,Index[[#All],[searchTaxon]:[Reference_number]],2,FALSE)</f>
        <v>36</v>
      </c>
      <c r="I3811">
        <f>VLOOKUP(Table1[[#This Row],[trait_name]],Trait[],2,FALSE)</f>
        <v>40</v>
      </c>
      <c r="J3811" s="25" t="s">
        <v>79</v>
      </c>
      <c r="K3811" s="25">
        <v>2</v>
      </c>
      <c r="L3811" s="3"/>
      <c r="M3811" s="3"/>
      <c r="N3811" s="25"/>
      <c r="O3811"/>
    </row>
    <row r="3812" spans="1:15">
      <c r="A3812" s="5">
        <v>43244</v>
      </c>
      <c r="B3812" s="5">
        <v>43244</v>
      </c>
      <c r="C3812" t="s">
        <v>586</v>
      </c>
      <c r="D3812" s="3">
        <f>VLOOKUP(C3812,Index[[#All],[searchTaxon]:[Reference_number]],2,FALSE)</f>
        <v>36</v>
      </c>
      <c r="H3812" t="s">
        <v>21</v>
      </c>
      <c r="I3812">
        <f>VLOOKUP(Table1[[#This Row],[trait_name]],Trait[],2,FALSE)</f>
        <v>40</v>
      </c>
      <c r="J3812" s="25" t="s">
        <v>79</v>
      </c>
      <c r="K3812" s="25">
        <v>1</v>
      </c>
      <c r="L3812" s="3" t="s">
        <v>531</v>
      </c>
      <c r="N3812" s="25"/>
      <c r="O3812"/>
    </row>
    <row r="3813" spans="1:15">
      <c r="A3813" s="5">
        <v>43243</v>
      </c>
      <c r="B3813" s="5">
        <v>43299</v>
      </c>
      <c r="C3813" t="s">
        <v>586</v>
      </c>
      <c r="D3813" s="3">
        <f>VLOOKUP(C3813,Index[[#All],[searchTaxon]:[Reference_number]],2,FALSE)</f>
        <v>36</v>
      </c>
      <c r="H3813" t="s">
        <v>52</v>
      </c>
      <c r="I3813">
        <f>VLOOKUP(Table1[[#This Row],[trait_name]],Trait[],2,FALSE)</f>
        <v>41</v>
      </c>
      <c r="J3813" s="25" t="s">
        <v>82</v>
      </c>
      <c r="K3813" s="25">
        <v>1</v>
      </c>
      <c r="L3813" s="3" t="s">
        <v>83</v>
      </c>
      <c r="M3813" s="3"/>
      <c r="N3813" s="25"/>
      <c r="O3813"/>
    </row>
    <row r="3814" spans="1:15">
      <c r="A3814" s="5">
        <v>43243</v>
      </c>
      <c r="B3814" s="5">
        <v>43299</v>
      </c>
      <c r="C3814" t="s">
        <v>586</v>
      </c>
      <c r="D3814" s="3">
        <f>VLOOKUP(C3814,Index[[#All],[searchTaxon]:[Reference_number]],2,FALSE)</f>
        <v>36</v>
      </c>
      <c r="E3814">
        <v>0</v>
      </c>
      <c r="F3814">
        <v>0</v>
      </c>
      <c r="G3814">
        <v>0</v>
      </c>
      <c r="H3814" t="s">
        <v>52</v>
      </c>
      <c r="I3814">
        <f>VLOOKUP(Table1[[#This Row],[trait_name]],Trait[],2,FALSE)</f>
        <v>41</v>
      </c>
      <c r="J3814" s="25" t="s">
        <v>82</v>
      </c>
      <c r="K3814" s="25">
        <v>2</v>
      </c>
      <c r="L3814" s="3" t="s">
        <v>94</v>
      </c>
      <c r="N3814" s="25"/>
      <c r="O3814"/>
    </row>
    <row r="3815" spans="1:15">
      <c r="A3815" s="5">
        <v>43243</v>
      </c>
      <c r="B3815" s="5">
        <v>43299</v>
      </c>
      <c r="C3815" t="s">
        <v>586</v>
      </c>
      <c r="D3815" s="3">
        <f>VLOOKUP(C3815,Index[[#All],[searchTaxon]:[Reference_number]],2,FALSE)</f>
        <v>36</v>
      </c>
      <c r="H3815" t="s">
        <v>52</v>
      </c>
      <c r="I3815">
        <f>VLOOKUP(Table1[[#This Row],[trait_name]],Trait[],2,FALSE)</f>
        <v>42</v>
      </c>
      <c r="J3815" s="25" t="s">
        <v>84</v>
      </c>
      <c r="K3815" s="25">
        <v>1</v>
      </c>
      <c r="L3815" s="3" t="s">
        <v>306</v>
      </c>
      <c r="M3815" s="3"/>
      <c r="N3815" s="25"/>
      <c r="O3815"/>
    </row>
    <row r="3816" spans="1:15">
      <c r="A3816" s="5">
        <v>43243</v>
      </c>
      <c r="B3816" s="5">
        <v>43299</v>
      </c>
      <c r="C3816" t="s">
        <v>586</v>
      </c>
      <c r="D3816" s="3">
        <f>VLOOKUP(C3816,Index[[#All],[searchTaxon]:[Reference_number]],2,FALSE)</f>
        <v>36</v>
      </c>
      <c r="E3816">
        <v>0</v>
      </c>
      <c r="F3816">
        <v>0</v>
      </c>
      <c r="G3816">
        <v>0</v>
      </c>
      <c r="I3816">
        <f>VLOOKUP(Table1[[#This Row],[trait_name]],Trait[],2,FALSE)</f>
        <v>42</v>
      </c>
      <c r="J3816" s="25" t="s">
        <v>84</v>
      </c>
      <c r="K3816" s="25">
        <v>2</v>
      </c>
      <c r="L3816" s="3"/>
      <c r="N3816" s="25"/>
      <c r="O3816"/>
    </row>
    <row r="3817" spans="1:15">
      <c r="A3817" s="5">
        <v>43243</v>
      </c>
      <c r="B3817" s="5">
        <v>43299</v>
      </c>
      <c r="C3817" t="s">
        <v>586</v>
      </c>
      <c r="D3817" s="3">
        <f>VLOOKUP(C3817,Index[[#All],[searchTaxon]:[Reference_number]],2,FALSE)</f>
        <v>36</v>
      </c>
      <c r="H3817" t="s">
        <v>52</v>
      </c>
      <c r="I3817">
        <f>VLOOKUP(Table1[[#This Row],[trait_name]],Trait[],2,FALSE)</f>
        <v>43</v>
      </c>
      <c r="J3817" s="25" t="s">
        <v>86</v>
      </c>
      <c r="K3817" s="25">
        <v>1</v>
      </c>
      <c r="L3817" s="3" t="s">
        <v>88</v>
      </c>
      <c r="M3817" s="3"/>
      <c r="N3817" s="26"/>
      <c r="O3817"/>
    </row>
    <row r="3818" spans="1:15">
      <c r="A3818" s="5">
        <v>43244</v>
      </c>
      <c r="B3818" s="5">
        <v>43244</v>
      </c>
      <c r="C3818" t="s">
        <v>586</v>
      </c>
      <c r="D3818" s="3">
        <f>VLOOKUP(C3818,Index[[#All],[searchTaxon]:[Reference_number]],2,FALSE)</f>
        <v>36</v>
      </c>
      <c r="H3818" t="s">
        <v>26</v>
      </c>
      <c r="I3818">
        <f>VLOOKUP(Table1[[#This Row],[trait_name]],Trait[],2,FALSE)</f>
        <v>43</v>
      </c>
      <c r="J3818" s="25" t="s">
        <v>86</v>
      </c>
      <c r="K3818" s="25">
        <v>2</v>
      </c>
      <c r="L3818" s="3" t="s">
        <v>156</v>
      </c>
      <c r="N3818" s="26"/>
      <c r="O3818"/>
    </row>
    <row r="3819" spans="1:15">
      <c r="A3819" s="5">
        <v>43244</v>
      </c>
      <c r="B3819" s="5">
        <v>43244</v>
      </c>
      <c r="C3819" t="s">
        <v>586</v>
      </c>
      <c r="D3819" s="3">
        <f>VLOOKUP(C3819,Index[[#All],[searchTaxon]:[Reference_number]],2,FALSE)</f>
        <v>36</v>
      </c>
      <c r="H3819" t="s">
        <v>26</v>
      </c>
      <c r="I3819">
        <f>VLOOKUP(Table1[[#This Row],[trait_name]],Trait[],2,FALSE)</f>
        <v>43</v>
      </c>
      <c r="J3819" s="25" t="s">
        <v>86</v>
      </c>
      <c r="K3819" s="25">
        <v>3</v>
      </c>
      <c r="L3819" s="3" t="s">
        <v>158</v>
      </c>
      <c r="N3819" s="25"/>
      <c r="O3819"/>
    </row>
    <row r="3820" spans="1:15">
      <c r="A3820" s="5">
        <v>43243</v>
      </c>
      <c r="B3820" s="5">
        <v>43299</v>
      </c>
      <c r="C3820" t="s">
        <v>586</v>
      </c>
      <c r="D3820" s="3">
        <f>VLOOKUP(C3820,Index[[#All],[searchTaxon]:[Reference_number]],2,FALSE)</f>
        <v>36</v>
      </c>
      <c r="H3820" t="s">
        <v>52</v>
      </c>
      <c r="I3820">
        <f>VLOOKUP(Table1[[#This Row],[trait_name]],Trait[],2,FALSE)</f>
        <v>44</v>
      </c>
      <c r="J3820" s="25" t="s">
        <v>90</v>
      </c>
      <c r="K3820" s="25">
        <v>1</v>
      </c>
      <c r="L3820" s="3" t="s">
        <v>285</v>
      </c>
      <c r="M3820" s="3"/>
      <c r="N3820" s="25"/>
      <c r="O3820"/>
    </row>
    <row r="3821" spans="1:15">
      <c r="A3821" s="5">
        <v>43243</v>
      </c>
      <c r="B3821" s="5">
        <v>43299</v>
      </c>
      <c r="C3821" t="s">
        <v>586</v>
      </c>
      <c r="D3821" s="3">
        <f>VLOOKUP(C3821,Index[[#All],[searchTaxon]:[Reference_number]],2,FALSE)</f>
        <v>36</v>
      </c>
      <c r="H3821" t="s">
        <v>26</v>
      </c>
      <c r="I3821">
        <f>VLOOKUP(Table1[[#This Row],[trait_name]],Trait[],2,FALSE)</f>
        <v>44</v>
      </c>
      <c r="J3821" s="26" t="s">
        <v>90</v>
      </c>
      <c r="K3821" s="25">
        <v>2</v>
      </c>
      <c r="L3821" s="3" t="s">
        <v>266</v>
      </c>
      <c r="N3821" s="25"/>
      <c r="O3821"/>
    </row>
    <row r="3822" spans="1:15">
      <c r="A3822" s="5">
        <v>43243</v>
      </c>
      <c r="B3822" s="5">
        <v>43299</v>
      </c>
      <c r="C3822" t="s">
        <v>586</v>
      </c>
      <c r="D3822" s="3">
        <f>VLOOKUP(C3822,Index[[#All],[searchTaxon]:[Reference_number]],2,FALSE)</f>
        <v>36</v>
      </c>
      <c r="H3822" t="s">
        <v>52</v>
      </c>
      <c r="I3822">
        <f>VLOOKUP(Table1[[#This Row],[trait_name]],Trait[],2,FALSE)</f>
        <v>45</v>
      </c>
      <c r="J3822" s="25" t="s">
        <v>93</v>
      </c>
      <c r="K3822" s="25">
        <v>1</v>
      </c>
      <c r="L3822" s="3" t="s">
        <v>158</v>
      </c>
      <c r="M3822" s="3"/>
      <c r="N3822" s="25"/>
      <c r="O3822"/>
    </row>
    <row r="3823" spans="1:15">
      <c r="A3823" s="5">
        <v>43243</v>
      </c>
      <c r="B3823" s="5">
        <v>43299</v>
      </c>
      <c r="C3823" t="s">
        <v>586</v>
      </c>
      <c r="D3823" s="3">
        <f>VLOOKUP(C3823,Index[[#All],[searchTaxon]:[Reference_number]],2,FALSE)</f>
        <v>36</v>
      </c>
      <c r="H3823" t="s">
        <v>26</v>
      </c>
      <c r="I3823">
        <f>VLOOKUP(Table1[[#This Row],[trait_name]],Trait[],2,FALSE)</f>
        <v>45</v>
      </c>
      <c r="J3823" s="26" t="s">
        <v>93</v>
      </c>
      <c r="K3823" s="25">
        <v>2</v>
      </c>
      <c r="L3823" s="3" t="s">
        <v>287</v>
      </c>
      <c r="N3823" s="25"/>
      <c r="O3823"/>
    </row>
    <row r="3824" spans="1:15">
      <c r="A3824" s="5">
        <v>43243</v>
      </c>
      <c r="B3824" s="5">
        <v>43299</v>
      </c>
      <c r="C3824" t="s">
        <v>586</v>
      </c>
      <c r="D3824" s="3">
        <f>VLOOKUP(C3824,Index[[#All],[searchTaxon]:[Reference_number]],2,FALSE)</f>
        <v>36</v>
      </c>
      <c r="H3824" t="s">
        <v>296</v>
      </c>
      <c r="I3824">
        <f>VLOOKUP(Table1[[#This Row],[trait_name]],Trait[],2,FALSE)</f>
        <v>46</v>
      </c>
      <c r="J3824" s="25" t="s">
        <v>95</v>
      </c>
      <c r="K3824" s="25">
        <v>1</v>
      </c>
      <c r="L3824" s="3" t="s">
        <v>158</v>
      </c>
      <c r="M3824" s="3"/>
      <c r="N3824" s="25"/>
      <c r="O3824"/>
    </row>
    <row r="3825" spans="1:15">
      <c r="A3825" s="5">
        <v>43244</v>
      </c>
      <c r="B3825" s="5">
        <v>43244</v>
      </c>
      <c r="C3825" t="s">
        <v>586</v>
      </c>
      <c r="D3825" s="3">
        <f>VLOOKUP(C3825,Index[[#All],[searchTaxon]:[Reference_number]],2,FALSE)</f>
        <v>36</v>
      </c>
      <c r="H3825" t="s">
        <v>296</v>
      </c>
      <c r="I3825">
        <f>VLOOKUP(Table1[[#This Row],[trait_name]],Trait[],2,FALSE)</f>
        <v>46</v>
      </c>
      <c r="J3825" s="25" t="s">
        <v>95</v>
      </c>
      <c r="K3825" s="25">
        <v>2</v>
      </c>
      <c r="L3825" s="3" t="s">
        <v>319</v>
      </c>
      <c r="N3825" s="25"/>
      <c r="O3825"/>
    </row>
    <row r="3826" spans="1:15">
      <c r="A3826" s="5">
        <v>43243</v>
      </c>
      <c r="B3826" s="5">
        <v>43299</v>
      </c>
      <c r="C3826" t="s">
        <v>586</v>
      </c>
      <c r="D3826" s="3">
        <f>VLOOKUP(C3826,Index[[#All],[searchTaxon]:[Reference_number]],2,FALSE)</f>
        <v>36</v>
      </c>
      <c r="H3826" t="s">
        <v>341</v>
      </c>
      <c r="I3826">
        <f>VLOOKUP(Table1[[#This Row],[trait_name]],Trait[],2,FALSE)</f>
        <v>47</v>
      </c>
      <c r="J3826" s="25" t="s">
        <v>96</v>
      </c>
      <c r="K3826" s="25">
        <v>1</v>
      </c>
      <c r="L3826" s="3" t="s">
        <v>97</v>
      </c>
      <c r="M3826" s="3"/>
      <c r="N3826" s="25"/>
      <c r="O3826"/>
    </row>
    <row r="3827" spans="1:15">
      <c r="A3827" s="5">
        <v>43243</v>
      </c>
      <c r="B3827" s="5">
        <v>43299</v>
      </c>
      <c r="C3827" t="s">
        <v>586</v>
      </c>
      <c r="D3827" s="3">
        <f>VLOOKUP(C3827,Index[[#All],[searchTaxon]:[Reference_number]],2,FALSE)</f>
        <v>36</v>
      </c>
      <c r="E3827">
        <v>0</v>
      </c>
      <c r="F3827">
        <v>0</v>
      </c>
      <c r="G3827">
        <v>0</v>
      </c>
      <c r="I3827">
        <f>VLOOKUP(Table1[[#This Row],[trait_name]],Trait[],2,FALSE)</f>
        <v>47</v>
      </c>
      <c r="J3827" s="25" t="s">
        <v>96</v>
      </c>
      <c r="K3827" s="25">
        <v>2</v>
      </c>
      <c r="L3827" s="3"/>
      <c r="N3827" s="25"/>
      <c r="O3827"/>
    </row>
    <row r="3828" spans="1:15">
      <c r="A3828" s="5">
        <v>43243</v>
      </c>
      <c r="B3828" s="5">
        <v>43299</v>
      </c>
      <c r="C3828" t="s">
        <v>586</v>
      </c>
      <c r="D3828" s="3">
        <f>VLOOKUP(C3828,Index[[#All],[searchTaxon]:[Reference_number]],2,FALSE)</f>
        <v>36</v>
      </c>
      <c r="H3828" t="s">
        <v>341</v>
      </c>
      <c r="I3828">
        <f>VLOOKUP(Table1[[#This Row],[trait_name]],Trait[],2,FALSE)</f>
        <v>48</v>
      </c>
      <c r="J3828" s="25" t="s">
        <v>99</v>
      </c>
      <c r="K3828" s="25">
        <v>1</v>
      </c>
      <c r="L3828" s="3" t="s">
        <v>351</v>
      </c>
      <c r="M3828" s="3"/>
      <c r="N3828" s="25"/>
      <c r="O3828"/>
    </row>
    <row r="3829" spans="1:15">
      <c r="A3829" s="5">
        <v>43244</v>
      </c>
      <c r="B3829" s="5">
        <v>43244</v>
      </c>
      <c r="C3829" t="s">
        <v>586</v>
      </c>
      <c r="D3829" s="3">
        <f>VLOOKUP(C3829,Index[[#All],[searchTaxon]:[Reference_number]],2,FALSE)</f>
        <v>36</v>
      </c>
      <c r="H3829" t="s">
        <v>21</v>
      </c>
      <c r="I3829">
        <f>VLOOKUP(Table1[[#This Row],[trait_name]],Trait[],2,FALSE)</f>
        <v>48</v>
      </c>
      <c r="J3829" s="25" t="s">
        <v>99</v>
      </c>
      <c r="K3829" s="25">
        <v>2</v>
      </c>
      <c r="L3829" s="3" t="s">
        <v>101</v>
      </c>
      <c r="N3829" s="25"/>
      <c r="O3829"/>
    </row>
    <row r="3830" spans="1:15">
      <c r="A3830" s="5">
        <v>43244</v>
      </c>
      <c r="B3830" s="5">
        <v>43244</v>
      </c>
      <c r="C3830" t="s">
        <v>586</v>
      </c>
      <c r="D3830" s="3">
        <f>VLOOKUP(C3830,Index[[#All],[searchTaxon]:[Reference_number]],2,FALSE)</f>
        <v>36</v>
      </c>
      <c r="H3830" t="s">
        <v>26</v>
      </c>
      <c r="I3830">
        <f>VLOOKUP(Table1[[#This Row],[trait_name]],Trait[],2,FALSE)</f>
        <v>48</v>
      </c>
      <c r="J3830" s="25" t="s">
        <v>99</v>
      </c>
      <c r="K3830" s="25">
        <v>3</v>
      </c>
      <c r="L3830" s="3" t="s">
        <v>162</v>
      </c>
      <c r="N3830" s="25"/>
      <c r="O3830"/>
    </row>
    <row r="3831" spans="1:15">
      <c r="A3831" s="5">
        <v>43244</v>
      </c>
      <c r="B3831" s="5">
        <v>43244</v>
      </c>
      <c r="C3831" t="s">
        <v>586</v>
      </c>
      <c r="D3831" s="3">
        <f>VLOOKUP(C3831,Index[[#All],[searchTaxon]:[Reference_number]],2,FALSE)</f>
        <v>36</v>
      </c>
      <c r="H3831" t="s">
        <v>21</v>
      </c>
      <c r="I3831">
        <f>VLOOKUP(Table1[[#This Row],[trait_name]],Trait[],2,FALSE)</f>
        <v>48</v>
      </c>
      <c r="J3831" s="25" t="s">
        <v>99</v>
      </c>
      <c r="K3831" s="25">
        <v>4</v>
      </c>
      <c r="L3831" s="3" t="s">
        <v>100</v>
      </c>
      <c r="N3831" s="25"/>
      <c r="O3831"/>
    </row>
    <row r="3832" spans="1:15">
      <c r="A3832" s="5">
        <v>43243</v>
      </c>
      <c r="B3832" s="5">
        <v>43299</v>
      </c>
      <c r="C3832" t="s">
        <v>586</v>
      </c>
      <c r="D3832" s="3">
        <f>VLOOKUP(C3832,Index[[#All],[searchTaxon]:[Reference_number]],2,FALSE)</f>
        <v>36</v>
      </c>
      <c r="H3832" t="s">
        <v>296</v>
      </c>
      <c r="I3832">
        <f>VLOOKUP(Table1[[#This Row],[trait_name]],Trait[],2,FALSE)</f>
        <v>49</v>
      </c>
      <c r="J3832" s="25" t="s">
        <v>103</v>
      </c>
      <c r="K3832" s="25">
        <v>1</v>
      </c>
      <c r="L3832" s="3" t="s">
        <v>406</v>
      </c>
      <c r="M3832" s="3"/>
      <c r="N3832" s="25"/>
      <c r="O3832"/>
    </row>
    <row r="3833" spans="1:15">
      <c r="A3833" s="5">
        <v>43244</v>
      </c>
      <c r="B3833" s="5">
        <v>43244</v>
      </c>
      <c r="C3833" t="s">
        <v>586</v>
      </c>
      <c r="D3833" s="3">
        <f>VLOOKUP(C3833,Index[[#All],[searchTaxon]:[Reference_number]],2,FALSE)</f>
        <v>36</v>
      </c>
      <c r="H3833" t="s">
        <v>18</v>
      </c>
      <c r="I3833">
        <f>VLOOKUP(Table1[[#This Row],[trait_name]],Trait[],2,FALSE)</f>
        <v>49</v>
      </c>
      <c r="J3833" s="25" t="s">
        <v>103</v>
      </c>
      <c r="K3833" s="25">
        <v>2</v>
      </c>
      <c r="L3833" s="3" t="s">
        <v>149</v>
      </c>
      <c r="N3833" s="25"/>
      <c r="O3833"/>
    </row>
    <row r="3834" spans="1:15">
      <c r="A3834" s="5">
        <v>43244</v>
      </c>
      <c r="B3834" s="5">
        <v>43244</v>
      </c>
      <c r="C3834" t="s">
        <v>586</v>
      </c>
      <c r="D3834" s="3">
        <f>VLOOKUP(C3834,Index[[#All],[searchTaxon]:[Reference_number]],2,FALSE)</f>
        <v>36</v>
      </c>
      <c r="H3834" t="s">
        <v>18</v>
      </c>
      <c r="I3834">
        <f>VLOOKUP(Table1[[#This Row],[trait_name]],Trait[],2,FALSE)</f>
        <v>49</v>
      </c>
      <c r="J3834" s="25" t="s">
        <v>103</v>
      </c>
      <c r="K3834" s="25">
        <v>3</v>
      </c>
      <c r="L3834" s="3" t="s">
        <v>163</v>
      </c>
      <c r="N3834" s="25"/>
      <c r="O3834"/>
    </row>
    <row r="3835" spans="1:15">
      <c r="A3835" s="5">
        <v>43243</v>
      </c>
      <c r="B3835" s="5">
        <v>43299</v>
      </c>
      <c r="C3835" t="s">
        <v>586</v>
      </c>
      <c r="D3835" s="3">
        <f>VLOOKUP(C3835,Index[[#All],[searchTaxon]:[Reference_number]],2,FALSE)</f>
        <v>36</v>
      </c>
      <c r="H3835" t="s">
        <v>183</v>
      </c>
      <c r="I3835">
        <f>VLOOKUP(Table1[[#This Row],[trait_name]],Trait[],2,FALSE)</f>
        <v>50</v>
      </c>
      <c r="J3835" s="25" t="s">
        <v>106</v>
      </c>
      <c r="K3835" s="25">
        <v>1</v>
      </c>
      <c r="L3835" s="3" t="s">
        <v>107</v>
      </c>
      <c r="M3835" s="3"/>
      <c r="N3835" s="25"/>
      <c r="O3835"/>
    </row>
    <row r="3836" spans="1:15">
      <c r="A3836" s="5">
        <v>43243</v>
      </c>
      <c r="B3836" s="5">
        <v>43299</v>
      </c>
      <c r="C3836" t="s">
        <v>586</v>
      </c>
      <c r="D3836" s="3">
        <f>VLOOKUP(C3836,Index[[#All],[searchTaxon]:[Reference_number]],2,FALSE)</f>
        <v>36</v>
      </c>
      <c r="E3836">
        <f>VLOOKUP(C:C,Table1[[#All],[searchTaxon]:[Multiple_forms]],3,FALSE)</f>
        <v>0</v>
      </c>
      <c r="F3836">
        <f>VLOOKUP(C:C,Table1[[#All],[searchTaxon]:[Multiple_forms]],4,FALSE)</f>
        <v>0</v>
      </c>
      <c r="G3836">
        <f>VLOOKUP(C:C,Table1[[#All],[searchTaxon]:[Multiple_forms]],5,FALSE)</f>
        <v>0</v>
      </c>
      <c r="I3836">
        <f>VLOOKUP(Table1[[#This Row],[trait_name]],Trait[],2,FALSE)</f>
        <v>50</v>
      </c>
      <c r="J3836" s="25" t="s">
        <v>106</v>
      </c>
      <c r="K3836" s="25">
        <v>2</v>
      </c>
      <c r="L3836" s="3"/>
      <c r="N3836" s="25"/>
      <c r="O3836"/>
    </row>
    <row r="3837" spans="1:15">
      <c r="A3837" s="5">
        <v>43243</v>
      </c>
      <c r="B3837" s="5">
        <v>43299</v>
      </c>
      <c r="C3837" t="s">
        <v>586</v>
      </c>
      <c r="D3837" s="3">
        <f>VLOOKUP(C3837,Index[[#All],[searchTaxon]:[Reference_number]],2,FALSE)</f>
        <v>36</v>
      </c>
      <c r="I3837">
        <f>VLOOKUP(Table1[[#This Row],[trait_name]],Trait[],2,FALSE)</f>
        <v>51</v>
      </c>
      <c r="J3837" s="25" t="s">
        <v>108</v>
      </c>
      <c r="K3837" s="25">
        <v>2</v>
      </c>
      <c r="L3837" s="3"/>
      <c r="M3837" s="3"/>
      <c r="N3837" s="25"/>
      <c r="O3837"/>
    </row>
    <row r="3838" spans="1:15">
      <c r="A3838" s="5">
        <v>43244</v>
      </c>
      <c r="B3838" s="5">
        <v>43244</v>
      </c>
      <c r="C3838" t="s">
        <v>586</v>
      </c>
      <c r="D3838" s="3">
        <f>VLOOKUP(C3838,Index[[#All],[searchTaxon]:[Reference_number]],2,FALSE)</f>
        <v>36</v>
      </c>
      <c r="H3838" t="s">
        <v>18</v>
      </c>
      <c r="I3838">
        <f>VLOOKUP(Table1[[#This Row],[trait_name]],Trait[],2,FALSE)</f>
        <v>51</v>
      </c>
      <c r="J3838" s="25" t="s">
        <v>108</v>
      </c>
      <c r="K3838" s="25">
        <v>1</v>
      </c>
      <c r="L3838" s="3" t="s">
        <v>588</v>
      </c>
      <c r="N3838" s="25"/>
      <c r="O3838"/>
    </row>
    <row r="3839" spans="1:15">
      <c r="A3839" s="5">
        <v>43243</v>
      </c>
      <c r="B3839" s="5">
        <v>43299</v>
      </c>
      <c r="C3839" t="s">
        <v>586</v>
      </c>
      <c r="D3839" s="3">
        <f>VLOOKUP(C3839,Index[[#All],[searchTaxon]:[Reference_number]],2,FALSE)</f>
        <v>36</v>
      </c>
      <c r="H3839" t="s">
        <v>183</v>
      </c>
      <c r="I3839">
        <f>VLOOKUP(Table1[[#This Row],[trait_name]],Trait[],2,FALSE)</f>
        <v>52</v>
      </c>
      <c r="J3839" s="25" t="s">
        <v>203</v>
      </c>
      <c r="K3839" s="25">
        <v>1</v>
      </c>
      <c r="L3839" s="3" t="s">
        <v>231</v>
      </c>
      <c r="M3839" s="3"/>
      <c r="N3839" s="25"/>
      <c r="O3839"/>
    </row>
    <row r="3840" spans="1:15">
      <c r="A3840" s="5">
        <v>43243</v>
      </c>
      <c r="B3840" s="5">
        <v>43299</v>
      </c>
      <c r="C3840" t="s">
        <v>586</v>
      </c>
      <c r="D3840" s="3">
        <f>VLOOKUP(C3840,Index[[#All],[searchTaxon]:[Reference_number]],2,FALSE)</f>
        <v>36</v>
      </c>
      <c r="H3840" t="s">
        <v>296</v>
      </c>
      <c r="I3840">
        <f>VLOOKUP(Table1[[#This Row],[trait_name]],Trait[],2,FALSE)</f>
        <v>53</v>
      </c>
      <c r="J3840" s="25" t="s">
        <v>110</v>
      </c>
      <c r="K3840" s="25">
        <v>1</v>
      </c>
      <c r="L3840" s="3" t="s">
        <v>168</v>
      </c>
      <c r="M3840" s="3"/>
      <c r="N3840" s="25"/>
      <c r="O3840"/>
    </row>
    <row r="3841" spans="1:15">
      <c r="A3841" s="5">
        <v>43243</v>
      </c>
      <c r="B3841" s="5">
        <v>43299</v>
      </c>
      <c r="C3841" t="s">
        <v>586</v>
      </c>
      <c r="D3841" s="3">
        <f>VLOOKUP(C3841,Index[[#All],[searchTaxon]:[Reference_number]],2,FALSE)</f>
        <v>36</v>
      </c>
      <c r="H3841" t="s">
        <v>341</v>
      </c>
      <c r="I3841">
        <f>VLOOKUP(Table1[[#This Row],[trait_name]],Trait[],2,FALSE)</f>
        <v>54</v>
      </c>
      <c r="J3841" s="25" t="s">
        <v>112</v>
      </c>
      <c r="K3841" s="25">
        <v>1</v>
      </c>
      <c r="L3841" s="3" t="s">
        <v>118</v>
      </c>
      <c r="M3841" s="3"/>
      <c r="N3841" s="26"/>
      <c r="O3841"/>
    </row>
    <row r="3842" spans="1:15">
      <c r="A3842" s="5">
        <v>43243</v>
      </c>
      <c r="B3842" s="5">
        <v>43299</v>
      </c>
      <c r="C3842" t="s">
        <v>586</v>
      </c>
      <c r="D3842" s="3">
        <f>VLOOKUP(C3842,Index[[#All],[searchTaxon]:[Reference_number]],2,FALSE)</f>
        <v>36</v>
      </c>
      <c r="I3842">
        <f>VLOOKUP(Table1[[#This Row],[trait_name]],Trait[],2,FALSE)</f>
        <v>55</v>
      </c>
      <c r="J3842" s="25" t="s">
        <v>114</v>
      </c>
      <c r="K3842" s="25">
        <v>1</v>
      </c>
      <c r="L3842" s="3" t="s">
        <v>115</v>
      </c>
      <c r="M3842" s="3"/>
      <c r="N3842" s="25"/>
      <c r="O3842"/>
    </row>
    <row r="3843" spans="1:15">
      <c r="A3843" s="5">
        <v>43243</v>
      </c>
      <c r="B3843" s="5">
        <v>43299</v>
      </c>
      <c r="C3843" t="s">
        <v>586</v>
      </c>
      <c r="D3843" s="3">
        <f>VLOOKUP(C3843,Index[[#All],[searchTaxon]:[Reference_number]],2,FALSE)</f>
        <v>36</v>
      </c>
      <c r="I3843">
        <f>VLOOKUP(Table1[[#This Row],[trait_name]],Trait[],2,FALSE)</f>
        <v>55</v>
      </c>
      <c r="J3843" s="25" t="s">
        <v>114</v>
      </c>
      <c r="K3843" s="25">
        <v>2</v>
      </c>
      <c r="L3843" s="3"/>
      <c r="M3843" s="3"/>
      <c r="N3843" s="25"/>
      <c r="O3843"/>
    </row>
    <row r="3844" spans="1:15">
      <c r="A3844" s="5">
        <v>43243</v>
      </c>
      <c r="B3844" s="5">
        <v>43299</v>
      </c>
      <c r="C3844" t="s">
        <v>586</v>
      </c>
      <c r="D3844" s="3">
        <f>VLOOKUP(C3844,Index[[#All],[searchTaxon]:[Reference_number]],2,FALSE)</f>
        <v>36</v>
      </c>
      <c r="H3844" t="s">
        <v>26</v>
      </c>
      <c r="I3844">
        <f>VLOOKUP(Table1[[#This Row],[trait_name]],Trait[],2,FALSE)</f>
        <v>56</v>
      </c>
      <c r="J3844" s="25" t="s">
        <v>117</v>
      </c>
      <c r="K3844" s="25">
        <v>1</v>
      </c>
      <c r="L3844" s="3" t="s">
        <v>113</v>
      </c>
      <c r="M3844" s="3"/>
      <c r="N3844" s="25"/>
      <c r="O3844"/>
    </row>
    <row r="3845" spans="1:15">
      <c r="A3845" s="5">
        <v>43243</v>
      </c>
      <c r="B3845" s="5">
        <v>43299</v>
      </c>
      <c r="C3845" t="s">
        <v>586</v>
      </c>
      <c r="D3845" s="3">
        <f>VLOOKUP(C3845,Index[[#All],[searchTaxon]:[Reference_number]],2,FALSE)</f>
        <v>36</v>
      </c>
      <c r="H3845" t="s">
        <v>18</v>
      </c>
      <c r="I3845">
        <f>VLOOKUP(Table1[[#This Row],[trait_name]],Trait[],2,FALSE)</f>
        <v>56</v>
      </c>
      <c r="J3845" s="25" t="s">
        <v>117</v>
      </c>
      <c r="K3845" s="25">
        <v>2</v>
      </c>
      <c r="L3845" s="3" t="s">
        <v>118</v>
      </c>
      <c r="M3845" s="3"/>
      <c r="N3845" s="25"/>
      <c r="O3845"/>
    </row>
    <row r="3846" spans="1:15">
      <c r="A3846" s="5">
        <v>43243</v>
      </c>
      <c r="B3846" s="5">
        <v>43299</v>
      </c>
      <c r="C3846" t="s">
        <v>586</v>
      </c>
      <c r="D3846" s="3">
        <f>VLOOKUP(C3846,Index[[#All],[searchTaxon]:[Reference_number]],2,FALSE)</f>
        <v>36</v>
      </c>
      <c r="I3846">
        <f>VLOOKUP(Table1[[#This Row],[trait_name]],Trait[],2,FALSE)</f>
        <v>57</v>
      </c>
      <c r="J3846" s="25" t="s">
        <v>205</v>
      </c>
      <c r="K3846" s="25">
        <v>1</v>
      </c>
      <c r="L3846" s="3"/>
      <c r="M3846" s="3"/>
      <c r="N3846" s="25"/>
      <c r="O3846"/>
    </row>
    <row r="3847" spans="1:15">
      <c r="A3847" s="5">
        <v>43243</v>
      </c>
      <c r="B3847" s="5">
        <v>43299</v>
      </c>
      <c r="C3847" t="s">
        <v>586</v>
      </c>
      <c r="D3847" s="3">
        <f>VLOOKUP(C3847,Index[[#All],[searchTaxon]:[Reference_number]],2,FALSE)</f>
        <v>36</v>
      </c>
      <c r="H3847" t="s">
        <v>183</v>
      </c>
      <c r="I3847">
        <f>VLOOKUP(Table1[[#This Row],[trait_name]],Trait[],2,FALSE)</f>
        <v>58</v>
      </c>
      <c r="J3847" s="25" t="s">
        <v>207</v>
      </c>
      <c r="K3847" s="25">
        <v>1</v>
      </c>
      <c r="L3847" s="3" t="s">
        <v>28</v>
      </c>
      <c r="M3847" s="3"/>
      <c r="N3847" s="25"/>
      <c r="O3847"/>
    </row>
    <row r="3848" spans="1:15">
      <c r="A3848" s="5">
        <v>43243</v>
      </c>
      <c r="B3848" s="5">
        <v>43299</v>
      </c>
      <c r="C3848" t="s">
        <v>586</v>
      </c>
      <c r="D3848" s="3">
        <f>VLOOKUP(C3848,Index[[#All],[searchTaxon]:[Reference_number]],2,FALSE)</f>
        <v>36</v>
      </c>
      <c r="H3848" t="s">
        <v>184</v>
      </c>
      <c r="I3848">
        <f>VLOOKUP(Table1[[#This Row],[trait_name]],Trait[],2,FALSE)</f>
        <v>59</v>
      </c>
      <c r="J3848" s="25" t="s">
        <v>119</v>
      </c>
      <c r="K3848" s="25">
        <v>1</v>
      </c>
      <c r="L3848" s="3" t="s">
        <v>118</v>
      </c>
      <c r="M3848" s="3"/>
      <c r="N3848" s="25"/>
      <c r="O3848"/>
    </row>
    <row r="3849" spans="1:15">
      <c r="A3849" s="5">
        <v>43243</v>
      </c>
      <c r="B3849" s="5">
        <v>43299</v>
      </c>
      <c r="C3849" t="s">
        <v>586</v>
      </c>
      <c r="D3849" s="3">
        <f>VLOOKUP(C3849,Index[[#All],[searchTaxon]:[Reference_number]],2,FALSE)</f>
        <v>36</v>
      </c>
      <c r="H3849" t="s">
        <v>184</v>
      </c>
      <c r="I3849">
        <f>VLOOKUP(Table1[[#This Row],[trait_name]],Trait[],2,FALSE)</f>
        <v>60</v>
      </c>
      <c r="J3849" s="25" t="s">
        <v>120</v>
      </c>
      <c r="K3849" s="25">
        <v>1</v>
      </c>
      <c r="L3849" s="3" t="s">
        <v>353</v>
      </c>
      <c r="M3849" s="3"/>
      <c r="N3849" s="25"/>
      <c r="O3849"/>
    </row>
    <row r="3850" spans="1:15">
      <c r="A3850" s="5">
        <v>43243</v>
      </c>
      <c r="B3850" s="5">
        <v>43299</v>
      </c>
      <c r="C3850" t="s">
        <v>586</v>
      </c>
      <c r="D3850" s="3">
        <f>VLOOKUP(C3850,Index[[#All],[searchTaxon]:[Reference_number]],2,FALSE)</f>
        <v>36</v>
      </c>
      <c r="E3850">
        <v>0</v>
      </c>
      <c r="F3850">
        <v>0</v>
      </c>
      <c r="G3850">
        <v>0</v>
      </c>
      <c r="I3850">
        <f>VLOOKUP(Table1[[#This Row],[trait_name]],Trait[],2,FALSE)</f>
        <v>60</v>
      </c>
      <c r="J3850" s="25" t="s">
        <v>120</v>
      </c>
      <c r="K3850" s="25">
        <v>2</v>
      </c>
      <c r="L3850" s="3"/>
      <c r="N3850" s="25"/>
      <c r="O3850"/>
    </row>
    <row r="3851" spans="1:15">
      <c r="A3851" s="5">
        <v>43243</v>
      </c>
      <c r="B3851" s="5">
        <v>43299</v>
      </c>
      <c r="C3851" t="s">
        <v>586</v>
      </c>
      <c r="D3851" s="3">
        <f>VLOOKUP(C3851,Index[[#All],[searchTaxon]:[Reference_number]],2,FALSE)</f>
        <v>36</v>
      </c>
      <c r="I3851">
        <f>VLOOKUP(Table1[[#This Row],[trait_name]],Trait[],2,FALSE)</f>
        <v>61</v>
      </c>
      <c r="J3851" s="25" t="s">
        <v>172</v>
      </c>
      <c r="K3851" s="25">
        <v>4</v>
      </c>
      <c r="L3851" s="3"/>
      <c r="M3851" s="3"/>
      <c r="N3851" s="25"/>
      <c r="O3851"/>
    </row>
    <row r="3852" spans="1:15">
      <c r="A3852" s="5">
        <v>43244</v>
      </c>
      <c r="B3852" s="5">
        <v>43244</v>
      </c>
      <c r="C3852" t="s">
        <v>586</v>
      </c>
      <c r="D3852" s="3">
        <f>VLOOKUP(C3852,Index[[#All],[searchTaxon]:[Reference_number]],2,FALSE)</f>
        <v>36</v>
      </c>
      <c r="H3852" t="s">
        <v>26</v>
      </c>
      <c r="I3852">
        <f>VLOOKUP(Table1[[#This Row],[trait_name]],Trait[],2,FALSE)</f>
        <v>61</v>
      </c>
      <c r="J3852" s="25" t="s">
        <v>172</v>
      </c>
      <c r="K3852" s="25">
        <v>2</v>
      </c>
      <c r="L3852" s="3" t="s">
        <v>503</v>
      </c>
      <c r="N3852" s="25"/>
      <c r="O3852"/>
    </row>
    <row r="3853" spans="1:15">
      <c r="A3853" s="5">
        <v>43244</v>
      </c>
      <c r="B3853" s="5">
        <v>43244</v>
      </c>
      <c r="C3853" t="s">
        <v>586</v>
      </c>
      <c r="D3853" s="3">
        <f>VLOOKUP(C3853,Index[[#All],[searchTaxon]:[Reference_number]],2,FALSE)</f>
        <v>36</v>
      </c>
      <c r="H3853" t="s">
        <v>21</v>
      </c>
      <c r="I3853">
        <f>VLOOKUP(Table1[[#This Row],[trait_name]],Trait[],2,FALSE)</f>
        <v>61</v>
      </c>
      <c r="J3853" s="25" t="s">
        <v>172</v>
      </c>
      <c r="K3853" s="25">
        <v>3</v>
      </c>
      <c r="L3853" s="3" t="s">
        <v>173</v>
      </c>
      <c r="N3853" s="25"/>
      <c r="O3853"/>
    </row>
    <row r="3854" spans="1:15">
      <c r="A3854" s="5">
        <v>43244</v>
      </c>
      <c r="B3854" s="5">
        <v>43244</v>
      </c>
      <c r="C3854" t="s">
        <v>586</v>
      </c>
      <c r="D3854" s="3">
        <f>VLOOKUP(C3854,Index[[#All],[searchTaxon]:[Reference_number]],2,FALSE)</f>
        <v>36</v>
      </c>
      <c r="H3854" t="s">
        <v>21</v>
      </c>
      <c r="I3854">
        <f>VLOOKUP(Table1[[#This Row],[trait_name]],Trait[],2,FALSE)</f>
        <v>61</v>
      </c>
      <c r="J3854" s="25" t="s">
        <v>172</v>
      </c>
      <c r="K3854" s="25">
        <v>1</v>
      </c>
      <c r="L3854" s="3" t="s">
        <v>174</v>
      </c>
      <c r="N3854" s="25"/>
      <c r="O3854"/>
    </row>
    <row r="3855" spans="1:15">
      <c r="A3855" s="5">
        <v>43243</v>
      </c>
      <c r="B3855" s="5">
        <v>43299</v>
      </c>
      <c r="C3855" t="s">
        <v>586</v>
      </c>
      <c r="D3855" s="3">
        <f>VLOOKUP(C3855,Index[[#All],[searchTaxon]:[Reference_number]],2,FALSE)</f>
        <v>36</v>
      </c>
      <c r="H3855" t="s">
        <v>21</v>
      </c>
      <c r="I3855">
        <f>VLOOKUP(Table1[[#This Row],[trait_name]],Trait[],2,FALSE)</f>
        <v>62</v>
      </c>
      <c r="J3855" s="25" t="s">
        <v>123</v>
      </c>
      <c r="K3855" s="25">
        <v>1</v>
      </c>
      <c r="L3855" s="3" t="s">
        <v>124</v>
      </c>
      <c r="M3855" s="3"/>
      <c r="N3855" s="25"/>
      <c r="O3855"/>
    </row>
    <row r="3856" spans="1:15">
      <c r="A3856" s="5">
        <v>43243</v>
      </c>
      <c r="B3856" s="5">
        <v>43299</v>
      </c>
      <c r="C3856" t="s">
        <v>586</v>
      </c>
      <c r="D3856" s="3">
        <f>VLOOKUP(C3856,Index[[#All],[searchTaxon]:[Reference_number]],2,FALSE)</f>
        <v>36</v>
      </c>
      <c r="I3856">
        <f>VLOOKUP(Table1[[#This Row],[trait_name]],Trait[],2,FALSE)</f>
        <v>63</v>
      </c>
      <c r="J3856" s="25" t="s">
        <v>175</v>
      </c>
      <c r="K3856" s="25">
        <v>2</v>
      </c>
      <c r="L3856" s="3"/>
      <c r="M3856" s="3"/>
      <c r="N3856" s="25"/>
      <c r="O3856"/>
    </row>
    <row r="3857" spans="1:15">
      <c r="A3857" s="5">
        <v>43244</v>
      </c>
      <c r="B3857" s="5">
        <v>43244</v>
      </c>
      <c r="C3857" t="s">
        <v>586</v>
      </c>
      <c r="D3857" s="3">
        <f>VLOOKUP(C3857,Index[[#All],[searchTaxon]:[Reference_number]],2,FALSE)</f>
        <v>36</v>
      </c>
      <c r="H3857" t="s">
        <v>21</v>
      </c>
      <c r="I3857">
        <f>VLOOKUP(Table1[[#This Row],[trait_name]],Trait[],2,FALSE)</f>
        <v>63</v>
      </c>
      <c r="J3857" s="25" t="s">
        <v>175</v>
      </c>
      <c r="K3857" s="25">
        <v>1</v>
      </c>
      <c r="L3857" s="3" t="s">
        <v>271</v>
      </c>
      <c r="N3857" s="25"/>
      <c r="O3857"/>
    </row>
    <row r="3858" spans="1:15">
      <c r="A3858" s="5">
        <v>43244</v>
      </c>
      <c r="B3858" s="5">
        <v>43299</v>
      </c>
      <c r="C3858" t="s">
        <v>589</v>
      </c>
      <c r="D3858" s="3">
        <f>VLOOKUP(C3858,Index[[#All],[searchTaxon]:[Reference_number]],2,FALSE)</f>
        <v>37</v>
      </c>
      <c r="G3858" t="s">
        <v>24</v>
      </c>
      <c r="I3858">
        <f>VLOOKUP(Table1[[#This Row],[trait_name]],Trait[],2,FALSE)</f>
        <v>1</v>
      </c>
      <c r="J3858" s="25" t="s">
        <v>127</v>
      </c>
      <c r="K3858" s="25">
        <v>1</v>
      </c>
      <c r="L3858" s="3"/>
      <c r="M3858" s="3"/>
      <c r="N3858" s="25"/>
      <c r="O3858"/>
    </row>
    <row r="3859" spans="1:15">
      <c r="A3859" s="5">
        <v>43244</v>
      </c>
      <c r="B3859" s="5">
        <v>43244</v>
      </c>
      <c r="C3859" t="s">
        <v>589</v>
      </c>
      <c r="D3859" s="3">
        <f>VLOOKUP(C3859,Index[[#All],[searchTaxon]:[Reference_number]],2,FALSE)</f>
        <v>37</v>
      </c>
      <c r="G3859" t="s">
        <v>24</v>
      </c>
      <c r="H3859" t="s">
        <v>26</v>
      </c>
      <c r="I3859">
        <f>VLOOKUP(Table1[[#This Row],[trait_name]],Trait[],2,FALSE)</f>
        <v>2</v>
      </c>
      <c r="J3859" s="25" t="s">
        <v>16</v>
      </c>
      <c r="K3859" s="25">
        <v>1</v>
      </c>
      <c r="L3859" s="3" t="s">
        <v>590</v>
      </c>
      <c r="N3859" s="25"/>
      <c r="O3859"/>
    </row>
    <row r="3860" spans="1:15">
      <c r="A3860" s="5">
        <v>43244</v>
      </c>
      <c r="B3860" s="5">
        <v>43299</v>
      </c>
      <c r="C3860" t="s">
        <v>589</v>
      </c>
      <c r="D3860" s="3">
        <f>VLOOKUP(C3860,Index[[#All],[searchTaxon]:[Reference_number]],2,FALSE)</f>
        <v>37</v>
      </c>
      <c r="G3860" t="s">
        <v>24</v>
      </c>
      <c r="H3860" t="s">
        <v>296</v>
      </c>
      <c r="I3860">
        <f>VLOOKUP(Table1[[#This Row],[trait_name]],Trait[],2,FALSE)</f>
        <v>2</v>
      </c>
      <c r="J3860" s="25" t="s">
        <v>16</v>
      </c>
      <c r="K3860" s="25">
        <v>2</v>
      </c>
      <c r="L3860" s="3" t="s">
        <v>591</v>
      </c>
      <c r="M3860" s="3"/>
      <c r="N3860" s="25"/>
      <c r="O3860"/>
    </row>
    <row r="3861" spans="1:15">
      <c r="A3861" s="5">
        <v>43244</v>
      </c>
      <c r="B3861" s="5">
        <v>43244</v>
      </c>
      <c r="C3861" t="s">
        <v>589</v>
      </c>
      <c r="D3861" s="3">
        <f>VLOOKUP(C3861,Index[[#All],[searchTaxon]:[Reference_number]],2,FALSE)</f>
        <v>37</v>
      </c>
      <c r="G3861" t="s">
        <v>24</v>
      </c>
      <c r="H3861" t="s">
        <v>18</v>
      </c>
      <c r="I3861">
        <f>VLOOKUP(Table1[[#This Row],[trait_name]],Trait[],2,FALSE)</f>
        <v>3</v>
      </c>
      <c r="J3861" s="25" t="s">
        <v>19</v>
      </c>
      <c r="K3861" s="25">
        <v>1</v>
      </c>
      <c r="L3861" s="3" t="s">
        <v>20</v>
      </c>
      <c r="N3861" s="25"/>
      <c r="O3861"/>
    </row>
    <row r="3862" spans="1:15">
      <c r="A3862" s="5">
        <v>43244</v>
      </c>
      <c r="B3862" s="5">
        <v>43244</v>
      </c>
      <c r="C3862" t="s">
        <v>589</v>
      </c>
      <c r="D3862" s="3">
        <f>VLOOKUP(C3862,Index[[#All],[searchTaxon]:[Reference_number]],2,FALSE)</f>
        <v>37</v>
      </c>
      <c r="G3862" t="s">
        <v>24</v>
      </c>
      <c r="H3862" t="s">
        <v>18</v>
      </c>
      <c r="I3862">
        <f>VLOOKUP(Table1[[#This Row],[trait_name]],Trait[],2,FALSE)</f>
        <v>3</v>
      </c>
      <c r="J3862" s="25" t="s">
        <v>19</v>
      </c>
      <c r="K3862" s="25">
        <v>2</v>
      </c>
      <c r="L3862" s="3" t="s">
        <v>22</v>
      </c>
      <c r="N3862" s="25"/>
      <c r="O3862"/>
    </row>
    <row r="3863" spans="1:15">
      <c r="A3863" s="5">
        <v>43244</v>
      </c>
      <c r="B3863" s="5">
        <v>43299</v>
      </c>
      <c r="C3863" t="s">
        <v>589</v>
      </c>
      <c r="D3863" s="3">
        <f>VLOOKUP(C3863,Index[[#All],[searchTaxon]:[Reference_number]],2,FALSE)</f>
        <v>37</v>
      </c>
      <c r="G3863" t="s">
        <v>24</v>
      </c>
      <c r="I3863">
        <f>VLOOKUP(Table1[[#This Row],[trait_name]],Trait[],2,FALSE)</f>
        <v>3</v>
      </c>
      <c r="J3863" s="25" t="s">
        <v>19</v>
      </c>
      <c r="K3863" s="25">
        <v>3</v>
      </c>
      <c r="L3863" s="3"/>
      <c r="M3863" s="3"/>
      <c r="N3863" s="25"/>
      <c r="O3863"/>
    </row>
    <row r="3864" spans="1:15">
      <c r="A3864" s="5">
        <v>43244</v>
      </c>
      <c r="B3864" s="5">
        <v>43244</v>
      </c>
      <c r="C3864" t="s">
        <v>589</v>
      </c>
      <c r="D3864" s="3">
        <f>VLOOKUP(C3864,Index[[#All],[searchTaxon]:[Reference_number]],2,FALSE)</f>
        <v>37</v>
      </c>
      <c r="G3864" t="s">
        <v>24</v>
      </c>
      <c r="H3864" t="s">
        <v>26</v>
      </c>
      <c r="I3864">
        <f>VLOOKUP(Table1[[#This Row],[trait_name]],Trait[],2,FALSE)</f>
        <v>4</v>
      </c>
      <c r="J3864" s="25" t="s">
        <v>23</v>
      </c>
      <c r="K3864" s="25">
        <v>1</v>
      </c>
      <c r="L3864" s="3" t="s">
        <v>24</v>
      </c>
      <c r="N3864" s="25"/>
      <c r="O3864"/>
    </row>
    <row r="3865" spans="1:15">
      <c r="A3865" s="5">
        <v>43244</v>
      </c>
      <c r="B3865" s="5">
        <v>43299</v>
      </c>
      <c r="C3865" t="s">
        <v>589</v>
      </c>
      <c r="D3865" s="3">
        <f>VLOOKUP(C3865,Index[[#All],[searchTaxon]:[Reference_number]],2,FALSE)</f>
        <v>37</v>
      </c>
      <c r="G3865" t="s">
        <v>24</v>
      </c>
      <c r="H3865" t="s">
        <v>18</v>
      </c>
      <c r="I3865">
        <f>VLOOKUP(Table1[[#This Row],[trait_name]],Trait[],2,FALSE)</f>
        <v>4</v>
      </c>
      <c r="J3865" s="25" t="s">
        <v>23</v>
      </c>
      <c r="K3865" s="25">
        <v>2</v>
      </c>
      <c r="L3865" s="3" t="s">
        <v>24</v>
      </c>
      <c r="M3865" s="3"/>
      <c r="N3865" s="25"/>
      <c r="O3865"/>
    </row>
    <row r="3866" spans="1:15">
      <c r="A3866" s="5">
        <v>43244</v>
      </c>
      <c r="B3866" s="5">
        <v>43299</v>
      </c>
      <c r="C3866" t="s">
        <v>589</v>
      </c>
      <c r="D3866" s="3">
        <f>VLOOKUP(C3866,Index[[#All],[searchTaxon]:[Reference_number]],2,FALSE)</f>
        <v>37</v>
      </c>
      <c r="G3866" t="s">
        <v>24</v>
      </c>
      <c r="I3866">
        <f>VLOOKUP(Table1[[#This Row],[trait_name]],Trait[],2,FALSE)</f>
        <v>5</v>
      </c>
      <c r="J3866" s="25" t="s">
        <v>25</v>
      </c>
      <c r="K3866" s="25">
        <v>1</v>
      </c>
      <c r="L3866" s="3"/>
      <c r="M3866" s="3"/>
      <c r="N3866" s="25"/>
      <c r="O3866"/>
    </row>
    <row r="3867" spans="1:15">
      <c r="A3867" s="5">
        <v>43244</v>
      </c>
      <c r="B3867" s="5">
        <v>43299</v>
      </c>
      <c r="C3867" t="s">
        <v>589</v>
      </c>
      <c r="D3867" s="3">
        <f>VLOOKUP(C3867,Index[[#All],[searchTaxon]:[Reference_number]],2,FALSE)</f>
        <v>37</v>
      </c>
      <c r="G3867" t="s">
        <v>24</v>
      </c>
      <c r="I3867">
        <f>VLOOKUP(Table1[[#This Row],[trait_name]],Trait[],2,FALSE)</f>
        <v>6</v>
      </c>
      <c r="J3867" s="25" t="s">
        <v>135</v>
      </c>
      <c r="K3867" s="25">
        <v>1</v>
      </c>
      <c r="L3867" s="3"/>
      <c r="M3867" s="3"/>
      <c r="N3867" s="25"/>
      <c r="O3867"/>
    </row>
    <row r="3868" spans="1:15">
      <c r="A3868" s="5">
        <v>43244</v>
      </c>
      <c r="B3868" s="5">
        <v>43244</v>
      </c>
      <c r="C3868" t="s">
        <v>589</v>
      </c>
      <c r="D3868" s="3">
        <f>VLOOKUP(C3868,Index[[#All],[searchTaxon]:[Reference_number]],2,FALSE)</f>
        <v>37</v>
      </c>
      <c r="G3868" t="s">
        <v>24</v>
      </c>
      <c r="H3868" t="s">
        <v>26</v>
      </c>
      <c r="I3868">
        <f>VLOOKUP(Table1[[#This Row],[trait_name]],Trait[],2,FALSE)</f>
        <v>7</v>
      </c>
      <c r="J3868" s="25" t="s">
        <v>27</v>
      </c>
      <c r="K3868" s="25">
        <v>1</v>
      </c>
      <c r="L3868" s="3" t="s">
        <v>28</v>
      </c>
      <c r="N3868" s="25"/>
      <c r="O3868"/>
    </row>
    <row r="3869" spans="1:15">
      <c r="A3869" s="5">
        <v>43244</v>
      </c>
      <c r="B3869" s="5">
        <v>43299</v>
      </c>
      <c r="C3869" t="s">
        <v>589</v>
      </c>
      <c r="D3869" s="3">
        <f>VLOOKUP(C3869,Index[[#All],[searchTaxon]:[Reference_number]],2,FALSE)</f>
        <v>37</v>
      </c>
      <c r="G3869" t="s">
        <v>24</v>
      </c>
      <c r="H3869" t="s">
        <v>183</v>
      </c>
      <c r="I3869">
        <f>VLOOKUP(Table1[[#This Row],[trait_name]],Trait[],2,FALSE)</f>
        <v>7</v>
      </c>
      <c r="J3869" s="25" t="s">
        <v>27</v>
      </c>
      <c r="K3869" s="25">
        <v>2</v>
      </c>
      <c r="L3869" s="3" t="s">
        <v>24</v>
      </c>
      <c r="M3869" s="3"/>
      <c r="N3869" s="25"/>
      <c r="O3869"/>
    </row>
    <row r="3870" spans="1:15">
      <c r="A3870" s="5">
        <v>43244</v>
      </c>
      <c r="B3870" s="5">
        <v>43299</v>
      </c>
      <c r="C3870" t="s">
        <v>589</v>
      </c>
      <c r="D3870" s="3">
        <f>VLOOKUP(C3870,Index[[#All],[searchTaxon]:[Reference_number]],2,FALSE)</f>
        <v>37</v>
      </c>
      <c r="G3870" t="s">
        <v>24</v>
      </c>
      <c r="H3870" t="s">
        <v>343</v>
      </c>
      <c r="I3870">
        <f>VLOOKUP(Table1[[#This Row],[trait_name]],Trait[],2,FALSE)</f>
        <v>7</v>
      </c>
      <c r="J3870" s="25" t="s">
        <v>27</v>
      </c>
      <c r="K3870" s="25">
        <v>3</v>
      </c>
      <c r="L3870" s="3" t="s">
        <v>24</v>
      </c>
      <c r="M3870" s="3"/>
      <c r="N3870" s="25"/>
      <c r="O3870"/>
    </row>
    <row r="3871" spans="1:15">
      <c r="A3871" s="5">
        <v>43244</v>
      </c>
      <c r="B3871" s="5">
        <v>43299</v>
      </c>
      <c r="C3871" t="s">
        <v>589</v>
      </c>
      <c r="D3871" s="3">
        <f>VLOOKUP(C3871,Index[[#All],[searchTaxon]:[Reference_number]],2,FALSE)</f>
        <v>37</v>
      </c>
      <c r="G3871" t="s">
        <v>24</v>
      </c>
      <c r="H3871" t="s">
        <v>341</v>
      </c>
      <c r="I3871">
        <f>VLOOKUP(Table1[[#This Row],[trait_name]],Trait[],2,FALSE)</f>
        <v>7</v>
      </c>
      <c r="J3871" s="25" t="s">
        <v>27</v>
      </c>
      <c r="K3871" s="25">
        <v>4</v>
      </c>
      <c r="L3871" s="3" t="s">
        <v>28</v>
      </c>
      <c r="M3871" s="3"/>
      <c r="N3871" s="25"/>
      <c r="O3871"/>
    </row>
    <row r="3872" spans="1:15">
      <c r="A3872" s="5">
        <v>43244</v>
      </c>
      <c r="B3872" s="5">
        <v>43299</v>
      </c>
      <c r="C3872" t="s">
        <v>589</v>
      </c>
      <c r="D3872" s="3">
        <f>VLOOKUP(C3872,Index[[#All],[searchTaxon]:[Reference_number]],2,FALSE)</f>
        <v>37</v>
      </c>
      <c r="G3872" t="s">
        <v>24</v>
      </c>
      <c r="H3872" t="s">
        <v>296</v>
      </c>
      <c r="I3872">
        <f>VLOOKUP(Table1[[#This Row],[trait_name]],Trait[],2,FALSE)</f>
        <v>9</v>
      </c>
      <c r="J3872" s="25" t="s">
        <v>29</v>
      </c>
      <c r="K3872" s="25">
        <v>1</v>
      </c>
      <c r="L3872" s="3" t="s">
        <v>24</v>
      </c>
      <c r="M3872" s="3"/>
      <c r="N3872" s="25"/>
      <c r="O3872"/>
    </row>
    <row r="3873" spans="1:15">
      <c r="A3873" s="5">
        <v>43244</v>
      </c>
      <c r="B3873" s="5">
        <v>43299</v>
      </c>
      <c r="C3873" t="s">
        <v>589</v>
      </c>
      <c r="D3873" s="3">
        <f>VLOOKUP(C3873,Index[[#All],[searchTaxon]:[Reference_number]],2,FALSE)</f>
        <v>37</v>
      </c>
      <c r="G3873" t="s">
        <v>24</v>
      </c>
      <c r="H3873" t="s">
        <v>52</v>
      </c>
      <c r="I3873">
        <f>VLOOKUP(Table1[[#This Row],[trait_name]],Trait[],2,FALSE)</f>
        <v>9</v>
      </c>
      <c r="J3873" s="25" t="s">
        <v>29</v>
      </c>
      <c r="K3873" s="25">
        <v>2</v>
      </c>
      <c r="L3873" s="3" t="s">
        <v>28</v>
      </c>
      <c r="M3873" s="3"/>
      <c r="N3873" s="25"/>
      <c r="O3873"/>
    </row>
    <row r="3874" spans="1:15">
      <c r="A3874" s="5">
        <v>43244</v>
      </c>
      <c r="B3874" s="5">
        <v>43299</v>
      </c>
      <c r="C3874" t="s">
        <v>589</v>
      </c>
      <c r="D3874" s="3">
        <f>VLOOKUP(C3874,Index[[#All],[searchTaxon]:[Reference_number]],2,FALSE)</f>
        <v>37</v>
      </c>
      <c r="G3874" t="s">
        <v>24</v>
      </c>
      <c r="H3874" t="s">
        <v>296</v>
      </c>
      <c r="I3874">
        <f>VLOOKUP(Table1[[#This Row],[trait_name]],Trait[],2,FALSE)</f>
        <v>10</v>
      </c>
      <c r="J3874" s="25" t="s">
        <v>30</v>
      </c>
      <c r="K3874" s="25">
        <v>1</v>
      </c>
      <c r="L3874" s="3" t="s">
        <v>24</v>
      </c>
      <c r="M3874" s="3"/>
      <c r="N3874" s="25"/>
      <c r="O3874"/>
    </row>
    <row r="3875" spans="1:15">
      <c r="A3875" s="5">
        <v>43244</v>
      </c>
      <c r="B3875" s="5">
        <v>43244</v>
      </c>
      <c r="C3875" t="s">
        <v>589</v>
      </c>
      <c r="D3875" s="3">
        <f>VLOOKUP(C3875,Index[[#All],[searchTaxon]:[Reference_number]],2,FALSE)</f>
        <v>37</v>
      </c>
      <c r="G3875" t="s">
        <v>24</v>
      </c>
      <c r="H3875" t="s">
        <v>21</v>
      </c>
      <c r="I3875">
        <f>VLOOKUP(Table1[[#This Row],[trait_name]],Trait[],2,FALSE)</f>
        <v>11</v>
      </c>
      <c r="J3875" s="25" t="s">
        <v>31</v>
      </c>
      <c r="K3875" s="25">
        <v>1</v>
      </c>
      <c r="L3875" s="3" t="s">
        <v>24</v>
      </c>
      <c r="N3875" s="25"/>
      <c r="O3875"/>
    </row>
    <row r="3876" spans="1:15">
      <c r="A3876" s="5">
        <v>43244</v>
      </c>
      <c r="B3876" s="5">
        <v>43299</v>
      </c>
      <c r="C3876" t="s">
        <v>589</v>
      </c>
      <c r="D3876" s="3">
        <f>VLOOKUP(C3876,Index[[#All],[searchTaxon]:[Reference_number]],2,FALSE)</f>
        <v>37</v>
      </c>
      <c r="G3876" t="s">
        <v>24</v>
      </c>
      <c r="I3876">
        <f>VLOOKUP(Table1[[#This Row],[trait_name]],Trait[],2,FALSE)</f>
        <v>11</v>
      </c>
      <c r="J3876" s="25" t="s">
        <v>31</v>
      </c>
      <c r="K3876" s="25">
        <v>2</v>
      </c>
      <c r="L3876" s="3"/>
      <c r="M3876" s="3"/>
      <c r="N3876" s="25"/>
      <c r="O3876"/>
    </row>
    <row r="3877" spans="1:15">
      <c r="A3877" s="5">
        <v>43244</v>
      </c>
      <c r="B3877" s="5">
        <v>43299</v>
      </c>
      <c r="C3877" t="s">
        <v>589</v>
      </c>
      <c r="D3877" s="3">
        <f>VLOOKUP(C3877,Index[[#All],[searchTaxon]:[Reference_number]],2,FALSE)</f>
        <v>37</v>
      </c>
      <c r="G3877" t="s">
        <v>24</v>
      </c>
      <c r="I3877">
        <f>VLOOKUP(Table1[[#This Row],[trait_name]],Trait[],2,FALSE)</f>
        <v>12</v>
      </c>
      <c r="J3877" s="25" t="s">
        <v>138</v>
      </c>
      <c r="K3877" s="25">
        <v>1</v>
      </c>
      <c r="L3877" s="3"/>
      <c r="M3877" s="3"/>
      <c r="N3877" s="25"/>
      <c r="O3877"/>
    </row>
    <row r="3878" spans="1:15">
      <c r="A3878" s="5">
        <v>43244</v>
      </c>
      <c r="B3878" s="5">
        <v>43299</v>
      </c>
      <c r="C3878" t="s">
        <v>589</v>
      </c>
      <c r="D3878" s="3">
        <f>VLOOKUP(C3878,Index[[#All],[searchTaxon]:[Reference_number]],2,FALSE)</f>
        <v>37</v>
      </c>
      <c r="G3878" t="s">
        <v>24</v>
      </c>
      <c r="I3878">
        <f>VLOOKUP(Table1[[#This Row],[trait_name]],Trait[],2,FALSE)</f>
        <v>13</v>
      </c>
      <c r="J3878" s="25" t="s">
        <v>340</v>
      </c>
      <c r="K3878" s="25">
        <v>1</v>
      </c>
      <c r="L3878" s="3"/>
      <c r="M3878" s="3"/>
      <c r="N3878" s="25"/>
      <c r="O3878"/>
    </row>
    <row r="3879" spans="1:15">
      <c r="A3879" s="5">
        <v>43244</v>
      </c>
      <c r="B3879" s="5">
        <v>43299</v>
      </c>
      <c r="C3879" t="s">
        <v>589</v>
      </c>
      <c r="D3879" s="3">
        <f>VLOOKUP(C3879,Index[[#All],[searchTaxon]:[Reference_number]],2,FALSE)</f>
        <v>37</v>
      </c>
      <c r="G3879" t="s">
        <v>24</v>
      </c>
      <c r="H3879" t="s">
        <v>592</v>
      </c>
      <c r="I3879">
        <f>VLOOKUP(Table1[[#This Row],[trait_name]],Trait[],2,FALSE)</f>
        <v>14</v>
      </c>
      <c r="J3879" s="25" t="s">
        <v>139</v>
      </c>
      <c r="K3879" s="25">
        <v>1</v>
      </c>
      <c r="L3879" s="3" t="s">
        <v>24</v>
      </c>
      <c r="M3879" s="3"/>
      <c r="N3879" s="25"/>
      <c r="O3879"/>
    </row>
    <row r="3880" spans="1:15">
      <c r="A3880" s="5">
        <v>43244</v>
      </c>
      <c r="B3880" s="5">
        <v>43299</v>
      </c>
      <c r="C3880" t="s">
        <v>589</v>
      </c>
      <c r="D3880" s="3">
        <f>VLOOKUP(C3880,Index[[#All],[searchTaxon]:[Reference_number]],2,FALSE)</f>
        <v>37</v>
      </c>
      <c r="G3880" t="s">
        <v>24</v>
      </c>
      <c r="H3880" t="s">
        <v>183</v>
      </c>
      <c r="I3880">
        <f>VLOOKUP(Table1[[#This Row],[trait_name]],Trait[],2,FALSE)</f>
        <v>14</v>
      </c>
      <c r="J3880" s="25" t="s">
        <v>139</v>
      </c>
      <c r="K3880" s="25">
        <v>2</v>
      </c>
      <c r="L3880" s="3" t="s">
        <v>24</v>
      </c>
      <c r="M3880" s="3"/>
      <c r="N3880" s="25"/>
      <c r="O3880"/>
    </row>
    <row r="3881" spans="1:15">
      <c r="A3881" s="5">
        <v>43244</v>
      </c>
      <c r="B3881" s="5">
        <v>43299</v>
      </c>
      <c r="C3881" t="s">
        <v>589</v>
      </c>
      <c r="D3881" s="3">
        <f>VLOOKUP(C3881,Index[[#All],[searchTaxon]:[Reference_number]],2,FALSE)</f>
        <v>37</v>
      </c>
      <c r="G3881" t="s">
        <v>24</v>
      </c>
      <c r="I3881">
        <f>VLOOKUP(Table1[[#This Row],[trait_name]],Trait[],2,FALSE)</f>
        <v>15</v>
      </c>
      <c r="J3881" s="25" t="s">
        <v>32</v>
      </c>
      <c r="K3881" s="25">
        <v>1</v>
      </c>
      <c r="L3881" s="3"/>
      <c r="N3881" s="26"/>
      <c r="O3881"/>
    </row>
    <row r="3882" spans="1:15">
      <c r="A3882" s="5">
        <v>43244</v>
      </c>
      <c r="B3882" s="5">
        <v>43299</v>
      </c>
      <c r="C3882" t="s">
        <v>589</v>
      </c>
      <c r="D3882" s="3">
        <f>VLOOKUP(C3882,Index[[#All],[searchTaxon]:[Reference_number]],2,FALSE)</f>
        <v>37</v>
      </c>
      <c r="G3882" t="s">
        <v>24</v>
      </c>
      <c r="I3882">
        <f>VLOOKUP(Table1[[#This Row],[trait_name]],Trait[],2,FALSE)</f>
        <v>15</v>
      </c>
      <c r="J3882" s="25" t="s">
        <v>32</v>
      </c>
      <c r="K3882" s="25">
        <v>2</v>
      </c>
      <c r="L3882" s="3"/>
      <c r="M3882" s="3"/>
      <c r="N3882" s="26"/>
      <c r="O3882"/>
    </row>
    <row r="3883" spans="1:15">
      <c r="A3883" s="27">
        <v>43244</v>
      </c>
      <c r="B3883" s="27">
        <v>43244</v>
      </c>
      <c r="C3883" s="4" t="s">
        <v>589</v>
      </c>
      <c r="D3883" s="2">
        <f>VLOOKUP(C3883,Index[[#All],[searchTaxon]:[Reference_number]],2,FALSE)</f>
        <v>37</v>
      </c>
      <c r="G3883" t="s">
        <v>24</v>
      </c>
      <c r="I3883">
        <f>VLOOKUP(Table1[[#This Row],[trait_name]],Trait[],2,FALSE)</f>
        <v>16</v>
      </c>
      <c r="J3883" s="26" t="s">
        <v>33</v>
      </c>
      <c r="K3883" s="25">
        <v>1</v>
      </c>
      <c r="L3883" s="3"/>
      <c r="N3883" s="25"/>
      <c r="O3883"/>
    </row>
    <row r="3884" spans="1:15">
      <c r="A3884" s="5">
        <v>43244</v>
      </c>
      <c r="B3884" s="5">
        <v>43299</v>
      </c>
      <c r="C3884" t="s">
        <v>589</v>
      </c>
      <c r="D3884" s="3">
        <f>VLOOKUP(C3884,Index[[#All],[searchTaxon]:[Reference_number]],2,FALSE)</f>
        <v>37</v>
      </c>
      <c r="G3884" t="s">
        <v>24</v>
      </c>
      <c r="I3884">
        <f>VLOOKUP(Table1[[#This Row],[trait_name]],Trait[],2,FALSE)</f>
        <v>16</v>
      </c>
      <c r="J3884" s="25" t="s">
        <v>33</v>
      </c>
      <c r="K3884" s="25">
        <v>2</v>
      </c>
      <c r="L3884" s="3"/>
      <c r="M3884" s="3"/>
      <c r="N3884" s="25"/>
      <c r="O3884"/>
    </row>
    <row r="3885" spans="1:15">
      <c r="A3885" s="5">
        <v>43244</v>
      </c>
      <c r="B3885" s="5">
        <v>43244</v>
      </c>
      <c r="C3885" t="s">
        <v>589</v>
      </c>
      <c r="D3885" s="3">
        <f>VLOOKUP(C3885,Index[[#All],[searchTaxon]:[Reference_number]],2,FALSE)</f>
        <v>37</v>
      </c>
      <c r="G3885" t="s">
        <v>24</v>
      </c>
      <c r="H3885" t="s">
        <v>26</v>
      </c>
      <c r="I3885">
        <f>VLOOKUP(Table1[[#This Row],[trait_name]],Trait[],2,FALSE)</f>
        <v>17</v>
      </c>
      <c r="J3885" s="25" t="s">
        <v>34</v>
      </c>
      <c r="K3885" s="25">
        <v>1</v>
      </c>
      <c r="L3885" s="3" t="s">
        <v>36</v>
      </c>
      <c r="N3885" s="25"/>
      <c r="O3885"/>
    </row>
    <row r="3886" spans="1:15">
      <c r="A3886" s="5">
        <v>43244</v>
      </c>
      <c r="B3886" s="5">
        <v>43244</v>
      </c>
      <c r="C3886" t="s">
        <v>589</v>
      </c>
      <c r="D3886" s="3">
        <f>VLOOKUP(C3886,Index[[#All],[searchTaxon]:[Reference_number]],2,FALSE)</f>
        <v>37</v>
      </c>
      <c r="G3886" t="s">
        <v>24</v>
      </c>
      <c r="H3886" t="s">
        <v>26</v>
      </c>
      <c r="I3886">
        <f>VLOOKUP(Table1[[#This Row],[trait_name]],Trait[],2,FALSE)</f>
        <v>17</v>
      </c>
      <c r="J3886" s="25" t="s">
        <v>34</v>
      </c>
      <c r="K3886" s="25">
        <v>2</v>
      </c>
      <c r="L3886" s="3" t="s">
        <v>37</v>
      </c>
      <c r="N3886" s="25"/>
      <c r="O3886"/>
    </row>
    <row r="3887" spans="1:15">
      <c r="A3887" s="5">
        <v>43244</v>
      </c>
      <c r="B3887" s="5">
        <v>43299</v>
      </c>
      <c r="C3887" t="s">
        <v>589</v>
      </c>
      <c r="D3887" s="3">
        <f>VLOOKUP(C3887,Index[[#All],[searchTaxon]:[Reference_number]],2,FALSE)</f>
        <v>37</v>
      </c>
      <c r="G3887" t="s">
        <v>24</v>
      </c>
      <c r="I3887">
        <f>VLOOKUP(Table1[[#This Row],[trait_name]],Trait[],2,FALSE)</f>
        <v>17</v>
      </c>
      <c r="J3887" s="25" t="s">
        <v>34</v>
      </c>
      <c r="K3887" s="25">
        <v>3</v>
      </c>
      <c r="L3887" s="3"/>
      <c r="M3887" s="3"/>
      <c r="N3887" s="25"/>
      <c r="O3887"/>
    </row>
    <row r="3888" spans="1:15">
      <c r="A3888" s="27">
        <v>43244</v>
      </c>
      <c r="B3888" s="27">
        <v>43244</v>
      </c>
      <c r="C3888" s="4" t="s">
        <v>589</v>
      </c>
      <c r="D3888" s="2">
        <f>VLOOKUP(C3888,Index[[#All],[searchTaxon]:[Reference_number]],2,FALSE)</f>
        <v>37</v>
      </c>
      <c r="G3888" t="s">
        <v>24</v>
      </c>
      <c r="I3888">
        <f>VLOOKUP(Table1[[#This Row],[trait_name]],Trait[],2,FALSE)</f>
        <v>18</v>
      </c>
      <c r="J3888" s="25" t="s">
        <v>38</v>
      </c>
      <c r="K3888" s="25">
        <v>1</v>
      </c>
      <c r="L3888" s="3"/>
      <c r="N3888" s="25"/>
      <c r="O3888"/>
    </row>
    <row r="3889" spans="1:15">
      <c r="A3889" s="5">
        <v>43244</v>
      </c>
      <c r="B3889" s="5">
        <v>43299</v>
      </c>
      <c r="C3889" t="s">
        <v>589</v>
      </c>
      <c r="D3889" s="3">
        <f>VLOOKUP(C3889,Index[[#All],[searchTaxon]:[Reference_number]],2,FALSE)</f>
        <v>37</v>
      </c>
      <c r="G3889" t="s">
        <v>24</v>
      </c>
      <c r="I3889">
        <f>VLOOKUP(Table1[[#This Row],[trait_name]],Trait[],2,FALSE)</f>
        <v>18</v>
      </c>
      <c r="J3889" s="25" t="s">
        <v>38</v>
      </c>
      <c r="K3889" s="25">
        <v>2</v>
      </c>
      <c r="L3889" s="3"/>
      <c r="M3889" s="3"/>
      <c r="N3889" s="25"/>
      <c r="O3889"/>
    </row>
    <row r="3890" spans="1:15">
      <c r="A3890" s="5">
        <v>43244</v>
      </c>
      <c r="B3890" s="5">
        <v>43244</v>
      </c>
      <c r="C3890" t="s">
        <v>589</v>
      </c>
      <c r="D3890" s="3">
        <f>VLOOKUP(C3890,Index[[#All],[searchTaxon]:[Reference_number]],2,FALSE)</f>
        <v>37</v>
      </c>
      <c r="G3890" t="s">
        <v>24</v>
      </c>
      <c r="H3890" t="s">
        <v>26</v>
      </c>
      <c r="I3890">
        <f>VLOOKUP(Table1[[#This Row],[trait_name]],Trait[],2,FALSE)</f>
        <v>19</v>
      </c>
      <c r="J3890" s="25" t="s">
        <v>39</v>
      </c>
      <c r="K3890" s="25">
        <v>1</v>
      </c>
      <c r="L3890" s="3" t="s">
        <v>40</v>
      </c>
      <c r="N3890" s="25"/>
      <c r="O3890"/>
    </row>
    <row r="3891" spans="1:15">
      <c r="A3891" s="5">
        <v>43244</v>
      </c>
      <c r="B3891" s="5">
        <v>43244</v>
      </c>
      <c r="C3891" t="s">
        <v>589</v>
      </c>
      <c r="D3891" s="3">
        <f>VLOOKUP(C3891,Index[[#All],[searchTaxon]:[Reference_number]],2,FALSE)</f>
        <v>37</v>
      </c>
      <c r="G3891" t="s">
        <v>24</v>
      </c>
      <c r="H3891" t="s">
        <v>26</v>
      </c>
      <c r="I3891">
        <f>VLOOKUP(Table1[[#This Row],[trait_name]],Trait[],2,FALSE)</f>
        <v>19</v>
      </c>
      <c r="J3891" s="25" t="s">
        <v>39</v>
      </c>
      <c r="K3891" s="25">
        <v>2</v>
      </c>
      <c r="L3891" s="3" t="s">
        <v>41</v>
      </c>
      <c r="N3891" s="25"/>
      <c r="O3891"/>
    </row>
    <row r="3892" spans="1:15">
      <c r="A3892" s="5">
        <v>43244</v>
      </c>
      <c r="B3892" s="5">
        <v>43299</v>
      </c>
      <c r="C3892" t="s">
        <v>589</v>
      </c>
      <c r="D3892" s="3">
        <f>VLOOKUP(C3892,Index[[#All],[searchTaxon]:[Reference_number]],2,FALSE)</f>
        <v>37</v>
      </c>
      <c r="G3892" t="s">
        <v>24</v>
      </c>
      <c r="H3892" t="s">
        <v>296</v>
      </c>
      <c r="I3892">
        <f>VLOOKUP(Table1[[#This Row],[trait_name]],Trait[],2,FALSE)</f>
        <v>19</v>
      </c>
      <c r="J3892" s="25" t="s">
        <v>39</v>
      </c>
      <c r="K3892" s="25">
        <v>3</v>
      </c>
      <c r="L3892" s="3" t="s">
        <v>142</v>
      </c>
      <c r="M3892" s="3"/>
      <c r="N3892" s="25"/>
      <c r="O3892"/>
    </row>
    <row r="3893" spans="1:15">
      <c r="A3893" s="27">
        <v>43244</v>
      </c>
      <c r="B3893" s="27">
        <v>43244</v>
      </c>
      <c r="C3893" s="4" t="s">
        <v>589</v>
      </c>
      <c r="D3893" s="2">
        <f>VLOOKUP(C3893,Index[[#All],[searchTaxon]:[Reference_number]],2,FALSE)</f>
        <v>37</v>
      </c>
      <c r="G3893" t="s">
        <v>24</v>
      </c>
      <c r="H3893" t="s">
        <v>339</v>
      </c>
      <c r="I3893">
        <f>VLOOKUP(Table1[[#This Row],[trait_name]],Trait[],2,FALSE)</f>
        <v>20</v>
      </c>
      <c r="J3893" s="25" t="s">
        <v>42</v>
      </c>
      <c r="K3893" s="25">
        <v>1</v>
      </c>
      <c r="L3893" s="3" t="s">
        <v>43</v>
      </c>
      <c r="N3893" s="25"/>
      <c r="O3893"/>
    </row>
    <row r="3894" spans="1:15">
      <c r="A3894" s="5">
        <v>43244</v>
      </c>
      <c r="B3894" s="5">
        <v>43299</v>
      </c>
      <c r="C3894" t="s">
        <v>589</v>
      </c>
      <c r="D3894" s="3">
        <f>VLOOKUP(C3894,Index[[#All],[searchTaxon]:[Reference_number]],2,FALSE)</f>
        <v>37</v>
      </c>
      <c r="G3894" t="s">
        <v>24</v>
      </c>
      <c r="H3894" t="s">
        <v>339</v>
      </c>
      <c r="I3894">
        <f>VLOOKUP(Table1[[#This Row],[trait_name]],Trait[],2,FALSE)</f>
        <v>20</v>
      </c>
      <c r="J3894" s="25" t="s">
        <v>42</v>
      </c>
      <c r="K3894" s="25">
        <v>2</v>
      </c>
      <c r="L3894" s="3" t="s">
        <v>45</v>
      </c>
      <c r="M3894" s="3"/>
      <c r="N3894" s="25"/>
      <c r="O3894"/>
    </row>
    <row r="3895" spans="1:15">
      <c r="A3895" s="5">
        <v>43244</v>
      </c>
      <c r="B3895" s="5">
        <v>43299</v>
      </c>
      <c r="C3895" t="s">
        <v>589</v>
      </c>
      <c r="D3895" s="3">
        <f>VLOOKUP(C3895,Index[[#All],[searchTaxon]:[Reference_number]],2,FALSE)</f>
        <v>37</v>
      </c>
      <c r="G3895" t="s">
        <v>24</v>
      </c>
      <c r="H3895" t="s">
        <v>339</v>
      </c>
      <c r="I3895">
        <f>VLOOKUP(Table1[[#This Row],[trait_name]],Trait[],2,FALSE)</f>
        <v>20</v>
      </c>
      <c r="J3895" s="25" t="s">
        <v>42</v>
      </c>
      <c r="K3895" s="25">
        <v>3</v>
      </c>
      <c r="L3895" s="3" t="s">
        <v>44</v>
      </c>
      <c r="M3895" s="3"/>
      <c r="N3895" s="25"/>
      <c r="O3895"/>
    </row>
    <row r="3896" spans="1:15">
      <c r="A3896" s="5">
        <v>43244</v>
      </c>
      <c r="B3896" s="5">
        <v>43299</v>
      </c>
      <c r="C3896" t="s">
        <v>589</v>
      </c>
      <c r="D3896" s="3">
        <f>VLOOKUP(C3896,Index[[#All],[searchTaxon]:[Reference_number]],2,FALSE)</f>
        <v>37</v>
      </c>
      <c r="G3896" t="s">
        <v>24</v>
      </c>
      <c r="H3896" t="s">
        <v>296</v>
      </c>
      <c r="I3896">
        <f>VLOOKUP(Table1[[#This Row],[trait_name]],Trait[],2,FALSE)</f>
        <v>21</v>
      </c>
      <c r="J3896" s="25" t="s">
        <v>46</v>
      </c>
      <c r="K3896" s="25">
        <v>1</v>
      </c>
      <c r="L3896" s="3" t="s">
        <v>533</v>
      </c>
      <c r="M3896" s="3"/>
      <c r="N3896" s="25"/>
      <c r="O3896"/>
    </row>
    <row r="3897" spans="1:15">
      <c r="A3897" s="5">
        <v>43244</v>
      </c>
      <c r="B3897" s="5">
        <v>43299</v>
      </c>
      <c r="C3897" t="s">
        <v>589</v>
      </c>
      <c r="D3897" s="3">
        <f>VLOOKUP(C3897,Index[[#All],[searchTaxon]:[Reference_number]],2,FALSE)</f>
        <v>37</v>
      </c>
      <c r="G3897" t="s">
        <v>24</v>
      </c>
      <c r="H3897" t="s">
        <v>296</v>
      </c>
      <c r="I3897">
        <f>VLOOKUP(Table1[[#This Row],[trait_name]],Trait[],2,FALSE)</f>
        <v>21</v>
      </c>
      <c r="J3897" s="25" t="s">
        <v>46</v>
      </c>
      <c r="K3897" s="25">
        <v>2</v>
      </c>
      <c r="L3897" s="3" t="s">
        <v>115</v>
      </c>
      <c r="M3897" s="3"/>
      <c r="N3897" s="25"/>
      <c r="O3897"/>
    </row>
    <row r="3898" spans="1:15">
      <c r="A3898" s="5">
        <v>43244</v>
      </c>
      <c r="B3898" s="5">
        <v>43299</v>
      </c>
      <c r="C3898" t="s">
        <v>589</v>
      </c>
      <c r="D3898" s="3">
        <f>VLOOKUP(C3898,Index[[#All],[searchTaxon]:[Reference_number]],2,FALSE)</f>
        <v>37</v>
      </c>
      <c r="E3898">
        <v>0</v>
      </c>
      <c r="F3898">
        <v>0</v>
      </c>
      <c r="G3898" t="s">
        <v>24</v>
      </c>
      <c r="H3898" t="s">
        <v>296</v>
      </c>
      <c r="I3898">
        <f>VLOOKUP(Table1[[#This Row],[trait_name]],Trait[],2,FALSE)</f>
        <v>22</v>
      </c>
      <c r="J3898" s="25" t="s">
        <v>48</v>
      </c>
      <c r="K3898" s="25">
        <v>1</v>
      </c>
      <c r="L3898" s="3" t="s">
        <v>237</v>
      </c>
      <c r="N3898" s="25"/>
      <c r="O3898"/>
    </row>
    <row r="3899" spans="1:15">
      <c r="A3899" s="5">
        <v>43244</v>
      </c>
      <c r="B3899" s="5">
        <v>43299</v>
      </c>
      <c r="C3899" t="s">
        <v>589</v>
      </c>
      <c r="D3899" s="3">
        <f>VLOOKUP(C3899,Index[[#All],[searchTaxon]:[Reference_number]],2,FALSE)</f>
        <v>37</v>
      </c>
      <c r="G3899" t="s">
        <v>24</v>
      </c>
      <c r="H3899" t="s">
        <v>526</v>
      </c>
      <c r="I3899">
        <f>VLOOKUP(Table1[[#This Row],[trait_name]],Trait[],2,FALSE)</f>
        <v>22</v>
      </c>
      <c r="J3899" s="25" t="s">
        <v>48</v>
      </c>
      <c r="K3899" s="25">
        <v>2</v>
      </c>
      <c r="L3899" s="3" t="s">
        <v>20</v>
      </c>
      <c r="M3899" s="3"/>
      <c r="N3899" s="25"/>
      <c r="O3899"/>
    </row>
    <row r="3900" spans="1:15">
      <c r="A3900" s="5">
        <v>43244</v>
      </c>
      <c r="B3900" s="5">
        <v>43299</v>
      </c>
      <c r="C3900" t="s">
        <v>589</v>
      </c>
      <c r="D3900" s="3">
        <f>VLOOKUP(C3900,Index[[#All],[searchTaxon]:[Reference_number]],2,FALSE)</f>
        <v>37</v>
      </c>
      <c r="G3900" t="s">
        <v>24</v>
      </c>
      <c r="H3900" t="s">
        <v>296</v>
      </c>
      <c r="I3900">
        <f>VLOOKUP(Table1[[#This Row],[trait_name]],Trait[],2,FALSE)</f>
        <v>22</v>
      </c>
      <c r="J3900" s="25" t="s">
        <v>48</v>
      </c>
      <c r="K3900" s="25">
        <v>3</v>
      </c>
      <c r="L3900" s="3" t="s">
        <v>40</v>
      </c>
      <c r="M3900" s="3"/>
      <c r="N3900" s="25"/>
      <c r="O3900"/>
    </row>
    <row r="3901" spans="1:15">
      <c r="A3901" s="5">
        <v>43244</v>
      </c>
      <c r="B3901" s="5">
        <v>43299</v>
      </c>
      <c r="C3901" t="s">
        <v>589</v>
      </c>
      <c r="D3901" s="3">
        <f>VLOOKUP(C3901,Index[[#All],[searchTaxon]:[Reference_number]],2,FALSE)</f>
        <v>37</v>
      </c>
      <c r="G3901" t="s">
        <v>24</v>
      </c>
      <c r="H3901" t="s">
        <v>18</v>
      </c>
      <c r="I3901">
        <f>VLOOKUP(Table1[[#This Row],[trait_name]],Trait[],2,FALSE)</f>
        <v>22</v>
      </c>
      <c r="J3901" s="25" t="s">
        <v>48</v>
      </c>
      <c r="K3901" s="25">
        <v>4</v>
      </c>
      <c r="L3901" s="3" t="s">
        <v>41</v>
      </c>
      <c r="M3901" s="3"/>
      <c r="N3901" s="25"/>
      <c r="O3901"/>
    </row>
    <row r="3902" spans="1:15">
      <c r="A3902" s="5">
        <v>43244</v>
      </c>
      <c r="B3902" s="5">
        <v>43299</v>
      </c>
      <c r="C3902" t="s">
        <v>589</v>
      </c>
      <c r="D3902" s="3">
        <f>VLOOKUP(C3902,Index[[#All],[searchTaxon]:[Reference_number]],2,FALSE)</f>
        <v>37</v>
      </c>
      <c r="G3902" t="s">
        <v>24</v>
      </c>
      <c r="H3902" t="s">
        <v>18</v>
      </c>
      <c r="I3902">
        <f>VLOOKUP(Table1[[#This Row],[trait_name]],Trait[],2,FALSE)</f>
        <v>23</v>
      </c>
      <c r="J3902" s="25" t="s">
        <v>50</v>
      </c>
      <c r="K3902" s="25">
        <v>1</v>
      </c>
      <c r="L3902" s="3" t="s">
        <v>280</v>
      </c>
      <c r="N3902" s="25"/>
      <c r="O3902"/>
    </row>
    <row r="3903" spans="1:15">
      <c r="A3903" s="5">
        <v>43244</v>
      </c>
      <c r="B3903" s="5">
        <v>43299</v>
      </c>
      <c r="C3903" t="s">
        <v>589</v>
      </c>
      <c r="D3903" s="3">
        <f>VLOOKUP(C3903,Index[[#All],[searchTaxon]:[Reference_number]],2,FALSE)</f>
        <v>37</v>
      </c>
      <c r="G3903" t="s">
        <v>24</v>
      </c>
      <c r="I3903">
        <f>VLOOKUP(Table1[[#This Row],[trait_name]],Trait[],2,FALSE)</f>
        <v>23</v>
      </c>
      <c r="J3903" s="25" t="s">
        <v>50</v>
      </c>
      <c r="K3903" s="25">
        <v>2</v>
      </c>
      <c r="L3903" s="3"/>
      <c r="M3903" s="3"/>
      <c r="N3903" s="25"/>
      <c r="O3903"/>
    </row>
    <row r="3904" spans="1:15">
      <c r="A3904" s="5">
        <v>43244</v>
      </c>
      <c r="B3904" s="5">
        <v>43299</v>
      </c>
      <c r="C3904" t="s">
        <v>589</v>
      </c>
      <c r="D3904" s="3">
        <f>VLOOKUP(C3904,Index[[#All],[searchTaxon]:[Reference_number]],2,FALSE)</f>
        <v>37</v>
      </c>
      <c r="G3904" t="s">
        <v>24</v>
      </c>
      <c r="H3904" t="s">
        <v>296</v>
      </c>
      <c r="I3904">
        <f>VLOOKUP(Table1[[#This Row],[trait_name]],Trait[],2,FALSE)</f>
        <v>24</v>
      </c>
      <c r="J3904" s="25" t="s">
        <v>53</v>
      </c>
      <c r="K3904" s="25">
        <v>1</v>
      </c>
      <c r="L3904" s="3" t="s">
        <v>24</v>
      </c>
      <c r="N3904" s="25"/>
      <c r="O3904"/>
    </row>
    <row r="3905" spans="1:15">
      <c r="A3905" s="5">
        <v>43244</v>
      </c>
      <c r="B3905" s="5">
        <v>43299</v>
      </c>
      <c r="C3905" t="s">
        <v>589</v>
      </c>
      <c r="D3905" s="3">
        <f>VLOOKUP(C3905,Index[[#All],[searchTaxon]:[Reference_number]],2,FALSE)</f>
        <v>37</v>
      </c>
      <c r="G3905" t="s">
        <v>24</v>
      </c>
      <c r="I3905">
        <f>VLOOKUP(Table1[[#This Row],[trait_name]],Trait[],2,FALSE)</f>
        <v>24</v>
      </c>
      <c r="J3905" s="25" t="s">
        <v>53</v>
      </c>
      <c r="K3905" s="25">
        <v>2</v>
      </c>
      <c r="L3905" s="3"/>
      <c r="M3905" s="3"/>
      <c r="N3905" s="25"/>
      <c r="O3905"/>
    </row>
    <row r="3906" spans="1:15">
      <c r="A3906" s="5">
        <v>43244</v>
      </c>
      <c r="B3906" s="5">
        <v>43244</v>
      </c>
      <c r="C3906" t="s">
        <v>589</v>
      </c>
      <c r="D3906" s="3">
        <f>VLOOKUP(C3906,Index[[#All],[searchTaxon]:[Reference_number]],2,FALSE)</f>
        <v>37</v>
      </c>
      <c r="G3906" t="s">
        <v>24</v>
      </c>
      <c r="H3906" t="s">
        <v>18</v>
      </c>
      <c r="I3906">
        <f>VLOOKUP(Table1[[#This Row],[trait_name]],Trait[],2,FALSE)</f>
        <v>25</v>
      </c>
      <c r="J3906" s="25" t="s">
        <v>54</v>
      </c>
      <c r="K3906" s="25">
        <v>1</v>
      </c>
      <c r="L3906" s="3" t="s">
        <v>299</v>
      </c>
      <c r="N3906" s="25"/>
      <c r="O3906"/>
    </row>
    <row r="3907" spans="1:15">
      <c r="A3907" s="5">
        <v>43244</v>
      </c>
      <c r="B3907" s="5">
        <v>43299</v>
      </c>
      <c r="C3907" t="s">
        <v>589</v>
      </c>
      <c r="D3907" s="3">
        <f>VLOOKUP(C3907,Index[[#All],[searchTaxon]:[Reference_number]],2,FALSE)</f>
        <v>37</v>
      </c>
      <c r="G3907" t="s">
        <v>24</v>
      </c>
      <c r="I3907">
        <f>VLOOKUP(Table1[[#This Row],[trait_name]],Trait[],2,FALSE)</f>
        <v>25</v>
      </c>
      <c r="J3907" s="25" t="s">
        <v>54</v>
      </c>
      <c r="K3907" s="25">
        <v>2</v>
      </c>
      <c r="L3907" s="3"/>
      <c r="M3907" s="3"/>
      <c r="N3907" s="25"/>
      <c r="O3907"/>
    </row>
    <row r="3908" spans="1:15">
      <c r="A3908" s="5">
        <v>43244</v>
      </c>
      <c r="B3908" s="5">
        <v>43244</v>
      </c>
      <c r="C3908" t="s">
        <v>589</v>
      </c>
      <c r="D3908" s="3">
        <f>VLOOKUP(C3908,Index[[#All],[searchTaxon]:[Reference_number]],2,FALSE)</f>
        <v>37</v>
      </c>
      <c r="G3908" t="s">
        <v>24</v>
      </c>
      <c r="H3908" t="s">
        <v>18</v>
      </c>
      <c r="I3908">
        <f>VLOOKUP(Table1[[#This Row],[trait_name]],Trait[],2,FALSE)</f>
        <v>26</v>
      </c>
      <c r="J3908" s="25" t="s">
        <v>57</v>
      </c>
      <c r="K3908" s="25">
        <v>1</v>
      </c>
      <c r="L3908" s="3">
        <v>15</v>
      </c>
      <c r="N3908" s="26"/>
      <c r="O3908"/>
    </row>
    <row r="3909" spans="1:15">
      <c r="A3909" s="5">
        <v>43244</v>
      </c>
      <c r="B3909" s="5">
        <v>43299</v>
      </c>
      <c r="C3909" t="s">
        <v>589</v>
      </c>
      <c r="D3909" s="3">
        <f>VLOOKUP(C3909,Index[[#All],[searchTaxon]:[Reference_number]],2,FALSE)</f>
        <v>37</v>
      </c>
      <c r="G3909" t="s">
        <v>24</v>
      </c>
      <c r="I3909">
        <f>VLOOKUP(Table1[[#This Row],[trait_name]],Trait[],2,FALSE)</f>
        <v>26</v>
      </c>
      <c r="J3909" s="25" t="s">
        <v>57</v>
      </c>
      <c r="K3909" s="25">
        <v>2</v>
      </c>
      <c r="L3909" s="3"/>
      <c r="M3909" s="3"/>
      <c r="N3909" s="25"/>
      <c r="O3909"/>
    </row>
    <row r="3910" spans="1:15">
      <c r="A3910" s="5">
        <v>43244</v>
      </c>
      <c r="B3910" s="5">
        <v>43244</v>
      </c>
      <c r="C3910" t="s">
        <v>589</v>
      </c>
      <c r="D3910" s="3">
        <f>VLOOKUP(C3910,Index[[#All],[searchTaxon]:[Reference_number]],2,FALSE)</f>
        <v>37</v>
      </c>
      <c r="G3910" t="s">
        <v>24</v>
      </c>
      <c r="H3910" t="s">
        <v>26</v>
      </c>
      <c r="I3910">
        <f>VLOOKUP(Table1[[#This Row],[trait_name]],Trait[],2,FALSE)</f>
        <v>27</v>
      </c>
      <c r="J3910" s="25" t="s">
        <v>58</v>
      </c>
      <c r="K3910" s="25">
        <v>1</v>
      </c>
      <c r="L3910" s="3">
        <v>11</v>
      </c>
      <c r="N3910" s="25"/>
      <c r="O3910"/>
    </row>
    <row r="3911" spans="1:15">
      <c r="A3911" s="5">
        <v>43244</v>
      </c>
      <c r="B3911" s="5">
        <v>43299</v>
      </c>
      <c r="C3911" t="s">
        <v>589</v>
      </c>
      <c r="D3911" s="3">
        <f>VLOOKUP(C3911,Index[[#All],[searchTaxon]:[Reference_number]],2,FALSE)</f>
        <v>37</v>
      </c>
      <c r="G3911" t="s">
        <v>24</v>
      </c>
      <c r="I3911">
        <f>VLOOKUP(Table1[[#This Row],[trait_name]],Trait[],2,FALSE)</f>
        <v>27</v>
      </c>
      <c r="J3911" s="25" t="s">
        <v>58</v>
      </c>
      <c r="K3911" s="25">
        <v>2</v>
      </c>
      <c r="L3911" s="3"/>
      <c r="M3911" s="3"/>
      <c r="N3911" s="25"/>
      <c r="O3911"/>
    </row>
    <row r="3912" spans="1:15">
      <c r="A3912" s="5">
        <v>43244</v>
      </c>
      <c r="B3912" s="5">
        <v>43244</v>
      </c>
      <c r="C3912" t="s">
        <v>589</v>
      </c>
      <c r="D3912" s="3">
        <f>VLOOKUP(C3912,Index[[#All],[searchTaxon]:[Reference_number]],2,FALSE)</f>
        <v>37</v>
      </c>
      <c r="G3912" t="s">
        <v>24</v>
      </c>
      <c r="H3912" t="s">
        <v>18</v>
      </c>
      <c r="I3912">
        <f>VLOOKUP(Table1[[#This Row],[trait_name]],Trait[],2,FALSE)</f>
        <v>28</v>
      </c>
      <c r="J3912" s="25" t="s">
        <v>59</v>
      </c>
      <c r="K3912" s="25">
        <v>1</v>
      </c>
      <c r="L3912" s="3">
        <v>12</v>
      </c>
      <c r="N3912" s="25"/>
      <c r="O3912"/>
    </row>
    <row r="3913" spans="1:15">
      <c r="A3913" s="5">
        <v>43244</v>
      </c>
      <c r="B3913" s="5">
        <v>43299</v>
      </c>
      <c r="C3913" t="s">
        <v>589</v>
      </c>
      <c r="D3913" s="3">
        <f>VLOOKUP(C3913,Index[[#All],[searchTaxon]:[Reference_number]],2,FALSE)</f>
        <v>37</v>
      </c>
      <c r="G3913" t="s">
        <v>24</v>
      </c>
      <c r="I3913">
        <f>VLOOKUP(Table1[[#This Row],[trait_name]],Trait[],2,FALSE)</f>
        <v>28</v>
      </c>
      <c r="J3913" s="25" t="s">
        <v>59</v>
      </c>
      <c r="K3913" s="25">
        <v>2</v>
      </c>
      <c r="L3913" s="3"/>
      <c r="M3913" s="3"/>
      <c r="N3913" s="25"/>
      <c r="O3913"/>
    </row>
    <row r="3914" spans="1:15">
      <c r="A3914" s="5">
        <v>43244</v>
      </c>
      <c r="B3914" s="5">
        <v>43244</v>
      </c>
      <c r="C3914" t="s">
        <v>589</v>
      </c>
      <c r="D3914" s="3">
        <f>VLOOKUP(C3914,Index[[#All],[searchTaxon]:[Reference_number]],2,FALSE)</f>
        <v>37</v>
      </c>
      <c r="G3914" t="s">
        <v>24</v>
      </c>
      <c r="H3914" t="s">
        <v>18</v>
      </c>
      <c r="I3914">
        <f>VLOOKUP(Table1[[#This Row],[trait_name]],Trait[],2,FALSE)</f>
        <v>29</v>
      </c>
      <c r="J3914" s="25" t="s">
        <v>60</v>
      </c>
      <c r="K3914" s="25">
        <v>1</v>
      </c>
      <c r="L3914" s="3">
        <v>6</v>
      </c>
      <c r="N3914" s="25"/>
      <c r="O3914"/>
    </row>
    <row r="3915" spans="1:15">
      <c r="A3915" s="5">
        <v>43244</v>
      </c>
      <c r="B3915" s="5">
        <v>43299</v>
      </c>
      <c r="C3915" t="s">
        <v>589</v>
      </c>
      <c r="D3915" s="3">
        <f>VLOOKUP(C3915,Index[[#All],[searchTaxon]:[Reference_number]],2,FALSE)</f>
        <v>37</v>
      </c>
      <c r="G3915" t="s">
        <v>24</v>
      </c>
      <c r="I3915">
        <f>VLOOKUP(Table1[[#This Row],[trait_name]],Trait[],2,FALSE)</f>
        <v>29</v>
      </c>
      <c r="J3915" s="25" t="s">
        <v>60</v>
      </c>
      <c r="K3915" s="25">
        <v>2</v>
      </c>
      <c r="L3915" s="3"/>
      <c r="M3915" s="3"/>
      <c r="N3915" s="25"/>
      <c r="O3915"/>
    </row>
    <row r="3916" spans="1:15">
      <c r="A3916" s="5">
        <v>43244</v>
      </c>
      <c r="B3916" s="5">
        <v>43244</v>
      </c>
      <c r="C3916" t="s">
        <v>589</v>
      </c>
      <c r="D3916" s="3">
        <f>VLOOKUP(C3916,Index[[#All],[searchTaxon]:[Reference_number]],2,FALSE)</f>
        <v>37</v>
      </c>
      <c r="G3916" t="s">
        <v>24</v>
      </c>
      <c r="H3916" t="s">
        <v>26</v>
      </c>
      <c r="I3916">
        <f>VLOOKUP(Table1[[#This Row],[trait_name]],Trait[],2,FALSE)</f>
        <v>30</v>
      </c>
      <c r="J3916" s="25" t="s">
        <v>61</v>
      </c>
      <c r="K3916" s="25">
        <v>1</v>
      </c>
      <c r="L3916" s="3">
        <v>7</v>
      </c>
      <c r="N3916" s="25"/>
      <c r="O3916"/>
    </row>
    <row r="3917" spans="1:15">
      <c r="A3917" s="5">
        <v>43244</v>
      </c>
      <c r="B3917" s="5">
        <v>43299</v>
      </c>
      <c r="C3917" t="s">
        <v>589</v>
      </c>
      <c r="D3917" s="3">
        <f>VLOOKUP(C3917,Index[[#All],[searchTaxon]:[Reference_number]],2,FALSE)</f>
        <v>37</v>
      </c>
      <c r="G3917" t="s">
        <v>24</v>
      </c>
      <c r="I3917">
        <f>VLOOKUP(Table1[[#This Row],[trait_name]],Trait[],2,FALSE)</f>
        <v>30</v>
      </c>
      <c r="J3917" s="25" t="s">
        <v>61</v>
      </c>
      <c r="K3917" s="25">
        <v>2</v>
      </c>
      <c r="L3917" s="3"/>
      <c r="M3917" s="3"/>
      <c r="N3917" s="25"/>
      <c r="O3917"/>
    </row>
    <row r="3918" spans="1:15">
      <c r="A3918" s="5">
        <v>43244</v>
      </c>
      <c r="B3918" s="5">
        <v>43244</v>
      </c>
      <c r="C3918" t="s">
        <v>589</v>
      </c>
      <c r="D3918" s="3">
        <f>VLOOKUP(C3918,Index[[#All],[searchTaxon]:[Reference_number]],2,FALSE)</f>
        <v>37</v>
      </c>
      <c r="G3918" t="s">
        <v>24</v>
      </c>
      <c r="H3918" t="s">
        <v>18</v>
      </c>
      <c r="I3918">
        <f>VLOOKUP(Table1[[#This Row],[trait_name]],Trait[],2,FALSE)</f>
        <v>31</v>
      </c>
      <c r="J3918" s="25" t="s">
        <v>62</v>
      </c>
      <c r="K3918" s="25">
        <v>1</v>
      </c>
      <c r="L3918" s="3">
        <v>4</v>
      </c>
      <c r="N3918" s="25"/>
      <c r="O3918"/>
    </row>
    <row r="3919" spans="1:15">
      <c r="A3919" s="5">
        <v>43244</v>
      </c>
      <c r="B3919" s="5">
        <v>43299</v>
      </c>
      <c r="C3919" t="s">
        <v>589</v>
      </c>
      <c r="D3919" s="3">
        <f>VLOOKUP(C3919,Index[[#All],[searchTaxon]:[Reference_number]],2,FALSE)</f>
        <v>37</v>
      </c>
      <c r="G3919" t="s">
        <v>24</v>
      </c>
      <c r="I3919">
        <f>VLOOKUP(Table1[[#This Row],[trait_name]],Trait[],2,FALSE)</f>
        <v>31</v>
      </c>
      <c r="J3919" s="25" t="s">
        <v>62</v>
      </c>
      <c r="K3919" s="25">
        <v>2</v>
      </c>
      <c r="L3919" s="3"/>
      <c r="M3919" s="3"/>
      <c r="N3919" s="25"/>
      <c r="O3919"/>
    </row>
    <row r="3920" spans="1:15">
      <c r="A3920" s="5">
        <v>43244</v>
      </c>
      <c r="B3920" s="5">
        <v>43299</v>
      </c>
      <c r="C3920" t="s">
        <v>589</v>
      </c>
      <c r="D3920" s="3">
        <f>VLOOKUP(C3920,Index[[#All],[searchTaxon]:[Reference_number]],2,FALSE)</f>
        <v>37</v>
      </c>
      <c r="G3920" t="s">
        <v>24</v>
      </c>
      <c r="H3920" t="s">
        <v>296</v>
      </c>
      <c r="I3920">
        <f>VLOOKUP(Table1[[#This Row],[trait_name]],Trait[],2,FALSE)</f>
        <v>32</v>
      </c>
      <c r="J3920" s="25" t="s">
        <v>147</v>
      </c>
      <c r="K3920" s="25">
        <v>1</v>
      </c>
      <c r="L3920" s="3" t="s">
        <v>113</v>
      </c>
      <c r="M3920" s="3"/>
      <c r="N3920" s="25"/>
      <c r="O3920"/>
    </row>
    <row r="3921" spans="1:15">
      <c r="A3921" s="5">
        <v>43244</v>
      </c>
      <c r="B3921" s="5">
        <v>43244</v>
      </c>
      <c r="C3921" t="s">
        <v>589</v>
      </c>
      <c r="D3921" s="3">
        <f>VLOOKUP(C3921,Index[[#All],[searchTaxon]:[Reference_number]],2,FALSE)</f>
        <v>37</v>
      </c>
      <c r="G3921" t="s">
        <v>24</v>
      </c>
      <c r="H3921" t="s">
        <v>18</v>
      </c>
      <c r="I3921">
        <f>VLOOKUP(Table1[[#This Row],[trait_name]],Trait[],2,FALSE)</f>
        <v>33</v>
      </c>
      <c r="J3921" s="25" t="s">
        <v>63</v>
      </c>
      <c r="K3921" s="25">
        <v>1</v>
      </c>
      <c r="L3921" s="3" t="s">
        <v>65</v>
      </c>
      <c r="N3921" s="25"/>
      <c r="O3921"/>
    </row>
    <row r="3922" spans="1:15">
      <c r="A3922" s="5">
        <v>43244</v>
      </c>
      <c r="B3922" s="5">
        <v>43299</v>
      </c>
      <c r="C3922" t="s">
        <v>589</v>
      </c>
      <c r="D3922" s="3">
        <f>VLOOKUP(C3922,Index[[#All],[searchTaxon]:[Reference_number]],2,FALSE)</f>
        <v>37</v>
      </c>
      <c r="G3922" t="s">
        <v>24</v>
      </c>
      <c r="I3922">
        <f>VLOOKUP(Table1[[#This Row],[trait_name]],Trait[],2,FALSE)</f>
        <v>33</v>
      </c>
      <c r="J3922" s="25" t="s">
        <v>63</v>
      </c>
      <c r="K3922" s="25">
        <v>2</v>
      </c>
      <c r="L3922" s="3"/>
      <c r="M3922" s="3"/>
      <c r="N3922" s="25"/>
      <c r="O3922"/>
    </row>
    <row r="3923" spans="1:15">
      <c r="A3923" s="5">
        <v>43244</v>
      </c>
      <c r="B3923" s="5">
        <v>43299</v>
      </c>
      <c r="C3923" t="s">
        <v>589</v>
      </c>
      <c r="D3923" s="3">
        <f>VLOOKUP(C3923,Index[[#All],[searchTaxon]:[Reference_number]],2,FALSE)</f>
        <v>37</v>
      </c>
      <c r="G3923" t="s">
        <v>24</v>
      </c>
      <c r="I3923">
        <f>VLOOKUP(Table1[[#This Row],[trait_name]],Trait[],2,FALSE)</f>
        <v>34</v>
      </c>
      <c r="J3923" s="25" t="s">
        <v>149</v>
      </c>
      <c r="K3923" s="25">
        <v>1</v>
      </c>
      <c r="L3923" s="3"/>
      <c r="M3923" s="3"/>
      <c r="N3923" s="25"/>
      <c r="O3923"/>
    </row>
    <row r="3924" spans="1:15">
      <c r="A3924" s="5">
        <v>43244</v>
      </c>
      <c r="B3924" s="5">
        <v>43299</v>
      </c>
      <c r="C3924" t="s">
        <v>589</v>
      </c>
      <c r="D3924" s="3">
        <f>VLOOKUP(C3924,Index[[#All],[searchTaxon]:[Reference_number]],2,FALSE)</f>
        <v>37</v>
      </c>
      <c r="E3924">
        <v>0</v>
      </c>
      <c r="F3924">
        <v>0</v>
      </c>
      <c r="G3924" t="s">
        <v>24</v>
      </c>
      <c r="H3924" t="s">
        <v>593</v>
      </c>
      <c r="I3924">
        <f>VLOOKUP(Table1[[#This Row],[trait_name]],Trait[],2,FALSE)</f>
        <v>35</v>
      </c>
      <c r="J3924" s="25" t="s">
        <v>66</v>
      </c>
      <c r="K3924" s="25">
        <v>1</v>
      </c>
      <c r="L3924" s="3" t="s">
        <v>222</v>
      </c>
      <c r="N3924" s="25"/>
      <c r="O3924"/>
    </row>
    <row r="3925" spans="1:15">
      <c r="A3925" s="5">
        <v>43244</v>
      </c>
      <c r="B3925" s="5">
        <v>43299</v>
      </c>
      <c r="C3925" t="s">
        <v>589</v>
      </c>
      <c r="D3925" s="3">
        <f>VLOOKUP(C3925,Index[[#All],[searchTaxon]:[Reference_number]],2,FALSE)</f>
        <v>37</v>
      </c>
      <c r="G3925" t="s">
        <v>24</v>
      </c>
      <c r="I3925">
        <f>VLOOKUP(Table1[[#This Row],[trait_name]],Trait[],2,FALSE)</f>
        <v>35</v>
      </c>
      <c r="J3925" s="25" t="s">
        <v>66</v>
      </c>
      <c r="K3925" s="25">
        <v>2</v>
      </c>
      <c r="L3925" s="3"/>
      <c r="M3925" s="3"/>
      <c r="N3925" s="25"/>
      <c r="O3925"/>
    </row>
    <row r="3926" spans="1:15">
      <c r="A3926" s="5">
        <v>43244</v>
      </c>
      <c r="B3926" s="5">
        <v>43299</v>
      </c>
      <c r="C3926" t="s">
        <v>589</v>
      </c>
      <c r="D3926" s="3">
        <f>VLOOKUP(C3926,Index[[#All],[searchTaxon]:[Reference_number]],2,FALSE)</f>
        <v>37</v>
      </c>
      <c r="E3926">
        <v>0</v>
      </c>
      <c r="F3926">
        <v>0</v>
      </c>
      <c r="G3926" t="s">
        <v>24</v>
      </c>
      <c r="H3926" t="s">
        <v>594</v>
      </c>
      <c r="I3926">
        <f>VLOOKUP(Table1[[#This Row],[trait_name]],Trait[],2,FALSE)</f>
        <v>36</v>
      </c>
      <c r="J3926" s="25" t="s">
        <v>68</v>
      </c>
      <c r="K3926" s="25">
        <v>1</v>
      </c>
      <c r="L3926" s="3" t="s">
        <v>223</v>
      </c>
      <c r="N3926" s="25"/>
      <c r="O3926"/>
    </row>
    <row r="3927" spans="1:15">
      <c r="A3927" s="5">
        <v>43244</v>
      </c>
      <c r="B3927" s="5">
        <v>43299</v>
      </c>
      <c r="C3927" t="s">
        <v>589</v>
      </c>
      <c r="D3927" s="3">
        <f>VLOOKUP(C3927,Index[[#All],[searchTaxon]:[Reference_number]],2,FALSE)</f>
        <v>37</v>
      </c>
      <c r="G3927" t="s">
        <v>24</v>
      </c>
      <c r="I3927">
        <f>VLOOKUP(Table1[[#This Row],[trait_name]],Trait[],2,FALSE)</f>
        <v>36</v>
      </c>
      <c r="J3927" s="25" t="s">
        <v>68</v>
      </c>
      <c r="K3927" s="25">
        <v>2</v>
      </c>
      <c r="L3927" s="3"/>
      <c r="M3927" s="3"/>
      <c r="N3927" s="25"/>
      <c r="O3927"/>
    </row>
    <row r="3928" spans="1:15">
      <c r="A3928" s="5">
        <v>43244</v>
      </c>
      <c r="B3928" s="5">
        <v>43299</v>
      </c>
      <c r="C3928" t="s">
        <v>589</v>
      </c>
      <c r="D3928" s="3">
        <f>VLOOKUP(C3928,Index[[#All],[searchTaxon]:[Reference_number]],2,FALSE)</f>
        <v>37</v>
      </c>
      <c r="E3928">
        <v>0</v>
      </c>
      <c r="F3928">
        <v>0</v>
      </c>
      <c r="G3928" t="s">
        <v>24</v>
      </c>
      <c r="H3928" t="s">
        <v>594</v>
      </c>
      <c r="I3928">
        <f>VLOOKUP(Table1[[#This Row],[trait_name]],Trait[],2,FALSE)</f>
        <v>37</v>
      </c>
      <c r="J3928" s="25" t="s">
        <v>70</v>
      </c>
      <c r="K3928" s="25">
        <v>1</v>
      </c>
      <c r="L3928" s="3" t="s">
        <v>595</v>
      </c>
      <c r="N3928" s="25"/>
      <c r="O3928"/>
    </row>
    <row r="3929" spans="1:15">
      <c r="A3929" s="5">
        <v>43244</v>
      </c>
      <c r="B3929" s="5">
        <v>43299</v>
      </c>
      <c r="C3929" t="s">
        <v>589</v>
      </c>
      <c r="D3929" s="3">
        <f>VLOOKUP(C3929,Index[[#All],[searchTaxon]:[Reference_number]],2,FALSE)</f>
        <v>37</v>
      </c>
      <c r="G3929" t="s">
        <v>24</v>
      </c>
      <c r="I3929">
        <f>VLOOKUP(Table1[[#This Row],[trait_name]],Trait[],2,FALSE)</f>
        <v>37</v>
      </c>
      <c r="J3929" s="25" t="s">
        <v>70</v>
      </c>
      <c r="K3929" s="25">
        <v>2</v>
      </c>
      <c r="L3929" s="3"/>
      <c r="M3929" s="3"/>
      <c r="N3929" s="25"/>
      <c r="O3929"/>
    </row>
    <row r="3930" spans="1:15">
      <c r="A3930" s="5">
        <v>43244</v>
      </c>
      <c r="B3930" s="5">
        <v>43244</v>
      </c>
      <c r="C3930" t="s">
        <v>589</v>
      </c>
      <c r="D3930" s="3">
        <f>VLOOKUP(C3930,Index[[#All],[searchTaxon]:[Reference_number]],2,FALSE)</f>
        <v>37</v>
      </c>
      <c r="G3930" t="s">
        <v>24</v>
      </c>
      <c r="H3930" t="s">
        <v>21</v>
      </c>
      <c r="I3930">
        <f>VLOOKUP(Table1[[#This Row],[trait_name]],Trait[],2,FALSE)</f>
        <v>38</v>
      </c>
      <c r="J3930" s="25" t="s">
        <v>74</v>
      </c>
      <c r="K3930" s="25">
        <v>1</v>
      </c>
      <c r="L3930" s="3" t="s">
        <v>75</v>
      </c>
      <c r="N3930" s="25"/>
      <c r="O3930"/>
    </row>
    <row r="3931" spans="1:15">
      <c r="A3931" s="5">
        <v>43244</v>
      </c>
      <c r="B3931" s="5">
        <v>43299</v>
      </c>
      <c r="C3931" t="s">
        <v>589</v>
      </c>
      <c r="D3931" s="3">
        <f>VLOOKUP(C3931,Index[[#All],[searchTaxon]:[Reference_number]],2,FALSE)</f>
        <v>37</v>
      </c>
      <c r="G3931" t="s">
        <v>24</v>
      </c>
      <c r="I3931">
        <f>VLOOKUP(Table1[[#This Row],[trait_name]],Trait[],2,FALSE)</f>
        <v>38</v>
      </c>
      <c r="J3931" s="25" t="s">
        <v>74</v>
      </c>
      <c r="K3931" s="25">
        <v>2</v>
      </c>
      <c r="L3931" s="3"/>
      <c r="M3931" s="3"/>
      <c r="N3931" s="25"/>
      <c r="O3931"/>
    </row>
    <row r="3932" spans="1:15">
      <c r="A3932" s="5">
        <v>43244</v>
      </c>
      <c r="B3932" s="5">
        <v>43299</v>
      </c>
      <c r="C3932" t="s">
        <v>589</v>
      </c>
      <c r="D3932" s="3">
        <f>VLOOKUP(C3932,Index[[#All],[searchTaxon]:[Reference_number]],2,FALSE)</f>
        <v>37</v>
      </c>
      <c r="G3932" t="s">
        <v>24</v>
      </c>
      <c r="I3932">
        <f>VLOOKUP(Table1[[#This Row],[trait_name]],Trait[],2,FALSE)</f>
        <v>39</v>
      </c>
      <c r="J3932" s="25" t="s">
        <v>76</v>
      </c>
      <c r="K3932" s="25">
        <v>1</v>
      </c>
      <c r="L3932" s="3" t="s">
        <v>77</v>
      </c>
      <c r="N3932" s="25"/>
      <c r="O3932"/>
    </row>
    <row r="3933" spans="1:15">
      <c r="A3933" s="5">
        <v>43244</v>
      </c>
      <c r="B3933" s="5">
        <v>43299</v>
      </c>
      <c r="C3933" t="s">
        <v>589</v>
      </c>
      <c r="D3933" s="3">
        <f>VLOOKUP(C3933,Index[[#All],[searchTaxon]:[Reference_number]],2,FALSE)</f>
        <v>37</v>
      </c>
      <c r="G3933" t="s">
        <v>24</v>
      </c>
      <c r="I3933">
        <f>VLOOKUP(Table1[[#This Row],[trait_name]],Trait[],2,FALSE)</f>
        <v>39</v>
      </c>
      <c r="J3933" s="25" t="s">
        <v>76</v>
      </c>
      <c r="K3933" s="25">
        <v>2</v>
      </c>
      <c r="L3933" s="3"/>
      <c r="M3933" s="3"/>
      <c r="N3933" s="25"/>
      <c r="O3933"/>
    </row>
    <row r="3934" spans="1:15">
      <c r="A3934" s="5">
        <v>43244</v>
      </c>
      <c r="B3934" s="5">
        <v>43244</v>
      </c>
      <c r="C3934" t="s">
        <v>589</v>
      </c>
      <c r="D3934" s="3">
        <f>VLOOKUP(C3934,Index[[#All],[searchTaxon]:[Reference_number]],2,FALSE)</f>
        <v>37</v>
      </c>
      <c r="G3934" t="s">
        <v>24</v>
      </c>
      <c r="H3934" t="s">
        <v>21</v>
      </c>
      <c r="I3934">
        <f>VLOOKUP(Table1[[#This Row],[trait_name]],Trait[],2,FALSE)</f>
        <v>40</v>
      </c>
      <c r="J3934" s="25" t="s">
        <v>79</v>
      </c>
      <c r="K3934" s="25">
        <v>1</v>
      </c>
      <c r="L3934" s="3" t="s">
        <v>80</v>
      </c>
      <c r="N3934" s="25"/>
      <c r="O3934"/>
    </row>
    <row r="3935" spans="1:15">
      <c r="A3935" s="5">
        <v>43244</v>
      </c>
      <c r="B3935" s="5">
        <v>43244</v>
      </c>
      <c r="C3935" t="s">
        <v>589</v>
      </c>
      <c r="D3935" s="3">
        <f>VLOOKUP(C3935,Index[[#All],[searchTaxon]:[Reference_number]],2,FALSE)</f>
        <v>37</v>
      </c>
      <c r="G3935" t="s">
        <v>24</v>
      </c>
      <c r="H3935" t="s">
        <v>26</v>
      </c>
      <c r="I3935">
        <f>VLOOKUP(Table1[[#This Row],[trait_name]],Trait[],2,FALSE)</f>
        <v>40</v>
      </c>
      <c r="J3935" s="25" t="s">
        <v>79</v>
      </c>
      <c r="K3935" s="25">
        <v>2</v>
      </c>
      <c r="L3935" s="3" t="s">
        <v>531</v>
      </c>
      <c r="N3935" s="25"/>
      <c r="O3935"/>
    </row>
    <row r="3936" spans="1:15">
      <c r="A3936" s="5">
        <v>43244</v>
      </c>
      <c r="B3936" s="5">
        <v>43299</v>
      </c>
      <c r="C3936" t="s">
        <v>589</v>
      </c>
      <c r="D3936" s="3">
        <f>VLOOKUP(C3936,Index[[#All],[searchTaxon]:[Reference_number]],2,FALSE)</f>
        <v>37</v>
      </c>
      <c r="G3936" t="s">
        <v>24</v>
      </c>
      <c r="I3936">
        <f>VLOOKUP(Table1[[#This Row],[trait_name]],Trait[],2,FALSE)</f>
        <v>40</v>
      </c>
      <c r="J3936" s="25" t="s">
        <v>79</v>
      </c>
      <c r="K3936" s="25">
        <v>3</v>
      </c>
      <c r="L3936" s="3"/>
      <c r="M3936" s="3"/>
      <c r="N3936" s="25"/>
      <c r="O3936"/>
    </row>
    <row r="3937" spans="1:15">
      <c r="A3937" s="5">
        <v>43244</v>
      </c>
      <c r="B3937" s="5">
        <v>43299</v>
      </c>
      <c r="C3937" t="s">
        <v>589</v>
      </c>
      <c r="D3937" s="3">
        <f>VLOOKUP(C3937,Index[[#All],[searchTaxon]:[Reference_number]],2,FALSE)</f>
        <v>37</v>
      </c>
      <c r="E3937">
        <v>0</v>
      </c>
      <c r="F3937">
        <v>0</v>
      </c>
      <c r="G3937" t="s">
        <v>24</v>
      </c>
      <c r="I3937">
        <f>VLOOKUP(Table1[[#This Row],[trait_name]],Trait[],2,FALSE)</f>
        <v>41</v>
      </c>
      <c r="J3937" s="25" t="s">
        <v>82</v>
      </c>
      <c r="K3937" s="25">
        <v>1</v>
      </c>
      <c r="L3937" s="3" t="s">
        <v>83</v>
      </c>
      <c r="N3937" s="25"/>
      <c r="O3937"/>
    </row>
    <row r="3938" spans="1:15">
      <c r="A3938" s="5">
        <v>43244</v>
      </c>
      <c r="B3938" s="5">
        <v>43299</v>
      </c>
      <c r="C3938" t="s">
        <v>589</v>
      </c>
      <c r="D3938" s="3">
        <f>VLOOKUP(C3938,Index[[#All],[searchTaxon]:[Reference_number]],2,FALSE)</f>
        <v>37</v>
      </c>
      <c r="G3938" t="s">
        <v>24</v>
      </c>
      <c r="I3938">
        <f>VLOOKUP(Table1[[#This Row],[trait_name]],Trait[],2,FALSE)</f>
        <v>41</v>
      </c>
      <c r="J3938" s="25" t="s">
        <v>82</v>
      </c>
      <c r="K3938" s="25">
        <v>2</v>
      </c>
      <c r="L3938" s="3" t="s">
        <v>94</v>
      </c>
      <c r="M3938" s="3"/>
      <c r="N3938" s="25"/>
      <c r="O3938"/>
    </row>
    <row r="3939" spans="1:15">
      <c r="A3939" s="5">
        <v>43244</v>
      </c>
      <c r="B3939" s="5">
        <v>43299</v>
      </c>
      <c r="C3939" t="s">
        <v>589</v>
      </c>
      <c r="D3939" s="3">
        <f>VLOOKUP(C3939,Index[[#All],[searchTaxon]:[Reference_number]],2,FALSE)</f>
        <v>37</v>
      </c>
      <c r="E3939">
        <v>0</v>
      </c>
      <c r="F3939">
        <v>0</v>
      </c>
      <c r="G3939" t="s">
        <v>24</v>
      </c>
      <c r="I3939">
        <f>VLOOKUP(Table1[[#This Row],[trait_name]],Trait[],2,FALSE)</f>
        <v>42</v>
      </c>
      <c r="J3939" s="25" t="s">
        <v>84</v>
      </c>
      <c r="K3939" s="25">
        <v>1</v>
      </c>
      <c r="L3939" s="3" t="s">
        <v>306</v>
      </c>
      <c r="N3939" s="25"/>
      <c r="O3939"/>
    </row>
    <row r="3940" spans="1:15">
      <c r="A3940" s="5">
        <v>43244</v>
      </c>
      <c r="B3940" s="5">
        <v>43299</v>
      </c>
      <c r="C3940" t="s">
        <v>589</v>
      </c>
      <c r="D3940" s="3">
        <f>VLOOKUP(C3940,Index[[#All],[searchTaxon]:[Reference_number]],2,FALSE)</f>
        <v>37</v>
      </c>
      <c r="G3940" t="s">
        <v>24</v>
      </c>
      <c r="I3940">
        <f>VLOOKUP(Table1[[#This Row],[trait_name]],Trait[],2,FALSE)</f>
        <v>42</v>
      </c>
      <c r="J3940" s="25" t="s">
        <v>84</v>
      </c>
      <c r="K3940" s="25">
        <v>2</v>
      </c>
      <c r="L3940" s="3"/>
      <c r="M3940" s="3"/>
      <c r="N3940" s="25"/>
      <c r="O3940"/>
    </row>
    <row r="3941" spans="1:15">
      <c r="A3941" s="5">
        <v>43244</v>
      </c>
      <c r="B3941" s="5">
        <v>43244</v>
      </c>
      <c r="C3941" t="s">
        <v>589</v>
      </c>
      <c r="D3941" s="3">
        <f>VLOOKUP(C3941,Index[[#All],[searchTaxon]:[Reference_number]],2,FALSE)</f>
        <v>37</v>
      </c>
      <c r="G3941" t="s">
        <v>24</v>
      </c>
      <c r="H3941" t="s">
        <v>26</v>
      </c>
      <c r="I3941">
        <f>VLOOKUP(Table1[[#This Row],[trait_name]],Trait[],2,FALSE)</f>
        <v>43</v>
      </c>
      <c r="J3941" s="25" t="s">
        <v>86</v>
      </c>
      <c r="K3941" s="25">
        <v>1</v>
      </c>
      <c r="L3941" s="3" t="s">
        <v>156</v>
      </c>
      <c r="N3941" s="25"/>
      <c r="O3941"/>
    </row>
    <row r="3942" spans="1:15">
      <c r="A3942" s="5">
        <v>43244</v>
      </c>
      <c r="B3942" s="5">
        <v>43244</v>
      </c>
      <c r="C3942" t="s">
        <v>589</v>
      </c>
      <c r="D3942" s="3">
        <f>VLOOKUP(C3942,Index[[#All],[searchTaxon]:[Reference_number]],2,FALSE)</f>
        <v>37</v>
      </c>
      <c r="G3942" t="s">
        <v>24</v>
      </c>
      <c r="I3942">
        <f>VLOOKUP(Table1[[#This Row],[trait_name]],Trait[],2,FALSE)</f>
        <v>43</v>
      </c>
      <c r="J3942" s="25" t="s">
        <v>86</v>
      </c>
      <c r="K3942" s="25">
        <v>2</v>
      </c>
      <c r="L3942" s="3"/>
      <c r="N3942" s="25"/>
      <c r="O3942"/>
    </row>
    <row r="3943" spans="1:15">
      <c r="A3943" s="5">
        <v>43244</v>
      </c>
      <c r="B3943" s="5">
        <v>43244</v>
      </c>
      <c r="C3943" t="s">
        <v>589</v>
      </c>
      <c r="D3943" s="3">
        <f>VLOOKUP(C3943,Index[[#All],[searchTaxon]:[Reference_number]],2,FALSE)</f>
        <v>37</v>
      </c>
      <c r="G3943" t="s">
        <v>24</v>
      </c>
      <c r="I3943">
        <f>VLOOKUP(Table1[[#This Row],[trait_name]],Trait[],2,FALSE)</f>
        <v>43</v>
      </c>
      <c r="J3943" s="25" t="s">
        <v>86</v>
      </c>
      <c r="K3943" s="25">
        <v>3</v>
      </c>
      <c r="L3943" s="3"/>
      <c r="N3943" s="25"/>
      <c r="O3943"/>
    </row>
    <row r="3944" spans="1:15">
      <c r="A3944" s="5">
        <v>43244</v>
      </c>
      <c r="B3944" s="5">
        <v>43299</v>
      </c>
      <c r="C3944" t="s">
        <v>589</v>
      </c>
      <c r="D3944" s="3">
        <f>VLOOKUP(C3944,Index[[#All],[searchTaxon]:[Reference_number]],2,FALSE)</f>
        <v>37</v>
      </c>
      <c r="G3944" t="s">
        <v>24</v>
      </c>
      <c r="I3944">
        <f>VLOOKUP(Table1[[#This Row],[trait_name]],Trait[],2,FALSE)</f>
        <v>43</v>
      </c>
      <c r="J3944" s="25" t="s">
        <v>86</v>
      </c>
      <c r="K3944" s="25">
        <v>4</v>
      </c>
      <c r="L3944" s="3"/>
      <c r="M3944" s="3"/>
      <c r="N3944" s="25"/>
      <c r="O3944"/>
    </row>
    <row r="3945" spans="1:15">
      <c r="A3945" s="5">
        <v>43244</v>
      </c>
      <c r="B3945" s="5">
        <v>43299</v>
      </c>
      <c r="C3945" t="s">
        <v>589</v>
      </c>
      <c r="D3945" s="3">
        <f>VLOOKUP(C3945,Index[[#All],[searchTaxon]:[Reference_number]],2,FALSE)</f>
        <v>37</v>
      </c>
      <c r="G3945" t="s">
        <v>24</v>
      </c>
      <c r="H3945" t="s">
        <v>21</v>
      </c>
      <c r="I3945">
        <f>VLOOKUP(Table1[[#This Row],[trait_name]],Trait[],2,FALSE)</f>
        <v>44</v>
      </c>
      <c r="J3945" s="26" t="s">
        <v>90</v>
      </c>
      <c r="K3945" s="25">
        <v>1</v>
      </c>
      <c r="L3945" s="3" t="s">
        <v>596</v>
      </c>
      <c r="N3945" s="25"/>
      <c r="O3945"/>
    </row>
    <row r="3946" spans="1:15">
      <c r="A3946" s="5">
        <v>43244</v>
      </c>
      <c r="B3946" s="5">
        <v>43299</v>
      </c>
      <c r="C3946" t="s">
        <v>589</v>
      </c>
      <c r="D3946" s="3">
        <f>VLOOKUP(C3946,Index[[#All],[searchTaxon]:[Reference_number]],2,FALSE)</f>
        <v>37</v>
      </c>
      <c r="G3946" t="s">
        <v>24</v>
      </c>
      <c r="I3946">
        <f>VLOOKUP(Table1[[#This Row],[trait_name]],Trait[],2,FALSE)</f>
        <v>44</v>
      </c>
      <c r="J3946" s="25" t="s">
        <v>90</v>
      </c>
      <c r="K3946" s="25">
        <v>2</v>
      </c>
      <c r="L3946" s="3" t="s">
        <v>157</v>
      </c>
      <c r="M3946" s="3"/>
      <c r="N3946" s="25"/>
      <c r="O3946"/>
    </row>
    <row r="3947" spans="1:15">
      <c r="A3947" s="5">
        <v>43244</v>
      </c>
      <c r="B3947" s="5">
        <v>43299</v>
      </c>
      <c r="C3947" t="s">
        <v>589</v>
      </c>
      <c r="D3947" s="3">
        <f>VLOOKUP(C3947,Index[[#All],[searchTaxon]:[Reference_number]],2,FALSE)</f>
        <v>37</v>
      </c>
      <c r="G3947" t="s">
        <v>24</v>
      </c>
      <c r="H3947" t="s">
        <v>21</v>
      </c>
      <c r="I3947">
        <f>VLOOKUP(Table1[[#This Row],[trait_name]],Trait[],2,FALSE)</f>
        <v>45</v>
      </c>
      <c r="J3947" s="26" t="s">
        <v>93</v>
      </c>
      <c r="K3947" s="25">
        <v>1</v>
      </c>
      <c r="L3947" s="3" t="s">
        <v>94</v>
      </c>
      <c r="N3947" s="25"/>
      <c r="O3947"/>
    </row>
    <row r="3948" spans="1:15">
      <c r="A3948" s="5">
        <v>43244</v>
      </c>
      <c r="B3948" s="5">
        <v>43299</v>
      </c>
      <c r="C3948" t="s">
        <v>589</v>
      </c>
      <c r="D3948" s="3">
        <f>VLOOKUP(C3948,Index[[#All],[searchTaxon]:[Reference_number]],2,FALSE)</f>
        <v>37</v>
      </c>
      <c r="G3948" t="s">
        <v>24</v>
      </c>
      <c r="I3948">
        <f>VLOOKUP(Table1[[#This Row],[trait_name]],Trait[],2,FALSE)</f>
        <v>45</v>
      </c>
      <c r="J3948" s="25" t="s">
        <v>93</v>
      </c>
      <c r="K3948" s="25">
        <v>2</v>
      </c>
      <c r="L3948" s="3"/>
      <c r="M3948" s="3"/>
      <c r="N3948" s="25"/>
      <c r="O3948"/>
    </row>
    <row r="3949" spans="1:15">
      <c r="A3949" s="5">
        <v>43244</v>
      </c>
      <c r="B3949" s="5">
        <v>43244</v>
      </c>
      <c r="C3949" t="s">
        <v>589</v>
      </c>
      <c r="D3949" s="3">
        <f>VLOOKUP(C3949,Index[[#All],[searchTaxon]:[Reference_number]],2,FALSE)</f>
        <v>37</v>
      </c>
      <c r="G3949" t="s">
        <v>24</v>
      </c>
      <c r="H3949" t="s">
        <v>26</v>
      </c>
      <c r="I3949">
        <f>VLOOKUP(Table1[[#This Row],[trait_name]],Trait[],2,FALSE)</f>
        <v>46</v>
      </c>
      <c r="J3949" s="25" t="s">
        <v>95</v>
      </c>
      <c r="K3949" s="25">
        <v>1</v>
      </c>
      <c r="L3949" s="3" t="s">
        <v>158</v>
      </c>
      <c r="N3949" s="25"/>
      <c r="O3949"/>
    </row>
    <row r="3950" spans="1:15">
      <c r="A3950" s="5">
        <v>43244</v>
      </c>
      <c r="B3950" s="5">
        <v>43299</v>
      </c>
      <c r="C3950" t="s">
        <v>589</v>
      </c>
      <c r="D3950" s="3">
        <f>VLOOKUP(C3950,Index[[#All],[searchTaxon]:[Reference_number]],2,FALSE)</f>
        <v>37</v>
      </c>
      <c r="G3950" t="s">
        <v>24</v>
      </c>
      <c r="H3950" t="s">
        <v>26</v>
      </c>
      <c r="I3950">
        <f>VLOOKUP(Table1[[#This Row],[trait_name]],Trait[],2,FALSE)</f>
        <v>46</v>
      </c>
      <c r="J3950" s="25" t="s">
        <v>95</v>
      </c>
      <c r="K3950" s="25">
        <v>2</v>
      </c>
      <c r="L3950" s="3" t="s">
        <v>532</v>
      </c>
      <c r="M3950" s="3"/>
      <c r="N3950" s="25"/>
      <c r="O3950"/>
    </row>
    <row r="3951" spans="1:15">
      <c r="A3951" s="5">
        <v>43244</v>
      </c>
      <c r="B3951" s="5">
        <v>43299</v>
      </c>
      <c r="C3951" t="s">
        <v>589</v>
      </c>
      <c r="D3951" s="3">
        <f>VLOOKUP(C3951,Index[[#All],[searchTaxon]:[Reference_number]],2,FALSE)</f>
        <v>37</v>
      </c>
      <c r="E3951">
        <v>0</v>
      </c>
      <c r="F3951">
        <v>0</v>
      </c>
      <c r="G3951" t="s">
        <v>24</v>
      </c>
      <c r="I3951">
        <f>VLOOKUP(Table1[[#This Row],[trait_name]],Trait[],2,FALSE)</f>
        <v>47</v>
      </c>
      <c r="J3951" s="25" t="s">
        <v>96</v>
      </c>
      <c r="K3951" s="25">
        <v>1</v>
      </c>
      <c r="L3951" s="3"/>
      <c r="N3951" s="25"/>
      <c r="O3951"/>
    </row>
    <row r="3952" spans="1:15">
      <c r="A3952" s="5">
        <v>43244</v>
      </c>
      <c r="B3952" s="5">
        <v>43299</v>
      </c>
      <c r="C3952" t="s">
        <v>589</v>
      </c>
      <c r="D3952" s="3">
        <f>VLOOKUP(C3952,Index[[#All],[searchTaxon]:[Reference_number]],2,FALSE)</f>
        <v>37</v>
      </c>
      <c r="G3952" t="s">
        <v>24</v>
      </c>
      <c r="I3952">
        <f>VLOOKUP(Table1[[#This Row],[trait_name]],Trait[],2,FALSE)</f>
        <v>47</v>
      </c>
      <c r="J3952" s="25" t="s">
        <v>96</v>
      </c>
      <c r="K3952" s="25">
        <v>2</v>
      </c>
      <c r="L3952" s="3"/>
      <c r="M3952" s="3"/>
      <c r="N3952" s="25"/>
      <c r="O3952"/>
    </row>
    <row r="3953" spans="1:15">
      <c r="A3953" s="5">
        <v>43244</v>
      </c>
      <c r="B3953" s="5">
        <v>43244</v>
      </c>
      <c r="C3953" t="s">
        <v>589</v>
      </c>
      <c r="D3953" s="3">
        <f>VLOOKUP(C3953,Index[[#All],[searchTaxon]:[Reference_number]],2,FALSE)</f>
        <v>37</v>
      </c>
      <c r="G3953" t="s">
        <v>24</v>
      </c>
      <c r="H3953" t="s">
        <v>18</v>
      </c>
      <c r="I3953">
        <f>VLOOKUP(Table1[[#This Row],[trait_name]],Trait[],2,FALSE)</f>
        <v>48</v>
      </c>
      <c r="J3953" s="25" t="s">
        <v>99</v>
      </c>
      <c r="K3953" s="25">
        <v>1</v>
      </c>
      <c r="L3953" s="3" t="s">
        <v>201</v>
      </c>
      <c r="N3953" s="25"/>
      <c r="O3953"/>
    </row>
    <row r="3954" spans="1:15">
      <c r="A3954" s="5">
        <v>43244</v>
      </c>
      <c r="B3954" s="5">
        <v>43244</v>
      </c>
      <c r="C3954" t="s">
        <v>589</v>
      </c>
      <c r="D3954" s="3">
        <f>VLOOKUP(C3954,Index[[#All],[searchTaxon]:[Reference_number]],2,FALSE)</f>
        <v>37</v>
      </c>
      <c r="G3954" t="s">
        <v>24</v>
      </c>
      <c r="H3954" t="s">
        <v>18</v>
      </c>
      <c r="I3954">
        <f>VLOOKUP(Table1[[#This Row],[trait_name]],Trait[],2,FALSE)</f>
        <v>48</v>
      </c>
      <c r="J3954" s="25" t="s">
        <v>99</v>
      </c>
      <c r="K3954" s="25">
        <v>2</v>
      </c>
      <c r="L3954" s="3" t="s">
        <v>245</v>
      </c>
      <c r="N3954" s="25"/>
      <c r="O3954"/>
    </row>
    <row r="3955" spans="1:15">
      <c r="A3955" s="5">
        <v>43244</v>
      </c>
      <c r="B3955" s="5">
        <v>43244</v>
      </c>
      <c r="C3955" t="s">
        <v>589</v>
      </c>
      <c r="D3955" s="3">
        <f>VLOOKUP(C3955,Index[[#All],[searchTaxon]:[Reference_number]],2,FALSE)</f>
        <v>37</v>
      </c>
      <c r="G3955" t="s">
        <v>24</v>
      </c>
      <c r="H3955" t="s">
        <v>18</v>
      </c>
      <c r="I3955">
        <f>VLOOKUP(Table1[[#This Row],[trait_name]],Trait[],2,FALSE)</f>
        <v>48</v>
      </c>
      <c r="J3955" s="25" t="s">
        <v>99</v>
      </c>
      <c r="K3955" s="25">
        <v>3</v>
      </c>
      <c r="L3955" s="3" t="s">
        <v>161</v>
      </c>
      <c r="N3955" s="25"/>
      <c r="O3955"/>
    </row>
    <row r="3956" spans="1:15">
      <c r="A3956" s="5">
        <v>43244</v>
      </c>
      <c r="B3956" s="5">
        <v>43299</v>
      </c>
      <c r="C3956" t="s">
        <v>589</v>
      </c>
      <c r="D3956" s="3">
        <f>VLOOKUP(C3956,Index[[#All],[searchTaxon]:[Reference_number]],2,FALSE)</f>
        <v>37</v>
      </c>
      <c r="G3956" t="s">
        <v>24</v>
      </c>
      <c r="I3956">
        <f>VLOOKUP(Table1[[#This Row],[trait_name]],Trait[],2,FALSE)</f>
        <v>48</v>
      </c>
      <c r="J3956" s="25" t="s">
        <v>99</v>
      </c>
      <c r="K3956" s="25">
        <v>4</v>
      </c>
      <c r="L3956" s="3"/>
      <c r="M3956" s="3"/>
      <c r="N3956" s="25"/>
      <c r="O3956"/>
    </row>
    <row r="3957" spans="1:15">
      <c r="A3957" s="5">
        <v>43244</v>
      </c>
      <c r="B3957" s="5">
        <v>43244</v>
      </c>
      <c r="C3957" t="s">
        <v>589</v>
      </c>
      <c r="D3957" s="3">
        <f>VLOOKUP(C3957,Index[[#All],[searchTaxon]:[Reference_number]],2,FALSE)</f>
        <v>37</v>
      </c>
      <c r="G3957" t="s">
        <v>24</v>
      </c>
      <c r="H3957" t="s">
        <v>18</v>
      </c>
      <c r="I3957">
        <f>VLOOKUP(Table1[[#This Row],[trait_name]],Trait[],2,FALSE)</f>
        <v>49</v>
      </c>
      <c r="J3957" s="25" t="s">
        <v>103</v>
      </c>
      <c r="K3957" s="25">
        <v>1</v>
      </c>
      <c r="L3957" s="3" t="s">
        <v>149</v>
      </c>
      <c r="N3957" s="25"/>
      <c r="O3957"/>
    </row>
    <row r="3958" spans="1:15">
      <c r="A3958" s="5">
        <v>43244</v>
      </c>
      <c r="B3958" s="5">
        <v>43244</v>
      </c>
      <c r="C3958" t="s">
        <v>589</v>
      </c>
      <c r="D3958" s="3">
        <f>VLOOKUP(C3958,Index[[#All],[searchTaxon]:[Reference_number]],2,FALSE)</f>
        <v>37</v>
      </c>
      <c r="G3958" t="s">
        <v>24</v>
      </c>
      <c r="H3958" t="s">
        <v>18</v>
      </c>
      <c r="I3958">
        <f>VLOOKUP(Table1[[#This Row],[trait_name]],Trait[],2,FALSE)</f>
        <v>49</v>
      </c>
      <c r="J3958" s="25" t="s">
        <v>103</v>
      </c>
      <c r="K3958" s="25">
        <v>2</v>
      </c>
      <c r="L3958" s="3" t="s">
        <v>163</v>
      </c>
      <c r="N3958" s="25"/>
      <c r="O3958"/>
    </row>
    <row r="3959" spans="1:15">
      <c r="A3959" s="5">
        <v>43244</v>
      </c>
      <c r="B3959" s="5">
        <v>43244</v>
      </c>
      <c r="C3959" t="s">
        <v>589</v>
      </c>
      <c r="D3959" s="3">
        <f>VLOOKUP(C3959,Index[[#All],[searchTaxon]:[Reference_number]],2,FALSE)</f>
        <v>37</v>
      </c>
      <c r="G3959" t="s">
        <v>24</v>
      </c>
      <c r="H3959" t="s">
        <v>21</v>
      </c>
      <c r="I3959">
        <f>VLOOKUP(Table1[[#This Row],[trait_name]],Trait[],2,FALSE)</f>
        <v>49</v>
      </c>
      <c r="J3959" s="25" t="s">
        <v>103</v>
      </c>
      <c r="K3959" s="25">
        <v>3</v>
      </c>
      <c r="L3959" s="3" t="s">
        <v>104</v>
      </c>
      <c r="N3959" s="25"/>
      <c r="O3959"/>
    </row>
    <row r="3960" spans="1:15">
      <c r="A3960" s="5">
        <v>43244</v>
      </c>
      <c r="B3960" s="5">
        <v>43299</v>
      </c>
      <c r="C3960" t="s">
        <v>589</v>
      </c>
      <c r="D3960" s="3">
        <f>VLOOKUP(C3960,Index[[#All],[searchTaxon]:[Reference_number]],2,FALSE)</f>
        <v>37</v>
      </c>
      <c r="G3960" t="s">
        <v>24</v>
      </c>
      <c r="I3960">
        <f>VLOOKUP(Table1[[#This Row],[trait_name]],Trait[],2,FALSE)</f>
        <v>49</v>
      </c>
      <c r="J3960" s="25" t="s">
        <v>103</v>
      </c>
      <c r="K3960" s="25">
        <v>4</v>
      </c>
      <c r="L3960" s="3"/>
      <c r="M3960" s="3"/>
      <c r="N3960" s="25"/>
      <c r="O3960"/>
    </row>
    <row r="3961" spans="1:15">
      <c r="A3961" s="5">
        <v>43244</v>
      </c>
      <c r="B3961" s="5">
        <v>43299</v>
      </c>
      <c r="C3961" t="s">
        <v>589</v>
      </c>
      <c r="D3961" s="3">
        <f>VLOOKUP(C3961,Index[[#All],[searchTaxon]:[Reference_number]],2,FALSE)</f>
        <v>37</v>
      </c>
      <c r="E3961">
        <f>VLOOKUP(C:C,Table1[[#All],[searchTaxon]:[Multiple_forms]],3,FALSE)</f>
        <v>0</v>
      </c>
      <c r="F3961">
        <f>VLOOKUP(C:C,Table1[[#All],[searchTaxon]:[Multiple_forms]],4,FALSE)</f>
        <v>0</v>
      </c>
      <c r="G3961" t="s">
        <v>24</v>
      </c>
      <c r="H3961" t="s">
        <v>21</v>
      </c>
      <c r="I3961">
        <f>VLOOKUP(Table1[[#This Row],[trait_name]],Trait[],2,FALSE)</f>
        <v>50</v>
      </c>
      <c r="J3961" s="25" t="s">
        <v>106</v>
      </c>
      <c r="K3961" s="25">
        <v>1</v>
      </c>
      <c r="L3961" s="3" t="s">
        <v>107</v>
      </c>
      <c r="N3961" s="25"/>
      <c r="O3961"/>
    </row>
    <row r="3962" spans="1:15">
      <c r="A3962" s="5">
        <v>43244</v>
      </c>
      <c r="B3962" s="5">
        <v>43299</v>
      </c>
      <c r="C3962" t="s">
        <v>589</v>
      </c>
      <c r="D3962" s="3">
        <f>VLOOKUP(C3962,Index[[#All],[searchTaxon]:[Reference_number]],2,FALSE)</f>
        <v>37</v>
      </c>
      <c r="G3962" t="s">
        <v>24</v>
      </c>
      <c r="I3962">
        <f>VLOOKUP(Table1[[#This Row],[trait_name]],Trait[],2,FALSE)</f>
        <v>50</v>
      </c>
      <c r="J3962" s="25" t="s">
        <v>106</v>
      </c>
      <c r="K3962" s="25">
        <v>2</v>
      </c>
      <c r="L3962" s="3"/>
      <c r="M3962" s="3"/>
      <c r="N3962" s="25"/>
      <c r="O3962"/>
    </row>
    <row r="3963" spans="1:15">
      <c r="A3963" s="5">
        <v>43244</v>
      </c>
      <c r="B3963" s="5">
        <v>43244</v>
      </c>
      <c r="C3963" t="s">
        <v>589</v>
      </c>
      <c r="D3963" s="3">
        <f>VLOOKUP(C3963,Index[[#All],[searchTaxon]:[Reference_number]],2,FALSE)</f>
        <v>37</v>
      </c>
      <c r="G3963" t="s">
        <v>24</v>
      </c>
      <c r="H3963" t="s">
        <v>18</v>
      </c>
      <c r="I3963">
        <f>VLOOKUP(Table1[[#This Row],[trait_name]],Trait[],2,FALSE)</f>
        <v>51</v>
      </c>
      <c r="J3963" s="25" t="s">
        <v>108</v>
      </c>
      <c r="K3963" s="25">
        <v>1</v>
      </c>
      <c r="L3963" s="3" t="s">
        <v>588</v>
      </c>
      <c r="N3963" s="25"/>
      <c r="O3963"/>
    </row>
    <row r="3964" spans="1:15">
      <c r="A3964" s="5">
        <v>43244</v>
      </c>
      <c r="B3964" s="5">
        <v>43299</v>
      </c>
      <c r="C3964" t="s">
        <v>589</v>
      </c>
      <c r="D3964" s="3">
        <f>VLOOKUP(C3964,Index[[#All],[searchTaxon]:[Reference_number]],2,FALSE)</f>
        <v>37</v>
      </c>
      <c r="G3964" t="s">
        <v>24</v>
      </c>
      <c r="I3964">
        <f>VLOOKUP(Table1[[#This Row],[trait_name]],Trait[],2,FALSE)</f>
        <v>51</v>
      </c>
      <c r="J3964" s="25" t="s">
        <v>108</v>
      </c>
      <c r="K3964" s="25">
        <v>2</v>
      </c>
      <c r="L3964" s="3"/>
      <c r="M3964" s="3"/>
      <c r="N3964" s="25"/>
      <c r="O3964"/>
    </row>
    <row r="3965" spans="1:15">
      <c r="A3965" s="5">
        <v>43244</v>
      </c>
      <c r="B3965" s="5">
        <v>43299</v>
      </c>
      <c r="C3965" t="s">
        <v>589</v>
      </c>
      <c r="D3965" s="3">
        <f>VLOOKUP(C3965,Index[[#All],[searchTaxon]:[Reference_number]],2,FALSE)</f>
        <v>37</v>
      </c>
      <c r="G3965" t="s">
        <v>24</v>
      </c>
      <c r="H3965" t="s">
        <v>21</v>
      </c>
      <c r="I3965">
        <f>VLOOKUP(Table1[[#This Row],[trait_name]],Trait[],2,FALSE)</f>
        <v>52</v>
      </c>
      <c r="J3965" s="25" t="s">
        <v>203</v>
      </c>
      <c r="K3965" s="25">
        <v>1</v>
      </c>
      <c r="L3965" s="3" t="s">
        <v>231</v>
      </c>
      <c r="M3965" s="3"/>
      <c r="N3965" s="25"/>
      <c r="O3965"/>
    </row>
    <row r="3966" spans="1:15">
      <c r="A3966" s="5">
        <v>43244</v>
      </c>
      <c r="B3966" s="5">
        <v>43244</v>
      </c>
      <c r="C3966" t="s">
        <v>589</v>
      </c>
      <c r="D3966" s="3">
        <f>VLOOKUP(C3966,Index[[#All],[searchTaxon]:[Reference_number]],2,FALSE)</f>
        <v>37</v>
      </c>
      <c r="G3966" t="s">
        <v>24</v>
      </c>
      <c r="I3966">
        <f>VLOOKUP(Table1[[#This Row],[trait_name]],Trait[],2,FALSE)</f>
        <v>53</v>
      </c>
      <c r="J3966" s="25" t="s">
        <v>110</v>
      </c>
      <c r="K3966" s="25">
        <v>1</v>
      </c>
      <c r="L3966" s="3"/>
      <c r="N3966" s="25"/>
      <c r="O3966"/>
    </row>
    <row r="3967" spans="1:15">
      <c r="A3967" s="5">
        <v>43244</v>
      </c>
      <c r="B3967" s="5">
        <v>43299</v>
      </c>
      <c r="C3967" t="s">
        <v>589</v>
      </c>
      <c r="D3967" s="3">
        <f>VLOOKUP(C3967,Index[[#All],[searchTaxon]:[Reference_number]],2,FALSE)</f>
        <v>37</v>
      </c>
      <c r="G3967" t="s">
        <v>24</v>
      </c>
      <c r="I3967">
        <f>VLOOKUP(Table1[[#This Row],[trait_name]],Trait[],2,FALSE)</f>
        <v>53</v>
      </c>
      <c r="J3967" s="25" t="s">
        <v>110</v>
      </c>
      <c r="K3967" s="25">
        <v>2</v>
      </c>
      <c r="L3967" s="3"/>
      <c r="M3967" s="3"/>
      <c r="N3967" s="25"/>
      <c r="O3967"/>
    </row>
    <row r="3968" spans="1:15">
      <c r="A3968" s="5">
        <v>43244</v>
      </c>
      <c r="B3968" s="5">
        <v>43299</v>
      </c>
      <c r="C3968" t="s">
        <v>589</v>
      </c>
      <c r="D3968" s="3">
        <f>VLOOKUP(C3968,Index[[#All],[searchTaxon]:[Reference_number]],2,FALSE)</f>
        <v>37</v>
      </c>
      <c r="G3968" t="s">
        <v>24</v>
      </c>
      <c r="H3968" t="s">
        <v>343</v>
      </c>
      <c r="I3968">
        <f>VLOOKUP(Table1[[#This Row],[trait_name]],Trait[],2,FALSE)</f>
        <v>54</v>
      </c>
      <c r="J3968" s="25" t="s">
        <v>112</v>
      </c>
      <c r="K3968" s="25">
        <v>1</v>
      </c>
      <c r="L3968" s="3" t="s">
        <v>118</v>
      </c>
      <c r="M3968" s="3"/>
      <c r="N3968" s="25"/>
      <c r="O3968"/>
    </row>
    <row r="3969" spans="1:15">
      <c r="A3969" s="5">
        <v>43244</v>
      </c>
      <c r="B3969" s="5">
        <v>43299</v>
      </c>
      <c r="C3969" t="s">
        <v>589</v>
      </c>
      <c r="D3969" s="3">
        <f>VLOOKUP(C3969,Index[[#All],[searchTaxon]:[Reference_number]],2,FALSE)</f>
        <v>37</v>
      </c>
      <c r="G3969" t="s">
        <v>24</v>
      </c>
      <c r="I3969">
        <f>VLOOKUP(Table1[[#This Row],[trait_name]],Trait[],2,FALSE)</f>
        <v>55</v>
      </c>
      <c r="J3969" s="25" t="s">
        <v>114</v>
      </c>
      <c r="K3969" s="25">
        <v>1</v>
      </c>
      <c r="L3969" s="3"/>
      <c r="M3969" s="3"/>
      <c r="N3969" s="25"/>
      <c r="O3969"/>
    </row>
    <row r="3970" spans="1:15">
      <c r="A3970" s="5">
        <v>43244</v>
      </c>
      <c r="B3970" s="5">
        <v>43244</v>
      </c>
      <c r="C3970" t="s">
        <v>589</v>
      </c>
      <c r="D3970" s="3">
        <f>VLOOKUP(C3970,Index[[#All],[searchTaxon]:[Reference_number]],2,FALSE)</f>
        <v>37</v>
      </c>
      <c r="G3970" t="s">
        <v>24</v>
      </c>
      <c r="H3970" t="s">
        <v>26</v>
      </c>
      <c r="I3970">
        <f>VLOOKUP(Table1[[#This Row],[trait_name]],Trait[],2,FALSE)</f>
        <v>56</v>
      </c>
      <c r="J3970" s="25" t="s">
        <v>117</v>
      </c>
      <c r="K3970" s="25">
        <v>1</v>
      </c>
      <c r="L3970" s="3" t="s">
        <v>113</v>
      </c>
      <c r="N3970" s="25"/>
      <c r="O3970"/>
    </row>
    <row r="3971" spans="1:15">
      <c r="A3971" s="5">
        <v>43244</v>
      </c>
      <c r="B3971" s="5">
        <v>43299</v>
      </c>
      <c r="C3971" t="s">
        <v>589</v>
      </c>
      <c r="D3971" s="3">
        <f>VLOOKUP(C3971,Index[[#All],[searchTaxon]:[Reference_number]],2,FALSE)</f>
        <v>37</v>
      </c>
      <c r="G3971" t="s">
        <v>24</v>
      </c>
      <c r="H3971" t="s">
        <v>18</v>
      </c>
      <c r="I3971">
        <f>VLOOKUP(Table1[[#This Row],[trait_name]],Trait[],2,FALSE)</f>
        <v>56</v>
      </c>
      <c r="J3971" s="25" t="s">
        <v>117</v>
      </c>
      <c r="K3971" s="25">
        <v>2</v>
      </c>
      <c r="L3971" s="3" t="s">
        <v>113</v>
      </c>
      <c r="M3971" s="3"/>
      <c r="N3971" s="25"/>
      <c r="O3971"/>
    </row>
    <row r="3972" spans="1:15">
      <c r="A3972" s="5">
        <v>43244</v>
      </c>
      <c r="B3972" s="5">
        <v>43299</v>
      </c>
      <c r="C3972" t="s">
        <v>589</v>
      </c>
      <c r="D3972" s="3">
        <f>VLOOKUP(C3972,Index[[#All],[searchTaxon]:[Reference_number]],2,FALSE)</f>
        <v>37</v>
      </c>
      <c r="G3972" t="s">
        <v>24</v>
      </c>
      <c r="I3972">
        <f>VLOOKUP(Table1[[#This Row],[trait_name]],Trait[],2,FALSE)</f>
        <v>57</v>
      </c>
      <c r="J3972" s="25" t="s">
        <v>205</v>
      </c>
      <c r="K3972" s="25">
        <v>1</v>
      </c>
      <c r="L3972" s="3"/>
      <c r="M3972" s="3"/>
      <c r="N3972" s="25"/>
      <c r="O3972"/>
    </row>
    <row r="3973" spans="1:15">
      <c r="A3973" s="5">
        <v>43244</v>
      </c>
      <c r="B3973" s="5">
        <v>43299</v>
      </c>
      <c r="C3973" t="s">
        <v>589</v>
      </c>
      <c r="D3973" s="3">
        <f>VLOOKUP(C3973,Index[[#All],[searchTaxon]:[Reference_number]],2,FALSE)</f>
        <v>37</v>
      </c>
      <c r="G3973" t="s">
        <v>24</v>
      </c>
      <c r="H3973" t="s">
        <v>339</v>
      </c>
      <c r="I3973">
        <f>VLOOKUP(Table1[[#This Row],[trait_name]],Trait[],2,FALSE)</f>
        <v>58</v>
      </c>
      <c r="J3973" s="25" t="s">
        <v>207</v>
      </c>
      <c r="K3973" s="25">
        <v>1</v>
      </c>
      <c r="L3973" s="3" t="s">
        <v>24</v>
      </c>
      <c r="M3973" s="3"/>
      <c r="N3973" s="25"/>
      <c r="O3973"/>
    </row>
    <row r="3974" spans="1:15">
      <c r="A3974" s="5">
        <v>43244</v>
      </c>
      <c r="B3974" s="5">
        <v>43299</v>
      </c>
      <c r="C3974" t="s">
        <v>589</v>
      </c>
      <c r="D3974" s="3">
        <f>VLOOKUP(C3974,Index[[#All],[searchTaxon]:[Reference_number]],2,FALSE)</f>
        <v>37</v>
      </c>
      <c r="G3974" t="s">
        <v>24</v>
      </c>
      <c r="H3974" t="s">
        <v>52</v>
      </c>
      <c r="I3974">
        <f>VLOOKUP(Table1[[#This Row],[trait_name]],Trait[],2,FALSE)</f>
        <v>59</v>
      </c>
      <c r="J3974" s="25" t="s">
        <v>119</v>
      </c>
      <c r="K3974" s="25">
        <v>1</v>
      </c>
      <c r="L3974" s="3" t="s">
        <v>113</v>
      </c>
      <c r="M3974" s="3"/>
      <c r="N3974" s="25"/>
      <c r="O3974"/>
    </row>
    <row r="3975" spans="1:15">
      <c r="A3975" s="5">
        <v>43244</v>
      </c>
      <c r="B3975" s="5">
        <v>43299</v>
      </c>
      <c r="C3975" t="s">
        <v>589</v>
      </c>
      <c r="D3975" s="3">
        <f>VLOOKUP(C3975,Index[[#All],[searchTaxon]:[Reference_number]],2,FALSE)</f>
        <v>37</v>
      </c>
      <c r="E3975">
        <v>0</v>
      </c>
      <c r="F3975">
        <v>0</v>
      </c>
      <c r="G3975" t="s">
        <v>24</v>
      </c>
      <c r="H3975" t="s">
        <v>52</v>
      </c>
      <c r="I3975">
        <f>VLOOKUP(Table1[[#This Row],[trait_name]],Trait[],2,FALSE)</f>
        <v>60</v>
      </c>
      <c r="J3975" s="25" t="s">
        <v>120</v>
      </c>
      <c r="K3975" s="25">
        <v>1</v>
      </c>
      <c r="L3975" s="3" t="s">
        <v>121</v>
      </c>
      <c r="N3975" s="25"/>
      <c r="O3975"/>
    </row>
    <row r="3976" spans="1:15">
      <c r="A3976" s="5">
        <v>43244</v>
      </c>
      <c r="B3976" s="5">
        <v>43299</v>
      </c>
      <c r="C3976" t="s">
        <v>589</v>
      </c>
      <c r="D3976" s="3">
        <f>VLOOKUP(C3976,Index[[#All],[searchTaxon]:[Reference_number]],2,FALSE)</f>
        <v>37</v>
      </c>
      <c r="G3976" t="s">
        <v>24</v>
      </c>
      <c r="H3976" t="s">
        <v>52</v>
      </c>
      <c r="I3976">
        <f>VLOOKUP(Table1[[#This Row],[trait_name]],Trait[],2,FALSE)</f>
        <v>60</v>
      </c>
      <c r="J3976" s="25" t="s">
        <v>120</v>
      </c>
      <c r="K3976" s="25">
        <v>2</v>
      </c>
      <c r="L3976" s="3" t="s">
        <v>122</v>
      </c>
      <c r="M3976" s="3"/>
      <c r="N3976" s="25"/>
      <c r="O3976"/>
    </row>
    <row r="3977" spans="1:15">
      <c r="A3977" s="5">
        <v>43244</v>
      </c>
      <c r="B3977" s="5">
        <v>43299</v>
      </c>
      <c r="C3977" t="s">
        <v>589</v>
      </c>
      <c r="D3977" s="3">
        <f>VLOOKUP(C3977,Index[[#All],[searchTaxon]:[Reference_number]],2,FALSE)</f>
        <v>37</v>
      </c>
      <c r="G3977" t="s">
        <v>24</v>
      </c>
      <c r="H3977" t="s">
        <v>52</v>
      </c>
      <c r="I3977">
        <f>VLOOKUP(Table1[[#This Row],[trait_name]],Trait[],2,FALSE)</f>
        <v>60</v>
      </c>
      <c r="J3977" s="25" t="s">
        <v>120</v>
      </c>
      <c r="K3977" s="25">
        <v>3</v>
      </c>
      <c r="L3977" s="3" t="s">
        <v>169</v>
      </c>
      <c r="M3977" s="3"/>
      <c r="N3977" s="25"/>
      <c r="O3977"/>
    </row>
    <row r="3978" spans="1:15">
      <c r="A3978" s="5">
        <v>43244</v>
      </c>
      <c r="B3978" s="5">
        <v>43299</v>
      </c>
      <c r="C3978" t="s">
        <v>589</v>
      </c>
      <c r="D3978" s="3">
        <f>VLOOKUP(C3978,Index[[#All],[searchTaxon]:[Reference_number]],2,FALSE)</f>
        <v>37</v>
      </c>
      <c r="G3978" t="s">
        <v>24</v>
      </c>
      <c r="H3978" t="s">
        <v>296</v>
      </c>
      <c r="I3978">
        <f>VLOOKUP(Table1[[#This Row],[trait_name]],Trait[],2,FALSE)</f>
        <v>60</v>
      </c>
      <c r="J3978" s="25" t="s">
        <v>120</v>
      </c>
      <c r="K3978" s="25">
        <v>4</v>
      </c>
      <c r="L3978" s="3" t="s">
        <v>445</v>
      </c>
      <c r="M3978" s="3"/>
      <c r="N3978" s="25"/>
      <c r="O3978"/>
    </row>
    <row r="3979" spans="1:15">
      <c r="A3979" s="5">
        <v>43244</v>
      </c>
      <c r="B3979" s="5">
        <v>43244</v>
      </c>
      <c r="C3979" t="s">
        <v>589</v>
      </c>
      <c r="D3979" s="3">
        <f>VLOOKUP(C3979,Index[[#All],[searchTaxon]:[Reference_number]],2,FALSE)</f>
        <v>37</v>
      </c>
      <c r="G3979" t="s">
        <v>24</v>
      </c>
      <c r="H3979" t="s">
        <v>21</v>
      </c>
      <c r="I3979">
        <f>VLOOKUP(Table1[[#This Row],[trait_name]],Trait[],2,FALSE)</f>
        <v>61</v>
      </c>
      <c r="J3979" s="25" t="s">
        <v>172</v>
      </c>
      <c r="K3979" s="25">
        <v>1</v>
      </c>
      <c r="L3979" s="3" t="s">
        <v>174</v>
      </c>
      <c r="N3979" s="25"/>
      <c r="O3979"/>
    </row>
    <row r="3980" spans="1:15">
      <c r="A3980" s="5">
        <v>43244</v>
      </c>
      <c r="B3980" s="5">
        <v>43244</v>
      </c>
      <c r="C3980" t="s">
        <v>589</v>
      </c>
      <c r="D3980" s="3">
        <f>VLOOKUP(C3980,Index[[#All],[searchTaxon]:[Reference_number]],2,FALSE)</f>
        <v>37</v>
      </c>
      <c r="G3980" t="s">
        <v>24</v>
      </c>
      <c r="H3980" t="s">
        <v>21</v>
      </c>
      <c r="I3980">
        <f>VLOOKUP(Table1[[#This Row],[trait_name]],Trait[],2,FALSE)</f>
        <v>61</v>
      </c>
      <c r="J3980" s="25" t="s">
        <v>172</v>
      </c>
      <c r="K3980" s="25">
        <v>2</v>
      </c>
      <c r="L3980" s="3" t="s">
        <v>312</v>
      </c>
      <c r="N3980" s="25"/>
      <c r="O3980"/>
    </row>
    <row r="3981" spans="1:15">
      <c r="A3981" s="5">
        <v>43244</v>
      </c>
      <c r="B3981" s="5">
        <v>43244</v>
      </c>
      <c r="C3981" t="s">
        <v>589</v>
      </c>
      <c r="D3981" s="3">
        <f>VLOOKUP(C3981,Index[[#All],[searchTaxon]:[Reference_number]],2,FALSE)</f>
        <v>37</v>
      </c>
      <c r="G3981" t="s">
        <v>24</v>
      </c>
      <c r="H3981" t="s">
        <v>597</v>
      </c>
      <c r="I3981">
        <f>VLOOKUP(Table1[[#This Row],[trait_name]],Trait[],2,FALSE)</f>
        <v>61</v>
      </c>
      <c r="J3981" s="25" t="s">
        <v>172</v>
      </c>
      <c r="K3981" s="25">
        <v>3</v>
      </c>
      <c r="L3981" s="3" t="s">
        <v>598</v>
      </c>
      <c r="N3981" s="25"/>
      <c r="O3981"/>
    </row>
    <row r="3982" spans="1:15">
      <c r="A3982" s="5">
        <v>43244</v>
      </c>
      <c r="B3982" s="5">
        <v>43299</v>
      </c>
      <c r="C3982" t="s">
        <v>589</v>
      </c>
      <c r="D3982" s="3">
        <f>VLOOKUP(C3982,Index[[#All],[searchTaxon]:[Reference_number]],2,FALSE)</f>
        <v>37</v>
      </c>
      <c r="G3982" t="s">
        <v>24</v>
      </c>
      <c r="I3982">
        <f>VLOOKUP(Table1[[#This Row],[trait_name]],Trait[],2,FALSE)</f>
        <v>61</v>
      </c>
      <c r="J3982" s="25" t="s">
        <v>172</v>
      </c>
      <c r="K3982" s="25">
        <v>4</v>
      </c>
      <c r="L3982" s="3"/>
      <c r="M3982" s="3"/>
      <c r="N3982" s="25"/>
      <c r="O3982"/>
    </row>
    <row r="3983" spans="1:15">
      <c r="A3983" s="5">
        <v>43244</v>
      </c>
      <c r="B3983" s="5">
        <v>43244</v>
      </c>
      <c r="C3983" t="s">
        <v>589</v>
      </c>
      <c r="D3983" s="3">
        <f>VLOOKUP(C3983,Index[[#All],[searchTaxon]:[Reference_number]],2,FALSE)</f>
        <v>37</v>
      </c>
      <c r="G3983" t="s">
        <v>24</v>
      </c>
      <c r="H3983" t="s">
        <v>186</v>
      </c>
      <c r="I3983">
        <f>VLOOKUP(Table1[[#This Row],[trait_name]],Trait[],2,FALSE)</f>
        <v>62</v>
      </c>
      <c r="J3983" s="25" t="s">
        <v>123</v>
      </c>
      <c r="K3983" s="25">
        <v>1</v>
      </c>
      <c r="L3983" s="3" t="s">
        <v>211</v>
      </c>
      <c r="N3983" s="25"/>
      <c r="O3983"/>
    </row>
    <row r="3984" spans="1:15">
      <c r="A3984" s="5">
        <v>43244</v>
      </c>
      <c r="B3984" s="5">
        <v>43299</v>
      </c>
      <c r="C3984" t="s">
        <v>589</v>
      </c>
      <c r="D3984" s="3">
        <f>VLOOKUP(C3984,Index[[#All],[searchTaxon]:[Reference_number]],2,FALSE)</f>
        <v>37</v>
      </c>
      <c r="G3984" t="s">
        <v>24</v>
      </c>
      <c r="H3984" t="s">
        <v>26</v>
      </c>
      <c r="I3984">
        <f>VLOOKUP(Table1[[#This Row],[trait_name]],Trait[],2,FALSE)</f>
        <v>62</v>
      </c>
      <c r="J3984" s="25" t="s">
        <v>123</v>
      </c>
      <c r="K3984" s="25">
        <v>2</v>
      </c>
      <c r="L3984" s="3" t="s">
        <v>209</v>
      </c>
      <c r="M3984" s="3"/>
      <c r="N3984" s="25"/>
      <c r="O3984"/>
    </row>
    <row r="3985" spans="1:15">
      <c r="A3985" s="5">
        <v>43244</v>
      </c>
      <c r="B3985" s="5">
        <v>43244</v>
      </c>
      <c r="C3985" t="s">
        <v>589</v>
      </c>
      <c r="D3985" s="3">
        <f>VLOOKUP(C3985,Index[[#All],[searchTaxon]:[Reference_number]],2,FALSE)</f>
        <v>37</v>
      </c>
      <c r="G3985" t="s">
        <v>24</v>
      </c>
      <c r="H3985" t="s">
        <v>21</v>
      </c>
      <c r="I3985">
        <f>VLOOKUP(Table1[[#This Row],[trait_name]],Trait[],2,FALSE)</f>
        <v>63</v>
      </c>
      <c r="J3985" s="25" t="s">
        <v>175</v>
      </c>
      <c r="K3985" s="25">
        <v>1</v>
      </c>
      <c r="L3985" s="3" t="s">
        <v>271</v>
      </c>
      <c r="N3985" s="25"/>
      <c r="O3985"/>
    </row>
    <row r="3986" spans="1:15">
      <c r="A3986" s="5">
        <v>43244</v>
      </c>
      <c r="B3986" s="5">
        <v>43299</v>
      </c>
      <c r="C3986" t="s">
        <v>589</v>
      </c>
      <c r="D3986" s="3">
        <f>VLOOKUP(C3986,Index[[#All],[searchTaxon]:[Reference_number]],2,FALSE)</f>
        <v>37</v>
      </c>
      <c r="G3986" t="s">
        <v>24</v>
      </c>
      <c r="I3986">
        <f>VLOOKUP(Table1[[#This Row],[trait_name]],Trait[],2,FALSE)</f>
        <v>63</v>
      </c>
      <c r="J3986" s="25" t="s">
        <v>175</v>
      </c>
      <c r="K3986" s="25">
        <v>2</v>
      </c>
      <c r="L3986" s="3"/>
      <c r="M3986" s="3"/>
      <c r="N3986" s="25"/>
      <c r="O3986"/>
    </row>
    <row r="3987" spans="1:15">
      <c r="A3987" s="5">
        <v>43244</v>
      </c>
      <c r="B3987" s="5">
        <v>43299</v>
      </c>
      <c r="C3987" t="s">
        <v>599</v>
      </c>
      <c r="D3987" s="3">
        <f>VLOOKUP(C3987,Index[[#All],[searchTaxon]:[Reference_number]],2,FALSE)</f>
        <v>38</v>
      </c>
      <c r="I3987">
        <f>VLOOKUP(Table1[[#This Row],[trait_name]],Trait[],2,FALSE)</f>
        <v>1</v>
      </c>
      <c r="J3987" s="25" t="s">
        <v>127</v>
      </c>
      <c r="K3987" s="25">
        <v>1</v>
      </c>
      <c r="L3987" s="3"/>
      <c r="M3987" s="3"/>
      <c r="N3987" s="25"/>
      <c r="O3987"/>
    </row>
    <row r="3988" spans="1:15">
      <c r="A3988" s="5">
        <v>43244</v>
      </c>
      <c r="B3988" s="5">
        <v>43244</v>
      </c>
      <c r="C3988" t="s">
        <v>599</v>
      </c>
      <c r="D3988" s="3">
        <f>VLOOKUP(C3988,Index[[#All],[searchTaxon]:[Reference_number]],2,FALSE)</f>
        <v>38</v>
      </c>
      <c r="I3988">
        <f>VLOOKUP(Table1[[#This Row],[trait_name]],Trait[],2,FALSE)</f>
        <v>2</v>
      </c>
      <c r="J3988" s="25" t="s">
        <v>16</v>
      </c>
      <c r="K3988" s="25">
        <v>1</v>
      </c>
      <c r="L3988" s="3"/>
      <c r="N3988" s="25"/>
      <c r="O3988"/>
    </row>
    <row r="3989" spans="1:15">
      <c r="A3989" s="5">
        <v>43244</v>
      </c>
      <c r="B3989" s="5">
        <v>43299</v>
      </c>
      <c r="C3989" t="s">
        <v>599</v>
      </c>
      <c r="D3989" s="3">
        <f>VLOOKUP(C3989,Index[[#All],[searchTaxon]:[Reference_number]],2,FALSE)</f>
        <v>38</v>
      </c>
      <c r="H3989" t="s">
        <v>600</v>
      </c>
      <c r="I3989">
        <f>VLOOKUP(Table1[[#This Row],[trait_name]],Trait[],2,FALSE)</f>
        <v>2</v>
      </c>
      <c r="J3989" s="25" t="s">
        <v>16</v>
      </c>
      <c r="K3989" s="25">
        <v>2</v>
      </c>
      <c r="L3989" s="3" t="s">
        <v>601</v>
      </c>
      <c r="M3989" s="3"/>
      <c r="N3989" s="25"/>
      <c r="O3989"/>
    </row>
    <row r="3990" spans="1:15">
      <c r="A3990" s="5">
        <v>43244</v>
      </c>
      <c r="B3990" s="5">
        <v>43244</v>
      </c>
      <c r="C3990" t="s">
        <v>599</v>
      </c>
      <c r="D3990" s="3">
        <f>VLOOKUP(C3990,Index[[#All],[searchTaxon]:[Reference_number]],2,FALSE)</f>
        <v>38</v>
      </c>
      <c r="H3990" t="s">
        <v>407</v>
      </c>
      <c r="I3990">
        <f>VLOOKUP(Table1[[#This Row],[trait_name]],Trait[],2,FALSE)</f>
        <v>3</v>
      </c>
      <c r="J3990" s="25" t="s">
        <v>19</v>
      </c>
      <c r="K3990" s="25">
        <v>1</v>
      </c>
      <c r="L3990" s="3" t="s">
        <v>22</v>
      </c>
      <c r="N3990" s="25"/>
      <c r="O3990"/>
    </row>
    <row r="3991" spans="1:15">
      <c r="A3991" s="5">
        <v>43244</v>
      </c>
      <c r="B3991" s="5">
        <v>43244</v>
      </c>
      <c r="C3991" t="s">
        <v>599</v>
      </c>
      <c r="D3991" s="3">
        <f>VLOOKUP(C3991,Index[[#All],[searchTaxon]:[Reference_number]],2,FALSE)</f>
        <v>38</v>
      </c>
      <c r="H3991" t="s">
        <v>407</v>
      </c>
      <c r="I3991">
        <f>VLOOKUP(Table1[[#This Row],[trait_name]],Trait[],2,FALSE)</f>
        <v>3</v>
      </c>
      <c r="J3991" s="25" t="s">
        <v>19</v>
      </c>
      <c r="K3991" s="25">
        <v>2</v>
      </c>
      <c r="L3991" s="3" t="s">
        <v>20</v>
      </c>
      <c r="N3991" s="25"/>
      <c r="O3991"/>
    </row>
    <row r="3992" spans="1:15">
      <c r="A3992" s="5">
        <v>43244</v>
      </c>
      <c r="B3992" s="5">
        <v>43244</v>
      </c>
      <c r="C3992" t="s">
        <v>599</v>
      </c>
      <c r="D3992" s="3">
        <f>VLOOKUP(C3992,Index[[#All],[searchTaxon]:[Reference_number]],2,FALSE)</f>
        <v>38</v>
      </c>
      <c r="H3992" t="s">
        <v>429</v>
      </c>
      <c r="I3992">
        <f>VLOOKUP(Table1[[#This Row],[trait_name]],Trait[],2,FALSE)</f>
        <v>3</v>
      </c>
      <c r="J3992" s="25" t="s">
        <v>19</v>
      </c>
      <c r="K3992" s="25">
        <v>3</v>
      </c>
      <c r="L3992" s="3" t="s">
        <v>327</v>
      </c>
      <c r="N3992" s="25"/>
      <c r="O3992"/>
    </row>
    <row r="3993" spans="1:15">
      <c r="A3993" s="5">
        <v>43244</v>
      </c>
      <c r="B3993" s="5">
        <v>43299</v>
      </c>
      <c r="C3993" t="s">
        <v>599</v>
      </c>
      <c r="D3993" s="3">
        <f>VLOOKUP(C3993,Index[[#All],[searchTaxon]:[Reference_number]],2,FALSE)</f>
        <v>38</v>
      </c>
      <c r="I3993">
        <f>VLOOKUP(Table1[[#This Row],[trait_name]],Trait[],2,FALSE)</f>
        <v>3</v>
      </c>
      <c r="J3993" s="25" t="s">
        <v>19</v>
      </c>
      <c r="K3993" s="25">
        <v>4</v>
      </c>
      <c r="L3993" s="3"/>
      <c r="M3993" s="3"/>
      <c r="N3993" s="25"/>
      <c r="O3993"/>
    </row>
    <row r="3994" spans="1:15">
      <c r="A3994" s="5">
        <v>43244</v>
      </c>
      <c r="B3994" s="5">
        <v>43244</v>
      </c>
      <c r="C3994" t="s">
        <v>599</v>
      </c>
      <c r="D3994" s="3">
        <f>VLOOKUP(C3994,Index[[#All],[searchTaxon]:[Reference_number]],2,FALSE)</f>
        <v>38</v>
      </c>
      <c r="H3994" t="s">
        <v>429</v>
      </c>
      <c r="I3994">
        <f>VLOOKUP(Table1[[#This Row],[trait_name]],Trait[],2,FALSE)</f>
        <v>4</v>
      </c>
      <c r="J3994" s="25" t="s">
        <v>23</v>
      </c>
      <c r="K3994" s="25">
        <v>1</v>
      </c>
      <c r="L3994" s="3" t="s">
        <v>28</v>
      </c>
      <c r="N3994" s="25"/>
      <c r="O3994"/>
    </row>
    <row r="3995" spans="1:15">
      <c r="A3995" s="5">
        <v>43244</v>
      </c>
      <c r="B3995" s="5">
        <v>43299</v>
      </c>
      <c r="C3995" t="s">
        <v>599</v>
      </c>
      <c r="D3995" s="3">
        <f>VLOOKUP(C3995,Index[[#All],[searchTaxon]:[Reference_number]],2,FALSE)</f>
        <v>38</v>
      </c>
      <c r="I3995">
        <f>VLOOKUP(Table1[[#This Row],[trait_name]],Trait[],2,FALSE)</f>
        <v>4</v>
      </c>
      <c r="J3995" s="25" t="s">
        <v>23</v>
      </c>
      <c r="K3995" s="25">
        <v>2</v>
      </c>
      <c r="L3995" s="3"/>
      <c r="M3995" s="3"/>
      <c r="N3995" s="25"/>
      <c r="O3995"/>
    </row>
    <row r="3996" spans="1:15">
      <c r="A3996" s="5">
        <v>43244</v>
      </c>
      <c r="B3996" s="5">
        <v>43299</v>
      </c>
      <c r="C3996" t="s">
        <v>599</v>
      </c>
      <c r="D3996" s="3">
        <f>VLOOKUP(C3996,Index[[#All],[searchTaxon]:[Reference_number]],2,FALSE)</f>
        <v>38</v>
      </c>
      <c r="I3996">
        <f>VLOOKUP(Table1[[#This Row],[trait_name]],Trait[],2,FALSE)</f>
        <v>5</v>
      </c>
      <c r="J3996" s="25" t="s">
        <v>25</v>
      </c>
      <c r="K3996" s="25">
        <v>1</v>
      </c>
      <c r="L3996" s="3"/>
      <c r="M3996" s="3"/>
      <c r="N3996" s="25"/>
      <c r="O3996"/>
    </row>
    <row r="3997" spans="1:15">
      <c r="A3997" s="5">
        <v>43244</v>
      </c>
      <c r="B3997" s="5">
        <v>43299</v>
      </c>
      <c r="C3997" t="s">
        <v>599</v>
      </c>
      <c r="D3997" s="3">
        <f>VLOOKUP(C3997,Index[[#All],[searchTaxon]:[Reference_number]],2,FALSE)</f>
        <v>38</v>
      </c>
      <c r="I3997">
        <f>VLOOKUP(Table1[[#This Row],[trait_name]],Trait[],2,FALSE)</f>
        <v>6</v>
      </c>
      <c r="J3997" s="25" t="s">
        <v>135</v>
      </c>
      <c r="K3997" s="25">
        <v>1</v>
      </c>
      <c r="L3997" s="3"/>
      <c r="M3997" s="3"/>
      <c r="N3997" s="25"/>
      <c r="O3997"/>
    </row>
    <row r="3998" spans="1:15">
      <c r="A3998" s="5">
        <v>43244</v>
      </c>
      <c r="B3998" s="5">
        <v>43244</v>
      </c>
      <c r="C3998" t="s">
        <v>599</v>
      </c>
      <c r="D3998" s="3">
        <f>VLOOKUP(C3998,Index[[#All],[searchTaxon]:[Reference_number]],2,FALSE)</f>
        <v>38</v>
      </c>
      <c r="H3998" t="s">
        <v>429</v>
      </c>
      <c r="I3998">
        <f>VLOOKUP(Table1[[#This Row],[trait_name]],Trait[],2,FALSE)</f>
        <v>7</v>
      </c>
      <c r="J3998" s="25" t="s">
        <v>27</v>
      </c>
      <c r="K3998" s="25">
        <v>1</v>
      </c>
      <c r="L3998" s="3" t="s">
        <v>24</v>
      </c>
      <c r="N3998" s="25"/>
      <c r="O3998"/>
    </row>
    <row r="3999" spans="1:15">
      <c r="A3999" s="5">
        <v>43244</v>
      </c>
      <c r="B3999" s="5">
        <v>43299</v>
      </c>
      <c r="C3999" t="s">
        <v>599</v>
      </c>
      <c r="D3999" s="3">
        <f>VLOOKUP(C3999,Index[[#All],[searchTaxon]:[Reference_number]],2,FALSE)</f>
        <v>38</v>
      </c>
      <c r="I3999">
        <f>VLOOKUP(Table1[[#This Row],[trait_name]],Trait[],2,FALSE)</f>
        <v>7</v>
      </c>
      <c r="J3999" s="25" t="s">
        <v>27</v>
      </c>
      <c r="K3999" s="25">
        <v>2</v>
      </c>
      <c r="L3999" s="3"/>
      <c r="M3999" s="3"/>
      <c r="N3999" s="25"/>
      <c r="O3999"/>
    </row>
    <row r="4000" spans="1:15">
      <c r="A4000" s="5">
        <v>43244</v>
      </c>
      <c r="B4000" s="5">
        <v>43299</v>
      </c>
      <c r="C4000" t="s">
        <v>599</v>
      </c>
      <c r="D4000" s="3">
        <f>VLOOKUP(C4000,Index[[#All],[searchTaxon]:[Reference_number]],2,FALSE)</f>
        <v>38</v>
      </c>
      <c r="I4000">
        <f>VLOOKUP(Table1[[#This Row],[trait_name]],Trait[],2,FALSE)</f>
        <v>8</v>
      </c>
      <c r="J4000" s="25" t="s">
        <v>137</v>
      </c>
      <c r="K4000" s="25">
        <v>1</v>
      </c>
      <c r="L4000" s="3"/>
      <c r="M4000" s="3"/>
      <c r="N4000" s="25"/>
      <c r="O4000"/>
    </row>
    <row r="4001" spans="1:15">
      <c r="A4001" s="5">
        <v>43244</v>
      </c>
      <c r="B4001" s="5">
        <v>43299</v>
      </c>
      <c r="C4001" t="s">
        <v>599</v>
      </c>
      <c r="D4001" s="3">
        <f>VLOOKUP(C4001,Index[[#All],[searchTaxon]:[Reference_number]],2,FALSE)</f>
        <v>38</v>
      </c>
      <c r="I4001">
        <f>VLOOKUP(Table1[[#This Row],[trait_name]],Trait[],2,FALSE)</f>
        <v>9</v>
      </c>
      <c r="J4001" s="25" t="s">
        <v>29</v>
      </c>
      <c r="K4001" s="25">
        <v>1</v>
      </c>
      <c r="L4001" s="3"/>
      <c r="M4001" s="3"/>
      <c r="N4001" s="25"/>
      <c r="O4001"/>
    </row>
    <row r="4002" spans="1:15">
      <c r="A4002" s="5">
        <v>43244</v>
      </c>
      <c r="B4002" s="5">
        <v>43299</v>
      </c>
      <c r="C4002" t="s">
        <v>599</v>
      </c>
      <c r="D4002" s="3">
        <f>VLOOKUP(C4002,Index[[#All],[searchTaxon]:[Reference_number]],2,FALSE)</f>
        <v>38</v>
      </c>
      <c r="I4002">
        <f>VLOOKUP(Table1[[#This Row],[trait_name]],Trait[],2,FALSE)</f>
        <v>10</v>
      </c>
      <c r="J4002" s="25" t="s">
        <v>30</v>
      </c>
      <c r="K4002" s="25">
        <v>1</v>
      </c>
      <c r="L4002" s="3"/>
      <c r="M4002" s="3"/>
      <c r="N4002" s="25"/>
      <c r="O4002"/>
    </row>
    <row r="4003" spans="1:15">
      <c r="A4003" s="5">
        <v>43244</v>
      </c>
      <c r="B4003" s="5">
        <v>43299</v>
      </c>
      <c r="C4003" t="s">
        <v>599</v>
      </c>
      <c r="D4003" s="3">
        <f>VLOOKUP(C4003,Index[[#All],[searchTaxon]:[Reference_number]],2,FALSE)</f>
        <v>38</v>
      </c>
      <c r="I4003">
        <f>VLOOKUP(Table1[[#This Row],[trait_name]],Trait[],2,FALSE)</f>
        <v>11</v>
      </c>
      <c r="J4003" s="25" t="s">
        <v>31</v>
      </c>
      <c r="K4003" s="25">
        <v>1</v>
      </c>
      <c r="L4003" s="3"/>
      <c r="M4003" s="3"/>
      <c r="N4003" s="26"/>
      <c r="O4003"/>
    </row>
    <row r="4004" spans="1:15">
      <c r="A4004" s="5">
        <v>43244</v>
      </c>
      <c r="B4004" s="5">
        <v>43299</v>
      </c>
      <c r="C4004" t="s">
        <v>599</v>
      </c>
      <c r="D4004" s="3">
        <f>VLOOKUP(C4004,Index[[#All],[searchTaxon]:[Reference_number]],2,FALSE)</f>
        <v>38</v>
      </c>
      <c r="I4004">
        <f>VLOOKUP(Table1[[#This Row],[trait_name]],Trait[],2,FALSE)</f>
        <v>12</v>
      </c>
      <c r="J4004" s="25" t="s">
        <v>138</v>
      </c>
      <c r="K4004" s="25">
        <v>1</v>
      </c>
      <c r="L4004" s="3"/>
      <c r="M4004" s="3"/>
      <c r="N4004" s="26"/>
      <c r="O4004"/>
    </row>
    <row r="4005" spans="1:15">
      <c r="A4005" s="5">
        <v>43244</v>
      </c>
      <c r="B4005" s="5">
        <v>43299</v>
      </c>
      <c r="C4005" t="s">
        <v>599</v>
      </c>
      <c r="D4005" s="3">
        <f>VLOOKUP(C4005,Index[[#All],[searchTaxon]:[Reference_number]],2,FALSE)</f>
        <v>38</v>
      </c>
      <c r="I4005">
        <f>VLOOKUP(Table1[[#This Row],[trait_name]],Trait[],2,FALSE)</f>
        <v>13</v>
      </c>
      <c r="J4005" s="25" t="s">
        <v>340</v>
      </c>
      <c r="K4005" s="25">
        <v>1</v>
      </c>
      <c r="L4005" s="3"/>
      <c r="M4005" s="3"/>
      <c r="N4005" s="25"/>
      <c r="O4005"/>
    </row>
    <row r="4006" spans="1:15">
      <c r="A4006" s="5">
        <v>43244</v>
      </c>
      <c r="B4006" s="5">
        <v>43299</v>
      </c>
      <c r="C4006" t="s">
        <v>599</v>
      </c>
      <c r="D4006" s="3">
        <f>VLOOKUP(C4006,Index[[#All],[searchTaxon]:[Reference_number]],2,FALSE)</f>
        <v>38</v>
      </c>
      <c r="I4006">
        <f>VLOOKUP(Table1[[#This Row],[trait_name]],Trait[],2,FALSE)</f>
        <v>14</v>
      </c>
      <c r="J4006" s="25" t="s">
        <v>139</v>
      </c>
      <c r="K4006" s="25">
        <v>1</v>
      </c>
      <c r="L4006" s="3"/>
      <c r="M4006" s="3"/>
      <c r="N4006" s="25"/>
      <c r="O4006"/>
    </row>
    <row r="4007" spans="1:15">
      <c r="A4007" s="5">
        <v>43244</v>
      </c>
      <c r="B4007" s="5">
        <v>43299</v>
      </c>
      <c r="C4007" t="s">
        <v>599</v>
      </c>
      <c r="D4007" s="3">
        <f>VLOOKUP(C4007,Index[[#All],[searchTaxon]:[Reference_number]],2,FALSE)</f>
        <v>38</v>
      </c>
      <c r="H4007" t="s">
        <v>429</v>
      </c>
      <c r="I4007">
        <f>VLOOKUP(Table1[[#This Row],[trait_name]],Trait[],2,FALSE)</f>
        <v>15</v>
      </c>
      <c r="J4007" s="25" t="s">
        <v>32</v>
      </c>
      <c r="K4007" s="25">
        <v>1</v>
      </c>
      <c r="L4007" s="3" t="s">
        <v>24</v>
      </c>
      <c r="N4007" s="25"/>
      <c r="O4007"/>
    </row>
    <row r="4008" spans="1:15">
      <c r="A4008" s="5">
        <v>43244</v>
      </c>
      <c r="B4008" s="5">
        <v>43299</v>
      </c>
      <c r="C4008" t="s">
        <v>599</v>
      </c>
      <c r="D4008" s="3">
        <f>VLOOKUP(C4008,Index[[#All],[searchTaxon]:[Reference_number]],2,FALSE)</f>
        <v>38</v>
      </c>
      <c r="I4008">
        <f>VLOOKUP(Table1[[#This Row],[trait_name]],Trait[],2,FALSE)</f>
        <v>15</v>
      </c>
      <c r="J4008" s="25" t="s">
        <v>32</v>
      </c>
      <c r="K4008" s="25">
        <v>2</v>
      </c>
      <c r="L4008" s="3"/>
      <c r="M4008" s="3"/>
      <c r="N4008" s="25"/>
      <c r="O4008"/>
    </row>
    <row r="4009" spans="1:15">
      <c r="A4009" s="27">
        <v>43244</v>
      </c>
      <c r="B4009" s="27">
        <v>43244</v>
      </c>
      <c r="C4009" s="4" t="s">
        <v>599</v>
      </c>
      <c r="D4009" s="2">
        <f>VLOOKUP(C4009,Index[[#All],[searchTaxon]:[Reference_number]],2,FALSE)</f>
        <v>38</v>
      </c>
      <c r="I4009">
        <f>VLOOKUP(Table1[[#This Row],[trait_name]],Trait[],2,FALSE)</f>
        <v>16</v>
      </c>
      <c r="J4009" s="26" t="s">
        <v>33</v>
      </c>
      <c r="K4009" s="25">
        <v>1</v>
      </c>
      <c r="L4009" s="3"/>
      <c r="N4009" s="25"/>
      <c r="O4009"/>
    </row>
    <row r="4010" spans="1:15">
      <c r="A4010" s="5">
        <v>43244</v>
      </c>
      <c r="B4010" s="5">
        <v>43299</v>
      </c>
      <c r="C4010" t="s">
        <v>599</v>
      </c>
      <c r="D4010" s="3">
        <f>VLOOKUP(C4010,Index[[#All],[searchTaxon]:[Reference_number]],2,FALSE)</f>
        <v>38</v>
      </c>
      <c r="I4010">
        <f>VLOOKUP(Table1[[#This Row],[trait_name]],Trait[],2,FALSE)</f>
        <v>16</v>
      </c>
      <c r="J4010" s="25" t="s">
        <v>33</v>
      </c>
      <c r="K4010" s="25">
        <v>1</v>
      </c>
      <c r="L4010" s="3"/>
      <c r="M4010" s="3"/>
      <c r="N4010" s="25"/>
      <c r="O4010"/>
    </row>
    <row r="4011" spans="1:15">
      <c r="A4011" s="5">
        <v>43244</v>
      </c>
      <c r="B4011" s="5">
        <v>43244</v>
      </c>
      <c r="C4011" t="s">
        <v>599</v>
      </c>
      <c r="D4011" s="3">
        <f>VLOOKUP(C4011,Index[[#All],[searchTaxon]:[Reference_number]],2,FALSE)</f>
        <v>38</v>
      </c>
      <c r="I4011">
        <f>VLOOKUP(Table1[[#This Row],[trait_name]],Trait[],2,FALSE)</f>
        <v>17</v>
      </c>
      <c r="J4011" s="25" t="s">
        <v>34</v>
      </c>
      <c r="K4011" s="25">
        <v>1</v>
      </c>
      <c r="L4011" s="3"/>
      <c r="N4011" s="25"/>
      <c r="O4011"/>
    </row>
    <row r="4012" spans="1:15">
      <c r="A4012" s="5">
        <v>43244</v>
      </c>
      <c r="B4012" s="5">
        <v>43244</v>
      </c>
      <c r="C4012" t="s">
        <v>599</v>
      </c>
      <c r="D4012" s="3">
        <f>VLOOKUP(C4012,Index[[#All],[searchTaxon]:[Reference_number]],2,FALSE)</f>
        <v>38</v>
      </c>
      <c r="I4012">
        <f>VLOOKUP(Table1[[#This Row],[trait_name]],Trait[],2,FALSE)</f>
        <v>17</v>
      </c>
      <c r="J4012" s="25" t="s">
        <v>34</v>
      </c>
      <c r="K4012" s="25">
        <v>2</v>
      </c>
      <c r="L4012" s="3"/>
      <c r="N4012" s="25"/>
      <c r="O4012"/>
    </row>
    <row r="4013" spans="1:15">
      <c r="A4013" s="5">
        <v>43244</v>
      </c>
      <c r="B4013" s="5">
        <v>43299</v>
      </c>
      <c r="C4013" t="s">
        <v>599</v>
      </c>
      <c r="D4013" s="3">
        <f>VLOOKUP(C4013,Index[[#All],[searchTaxon]:[Reference_number]],2,FALSE)</f>
        <v>38</v>
      </c>
      <c r="I4013">
        <f>VLOOKUP(Table1[[#This Row],[trait_name]],Trait[],2,FALSE)</f>
        <v>17</v>
      </c>
      <c r="J4013" s="25" t="s">
        <v>34</v>
      </c>
      <c r="K4013" s="25">
        <v>3</v>
      </c>
      <c r="L4013" s="3"/>
      <c r="M4013" s="3"/>
      <c r="N4013" s="25"/>
      <c r="O4013"/>
    </row>
    <row r="4014" spans="1:15">
      <c r="A4014" s="27">
        <v>43244</v>
      </c>
      <c r="B4014" s="27">
        <v>43244</v>
      </c>
      <c r="C4014" s="4" t="s">
        <v>599</v>
      </c>
      <c r="D4014" s="2">
        <f>VLOOKUP(C4014,Index[[#All],[searchTaxon]:[Reference_number]],2,FALSE)</f>
        <v>38</v>
      </c>
      <c r="I4014">
        <f>VLOOKUP(Table1[[#This Row],[trait_name]],Trait[],2,FALSE)</f>
        <v>18</v>
      </c>
      <c r="J4014" s="25" t="s">
        <v>38</v>
      </c>
      <c r="K4014" s="25">
        <v>1</v>
      </c>
      <c r="L4014" s="3"/>
      <c r="N4014" s="25"/>
      <c r="O4014"/>
    </row>
    <row r="4015" spans="1:15">
      <c r="A4015" s="5">
        <v>43244</v>
      </c>
      <c r="B4015" s="5">
        <v>43299</v>
      </c>
      <c r="C4015" t="s">
        <v>599</v>
      </c>
      <c r="D4015" s="3">
        <f>VLOOKUP(C4015,Index[[#All],[searchTaxon]:[Reference_number]],2,FALSE)</f>
        <v>38</v>
      </c>
      <c r="I4015">
        <f>VLOOKUP(Table1[[#This Row],[trait_name]],Trait[],2,FALSE)</f>
        <v>18</v>
      </c>
      <c r="J4015" s="25" t="s">
        <v>38</v>
      </c>
      <c r="K4015" s="25">
        <v>2</v>
      </c>
      <c r="L4015" s="3"/>
      <c r="M4015" s="3"/>
      <c r="N4015" s="25"/>
      <c r="O4015"/>
    </row>
    <row r="4016" spans="1:15">
      <c r="A4016" s="5">
        <v>43244</v>
      </c>
      <c r="B4016" s="5">
        <v>43244</v>
      </c>
      <c r="C4016" t="s">
        <v>599</v>
      </c>
      <c r="D4016" s="3">
        <f>VLOOKUP(C4016,Index[[#All],[searchTaxon]:[Reference_number]],2,FALSE)</f>
        <v>38</v>
      </c>
      <c r="I4016">
        <f>VLOOKUP(Table1[[#This Row],[trait_name]],Trait[],2,FALSE)</f>
        <v>19</v>
      </c>
      <c r="J4016" s="25" t="s">
        <v>39</v>
      </c>
      <c r="K4016" s="25">
        <v>1</v>
      </c>
      <c r="L4016" s="3"/>
      <c r="N4016" s="25"/>
      <c r="O4016"/>
    </row>
    <row r="4017" spans="1:15">
      <c r="A4017" s="5">
        <v>43244</v>
      </c>
      <c r="B4017" s="5">
        <v>43244</v>
      </c>
      <c r="C4017" t="s">
        <v>599</v>
      </c>
      <c r="D4017" s="3">
        <f>VLOOKUP(C4017,Index[[#All],[searchTaxon]:[Reference_number]],2,FALSE)</f>
        <v>38</v>
      </c>
      <c r="H4017" t="s">
        <v>429</v>
      </c>
      <c r="I4017">
        <f>VLOOKUP(Table1[[#This Row],[trait_name]],Trait[],2,FALSE)</f>
        <v>19</v>
      </c>
      <c r="J4017" s="25" t="s">
        <v>39</v>
      </c>
      <c r="K4017" s="25">
        <v>2</v>
      </c>
      <c r="L4017" s="3" t="s">
        <v>40</v>
      </c>
      <c r="N4017" s="25"/>
      <c r="O4017"/>
    </row>
    <row r="4018" spans="1:15">
      <c r="A4018" s="5">
        <v>43244</v>
      </c>
      <c r="B4018" s="5">
        <v>43299</v>
      </c>
      <c r="C4018" t="s">
        <v>599</v>
      </c>
      <c r="D4018" s="3">
        <f>VLOOKUP(C4018,Index[[#All],[searchTaxon]:[Reference_number]],2,FALSE)</f>
        <v>38</v>
      </c>
      <c r="H4018" t="s">
        <v>600</v>
      </c>
      <c r="I4018">
        <f>VLOOKUP(Table1[[#This Row],[trait_name]],Trait[],2,FALSE)</f>
        <v>19</v>
      </c>
      <c r="J4018" s="25" t="s">
        <v>39</v>
      </c>
      <c r="K4018" s="25">
        <v>3</v>
      </c>
      <c r="L4018" s="3" t="s">
        <v>142</v>
      </c>
      <c r="M4018" s="3"/>
      <c r="N4018" s="25"/>
      <c r="O4018"/>
    </row>
    <row r="4019" spans="1:15">
      <c r="A4019" s="27">
        <v>43244</v>
      </c>
      <c r="B4019" s="27">
        <v>43244</v>
      </c>
      <c r="C4019" s="4" t="s">
        <v>599</v>
      </c>
      <c r="D4019" s="2">
        <f>VLOOKUP(C4019,Index[[#All],[searchTaxon]:[Reference_number]],2,FALSE)</f>
        <v>38</v>
      </c>
      <c r="H4019" t="s">
        <v>407</v>
      </c>
      <c r="I4019">
        <f>VLOOKUP(Table1[[#This Row],[trait_name]],Trait[],2,FALSE)</f>
        <v>20</v>
      </c>
      <c r="J4019" s="25" t="s">
        <v>42</v>
      </c>
      <c r="K4019" s="25">
        <v>1</v>
      </c>
      <c r="L4019" s="3" t="s">
        <v>185</v>
      </c>
      <c r="N4019" s="25"/>
      <c r="O4019"/>
    </row>
    <row r="4020" spans="1:15">
      <c r="A4020" s="5">
        <v>43244</v>
      </c>
      <c r="B4020" s="5">
        <v>43299</v>
      </c>
      <c r="C4020" t="s">
        <v>599</v>
      </c>
      <c r="D4020" s="3">
        <f>VLOOKUP(C4020,Index[[#All],[searchTaxon]:[Reference_number]],2,FALSE)</f>
        <v>38</v>
      </c>
      <c r="H4020" t="s">
        <v>407</v>
      </c>
      <c r="I4020">
        <f>VLOOKUP(Table1[[#This Row],[trait_name]],Trait[],2,FALSE)</f>
        <v>20</v>
      </c>
      <c r="J4020" s="25" t="s">
        <v>42</v>
      </c>
      <c r="K4020" s="25">
        <v>2</v>
      </c>
      <c r="L4020" s="3" t="s">
        <v>45</v>
      </c>
      <c r="M4020" s="3"/>
      <c r="N4020" s="25"/>
      <c r="O4020"/>
    </row>
    <row r="4021" spans="1:15">
      <c r="A4021" s="5">
        <v>43244</v>
      </c>
      <c r="B4021" s="5">
        <v>43299</v>
      </c>
      <c r="C4021" t="s">
        <v>599</v>
      </c>
      <c r="D4021" s="3">
        <f>VLOOKUP(C4021,Index[[#All],[searchTaxon]:[Reference_number]],2,FALSE)</f>
        <v>38</v>
      </c>
      <c r="H4021" t="s">
        <v>407</v>
      </c>
      <c r="I4021">
        <f>VLOOKUP(Table1[[#This Row],[trait_name]],Trait[],2,FALSE)</f>
        <v>20</v>
      </c>
      <c r="J4021" s="25" t="s">
        <v>42</v>
      </c>
      <c r="K4021" s="25">
        <v>3</v>
      </c>
      <c r="L4021" s="3" t="s">
        <v>44</v>
      </c>
      <c r="M4021" s="3"/>
      <c r="N4021" s="25"/>
      <c r="O4021"/>
    </row>
    <row r="4022" spans="1:15">
      <c r="A4022" s="5">
        <v>43244</v>
      </c>
      <c r="B4022" s="5">
        <v>43299</v>
      </c>
      <c r="C4022" t="s">
        <v>599</v>
      </c>
      <c r="D4022" s="3">
        <f>VLOOKUP(C4022,Index[[#All],[searchTaxon]:[Reference_number]],2,FALSE)</f>
        <v>38</v>
      </c>
      <c r="H4022" t="s">
        <v>429</v>
      </c>
      <c r="I4022">
        <f>VLOOKUP(Table1[[#This Row],[trait_name]],Trait[],2,FALSE)</f>
        <v>21</v>
      </c>
      <c r="J4022" s="25" t="s">
        <v>46</v>
      </c>
      <c r="K4022" s="25">
        <v>1</v>
      </c>
      <c r="L4022" s="3" t="s">
        <v>144</v>
      </c>
      <c r="M4022" s="3"/>
      <c r="N4022" s="25"/>
      <c r="O4022"/>
    </row>
    <row r="4023" spans="1:15">
      <c r="A4023" s="5">
        <v>43244</v>
      </c>
      <c r="B4023" s="5">
        <v>43299</v>
      </c>
      <c r="C4023" t="s">
        <v>599</v>
      </c>
      <c r="D4023" s="3">
        <f>VLOOKUP(C4023,Index[[#All],[searchTaxon]:[Reference_number]],2,FALSE)</f>
        <v>38</v>
      </c>
      <c r="E4023">
        <v>0</v>
      </c>
      <c r="F4023">
        <v>0</v>
      </c>
      <c r="G4023">
        <v>0</v>
      </c>
      <c r="H4023" t="s">
        <v>429</v>
      </c>
      <c r="I4023">
        <f>VLOOKUP(Table1[[#This Row],[trait_name]],Trait[],2,FALSE)</f>
        <v>22</v>
      </c>
      <c r="J4023" s="25" t="s">
        <v>48</v>
      </c>
      <c r="K4023" s="25">
        <v>1</v>
      </c>
      <c r="L4023" s="3" t="s">
        <v>22</v>
      </c>
      <c r="N4023" s="25"/>
      <c r="O4023"/>
    </row>
    <row r="4024" spans="1:15">
      <c r="A4024" s="5">
        <v>43244</v>
      </c>
      <c r="B4024" s="5">
        <v>43299</v>
      </c>
      <c r="C4024" t="s">
        <v>599</v>
      </c>
      <c r="D4024" s="3">
        <f>VLOOKUP(C4024,Index[[#All],[searchTaxon]:[Reference_number]],2,FALSE)</f>
        <v>38</v>
      </c>
      <c r="H4024" t="s">
        <v>429</v>
      </c>
      <c r="I4024">
        <f>VLOOKUP(Table1[[#This Row],[trait_name]],Trait[],2,FALSE)</f>
        <v>22</v>
      </c>
      <c r="J4024" s="25" t="s">
        <v>48</v>
      </c>
      <c r="K4024" s="25">
        <v>2</v>
      </c>
      <c r="L4024" s="3" t="s">
        <v>40</v>
      </c>
      <c r="M4024" s="3"/>
      <c r="N4024" s="25"/>
      <c r="O4024"/>
    </row>
    <row r="4025" spans="1:15">
      <c r="A4025" s="5">
        <v>43244</v>
      </c>
      <c r="B4025" s="5">
        <v>43299</v>
      </c>
      <c r="C4025" t="s">
        <v>599</v>
      </c>
      <c r="D4025" s="3">
        <f>VLOOKUP(C4025,Index[[#All],[searchTaxon]:[Reference_number]],2,FALSE)</f>
        <v>38</v>
      </c>
      <c r="H4025" t="s">
        <v>429</v>
      </c>
      <c r="I4025">
        <f>VLOOKUP(Table1[[#This Row],[trait_name]],Trait[],2,FALSE)</f>
        <v>22</v>
      </c>
      <c r="J4025" s="25" t="s">
        <v>48</v>
      </c>
      <c r="K4025" s="25">
        <v>3</v>
      </c>
      <c r="L4025" s="3" t="s">
        <v>237</v>
      </c>
      <c r="M4025" s="3"/>
      <c r="N4025" s="25"/>
      <c r="O4025"/>
    </row>
    <row r="4026" spans="1:15">
      <c r="A4026" s="5">
        <v>43244</v>
      </c>
      <c r="B4026" s="5">
        <v>43299</v>
      </c>
      <c r="C4026" t="s">
        <v>599</v>
      </c>
      <c r="D4026" s="3">
        <f>VLOOKUP(C4026,Index[[#All],[searchTaxon]:[Reference_number]],2,FALSE)</f>
        <v>38</v>
      </c>
      <c r="H4026" t="s">
        <v>429</v>
      </c>
      <c r="I4026">
        <f>VLOOKUP(Table1[[#This Row],[trait_name]],Trait[],2,FALSE)</f>
        <v>23</v>
      </c>
      <c r="J4026" s="25" t="s">
        <v>50</v>
      </c>
      <c r="K4026" s="25">
        <v>1</v>
      </c>
      <c r="L4026" s="3" t="s">
        <v>280</v>
      </c>
      <c r="N4026" s="25"/>
      <c r="O4026"/>
    </row>
    <row r="4027" spans="1:15">
      <c r="A4027" s="5">
        <v>43244</v>
      </c>
      <c r="B4027" s="5">
        <v>43299</v>
      </c>
      <c r="C4027" t="s">
        <v>599</v>
      </c>
      <c r="D4027" s="3">
        <f>VLOOKUP(C4027,Index[[#All],[searchTaxon]:[Reference_number]],2,FALSE)</f>
        <v>38</v>
      </c>
      <c r="H4027" t="s">
        <v>600</v>
      </c>
      <c r="I4027">
        <f>VLOOKUP(Table1[[#This Row],[trait_name]],Trait[],2,FALSE)</f>
        <v>23</v>
      </c>
      <c r="J4027" s="25" t="s">
        <v>50</v>
      </c>
      <c r="K4027" s="25">
        <v>2</v>
      </c>
      <c r="L4027" s="3" t="s">
        <v>238</v>
      </c>
      <c r="M4027" s="3"/>
      <c r="N4027" s="25"/>
      <c r="O4027"/>
    </row>
    <row r="4028" spans="1:15">
      <c r="A4028" s="5">
        <v>43244</v>
      </c>
      <c r="B4028" s="5">
        <v>43299</v>
      </c>
      <c r="C4028" t="s">
        <v>599</v>
      </c>
      <c r="D4028" s="3">
        <f>VLOOKUP(C4028,Index[[#All],[searchTaxon]:[Reference_number]],2,FALSE)</f>
        <v>38</v>
      </c>
      <c r="H4028" t="s">
        <v>429</v>
      </c>
      <c r="I4028">
        <f>VLOOKUP(Table1[[#This Row],[trait_name]],Trait[],2,FALSE)</f>
        <v>24</v>
      </c>
      <c r="J4028" s="25" t="s">
        <v>53</v>
      </c>
      <c r="K4028" s="25">
        <v>1</v>
      </c>
      <c r="L4028" s="3" t="s">
        <v>24</v>
      </c>
      <c r="N4028" s="25"/>
      <c r="O4028"/>
    </row>
    <row r="4029" spans="1:15">
      <c r="A4029" s="5">
        <v>43244</v>
      </c>
      <c r="B4029" s="5">
        <v>43299</v>
      </c>
      <c r="C4029" t="s">
        <v>599</v>
      </c>
      <c r="D4029" s="3">
        <f>VLOOKUP(C4029,Index[[#All],[searchTaxon]:[Reference_number]],2,FALSE)</f>
        <v>38</v>
      </c>
      <c r="I4029">
        <f>VLOOKUP(Table1[[#This Row],[trait_name]],Trait[],2,FALSE)</f>
        <v>24</v>
      </c>
      <c r="J4029" s="25" t="s">
        <v>53</v>
      </c>
      <c r="K4029" s="25">
        <v>2</v>
      </c>
      <c r="L4029" s="3"/>
      <c r="M4029" s="3"/>
      <c r="N4029" s="25"/>
      <c r="O4029"/>
    </row>
    <row r="4030" spans="1:15">
      <c r="A4030" s="5">
        <v>43244</v>
      </c>
      <c r="B4030" s="5">
        <v>43244</v>
      </c>
      <c r="C4030" t="s">
        <v>599</v>
      </c>
      <c r="D4030" s="3">
        <f>VLOOKUP(C4030,Index[[#All],[searchTaxon]:[Reference_number]],2,FALSE)</f>
        <v>38</v>
      </c>
      <c r="H4030" t="s">
        <v>292</v>
      </c>
      <c r="I4030">
        <f>VLOOKUP(Table1[[#This Row],[trait_name]],Trait[],2,FALSE)</f>
        <v>25</v>
      </c>
      <c r="J4030" s="25" t="s">
        <v>54</v>
      </c>
      <c r="K4030" s="25">
        <v>1</v>
      </c>
      <c r="L4030" s="3" t="s">
        <v>260</v>
      </c>
      <c r="N4030" s="25"/>
      <c r="O4030"/>
    </row>
    <row r="4031" spans="1:15">
      <c r="A4031" s="5">
        <v>43244</v>
      </c>
      <c r="B4031" s="5">
        <v>43244</v>
      </c>
      <c r="C4031" t="s">
        <v>599</v>
      </c>
      <c r="D4031" s="3">
        <f>VLOOKUP(C4031,Index[[#All],[searchTaxon]:[Reference_number]],2,FALSE)</f>
        <v>38</v>
      </c>
      <c r="H4031" t="s">
        <v>292</v>
      </c>
      <c r="I4031">
        <f>VLOOKUP(Table1[[#This Row],[trait_name]],Trait[],2,FALSE)</f>
        <v>25</v>
      </c>
      <c r="J4031" s="25" t="s">
        <v>54</v>
      </c>
      <c r="K4031" s="25">
        <v>2</v>
      </c>
      <c r="L4031" s="3" t="s">
        <v>415</v>
      </c>
      <c r="N4031" s="25"/>
      <c r="O4031"/>
    </row>
    <row r="4032" spans="1:15">
      <c r="A4032" s="5">
        <v>43244</v>
      </c>
      <c r="B4032" s="5">
        <v>43299</v>
      </c>
      <c r="C4032" t="s">
        <v>599</v>
      </c>
      <c r="D4032" s="3">
        <f>VLOOKUP(C4032,Index[[#All],[searchTaxon]:[Reference_number]],2,FALSE)</f>
        <v>38</v>
      </c>
      <c r="I4032">
        <f>VLOOKUP(Table1[[#This Row],[trait_name]],Trait[],2,FALSE)</f>
        <v>25</v>
      </c>
      <c r="J4032" s="25" t="s">
        <v>54</v>
      </c>
      <c r="K4032" s="25">
        <v>3</v>
      </c>
      <c r="L4032" s="3"/>
      <c r="M4032" s="3"/>
      <c r="N4032" s="26"/>
      <c r="O4032"/>
    </row>
    <row r="4033" spans="1:15">
      <c r="A4033" s="5">
        <v>43244</v>
      </c>
      <c r="B4033" s="5">
        <v>43244</v>
      </c>
      <c r="C4033" t="s">
        <v>599</v>
      </c>
      <c r="D4033" s="3">
        <f>VLOOKUP(C4033,Index[[#All],[searchTaxon]:[Reference_number]],2,FALSE)</f>
        <v>38</v>
      </c>
      <c r="H4033" t="s">
        <v>126</v>
      </c>
      <c r="I4033">
        <f>VLOOKUP(Table1[[#This Row],[trait_name]],Trait[],2,FALSE)</f>
        <v>26</v>
      </c>
      <c r="J4033" s="25" t="s">
        <v>57</v>
      </c>
      <c r="K4033" s="25">
        <v>1</v>
      </c>
      <c r="L4033" s="3">
        <v>4</v>
      </c>
      <c r="N4033" s="25"/>
      <c r="O4033"/>
    </row>
    <row r="4034" spans="1:15">
      <c r="A4034" s="5">
        <v>43244</v>
      </c>
      <c r="B4034" s="5">
        <v>43244</v>
      </c>
      <c r="C4034" t="s">
        <v>599</v>
      </c>
      <c r="D4034" s="3">
        <f>VLOOKUP(C4034,Index[[#All],[searchTaxon]:[Reference_number]],2,FALSE)</f>
        <v>38</v>
      </c>
      <c r="I4034">
        <f>VLOOKUP(Table1[[#This Row],[trait_name]],Trait[],2,FALSE)</f>
        <v>26</v>
      </c>
      <c r="J4034" s="25" t="s">
        <v>57</v>
      </c>
      <c r="K4034" s="25">
        <v>2</v>
      </c>
      <c r="L4034" s="3"/>
      <c r="N4034" s="25"/>
      <c r="O4034"/>
    </row>
    <row r="4035" spans="1:15">
      <c r="A4035" s="5">
        <v>43244</v>
      </c>
      <c r="B4035" s="5">
        <v>43299</v>
      </c>
      <c r="C4035" t="s">
        <v>599</v>
      </c>
      <c r="D4035" s="3">
        <f>VLOOKUP(C4035,Index[[#All],[searchTaxon]:[Reference_number]],2,FALSE)</f>
        <v>38</v>
      </c>
      <c r="H4035" t="s">
        <v>425</v>
      </c>
      <c r="I4035">
        <f>VLOOKUP(Table1[[#This Row],[trait_name]],Trait[],2,FALSE)</f>
        <v>26</v>
      </c>
      <c r="J4035" s="25" t="s">
        <v>57</v>
      </c>
      <c r="K4035" s="25">
        <v>3</v>
      </c>
      <c r="L4035" s="3">
        <v>3</v>
      </c>
      <c r="M4035" s="3"/>
      <c r="N4035" s="25"/>
      <c r="O4035"/>
    </row>
    <row r="4036" spans="1:15">
      <c r="A4036" s="5">
        <v>43244</v>
      </c>
      <c r="B4036" s="5">
        <v>43244</v>
      </c>
      <c r="C4036" t="s">
        <v>599</v>
      </c>
      <c r="D4036" s="3">
        <f>VLOOKUP(C4036,Index[[#All],[searchTaxon]:[Reference_number]],2,FALSE)</f>
        <v>38</v>
      </c>
      <c r="I4036">
        <f>VLOOKUP(Table1[[#This Row],[trait_name]],Trait[],2,FALSE)</f>
        <v>27</v>
      </c>
      <c r="J4036" s="25" t="s">
        <v>58</v>
      </c>
      <c r="K4036" s="25">
        <v>1</v>
      </c>
      <c r="L4036" s="3"/>
      <c r="N4036" s="25"/>
      <c r="O4036"/>
    </row>
    <row r="4037" spans="1:15">
      <c r="A4037" s="5">
        <v>43244</v>
      </c>
      <c r="B4037" s="5">
        <v>43299</v>
      </c>
      <c r="C4037" t="s">
        <v>599</v>
      </c>
      <c r="D4037" s="3">
        <f>VLOOKUP(C4037,Index[[#All],[searchTaxon]:[Reference_number]],2,FALSE)</f>
        <v>38</v>
      </c>
      <c r="I4037">
        <f>VLOOKUP(Table1[[#This Row],[trait_name]],Trait[],2,FALSE)</f>
        <v>27</v>
      </c>
      <c r="J4037" s="25" t="s">
        <v>58</v>
      </c>
      <c r="K4037" s="25">
        <v>2</v>
      </c>
      <c r="L4037" s="3"/>
      <c r="M4037" s="3"/>
      <c r="N4037" s="25"/>
      <c r="O4037"/>
    </row>
    <row r="4038" spans="1:15">
      <c r="A4038" s="5">
        <v>43244</v>
      </c>
      <c r="B4038" s="5">
        <v>43244</v>
      </c>
      <c r="C4038" t="s">
        <v>599</v>
      </c>
      <c r="D4038" s="3">
        <f>VLOOKUP(C4038,Index[[#All],[searchTaxon]:[Reference_number]],2,FALSE)</f>
        <v>38</v>
      </c>
      <c r="H4038" t="s">
        <v>425</v>
      </c>
      <c r="I4038">
        <f>VLOOKUP(Table1[[#This Row],[trait_name]],Trait[],2,FALSE)</f>
        <v>28</v>
      </c>
      <c r="J4038" s="25" t="s">
        <v>59</v>
      </c>
      <c r="K4038" s="25">
        <v>1</v>
      </c>
      <c r="L4038" s="3">
        <v>2</v>
      </c>
      <c r="N4038" s="25"/>
      <c r="O4038"/>
    </row>
    <row r="4039" spans="1:15">
      <c r="A4039" s="5">
        <v>43244</v>
      </c>
      <c r="B4039" s="5">
        <v>43299</v>
      </c>
      <c r="C4039" t="s">
        <v>599</v>
      </c>
      <c r="D4039" s="3">
        <f>VLOOKUP(C4039,Index[[#All],[searchTaxon]:[Reference_number]],2,FALSE)</f>
        <v>38</v>
      </c>
      <c r="I4039">
        <f>VLOOKUP(Table1[[#This Row],[trait_name]],Trait[],2,FALSE)</f>
        <v>28</v>
      </c>
      <c r="J4039" s="25" t="s">
        <v>59</v>
      </c>
      <c r="K4039" s="25">
        <v>2</v>
      </c>
      <c r="L4039" s="3"/>
      <c r="M4039" s="3"/>
      <c r="N4039" s="25"/>
      <c r="O4039"/>
    </row>
    <row r="4040" spans="1:15">
      <c r="A4040" s="5">
        <v>43244</v>
      </c>
      <c r="B4040" s="5">
        <v>43299</v>
      </c>
      <c r="C4040" t="s">
        <v>599</v>
      </c>
      <c r="D4040" s="3">
        <f>VLOOKUP(C4040,Index[[#All],[searchTaxon]:[Reference_number]],2,FALSE)</f>
        <v>38</v>
      </c>
      <c r="I4040">
        <f>VLOOKUP(Table1[[#This Row],[trait_name]],Trait[],2,FALSE)</f>
        <v>29</v>
      </c>
      <c r="J4040" s="25" t="s">
        <v>60</v>
      </c>
      <c r="K4040" s="25">
        <v>1</v>
      </c>
      <c r="L4040" s="3"/>
      <c r="M4040" s="3"/>
      <c r="N4040" s="25"/>
      <c r="O4040"/>
    </row>
    <row r="4041" spans="1:15">
      <c r="A4041" s="5">
        <v>43244</v>
      </c>
      <c r="B4041" s="5">
        <v>43244</v>
      </c>
      <c r="C4041" t="s">
        <v>599</v>
      </c>
      <c r="D4041" s="3">
        <f>VLOOKUP(C4041,Index[[#All],[searchTaxon]:[Reference_number]],2,FALSE)</f>
        <v>38</v>
      </c>
      <c r="I4041">
        <f>VLOOKUP(Table1[[#This Row],[trait_name]],Trait[],2,FALSE)</f>
        <v>30</v>
      </c>
      <c r="J4041" s="25" t="s">
        <v>61</v>
      </c>
      <c r="K4041" s="25">
        <v>1</v>
      </c>
      <c r="L4041" s="3"/>
      <c r="N4041" s="25"/>
      <c r="O4041"/>
    </row>
    <row r="4042" spans="1:15">
      <c r="A4042" s="5">
        <v>43244</v>
      </c>
      <c r="B4042" s="5">
        <v>43244</v>
      </c>
      <c r="C4042" t="s">
        <v>599</v>
      </c>
      <c r="D4042" s="3">
        <f>VLOOKUP(C4042,Index[[#All],[searchTaxon]:[Reference_number]],2,FALSE)</f>
        <v>38</v>
      </c>
      <c r="I4042">
        <f>VLOOKUP(Table1[[#This Row],[trait_name]],Trait[],2,FALSE)</f>
        <v>30</v>
      </c>
      <c r="J4042" s="25" t="s">
        <v>61</v>
      </c>
      <c r="K4042" s="25">
        <v>2</v>
      </c>
      <c r="L4042" s="3"/>
      <c r="N4042" s="25"/>
      <c r="O4042"/>
    </row>
    <row r="4043" spans="1:15">
      <c r="A4043" s="5">
        <v>43244</v>
      </c>
      <c r="B4043" s="5">
        <v>43299</v>
      </c>
      <c r="C4043" t="s">
        <v>599</v>
      </c>
      <c r="D4043" s="3">
        <f>VLOOKUP(C4043,Index[[#All],[searchTaxon]:[Reference_number]],2,FALSE)</f>
        <v>38</v>
      </c>
      <c r="I4043">
        <f>VLOOKUP(Table1[[#This Row],[trait_name]],Trait[],2,FALSE)</f>
        <v>30</v>
      </c>
      <c r="J4043" s="25" t="s">
        <v>61</v>
      </c>
      <c r="K4043" s="25">
        <v>3</v>
      </c>
      <c r="L4043" s="3"/>
      <c r="M4043" s="3"/>
      <c r="N4043" s="25"/>
      <c r="O4043"/>
    </row>
    <row r="4044" spans="1:15">
      <c r="A4044" s="5">
        <v>43244</v>
      </c>
      <c r="B4044" s="5">
        <v>43299</v>
      </c>
      <c r="C4044" t="s">
        <v>599</v>
      </c>
      <c r="D4044" s="3">
        <f>VLOOKUP(C4044,Index[[#All],[searchTaxon]:[Reference_number]],2,FALSE)</f>
        <v>38</v>
      </c>
      <c r="I4044">
        <f>VLOOKUP(Table1[[#This Row],[trait_name]],Trait[],2,FALSE)</f>
        <v>31</v>
      </c>
      <c r="J4044" s="25" t="s">
        <v>62</v>
      </c>
      <c r="K4044" s="25">
        <v>1</v>
      </c>
      <c r="L4044" s="3"/>
      <c r="M4044" s="3"/>
      <c r="N4044" s="25"/>
      <c r="O4044"/>
    </row>
    <row r="4045" spans="1:15">
      <c r="A4045" s="5">
        <v>43244</v>
      </c>
      <c r="B4045" s="5">
        <v>43244</v>
      </c>
      <c r="C4045" t="s">
        <v>599</v>
      </c>
      <c r="D4045" s="3">
        <f>VLOOKUP(C4045,Index[[#All],[searchTaxon]:[Reference_number]],2,FALSE)</f>
        <v>38</v>
      </c>
      <c r="H4045" t="s">
        <v>407</v>
      </c>
      <c r="I4045">
        <f>VLOOKUP(Table1[[#This Row],[trait_name]],Trait[],2,FALSE)</f>
        <v>32</v>
      </c>
      <c r="J4045" s="25" t="s">
        <v>147</v>
      </c>
      <c r="K4045" s="25">
        <v>1</v>
      </c>
      <c r="L4045" s="3" t="s">
        <v>113</v>
      </c>
      <c r="N4045" s="25"/>
      <c r="O4045"/>
    </row>
    <row r="4046" spans="1:15">
      <c r="A4046" s="5">
        <v>43244</v>
      </c>
      <c r="B4046" s="5">
        <v>43299</v>
      </c>
      <c r="C4046" t="s">
        <v>599</v>
      </c>
      <c r="D4046" s="3">
        <f>VLOOKUP(C4046,Index[[#All],[searchTaxon]:[Reference_number]],2,FALSE)</f>
        <v>38</v>
      </c>
      <c r="I4046">
        <f>VLOOKUP(Table1[[#This Row],[trait_name]],Trait[],2,FALSE)</f>
        <v>32</v>
      </c>
      <c r="J4046" s="25" t="s">
        <v>147</v>
      </c>
      <c r="K4046" s="25">
        <v>2</v>
      </c>
      <c r="L4046" s="3"/>
      <c r="M4046" s="3"/>
      <c r="N4046" s="25"/>
      <c r="O4046"/>
    </row>
    <row r="4047" spans="1:15">
      <c r="A4047" s="5">
        <v>43244</v>
      </c>
      <c r="B4047" s="5">
        <v>43299</v>
      </c>
      <c r="C4047" t="s">
        <v>599</v>
      </c>
      <c r="D4047" s="3">
        <f>VLOOKUP(C4047,Index[[#All],[searchTaxon]:[Reference_number]],2,FALSE)</f>
        <v>38</v>
      </c>
      <c r="I4047">
        <f>VLOOKUP(Table1[[#This Row],[trait_name]],Trait[],2,FALSE)</f>
        <v>33</v>
      </c>
      <c r="J4047" s="25" t="s">
        <v>63</v>
      </c>
      <c r="K4047" s="25">
        <v>1</v>
      </c>
      <c r="L4047" s="3"/>
      <c r="M4047" s="3"/>
      <c r="N4047" s="25"/>
      <c r="O4047"/>
    </row>
    <row r="4048" spans="1:15">
      <c r="A4048" s="5">
        <v>43244</v>
      </c>
      <c r="B4048" s="5">
        <v>43299</v>
      </c>
      <c r="C4048" t="s">
        <v>599</v>
      </c>
      <c r="D4048" s="3">
        <f>VLOOKUP(C4048,Index[[#All],[searchTaxon]:[Reference_number]],2,FALSE)</f>
        <v>38</v>
      </c>
      <c r="I4048">
        <f>VLOOKUP(Table1[[#This Row],[trait_name]],Trait[],2,FALSE)</f>
        <v>34</v>
      </c>
      <c r="J4048" s="25" t="s">
        <v>149</v>
      </c>
      <c r="K4048" s="25">
        <v>1</v>
      </c>
      <c r="L4048" s="3"/>
      <c r="M4048" s="3"/>
      <c r="N4048" s="25"/>
      <c r="O4048"/>
    </row>
    <row r="4049" spans="1:15">
      <c r="A4049" s="5">
        <v>43244</v>
      </c>
      <c r="B4049" s="5">
        <v>43299</v>
      </c>
      <c r="C4049" t="s">
        <v>599</v>
      </c>
      <c r="D4049" s="3">
        <f>VLOOKUP(C4049,Index[[#All],[searchTaxon]:[Reference_number]],2,FALSE)</f>
        <v>38</v>
      </c>
      <c r="E4049">
        <v>0</v>
      </c>
      <c r="F4049">
        <v>0</v>
      </c>
      <c r="G4049">
        <v>0</v>
      </c>
      <c r="I4049">
        <f>VLOOKUP(Table1[[#This Row],[trait_name]],Trait[],2,FALSE)</f>
        <v>35</v>
      </c>
      <c r="J4049" s="25" t="s">
        <v>66</v>
      </c>
      <c r="K4049" s="25">
        <v>1</v>
      </c>
      <c r="L4049" s="3"/>
      <c r="N4049" s="25"/>
      <c r="O4049"/>
    </row>
    <row r="4050" spans="1:15">
      <c r="A4050" s="5">
        <v>43244</v>
      </c>
      <c r="B4050" s="5">
        <v>43299</v>
      </c>
      <c r="C4050" t="s">
        <v>599</v>
      </c>
      <c r="D4050" s="3">
        <f>VLOOKUP(C4050,Index[[#All],[searchTaxon]:[Reference_number]],2,FALSE)</f>
        <v>38</v>
      </c>
      <c r="I4050">
        <f>VLOOKUP(Table1[[#This Row],[trait_name]],Trait[],2,FALSE)</f>
        <v>35</v>
      </c>
      <c r="J4050" s="25" t="s">
        <v>66</v>
      </c>
      <c r="K4050" s="25">
        <v>2</v>
      </c>
      <c r="L4050" s="3"/>
      <c r="M4050" s="3"/>
      <c r="N4050" s="25"/>
      <c r="O4050"/>
    </row>
    <row r="4051" spans="1:15">
      <c r="A4051" s="5">
        <v>43244</v>
      </c>
      <c r="B4051" s="5">
        <v>43299</v>
      </c>
      <c r="C4051" t="s">
        <v>599</v>
      </c>
      <c r="D4051" s="3">
        <f>VLOOKUP(C4051,Index[[#All],[searchTaxon]:[Reference_number]],2,FALSE)</f>
        <v>38</v>
      </c>
      <c r="E4051">
        <v>0</v>
      </c>
      <c r="F4051">
        <v>0</v>
      </c>
      <c r="G4051">
        <v>0</v>
      </c>
      <c r="I4051">
        <f>VLOOKUP(Table1[[#This Row],[trait_name]],Trait[],2,FALSE)</f>
        <v>36</v>
      </c>
      <c r="J4051" s="25" t="s">
        <v>68</v>
      </c>
      <c r="K4051" s="25">
        <v>1</v>
      </c>
      <c r="L4051" s="3"/>
      <c r="N4051" s="25"/>
      <c r="O4051"/>
    </row>
    <row r="4052" spans="1:15">
      <c r="A4052" s="5">
        <v>43244</v>
      </c>
      <c r="B4052" s="5">
        <v>43299</v>
      </c>
      <c r="C4052" t="s">
        <v>599</v>
      </c>
      <c r="D4052" s="3">
        <f>VLOOKUP(C4052,Index[[#All],[searchTaxon]:[Reference_number]],2,FALSE)</f>
        <v>38</v>
      </c>
      <c r="I4052">
        <f>VLOOKUP(Table1[[#This Row],[trait_name]],Trait[],2,FALSE)</f>
        <v>36</v>
      </c>
      <c r="J4052" s="25" t="s">
        <v>68</v>
      </c>
      <c r="K4052" s="25">
        <v>2</v>
      </c>
      <c r="L4052" s="3"/>
      <c r="M4052" s="3"/>
      <c r="N4052" s="25"/>
      <c r="O4052"/>
    </row>
    <row r="4053" spans="1:15">
      <c r="A4053" s="5">
        <v>43244</v>
      </c>
      <c r="B4053" s="5">
        <v>43299</v>
      </c>
      <c r="C4053" t="s">
        <v>599</v>
      </c>
      <c r="D4053" s="3">
        <f>VLOOKUP(C4053,Index[[#All],[searchTaxon]:[Reference_number]],2,FALSE)</f>
        <v>38</v>
      </c>
      <c r="E4053">
        <v>0</v>
      </c>
      <c r="F4053">
        <v>0</v>
      </c>
      <c r="G4053">
        <v>0</v>
      </c>
      <c r="H4053" t="s">
        <v>126</v>
      </c>
      <c r="I4053">
        <f>VLOOKUP(Table1[[#This Row],[trait_name]],Trait[],2,FALSE)</f>
        <v>37</v>
      </c>
      <c r="J4053" s="25" t="s">
        <v>70</v>
      </c>
      <c r="K4053" s="25">
        <v>1</v>
      </c>
      <c r="L4053" s="3" t="s">
        <v>152</v>
      </c>
      <c r="N4053" s="25"/>
      <c r="O4053"/>
    </row>
    <row r="4054" spans="1:15">
      <c r="A4054" s="5">
        <v>43244</v>
      </c>
      <c r="B4054" s="5">
        <v>43299</v>
      </c>
      <c r="C4054" t="s">
        <v>599</v>
      </c>
      <c r="D4054" s="3">
        <f>VLOOKUP(C4054,Index[[#All],[searchTaxon]:[Reference_number]],2,FALSE)</f>
        <v>38</v>
      </c>
      <c r="H4054" t="s">
        <v>600</v>
      </c>
      <c r="I4054">
        <f>VLOOKUP(Table1[[#This Row],[trait_name]],Trait[],2,FALSE)</f>
        <v>37</v>
      </c>
      <c r="J4054" s="25" t="s">
        <v>70</v>
      </c>
      <c r="K4054" s="25">
        <v>2</v>
      </c>
      <c r="L4054" s="3" t="s">
        <v>73</v>
      </c>
      <c r="M4054" s="3"/>
      <c r="N4054" s="25"/>
      <c r="O4054"/>
    </row>
    <row r="4055" spans="1:15">
      <c r="A4055" s="5">
        <v>43244</v>
      </c>
      <c r="B4055" s="5">
        <v>43244</v>
      </c>
      <c r="C4055" t="s">
        <v>599</v>
      </c>
      <c r="D4055" s="3">
        <f>VLOOKUP(C4055,Index[[#All],[searchTaxon]:[Reference_number]],2,FALSE)</f>
        <v>38</v>
      </c>
      <c r="H4055" t="s">
        <v>429</v>
      </c>
      <c r="I4055">
        <f>VLOOKUP(Table1[[#This Row],[trait_name]],Trait[],2,FALSE)</f>
        <v>38</v>
      </c>
      <c r="J4055" s="25" t="s">
        <v>74</v>
      </c>
      <c r="K4055" s="25">
        <v>1</v>
      </c>
      <c r="L4055" s="3" t="s">
        <v>197</v>
      </c>
      <c r="N4055" s="25"/>
      <c r="O4055"/>
    </row>
    <row r="4056" spans="1:15">
      <c r="A4056" s="5">
        <v>43244</v>
      </c>
      <c r="B4056" s="5">
        <v>43299</v>
      </c>
      <c r="C4056" t="s">
        <v>599</v>
      </c>
      <c r="D4056" s="3">
        <f>VLOOKUP(C4056,Index[[#All],[searchTaxon]:[Reference_number]],2,FALSE)</f>
        <v>38</v>
      </c>
      <c r="I4056">
        <f>VLOOKUP(Table1[[#This Row],[trait_name]],Trait[],2,FALSE)</f>
        <v>38</v>
      </c>
      <c r="J4056" s="25" t="s">
        <v>74</v>
      </c>
      <c r="K4056" s="25">
        <v>2</v>
      </c>
      <c r="L4056" s="3"/>
      <c r="M4056" s="3"/>
      <c r="N4056" s="25"/>
      <c r="O4056"/>
    </row>
    <row r="4057" spans="1:15">
      <c r="A4057" s="5">
        <v>43244</v>
      </c>
      <c r="B4057" s="5">
        <v>43299</v>
      </c>
      <c r="C4057" t="s">
        <v>599</v>
      </c>
      <c r="D4057" s="3">
        <f>VLOOKUP(C4057,Index[[#All],[searchTaxon]:[Reference_number]],2,FALSE)</f>
        <v>38</v>
      </c>
      <c r="H4057" t="s">
        <v>429</v>
      </c>
      <c r="I4057">
        <f>VLOOKUP(Table1[[#This Row],[trait_name]],Trait[],2,FALSE)</f>
        <v>39</v>
      </c>
      <c r="J4057" s="25" t="s">
        <v>76</v>
      </c>
      <c r="K4057" s="25">
        <v>1</v>
      </c>
      <c r="L4057" s="3" t="s">
        <v>77</v>
      </c>
      <c r="N4057" s="25"/>
      <c r="O4057"/>
    </row>
    <row r="4058" spans="1:15">
      <c r="A4058" s="5">
        <v>43244</v>
      </c>
      <c r="B4058" s="5">
        <v>43299</v>
      </c>
      <c r="C4058" t="s">
        <v>599</v>
      </c>
      <c r="D4058" s="3">
        <f>VLOOKUP(C4058,Index[[#All],[searchTaxon]:[Reference_number]],2,FALSE)</f>
        <v>38</v>
      </c>
      <c r="I4058">
        <f>VLOOKUP(Table1[[#This Row],[trait_name]],Trait[],2,FALSE)</f>
        <v>39</v>
      </c>
      <c r="J4058" s="25" t="s">
        <v>76</v>
      </c>
      <c r="K4058" s="25">
        <v>2</v>
      </c>
      <c r="L4058" s="3"/>
      <c r="M4058" s="3"/>
      <c r="N4058" s="25"/>
      <c r="O4058"/>
    </row>
    <row r="4059" spans="1:15">
      <c r="A4059" s="5">
        <v>43244</v>
      </c>
      <c r="B4059" s="5">
        <v>43299</v>
      </c>
      <c r="C4059" t="s">
        <v>599</v>
      </c>
      <c r="D4059" s="3">
        <f>VLOOKUP(C4059,Index[[#All],[searchTaxon]:[Reference_number]],2,FALSE)</f>
        <v>38</v>
      </c>
      <c r="H4059" t="s">
        <v>429</v>
      </c>
      <c r="I4059">
        <f>VLOOKUP(Table1[[#This Row],[trait_name]],Trait[],2,FALSE)</f>
        <v>40</v>
      </c>
      <c r="J4059" s="25" t="s">
        <v>79</v>
      </c>
      <c r="K4059" s="25">
        <v>1</v>
      </c>
      <c r="L4059" s="3" t="s">
        <v>80</v>
      </c>
      <c r="M4059" s="3"/>
      <c r="N4059" s="25"/>
      <c r="O4059"/>
    </row>
    <row r="4060" spans="1:15">
      <c r="A4060" s="5">
        <v>43244</v>
      </c>
      <c r="B4060" s="5">
        <v>43299</v>
      </c>
      <c r="C4060" t="s">
        <v>599</v>
      </c>
      <c r="D4060" s="3">
        <f>VLOOKUP(C4060,Index[[#All],[searchTaxon]:[Reference_number]],2,FALSE)</f>
        <v>38</v>
      </c>
      <c r="E4060">
        <v>0</v>
      </c>
      <c r="F4060">
        <v>0</v>
      </c>
      <c r="G4060">
        <v>0</v>
      </c>
      <c r="I4060">
        <f>VLOOKUP(Table1[[#This Row],[trait_name]],Trait[],2,FALSE)</f>
        <v>41</v>
      </c>
      <c r="J4060" s="25" t="s">
        <v>82</v>
      </c>
      <c r="K4060" s="25">
        <v>1</v>
      </c>
      <c r="L4060" s="3" t="s">
        <v>94</v>
      </c>
      <c r="N4060" s="25"/>
      <c r="O4060"/>
    </row>
    <row r="4061" spans="1:15">
      <c r="A4061" s="5">
        <v>43244</v>
      </c>
      <c r="B4061" s="5">
        <v>43299</v>
      </c>
      <c r="C4061" t="s">
        <v>599</v>
      </c>
      <c r="D4061" s="3">
        <f>VLOOKUP(C4061,Index[[#All],[searchTaxon]:[Reference_number]],2,FALSE)</f>
        <v>38</v>
      </c>
      <c r="I4061">
        <f>VLOOKUP(Table1[[#This Row],[trait_name]],Trait[],2,FALSE)</f>
        <v>41</v>
      </c>
      <c r="J4061" s="25" t="s">
        <v>82</v>
      </c>
      <c r="K4061" s="25">
        <v>2</v>
      </c>
      <c r="L4061" s="3" t="s">
        <v>265</v>
      </c>
      <c r="M4061" s="3"/>
      <c r="N4061" s="25"/>
      <c r="O4061"/>
    </row>
    <row r="4062" spans="1:15">
      <c r="A4062" s="5">
        <v>43244</v>
      </c>
      <c r="B4062" s="5">
        <v>43299</v>
      </c>
      <c r="C4062" t="s">
        <v>599</v>
      </c>
      <c r="D4062" s="3">
        <f>VLOOKUP(C4062,Index[[#All],[searchTaxon]:[Reference_number]],2,FALSE)</f>
        <v>38</v>
      </c>
      <c r="E4062">
        <v>0</v>
      </c>
      <c r="F4062">
        <v>0</v>
      </c>
      <c r="G4062">
        <v>0</v>
      </c>
      <c r="I4062">
        <f>VLOOKUP(Table1[[#This Row],[trait_name]],Trait[],2,FALSE)</f>
        <v>42</v>
      </c>
      <c r="J4062" s="25" t="s">
        <v>84</v>
      </c>
      <c r="K4062" s="25">
        <v>1</v>
      </c>
      <c r="L4062" s="3" t="s">
        <v>85</v>
      </c>
      <c r="N4062" s="25"/>
      <c r="O4062"/>
    </row>
    <row r="4063" spans="1:15">
      <c r="A4063" s="5">
        <v>43244</v>
      </c>
      <c r="B4063" s="5">
        <v>43299</v>
      </c>
      <c r="C4063" t="s">
        <v>599</v>
      </c>
      <c r="D4063" s="3">
        <f>VLOOKUP(C4063,Index[[#All],[searchTaxon]:[Reference_number]],2,FALSE)</f>
        <v>38</v>
      </c>
      <c r="I4063">
        <f>VLOOKUP(Table1[[#This Row],[trait_name]],Trait[],2,FALSE)</f>
        <v>42</v>
      </c>
      <c r="J4063" s="25" t="s">
        <v>84</v>
      </c>
      <c r="K4063" s="25">
        <v>2</v>
      </c>
      <c r="L4063" s="3"/>
      <c r="M4063" s="3"/>
      <c r="N4063" s="25"/>
      <c r="O4063"/>
    </row>
    <row r="4064" spans="1:15">
      <c r="A4064" s="5">
        <v>43244</v>
      </c>
      <c r="B4064" s="5">
        <v>43244</v>
      </c>
      <c r="C4064" t="s">
        <v>599</v>
      </c>
      <c r="D4064" s="3">
        <f>VLOOKUP(C4064,Index[[#All],[searchTaxon]:[Reference_number]],2,FALSE)</f>
        <v>38</v>
      </c>
      <c r="H4064" t="s">
        <v>429</v>
      </c>
      <c r="I4064">
        <f>VLOOKUP(Table1[[#This Row],[trait_name]],Trait[],2,FALSE)</f>
        <v>43</v>
      </c>
      <c r="J4064" s="25" t="s">
        <v>86</v>
      </c>
      <c r="K4064" s="25">
        <v>1</v>
      </c>
      <c r="L4064" s="3" t="s">
        <v>156</v>
      </c>
      <c r="N4064" s="25"/>
      <c r="O4064"/>
    </row>
    <row r="4065" spans="1:15">
      <c r="A4065" s="5">
        <v>43244</v>
      </c>
      <c r="B4065" s="5">
        <v>43244</v>
      </c>
      <c r="C4065" t="s">
        <v>599</v>
      </c>
      <c r="D4065" s="3">
        <f>VLOOKUP(C4065,Index[[#All],[searchTaxon]:[Reference_number]],2,FALSE)</f>
        <v>38</v>
      </c>
      <c r="H4065" t="s">
        <v>429</v>
      </c>
      <c r="I4065">
        <f>VLOOKUP(Table1[[#This Row],[trait_name]],Trait[],2,FALSE)</f>
        <v>43</v>
      </c>
      <c r="J4065" s="25" t="s">
        <v>86</v>
      </c>
      <c r="K4065" s="25">
        <v>2</v>
      </c>
      <c r="L4065" s="3" t="s">
        <v>88</v>
      </c>
      <c r="N4065" s="25"/>
      <c r="O4065"/>
    </row>
    <row r="4066" spans="1:15">
      <c r="A4066" s="5">
        <v>43244</v>
      </c>
      <c r="B4066" s="5">
        <v>43299</v>
      </c>
      <c r="C4066" t="s">
        <v>599</v>
      </c>
      <c r="D4066" s="3">
        <f>VLOOKUP(C4066,Index[[#All],[searchTaxon]:[Reference_number]],2,FALSE)</f>
        <v>38</v>
      </c>
      <c r="I4066">
        <f>VLOOKUP(Table1[[#This Row],[trait_name]],Trait[],2,FALSE)</f>
        <v>43</v>
      </c>
      <c r="J4066" s="25" t="s">
        <v>86</v>
      </c>
      <c r="K4066" s="25">
        <v>3</v>
      </c>
      <c r="L4066" s="3"/>
      <c r="M4066" s="3"/>
      <c r="N4066" s="25"/>
      <c r="O4066"/>
    </row>
    <row r="4067" spans="1:15">
      <c r="A4067" s="5">
        <v>43244</v>
      </c>
      <c r="B4067" s="5">
        <v>43299</v>
      </c>
      <c r="C4067" t="s">
        <v>599</v>
      </c>
      <c r="D4067" s="3">
        <f>VLOOKUP(C4067,Index[[#All],[searchTaxon]:[Reference_number]],2,FALSE)</f>
        <v>38</v>
      </c>
      <c r="H4067" t="s">
        <v>600</v>
      </c>
      <c r="I4067">
        <f>VLOOKUP(Table1[[#This Row],[trait_name]],Trait[],2,FALSE)</f>
        <v>44</v>
      </c>
      <c r="J4067" s="26" t="s">
        <v>90</v>
      </c>
      <c r="K4067" s="25">
        <v>1</v>
      </c>
      <c r="L4067" s="3" t="s">
        <v>266</v>
      </c>
      <c r="N4067" s="25"/>
      <c r="O4067"/>
    </row>
    <row r="4068" spans="1:15">
      <c r="A4068" s="5">
        <v>43244</v>
      </c>
      <c r="B4068" s="5">
        <v>43299</v>
      </c>
      <c r="C4068" t="s">
        <v>599</v>
      </c>
      <c r="D4068" s="3">
        <f>VLOOKUP(C4068,Index[[#All],[searchTaxon]:[Reference_number]],2,FALSE)</f>
        <v>38</v>
      </c>
      <c r="H4068" t="s">
        <v>600</v>
      </c>
      <c r="I4068">
        <f>VLOOKUP(Table1[[#This Row],[trait_name]],Trait[],2,FALSE)</f>
        <v>44</v>
      </c>
      <c r="J4068" s="25" t="s">
        <v>90</v>
      </c>
      <c r="K4068" s="25">
        <v>2</v>
      </c>
      <c r="L4068" s="3" t="s">
        <v>391</v>
      </c>
      <c r="M4068" s="3"/>
      <c r="N4068" s="25"/>
      <c r="O4068"/>
    </row>
    <row r="4069" spans="1:15">
      <c r="A4069" s="5">
        <v>43244</v>
      </c>
      <c r="B4069" s="5">
        <v>43299</v>
      </c>
      <c r="C4069" t="s">
        <v>599</v>
      </c>
      <c r="D4069" s="3">
        <f>VLOOKUP(C4069,Index[[#All],[searchTaxon]:[Reference_number]],2,FALSE)</f>
        <v>38</v>
      </c>
      <c r="H4069" t="s">
        <v>600</v>
      </c>
      <c r="I4069">
        <f>VLOOKUP(Table1[[#This Row],[trait_name]],Trait[],2,FALSE)</f>
        <v>45</v>
      </c>
      <c r="J4069" s="26" t="s">
        <v>93</v>
      </c>
      <c r="K4069" s="25">
        <v>1</v>
      </c>
      <c r="L4069" s="3" t="s">
        <v>158</v>
      </c>
      <c r="N4069" s="25"/>
      <c r="O4069"/>
    </row>
    <row r="4070" spans="1:15">
      <c r="A4070" s="5">
        <v>43244</v>
      </c>
      <c r="B4070" s="5">
        <v>43299</v>
      </c>
      <c r="C4070" t="s">
        <v>599</v>
      </c>
      <c r="D4070" s="3">
        <f>VLOOKUP(C4070,Index[[#All],[searchTaxon]:[Reference_number]],2,FALSE)</f>
        <v>38</v>
      </c>
      <c r="I4070">
        <f>VLOOKUP(Table1[[#This Row],[trait_name]],Trait[],2,FALSE)</f>
        <v>45</v>
      </c>
      <c r="J4070" s="25" t="s">
        <v>93</v>
      </c>
      <c r="K4070" s="25">
        <v>2</v>
      </c>
      <c r="L4070" s="3"/>
      <c r="M4070" s="3"/>
      <c r="N4070" s="25"/>
      <c r="O4070"/>
    </row>
    <row r="4071" spans="1:15">
      <c r="A4071" s="5">
        <v>43244</v>
      </c>
      <c r="B4071" s="5">
        <v>43299</v>
      </c>
      <c r="C4071" t="s">
        <v>599</v>
      </c>
      <c r="D4071" s="3">
        <f>VLOOKUP(C4071,Index[[#All],[searchTaxon]:[Reference_number]],2,FALSE)</f>
        <v>38</v>
      </c>
      <c r="I4071">
        <f>VLOOKUP(Table1[[#This Row],[trait_name]],Trait[],2,FALSE)</f>
        <v>46</v>
      </c>
      <c r="J4071" s="25" t="s">
        <v>95</v>
      </c>
      <c r="K4071" s="25">
        <v>1</v>
      </c>
      <c r="L4071" s="3"/>
      <c r="M4071" s="3"/>
      <c r="N4071" s="25"/>
      <c r="O4071"/>
    </row>
    <row r="4072" spans="1:15">
      <c r="A4072" s="5">
        <v>43244</v>
      </c>
      <c r="B4072" s="5">
        <v>43299</v>
      </c>
      <c r="C4072" t="s">
        <v>599</v>
      </c>
      <c r="D4072" s="3">
        <f>VLOOKUP(C4072,Index[[#All],[searchTaxon]:[Reference_number]],2,FALSE)</f>
        <v>38</v>
      </c>
      <c r="E4072">
        <v>0</v>
      </c>
      <c r="F4072">
        <v>0</v>
      </c>
      <c r="G4072">
        <v>0</v>
      </c>
      <c r="I4072">
        <f>VLOOKUP(Table1[[#This Row],[trait_name]],Trait[],2,FALSE)</f>
        <v>47</v>
      </c>
      <c r="J4072" s="25" t="s">
        <v>96</v>
      </c>
      <c r="K4072" s="25">
        <v>1</v>
      </c>
      <c r="L4072" s="3"/>
      <c r="N4072" s="25"/>
      <c r="O4072"/>
    </row>
    <row r="4073" spans="1:15">
      <c r="A4073" s="5">
        <v>43244</v>
      </c>
      <c r="B4073" s="5">
        <v>43299</v>
      </c>
      <c r="C4073" t="s">
        <v>599</v>
      </c>
      <c r="D4073" s="3">
        <f>VLOOKUP(C4073,Index[[#All],[searchTaxon]:[Reference_number]],2,FALSE)</f>
        <v>38</v>
      </c>
      <c r="I4073">
        <f>VLOOKUP(Table1[[#This Row],[trait_name]],Trait[],2,FALSE)</f>
        <v>47</v>
      </c>
      <c r="J4073" s="25" t="s">
        <v>96</v>
      </c>
      <c r="K4073" s="25">
        <v>2</v>
      </c>
      <c r="L4073" s="3"/>
      <c r="M4073" s="3"/>
      <c r="N4073" s="25"/>
      <c r="O4073"/>
    </row>
    <row r="4074" spans="1:15">
      <c r="A4074" s="5">
        <v>43244</v>
      </c>
      <c r="B4074" s="5">
        <v>43244</v>
      </c>
      <c r="C4074" t="s">
        <v>599</v>
      </c>
      <c r="D4074" s="3">
        <f>VLOOKUP(C4074,Index[[#All],[searchTaxon]:[Reference_number]],2,FALSE)</f>
        <v>38</v>
      </c>
      <c r="H4074" t="s">
        <v>429</v>
      </c>
      <c r="I4074">
        <f>VLOOKUP(Table1[[#This Row],[trait_name]],Trait[],2,FALSE)</f>
        <v>48</v>
      </c>
      <c r="J4074" s="25" t="s">
        <v>99</v>
      </c>
      <c r="K4074" s="25">
        <v>1</v>
      </c>
      <c r="L4074" s="3" t="s">
        <v>162</v>
      </c>
      <c r="N4074" s="25"/>
      <c r="O4074"/>
    </row>
    <row r="4075" spans="1:15">
      <c r="A4075" s="5">
        <v>43244</v>
      </c>
      <c r="B4075" s="5">
        <v>43244</v>
      </c>
      <c r="C4075" t="s">
        <v>599</v>
      </c>
      <c r="D4075" s="3">
        <f>VLOOKUP(C4075,Index[[#All],[searchTaxon]:[Reference_number]],2,FALSE)</f>
        <v>38</v>
      </c>
      <c r="H4075" t="s">
        <v>429</v>
      </c>
      <c r="I4075">
        <f>VLOOKUP(Table1[[#This Row],[trait_name]],Trait[],2,FALSE)</f>
        <v>48</v>
      </c>
      <c r="J4075" s="25" t="s">
        <v>99</v>
      </c>
      <c r="K4075" s="25">
        <v>2</v>
      </c>
      <c r="L4075" s="3" t="s">
        <v>359</v>
      </c>
      <c r="N4075" s="25"/>
      <c r="O4075"/>
    </row>
    <row r="4076" spans="1:15">
      <c r="A4076" s="5">
        <v>43244</v>
      </c>
      <c r="B4076" s="5">
        <v>43244</v>
      </c>
      <c r="C4076" t="s">
        <v>599</v>
      </c>
      <c r="D4076" s="3">
        <f>VLOOKUP(C4076,Index[[#All],[searchTaxon]:[Reference_number]],2,FALSE)</f>
        <v>38</v>
      </c>
      <c r="H4076" t="s">
        <v>429</v>
      </c>
      <c r="I4076">
        <f>VLOOKUP(Table1[[#This Row],[trait_name]],Trait[],2,FALSE)</f>
        <v>48</v>
      </c>
      <c r="J4076" s="25" t="s">
        <v>99</v>
      </c>
      <c r="K4076" s="25">
        <v>3</v>
      </c>
      <c r="L4076" s="3" t="s">
        <v>100</v>
      </c>
      <c r="N4076" s="25"/>
      <c r="O4076"/>
    </row>
    <row r="4077" spans="1:15">
      <c r="A4077" s="5">
        <v>43244</v>
      </c>
      <c r="B4077" s="5">
        <v>43299</v>
      </c>
      <c r="C4077" t="s">
        <v>599</v>
      </c>
      <c r="D4077" s="3">
        <f>VLOOKUP(C4077,Index[[#All],[searchTaxon]:[Reference_number]],2,FALSE)</f>
        <v>38</v>
      </c>
      <c r="I4077">
        <f>VLOOKUP(Table1[[#This Row],[trait_name]],Trait[],2,FALSE)</f>
        <v>48</v>
      </c>
      <c r="J4077" s="25" t="s">
        <v>99</v>
      </c>
      <c r="K4077" s="25">
        <v>4</v>
      </c>
      <c r="L4077" s="3"/>
      <c r="M4077" s="3"/>
      <c r="N4077" s="25"/>
      <c r="O4077"/>
    </row>
    <row r="4078" spans="1:15">
      <c r="A4078" s="5">
        <v>43244</v>
      </c>
      <c r="B4078" s="5">
        <v>43244</v>
      </c>
      <c r="C4078" t="s">
        <v>599</v>
      </c>
      <c r="D4078" s="3">
        <f>VLOOKUP(C4078,Index[[#All],[searchTaxon]:[Reference_number]],2,FALSE)</f>
        <v>38</v>
      </c>
      <c r="H4078" t="s">
        <v>429</v>
      </c>
      <c r="I4078">
        <f>VLOOKUP(Table1[[#This Row],[trait_name]],Trait[],2,FALSE)</f>
        <v>49</v>
      </c>
      <c r="J4078" s="25" t="s">
        <v>103</v>
      </c>
      <c r="K4078" s="25">
        <v>1</v>
      </c>
      <c r="L4078" s="3" t="s">
        <v>246</v>
      </c>
      <c r="N4078" s="25"/>
      <c r="O4078"/>
    </row>
    <row r="4079" spans="1:15">
      <c r="A4079" s="5">
        <v>43244</v>
      </c>
      <c r="B4079" s="5">
        <v>43299</v>
      </c>
      <c r="C4079" t="s">
        <v>599</v>
      </c>
      <c r="D4079" s="3">
        <f>VLOOKUP(C4079,Index[[#All],[searchTaxon]:[Reference_number]],2,FALSE)</f>
        <v>38</v>
      </c>
      <c r="H4079" t="s">
        <v>429</v>
      </c>
      <c r="I4079">
        <f>VLOOKUP(Table1[[#This Row],[trait_name]],Trait[],2,FALSE)</f>
        <v>49</v>
      </c>
      <c r="J4079" s="25" t="s">
        <v>103</v>
      </c>
      <c r="K4079" s="25">
        <v>2</v>
      </c>
      <c r="L4079" s="3" t="s">
        <v>229</v>
      </c>
      <c r="M4079" s="3"/>
      <c r="N4079" s="25"/>
      <c r="O4079"/>
    </row>
    <row r="4080" spans="1:15">
      <c r="A4080" s="5">
        <v>43244</v>
      </c>
      <c r="B4080" s="5">
        <v>43299</v>
      </c>
      <c r="C4080" t="s">
        <v>599</v>
      </c>
      <c r="D4080" s="3">
        <f>VLOOKUP(C4080,Index[[#All],[searchTaxon]:[Reference_number]],2,FALSE)</f>
        <v>38</v>
      </c>
      <c r="E4080">
        <f>VLOOKUP(C:C,Table1[[#All],[searchTaxon]:[Multiple_forms]],3,FALSE)</f>
        <v>0</v>
      </c>
      <c r="F4080">
        <f>VLOOKUP(C:C,Table1[[#All],[searchTaxon]:[Multiple_forms]],4,FALSE)</f>
        <v>0</v>
      </c>
      <c r="G4080">
        <f>VLOOKUP(C:C,Table1[[#All],[searchTaxon]:[Multiple_forms]],5,FALSE)</f>
        <v>0</v>
      </c>
      <c r="H4080" t="s">
        <v>429</v>
      </c>
      <c r="I4080">
        <f>VLOOKUP(Table1[[#This Row],[trait_name]],Trait[],2,FALSE)</f>
        <v>50</v>
      </c>
      <c r="J4080" s="25" t="s">
        <v>106</v>
      </c>
      <c r="K4080" s="25">
        <v>1</v>
      </c>
      <c r="L4080" s="3" t="s">
        <v>202</v>
      </c>
      <c r="N4080" s="25"/>
      <c r="O4080"/>
    </row>
    <row r="4081" spans="1:15">
      <c r="A4081" s="5">
        <v>43244</v>
      </c>
      <c r="B4081" s="5">
        <v>43299</v>
      </c>
      <c r="C4081" t="s">
        <v>599</v>
      </c>
      <c r="D4081" s="3">
        <f>VLOOKUP(C4081,Index[[#All],[searchTaxon]:[Reference_number]],2,FALSE)</f>
        <v>38</v>
      </c>
      <c r="I4081">
        <f>VLOOKUP(Table1[[#This Row],[trait_name]],Trait[],2,FALSE)</f>
        <v>50</v>
      </c>
      <c r="J4081" s="25" t="s">
        <v>106</v>
      </c>
      <c r="K4081" s="25">
        <v>2</v>
      </c>
      <c r="L4081" s="3"/>
      <c r="M4081" s="3"/>
      <c r="N4081" s="25"/>
      <c r="O4081"/>
    </row>
    <row r="4082" spans="1:15">
      <c r="A4082" s="5">
        <v>43244</v>
      </c>
      <c r="B4082" s="5">
        <v>43244</v>
      </c>
      <c r="C4082" t="s">
        <v>599</v>
      </c>
      <c r="D4082" s="3">
        <f>VLOOKUP(C4082,Index[[#All],[searchTaxon]:[Reference_number]],2,FALSE)</f>
        <v>38</v>
      </c>
      <c r="H4082" t="s">
        <v>429</v>
      </c>
      <c r="I4082">
        <f>VLOOKUP(Table1[[#This Row],[trait_name]],Trait[],2,FALSE)</f>
        <v>51</v>
      </c>
      <c r="J4082" s="25" t="s">
        <v>108</v>
      </c>
      <c r="K4082" s="25">
        <v>1</v>
      </c>
      <c r="L4082" s="3" t="s">
        <v>167</v>
      </c>
      <c r="N4082" s="25"/>
      <c r="O4082"/>
    </row>
    <row r="4083" spans="1:15">
      <c r="A4083" s="5">
        <v>43244</v>
      </c>
      <c r="B4083" s="5">
        <v>43299</v>
      </c>
      <c r="C4083" t="s">
        <v>599</v>
      </c>
      <c r="D4083" s="3">
        <f>VLOOKUP(C4083,Index[[#All],[searchTaxon]:[Reference_number]],2,FALSE)</f>
        <v>38</v>
      </c>
      <c r="I4083">
        <f>VLOOKUP(Table1[[#This Row],[trait_name]],Trait[],2,FALSE)</f>
        <v>51</v>
      </c>
      <c r="J4083" s="25" t="s">
        <v>108</v>
      </c>
      <c r="K4083" s="25">
        <v>2</v>
      </c>
      <c r="L4083" s="3"/>
      <c r="M4083" s="3"/>
      <c r="N4083" s="25"/>
      <c r="O4083"/>
    </row>
    <row r="4084" spans="1:15">
      <c r="A4084" s="5">
        <v>43244</v>
      </c>
      <c r="B4084" s="5">
        <v>43299</v>
      </c>
      <c r="C4084" t="s">
        <v>599</v>
      </c>
      <c r="D4084" s="3">
        <f>VLOOKUP(C4084,Index[[#All],[searchTaxon]:[Reference_number]],2,FALSE)</f>
        <v>38</v>
      </c>
      <c r="I4084">
        <f>VLOOKUP(Table1[[#This Row],[trait_name]],Trait[],2,FALSE)</f>
        <v>52</v>
      </c>
      <c r="J4084" s="25" t="s">
        <v>203</v>
      </c>
      <c r="K4084" s="25">
        <v>1</v>
      </c>
      <c r="L4084" s="3"/>
      <c r="M4084" s="3"/>
      <c r="N4084" s="25"/>
      <c r="O4084"/>
    </row>
    <row r="4085" spans="1:15">
      <c r="A4085" s="5">
        <v>43244</v>
      </c>
      <c r="B4085" s="5">
        <v>43299</v>
      </c>
      <c r="C4085" t="s">
        <v>599</v>
      </c>
      <c r="D4085" s="3">
        <f>VLOOKUP(C4085,Index[[#All],[searchTaxon]:[Reference_number]],2,FALSE)</f>
        <v>38</v>
      </c>
      <c r="H4085" t="s">
        <v>602</v>
      </c>
      <c r="I4085">
        <f>VLOOKUP(Table1[[#This Row],[trait_name]],Trait[],2,FALSE)</f>
        <v>53</v>
      </c>
      <c r="J4085" s="25" t="s">
        <v>110</v>
      </c>
      <c r="K4085" s="25">
        <v>1</v>
      </c>
      <c r="L4085" s="3" t="s">
        <v>168</v>
      </c>
      <c r="M4085" s="3"/>
      <c r="N4085" s="25"/>
      <c r="O4085"/>
    </row>
    <row r="4086" spans="1:15">
      <c r="A4086" s="5">
        <v>43244</v>
      </c>
      <c r="B4086" s="5">
        <v>43299</v>
      </c>
      <c r="C4086" t="s">
        <v>599</v>
      </c>
      <c r="D4086" s="3">
        <f>VLOOKUP(C4086,Index[[#All],[searchTaxon]:[Reference_number]],2,FALSE)</f>
        <v>38</v>
      </c>
      <c r="H4086" t="s">
        <v>407</v>
      </c>
      <c r="I4086">
        <f>VLOOKUP(Table1[[#This Row],[trait_name]],Trait[],2,FALSE)</f>
        <v>54</v>
      </c>
      <c r="J4086" s="25" t="s">
        <v>112</v>
      </c>
      <c r="K4086" s="25">
        <v>1</v>
      </c>
      <c r="L4086" s="3" t="s">
        <v>118</v>
      </c>
      <c r="M4086" s="3"/>
      <c r="N4086" s="25"/>
      <c r="O4086"/>
    </row>
    <row r="4087" spans="1:15">
      <c r="A4087" s="5">
        <v>43244</v>
      </c>
      <c r="B4087" s="5">
        <v>43244</v>
      </c>
      <c r="C4087" t="s">
        <v>599</v>
      </c>
      <c r="D4087" s="3">
        <f>VLOOKUP(C4087,Index[[#All],[searchTaxon]:[Reference_number]],2,FALSE)</f>
        <v>38</v>
      </c>
      <c r="I4087">
        <f>VLOOKUP(Table1[[#This Row],[trait_name]],Trait[],2,FALSE)</f>
        <v>55</v>
      </c>
      <c r="J4087" s="25" t="s">
        <v>114</v>
      </c>
      <c r="K4087" s="25">
        <v>1</v>
      </c>
      <c r="L4087" s="3"/>
      <c r="N4087" s="25"/>
      <c r="O4087"/>
    </row>
    <row r="4088" spans="1:15">
      <c r="A4088" s="5">
        <v>43244</v>
      </c>
      <c r="B4088" s="5">
        <v>43299</v>
      </c>
      <c r="C4088" t="s">
        <v>599</v>
      </c>
      <c r="D4088" s="3">
        <f>VLOOKUP(C4088,Index[[#All],[searchTaxon]:[Reference_number]],2,FALSE)</f>
        <v>38</v>
      </c>
      <c r="I4088">
        <f>VLOOKUP(Table1[[#This Row],[trait_name]],Trait[],2,FALSE)</f>
        <v>55</v>
      </c>
      <c r="J4088" s="25" t="s">
        <v>114</v>
      </c>
      <c r="K4088" s="25">
        <v>2</v>
      </c>
      <c r="L4088" s="3"/>
      <c r="M4088" s="3"/>
      <c r="N4088" s="25"/>
      <c r="O4088"/>
    </row>
    <row r="4089" spans="1:15">
      <c r="A4089" s="5">
        <v>43244</v>
      </c>
      <c r="B4089" s="5">
        <v>43244</v>
      </c>
      <c r="C4089" t="s">
        <v>599</v>
      </c>
      <c r="D4089" s="3">
        <f>VLOOKUP(C4089,Index[[#All],[searchTaxon]:[Reference_number]],2,FALSE)</f>
        <v>38</v>
      </c>
      <c r="H4089" t="s">
        <v>429</v>
      </c>
      <c r="I4089">
        <f>VLOOKUP(Table1[[#This Row],[trait_name]],Trait[],2,FALSE)</f>
        <v>56</v>
      </c>
      <c r="J4089" s="25" t="s">
        <v>117</v>
      </c>
      <c r="K4089" s="25">
        <v>1</v>
      </c>
      <c r="L4089" s="3" t="s">
        <v>118</v>
      </c>
      <c r="N4089" s="25"/>
      <c r="O4089"/>
    </row>
    <row r="4090" spans="1:15">
      <c r="A4090" s="5">
        <v>43244</v>
      </c>
      <c r="B4090" s="5">
        <v>43299</v>
      </c>
      <c r="C4090" t="s">
        <v>599</v>
      </c>
      <c r="D4090" s="3">
        <f>VLOOKUP(C4090,Index[[#All],[searchTaxon]:[Reference_number]],2,FALSE)</f>
        <v>38</v>
      </c>
      <c r="I4090">
        <f>VLOOKUP(Table1[[#This Row],[trait_name]],Trait[],2,FALSE)</f>
        <v>56</v>
      </c>
      <c r="J4090" s="25" t="s">
        <v>117</v>
      </c>
      <c r="K4090" s="25">
        <v>2</v>
      </c>
      <c r="L4090" s="3"/>
      <c r="M4090" s="3"/>
      <c r="N4090" s="25"/>
      <c r="O4090"/>
    </row>
    <row r="4091" spans="1:15">
      <c r="A4091" s="5">
        <v>43244</v>
      </c>
      <c r="B4091" s="5">
        <v>43299</v>
      </c>
      <c r="C4091" t="s">
        <v>599</v>
      </c>
      <c r="D4091" s="3">
        <f>VLOOKUP(C4091,Index[[#All],[searchTaxon]:[Reference_number]],2,FALSE)</f>
        <v>38</v>
      </c>
      <c r="I4091">
        <f>VLOOKUP(Table1[[#This Row],[trait_name]],Trait[],2,FALSE)</f>
        <v>57</v>
      </c>
      <c r="J4091" s="25" t="s">
        <v>205</v>
      </c>
      <c r="K4091" s="25">
        <v>1</v>
      </c>
      <c r="L4091" s="3"/>
      <c r="M4091" s="3"/>
      <c r="N4091" s="25"/>
      <c r="O4091"/>
    </row>
    <row r="4092" spans="1:15">
      <c r="A4092" s="5">
        <v>43244</v>
      </c>
      <c r="B4092" s="5">
        <v>43299</v>
      </c>
      <c r="C4092" t="s">
        <v>599</v>
      </c>
      <c r="D4092" s="3">
        <f>VLOOKUP(C4092,Index[[#All],[searchTaxon]:[Reference_number]],2,FALSE)</f>
        <v>38</v>
      </c>
      <c r="I4092">
        <f>VLOOKUP(Table1[[#This Row],[trait_name]],Trait[],2,FALSE)</f>
        <v>58</v>
      </c>
      <c r="J4092" s="25" t="s">
        <v>207</v>
      </c>
      <c r="K4092" s="25">
        <v>1</v>
      </c>
      <c r="L4092" s="3"/>
      <c r="M4092" s="3"/>
      <c r="N4092" s="25"/>
      <c r="O4092"/>
    </row>
    <row r="4093" spans="1:15">
      <c r="A4093" s="5">
        <v>43244</v>
      </c>
      <c r="B4093" s="5">
        <v>43299</v>
      </c>
      <c r="C4093" t="s">
        <v>599</v>
      </c>
      <c r="D4093" s="3">
        <f>VLOOKUP(C4093,Index[[#All],[searchTaxon]:[Reference_number]],2,FALSE)</f>
        <v>38</v>
      </c>
      <c r="I4093">
        <f>VLOOKUP(Table1[[#This Row],[trait_name]],Trait[],2,FALSE)</f>
        <v>59</v>
      </c>
      <c r="J4093" s="25" t="s">
        <v>119</v>
      </c>
      <c r="K4093" s="25">
        <v>1</v>
      </c>
      <c r="L4093" s="3"/>
      <c r="M4093" s="3"/>
      <c r="N4093" s="25"/>
      <c r="O4093"/>
    </row>
    <row r="4094" spans="1:15">
      <c r="A4094" s="5">
        <v>43244</v>
      </c>
      <c r="B4094" s="5">
        <v>43299</v>
      </c>
      <c r="C4094" t="s">
        <v>599</v>
      </c>
      <c r="D4094" s="3">
        <f>VLOOKUP(C4094,Index[[#All],[searchTaxon]:[Reference_number]],2,FALSE)</f>
        <v>38</v>
      </c>
      <c r="E4094">
        <v>0</v>
      </c>
      <c r="F4094">
        <v>0</v>
      </c>
      <c r="G4094">
        <v>0</v>
      </c>
      <c r="I4094">
        <f>VLOOKUP(Table1[[#This Row],[trait_name]],Trait[],2,FALSE)</f>
        <v>60</v>
      </c>
      <c r="J4094" s="25" t="s">
        <v>120</v>
      </c>
      <c r="K4094" s="25">
        <v>1</v>
      </c>
      <c r="L4094" s="3"/>
      <c r="N4094" s="25"/>
      <c r="O4094"/>
    </row>
    <row r="4095" spans="1:15">
      <c r="A4095" s="5">
        <v>43244</v>
      </c>
      <c r="B4095" s="5">
        <v>43299</v>
      </c>
      <c r="C4095" t="s">
        <v>599</v>
      </c>
      <c r="D4095" s="3">
        <f>VLOOKUP(C4095,Index[[#All],[searchTaxon]:[Reference_number]],2,FALSE)</f>
        <v>38</v>
      </c>
      <c r="I4095">
        <f>VLOOKUP(Table1[[#This Row],[trait_name]],Trait[],2,FALSE)</f>
        <v>60</v>
      </c>
      <c r="J4095" s="25" t="s">
        <v>120</v>
      </c>
      <c r="K4095" s="25">
        <v>2</v>
      </c>
      <c r="L4095" s="3"/>
      <c r="M4095" s="3"/>
      <c r="N4095" s="25"/>
      <c r="O4095"/>
    </row>
    <row r="4096" spans="1:15">
      <c r="A4096" s="5">
        <v>43244</v>
      </c>
      <c r="B4096" s="5">
        <v>43299</v>
      </c>
      <c r="C4096" t="s">
        <v>599</v>
      </c>
      <c r="D4096" s="3">
        <f>VLOOKUP(C4096,Index[[#All],[searchTaxon]:[Reference_number]],2,FALSE)</f>
        <v>38</v>
      </c>
      <c r="I4096">
        <f>VLOOKUP(Table1[[#This Row],[trait_name]],Trait[],2,FALSE)</f>
        <v>61</v>
      </c>
      <c r="J4096" s="25" t="s">
        <v>172</v>
      </c>
      <c r="K4096" s="25">
        <v>1</v>
      </c>
      <c r="L4096" s="3"/>
      <c r="M4096" s="3"/>
      <c r="N4096" s="25"/>
      <c r="O4096"/>
    </row>
    <row r="4097" spans="1:15">
      <c r="A4097" s="5">
        <v>43244</v>
      </c>
      <c r="B4097" s="5">
        <v>43299</v>
      </c>
      <c r="C4097" t="s">
        <v>599</v>
      </c>
      <c r="D4097" s="3">
        <f>VLOOKUP(C4097,Index[[#All],[searchTaxon]:[Reference_number]],2,FALSE)</f>
        <v>38</v>
      </c>
      <c r="I4097">
        <f>VLOOKUP(Table1[[#This Row],[trait_name]],Trait[],2,FALSE)</f>
        <v>62</v>
      </c>
      <c r="J4097" s="25" t="s">
        <v>123</v>
      </c>
      <c r="K4097" s="25">
        <v>1</v>
      </c>
      <c r="L4097" s="3"/>
      <c r="M4097" s="3"/>
      <c r="N4097" s="25"/>
      <c r="O4097"/>
    </row>
    <row r="4098" spans="1:15">
      <c r="A4098" s="5">
        <v>43244</v>
      </c>
      <c r="B4098" s="5">
        <v>43244</v>
      </c>
      <c r="C4098" t="s">
        <v>599</v>
      </c>
      <c r="D4098" s="3">
        <f>VLOOKUP(C4098,Index[[#All],[searchTaxon]:[Reference_number]],2,FALSE)</f>
        <v>38</v>
      </c>
      <c r="I4098">
        <f>VLOOKUP(Table1[[#This Row],[trait_name]],Trait[],2,FALSE)</f>
        <v>63</v>
      </c>
      <c r="J4098" s="25" t="s">
        <v>175</v>
      </c>
      <c r="K4098" s="25">
        <v>1</v>
      </c>
      <c r="L4098" s="3"/>
      <c r="N4098" s="25"/>
      <c r="O4098"/>
    </row>
    <row r="4099" spans="1:15">
      <c r="A4099" s="5">
        <v>43244</v>
      </c>
      <c r="B4099" s="5">
        <v>43299</v>
      </c>
      <c r="C4099" t="s">
        <v>599</v>
      </c>
      <c r="D4099" s="3">
        <f>VLOOKUP(C4099,Index[[#All],[searchTaxon]:[Reference_number]],2,FALSE)</f>
        <v>38</v>
      </c>
      <c r="I4099">
        <f>VLOOKUP(Table1[[#This Row],[trait_name]],Trait[],2,FALSE)</f>
        <v>63</v>
      </c>
      <c r="J4099" s="25" t="s">
        <v>175</v>
      </c>
      <c r="K4099" s="25">
        <v>2</v>
      </c>
      <c r="L4099" s="3"/>
      <c r="M4099" s="3"/>
      <c r="N4099" s="25"/>
      <c r="O4099"/>
    </row>
    <row r="4100" spans="1:15">
      <c r="A4100" s="5">
        <v>43244</v>
      </c>
      <c r="B4100" s="5">
        <v>43299</v>
      </c>
      <c r="C4100" t="s">
        <v>603</v>
      </c>
      <c r="D4100" s="3">
        <f>VLOOKUP(C4100,Index[[#All],[searchTaxon]:[Reference_number]],2,FALSE)</f>
        <v>39</v>
      </c>
      <c r="H4100" t="s">
        <v>253</v>
      </c>
      <c r="I4100">
        <f>VLOOKUP(Table1[[#This Row],[trait_name]],Trait[],2,FALSE)</f>
        <v>1</v>
      </c>
      <c r="J4100" s="26" t="s">
        <v>127</v>
      </c>
      <c r="K4100" s="25">
        <v>1</v>
      </c>
      <c r="L4100" s="3" t="s">
        <v>604</v>
      </c>
      <c r="M4100" s="3"/>
      <c r="N4100" s="25"/>
      <c r="O4100"/>
    </row>
    <row r="4101" spans="1:15">
      <c r="A4101" s="5">
        <v>43244</v>
      </c>
      <c r="B4101" s="5">
        <v>43244</v>
      </c>
      <c r="C4101" t="s">
        <v>603</v>
      </c>
      <c r="D4101" s="3">
        <f>VLOOKUP(C4101,Index[[#All],[searchTaxon]:[Reference_number]],2,FALSE)</f>
        <v>39</v>
      </c>
      <c r="H4101" t="s">
        <v>363</v>
      </c>
      <c r="I4101">
        <f>VLOOKUP(Table1[[#This Row],[trait_name]],Trait[],2,FALSE)</f>
        <v>2</v>
      </c>
      <c r="J4101" s="25" t="s">
        <v>16</v>
      </c>
      <c r="K4101" s="25">
        <v>1</v>
      </c>
      <c r="L4101" s="3" t="s">
        <v>605</v>
      </c>
      <c r="N4101" s="25"/>
      <c r="O4101"/>
    </row>
    <row r="4102" spans="1:15">
      <c r="A4102" s="5">
        <v>43244</v>
      </c>
      <c r="B4102" s="5">
        <v>43244</v>
      </c>
      <c r="C4102" t="s">
        <v>603</v>
      </c>
      <c r="D4102" s="3">
        <f>VLOOKUP(C4102,Index[[#All],[searchTaxon]:[Reference_number]],2,FALSE)</f>
        <v>39</v>
      </c>
      <c r="H4102" t="s">
        <v>253</v>
      </c>
      <c r="I4102">
        <f>VLOOKUP(Table1[[#This Row],[trait_name]],Trait[],2,FALSE)</f>
        <v>2</v>
      </c>
      <c r="J4102" s="25" t="s">
        <v>16</v>
      </c>
      <c r="K4102" s="25">
        <v>2</v>
      </c>
      <c r="L4102" s="3" t="s">
        <v>606</v>
      </c>
      <c r="N4102" s="25"/>
      <c r="O4102"/>
    </row>
    <row r="4103" spans="1:15">
      <c r="A4103" s="5">
        <v>43244</v>
      </c>
      <c r="B4103" s="5">
        <v>43299</v>
      </c>
      <c r="C4103" t="s">
        <v>603</v>
      </c>
      <c r="D4103" s="3">
        <f>VLOOKUP(C4103,Index[[#All],[searchTaxon]:[Reference_number]],2,FALSE)</f>
        <v>39</v>
      </c>
      <c r="I4103">
        <f>VLOOKUP(Table1[[#This Row],[trait_name]],Trait[],2,FALSE)</f>
        <v>2</v>
      </c>
      <c r="J4103" s="26" t="s">
        <v>16</v>
      </c>
      <c r="K4103" s="25">
        <v>3</v>
      </c>
      <c r="L4103" s="3"/>
      <c r="M4103" s="3"/>
      <c r="N4103" s="25"/>
      <c r="O4103"/>
    </row>
    <row r="4104" spans="1:15">
      <c r="A4104" s="5">
        <v>43244</v>
      </c>
      <c r="B4104" s="5">
        <v>43244</v>
      </c>
      <c r="C4104" t="s">
        <v>603</v>
      </c>
      <c r="D4104" s="3">
        <f>VLOOKUP(C4104,Index[[#All],[searchTaxon]:[Reference_number]],2,FALSE)</f>
        <v>39</v>
      </c>
      <c r="H4104" t="s">
        <v>363</v>
      </c>
      <c r="I4104">
        <f>VLOOKUP(Table1[[#This Row],[trait_name]],Trait[],2,FALSE)</f>
        <v>3</v>
      </c>
      <c r="J4104" s="25" t="s">
        <v>19</v>
      </c>
      <c r="K4104" s="25">
        <v>1</v>
      </c>
      <c r="L4104" s="3" t="s">
        <v>20</v>
      </c>
      <c r="N4104" s="25"/>
      <c r="O4104"/>
    </row>
    <row r="4105" spans="1:15">
      <c r="A4105" s="5">
        <v>43244</v>
      </c>
      <c r="B4105" s="5">
        <v>43299</v>
      </c>
      <c r="C4105" t="s">
        <v>603</v>
      </c>
      <c r="D4105" s="3">
        <f>VLOOKUP(C4105,Index[[#All],[searchTaxon]:[Reference_number]],2,FALSE)</f>
        <v>39</v>
      </c>
      <c r="I4105">
        <f>VLOOKUP(Table1[[#This Row],[trait_name]],Trait[],2,FALSE)</f>
        <v>3</v>
      </c>
      <c r="J4105" s="26" t="s">
        <v>19</v>
      </c>
      <c r="K4105" s="25">
        <v>2</v>
      </c>
      <c r="L4105" s="3"/>
      <c r="M4105" s="3"/>
      <c r="N4105" s="25"/>
      <c r="O4105"/>
    </row>
    <row r="4106" spans="1:15">
      <c r="A4106" s="5">
        <v>43244</v>
      </c>
      <c r="B4106" s="5">
        <v>43299</v>
      </c>
      <c r="C4106" t="s">
        <v>603</v>
      </c>
      <c r="D4106" s="3">
        <f>VLOOKUP(C4106,Index[[#All],[searchTaxon]:[Reference_number]],2,FALSE)</f>
        <v>39</v>
      </c>
      <c r="I4106">
        <f>VLOOKUP(Table1[[#This Row],[trait_name]],Trait[],2,FALSE)</f>
        <v>4</v>
      </c>
      <c r="J4106" s="26" t="s">
        <v>23</v>
      </c>
      <c r="K4106" s="25">
        <v>1</v>
      </c>
      <c r="L4106" s="3"/>
      <c r="M4106" s="3"/>
      <c r="N4106" s="25"/>
      <c r="O4106"/>
    </row>
    <row r="4107" spans="1:15">
      <c r="A4107" s="5">
        <v>43244</v>
      </c>
      <c r="B4107" s="5">
        <v>43299</v>
      </c>
      <c r="C4107" t="s">
        <v>603</v>
      </c>
      <c r="D4107" s="3">
        <f>VLOOKUP(C4107,Index[[#All],[searchTaxon]:[Reference_number]],2,FALSE)</f>
        <v>39</v>
      </c>
      <c r="H4107" t="s">
        <v>52</v>
      </c>
      <c r="I4107">
        <f>VLOOKUP(Table1[[#This Row],[trait_name]],Trait[],2,FALSE)</f>
        <v>5</v>
      </c>
      <c r="J4107" s="26" t="s">
        <v>25</v>
      </c>
      <c r="K4107" s="25">
        <v>1</v>
      </c>
      <c r="L4107" s="3" t="s">
        <v>24</v>
      </c>
      <c r="M4107" s="3"/>
      <c r="N4107" s="25"/>
      <c r="O4107"/>
    </row>
    <row r="4108" spans="1:15">
      <c r="A4108" s="5">
        <v>43244</v>
      </c>
      <c r="B4108" s="5">
        <v>43299</v>
      </c>
      <c r="C4108" t="s">
        <v>603</v>
      </c>
      <c r="D4108" s="3">
        <f>VLOOKUP(C4108,Index[[#All],[searchTaxon]:[Reference_number]],2,FALSE)</f>
        <v>39</v>
      </c>
      <c r="I4108">
        <f>VLOOKUP(Table1[[#This Row],[trait_name]],Trait[],2,FALSE)</f>
        <v>6</v>
      </c>
      <c r="J4108" s="25" t="s">
        <v>135</v>
      </c>
      <c r="K4108" s="25">
        <v>1</v>
      </c>
      <c r="L4108" s="3"/>
      <c r="N4108" s="25"/>
      <c r="O4108"/>
    </row>
    <row r="4109" spans="1:15">
      <c r="A4109" s="5">
        <v>43244</v>
      </c>
      <c r="B4109" s="5">
        <v>43299</v>
      </c>
      <c r="C4109" t="s">
        <v>603</v>
      </c>
      <c r="D4109" s="3">
        <f>VLOOKUP(C4109,Index[[#All],[searchTaxon]:[Reference_number]],2,FALSE)</f>
        <v>39</v>
      </c>
      <c r="I4109">
        <f>VLOOKUP(Table1[[#This Row],[trait_name]],Trait[],2,FALSE)</f>
        <v>6</v>
      </c>
      <c r="J4109" s="26" t="s">
        <v>135</v>
      </c>
      <c r="K4109" s="25">
        <v>2</v>
      </c>
      <c r="L4109" s="3"/>
      <c r="M4109" s="3"/>
      <c r="N4109" s="25"/>
      <c r="O4109"/>
    </row>
    <row r="4110" spans="1:15">
      <c r="A4110" s="5">
        <v>43244</v>
      </c>
      <c r="B4110" s="5">
        <v>43244</v>
      </c>
      <c r="C4110" t="s">
        <v>603</v>
      </c>
      <c r="D4110" s="3">
        <f>VLOOKUP(C4110,Index[[#All],[searchTaxon]:[Reference_number]],2,FALSE)</f>
        <v>39</v>
      </c>
      <c r="H4110" t="s">
        <v>363</v>
      </c>
      <c r="I4110">
        <f>VLOOKUP(Table1[[#This Row],[trait_name]],Trait[],2,FALSE)</f>
        <v>7</v>
      </c>
      <c r="J4110" s="25" t="s">
        <v>27</v>
      </c>
      <c r="K4110" s="25">
        <v>1</v>
      </c>
      <c r="L4110" s="3" t="s">
        <v>24</v>
      </c>
      <c r="N4110" s="25"/>
      <c r="O4110"/>
    </row>
    <row r="4111" spans="1:15">
      <c r="A4111" s="5">
        <v>43244</v>
      </c>
      <c r="B4111" s="5">
        <v>43299</v>
      </c>
      <c r="C4111" t="s">
        <v>603</v>
      </c>
      <c r="D4111" s="3">
        <f>VLOOKUP(C4111,Index[[#All],[searchTaxon]:[Reference_number]],2,FALSE)</f>
        <v>39</v>
      </c>
      <c r="H4111" t="s">
        <v>52</v>
      </c>
      <c r="I4111">
        <f>VLOOKUP(Table1[[#This Row],[trait_name]],Trait[],2,FALSE)</f>
        <v>7</v>
      </c>
      <c r="J4111" s="26" t="s">
        <v>27</v>
      </c>
      <c r="K4111" s="25">
        <v>2</v>
      </c>
      <c r="L4111" s="3" t="s">
        <v>24</v>
      </c>
      <c r="M4111" s="3"/>
      <c r="N4111" s="25"/>
      <c r="O4111"/>
    </row>
    <row r="4112" spans="1:15">
      <c r="A4112" s="5">
        <v>43244</v>
      </c>
      <c r="B4112" s="5">
        <v>43299</v>
      </c>
      <c r="C4112" t="s">
        <v>603</v>
      </c>
      <c r="D4112" s="3">
        <f>VLOOKUP(C4112,Index[[#All],[searchTaxon]:[Reference_number]],2,FALSE)</f>
        <v>39</v>
      </c>
      <c r="I4112">
        <f>VLOOKUP(Table1[[#This Row],[trait_name]],Trait[],2,FALSE)</f>
        <v>8</v>
      </c>
      <c r="J4112" s="26" t="s">
        <v>137</v>
      </c>
      <c r="K4112" s="25">
        <v>1</v>
      </c>
      <c r="L4112" s="3"/>
      <c r="M4112" s="3"/>
      <c r="N4112" s="25"/>
      <c r="O4112"/>
    </row>
    <row r="4113" spans="1:15">
      <c r="A4113" s="5">
        <v>43244</v>
      </c>
      <c r="B4113" s="5">
        <v>43299</v>
      </c>
      <c r="C4113" t="s">
        <v>603</v>
      </c>
      <c r="D4113" s="3">
        <f>VLOOKUP(C4113,Index[[#All],[searchTaxon]:[Reference_number]],2,FALSE)</f>
        <v>39</v>
      </c>
      <c r="H4113" t="s">
        <v>52</v>
      </c>
      <c r="I4113">
        <f>VLOOKUP(Table1[[#This Row],[trait_name]],Trait[],2,FALSE)</f>
        <v>9</v>
      </c>
      <c r="J4113" s="26" t="s">
        <v>29</v>
      </c>
      <c r="K4113" s="25">
        <v>1</v>
      </c>
      <c r="L4113" s="3" t="s">
        <v>28</v>
      </c>
      <c r="M4113" s="3"/>
      <c r="N4113" s="25"/>
      <c r="O4113"/>
    </row>
    <row r="4114" spans="1:15">
      <c r="A4114" s="5">
        <v>43244</v>
      </c>
      <c r="B4114" s="5">
        <v>43299</v>
      </c>
      <c r="C4114" t="s">
        <v>603</v>
      </c>
      <c r="D4114" s="3">
        <f>VLOOKUP(C4114,Index[[#All],[searchTaxon]:[Reference_number]],2,FALSE)</f>
        <v>39</v>
      </c>
      <c r="H4114" t="s">
        <v>405</v>
      </c>
      <c r="I4114">
        <f>VLOOKUP(Table1[[#This Row],[trait_name]],Trait[],2,FALSE)</f>
        <v>9</v>
      </c>
      <c r="J4114" s="26" t="s">
        <v>29</v>
      </c>
      <c r="K4114" s="25">
        <v>2</v>
      </c>
      <c r="L4114" s="3" t="s">
        <v>24</v>
      </c>
      <c r="M4114" s="3"/>
      <c r="N4114" s="25"/>
      <c r="O4114"/>
    </row>
    <row r="4115" spans="1:15">
      <c r="A4115" s="5">
        <v>43244</v>
      </c>
      <c r="B4115" s="5">
        <v>43299</v>
      </c>
      <c r="C4115" t="s">
        <v>603</v>
      </c>
      <c r="D4115" s="3">
        <f>VLOOKUP(C4115,Index[[#All],[searchTaxon]:[Reference_number]],2,FALSE)</f>
        <v>39</v>
      </c>
      <c r="I4115">
        <f>VLOOKUP(Table1[[#This Row],[trait_name]],Trait[],2,FALSE)</f>
        <v>10</v>
      </c>
      <c r="J4115" s="26" t="s">
        <v>30</v>
      </c>
      <c r="K4115" s="25">
        <v>1</v>
      </c>
      <c r="L4115" s="3"/>
      <c r="M4115" s="3"/>
      <c r="N4115" s="25"/>
      <c r="O4115"/>
    </row>
    <row r="4116" spans="1:15">
      <c r="A4116" s="5">
        <v>43244</v>
      </c>
      <c r="B4116" s="5">
        <v>43299</v>
      </c>
      <c r="C4116" t="s">
        <v>603</v>
      </c>
      <c r="D4116" s="3">
        <f>VLOOKUP(C4116,Index[[#All],[searchTaxon]:[Reference_number]],2,FALSE)</f>
        <v>39</v>
      </c>
      <c r="I4116">
        <f>VLOOKUP(Table1[[#This Row],[trait_name]],Trait[],2,FALSE)</f>
        <v>11</v>
      </c>
      <c r="J4116" s="26" t="s">
        <v>31</v>
      </c>
      <c r="K4116" s="25">
        <v>1</v>
      </c>
      <c r="L4116" s="3"/>
      <c r="M4116" s="3"/>
      <c r="N4116" s="25"/>
      <c r="O4116"/>
    </row>
    <row r="4117" spans="1:15">
      <c r="A4117" s="5">
        <v>43244</v>
      </c>
      <c r="B4117" s="5">
        <v>43244</v>
      </c>
      <c r="C4117" t="s">
        <v>603</v>
      </c>
      <c r="D4117" s="3">
        <f>VLOOKUP(C4117,Index[[#All],[searchTaxon]:[Reference_number]],2,FALSE)</f>
        <v>39</v>
      </c>
      <c r="H4117" t="s">
        <v>363</v>
      </c>
      <c r="I4117">
        <f>VLOOKUP(Table1[[#This Row],[trait_name]],Trait[],2,FALSE)</f>
        <v>12</v>
      </c>
      <c r="J4117" s="25" t="s">
        <v>138</v>
      </c>
      <c r="K4117" s="25">
        <v>1</v>
      </c>
      <c r="L4117" s="3" t="s">
        <v>24</v>
      </c>
      <c r="N4117" s="25"/>
      <c r="O4117"/>
    </row>
    <row r="4118" spans="1:15">
      <c r="A4118" s="5">
        <v>43244</v>
      </c>
      <c r="B4118" s="5">
        <v>43299</v>
      </c>
      <c r="C4118" t="s">
        <v>603</v>
      </c>
      <c r="D4118" s="3">
        <f>VLOOKUP(C4118,Index[[#All],[searchTaxon]:[Reference_number]],2,FALSE)</f>
        <v>39</v>
      </c>
      <c r="I4118">
        <f>VLOOKUP(Table1[[#This Row],[trait_name]],Trait[],2,FALSE)</f>
        <v>12</v>
      </c>
      <c r="J4118" s="26" t="s">
        <v>138</v>
      </c>
      <c r="K4118" s="25">
        <v>2</v>
      </c>
      <c r="L4118" s="3"/>
      <c r="M4118" s="3"/>
      <c r="N4118" s="25"/>
      <c r="O4118"/>
    </row>
    <row r="4119" spans="1:15">
      <c r="A4119" s="5">
        <v>43244</v>
      </c>
      <c r="B4119" s="5">
        <v>43299</v>
      </c>
      <c r="C4119" t="s">
        <v>603</v>
      </c>
      <c r="D4119" s="3">
        <f>VLOOKUP(C4119,Index[[#All],[searchTaxon]:[Reference_number]],2,FALSE)</f>
        <v>39</v>
      </c>
      <c r="I4119">
        <f>VLOOKUP(Table1[[#This Row],[trait_name]],Trait[],2,FALSE)</f>
        <v>13</v>
      </c>
      <c r="J4119" s="26" t="s">
        <v>340</v>
      </c>
      <c r="K4119" s="25">
        <v>1</v>
      </c>
      <c r="L4119" s="3"/>
      <c r="M4119" s="3"/>
      <c r="N4119" s="25"/>
      <c r="O4119"/>
    </row>
    <row r="4120" spans="1:15">
      <c r="A4120" s="5">
        <v>43244</v>
      </c>
      <c r="B4120" s="5">
        <v>43299</v>
      </c>
      <c r="C4120" t="s">
        <v>603</v>
      </c>
      <c r="D4120" s="3">
        <f>VLOOKUP(C4120,Index[[#All],[searchTaxon]:[Reference_number]],2,FALSE)</f>
        <v>39</v>
      </c>
      <c r="H4120" t="s">
        <v>363</v>
      </c>
      <c r="I4120">
        <f>VLOOKUP(Table1[[#This Row],[trait_name]],Trait[],2,FALSE)</f>
        <v>14</v>
      </c>
      <c r="J4120" s="26" t="s">
        <v>139</v>
      </c>
      <c r="K4120" s="25">
        <v>1</v>
      </c>
      <c r="L4120" s="3" t="s">
        <v>28</v>
      </c>
      <c r="M4120" s="3"/>
      <c r="N4120" s="25"/>
      <c r="O4120"/>
    </row>
    <row r="4121" spans="1:15">
      <c r="A4121" s="5">
        <v>43244</v>
      </c>
      <c r="B4121" s="5">
        <v>43299</v>
      </c>
      <c r="C4121" t="s">
        <v>603</v>
      </c>
      <c r="D4121" s="3">
        <f>VLOOKUP(C4121,Index[[#All],[searchTaxon]:[Reference_number]],2,FALSE)</f>
        <v>39</v>
      </c>
      <c r="H4121" t="s">
        <v>358</v>
      </c>
      <c r="I4121">
        <f>VLOOKUP(Table1[[#This Row],[trait_name]],Trait[],2,FALSE)</f>
        <v>15</v>
      </c>
      <c r="J4121" s="25" t="s">
        <v>32</v>
      </c>
      <c r="K4121" s="25">
        <v>1</v>
      </c>
      <c r="L4121" s="3" t="s">
        <v>28</v>
      </c>
      <c r="N4121" s="25"/>
      <c r="O4121"/>
    </row>
    <row r="4122" spans="1:15">
      <c r="A4122" s="5">
        <v>43244</v>
      </c>
      <c r="B4122" s="5">
        <v>43299</v>
      </c>
      <c r="C4122" t="s">
        <v>603</v>
      </c>
      <c r="D4122" s="3">
        <f>VLOOKUP(C4122,Index[[#All],[searchTaxon]:[Reference_number]],2,FALSE)</f>
        <v>39</v>
      </c>
      <c r="I4122">
        <f>VLOOKUP(Table1[[#This Row],[trait_name]],Trait[],2,FALSE)</f>
        <v>15</v>
      </c>
      <c r="J4122" s="26" t="s">
        <v>32</v>
      </c>
      <c r="K4122" s="25">
        <v>2</v>
      </c>
      <c r="L4122" s="3"/>
      <c r="M4122" s="3"/>
      <c r="N4122" s="25"/>
      <c r="O4122"/>
    </row>
    <row r="4123" spans="1:15">
      <c r="A4123" s="27">
        <v>43244</v>
      </c>
      <c r="B4123" s="27">
        <v>43244</v>
      </c>
      <c r="C4123" s="4" t="s">
        <v>603</v>
      </c>
      <c r="D4123" s="2">
        <f>VLOOKUP(C4123,Index[[#All],[searchTaxon]:[Reference_number]],2,FALSE)</f>
        <v>39</v>
      </c>
      <c r="I4123">
        <f>VLOOKUP(Table1[[#This Row],[trait_name]],Trait[],2,FALSE)</f>
        <v>16</v>
      </c>
      <c r="J4123" s="26" t="s">
        <v>33</v>
      </c>
      <c r="K4123" s="25">
        <v>1</v>
      </c>
      <c r="L4123" s="3"/>
      <c r="N4123" s="25"/>
      <c r="O4123"/>
    </row>
    <row r="4124" spans="1:15">
      <c r="A4124" s="5">
        <v>43244</v>
      </c>
      <c r="B4124" s="5">
        <v>43299</v>
      </c>
      <c r="C4124" t="s">
        <v>603</v>
      </c>
      <c r="D4124" s="3">
        <f>VLOOKUP(C4124,Index[[#All],[searchTaxon]:[Reference_number]],2,FALSE)</f>
        <v>39</v>
      </c>
      <c r="I4124">
        <f>VLOOKUP(Table1[[#This Row],[trait_name]],Trait[],2,FALSE)</f>
        <v>16</v>
      </c>
      <c r="J4124" s="26" t="s">
        <v>33</v>
      </c>
      <c r="K4124" s="25">
        <v>2</v>
      </c>
      <c r="L4124" s="3"/>
      <c r="M4124" s="3"/>
      <c r="N4124" s="25"/>
      <c r="O4124"/>
    </row>
    <row r="4125" spans="1:15">
      <c r="A4125" s="5">
        <v>43244</v>
      </c>
      <c r="B4125" s="5">
        <v>43244</v>
      </c>
      <c r="C4125" t="s">
        <v>603</v>
      </c>
      <c r="D4125" s="3">
        <f>VLOOKUP(C4125,Index[[#All],[searchTaxon]:[Reference_number]],2,FALSE)</f>
        <v>39</v>
      </c>
      <c r="H4125" t="s">
        <v>363</v>
      </c>
      <c r="I4125">
        <f>VLOOKUP(Table1[[#This Row],[trait_name]],Trait[],2,FALSE)</f>
        <v>17</v>
      </c>
      <c r="J4125" s="25" t="s">
        <v>34</v>
      </c>
      <c r="K4125" s="25">
        <v>1</v>
      </c>
      <c r="L4125" s="3" t="s">
        <v>36</v>
      </c>
      <c r="N4125" s="26"/>
      <c r="O4125"/>
    </row>
    <row r="4126" spans="1:15">
      <c r="A4126" s="5">
        <v>43244</v>
      </c>
      <c r="B4126" s="5">
        <v>43244</v>
      </c>
      <c r="C4126" t="s">
        <v>603</v>
      </c>
      <c r="D4126" s="3">
        <f>VLOOKUP(C4126,Index[[#All],[searchTaxon]:[Reference_number]],2,FALSE)</f>
        <v>39</v>
      </c>
      <c r="H4126" t="s">
        <v>363</v>
      </c>
      <c r="I4126">
        <f>VLOOKUP(Table1[[#This Row],[trait_name]],Trait[],2,FALSE)</f>
        <v>17</v>
      </c>
      <c r="J4126" s="25" t="s">
        <v>34</v>
      </c>
      <c r="K4126" s="25">
        <v>2</v>
      </c>
      <c r="L4126" s="3" t="s">
        <v>37</v>
      </c>
      <c r="N4126" s="26"/>
      <c r="O4126"/>
    </row>
    <row r="4127" spans="1:15">
      <c r="A4127" s="5">
        <v>43244</v>
      </c>
      <c r="B4127" s="5">
        <v>43299</v>
      </c>
      <c r="C4127" t="s">
        <v>603</v>
      </c>
      <c r="D4127" s="3">
        <f>VLOOKUP(C4127,Index[[#All],[searchTaxon]:[Reference_number]],2,FALSE)</f>
        <v>39</v>
      </c>
      <c r="H4127" t="s">
        <v>358</v>
      </c>
      <c r="I4127">
        <f>VLOOKUP(Table1[[#This Row],[trait_name]],Trait[],2,FALSE)</f>
        <v>17</v>
      </c>
      <c r="J4127" s="26" t="s">
        <v>34</v>
      </c>
      <c r="K4127" s="25">
        <v>3</v>
      </c>
      <c r="L4127" s="3" t="s">
        <v>35</v>
      </c>
      <c r="M4127" s="3"/>
      <c r="N4127" s="25"/>
      <c r="O4127"/>
    </row>
    <row r="4128" spans="1:15">
      <c r="A4128" s="27">
        <v>43244</v>
      </c>
      <c r="B4128" s="27">
        <v>43244</v>
      </c>
      <c r="C4128" s="4" t="s">
        <v>603</v>
      </c>
      <c r="D4128" s="2">
        <f>VLOOKUP(C4128,Index[[#All],[searchTaxon]:[Reference_number]],2,FALSE)</f>
        <v>39</v>
      </c>
      <c r="I4128">
        <f>VLOOKUP(Table1[[#This Row],[trait_name]],Trait[],2,FALSE)</f>
        <v>18</v>
      </c>
      <c r="J4128" s="25" t="s">
        <v>38</v>
      </c>
      <c r="K4128" s="25">
        <v>1</v>
      </c>
      <c r="L4128" s="3"/>
      <c r="N4128" s="25"/>
      <c r="O4128"/>
    </row>
    <row r="4129" spans="1:15">
      <c r="A4129" s="5">
        <v>43244</v>
      </c>
      <c r="B4129" s="5">
        <v>43299</v>
      </c>
      <c r="C4129" t="s">
        <v>603</v>
      </c>
      <c r="D4129" s="3">
        <f>VLOOKUP(C4129,Index[[#All],[searchTaxon]:[Reference_number]],2,FALSE)</f>
        <v>39</v>
      </c>
      <c r="I4129">
        <f>VLOOKUP(Table1[[#This Row],[trait_name]],Trait[],2,FALSE)</f>
        <v>18</v>
      </c>
      <c r="J4129" s="26" t="s">
        <v>38</v>
      </c>
      <c r="K4129" s="25">
        <v>2</v>
      </c>
      <c r="L4129" s="3"/>
      <c r="M4129" s="3"/>
      <c r="N4129" s="25"/>
      <c r="O4129"/>
    </row>
    <row r="4130" spans="1:15">
      <c r="A4130" s="5">
        <v>43244</v>
      </c>
      <c r="B4130" s="5">
        <v>43244</v>
      </c>
      <c r="C4130" t="s">
        <v>603</v>
      </c>
      <c r="D4130" s="3">
        <f>VLOOKUP(C4130,Index[[#All],[searchTaxon]:[Reference_number]],2,FALSE)</f>
        <v>39</v>
      </c>
      <c r="H4130" t="s">
        <v>363</v>
      </c>
      <c r="I4130">
        <f>VLOOKUP(Table1[[#This Row],[trait_name]],Trait[],2,FALSE)</f>
        <v>19</v>
      </c>
      <c r="J4130" s="25" t="s">
        <v>39</v>
      </c>
      <c r="K4130" s="25">
        <v>1</v>
      </c>
      <c r="L4130" s="3" t="s">
        <v>140</v>
      </c>
      <c r="N4130" s="25"/>
      <c r="O4130"/>
    </row>
    <row r="4131" spans="1:15">
      <c r="A4131" s="5">
        <v>43244</v>
      </c>
      <c r="B4131" s="5">
        <v>43244</v>
      </c>
      <c r="C4131" t="s">
        <v>603</v>
      </c>
      <c r="D4131" s="3">
        <f>VLOOKUP(C4131,Index[[#All],[searchTaxon]:[Reference_number]],2,FALSE)</f>
        <v>39</v>
      </c>
      <c r="H4131" t="s">
        <v>253</v>
      </c>
      <c r="I4131">
        <f>VLOOKUP(Table1[[#This Row],[trait_name]],Trait[],2,FALSE)</f>
        <v>19</v>
      </c>
      <c r="J4131" s="25" t="s">
        <v>39</v>
      </c>
      <c r="K4131" s="25">
        <v>2</v>
      </c>
      <c r="L4131" s="3" t="s">
        <v>40</v>
      </c>
      <c r="N4131" s="25"/>
      <c r="O4131"/>
    </row>
    <row r="4132" spans="1:15">
      <c r="A4132" s="5">
        <v>43244</v>
      </c>
      <c r="B4132" s="5">
        <v>43299</v>
      </c>
      <c r="C4132" t="s">
        <v>603</v>
      </c>
      <c r="D4132" s="3">
        <f>VLOOKUP(C4132,Index[[#All],[searchTaxon]:[Reference_number]],2,FALSE)</f>
        <v>39</v>
      </c>
      <c r="H4132" t="s">
        <v>405</v>
      </c>
      <c r="I4132">
        <f>VLOOKUP(Table1[[#This Row],[trait_name]],Trait[],2,FALSE)</f>
        <v>19</v>
      </c>
      <c r="J4132" s="26" t="s">
        <v>39</v>
      </c>
      <c r="K4132" s="25">
        <v>3</v>
      </c>
      <c r="L4132" s="3" t="s">
        <v>41</v>
      </c>
      <c r="M4132" s="3"/>
      <c r="N4132" s="25"/>
      <c r="O4132"/>
    </row>
    <row r="4133" spans="1:15">
      <c r="A4133" s="27">
        <v>43244</v>
      </c>
      <c r="B4133" s="27">
        <v>43244</v>
      </c>
      <c r="C4133" s="4" t="s">
        <v>603</v>
      </c>
      <c r="D4133" s="2">
        <f>VLOOKUP(C4133,Index[[#All],[searchTaxon]:[Reference_number]],2,FALSE)</f>
        <v>39</v>
      </c>
      <c r="H4133" t="s">
        <v>358</v>
      </c>
      <c r="I4133">
        <f>VLOOKUP(Table1[[#This Row],[trait_name]],Trait[],2,FALSE)</f>
        <v>20</v>
      </c>
      <c r="J4133" s="25" t="s">
        <v>42</v>
      </c>
      <c r="K4133" s="25">
        <v>1</v>
      </c>
      <c r="L4133" s="3" t="s">
        <v>185</v>
      </c>
      <c r="N4133" s="25"/>
      <c r="O4133"/>
    </row>
    <row r="4134" spans="1:15">
      <c r="A4134" s="5">
        <v>43244</v>
      </c>
      <c r="B4134" s="5">
        <v>43299</v>
      </c>
      <c r="C4134" t="s">
        <v>603</v>
      </c>
      <c r="D4134" s="3">
        <f>VLOOKUP(C4134,Index[[#All],[searchTaxon]:[Reference_number]],2,FALSE)</f>
        <v>39</v>
      </c>
      <c r="H4134" t="s">
        <v>358</v>
      </c>
      <c r="I4134">
        <f>VLOOKUP(Table1[[#This Row],[trait_name]],Trait[],2,FALSE)</f>
        <v>20</v>
      </c>
      <c r="J4134" s="26" t="s">
        <v>42</v>
      </c>
      <c r="K4134" s="25">
        <v>2</v>
      </c>
      <c r="L4134" s="3" t="s">
        <v>45</v>
      </c>
      <c r="M4134" s="3"/>
      <c r="N4134" s="25"/>
      <c r="O4134"/>
    </row>
    <row r="4135" spans="1:15">
      <c r="A4135" s="5">
        <v>43244</v>
      </c>
      <c r="B4135" s="5">
        <v>43299</v>
      </c>
      <c r="C4135" t="s">
        <v>603</v>
      </c>
      <c r="D4135" s="3">
        <f>VLOOKUP(C4135,Index[[#All],[searchTaxon]:[Reference_number]],2,FALSE)</f>
        <v>39</v>
      </c>
      <c r="H4135" t="s">
        <v>358</v>
      </c>
      <c r="I4135">
        <f>VLOOKUP(Table1[[#This Row],[trait_name]],Trait[],2,FALSE)</f>
        <v>20</v>
      </c>
      <c r="J4135" s="26" t="s">
        <v>42</v>
      </c>
      <c r="K4135" s="25">
        <v>3</v>
      </c>
      <c r="L4135" s="3" t="s">
        <v>44</v>
      </c>
      <c r="M4135" s="3"/>
      <c r="N4135" s="25"/>
      <c r="O4135"/>
    </row>
    <row r="4136" spans="1:15">
      <c r="A4136" s="5">
        <v>43244</v>
      </c>
      <c r="B4136" s="5">
        <v>43299</v>
      </c>
      <c r="C4136" t="s">
        <v>603</v>
      </c>
      <c r="D4136" s="3">
        <f>VLOOKUP(C4136,Index[[#All],[searchTaxon]:[Reference_number]],2,FALSE)</f>
        <v>39</v>
      </c>
      <c r="H4136" t="s">
        <v>405</v>
      </c>
      <c r="I4136">
        <f>VLOOKUP(Table1[[#This Row],[trait_name]],Trait[],2,FALSE)</f>
        <v>21</v>
      </c>
      <c r="J4136" s="26" t="s">
        <v>46</v>
      </c>
      <c r="K4136" s="25">
        <v>1</v>
      </c>
      <c r="L4136" s="3" t="s">
        <v>144</v>
      </c>
      <c r="M4136" s="3"/>
      <c r="N4136" s="25"/>
      <c r="O4136"/>
    </row>
    <row r="4137" spans="1:15">
      <c r="A4137" s="5">
        <v>43244</v>
      </c>
      <c r="B4137" s="5">
        <v>43299</v>
      </c>
      <c r="C4137" t="s">
        <v>603</v>
      </c>
      <c r="D4137" s="3">
        <f>VLOOKUP(C4137,Index[[#All],[searchTaxon]:[Reference_number]],2,FALSE)</f>
        <v>39</v>
      </c>
      <c r="H4137" t="s">
        <v>405</v>
      </c>
      <c r="I4137">
        <f>VLOOKUP(Table1[[#This Row],[trait_name]],Trait[],2,FALSE)</f>
        <v>21</v>
      </c>
      <c r="J4137" s="26" t="s">
        <v>46</v>
      </c>
      <c r="K4137" s="25">
        <v>2</v>
      </c>
      <c r="L4137" s="3" t="s">
        <v>218</v>
      </c>
      <c r="M4137" s="3"/>
      <c r="N4137" s="25"/>
      <c r="O4137"/>
    </row>
    <row r="4138" spans="1:15">
      <c r="A4138" s="5">
        <v>43244</v>
      </c>
      <c r="B4138" s="5">
        <v>43299</v>
      </c>
      <c r="C4138" t="s">
        <v>603</v>
      </c>
      <c r="D4138" s="3">
        <f>VLOOKUP(C4138,Index[[#All],[searchTaxon]:[Reference_number]],2,FALSE)</f>
        <v>39</v>
      </c>
      <c r="E4138">
        <v>0</v>
      </c>
      <c r="F4138">
        <v>0</v>
      </c>
      <c r="G4138">
        <v>0</v>
      </c>
      <c r="H4138" t="s">
        <v>52</v>
      </c>
      <c r="I4138">
        <f>VLOOKUP(Table1[[#This Row],[trait_name]],Trait[],2,FALSE)</f>
        <v>22</v>
      </c>
      <c r="J4138" s="25" t="s">
        <v>48</v>
      </c>
      <c r="K4138" s="25">
        <v>1</v>
      </c>
      <c r="L4138" s="3" t="s">
        <v>237</v>
      </c>
      <c r="N4138" s="25"/>
      <c r="O4138"/>
    </row>
    <row r="4139" spans="1:15">
      <c r="A4139" s="5">
        <v>43244</v>
      </c>
      <c r="B4139" s="5">
        <v>43299</v>
      </c>
      <c r="C4139" t="s">
        <v>603</v>
      </c>
      <c r="D4139" s="3">
        <f>VLOOKUP(C4139,Index[[#All],[searchTaxon]:[Reference_number]],2,FALSE)</f>
        <v>39</v>
      </c>
      <c r="H4139" t="s">
        <v>358</v>
      </c>
      <c r="I4139">
        <f>VLOOKUP(Table1[[#This Row],[trait_name]],Trait[],2,FALSE)</f>
        <v>22</v>
      </c>
      <c r="J4139" s="26" t="s">
        <v>48</v>
      </c>
      <c r="K4139" s="25">
        <v>2</v>
      </c>
      <c r="L4139" s="3" t="s">
        <v>40</v>
      </c>
      <c r="M4139" s="3"/>
      <c r="N4139" s="25"/>
      <c r="O4139"/>
    </row>
    <row r="4140" spans="1:15">
      <c r="A4140" s="5">
        <v>43244</v>
      </c>
      <c r="B4140" s="5">
        <v>43299</v>
      </c>
      <c r="C4140" t="s">
        <v>603</v>
      </c>
      <c r="D4140" s="3">
        <f>VLOOKUP(C4140,Index[[#All],[searchTaxon]:[Reference_number]],2,FALSE)</f>
        <v>39</v>
      </c>
      <c r="H4140" t="s">
        <v>52</v>
      </c>
      <c r="I4140">
        <f>VLOOKUP(Table1[[#This Row],[trait_name]],Trait[],2,FALSE)</f>
        <v>22</v>
      </c>
      <c r="J4140" s="26" t="s">
        <v>48</v>
      </c>
      <c r="K4140" s="25">
        <v>3</v>
      </c>
      <c r="L4140" s="3" t="s">
        <v>20</v>
      </c>
      <c r="M4140" s="3"/>
      <c r="N4140" s="25"/>
      <c r="O4140"/>
    </row>
    <row r="4141" spans="1:15">
      <c r="A4141" s="5">
        <v>43244</v>
      </c>
      <c r="B4141" s="5">
        <v>43299</v>
      </c>
      <c r="C4141" t="s">
        <v>603</v>
      </c>
      <c r="D4141" s="3">
        <f>VLOOKUP(C4141,Index[[#All],[searchTaxon]:[Reference_number]],2,FALSE)</f>
        <v>39</v>
      </c>
      <c r="H4141" t="s">
        <v>52</v>
      </c>
      <c r="I4141">
        <f>VLOOKUP(Table1[[#This Row],[trait_name]],Trait[],2,FALSE)</f>
        <v>22</v>
      </c>
      <c r="J4141" s="26" t="s">
        <v>48</v>
      </c>
      <c r="K4141" s="25">
        <v>4</v>
      </c>
      <c r="L4141" s="3" t="s">
        <v>187</v>
      </c>
      <c r="M4141" s="3"/>
      <c r="N4141" s="25"/>
      <c r="O4141"/>
    </row>
    <row r="4142" spans="1:15">
      <c r="A4142" s="5">
        <v>43244</v>
      </c>
      <c r="B4142" s="5">
        <v>43299</v>
      </c>
      <c r="C4142" t="s">
        <v>603</v>
      </c>
      <c r="D4142" s="3">
        <f>VLOOKUP(C4142,Index[[#All],[searchTaxon]:[Reference_number]],2,FALSE)</f>
        <v>39</v>
      </c>
      <c r="H4142" t="s">
        <v>358</v>
      </c>
      <c r="I4142">
        <f>VLOOKUP(Table1[[#This Row],[trait_name]],Trait[],2,FALSE)</f>
        <v>22</v>
      </c>
      <c r="J4142" s="26" t="s">
        <v>48</v>
      </c>
      <c r="K4142" s="25">
        <v>5</v>
      </c>
      <c r="L4142" s="3" t="s">
        <v>258</v>
      </c>
      <c r="M4142" s="3"/>
      <c r="N4142" s="25"/>
      <c r="O4142"/>
    </row>
    <row r="4143" spans="1:15">
      <c r="A4143" s="5">
        <v>43244</v>
      </c>
      <c r="B4143" s="5">
        <v>43299</v>
      </c>
      <c r="C4143" t="s">
        <v>603</v>
      </c>
      <c r="D4143" s="3">
        <f>VLOOKUP(C4143,Index[[#All],[searchTaxon]:[Reference_number]],2,FALSE)</f>
        <v>39</v>
      </c>
      <c r="H4143" t="s">
        <v>363</v>
      </c>
      <c r="I4143">
        <f>VLOOKUP(Table1[[#This Row],[trait_name]],Trait[],2,FALSE)</f>
        <v>23</v>
      </c>
      <c r="J4143" s="25" t="s">
        <v>50</v>
      </c>
      <c r="K4143" s="25">
        <v>1</v>
      </c>
      <c r="L4143" s="3" t="s">
        <v>280</v>
      </c>
      <c r="N4143" s="25"/>
      <c r="O4143"/>
    </row>
    <row r="4144" spans="1:15">
      <c r="A4144" s="5">
        <v>43244</v>
      </c>
      <c r="B4144" s="5">
        <v>43299</v>
      </c>
      <c r="C4144" t="s">
        <v>603</v>
      </c>
      <c r="D4144" s="3">
        <f>VLOOKUP(C4144,Index[[#All],[searchTaxon]:[Reference_number]],2,FALSE)</f>
        <v>39</v>
      </c>
      <c r="H4144" t="s">
        <v>363</v>
      </c>
      <c r="I4144">
        <f>VLOOKUP(Table1[[#This Row],[trait_name]],Trait[],2,FALSE)</f>
        <v>23</v>
      </c>
      <c r="J4144" s="26" t="s">
        <v>50</v>
      </c>
      <c r="K4144" s="25">
        <v>2</v>
      </c>
      <c r="L4144" s="3" t="s">
        <v>259</v>
      </c>
      <c r="M4144" s="3"/>
      <c r="N4144" s="25"/>
      <c r="O4144"/>
    </row>
    <row r="4145" spans="1:15">
      <c r="A4145" s="5">
        <v>43244</v>
      </c>
      <c r="B4145" s="5">
        <v>43299</v>
      </c>
      <c r="C4145" t="s">
        <v>603</v>
      </c>
      <c r="D4145" s="3">
        <f>VLOOKUP(C4145,Index[[#All],[searchTaxon]:[Reference_number]],2,FALSE)</f>
        <v>39</v>
      </c>
      <c r="H4145" t="s">
        <v>363</v>
      </c>
      <c r="I4145">
        <f>VLOOKUP(Table1[[#This Row],[trait_name]],Trait[],2,FALSE)</f>
        <v>24</v>
      </c>
      <c r="J4145" s="25" t="s">
        <v>53</v>
      </c>
      <c r="K4145" s="25">
        <v>1</v>
      </c>
      <c r="L4145" s="3" t="s">
        <v>28</v>
      </c>
      <c r="N4145" s="25"/>
      <c r="O4145"/>
    </row>
    <row r="4146" spans="1:15">
      <c r="A4146" s="5">
        <v>43244</v>
      </c>
      <c r="B4146" s="5">
        <v>43299</v>
      </c>
      <c r="C4146" t="s">
        <v>603</v>
      </c>
      <c r="D4146" s="3">
        <f>VLOOKUP(C4146,Index[[#All],[searchTaxon]:[Reference_number]],2,FALSE)</f>
        <v>39</v>
      </c>
      <c r="I4146">
        <f>VLOOKUP(Table1[[#This Row],[trait_name]],Trait[],2,FALSE)</f>
        <v>24</v>
      </c>
      <c r="J4146" s="26" t="s">
        <v>53</v>
      </c>
      <c r="K4146" s="25">
        <v>2</v>
      </c>
      <c r="L4146" s="3"/>
      <c r="M4146" s="3"/>
      <c r="N4146" s="25"/>
      <c r="O4146"/>
    </row>
    <row r="4147" spans="1:15">
      <c r="A4147" s="5">
        <v>43244</v>
      </c>
      <c r="B4147" s="5">
        <v>43244</v>
      </c>
      <c r="C4147" t="s">
        <v>603</v>
      </c>
      <c r="D4147" s="3">
        <f>VLOOKUP(C4147,Index[[#All],[searchTaxon]:[Reference_number]],2,FALSE)</f>
        <v>39</v>
      </c>
      <c r="H4147" t="s">
        <v>363</v>
      </c>
      <c r="I4147">
        <f>VLOOKUP(Table1[[#This Row],[trait_name]],Trait[],2,FALSE)</f>
        <v>25</v>
      </c>
      <c r="J4147" s="25" t="s">
        <v>54</v>
      </c>
      <c r="K4147" s="25">
        <v>1</v>
      </c>
      <c r="L4147" s="3" t="s">
        <v>260</v>
      </c>
      <c r="N4147" s="25"/>
      <c r="O4147"/>
    </row>
    <row r="4148" spans="1:15">
      <c r="A4148" s="5">
        <v>43244</v>
      </c>
      <c r="B4148" s="5">
        <v>43299</v>
      </c>
      <c r="C4148" t="s">
        <v>603</v>
      </c>
      <c r="D4148" s="3">
        <f>VLOOKUP(C4148,Index[[#All],[searchTaxon]:[Reference_number]],2,FALSE)</f>
        <v>39</v>
      </c>
      <c r="I4148">
        <f>VLOOKUP(Table1[[#This Row],[trait_name]],Trait[],2,FALSE)</f>
        <v>25</v>
      </c>
      <c r="J4148" s="26" t="s">
        <v>54</v>
      </c>
      <c r="K4148" s="25">
        <v>2</v>
      </c>
      <c r="L4148" s="3"/>
      <c r="M4148" s="3"/>
      <c r="N4148" s="25"/>
      <c r="O4148"/>
    </row>
    <row r="4149" spans="1:15">
      <c r="A4149" s="5">
        <v>43244</v>
      </c>
      <c r="B4149" s="5">
        <v>43244</v>
      </c>
      <c r="C4149" t="s">
        <v>603</v>
      </c>
      <c r="D4149" s="3">
        <f>VLOOKUP(C4149,Index[[#All],[searchTaxon]:[Reference_number]],2,FALSE)</f>
        <v>39</v>
      </c>
      <c r="H4149" t="s">
        <v>363</v>
      </c>
      <c r="I4149">
        <f>VLOOKUP(Table1[[#This Row],[trait_name]],Trait[],2,FALSE)</f>
        <v>26</v>
      </c>
      <c r="J4149" s="25" t="s">
        <v>57</v>
      </c>
      <c r="K4149" s="25">
        <v>1</v>
      </c>
      <c r="L4149" s="3">
        <v>21</v>
      </c>
      <c r="N4149" s="25"/>
      <c r="O4149"/>
    </row>
    <row r="4150" spans="1:15">
      <c r="A4150" s="5">
        <v>43244</v>
      </c>
      <c r="B4150" s="5">
        <v>43244</v>
      </c>
      <c r="C4150" t="s">
        <v>603</v>
      </c>
      <c r="D4150" s="3">
        <f>VLOOKUP(C4150,Index[[#All],[searchTaxon]:[Reference_number]],2,FALSE)</f>
        <v>39</v>
      </c>
      <c r="H4150" t="s">
        <v>253</v>
      </c>
      <c r="I4150">
        <f>VLOOKUP(Table1[[#This Row],[trait_name]],Trait[],2,FALSE)</f>
        <v>26</v>
      </c>
      <c r="J4150" s="25" t="s">
        <v>57</v>
      </c>
      <c r="K4150" s="25">
        <v>2</v>
      </c>
      <c r="L4150" s="3">
        <v>10</v>
      </c>
      <c r="N4150" s="25"/>
      <c r="O4150"/>
    </row>
    <row r="4151" spans="1:15">
      <c r="A4151" s="5">
        <v>43244</v>
      </c>
      <c r="B4151" s="5">
        <v>43299</v>
      </c>
      <c r="C4151" t="s">
        <v>603</v>
      </c>
      <c r="D4151" s="3">
        <f>VLOOKUP(C4151,Index[[#All],[searchTaxon]:[Reference_number]],2,FALSE)</f>
        <v>39</v>
      </c>
      <c r="I4151">
        <f>VLOOKUP(Table1[[#This Row],[trait_name]],Trait[],2,FALSE)</f>
        <v>26</v>
      </c>
      <c r="J4151" s="26" t="s">
        <v>57</v>
      </c>
      <c r="K4151" s="25">
        <v>3</v>
      </c>
      <c r="L4151" s="3"/>
      <c r="M4151" s="3"/>
      <c r="N4151" s="25"/>
      <c r="O4151"/>
    </row>
    <row r="4152" spans="1:15">
      <c r="A4152" s="5">
        <v>43244</v>
      </c>
      <c r="B4152" s="5">
        <v>43299</v>
      </c>
      <c r="C4152" t="s">
        <v>603</v>
      </c>
      <c r="D4152" s="3">
        <f>VLOOKUP(C4152,Index[[#All],[searchTaxon]:[Reference_number]],2,FALSE)</f>
        <v>39</v>
      </c>
      <c r="I4152">
        <f>VLOOKUP(Table1[[#This Row],[trait_name]],Trait[],2,FALSE)</f>
        <v>27</v>
      </c>
      <c r="J4152" s="26" t="s">
        <v>58</v>
      </c>
      <c r="K4152" s="25">
        <v>1</v>
      </c>
      <c r="L4152" s="3"/>
      <c r="M4152" s="3"/>
      <c r="N4152" s="25"/>
      <c r="O4152"/>
    </row>
    <row r="4153" spans="1:15">
      <c r="A4153" s="5">
        <v>43244</v>
      </c>
      <c r="B4153" s="5">
        <v>43244</v>
      </c>
      <c r="C4153" t="s">
        <v>603</v>
      </c>
      <c r="D4153" s="3">
        <f>VLOOKUP(C4153,Index[[#All],[searchTaxon]:[Reference_number]],2,FALSE)</f>
        <v>39</v>
      </c>
      <c r="H4153" t="s">
        <v>363</v>
      </c>
      <c r="I4153">
        <f>VLOOKUP(Table1[[#This Row],[trait_name]],Trait[],2,FALSE)</f>
        <v>28</v>
      </c>
      <c r="J4153" s="25" t="s">
        <v>59</v>
      </c>
      <c r="K4153" s="25">
        <v>1</v>
      </c>
      <c r="L4153" s="3">
        <v>9</v>
      </c>
      <c r="N4153" s="25"/>
      <c r="O4153"/>
    </row>
    <row r="4154" spans="1:15">
      <c r="A4154" s="5">
        <v>43244</v>
      </c>
      <c r="B4154" s="5">
        <v>43299</v>
      </c>
      <c r="C4154" t="s">
        <v>603</v>
      </c>
      <c r="D4154" s="3">
        <f>VLOOKUP(C4154,Index[[#All],[searchTaxon]:[Reference_number]],2,FALSE)</f>
        <v>39</v>
      </c>
      <c r="I4154">
        <f>VLOOKUP(Table1[[#This Row],[trait_name]],Trait[],2,FALSE)</f>
        <v>28</v>
      </c>
      <c r="J4154" s="26" t="s">
        <v>59</v>
      </c>
      <c r="K4154" s="25">
        <v>2</v>
      </c>
      <c r="L4154" s="3"/>
      <c r="M4154" s="3"/>
      <c r="N4154" s="25"/>
      <c r="O4154"/>
    </row>
    <row r="4155" spans="1:15">
      <c r="A4155" s="5">
        <v>43244</v>
      </c>
      <c r="B4155" s="5">
        <v>43244</v>
      </c>
      <c r="C4155" t="s">
        <v>603</v>
      </c>
      <c r="D4155" s="3">
        <f>VLOOKUP(C4155,Index[[#All],[searchTaxon]:[Reference_number]],2,FALSE)</f>
        <v>39</v>
      </c>
      <c r="H4155" t="s">
        <v>363</v>
      </c>
      <c r="I4155">
        <f>VLOOKUP(Table1[[#This Row],[trait_name]],Trait[],2,FALSE)</f>
        <v>29</v>
      </c>
      <c r="J4155" s="25" t="s">
        <v>60</v>
      </c>
      <c r="K4155" s="25">
        <v>1</v>
      </c>
      <c r="L4155" s="3">
        <v>4.5</v>
      </c>
      <c r="N4155" s="25"/>
      <c r="O4155"/>
    </row>
    <row r="4156" spans="1:15">
      <c r="A4156" s="5">
        <v>43244</v>
      </c>
      <c r="B4156" s="5">
        <v>43299</v>
      </c>
      <c r="C4156" t="s">
        <v>603</v>
      </c>
      <c r="D4156" s="3">
        <f>VLOOKUP(C4156,Index[[#All],[searchTaxon]:[Reference_number]],2,FALSE)</f>
        <v>39</v>
      </c>
      <c r="I4156">
        <f>VLOOKUP(Table1[[#This Row],[trait_name]],Trait[],2,FALSE)</f>
        <v>29</v>
      </c>
      <c r="J4156" s="26" t="s">
        <v>60</v>
      </c>
      <c r="K4156" s="25">
        <v>2</v>
      </c>
      <c r="L4156" s="3"/>
      <c r="M4156" s="3"/>
      <c r="N4156" s="25"/>
      <c r="O4156"/>
    </row>
    <row r="4157" spans="1:15">
      <c r="A4157" s="5">
        <v>43244</v>
      </c>
      <c r="B4157" s="5">
        <v>43299</v>
      </c>
      <c r="C4157" t="s">
        <v>603</v>
      </c>
      <c r="D4157" s="3">
        <f>VLOOKUP(C4157,Index[[#All],[searchTaxon]:[Reference_number]],2,FALSE)</f>
        <v>39</v>
      </c>
      <c r="I4157">
        <f>VLOOKUP(Table1[[#This Row],[trait_name]],Trait[],2,FALSE)</f>
        <v>30</v>
      </c>
      <c r="J4157" s="26" t="s">
        <v>61</v>
      </c>
      <c r="K4157" s="25">
        <v>1</v>
      </c>
      <c r="L4157" s="3"/>
      <c r="M4157" s="3"/>
      <c r="N4157" s="25"/>
      <c r="O4157"/>
    </row>
    <row r="4158" spans="1:15">
      <c r="A4158" s="5">
        <v>43244</v>
      </c>
      <c r="B4158" s="5">
        <v>43299</v>
      </c>
      <c r="C4158" t="s">
        <v>603</v>
      </c>
      <c r="D4158" s="3">
        <f>VLOOKUP(C4158,Index[[#All],[searchTaxon]:[Reference_number]],2,FALSE)</f>
        <v>39</v>
      </c>
      <c r="I4158">
        <f>VLOOKUP(Table1[[#This Row],[trait_name]],Trait[],2,FALSE)</f>
        <v>31</v>
      </c>
      <c r="J4158" s="26" t="s">
        <v>62</v>
      </c>
      <c r="K4158" s="25">
        <v>1</v>
      </c>
      <c r="L4158" s="3"/>
      <c r="M4158" s="3"/>
      <c r="N4158" s="25"/>
      <c r="O4158"/>
    </row>
    <row r="4159" spans="1:15">
      <c r="A4159" s="5">
        <v>43244</v>
      </c>
      <c r="B4159" s="5">
        <v>43244</v>
      </c>
      <c r="C4159" t="s">
        <v>603</v>
      </c>
      <c r="D4159" s="3">
        <f>VLOOKUP(C4159,Index[[#All],[searchTaxon]:[Reference_number]],2,FALSE)</f>
        <v>39</v>
      </c>
      <c r="H4159" t="s">
        <v>363</v>
      </c>
      <c r="I4159">
        <f>VLOOKUP(Table1[[#This Row],[trait_name]],Trait[],2,FALSE)</f>
        <v>32</v>
      </c>
      <c r="J4159" s="25" t="s">
        <v>147</v>
      </c>
      <c r="K4159" s="25">
        <v>1</v>
      </c>
      <c r="L4159" s="3" t="s">
        <v>113</v>
      </c>
      <c r="N4159" s="25"/>
      <c r="O4159"/>
    </row>
    <row r="4160" spans="1:15">
      <c r="A4160" s="5">
        <v>43244</v>
      </c>
      <c r="B4160" s="5">
        <v>43299</v>
      </c>
      <c r="C4160" t="s">
        <v>603</v>
      </c>
      <c r="D4160" s="3">
        <f>VLOOKUP(C4160,Index[[#All],[searchTaxon]:[Reference_number]],2,FALSE)</f>
        <v>39</v>
      </c>
      <c r="H4160" t="s">
        <v>376</v>
      </c>
      <c r="I4160">
        <f>VLOOKUP(Table1[[#This Row],[trait_name]],Trait[],2,FALSE)</f>
        <v>32</v>
      </c>
      <c r="J4160" s="26" t="s">
        <v>147</v>
      </c>
      <c r="K4160" s="25">
        <v>2</v>
      </c>
      <c r="L4160" s="3" t="s">
        <v>189</v>
      </c>
      <c r="M4160" s="3"/>
      <c r="N4160" s="25"/>
      <c r="O4160"/>
    </row>
    <row r="4161" spans="1:15">
      <c r="A4161" s="5">
        <v>43244</v>
      </c>
      <c r="B4161" s="5">
        <v>43299</v>
      </c>
      <c r="C4161" t="s">
        <v>603</v>
      </c>
      <c r="D4161" s="3">
        <f>VLOOKUP(C4161,Index[[#All],[searchTaxon]:[Reference_number]],2,FALSE)</f>
        <v>39</v>
      </c>
      <c r="I4161">
        <f>VLOOKUP(Table1[[#This Row],[trait_name]],Trait[],2,FALSE)</f>
        <v>33</v>
      </c>
      <c r="J4161" s="26" t="s">
        <v>63</v>
      </c>
      <c r="K4161" s="25">
        <v>1</v>
      </c>
      <c r="L4161" s="3"/>
      <c r="M4161" s="3"/>
      <c r="N4161" s="25"/>
      <c r="O4161"/>
    </row>
    <row r="4162" spans="1:15">
      <c r="A4162" s="5">
        <v>43244</v>
      </c>
      <c r="B4162" s="5">
        <v>43299</v>
      </c>
      <c r="C4162" t="s">
        <v>603</v>
      </c>
      <c r="D4162" s="3">
        <f>VLOOKUP(C4162,Index[[#All],[searchTaxon]:[Reference_number]],2,FALSE)</f>
        <v>39</v>
      </c>
      <c r="I4162">
        <f>VLOOKUP(Table1[[#This Row],[trait_name]],Trait[],2,FALSE)</f>
        <v>34</v>
      </c>
      <c r="J4162" s="26" t="s">
        <v>149</v>
      </c>
      <c r="K4162" s="25">
        <v>1</v>
      </c>
      <c r="L4162" s="3"/>
      <c r="M4162" s="3"/>
      <c r="N4162" s="25"/>
      <c r="O4162"/>
    </row>
    <row r="4163" spans="1:15">
      <c r="A4163" s="5">
        <v>43244</v>
      </c>
      <c r="B4163" s="5">
        <v>43299</v>
      </c>
      <c r="C4163" t="s">
        <v>603</v>
      </c>
      <c r="D4163" s="3">
        <f>VLOOKUP(C4163,Index[[#All],[searchTaxon]:[Reference_number]],2,FALSE)</f>
        <v>39</v>
      </c>
      <c r="E4163">
        <v>0</v>
      </c>
      <c r="F4163">
        <v>0</v>
      </c>
      <c r="G4163">
        <v>0</v>
      </c>
      <c r="H4163" t="s">
        <v>170</v>
      </c>
      <c r="I4163">
        <f>VLOOKUP(Table1[[#This Row],[trait_name]],Trait[],2,FALSE)</f>
        <v>35</v>
      </c>
      <c r="J4163" s="25" t="s">
        <v>66</v>
      </c>
      <c r="K4163" s="25">
        <v>1</v>
      </c>
      <c r="L4163" s="3" t="s">
        <v>192</v>
      </c>
      <c r="N4163" s="25"/>
      <c r="O4163"/>
    </row>
    <row r="4164" spans="1:15">
      <c r="A4164" s="5">
        <v>43244</v>
      </c>
      <c r="B4164" s="5">
        <v>43299</v>
      </c>
      <c r="C4164" t="s">
        <v>603</v>
      </c>
      <c r="D4164" s="3">
        <f>VLOOKUP(C4164,Index[[#All],[searchTaxon]:[Reference_number]],2,FALSE)</f>
        <v>39</v>
      </c>
      <c r="I4164">
        <f>VLOOKUP(Table1[[#This Row],[trait_name]],Trait[],2,FALSE)</f>
        <v>35</v>
      </c>
      <c r="J4164" s="26" t="s">
        <v>66</v>
      </c>
      <c r="K4164" s="25">
        <v>2</v>
      </c>
      <c r="L4164" s="3"/>
      <c r="M4164" s="3"/>
      <c r="N4164" s="25"/>
      <c r="O4164"/>
    </row>
    <row r="4165" spans="1:15">
      <c r="A4165" s="5">
        <v>43244</v>
      </c>
      <c r="B4165" s="5">
        <v>43299</v>
      </c>
      <c r="C4165" t="s">
        <v>603</v>
      </c>
      <c r="D4165" s="3">
        <f>VLOOKUP(C4165,Index[[#All],[searchTaxon]:[Reference_number]],2,FALSE)</f>
        <v>39</v>
      </c>
      <c r="E4165">
        <v>0</v>
      </c>
      <c r="F4165">
        <v>0</v>
      </c>
      <c r="G4165">
        <v>0</v>
      </c>
      <c r="H4165" t="s">
        <v>52</v>
      </c>
      <c r="I4165">
        <f>VLOOKUP(Table1[[#This Row],[trait_name]],Trait[],2,FALSE)</f>
        <v>36</v>
      </c>
      <c r="J4165" s="25" t="s">
        <v>68</v>
      </c>
      <c r="K4165" s="25">
        <v>1</v>
      </c>
      <c r="L4165" s="3" t="s">
        <v>195</v>
      </c>
      <c r="N4165" s="25"/>
      <c r="O4165"/>
    </row>
    <row r="4166" spans="1:15">
      <c r="A4166" s="5">
        <v>43244</v>
      </c>
      <c r="B4166" s="5">
        <v>43299</v>
      </c>
      <c r="C4166" t="s">
        <v>603</v>
      </c>
      <c r="D4166" s="3">
        <f>VLOOKUP(C4166,Index[[#All],[searchTaxon]:[Reference_number]],2,FALSE)</f>
        <v>39</v>
      </c>
      <c r="H4166" t="s">
        <v>52</v>
      </c>
      <c r="I4166">
        <f>VLOOKUP(Table1[[#This Row],[trait_name]],Trait[],2,FALSE)</f>
        <v>36</v>
      </c>
      <c r="J4166" s="26" t="s">
        <v>68</v>
      </c>
      <c r="K4166" s="25">
        <v>2</v>
      </c>
      <c r="L4166" s="3" t="s">
        <v>72</v>
      </c>
      <c r="M4166" s="3"/>
      <c r="N4166" s="25"/>
      <c r="O4166"/>
    </row>
    <row r="4167" spans="1:15">
      <c r="A4167" s="5">
        <v>43244</v>
      </c>
      <c r="B4167" s="5">
        <v>43299</v>
      </c>
      <c r="C4167" t="s">
        <v>603</v>
      </c>
      <c r="D4167" s="3">
        <f>VLOOKUP(C4167,Index[[#All],[searchTaxon]:[Reference_number]],2,FALSE)</f>
        <v>39</v>
      </c>
      <c r="H4167" t="s">
        <v>52</v>
      </c>
      <c r="I4167">
        <f>VLOOKUP(Table1[[#This Row],[trait_name]],Trait[],2,FALSE)</f>
        <v>36</v>
      </c>
      <c r="J4167" s="26" t="s">
        <v>68</v>
      </c>
      <c r="K4167" s="25">
        <v>3</v>
      </c>
      <c r="L4167" s="3" t="s">
        <v>390</v>
      </c>
      <c r="M4167" s="3"/>
      <c r="N4167" s="25"/>
      <c r="O4167"/>
    </row>
    <row r="4168" spans="1:15">
      <c r="A4168" s="5">
        <v>43244</v>
      </c>
      <c r="B4168" s="5">
        <v>43299</v>
      </c>
      <c r="C4168" t="s">
        <v>603</v>
      </c>
      <c r="D4168" s="3">
        <f>VLOOKUP(C4168,Index[[#All],[searchTaxon]:[Reference_number]],2,FALSE)</f>
        <v>39</v>
      </c>
      <c r="H4168" t="s">
        <v>52</v>
      </c>
      <c r="I4168">
        <f>VLOOKUP(Table1[[#This Row],[trait_name]],Trait[],2,FALSE)</f>
        <v>36</v>
      </c>
      <c r="J4168" s="26" t="s">
        <v>68</v>
      </c>
      <c r="K4168" s="25">
        <v>4</v>
      </c>
      <c r="L4168" s="3" t="s">
        <v>607</v>
      </c>
      <c r="M4168" s="3"/>
      <c r="N4168" s="25"/>
      <c r="O4168"/>
    </row>
    <row r="4169" spans="1:15">
      <c r="A4169" s="5">
        <v>43244</v>
      </c>
      <c r="B4169" s="5">
        <v>43299</v>
      </c>
      <c r="C4169" t="s">
        <v>603</v>
      </c>
      <c r="D4169" s="3">
        <f>VLOOKUP(C4169,Index[[#All],[searchTaxon]:[Reference_number]],2,FALSE)</f>
        <v>39</v>
      </c>
      <c r="E4169">
        <v>0</v>
      </c>
      <c r="F4169">
        <v>0</v>
      </c>
      <c r="G4169">
        <v>0</v>
      </c>
      <c r="H4169" t="s">
        <v>52</v>
      </c>
      <c r="I4169">
        <f>VLOOKUP(Table1[[#This Row],[trait_name]],Trait[],2,FALSE)</f>
        <v>37</v>
      </c>
      <c r="J4169" s="25" t="s">
        <v>70</v>
      </c>
      <c r="K4169" s="25">
        <v>1</v>
      </c>
      <c r="L4169" s="3" t="s">
        <v>328</v>
      </c>
      <c r="N4169" s="25"/>
      <c r="O4169"/>
    </row>
    <row r="4170" spans="1:15">
      <c r="A4170" s="5">
        <v>43244</v>
      </c>
      <c r="B4170" s="5">
        <v>43299</v>
      </c>
      <c r="C4170" t="s">
        <v>603</v>
      </c>
      <c r="D4170" s="3">
        <f>VLOOKUP(C4170,Index[[#All],[searchTaxon]:[Reference_number]],2,FALSE)</f>
        <v>39</v>
      </c>
      <c r="I4170">
        <f>VLOOKUP(Table1[[#This Row],[trait_name]],Trait[],2,FALSE)</f>
        <v>37</v>
      </c>
      <c r="J4170" s="26" t="s">
        <v>70</v>
      </c>
      <c r="K4170" s="25">
        <v>2</v>
      </c>
      <c r="L4170" s="3"/>
      <c r="M4170" s="3"/>
      <c r="N4170" s="25"/>
      <c r="O4170"/>
    </row>
    <row r="4171" spans="1:15">
      <c r="A4171" s="5">
        <v>43244</v>
      </c>
      <c r="B4171" s="5">
        <v>43244</v>
      </c>
      <c r="C4171" t="s">
        <v>603</v>
      </c>
      <c r="D4171" s="3">
        <f>VLOOKUP(C4171,Index[[#All],[searchTaxon]:[Reference_number]],2,FALSE)</f>
        <v>39</v>
      </c>
      <c r="H4171" t="s">
        <v>363</v>
      </c>
      <c r="I4171">
        <f>VLOOKUP(Table1[[#This Row],[trait_name]],Trait[],2,FALSE)</f>
        <v>38</v>
      </c>
      <c r="J4171" s="25" t="s">
        <v>74</v>
      </c>
      <c r="K4171" s="25">
        <v>1</v>
      </c>
      <c r="L4171" s="3" t="s">
        <v>319</v>
      </c>
      <c r="N4171" s="25"/>
      <c r="O4171"/>
    </row>
    <row r="4172" spans="1:15">
      <c r="A4172" s="5">
        <v>43244</v>
      </c>
      <c r="B4172" s="5">
        <v>43299</v>
      </c>
      <c r="C4172" t="s">
        <v>603</v>
      </c>
      <c r="D4172" s="3">
        <f>VLOOKUP(C4172,Index[[#All],[searchTaxon]:[Reference_number]],2,FALSE)</f>
        <v>39</v>
      </c>
      <c r="H4172" t="s">
        <v>52</v>
      </c>
      <c r="I4172">
        <f>VLOOKUP(Table1[[#This Row],[trait_name]],Trait[],2,FALSE)</f>
        <v>38</v>
      </c>
      <c r="J4172" s="26" t="s">
        <v>74</v>
      </c>
      <c r="K4172" s="25">
        <v>2</v>
      </c>
      <c r="L4172" s="3" t="s">
        <v>264</v>
      </c>
      <c r="M4172" s="3"/>
      <c r="N4172" s="25"/>
      <c r="O4172"/>
    </row>
    <row r="4173" spans="1:15">
      <c r="A4173" s="5">
        <v>43244</v>
      </c>
      <c r="B4173" s="5">
        <v>43299</v>
      </c>
      <c r="C4173" t="s">
        <v>603</v>
      </c>
      <c r="D4173" s="3">
        <f>VLOOKUP(C4173,Index[[#All],[searchTaxon]:[Reference_number]],2,FALSE)</f>
        <v>39</v>
      </c>
      <c r="I4173">
        <f>VLOOKUP(Table1[[#This Row],[trait_name]],Trait[],2,FALSE)</f>
        <v>39</v>
      </c>
      <c r="J4173" s="25" t="s">
        <v>76</v>
      </c>
      <c r="K4173" s="25">
        <v>3</v>
      </c>
      <c r="L4173" s="3"/>
      <c r="N4173" s="25"/>
      <c r="O4173"/>
    </row>
    <row r="4174" spans="1:15">
      <c r="A4174" s="5">
        <v>43244</v>
      </c>
      <c r="B4174" s="5">
        <v>43299</v>
      </c>
      <c r="C4174" t="s">
        <v>603</v>
      </c>
      <c r="D4174" s="3">
        <f>VLOOKUP(C4174,Index[[#All],[searchTaxon]:[Reference_number]],2,FALSE)</f>
        <v>39</v>
      </c>
      <c r="I4174">
        <f>VLOOKUP(Table1[[#This Row],[trait_name]],Trait[],2,FALSE)</f>
        <v>39</v>
      </c>
      <c r="J4174" s="26" t="s">
        <v>76</v>
      </c>
      <c r="K4174" s="25">
        <v>4</v>
      </c>
      <c r="L4174" s="3"/>
      <c r="M4174" s="3"/>
      <c r="N4174" s="25"/>
      <c r="O4174"/>
    </row>
    <row r="4175" spans="1:15">
      <c r="A4175" s="5">
        <v>43244</v>
      </c>
      <c r="B4175" s="5">
        <v>43299</v>
      </c>
      <c r="C4175" t="s">
        <v>603</v>
      </c>
      <c r="D4175" s="3">
        <f>VLOOKUP(C4175,Index[[#All],[searchTaxon]:[Reference_number]],2,FALSE)</f>
        <v>39</v>
      </c>
      <c r="I4175">
        <f>VLOOKUP(Table1[[#This Row],[trait_name]],Trait[],2,FALSE)</f>
        <v>40</v>
      </c>
      <c r="J4175" s="26" t="s">
        <v>79</v>
      </c>
      <c r="K4175" s="25">
        <v>1</v>
      </c>
      <c r="L4175" s="3" t="s">
        <v>80</v>
      </c>
      <c r="M4175" s="3"/>
      <c r="N4175" s="25"/>
      <c r="O4175"/>
    </row>
    <row r="4176" spans="1:15">
      <c r="A4176" s="5">
        <v>43244</v>
      </c>
      <c r="B4176" s="5">
        <v>43299</v>
      </c>
      <c r="C4176" t="s">
        <v>603</v>
      </c>
      <c r="D4176" s="3">
        <f>VLOOKUP(C4176,Index[[#All],[searchTaxon]:[Reference_number]],2,FALSE)</f>
        <v>39</v>
      </c>
      <c r="E4176">
        <v>0</v>
      </c>
      <c r="F4176">
        <v>0</v>
      </c>
      <c r="G4176">
        <v>0</v>
      </c>
      <c r="H4176" t="s">
        <v>52</v>
      </c>
      <c r="I4176">
        <f>VLOOKUP(Table1[[#This Row],[trait_name]],Trait[],2,FALSE)</f>
        <v>41</v>
      </c>
      <c r="J4176" s="25" t="s">
        <v>82</v>
      </c>
      <c r="K4176" s="25">
        <v>1</v>
      </c>
      <c r="L4176" s="3" t="s">
        <v>94</v>
      </c>
      <c r="N4176" s="25"/>
      <c r="O4176"/>
    </row>
    <row r="4177" spans="1:15">
      <c r="A4177" s="5">
        <v>43244</v>
      </c>
      <c r="B4177" s="5">
        <v>43299</v>
      </c>
      <c r="C4177" t="s">
        <v>603</v>
      </c>
      <c r="D4177" s="3">
        <f>VLOOKUP(C4177,Index[[#All],[searchTaxon]:[Reference_number]],2,FALSE)</f>
        <v>39</v>
      </c>
      <c r="H4177" t="s">
        <v>52</v>
      </c>
      <c r="I4177">
        <f>VLOOKUP(Table1[[#This Row],[trait_name]],Trait[],2,FALSE)</f>
        <v>41</v>
      </c>
      <c r="J4177" s="26" t="s">
        <v>82</v>
      </c>
      <c r="K4177" s="25">
        <v>2</v>
      </c>
      <c r="L4177" s="3" t="s">
        <v>83</v>
      </c>
      <c r="M4177" s="3"/>
      <c r="N4177" s="25"/>
      <c r="O4177"/>
    </row>
    <row r="4178" spans="1:15">
      <c r="A4178" s="5">
        <v>43244</v>
      </c>
      <c r="B4178" s="5">
        <v>43299</v>
      </c>
      <c r="C4178" t="s">
        <v>603</v>
      </c>
      <c r="D4178" s="3">
        <f>VLOOKUP(C4178,Index[[#All],[searchTaxon]:[Reference_number]],2,FALSE)</f>
        <v>39</v>
      </c>
      <c r="E4178">
        <v>0</v>
      </c>
      <c r="F4178">
        <v>0</v>
      </c>
      <c r="G4178">
        <v>0</v>
      </c>
      <c r="H4178" t="s">
        <v>52</v>
      </c>
      <c r="I4178">
        <f>VLOOKUP(Table1[[#This Row],[trait_name]],Trait[],2,FALSE)</f>
        <v>42</v>
      </c>
      <c r="J4178" s="25" t="s">
        <v>84</v>
      </c>
      <c r="K4178" s="25">
        <v>1</v>
      </c>
      <c r="L4178" s="3" t="s">
        <v>199</v>
      </c>
      <c r="N4178" s="25"/>
      <c r="O4178"/>
    </row>
    <row r="4179" spans="1:15">
      <c r="A4179" s="5">
        <v>43244</v>
      </c>
      <c r="B4179" s="5">
        <v>43299</v>
      </c>
      <c r="C4179" t="s">
        <v>603</v>
      </c>
      <c r="D4179" s="3">
        <f>VLOOKUP(C4179,Index[[#All],[searchTaxon]:[Reference_number]],2,FALSE)</f>
        <v>39</v>
      </c>
      <c r="H4179" t="s">
        <v>52</v>
      </c>
      <c r="I4179">
        <f>VLOOKUP(Table1[[#This Row],[trait_name]],Trait[],2,FALSE)</f>
        <v>42</v>
      </c>
      <c r="J4179" s="26" t="s">
        <v>84</v>
      </c>
      <c r="K4179" s="25">
        <v>2</v>
      </c>
      <c r="L4179" s="3" t="s">
        <v>441</v>
      </c>
      <c r="M4179" s="3"/>
      <c r="N4179" s="25"/>
      <c r="O4179"/>
    </row>
    <row r="4180" spans="1:15">
      <c r="A4180" s="5">
        <v>43244</v>
      </c>
      <c r="B4180" s="5">
        <v>43244</v>
      </c>
      <c r="C4180" t="s">
        <v>603</v>
      </c>
      <c r="D4180" s="3">
        <f>VLOOKUP(C4180,Index[[#All],[searchTaxon]:[Reference_number]],2,FALSE)</f>
        <v>39</v>
      </c>
      <c r="H4180" t="s">
        <v>363</v>
      </c>
      <c r="I4180">
        <f>VLOOKUP(Table1[[#This Row],[trait_name]],Trait[],2,FALSE)</f>
        <v>43</v>
      </c>
      <c r="J4180" s="25" t="s">
        <v>86</v>
      </c>
      <c r="K4180" s="25">
        <v>1</v>
      </c>
      <c r="L4180" s="3" t="s">
        <v>329</v>
      </c>
      <c r="N4180" s="25"/>
      <c r="O4180"/>
    </row>
    <row r="4181" spans="1:15">
      <c r="A4181" s="5">
        <v>43244</v>
      </c>
      <c r="B4181" s="5">
        <v>43299</v>
      </c>
      <c r="C4181" t="s">
        <v>603</v>
      </c>
      <c r="D4181" s="3">
        <f>VLOOKUP(C4181,Index[[#All],[searchTaxon]:[Reference_number]],2,FALSE)</f>
        <v>39</v>
      </c>
      <c r="I4181">
        <f>VLOOKUP(Table1[[#This Row],[trait_name]],Trait[],2,FALSE)</f>
        <v>43</v>
      </c>
      <c r="J4181" s="26" t="s">
        <v>86</v>
      </c>
      <c r="K4181" s="25">
        <v>2</v>
      </c>
      <c r="L4181" s="3"/>
      <c r="M4181" s="3"/>
      <c r="N4181" s="25"/>
      <c r="O4181"/>
    </row>
    <row r="4182" spans="1:15">
      <c r="A4182" s="5">
        <v>43244</v>
      </c>
      <c r="B4182" s="5">
        <v>43299</v>
      </c>
      <c r="C4182" t="s">
        <v>603</v>
      </c>
      <c r="D4182" s="3">
        <f>VLOOKUP(C4182,Index[[#All],[searchTaxon]:[Reference_number]],2,FALSE)</f>
        <v>39</v>
      </c>
      <c r="H4182" t="s">
        <v>358</v>
      </c>
      <c r="I4182">
        <f>VLOOKUP(Table1[[#This Row],[trait_name]],Trait[],2,FALSE)</f>
        <v>44</v>
      </c>
      <c r="J4182" s="26" t="s">
        <v>90</v>
      </c>
      <c r="K4182" s="25">
        <v>1</v>
      </c>
      <c r="L4182" s="3" t="s">
        <v>391</v>
      </c>
      <c r="N4182" s="25"/>
      <c r="O4182"/>
    </row>
    <row r="4183" spans="1:15">
      <c r="A4183" s="5">
        <v>43244</v>
      </c>
      <c r="B4183" s="5">
        <v>43299</v>
      </c>
      <c r="C4183" t="s">
        <v>603</v>
      </c>
      <c r="D4183" s="3">
        <f>VLOOKUP(C4183,Index[[#All],[searchTaxon]:[Reference_number]],2,FALSE)</f>
        <v>39</v>
      </c>
      <c r="I4183">
        <f>VLOOKUP(Table1[[#This Row],[trait_name]],Trait[],2,FALSE)</f>
        <v>44</v>
      </c>
      <c r="J4183" s="26" t="s">
        <v>90</v>
      </c>
      <c r="K4183" s="25">
        <v>2</v>
      </c>
      <c r="L4183" s="3"/>
      <c r="M4183" s="3"/>
      <c r="N4183" s="25"/>
      <c r="O4183"/>
    </row>
    <row r="4184" spans="1:15">
      <c r="A4184" s="5">
        <v>43244</v>
      </c>
      <c r="B4184" s="5">
        <v>43299</v>
      </c>
      <c r="C4184" t="s">
        <v>603</v>
      </c>
      <c r="D4184" s="3">
        <f>VLOOKUP(C4184,Index[[#All],[searchTaxon]:[Reference_number]],2,FALSE)</f>
        <v>39</v>
      </c>
      <c r="H4184" t="s">
        <v>600</v>
      </c>
      <c r="I4184">
        <f>VLOOKUP(Table1[[#This Row],[trait_name]],Trait[],2,FALSE)</f>
        <v>45</v>
      </c>
      <c r="J4184" s="26" t="s">
        <v>93</v>
      </c>
      <c r="K4184" s="25">
        <v>1</v>
      </c>
      <c r="L4184" s="3" t="s">
        <v>308</v>
      </c>
      <c r="N4184" s="25"/>
      <c r="O4184"/>
    </row>
    <row r="4185" spans="1:15">
      <c r="A4185" s="5">
        <v>43244</v>
      </c>
      <c r="B4185" s="5">
        <v>43299</v>
      </c>
      <c r="C4185" t="s">
        <v>603</v>
      </c>
      <c r="D4185" s="3">
        <f>VLOOKUP(C4185,Index[[#All],[searchTaxon]:[Reference_number]],2,FALSE)</f>
        <v>39</v>
      </c>
      <c r="I4185">
        <f>VLOOKUP(Table1[[#This Row],[trait_name]],Trait[],2,FALSE)</f>
        <v>45</v>
      </c>
      <c r="J4185" s="26" t="s">
        <v>93</v>
      </c>
      <c r="K4185" s="25">
        <v>2</v>
      </c>
      <c r="L4185" s="3"/>
      <c r="M4185" s="3"/>
      <c r="N4185" s="25"/>
      <c r="O4185"/>
    </row>
    <row r="4186" spans="1:15">
      <c r="A4186" s="5">
        <v>43244</v>
      </c>
      <c r="B4186" s="5">
        <v>43299</v>
      </c>
      <c r="C4186" t="s">
        <v>603</v>
      </c>
      <c r="D4186" s="3">
        <f>VLOOKUP(C4186,Index[[#All],[searchTaxon]:[Reference_number]],2,FALSE)</f>
        <v>39</v>
      </c>
      <c r="I4186">
        <f>VLOOKUP(Table1[[#This Row],[trait_name]],Trait[],2,FALSE)</f>
        <v>46</v>
      </c>
      <c r="J4186" s="26" t="s">
        <v>95</v>
      </c>
      <c r="K4186" s="25">
        <v>1</v>
      </c>
      <c r="L4186" s="3" t="s">
        <v>349</v>
      </c>
      <c r="M4186" s="3"/>
      <c r="N4186" s="25"/>
      <c r="O4186"/>
    </row>
    <row r="4187" spans="1:15">
      <c r="A4187" s="5">
        <v>43244</v>
      </c>
      <c r="B4187" s="5">
        <v>43299</v>
      </c>
      <c r="C4187" t="s">
        <v>603</v>
      </c>
      <c r="D4187" s="3">
        <f>VLOOKUP(C4187,Index[[#All],[searchTaxon]:[Reference_number]],2,FALSE)</f>
        <v>39</v>
      </c>
      <c r="E4187">
        <v>0</v>
      </c>
      <c r="F4187">
        <v>0</v>
      </c>
      <c r="G4187">
        <v>0</v>
      </c>
      <c r="H4187" t="s">
        <v>52</v>
      </c>
      <c r="I4187">
        <f>VLOOKUP(Table1[[#This Row],[trait_name]],Trait[],2,FALSE)</f>
        <v>47</v>
      </c>
      <c r="J4187" s="25" t="s">
        <v>96</v>
      </c>
      <c r="K4187" s="25">
        <v>1</v>
      </c>
      <c r="L4187" s="3" t="s">
        <v>288</v>
      </c>
      <c r="N4187" s="25"/>
      <c r="O4187"/>
    </row>
    <row r="4188" spans="1:15">
      <c r="A4188" s="5">
        <v>43244</v>
      </c>
      <c r="B4188" s="5">
        <v>43299</v>
      </c>
      <c r="C4188" t="s">
        <v>603</v>
      </c>
      <c r="D4188" s="3">
        <f>VLOOKUP(C4188,Index[[#All],[searchTaxon]:[Reference_number]],2,FALSE)</f>
        <v>39</v>
      </c>
      <c r="I4188">
        <f>VLOOKUP(Table1[[#This Row],[trait_name]],Trait[],2,FALSE)</f>
        <v>47</v>
      </c>
      <c r="J4188" s="26" t="s">
        <v>96</v>
      </c>
      <c r="K4188" s="25">
        <v>2</v>
      </c>
      <c r="L4188" s="3"/>
      <c r="M4188" s="3"/>
      <c r="N4188" s="25"/>
      <c r="O4188"/>
    </row>
    <row r="4189" spans="1:15">
      <c r="A4189" s="5">
        <v>43244</v>
      </c>
      <c r="B4189" s="5">
        <v>43244</v>
      </c>
      <c r="C4189" t="s">
        <v>603</v>
      </c>
      <c r="D4189" s="3">
        <f>VLOOKUP(C4189,Index[[#All],[searchTaxon]:[Reference_number]],2,FALSE)</f>
        <v>39</v>
      </c>
      <c r="H4189" t="s">
        <v>363</v>
      </c>
      <c r="I4189">
        <f>VLOOKUP(Table1[[#This Row],[trait_name]],Trait[],2,FALSE)</f>
        <v>48</v>
      </c>
      <c r="J4189" s="25" t="s">
        <v>99</v>
      </c>
      <c r="K4189" s="25">
        <v>1</v>
      </c>
      <c r="L4189" s="3" t="s">
        <v>201</v>
      </c>
      <c r="N4189" s="25"/>
      <c r="O4189"/>
    </row>
    <row r="4190" spans="1:15">
      <c r="A4190" s="5">
        <v>43244</v>
      </c>
      <c r="B4190" s="5">
        <v>43244</v>
      </c>
      <c r="C4190" t="s">
        <v>603</v>
      </c>
      <c r="D4190" s="3">
        <f>VLOOKUP(C4190,Index[[#All],[searchTaxon]:[Reference_number]],2,FALSE)</f>
        <v>39</v>
      </c>
      <c r="H4190" t="s">
        <v>363</v>
      </c>
      <c r="I4190">
        <f>VLOOKUP(Table1[[#This Row],[trait_name]],Trait[],2,FALSE)</f>
        <v>48</v>
      </c>
      <c r="J4190" s="25" t="s">
        <v>99</v>
      </c>
      <c r="K4190" s="25">
        <v>2</v>
      </c>
      <c r="L4190" s="3" t="s">
        <v>161</v>
      </c>
      <c r="N4190" s="25"/>
      <c r="O4190"/>
    </row>
    <row r="4191" spans="1:15">
      <c r="A4191" s="5">
        <v>43244</v>
      </c>
      <c r="B4191" s="5">
        <v>43299</v>
      </c>
      <c r="C4191" t="s">
        <v>603</v>
      </c>
      <c r="D4191" s="3">
        <f>VLOOKUP(C4191,Index[[#All],[searchTaxon]:[Reference_number]],2,FALSE)</f>
        <v>39</v>
      </c>
      <c r="I4191">
        <f>VLOOKUP(Table1[[#This Row],[trait_name]],Trait[],2,FALSE)</f>
        <v>48</v>
      </c>
      <c r="J4191" s="26" t="s">
        <v>99</v>
      </c>
      <c r="K4191" s="25">
        <v>3</v>
      </c>
      <c r="L4191" s="3"/>
      <c r="M4191" s="3"/>
      <c r="N4191" s="25"/>
      <c r="O4191"/>
    </row>
    <row r="4192" spans="1:15">
      <c r="A4192" s="5">
        <v>43244</v>
      </c>
      <c r="B4192" s="5">
        <v>43244</v>
      </c>
      <c r="C4192" t="s">
        <v>603</v>
      </c>
      <c r="D4192" s="3">
        <f>VLOOKUP(C4192,Index[[#All],[searchTaxon]:[Reference_number]],2,FALSE)</f>
        <v>39</v>
      </c>
      <c r="H4192" t="s">
        <v>363</v>
      </c>
      <c r="I4192">
        <f>VLOOKUP(Table1[[#This Row],[trait_name]],Trait[],2,FALSE)</f>
        <v>49</v>
      </c>
      <c r="J4192" s="25" t="s">
        <v>103</v>
      </c>
      <c r="K4192" s="25">
        <v>1</v>
      </c>
      <c r="L4192" s="3" t="s">
        <v>163</v>
      </c>
      <c r="N4192" s="25"/>
      <c r="O4192"/>
    </row>
    <row r="4193" spans="1:15">
      <c r="A4193" s="5">
        <v>43244</v>
      </c>
      <c r="B4193" s="5">
        <v>43299</v>
      </c>
      <c r="C4193" t="s">
        <v>603</v>
      </c>
      <c r="D4193" s="3">
        <f>VLOOKUP(C4193,Index[[#All],[searchTaxon]:[Reference_number]],2,FALSE)</f>
        <v>39</v>
      </c>
      <c r="H4193" t="s">
        <v>52</v>
      </c>
      <c r="I4193">
        <f>VLOOKUP(Table1[[#This Row],[trait_name]],Trait[],2,FALSE)</f>
        <v>49</v>
      </c>
      <c r="J4193" s="26" t="s">
        <v>103</v>
      </c>
      <c r="K4193" s="25">
        <v>2</v>
      </c>
      <c r="L4193" s="3" t="s">
        <v>246</v>
      </c>
      <c r="M4193" s="3"/>
      <c r="N4193" s="25"/>
      <c r="O4193"/>
    </row>
    <row r="4194" spans="1:15">
      <c r="A4194" s="5">
        <v>43244</v>
      </c>
      <c r="B4194" s="5">
        <v>43299</v>
      </c>
      <c r="C4194" t="s">
        <v>603</v>
      </c>
      <c r="D4194" s="3">
        <f>VLOOKUP(C4194,Index[[#All],[searchTaxon]:[Reference_number]],2,FALSE)</f>
        <v>39</v>
      </c>
      <c r="E4194">
        <f>VLOOKUP(C:C,Table1[[#All],[searchTaxon]:[Multiple_forms]],3,FALSE)</f>
        <v>0</v>
      </c>
      <c r="F4194">
        <f>VLOOKUP(C:C,Table1[[#All],[searchTaxon]:[Multiple_forms]],4,FALSE)</f>
        <v>0</v>
      </c>
      <c r="G4194">
        <f>VLOOKUP(C:C,Table1[[#All],[searchTaxon]:[Multiple_forms]],5,FALSE)</f>
        <v>0</v>
      </c>
      <c r="H4194" t="s">
        <v>358</v>
      </c>
      <c r="I4194">
        <f>VLOOKUP(Table1[[#This Row],[trait_name]],Trait[],2,FALSE)</f>
        <v>50</v>
      </c>
      <c r="J4194" s="25" t="s">
        <v>106</v>
      </c>
      <c r="K4194" s="25">
        <v>1</v>
      </c>
      <c r="L4194" s="3" t="s">
        <v>202</v>
      </c>
      <c r="N4194" s="25"/>
      <c r="O4194"/>
    </row>
    <row r="4195" spans="1:15">
      <c r="A4195" s="5">
        <v>43244</v>
      </c>
      <c r="B4195" s="5">
        <v>43299</v>
      </c>
      <c r="C4195" t="s">
        <v>603</v>
      </c>
      <c r="D4195" s="3">
        <f>VLOOKUP(C4195,Index[[#All],[searchTaxon]:[Reference_number]],2,FALSE)</f>
        <v>39</v>
      </c>
      <c r="I4195">
        <f>VLOOKUP(Table1[[#This Row],[trait_name]],Trait[],2,FALSE)</f>
        <v>50</v>
      </c>
      <c r="J4195" s="26" t="s">
        <v>106</v>
      </c>
      <c r="K4195" s="25">
        <v>2</v>
      </c>
      <c r="L4195" s="3"/>
      <c r="M4195" s="3"/>
      <c r="N4195" s="25"/>
      <c r="O4195"/>
    </row>
    <row r="4196" spans="1:15">
      <c r="A4196" s="5">
        <v>43244</v>
      </c>
      <c r="B4196" s="5">
        <v>43244</v>
      </c>
      <c r="C4196" t="s">
        <v>603</v>
      </c>
      <c r="D4196" s="3">
        <f>VLOOKUP(C4196,Index[[#All],[searchTaxon]:[Reference_number]],2,FALSE)</f>
        <v>39</v>
      </c>
      <c r="H4196" t="s">
        <v>363</v>
      </c>
      <c r="I4196">
        <f>VLOOKUP(Table1[[#This Row],[trait_name]],Trait[],2,FALSE)</f>
        <v>51</v>
      </c>
      <c r="J4196" s="25" t="s">
        <v>108</v>
      </c>
      <c r="K4196" s="25">
        <v>1</v>
      </c>
      <c r="L4196" s="3" t="s">
        <v>167</v>
      </c>
      <c r="N4196" s="25"/>
      <c r="O4196"/>
    </row>
    <row r="4197" spans="1:15">
      <c r="A4197" s="5">
        <v>43244</v>
      </c>
      <c r="B4197" s="5">
        <v>43299</v>
      </c>
      <c r="C4197" t="s">
        <v>603</v>
      </c>
      <c r="D4197" s="3">
        <f>VLOOKUP(C4197,Index[[#All],[searchTaxon]:[Reference_number]],2,FALSE)</f>
        <v>39</v>
      </c>
      <c r="I4197">
        <f>VLOOKUP(Table1[[#This Row],[trait_name]],Trait[],2,FALSE)</f>
        <v>51</v>
      </c>
      <c r="J4197" s="68" t="s">
        <v>108</v>
      </c>
      <c r="K4197" s="25">
        <v>2</v>
      </c>
      <c r="L4197" s="3"/>
      <c r="M4197" s="3"/>
      <c r="N4197" s="25"/>
      <c r="O4197"/>
    </row>
    <row r="4198" spans="1:15">
      <c r="A4198" s="5">
        <v>43244</v>
      </c>
      <c r="B4198" s="5">
        <v>43299</v>
      </c>
      <c r="C4198" t="s">
        <v>603</v>
      </c>
      <c r="D4198" s="3">
        <f>VLOOKUP(C4198,Index[[#All],[searchTaxon]:[Reference_number]],2,FALSE)</f>
        <v>39</v>
      </c>
      <c r="I4198">
        <f>VLOOKUP(Table1[[#This Row],[trait_name]],Trait[],2,FALSE)</f>
        <v>52</v>
      </c>
      <c r="J4198" s="26" t="s">
        <v>203</v>
      </c>
      <c r="K4198" s="25">
        <v>1</v>
      </c>
      <c r="L4198" s="3"/>
      <c r="M4198" s="3"/>
      <c r="N4198" s="25"/>
      <c r="O4198"/>
    </row>
    <row r="4199" spans="1:15">
      <c r="A4199" s="5">
        <v>43244</v>
      </c>
      <c r="B4199" s="5">
        <v>43299</v>
      </c>
      <c r="C4199" t="s">
        <v>603</v>
      </c>
      <c r="D4199" s="3">
        <f>VLOOKUP(C4199,Index[[#All],[searchTaxon]:[Reference_number]],2,FALSE)</f>
        <v>39</v>
      </c>
      <c r="I4199">
        <f>VLOOKUP(Table1[[#This Row],[trait_name]],Trait[],2,FALSE)</f>
        <v>53</v>
      </c>
      <c r="J4199" s="26" t="s">
        <v>110</v>
      </c>
      <c r="K4199" s="25">
        <v>1</v>
      </c>
      <c r="L4199" s="3"/>
      <c r="M4199" s="3"/>
      <c r="N4199" s="25"/>
      <c r="O4199"/>
    </row>
    <row r="4200" spans="1:15">
      <c r="A4200" s="5">
        <v>43244</v>
      </c>
      <c r="B4200" s="5">
        <v>43299</v>
      </c>
      <c r="C4200" t="s">
        <v>603</v>
      </c>
      <c r="D4200" s="3">
        <f>VLOOKUP(C4200,Index[[#All],[searchTaxon]:[Reference_number]],2,FALSE)</f>
        <v>39</v>
      </c>
      <c r="I4200">
        <f>VLOOKUP(Table1[[#This Row],[trait_name]],Trait[],2,FALSE)</f>
        <v>54</v>
      </c>
      <c r="J4200" s="26" t="s">
        <v>112</v>
      </c>
      <c r="K4200" s="25">
        <v>1</v>
      </c>
      <c r="L4200" s="3"/>
      <c r="M4200" s="3"/>
      <c r="N4200" s="25"/>
      <c r="O4200"/>
    </row>
    <row r="4201" spans="1:15">
      <c r="A4201" s="5">
        <v>43244</v>
      </c>
      <c r="B4201" s="5">
        <v>43299</v>
      </c>
      <c r="C4201" t="s">
        <v>603</v>
      </c>
      <c r="D4201" s="3">
        <f>VLOOKUP(C4201,Index[[#All],[searchTaxon]:[Reference_number]],2,FALSE)</f>
        <v>39</v>
      </c>
      <c r="I4201">
        <f>VLOOKUP(Table1[[#This Row],[trait_name]],Trait[],2,FALSE)</f>
        <v>55</v>
      </c>
      <c r="J4201" s="26" t="s">
        <v>114</v>
      </c>
      <c r="K4201" s="25">
        <v>1</v>
      </c>
      <c r="L4201" s="3"/>
      <c r="M4201" s="3"/>
      <c r="N4201" s="25"/>
      <c r="O4201"/>
    </row>
    <row r="4202" spans="1:15">
      <c r="A4202" s="5">
        <v>43244</v>
      </c>
      <c r="B4202" s="5">
        <v>43244</v>
      </c>
      <c r="C4202" t="s">
        <v>603</v>
      </c>
      <c r="D4202" s="3">
        <f>VLOOKUP(C4202,Index[[#All],[searchTaxon]:[Reference_number]],2,FALSE)</f>
        <v>39</v>
      </c>
      <c r="H4202" t="s">
        <v>363</v>
      </c>
      <c r="I4202">
        <f>VLOOKUP(Table1[[#This Row],[trait_name]],Trait[],2,FALSE)</f>
        <v>56</v>
      </c>
      <c r="J4202" s="25" t="s">
        <v>117</v>
      </c>
      <c r="K4202" s="25">
        <v>1</v>
      </c>
      <c r="L4202" s="3" t="s">
        <v>118</v>
      </c>
      <c r="N4202" s="25"/>
      <c r="O4202"/>
    </row>
    <row r="4203" spans="1:15">
      <c r="A4203" s="5">
        <v>43244</v>
      </c>
      <c r="B4203" s="5">
        <v>43299</v>
      </c>
      <c r="C4203" t="s">
        <v>603</v>
      </c>
      <c r="D4203" s="3">
        <f>VLOOKUP(C4203,Index[[#All],[searchTaxon]:[Reference_number]],2,FALSE)</f>
        <v>39</v>
      </c>
      <c r="H4203" t="s">
        <v>600</v>
      </c>
      <c r="I4203">
        <f>VLOOKUP(Table1[[#This Row],[trait_name]],Trait[],2,FALSE)</f>
        <v>56</v>
      </c>
      <c r="J4203" s="26" t="s">
        <v>117</v>
      </c>
      <c r="K4203" s="25">
        <v>2</v>
      </c>
      <c r="L4203" s="3" t="s">
        <v>113</v>
      </c>
      <c r="M4203" s="3"/>
      <c r="N4203" s="25"/>
      <c r="O4203"/>
    </row>
    <row r="4204" spans="1:15">
      <c r="A4204" s="5">
        <v>43244</v>
      </c>
      <c r="B4204" s="5">
        <v>43299</v>
      </c>
      <c r="C4204" t="s">
        <v>603</v>
      </c>
      <c r="D4204" s="3">
        <f>VLOOKUP(C4204,Index[[#All],[searchTaxon]:[Reference_number]],2,FALSE)</f>
        <v>39</v>
      </c>
      <c r="I4204">
        <f>VLOOKUP(Table1[[#This Row],[trait_name]],Trait[],2,FALSE)</f>
        <v>57</v>
      </c>
      <c r="J4204" s="26" t="s">
        <v>205</v>
      </c>
      <c r="K4204" s="25">
        <v>1</v>
      </c>
      <c r="L4204" s="3"/>
      <c r="M4204" s="3"/>
      <c r="N4204" s="25"/>
      <c r="O4204"/>
    </row>
    <row r="4205" spans="1:15">
      <c r="A4205" s="5">
        <v>43244</v>
      </c>
      <c r="B4205" s="5">
        <v>43299</v>
      </c>
      <c r="C4205" t="s">
        <v>603</v>
      </c>
      <c r="D4205" s="3">
        <f>VLOOKUP(C4205,Index[[#All],[searchTaxon]:[Reference_number]],2,FALSE)</f>
        <v>39</v>
      </c>
      <c r="I4205">
        <f>VLOOKUP(Table1[[#This Row],[trait_name]],Trait[],2,FALSE)</f>
        <v>58</v>
      </c>
      <c r="J4205" s="26" t="s">
        <v>207</v>
      </c>
      <c r="K4205" s="25">
        <v>1</v>
      </c>
      <c r="L4205" s="3"/>
      <c r="M4205" s="3"/>
      <c r="N4205" s="25"/>
      <c r="O4205"/>
    </row>
    <row r="4206" spans="1:15">
      <c r="A4206" s="5">
        <v>43244</v>
      </c>
      <c r="B4206" s="5">
        <v>43299</v>
      </c>
      <c r="C4206" t="s">
        <v>603</v>
      </c>
      <c r="D4206" s="3">
        <f>VLOOKUP(C4206,Index[[#All],[searchTaxon]:[Reference_number]],2,FALSE)</f>
        <v>39</v>
      </c>
      <c r="H4206" t="s">
        <v>52</v>
      </c>
      <c r="I4206">
        <f>VLOOKUP(Table1[[#This Row],[trait_name]],Trait[],2,FALSE)</f>
        <v>59</v>
      </c>
      <c r="J4206" s="26" t="s">
        <v>119</v>
      </c>
      <c r="K4206" s="25">
        <v>1</v>
      </c>
      <c r="L4206" s="3" t="s">
        <v>118</v>
      </c>
      <c r="M4206" s="3"/>
      <c r="N4206" s="25"/>
      <c r="O4206"/>
    </row>
    <row r="4207" spans="1:15">
      <c r="A4207" s="5">
        <v>43244</v>
      </c>
      <c r="B4207" s="5">
        <v>43299</v>
      </c>
      <c r="C4207" t="s">
        <v>603</v>
      </c>
      <c r="D4207" s="3">
        <f>VLOOKUP(C4207,Index[[#All],[searchTaxon]:[Reference_number]],2,FALSE)</f>
        <v>39</v>
      </c>
      <c r="E4207">
        <v>0</v>
      </c>
      <c r="F4207">
        <v>0</v>
      </c>
      <c r="G4207">
        <v>0</v>
      </c>
      <c r="H4207" t="s">
        <v>52</v>
      </c>
      <c r="I4207">
        <f>VLOOKUP(Table1[[#This Row],[trait_name]],Trait[],2,FALSE)</f>
        <v>60</v>
      </c>
      <c r="J4207" s="25" t="s">
        <v>120</v>
      </c>
      <c r="K4207" s="25">
        <v>1</v>
      </c>
      <c r="L4207" s="3" t="s">
        <v>353</v>
      </c>
      <c r="N4207" s="25"/>
      <c r="O4207"/>
    </row>
    <row r="4208" spans="1:15">
      <c r="A4208" s="5">
        <v>43244</v>
      </c>
      <c r="B4208" s="5">
        <v>43299</v>
      </c>
      <c r="C4208" t="s">
        <v>603</v>
      </c>
      <c r="D4208" s="3">
        <f>VLOOKUP(C4208,Index[[#All],[searchTaxon]:[Reference_number]],2,FALSE)</f>
        <v>39</v>
      </c>
      <c r="I4208">
        <f>VLOOKUP(Table1[[#This Row],[trait_name]],Trait[],2,FALSE)</f>
        <v>60</v>
      </c>
      <c r="J4208" s="26" t="s">
        <v>120</v>
      </c>
      <c r="K4208" s="25">
        <v>2</v>
      </c>
      <c r="L4208" s="3"/>
      <c r="M4208" s="3"/>
      <c r="N4208" s="25"/>
      <c r="O4208"/>
    </row>
    <row r="4209" spans="1:15">
      <c r="A4209" s="5">
        <v>43244</v>
      </c>
      <c r="B4209" s="5">
        <v>43244</v>
      </c>
      <c r="C4209" t="s">
        <v>603</v>
      </c>
      <c r="D4209" s="3">
        <f>VLOOKUP(C4209,Index[[#All],[searchTaxon]:[Reference_number]],2,FALSE)</f>
        <v>39</v>
      </c>
      <c r="H4209" t="s">
        <v>363</v>
      </c>
      <c r="I4209">
        <f>VLOOKUP(Table1[[#This Row],[trait_name]],Trait[],2,FALSE)</f>
        <v>61</v>
      </c>
      <c r="J4209" s="25" t="s">
        <v>172</v>
      </c>
      <c r="K4209" s="25">
        <v>1</v>
      </c>
      <c r="L4209" s="3" t="s">
        <v>249</v>
      </c>
      <c r="N4209" s="25"/>
      <c r="O4209"/>
    </row>
    <row r="4210" spans="1:15">
      <c r="A4210" s="5">
        <v>43244</v>
      </c>
      <c r="B4210" s="5">
        <v>43299</v>
      </c>
      <c r="C4210" t="s">
        <v>603</v>
      </c>
      <c r="D4210" s="3">
        <f>VLOOKUP(C4210,Index[[#All],[searchTaxon]:[Reference_number]],2,FALSE)</f>
        <v>39</v>
      </c>
      <c r="H4210" t="s">
        <v>358</v>
      </c>
      <c r="I4210">
        <f>VLOOKUP(Table1[[#This Row],[trait_name]],Trait[],2,FALSE)</f>
        <v>61</v>
      </c>
      <c r="J4210" s="26" t="s">
        <v>172</v>
      </c>
      <c r="K4210" s="25">
        <v>2</v>
      </c>
      <c r="L4210" s="3" t="s">
        <v>173</v>
      </c>
      <c r="M4210" s="3"/>
      <c r="N4210" s="25"/>
      <c r="O4210"/>
    </row>
    <row r="4211" spans="1:15">
      <c r="A4211" s="5">
        <v>43244</v>
      </c>
      <c r="B4211" s="5">
        <v>43299</v>
      </c>
      <c r="C4211" t="s">
        <v>603</v>
      </c>
      <c r="D4211" s="3">
        <f>VLOOKUP(C4211,Index[[#All],[searchTaxon]:[Reference_number]],2,FALSE)</f>
        <v>39</v>
      </c>
      <c r="I4211">
        <f>VLOOKUP(Table1[[#This Row],[trait_name]],Trait[],2,FALSE)</f>
        <v>62</v>
      </c>
      <c r="J4211" s="26" t="s">
        <v>123</v>
      </c>
      <c r="K4211" s="25">
        <v>1</v>
      </c>
      <c r="L4211" s="3"/>
      <c r="M4211" s="3"/>
      <c r="N4211" s="25"/>
      <c r="O4211"/>
    </row>
    <row r="4212" spans="1:15">
      <c r="A4212" s="5">
        <v>43244</v>
      </c>
      <c r="B4212" s="5">
        <v>43244</v>
      </c>
      <c r="C4212" t="s">
        <v>603</v>
      </c>
      <c r="D4212" s="3">
        <f>VLOOKUP(C4212,Index[[#All],[searchTaxon]:[Reference_number]],2,FALSE)</f>
        <v>39</v>
      </c>
      <c r="H4212" t="s">
        <v>363</v>
      </c>
      <c r="I4212">
        <f>VLOOKUP(Table1[[#This Row],[trait_name]],Trait[],2,FALSE)</f>
        <v>63</v>
      </c>
      <c r="J4212" s="25" t="s">
        <v>175</v>
      </c>
      <c r="K4212" s="25">
        <v>1</v>
      </c>
      <c r="L4212" s="3" t="s">
        <v>271</v>
      </c>
      <c r="N4212" s="25"/>
      <c r="O4212"/>
    </row>
    <row r="4213" spans="1:15">
      <c r="A4213" s="5">
        <v>43244</v>
      </c>
      <c r="B4213" s="5">
        <v>43299</v>
      </c>
      <c r="C4213" t="s">
        <v>603</v>
      </c>
      <c r="D4213" s="3">
        <f>VLOOKUP(C4213,Index[[#All],[searchTaxon]:[Reference_number]],2,FALSE)</f>
        <v>39</v>
      </c>
      <c r="I4213">
        <f>VLOOKUP(Table1[[#This Row],[trait_name]],Trait[],2,FALSE)</f>
        <v>63</v>
      </c>
      <c r="J4213" s="26" t="s">
        <v>175</v>
      </c>
      <c r="K4213" s="25">
        <v>2</v>
      </c>
      <c r="L4213" s="3"/>
      <c r="M4213" s="3"/>
      <c r="N4213" s="25"/>
      <c r="O4213"/>
    </row>
    <row r="4214" spans="1:15">
      <c r="A4214" s="5">
        <v>43244</v>
      </c>
      <c r="B4214" s="5">
        <v>43299</v>
      </c>
      <c r="C4214" t="s">
        <v>608</v>
      </c>
      <c r="D4214" s="3">
        <f>VLOOKUP(C4214,Index[[#All],[searchTaxon]:[Reference_number]],2,FALSE)</f>
        <v>40</v>
      </c>
      <c r="I4214">
        <f>VLOOKUP(Table1[[#This Row],[trait_name]],Trait[],2,FALSE)</f>
        <v>1</v>
      </c>
      <c r="J4214" s="25" t="s">
        <v>127</v>
      </c>
      <c r="K4214" s="25">
        <v>1</v>
      </c>
      <c r="L4214" s="3"/>
      <c r="M4214" s="3"/>
      <c r="N4214" s="25"/>
      <c r="O4214"/>
    </row>
    <row r="4215" spans="1:15">
      <c r="A4215" s="5">
        <v>43244</v>
      </c>
      <c r="B4215" s="5">
        <v>43244</v>
      </c>
      <c r="C4215" t="s">
        <v>608</v>
      </c>
      <c r="D4215" s="3">
        <f>VLOOKUP(C4215,Index[[#All],[searchTaxon]:[Reference_number]],2,FALSE)</f>
        <v>40</v>
      </c>
      <c r="H4215" t="s">
        <v>18</v>
      </c>
      <c r="I4215">
        <f>VLOOKUP(Table1[[#This Row],[trait_name]],Trait[],2,FALSE)</f>
        <v>2</v>
      </c>
      <c r="J4215" s="25" t="s">
        <v>16</v>
      </c>
      <c r="K4215" s="25">
        <v>1</v>
      </c>
      <c r="L4215" s="3" t="s">
        <v>609</v>
      </c>
      <c r="N4215" s="26"/>
      <c r="O4215"/>
    </row>
    <row r="4216" spans="1:15">
      <c r="A4216" s="5">
        <v>43244</v>
      </c>
      <c r="B4216" s="5">
        <v>43244</v>
      </c>
      <c r="C4216" t="s">
        <v>608</v>
      </c>
      <c r="D4216" s="3">
        <f>VLOOKUP(C4216,Index[[#All],[searchTaxon]:[Reference_number]],2,FALSE)</f>
        <v>40</v>
      </c>
      <c r="H4216" t="s">
        <v>18</v>
      </c>
      <c r="I4216">
        <f>VLOOKUP(Table1[[#This Row],[trait_name]],Trait[],2,FALSE)</f>
        <v>2</v>
      </c>
      <c r="J4216" s="25" t="s">
        <v>16</v>
      </c>
      <c r="K4216" s="25">
        <v>2</v>
      </c>
      <c r="L4216" s="3" t="s">
        <v>610</v>
      </c>
      <c r="N4216" s="25"/>
      <c r="O4216"/>
    </row>
    <row r="4217" spans="1:15">
      <c r="A4217" s="5">
        <v>43244</v>
      </c>
      <c r="B4217" s="5">
        <v>43299</v>
      </c>
      <c r="C4217" t="s">
        <v>608</v>
      </c>
      <c r="D4217" s="3">
        <f>VLOOKUP(C4217,Index[[#All],[searchTaxon]:[Reference_number]],2,FALSE)</f>
        <v>40</v>
      </c>
      <c r="H4217" t="s">
        <v>126</v>
      </c>
      <c r="I4217">
        <f>VLOOKUP(Table1[[#This Row],[trait_name]],Trait[],2,FALSE)</f>
        <v>2</v>
      </c>
      <c r="J4217" s="25" t="s">
        <v>16</v>
      </c>
      <c r="K4217" s="25">
        <v>3</v>
      </c>
      <c r="L4217" s="3" t="s">
        <v>611</v>
      </c>
      <c r="M4217" s="3"/>
      <c r="N4217" s="25"/>
      <c r="O4217"/>
    </row>
    <row r="4218" spans="1:15">
      <c r="A4218" s="5">
        <v>43244</v>
      </c>
      <c r="B4218" s="5">
        <v>43244</v>
      </c>
      <c r="C4218" t="s">
        <v>608</v>
      </c>
      <c r="D4218" s="3">
        <f>VLOOKUP(C4218,Index[[#All],[searchTaxon]:[Reference_number]],2,FALSE)</f>
        <v>40</v>
      </c>
      <c r="H4218" t="s">
        <v>496</v>
      </c>
      <c r="I4218">
        <f>VLOOKUP(Table1[[#This Row],[trait_name]],Trait[],2,FALSE)</f>
        <v>3</v>
      </c>
      <c r="J4218" s="25" t="s">
        <v>19</v>
      </c>
      <c r="K4218" s="25">
        <v>1</v>
      </c>
      <c r="L4218" s="3" t="s">
        <v>20</v>
      </c>
      <c r="N4218" s="25"/>
      <c r="O4218"/>
    </row>
    <row r="4219" spans="1:15">
      <c r="A4219" s="5">
        <v>43244</v>
      </c>
      <c r="B4219" s="5">
        <v>43299</v>
      </c>
      <c r="C4219" t="s">
        <v>608</v>
      </c>
      <c r="D4219" s="3">
        <f>VLOOKUP(C4219,Index[[#All],[searchTaxon]:[Reference_number]],2,FALSE)</f>
        <v>40</v>
      </c>
      <c r="I4219">
        <f>VLOOKUP(Table1[[#This Row],[trait_name]],Trait[],2,FALSE)</f>
        <v>3</v>
      </c>
      <c r="J4219" s="25" t="s">
        <v>19</v>
      </c>
      <c r="K4219" s="25">
        <v>2</v>
      </c>
      <c r="L4219" s="3"/>
      <c r="M4219" s="3"/>
      <c r="N4219" s="25"/>
      <c r="O4219"/>
    </row>
    <row r="4220" spans="1:15">
      <c r="A4220" s="5">
        <v>43244</v>
      </c>
      <c r="B4220" s="5">
        <v>43244</v>
      </c>
      <c r="C4220" t="s">
        <v>608</v>
      </c>
      <c r="D4220" s="3">
        <f>VLOOKUP(C4220,Index[[#All],[searchTaxon]:[Reference_number]],2,FALSE)</f>
        <v>40</v>
      </c>
      <c r="H4220" t="s">
        <v>496</v>
      </c>
      <c r="I4220">
        <f>VLOOKUP(Table1[[#This Row],[trait_name]],Trait[],2,FALSE)</f>
        <v>4</v>
      </c>
      <c r="J4220" s="25" t="s">
        <v>23</v>
      </c>
      <c r="K4220" s="25">
        <v>1</v>
      </c>
      <c r="L4220" s="3" t="s">
        <v>24</v>
      </c>
      <c r="N4220" s="25"/>
      <c r="O4220"/>
    </row>
    <row r="4221" spans="1:15">
      <c r="A4221" s="5">
        <v>43244</v>
      </c>
      <c r="B4221" s="5">
        <v>43299</v>
      </c>
      <c r="C4221" t="s">
        <v>608</v>
      </c>
      <c r="D4221" s="3">
        <f>VLOOKUP(C4221,Index[[#All],[searchTaxon]:[Reference_number]],2,FALSE)</f>
        <v>40</v>
      </c>
      <c r="I4221">
        <f>VLOOKUP(Table1[[#This Row],[trait_name]],Trait[],2,FALSE)</f>
        <v>4</v>
      </c>
      <c r="J4221" s="25" t="s">
        <v>23</v>
      </c>
      <c r="K4221" s="25">
        <v>2</v>
      </c>
      <c r="L4221" s="3"/>
      <c r="M4221" s="3"/>
      <c r="N4221" s="25"/>
      <c r="O4221"/>
    </row>
    <row r="4222" spans="1:15">
      <c r="A4222" s="5">
        <v>43244</v>
      </c>
      <c r="B4222" s="5">
        <v>43299</v>
      </c>
      <c r="C4222" t="s">
        <v>608</v>
      </c>
      <c r="D4222" s="3">
        <f>VLOOKUP(C4222,Index[[#All],[searchTaxon]:[Reference_number]],2,FALSE)</f>
        <v>40</v>
      </c>
      <c r="I4222">
        <f>VLOOKUP(Table1[[#This Row],[trait_name]],Trait[],2,FALSE)</f>
        <v>5</v>
      </c>
      <c r="J4222" s="25" t="s">
        <v>25</v>
      </c>
      <c r="K4222" s="25">
        <v>1</v>
      </c>
      <c r="L4222" s="3"/>
      <c r="M4222" s="3"/>
      <c r="N4222" s="25"/>
      <c r="O4222"/>
    </row>
    <row r="4223" spans="1:15">
      <c r="A4223" s="5">
        <v>43244</v>
      </c>
      <c r="B4223" s="5">
        <v>43299</v>
      </c>
      <c r="C4223" t="s">
        <v>608</v>
      </c>
      <c r="D4223" s="3">
        <f>VLOOKUP(C4223,Index[[#All],[searchTaxon]:[Reference_number]],2,FALSE)</f>
        <v>40</v>
      </c>
      <c r="H4223" t="s">
        <v>496</v>
      </c>
      <c r="I4223">
        <f>VLOOKUP(Table1[[#This Row],[trait_name]],Trait[],2,FALSE)</f>
        <v>6</v>
      </c>
      <c r="J4223" s="25" t="s">
        <v>135</v>
      </c>
      <c r="K4223" s="25">
        <v>1</v>
      </c>
      <c r="L4223" s="3"/>
      <c r="N4223" s="25"/>
      <c r="O4223"/>
    </row>
    <row r="4224" spans="1:15">
      <c r="A4224" s="5">
        <v>43244</v>
      </c>
      <c r="B4224" s="5">
        <v>43299</v>
      </c>
      <c r="C4224" t="s">
        <v>608</v>
      </c>
      <c r="D4224" s="3">
        <f>VLOOKUP(C4224,Index[[#All],[searchTaxon]:[Reference_number]],2,FALSE)</f>
        <v>40</v>
      </c>
      <c r="I4224">
        <f>VLOOKUP(Table1[[#This Row],[trait_name]],Trait[],2,FALSE)</f>
        <v>6</v>
      </c>
      <c r="J4224" s="25" t="s">
        <v>135</v>
      </c>
      <c r="K4224" s="25">
        <v>2</v>
      </c>
      <c r="L4224" s="3"/>
      <c r="M4224" s="3"/>
      <c r="N4224" s="25"/>
      <c r="O4224"/>
    </row>
    <row r="4225" spans="1:15">
      <c r="A4225" s="5">
        <v>43244</v>
      </c>
      <c r="B4225" s="5">
        <v>43244</v>
      </c>
      <c r="C4225" t="s">
        <v>608</v>
      </c>
      <c r="D4225" s="3">
        <f>VLOOKUP(C4225,Index[[#All],[searchTaxon]:[Reference_number]],2,FALSE)</f>
        <v>40</v>
      </c>
      <c r="H4225" t="s">
        <v>496</v>
      </c>
      <c r="I4225">
        <f>VLOOKUP(Table1[[#This Row],[trait_name]],Trait[],2,FALSE)</f>
        <v>7</v>
      </c>
      <c r="J4225" s="25" t="s">
        <v>27</v>
      </c>
      <c r="K4225" s="25">
        <v>1</v>
      </c>
      <c r="L4225" s="3" t="s">
        <v>24</v>
      </c>
      <c r="N4225" s="25"/>
      <c r="O4225"/>
    </row>
    <row r="4226" spans="1:15">
      <c r="A4226" s="5">
        <v>43244</v>
      </c>
      <c r="B4226" s="5">
        <v>43299</v>
      </c>
      <c r="C4226" t="s">
        <v>608</v>
      </c>
      <c r="D4226" s="3">
        <f>VLOOKUP(C4226,Index[[#All],[searchTaxon]:[Reference_number]],2,FALSE)</f>
        <v>40</v>
      </c>
      <c r="H4226" t="s">
        <v>18</v>
      </c>
      <c r="I4226">
        <f>VLOOKUP(Table1[[#This Row],[trait_name]],Trait[],2,FALSE)</f>
        <v>7</v>
      </c>
      <c r="J4226" s="25" t="s">
        <v>27</v>
      </c>
      <c r="K4226" s="25">
        <v>2</v>
      </c>
      <c r="L4226" s="3" t="s">
        <v>24</v>
      </c>
      <c r="M4226" s="3"/>
      <c r="N4226" s="25"/>
      <c r="O4226"/>
    </row>
    <row r="4227" spans="1:15">
      <c r="A4227" s="5">
        <v>43244</v>
      </c>
      <c r="B4227" s="5">
        <v>43299</v>
      </c>
      <c r="C4227" t="s">
        <v>608</v>
      </c>
      <c r="D4227" s="3">
        <f>VLOOKUP(C4227,Index[[#All],[searchTaxon]:[Reference_number]],2,FALSE)</f>
        <v>40</v>
      </c>
      <c r="H4227" t="s">
        <v>496</v>
      </c>
      <c r="I4227">
        <f>VLOOKUP(Table1[[#This Row],[trait_name]],Trait[],2,FALSE)</f>
        <v>8</v>
      </c>
      <c r="J4227" s="25" t="s">
        <v>137</v>
      </c>
      <c r="K4227" s="25">
        <v>1</v>
      </c>
      <c r="L4227" s="3" t="s">
        <v>24</v>
      </c>
      <c r="M4227" s="3"/>
      <c r="N4227" s="25"/>
      <c r="O4227"/>
    </row>
    <row r="4228" spans="1:15">
      <c r="A4228" s="5">
        <v>43244</v>
      </c>
      <c r="B4228" s="5">
        <v>43244</v>
      </c>
      <c r="C4228" t="s">
        <v>608</v>
      </c>
      <c r="D4228" s="3">
        <f>VLOOKUP(C4228,Index[[#All],[searchTaxon]:[Reference_number]],2,FALSE)</f>
        <v>40</v>
      </c>
      <c r="H4228" t="s">
        <v>496</v>
      </c>
      <c r="I4228">
        <f>VLOOKUP(Table1[[#This Row],[trait_name]],Trait[],2,FALSE)</f>
        <v>9</v>
      </c>
      <c r="J4228" s="25" t="s">
        <v>29</v>
      </c>
      <c r="K4228" s="25">
        <v>1</v>
      </c>
      <c r="L4228" s="3" t="s">
        <v>24</v>
      </c>
      <c r="N4228" s="25"/>
      <c r="O4228"/>
    </row>
    <row r="4229" spans="1:15">
      <c r="A4229" s="5">
        <v>43244</v>
      </c>
      <c r="B4229" s="5">
        <v>43299</v>
      </c>
      <c r="C4229" t="s">
        <v>608</v>
      </c>
      <c r="D4229" s="3">
        <f>VLOOKUP(C4229,Index[[#All],[searchTaxon]:[Reference_number]],2,FALSE)</f>
        <v>40</v>
      </c>
      <c r="I4229">
        <f>VLOOKUP(Table1[[#This Row],[trait_name]],Trait[],2,FALSE)</f>
        <v>9</v>
      </c>
      <c r="J4229" s="25" t="s">
        <v>29</v>
      </c>
      <c r="K4229" s="25">
        <v>2</v>
      </c>
      <c r="L4229" s="3"/>
      <c r="M4229" s="3"/>
      <c r="N4229" s="25"/>
      <c r="O4229"/>
    </row>
    <row r="4230" spans="1:15">
      <c r="A4230" s="5">
        <v>43244</v>
      </c>
      <c r="B4230" s="5">
        <v>43299</v>
      </c>
      <c r="C4230" t="s">
        <v>608</v>
      </c>
      <c r="D4230" s="3">
        <f>VLOOKUP(C4230,Index[[#All],[searchTaxon]:[Reference_number]],2,FALSE)</f>
        <v>40</v>
      </c>
      <c r="H4230" t="s">
        <v>141</v>
      </c>
      <c r="I4230">
        <f>VLOOKUP(Table1[[#This Row],[trait_name]],Trait[],2,FALSE)</f>
        <v>10</v>
      </c>
      <c r="J4230" s="25" t="s">
        <v>30</v>
      </c>
      <c r="K4230" s="25">
        <v>1</v>
      </c>
      <c r="L4230" s="3" t="s">
        <v>24</v>
      </c>
      <c r="M4230" s="3"/>
      <c r="N4230" s="25"/>
      <c r="O4230"/>
    </row>
    <row r="4231" spans="1:15">
      <c r="A4231" s="5">
        <v>43244</v>
      </c>
      <c r="B4231" s="5">
        <v>43299</v>
      </c>
      <c r="C4231" t="s">
        <v>608</v>
      </c>
      <c r="D4231" s="3">
        <f>VLOOKUP(C4231,Index[[#All],[searchTaxon]:[Reference_number]],2,FALSE)</f>
        <v>40</v>
      </c>
      <c r="I4231">
        <f>VLOOKUP(Table1[[#This Row],[trait_name]],Trait[],2,FALSE)</f>
        <v>11</v>
      </c>
      <c r="J4231" s="25" t="s">
        <v>31</v>
      </c>
      <c r="K4231" s="25">
        <v>1</v>
      </c>
      <c r="L4231" s="3"/>
      <c r="M4231" s="3"/>
      <c r="N4231" s="25"/>
      <c r="O4231"/>
    </row>
    <row r="4232" spans="1:15">
      <c r="A4232" s="5">
        <v>43244</v>
      </c>
      <c r="B4232" s="5">
        <v>43244</v>
      </c>
      <c r="C4232" t="s">
        <v>608</v>
      </c>
      <c r="D4232" s="3">
        <f>VLOOKUP(C4232,Index[[#All],[searchTaxon]:[Reference_number]],2,FALSE)</f>
        <v>40</v>
      </c>
      <c r="H4232" t="s">
        <v>496</v>
      </c>
      <c r="I4232">
        <f>VLOOKUP(Table1[[#This Row],[trait_name]],Trait[],2,FALSE)</f>
        <v>12</v>
      </c>
      <c r="J4232" s="25" t="s">
        <v>138</v>
      </c>
      <c r="K4232" s="25">
        <v>1</v>
      </c>
      <c r="L4232" s="3" t="s">
        <v>24</v>
      </c>
      <c r="N4232" s="25"/>
      <c r="O4232"/>
    </row>
    <row r="4233" spans="1:15">
      <c r="A4233" s="5">
        <v>43244</v>
      </c>
      <c r="B4233" s="5">
        <v>43299</v>
      </c>
      <c r="C4233" t="s">
        <v>608</v>
      </c>
      <c r="D4233" s="3">
        <f>VLOOKUP(C4233,Index[[#All],[searchTaxon]:[Reference_number]],2,FALSE)</f>
        <v>40</v>
      </c>
      <c r="I4233">
        <f>VLOOKUP(Table1[[#This Row],[trait_name]],Trait[],2,FALSE)</f>
        <v>12</v>
      </c>
      <c r="J4233" s="25" t="s">
        <v>138</v>
      </c>
      <c r="K4233" s="25">
        <v>1</v>
      </c>
      <c r="L4233" s="3"/>
      <c r="M4233" s="3"/>
      <c r="N4233" s="25"/>
      <c r="O4233"/>
    </row>
    <row r="4234" spans="1:15">
      <c r="A4234" s="5">
        <v>43244</v>
      </c>
      <c r="B4234" s="5">
        <v>43299</v>
      </c>
      <c r="C4234" t="s">
        <v>608</v>
      </c>
      <c r="D4234" s="3">
        <f>VLOOKUP(C4234,Index[[#All],[searchTaxon]:[Reference_number]],2,FALSE)</f>
        <v>40</v>
      </c>
      <c r="I4234">
        <f>VLOOKUP(Table1[[#This Row],[trait_name]],Trait[],2,FALSE)</f>
        <v>13</v>
      </c>
      <c r="J4234" s="25" t="s">
        <v>340</v>
      </c>
      <c r="K4234" s="25">
        <v>1</v>
      </c>
      <c r="L4234" s="3"/>
      <c r="M4234" s="3"/>
      <c r="N4234" s="25"/>
      <c r="O4234"/>
    </row>
    <row r="4235" spans="1:15">
      <c r="A4235" s="5">
        <v>43244</v>
      </c>
      <c r="B4235" s="5">
        <v>43244</v>
      </c>
      <c r="C4235" t="s">
        <v>608</v>
      </c>
      <c r="D4235" s="3">
        <f>VLOOKUP(C4235,Index[[#All],[searchTaxon]:[Reference_number]],2,FALSE)</f>
        <v>40</v>
      </c>
      <c r="H4235" t="s">
        <v>496</v>
      </c>
      <c r="I4235">
        <f>VLOOKUP(Table1[[#This Row],[trait_name]],Trait[],2,FALSE)</f>
        <v>14</v>
      </c>
      <c r="J4235" s="25" t="s">
        <v>139</v>
      </c>
      <c r="K4235" s="25">
        <v>1</v>
      </c>
      <c r="L4235" s="3" t="s">
        <v>24</v>
      </c>
      <c r="N4235" s="25"/>
      <c r="O4235"/>
    </row>
    <row r="4236" spans="1:15">
      <c r="A4236" s="5">
        <v>43244</v>
      </c>
      <c r="B4236" s="5">
        <v>43299</v>
      </c>
      <c r="C4236" t="s">
        <v>608</v>
      </c>
      <c r="D4236" s="3">
        <f>VLOOKUP(C4236,Index[[#All],[searchTaxon]:[Reference_number]],2,FALSE)</f>
        <v>40</v>
      </c>
      <c r="I4236">
        <f>VLOOKUP(Table1[[#This Row],[trait_name]],Trait[],2,FALSE)</f>
        <v>14</v>
      </c>
      <c r="J4236" s="25" t="s">
        <v>139</v>
      </c>
      <c r="K4236" s="25">
        <v>2</v>
      </c>
      <c r="L4236" s="3"/>
      <c r="M4236" s="3"/>
      <c r="N4236" s="25"/>
      <c r="O4236"/>
    </row>
    <row r="4237" spans="1:15">
      <c r="A4237" s="5">
        <v>43244</v>
      </c>
      <c r="B4237" s="5">
        <v>43299</v>
      </c>
      <c r="C4237" t="s">
        <v>608</v>
      </c>
      <c r="D4237" s="3">
        <f>VLOOKUP(C4237,Index[[#All],[searchTaxon]:[Reference_number]],2,FALSE)</f>
        <v>40</v>
      </c>
      <c r="H4237" t="s">
        <v>496</v>
      </c>
      <c r="I4237">
        <f>VLOOKUP(Table1[[#This Row],[trait_name]],Trait[],2,FALSE)</f>
        <v>15</v>
      </c>
      <c r="J4237" s="25" t="s">
        <v>32</v>
      </c>
      <c r="K4237" s="25">
        <v>1</v>
      </c>
      <c r="L4237" s="3" t="s">
        <v>28</v>
      </c>
      <c r="N4237" s="25"/>
      <c r="O4237"/>
    </row>
    <row r="4238" spans="1:15">
      <c r="A4238" s="5">
        <v>43244</v>
      </c>
      <c r="B4238" s="5">
        <v>43299</v>
      </c>
      <c r="C4238" t="s">
        <v>608</v>
      </c>
      <c r="D4238" s="3">
        <f>VLOOKUP(C4238,Index[[#All],[searchTaxon]:[Reference_number]],2,FALSE)</f>
        <v>40</v>
      </c>
      <c r="I4238">
        <f>VLOOKUP(Table1[[#This Row],[trait_name]],Trait[],2,FALSE)</f>
        <v>15</v>
      </c>
      <c r="J4238" s="25" t="s">
        <v>32</v>
      </c>
      <c r="K4238" s="25">
        <v>2</v>
      </c>
      <c r="L4238" s="3"/>
      <c r="M4238" s="3"/>
      <c r="N4238" s="25"/>
      <c r="O4238"/>
    </row>
    <row r="4239" spans="1:15">
      <c r="A4239" s="27">
        <v>43244</v>
      </c>
      <c r="B4239" s="27">
        <v>43244</v>
      </c>
      <c r="C4239" s="4" t="s">
        <v>608</v>
      </c>
      <c r="D4239" s="2">
        <f>VLOOKUP(C4239,Index[[#All],[searchTaxon]:[Reference_number]],2,FALSE)</f>
        <v>40</v>
      </c>
      <c r="H4239" t="s">
        <v>184</v>
      </c>
      <c r="I4239">
        <f>VLOOKUP(Table1[[#This Row],[trait_name]],Trait[],2,FALSE)</f>
        <v>16</v>
      </c>
      <c r="J4239" s="26" t="s">
        <v>33</v>
      </c>
      <c r="K4239" s="25">
        <v>1</v>
      </c>
      <c r="L4239" s="3" t="s">
        <v>24</v>
      </c>
      <c r="N4239" s="26"/>
      <c r="O4239"/>
    </row>
    <row r="4240" spans="1:15">
      <c r="A4240" s="5">
        <v>43244</v>
      </c>
      <c r="B4240" s="5">
        <v>43299</v>
      </c>
      <c r="C4240" t="s">
        <v>608</v>
      </c>
      <c r="D4240" s="3">
        <f>VLOOKUP(C4240,Index[[#All],[searchTaxon]:[Reference_number]],2,FALSE)</f>
        <v>40</v>
      </c>
      <c r="I4240">
        <f>VLOOKUP(Table1[[#This Row],[trait_name]],Trait[],2,FALSE)</f>
        <v>16</v>
      </c>
      <c r="J4240" s="25" t="s">
        <v>33</v>
      </c>
      <c r="K4240" s="25">
        <v>2</v>
      </c>
      <c r="L4240" s="3"/>
      <c r="M4240" s="3"/>
      <c r="N4240" s="26"/>
      <c r="O4240"/>
    </row>
    <row r="4241" spans="1:15">
      <c r="A4241" s="5">
        <v>43244</v>
      </c>
      <c r="B4241" s="5">
        <v>43244</v>
      </c>
      <c r="C4241" t="s">
        <v>608</v>
      </c>
      <c r="D4241" s="3">
        <f>VLOOKUP(C4241,Index[[#All],[searchTaxon]:[Reference_number]],2,FALSE)</f>
        <v>40</v>
      </c>
      <c r="H4241" t="s">
        <v>496</v>
      </c>
      <c r="I4241">
        <f>VLOOKUP(Table1[[#This Row],[trait_name]],Trait[],2,FALSE)</f>
        <v>17</v>
      </c>
      <c r="J4241" s="25" t="s">
        <v>34</v>
      </c>
      <c r="K4241" s="25">
        <v>1</v>
      </c>
      <c r="L4241" s="3" t="s">
        <v>35</v>
      </c>
      <c r="N4241" s="25"/>
      <c r="O4241"/>
    </row>
    <row r="4242" spans="1:15">
      <c r="A4242" s="5">
        <v>43244</v>
      </c>
      <c r="B4242" s="5">
        <v>43244</v>
      </c>
      <c r="C4242" t="s">
        <v>608</v>
      </c>
      <c r="D4242" s="3">
        <f>VLOOKUP(C4242,Index[[#All],[searchTaxon]:[Reference_number]],2,FALSE)</f>
        <v>40</v>
      </c>
      <c r="H4242" t="s">
        <v>496</v>
      </c>
      <c r="I4242">
        <f>VLOOKUP(Table1[[#This Row],[trait_name]],Trait[],2,FALSE)</f>
        <v>17</v>
      </c>
      <c r="J4242" s="25" t="s">
        <v>34</v>
      </c>
      <c r="K4242" s="25">
        <v>2</v>
      </c>
      <c r="L4242" s="3" t="s">
        <v>36</v>
      </c>
      <c r="N4242" s="25"/>
      <c r="O4242"/>
    </row>
    <row r="4243" spans="1:15">
      <c r="A4243" s="5">
        <v>43244</v>
      </c>
      <c r="B4243" s="5">
        <v>43244</v>
      </c>
      <c r="C4243" t="s">
        <v>608</v>
      </c>
      <c r="D4243" s="3">
        <f>VLOOKUP(C4243,Index[[#All],[searchTaxon]:[Reference_number]],2,FALSE)</f>
        <v>40</v>
      </c>
      <c r="H4243" t="s">
        <v>496</v>
      </c>
      <c r="I4243">
        <f>VLOOKUP(Table1[[#This Row],[trait_name]],Trait[],2,FALSE)</f>
        <v>17</v>
      </c>
      <c r="J4243" s="25" t="s">
        <v>34</v>
      </c>
      <c r="K4243" s="25">
        <v>3</v>
      </c>
      <c r="L4243" s="3" t="s">
        <v>37</v>
      </c>
      <c r="N4243" s="25"/>
      <c r="O4243"/>
    </row>
    <row r="4244" spans="1:15">
      <c r="A4244" s="5">
        <v>43244</v>
      </c>
      <c r="B4244" s="5">
        <v>43299</v>
      </c>
      <c r="C4244" t="s">
        <v>608</v>
      </c>
      <c r="D4244" s="3">
        <f>VLOOKUP(C4244,Index[[#All],[searchTaxon]:[Reference_number]],2,FALSE)</f>
        <v>40</v>
      </c>
      <c r="I4244">
        <f>VLOOKUP(Table1[[#This Row],[trait_name]],Trait[],2,FALSE)</f>
        <v>17</v>
      </c>
      <c r="J4244" s="25" t="s">
        <v>34</v>
      </c>
      <c r="K4244" s="25">
        <v>4</v>
      </c>
      <c r="L4244" s="3"/>
      <c r="M4244" s="3"/>
      <c r="N4244" s="25"/>
      <c r="O4244"/>
    </row>
    <row r="4245" spans="1:15">
      <c r="A4245" s="27">
        <v>43244</v>
      </c>
      <c r="B4245" s="27">
        <v>43244</v>
      </c>
      <c r="C4245" s="4" t="s">
        <v>608</v>
      </c>
      <c r="D4245" s="2">
        <f>VLOOKUP(C4245,Index[[#All],[searchTaxon]:[Reference_number]],2,FALSE)</f>
        <v>40</v>
      </c>
      <c r="H4245" t="s">
        <v>496</v>
      </c>
      <c r="I4245">
        <f>VLOOKUP(Table1[[#This Row],[trait_name]],Trait[],2,FALSE)</f>
        <v>18</v>
      </c>
      <c r="J4245" s="25" t="s">
        <v>38</v>
      </c>
      <c r="K4245" s="25">
        <v>1</v>
      </c>
      <c r="L4245" s="3" t="s">
        <v>297</v>
      </c>
      <c r="N4245" s="25"/>
      <c r="O4245"/>
    </row>
    <row r="4246" spans="1:15">
      <c r="A4246" s="5">
        <v>43244</v>
      </c>
      <c r="B4246" s="5">
        <v>43299</v>
      </c>
      <c r="C4246" t="s">
        <v>608</v>
      </c>
      <c r="D4246" s="3">
        <f>VLOOKUP(C4246,Index[[#All],[searchTaxon]:[Reference_number]],2,FALSE)</f>
        <v>40</v>
      </c>
      <c r="I4246">
        <f>VLOOKUP(Table1[[#This Row],[trait_name]],Trait[],2,FALSE)</f>
        <v>18</v>
      </c>
      <c r="J4246" s="25" t="s">
        <v>38</v>
      </c>
      <c r="K4246" s="25">
        <v>2</v>
      </c>
      <c r="L4246" s="3"/>
      <c r="M4246" s="3"/>
      <c r="N4246" s="25"/>
      <c r="O4246"/>
    </row>
    <row r="4247" spans="1:15">
      <c r="A4247" s="5">
        <v>43244</v>
      </c>
      <c r="B4247" s="5">
        <v>43244</v>
      </c>
      <c r="C4247" t="s">
        <v>608</v>
      </c>
      <c r="D4247" s="3">
        <f>VLOOKUP(C4247,Index[[#All],[searchTaxon]:[Reference_number]],2,FALSE)</f>
        <v>40</v>
      </c>
      <c r="H4247" t="s">
        <v>496</v>
      </c>
      <c r="I4247">
        <f>VLOOKUP(Table1[[#This Row],[trait_name]],Trait[],2,FALSE)</f>
        <v>19</v>
      </c>
      <c r="J4247" s="25" t="s">
        <v>39</v>
      </c>
      <c r="K4247" s="25">
        <v>1</v>
      </c>
      <c r="L4247" s="3" t="s">
        <v>142</v>
      </c>
      <c r="N4247" s="25"/>
      <c r="O4247"/>
    </row>
    <row r="4248" spans="1:15">
      <c r="A4248" s="5">
        <v>43244</v>
      </c>
      <c r="B4248" s="5">
        <v>43299</v>
      </c>
      <c r="C4248" t="s">
        <v>608</v>
      </c>
      <c r="D4248" s="3">
        <f>VLOOKUP(C4248,Index[[#All],[searchTaxon]:[Reference_number]],2,FALSE)</f>
        <v>40</v>
      </c>
      <c r="I4248">
        <f>VLOOKUP(Table1[[#This Row],[trait_name]],Trait[],2,FALSE)</f>
        <v>19</v>
      </c>
      <c r="J4248" s="25" t="s">
        <v>39</v>
      </c>
      <c r="K4248" s="25">
        <v>1</v>
      </c>
      <c r="L4248" s="3"/>
      <c r="M4248" s="3"/>
      <c r="N4248" s="25"/>
      <c r="O4248"/>
    </row>
    <row r="4249" spans="1:15">
      <c r="A4249" s="27">
        <v>43244</v>
      </c>
      <c r="B4249" s="27">
        <v>43244</v>
      </c>
      <c r="C4249" s="4" t="s">
        <v>608</v>
      </c>
      <c r="D4249" s="2">
        <f>VLOOKUP(C4249,Index[[#All],[searchTaxon]:[Reference_number]],2,FALSE)</f>
        <v>40</v>
      </c>
      <c r="H4249" t="s">
        <v>183</v>
      </c>
      <c r="I4249">
        <f>VLOOKUP(Table1[[#This Row],[trait_name]],Trait[],2,FALSE)</f>
        <v>20</v>
      </c>
      <c r="J4249" s="25" t="s">
        <v>42</v>
      </c>
      <c r="K4249" s="25">
        <v>1</v>
      </c>
      <c r="L4249" s="3" t="s">
        <v>43</v>
      </c>
      <c r="N4249" s="25"/>
      <c r="O4249"/>
    </row>
    <row r="4250" spans="1:15">
      <c r="A4250" s="5">
        <v>43244</v>
      </c>
      <c r="B4250" s="5">
        <v>43299</v>
      </c>
      <c r="C4250" t="s">
        <v>608</v>
      </c>
      <c r="D4250" s="3">
        <f>VLOOKUP(C4250,Index[[#All],[searchTaxon]:[Reference_number]],2,FALSE)</f>
        <v>40</v>
      </c>
      <c r="H4250" t="s">
        <v>183</v>
      </c>
      <c r="I4250">
        <f>VLOOKUP(Table1[[#This Row],[trait_name]],Trait[],2,FALSE)</f>
        <v>20</v>
      </c>
      <c r="J4250" s="25" t="s">
        <v>42</v>
      </c>
      <c r="K4250" s="25">
        <v>2</v>
      </c>
      <c r="L4250" s="3" t="s">
        <v>45</v>
      </c>
      <c r="M4250" s="3"/>
      <c r="N4250" s="25"/>
      <c r="O4250"/>
    </row>
    <row r="4251" spans="1:15">
      <c r="A4251" s="5">
        <v>43244</v>
      </c>
      <c r="B4251" s="5">
        <v>43299</v>
      </c>
      <c r="C4251" t="s">
        <v>608</v>
      </c>
      <c r="D4251" s="3">
        <f>VLOOKUP(C4251,Index[[#All],[searchTaxon]:[Reference_number]],2,FALSE)</f>
        <v>40</v>
      </c>
      <c r="H4251" t="s">
        <v>183</v>
      </c>
      <c r="I4251">
        <f>VLOOKUP(Table1[[#This Row],[trait_name]],Trait[],2,FALSE)</f>
        <v>20</v>
      </c>
      <c r="J4251" s="25" t="s">
        <v>42</v>
      </c>
      <c r="K4251" s="25">
        <v>3</v>
      </c>
      <c r="L4251" s="3" t="s">
        <v>143</v>
      </c>
      <c r="M4251" s="3"/>
      <c r="N4251" s="25"/>
      <c r="O4251"/>
    </row>
    <row r="4252" spans="1:15">
      <c r="A4252" s="5">
        <v>43244</v>
      </c>
      <c r="B4252" s="5">
        <v>43299</v>
      </c>
      <c r="C4252" t="s">
        <v>608</v>
      </c>
      <c r="D4252" s="3">
        <f>VLOOKUP(C4252,Index[[#All],[searchTaxon]:[Reference_number]],2,FALSE)</f>
        <v>40</v>
      </c>
      <c r="H4252" t="s">
        <v>296</v>
      </c>
      <c r="I4252">
        <f>VLOOKUP(Table1[[#This Row],[trait_name]],Trait[],2,FALSE)</f>
        <v>21</v>
      </c>
      <c r="J4252" s="25" t="s">
        <v>46</v>
      </c>
      <c r="K4252" s="25">
        <v>1</v>
      </c>
      <c r="L4252" s="3" t="s">
        <v>144</v>
      </c>
      <c r="M4252" s="3"/>
      <c r="N4252" s="25"/>
      <c r="O4252"/>
    </row>
    <row r="4253" spans="1:15">
      <c r="A4253" s="5">
        <v>43244</v>
      </c>
      <c r="B4253" s="5">
        <v>43299</v>
      </c>
      <c r="C4253" t="s">
        <v>608</v>
      </c>
      <c r="D4253" s="3">
        <f>VLOOKUP(C4253,Index[[#All],[searchTaxon]:[Reference_number]],2,FALSE)</f>
        <v>40</v>
      </c>
      <c r="E4253">
        <v>0</v>
      </c>
      <c r="F4253">
        <v>0</v>
      </c>
      <c r="G4253">
        <v>0</v>
      </c>
      <c r="H4253" t="s">
        <v>183</v>
      </c>
      <c r="I4253">
        <f>VLOOKUP(Table1[[#This Row],[trait_name]],Trait[],2,FALSE)</f>
        <v>22</v>
      </c>
      <c r="J4253" s="25" t="s">
        <v>48</v>
      </c>
      <c r="K4253" s="25">
        <v>1</v>
      </c>
      <c r="L4253" s="3" t="s">
        <v>342</v>
      </c>
      <c r="N4253" s="25"/>
      <c r="O4253"/>
    </row>
    <row r="4254" spans="1:15">
      <c r="A4254" s="5">
        <v>43244</v>
      </c>
      <c r="B4254" s="5">
        <v>43299</v>
      </c>
      <c r="C4254" t="s">
        <v>608</v>
      </c>
      <c r="D4254" s="3">
        <f>VLOOKUP(C4254,Index[[#All],[searchTaxon]:[Reference_number]],2,FALSE)</f>
        <v>40</v>
      </c>
      <c r="H4254" t="s">
        <v>183</v>
      </c>
      <c r="I4254">
        <f>VLOOKUP(Table1[[#This Row],[trait_name]],Trait[],2,FALSE)</f>
        <v>22</v>
      </c>
      <c r="J4254" s="25" t="s">
        <v>48</v>
      </c>
      <c r="K4254" s="25">
        <v>2</v>
      </c>
      <c r="L4254" s="3" t="s">
        <v>187</v>
      </c>
      <c r="M4254" s="3"/>
      <c r="N4254" s="25"/>
      <c r="O4254"/>
    </row>
    <row r="4255" spans="1:15">
      <c r="A4255" s="5">
        <v>43244</v>
      </c>
      <c r="B4255" s="5">
        <v>43299</v>
      </c>
      <c r="C4255" t="s">
        <v>608</v>
      </c>
      <c r="D4255" s="3">
        <f>VLOOKUP(C4255,Index[[#All],[searchTaxon]:[Reference_number]],2,FALSE)</f>
        <v>40</v>
      </c>
      <c r="H4255" t="s">
        <v>183</v>
      </c>
      <c r="I4255">
        <f>VLOOKUP(Table1[[#This Row],[trait_name]],Trait[],2,FALSE)</f>
        <v>22</v>
      </c>
      <c r="J4255" s="25" t="s">
        <v>48</v>
      </c>
      <c r="K4255" s="25">
        <v>3</v>
      </c>
      <c r="L4255" s="3" t="s">
        <v>20</v>
      </c>
      <c r="M4255" s="3"/>
      <c r="N4255" s="25"/>
      <c r="O4255"/>
    </row>
    <row r="4256" spans="1:15">
      <c r="A4256" s="5">
        <v>43244</v>
      </c>
      <c r="B4256" s="5">
        <v>43299</v>
      </c>
      <c r="C4256" t="s">
        <v>608</v>
      </c>
      <c r="D4256" s="3">
        <f>VLOOKUP(C4256,Index[[#All],[searchTaxon]:[Reference_number]],2,FALSE)</f>
        <v>40</v>
      </c>
      <c r="H4256" t="s">
        <v>183</v>
      </c>
      <c r="I4256">
        <f>VLOOKUP(Table1[[#This Row],[trait_name]],Trait[],2,FALSE)</f>
        <v>22</v>
      </c>
      <c r="J4256" s="25" t="s">
        <v>48</v>
      </c>
      <c r="K4256" s="25">
        <v>4</v>
      </c>
      <c r="L4256" s="3" t="s">
        <v>40</v>
      </c>
      <c r="M4256" s="3"/>
      <c r="N4256" s="25"/>
      <c r="O4256"/>
    </row>
    <row r="4257" spans="1:15">
      <c r="A4257" s="5">
        <v>43244</v>
      </c>
      <c r="B4257" s="5">
        <v>43299</v>
      </c>
      <c r="C4257" t="s">
        <v>608</v>
      </c>
      <c r="D4257" s="3">
        <f>VLOOKUP(C4257,Index[[#All],[searchTaxon]:[Reference_number]],2,FALSE)</f>
        <v>40</v>
      </c>
      <c r="H4257" t="s">
        <v>526</v>
      </c>
      <c r="I4257">
        <f>VLOOKUP(Table1[[#This Row],[trait_name]],Trait[],2,FALSE)</f>
        <v>23</v>
      </c>
      <c r="J4257" s="25" t="s">
        <v>50</v>
      </c>
      <c r="K4257" s="25">
        <v>1</v>
      </c>
      <c r="L4257" s="3" t="s">
        <v>263</v>
      </c>
      <c r="N4257" s="25"/>
      <c r="O4257"/>
    </row>
    <row r="4258" spans="1:15">
      <c r="A4258" s="5">
        <v>43244</v>
      </c>
      <c r="B4258" s="5">
        <v>43299</v>
      </c>
      <c r="C4258" t="s">
        <v>608</v>
      </c>
      <c r="D4258" s="3">
        <f>VLOOKUP(C4258,Index[[#All],[searchTaxon]:[Reference_number]],2,FALSE)</f>
        <v>40</v>
      </c>
      <c r="H4258" t="s">
        <v>526</v>
      </c>
      <c r="I4258">
        <f>VLOOKUP(Table1[[#This Row],[trait_name]],Trait[],2,FALSE)</f>
        <v>23</v>
      </c>
      <c r="J4258" s="25" t="s">
        <v>50</v>
      </c>
      <c r="K4258" s="25">
        <v>2</v>
      </c>
      <c r="L4258" s="3" t="s">
        <v>280</v>
      </c>
      <c r="M4258" s="3"/>
      <c r="N4258" s="25"/>
      <c r="O4258"/>
    </row>
    <row r="4259" spans="1:15">
      <c r="A4259" s="5">
        <v>43244</v>
      </c>
      <c r="B4259" s="5">
        <v>43299</v>
      </c>
      <c r="C4259" t="s">
        <v>608</v>
      </c>
      <c r="D4259" s="3">
        <f>VLOOKUP(C4259,Index[[#All],[searchTaxon]:[Reference_number]],2,FALSE)</f>
        <v>40</v>
      </c>
      <c r="I4259">
        <f>VLOOKUP(Table1[[#This Row],[trait_name]],Trait[],2,FALSE)</f>
        <v>24</v>
      </c>
      <c r="J4259" s="25" t="s">
        <v>53</v>
      </c>
      <c r="K4259" s="25">
        <v>1</v>
      </c>
      <c r="L4259" s="3"/>
      <c r="N4259" s="25"/>
      <c r="O4259"/>
    </row>
    <row r="4260" spans="1:15">
      <c r="A4260" s="5">
        <v>43244</v>
      </c>
      <c r="B4260" s="5">
        <v>43299</v>
      </c>
      <c r="C4260" t="s">
        <v>608</v>
      </c>
      <c r="D4260" s="3">
        <f>VLOOKUP(C4260,Index[[#All],[searchTaxon]:[Reference_number]],2,FALSE)</f>
        <v>40</v>
      </c>
      <c r="I4260">
        <f>VLOOKUP(Table1[[#This Row],[trait_name]],Trait[],2,FALSE)</f>
        <v>24</v>
      </c>
      <c r="J4260" s="25" t="s">
        <v>53</v>
      </c>
      <c r="K4260" s="25">
        <v>2</v>
      </c>
      <c r="L4260" s="3"/>
      <c r="M4260" s="3"/>
      <c r="N4260" s="25"/>
      <c r="O4260"/>
    </row>
    <row r="4261" spans="1:15">
      <c r="A4261" s="5">
        <v>43244</v>
      </c>
      <c r="B4261" s="5">
        <v>43244</v>
      </c>
      <c r="C4261" t="s">
        <v>608</v>
      </c>
      <c r="D4261" s="3">
        <f>VLOOKUP(C4261,Index[[#All],[searchTaxon]:[Reference_number]],2,FALSE)</f>
        <v>40</v>
      </c>
      <c r="H4261" t="s">
        <v>496</v>
      </c>
      <c r="I4261">
        <f>VLOOKUP(Table1[[#This Row],[trait_name]],Trait[],2,FALSE)</f>
        <v>25</v>
      </c>
      <c r="J4261" s="25" t="s">
        <v>54</v>
      </c>
      <c r="K4261" s="25">
        <v>1</v>
      </c>
      <c r="L4261" s="3" t="s">
        <v>299</v>
      </c>
      <c r="N4261" s="25"/>
      <c r="O4261"/>
    </row>
    <row r="4262" spans="1:15">
      <c r="A4262" s="5">
        <v>43244</v>
      </c>
      <c r="B4262" s="5">
        <v>43299</v>
      </c>
      <c r="C4262" t="s">
        <v>608</v>
      </c>
      <c r="D4262" s="3">
        <f>VLOOKUP(C4262,Index[[#All],[searchTaxon]:[Reference_number]],2,FALSE)</f>
        <v>40</v>
      </c>
      <c r="I4262">
        <f>VLOOKUP(Table1[[#This Row],[trait_name]],Trait[],2,FALSE)</f>
        <v>25</v>
      </c>
      <c r="J4262" s="25" t="s">
        <v>54</v>
      </c>
      <c r="K4262" s="25">
        <v>2</v>
      </c>
      <c r="L4262" s="3"/>
      <c r="M4262" s="3"/>
      <c r="N4262" s="25"/>
      <c r="O4262"/>
    </row>
    <row r="4263" spans="1:15">
      <c r="A4263" s="5">
        <v>43244</v>
      </c>
      <c r="B4263" s="5">
        <v>43244</v>
      </c>
      <c r="C4263" t="s">
        <v>608</v>
      </c>
      <c r="D4263" s="3">
        <f>VLOOKUP(C4263,Index[[#All],[searchTaxon]:[Reference_number]],2,FALSE)</f>
        <v>40</v>
      </c>
      <c r="H4263" t="s">
        <v>18</v>
      </c>
      <c r="I4263">
        <f>VLOOKUP(Table1[[#This Row],[trait_name]],Trait[],2,FALSE)</f>
        <v>26</v>
      </c>
      <c r="J4263" s="25" t="s">
        <v>57</v>
      </c>
      <c r="K4263" s="25">
        <v>1</v>
      </c>
      <c r="L4263" s="3">
        <v>15</v>
      </c>
      <c r="N4263" s="25"/>
      <c r="O4263"/>
    </row>
    <row r="4264" spans="1:15">
      <c r="A4264" s="5">
        <v>43244</v>
      </c>
      <c r="B4264" s="5">
        <v>43299</v>
      </c>
      <c r="C4264" t="s">
        <v>608</v>
      </c>
      <c r="D4264" s="3">
        <f>VLOOKUP(C4264,Index[[#All],[searchTaxon]:[Reference_number]],2,FALSE)</f>
        <v>40</v>
      </c>
      <c r="I4264">
        <f>VLOOKUP(Table1[[#This Row],[trait_name]],Trait[],2,FALSE)</f>
        <v>26</v>
      </c>
      <c r="J4264" s="25" t="s">
        <v>57</v>
      </c>
      <c r="K4264" s="25">
        <v>2</v>
      </c>
      <c r="L4264" s="3"/>
      <c r="M4264" s="3"/>
      <c r="N4264" s="26"/>
      <c r="O4264"/>
    </row>
    <row r="4265" spans="1:15">
      <c r="A4265" s="5">
        <v>43244</v>
      </c>
      <c r="B4265" s="5">
        <v>43299</v>
      </c>
      <c r="C4265" t="s">
        <v>608</v>
      </c>
      <c r="D4265" s="3">
        <f>VLOOKUP(C4265,Index[[#All],[searchTaxon]:[Reference_number]],2,FALSE)</f>
        <v>40</v>
      </c>
      <c r="I4265">
        <f>VLOOKUP(Table1[[#This Row],[trait_name]],Trait[],2,FALSE)</f>
        <v>27</v>
      </c>
      <c r="J4265" s="25" t="s">
        <v>58</v>
      </c>
      <c r="K4265" s="25">
        <v>1</v>
      </c>
      <c r="L4265" s="3"/>
      <c r="M4265" s="3"/>
      <c r="N4265" s="25"/>
      <c r="O4265"/>
    </row>
    <row r="4266" spans="1:15">
      <c r="A4266" s="5">
        <v>43244</v>
      </c>
      <c r="B4266" s="5">
        <v>43244</v>
      </c>
      <c r="C4266" t="s">
        <v>608</v>
      </c>
      <c r="D4266" s="3">
        <f>VLOOKUP(C4266,Index[[#All],[searchTaxon]:[Reference_number]],2,FALSE)</f>
        <v>40</v>
      </c>
      <c r="H4266" t="s">
        <v>18</v>
      </c>
      <c r="I4266">
        <f>VLOOKUP(Table1[[#This Row],[trait_name]],Trait[],2,FALSE)</f>
        <v>28</v>
      </c>
      <c r="J4266" s="25" t="s">
        <v>59</v>
      </c>
      <c r="K4266" s="25">
        <v>1</v>
      </c>
      <c r="L4266" s="3">
        <v>10</v>
      </c>
      <c r="N4266" s="25"/>
      <c r="O4266"/>
    </row>
    <row r="4267" spans="1:15">
      <c r="A4267" s="5">
        <v>43244</v>
      </c>
      <c r="B4267" s="5">
        <v>43299</v>
      </c>
      <c r="C4267" t="s">
        <v>608</v>
      </c>
      <c r="D4267" s="3">
        <f>VLOOKUP(C4267,Index[[#All],[searchTaxon]:[Reference_number]],2,FALSE)</f>
        <v>40</v>
      </c>
      <c r="I4267">
        <f>VLOOKUP(Table1[[#This Row],[trait_name]],Trait[],2,FALSE)</f>
        <v>28</v>
      </c>
      <c r="J4267" s="25" t="s">
        <v>59</v>
      </c>
      <c r="K4267" s="25">
        <v>2</v>
      </c>
      <c r="L4267" s="3"/>
      <c r="M4267" s="3"/>
      <c r="N4267" s="25"/>
      <c r="O4267"/>
    </row>
    <row r="4268" spans="1:15">
      <c r="A4268" s="5">
        <v>43244</v>
      </c>
      <c r="B4268" s="5">
        <v>43244</v>
      </c>
      <c r="C4268" t="s">
        <v>608</v>
      </c>
      <c r="D4268" s="3">
        <f>VLOOKUP(C4268,Index[[#All],[searchTaxon]:[Reference_number]],2,FALSE)</f>
        <v>40</v>
      </c>
      <c r="H4268" t="s">
        <v>18</v>
      </c>
      <c r="I4268">
        <f>VLOOKUP(Table1[[#This Row],[trait_name]],Trait[],2,FALSE)</f>
        <v>29</v>
      </c>
      <c r="J4268" s="25" t="s">
        <v>60</v>
      </c>
      <c r="K4268" s="25">
        <v>1</v>
      </c>
      <c r="L4268" s="3">
        <v>10</v>
      </c>
      <c r="N4268" s="25"/>
      <c r="O4268"/>
    </row>
    <row r="4269" spans="1:15">
      <c r="A4269" s="5">
        <v>43244</v>
      </c>
      <c r="B4269" s="5">
        <v>43299</v>
      </c>
      <c r="C4269" t="s">
        <v>608</v>
      </c>
      <c r="D4269" s="3">
        <f>VLOOKUP(C4269,Index[[#All],[searchTaxon]:[Reference_number]],2,FALSE)</f>
        <v>40</v>
      </c>
      <c r="I4269">
        <f>VLOOKUP(Table1[[#This Row],[trait_name]],Trait[],2,FALSE)</f>
        <v>29</v>
      </c>
      <c r="J4269" s="25" t="s">
        <v>60</v>
      </c>
      <c r="K4269" s="25">
        <v>2</v>
      </c>
      <c r="L4269" s="3"/>
      <c r="M4269" s="3"/>
      <c r="N4269" s="25"/>
      <c r="O4269"/>
    </row>
    <row r="4270" spans="1:15">
      <c r="A4270" s="5">
        <v>43244</v>
      </c>
      <c r="B4270" s="5">
        <v>43299</v>
      </c>
      <c r="C4270" t="s">
        <v>608</v>
      </c>
      <c r="D4270" s="3">
        <f>VLOOKUP(C4270,Index[[#All],[searchTaxon]:[Reference_number]],2,FALSE)</f>
        <v>40</v>
      </c>
      <c r="I4270">
        <f>VLOOKUP(Table1[[#This Row],[trait_name]],Trait[],2,FALSE)</f>
        <v>30</v>
      </c>
      <c r="J4270" s="25" t="s">
        <v>61</v>
      </c>
      <c r="K4270" s="25">
        <v>1</v>
      </c>
      <c r="L4270" s="3"/>
      <c r="M4270" s="3"/>
      <c r="N4270" s="25"/>
      <c r="O4270"/>
    </row>
    <row r="4271" spans="1:15">
      <c r="A4271" s="5">
        <v>43244</v>
      </c>
      <c r="B4271" s="5">
        <v>43244</v>
      </c>
      <c r="C4271" t="s">
        <v>608</v>
      </c>
      <c r="D4271" s="3">
        <f>VLOOKUP(C4271,Index[[#All],[searchTaxon]:[Reference_number]],2,FALSE)</f>
        <v>40</v>
      </c>
      <c r="H4271" t="s">
        <v>18</v>
      </c>
      <c r="I4271">
        <f>VLOOKUP(Table1[[#This Row],[trait_name]],Trait[],2,FALSE)</f>
        <v>31</v>
      </c>
      <c r="J4271" s="25" t="s">
        <v>62</v>
      </c>
      <c r="K4271" s="25">
        <v>1</v>
      </c>
      <c r="L4271" s="3">
        <v>6</v>
      </c>
      <c r="N4271" s="25"/>
      <c r="O4271"/>
    </row>
    <row r="4272" spans="1:15">
      <c r="A4272" s="5">
        <v>43244</v>
      </c>
      <c r="B4272" s="5">
        <v>43299</v>
      </c>
      <c r="C4272" t="s">
        <v>608</v>
      </c>
      <c r="D4272" s="3">
        <f>VLOOKUP(C4272,Index[[#All],[searchTaxon]:[Reference_number]],2,FALSE)</f>
        <v>40</v>
      </c>
      <c r="I4272">
        <f>VLOOKUP(Table1[[#This Row],[trait_name]],Trait[],2,FALSE)</f>
        <v>31</v>
      </c>
      <c r="J4272" s="25" t="s">
        <v>62</v>
      </c>
      <c r="K4272" s="25">
        <v>2</v>
      </c>
      <c r="L4272" s="3"/>
      <c r="M4272" s="3"/>
      <c r="N4272" s="25"/>
      <c r="O4272"/>
    </row>
    <row r="4273" spans="1:15">
      <c r="A4273" s="5">
        <v>43244</v>
      </c>
      <c r="B4273" s="5">
        <v>43244</v>
      </c>
      <c r="C4273" t="s">
        <v>608</v>
      </c>
      <c r="D4273" s="3">
        <f>VLOOKUP(C4273,Index[[#All],[searchTaxon]:[Reference_number]],2,FALSE)</f>
        <v>40</v>
      </c>
      <c r="H4273" t="s">
        <v>496</v>
      </c>
      <c r="I4273">
        <f>VLOOKUP(Table1[[#This Row],[trait_name]],Trait[],2,FALSE)</f>
        <v>32</v>
      </c>
      <c r="J4273" s="25" t="s">
        <v>147</v>
      </c>
      <c r="K4273" s="25">
        <v>1</v>
      </c>
      <c r="L4273" s="3" t="s">
        <v>113</v>
      </c>
      <c r="N4273" s="25"/>
      <c r="O4273"/>
    </row>
    <row r="4274" spans="1:15">
      <c r="A4274" s="5">
        <v>43244</v>
      </c>
      <c r="B4274" s="5">
        <v>43299</v>
      </c>
      <c r="C4274" t="s">
        <v>608</v>
      </c>
      <c r="D4274" s="3">
        <f>VLOOKUP(C4274,Index[[#All],[searchTaxon]:[Reference_number]],2,FALSE)</f>
        <v>40</v>
      </c>
      <c r="H4274" t="s">
        <v>183</v>
      </c>
      <c r="I4274">
        <f>VLOOKUP(Table1[[#This Row],[trait_name]],Trait[],2,FALSE)</f>
        <v>32</v>
      </c>
      <c r="J4274" s="25" t="s">
        <v>147</v>
      </c>
      <c r="K4274" s="25">
        <v>2</v>
      </c>
      <c r="L4274" s="3" t="s">
        <v>189</v>
      </c>
      <c r="M4274" s="3"/>
      <c r="N4274" s="25"/>
      <c r="O4274"/>
    </row>
    <row r="4275" spans="1:15">
      <c r="A4275" s="5">
        <v>43244</v>
      </c>
      <c r="B4275" s="5">
        <v>43244</v>
      </c>
      <c r="C4275" t="s">
        <v>608</v>
      </c>
      <c r="D4275" s="3">
        <f>VLOOKUP(C4275,Index[[#All],[searchTaxon]:[Reference_number]],2,FALSE)</f>
        <v>40</v>
      </c>
      <c r="H4275" t="s">
        <v>18</v>
      </c>
      <c r="I4275">
        <f>VLOOKUP(Table1[[#This Row],[trait_name]],Trait[],2,FALSE)</f>
        <v>33</v>
      </c>
      <c r="J4275" s="25" t="s">
        <v>63</v>
      </c>
      <c r="K4275" s="25">
        <v>1</v>
      </c>
      <c r="L4275" s="3" t="s">
        <v>301</v>
      </c>
      <c r="N4275" s="25"/>
      <c r="O4275"/>
    </row>
    <row r="4276" spans="1:15">
      <c r="A4276" s="5">
        <v>43244</v>
      </c>
      <c r="B4276" s="5">
        <v>43244</v>
      </c>
      <c r="C4276" t="s">
        <v>608</v>
      </c>
      <c r="D4276" s="3">
        <f>VLOOKUP(C4276,Index[[#All],[searchTaxon]:[Reference_number]],2,FALSE)</f>
        <v>40</v>
      </c>
      <c r="H4276" t="s">
        <v>496</v>
      </c>
      <c r="I4276">
        <f>VLOOKUP(Table1[[#This Row],[trait_name]],Trait[],2,FALSE)</f>
        <v>33</v>
      </c>
      <c r="J4276" s="25" t="s">
        <v>63</v>
      </c>
      <c r="K4276" s="25">
        <v>2</v>
      </c>
      <c r="L4276" s="3" t="s">
        <v>65</v>
      </c>
      <c r="N4276" s="25"/>
      <c r="O4276"/>
    </row>
    <row r="4277" spans="1:15">
      <c r="A4277" s="5">
        <v>43244</v>
      </c>
      <c r="B4277" s="5">
        <v>43299</v>
      </c>
      <c r="C4277" t="s">
        <v>608</v>
      </c>
      <c r="D4277" s="3">
        <f>VLOOKUP(C4277,Index[[#All],[searchTaxon]:[Reference_number]],2,FALSE)</f>
        <v>40</v>
      </c>
      <c r="I4277">
        <f>VLOOKUP(Table1[[#This Row],[trait_name]],Trait[],2,FALSE)</f>
        <v>33</v>
      </c>
      <c r="J4277" s="25" t="s">
        <v>63</v>
      </c>
      <c r="K4277" s="25">
        <v>3</v>
      </c>
      <c r="L4277" s="3"/>
      <c r="M4277" s="3"/>
      <c r="N4277" s="25"/>
      <c r="O4277"/>
    </row>
    <row r="4278" spans="1:15">
      <c r="A4278" s="5">
        <v>43244</v>
      </c>
      <c r="B4278" s="5">
        <v>43299</v>
      </c>
      <c r="C4278" t="s">
        <v>608</v>
      </c>
      <c r="D4278" s="3">
        <f>VLOOKUP(C4278,Index[[#All],[searchTaxon]:[Reference_number]],2,FALSE)</f>
        <v>40</v>
      </c>
      <c r="I4278">
        <f>VLOOKUP(Table1[[#This Row],[trait_name]],Trait[],2,FALSE)</f>
        <v>34</v>
      </c>
      <c r="J4278" s="25" t="s">
        <v>149</v>
      </c>
      <c r="K4278" s="25">
        <v>1</v>
      </c>
      <c r="L4278" s="3"/>
      <c r="M4278" s="3"/>
      <c r="N4278" s="25"/>
      <c r="O4278"/>
    </row>
    <row r="4279" spans="1:15">
      <c r="A4279" s="5">
        <v>43244</v>
      </c>
      <c r="B4279" s="5">
        <v>43299</v>
      </c>
      <c r="C4279" t="s">
        <v>608</v>
      </c>
      <c r="D4279" s="3">
        <f>VLOOKUP(C4279,Index[[#All],[searchTaxon]:[Reference_number]],2,FALSE)</f>
        <v>40</v>
      </c>
      <c r="E4279">
        <v>0</v>
      </c>
      <c r="F4279">
        <v>0</v>
      </c>
      <c r="G4279">
        <v>0</v>
      </c>
      <c r="H4279" t="s">
        <v>141</v>
      </c>
      <c r="I4279">
        <f>VLOOKUP(Table1[[#This Row],[trait_name]],Trait[],2,FALSE)</f>
        <v>35</v>
      </c>
      <c r="J4279" s="25" t="s">
        <v>66</v>
      </c>
      <c r="K4279" s="25">
        <v>1</v>
      </c>
      <c r="L4279" s="3" t="s">
        <v>192</v>
      </c>
      <c r="N4279" s="25"/>
      <c r="O4279"/>
    </row>
    <row r="4280" spans="1:15">
      <c r="A4280" s="5">
        <v>43244</v>
      </c>
      <c r="B4280" s="5">
        <v>43299</v>
      </c>
      <c r="C4280" t="s">
        <v>608</v>
      </c>
      <c r="D4280" s="3">
        <f>VLOOKUP(C4280,Index[[#All],[searchTaxon]:[Reference_number]],2,FALSE)</f>
        <v>40</v>
      </c>
      <c r="I4280">
        <f>VLOOKUP(Table1[[#This Row],[trait_name]],Trait[],2,FALSE)</f>
        <v>35</v>
      </c>
      <c r="J4280" s="25" t="s">
        <v>66</v>
      </c>
      <c r="K4280" s="25">
        <v>2</v>
      </c>
      <c r="L4280" s="3"/>
      <c r="M4280" s="3"/>
      <c r="N4280" s="25"/>
      <c r="O4280"/>
    </row>
    <row r="4281" spans="1:15">
      <c r="A4281" s="5">
        <v>43244</v>
      </c>
      <c r="B4281" s="5">
        <v>43299</v>
      </c>
      <c r="C4281" t="s">
        <v>608</v>
      </c>
      <c r="D4281" s="3">
        <f>VLOOKUP(C4281,Index[[#All],[searchTaxon]:[Reference_number]],2,FALSE)</f>
        <v>40</v>
      </c>
      <c r="E4281">
        <v>0</v>
      </c>
      <c r="F4281">
        <v>0</v>
      </c>
      <c r="G4281">
        <v>0</v>
      </c>
      <c r="H4281" t="s">
        <v>136</v>
      </c>
      <c r="I4281">
        <f>VLOOKUP(Table1[[#This Row],[trait_name]],Trait[],2,FALSE)</f>
        <v>36</v>
      </c>
      <c r="J4281" s="25" t="s">
        <v>68</v>
      </c>
      <c r="K4281" s="25">
        <v>1</v>
      </c>
      <c r="L4281" s="3" t="s">
        <v>453</v>
      </c>
      <c r="N4281" s="25"/>
      <c r="O4281"/>
    </row>
    <row r="4282" spans="1:15">
      <c r="A4282" s="5">
        <v>43244</v>
      </c>
      <c r="B4282" s="5">
        <v>43299</v>
      </c>
      <c r="C4282" t="s">
        <v>608</v>
      </c>
      <c r="D4282" s="3">
        <f>VLOOKUP(C4282,Index[[#All],[searchTaxon]:[Reference_number]],2,FALSE)</f>
        <v>40</v>
      </c>
      <c r="H4282" t="s">
        <v>136</v>
      </c>
      <c r="I4282">
        <f>VLOOKUP(Table1[[#This Row],[trait_name]],Trait[],2,FALSE)</f>
        <v>36</v>
      </c>
      <c r="J4282" s="25" t="s">
        <v>68</v>
      </c>
      <c r="K4282" s="25">
        <v>2</v>
      </c>
      <c r="L4282" s="3" t="s">
        <v>498</v>
      </c>
      <c r="M4282" s="3"/>
      <c r="N4282" s="25"/>
      <c r="O4282"/>
    </row>
    <row r="4283" spans="1:15">
      <c r="A4283" s="5">
        <v>43244</v>
      </c>
      <c r="B4283" s="5">
        <v>43299</v>
      </c>
      <c r="C4283" t="s">
        <v>608</v>
      </c>
      <c r="D4283" s="3">
        <f>VLOOKUP(C4283,Index[[#All],[searchTaxon]:[Reference_number]],2,FALSE)</f>
        <v>40</v>
      </c>
      <c r="E4283">
        <v>0</v>
      </c>
      <c r="F4283">
        <v>0</v>
      </c>
      <c r="G4283">
        <v>0</v>
      </c>
      <c r="H4283" t="s">
        <v>184</v>
      </c>
      <c r="I4283">
        <f>VLOOKUP(Table1[[#This Row],[trait_name]],Trait[],2,FALSE)</f>
        <v>37</v>
      </c>
      <c r="J4283" s="25" t="s">
        <v>70</v>
      </c>
      <c r="K4283" s="25">
        <v>1</v>
      </c>
      <c r="L4283" s="3" t="s">
        <v>73</v>
      </c>
      <c r="N4283" s="25"/>
      <c r="O4283"/>
    </row>
    <row r="4284" spans="1:15">
      <c r="A4284" s="5">
        <v>43244</v>
      </c>
      <c r="B4284" s="5">
        <v>43299</v>
      </c>
      <c r="C4284" t="s">
        <v>608</v>
      </c>
      <c r="D4284" s="3">
        <f>VLOOKUP(C4284,Index[[#All],[searchTaxon]:[Reference_number]],2,FALSE)</f>
        <v>40</v>
      </c>
      <c r="I4284">
        <f>VLOOKUP(Table1[[#This Row],[trait_name]],Trait[],2,FALSE)</f>
        <v>37</v>
      </c>
      <c r="J4284" s="25" t="s">
        <v>70</v>
      </c>
      <c r="K4284" s="25">
        <v>2</v>
      </c>
      <c r="L4284" s="3"/>
      <c r="M4284" s="3"/>
      <c r="N4284" s="25"/>
      <c r="O4284"/>
    </row>
    <row r="4285" spans="1:15">
      <c r="A4285" s="5">
        <v>43244</v>
      </c>
      <c r="B4285" s="5">
        <v>43244</v>
      </c>
      <c r="C4285" t="s">
        <v>608</v>
      </c>
      <c r="D4285" s="3">
        <f>VLOOKUP(C4285,Index[[#All],[searchTaxon]:[Reference_number]],2,FALSE)</f>
        <v>40</v>
      </c>
      <c r="H4285" t="s">
        <v>496</v>
      </c>
      <c r="I4285">
        <f>VLOOKUP(Table1[[#This Row],[trait_name]],Trait[],2,FALSE)</f>
        <v>38</v>
      </c>
      <c r="J4285" s="25" t="s">
        <v>74</v>
      </c>
      <c r="K4285" s="25">
        <v>1</v>
      </c>
      <c r="L4285" s="3" t="s">
        <v>153</v>
      </c>
      <c r="N4285" s="25"/>
      <c r="O4285"/>
    </row>
    <row r="4286" spans="1:15">
      <c r="A4286" s="5">
        <v>43244</v>
      </c>
      <c r="B4286" s="5">
        <v>43299</v>
      </c>
      <c r="C4286" t="s">
        <v>608</v>
      </c>
      <c r="D4286" s="3">
        <f>VLOOKUP(C4286,Index[[#All],[searchTaxon]:[Reference_number]],2,FALSE)</f>
        <v>40</v>
      </c>
      <c r="H4286" t="s">
        <v>184</v>
      </c>
      <c r="I4286">
        <f>VLOOKUP(Table1[[#This Row],[trait_name]],Trait[],2,FALSE)</f>
        <v>38</v>
      </c>
      <c r="J4286" s="25" t="s">
        <v>74</v>
      </c>
      <c r="K4286" s="25">
        <v>2</v>
      </c>
      <c r="L4286" s="3" t="s">
        <v>158</v>
      </c>
      <c r="M4286" s="3"/>
      <c r="N4286" s="25"/>
      <c r="O4286"/>
    </row>
    <row r="4287" spans="1:15">
      <c r="A4287" s="5">
        <v>43244</v>
      </c>
      <c r="B4287" s="5">
        <v>43299</v>
      </c>
      <c r="C4287" t="s">
        <v>608</v>
      </c>
      <c r="D4287" s="3">
        <f>VLOOKUP(C4287,Index[[#All],[searchTaxon]:[Reference_number]],2,FALSE)</f>
        <v>40</v>
      </c>
      <c r="H4287" t="s">
        <v>184</v>
      </c>
      <c r="I4287">
        <f>VLOOKUP(Table1[[#This Row],[trait_name]],Trait[],2,FALSE)</f>
        <v>39</v>
      </c>
      <c r="J4287" s="25" t="s">
        <v>76</v>
      </c>
      <c r="K4287" s="25">
        <v>1</v>
      </c>
      <c r="L4287" s="3" t="s">
        <v>154</v>
      </c>
      <c r="N4287" s="25"/>
      <c r="O4287"/>
    </row>
    <row r="4288" spans="1:15">
      <c r="A4288" s="5">
        <v>43244</v>
      </c>
      <c r="B4288" s="5">
        <v>43299</v>
      </c>
      <c r="C4288" t="s">
        <v>608</v>
      </c>
      <c r="D4288" s="3">
        <f>VLOOKUP(C4288,Index[[#All],[searchTaxon]:[Reference_number]],2,FALSE)</f>
        <v>40</v>
      </c>
      <c r="I4288">
        <f>VLOOKUP(Table1[[#This Row],[trait_name]],Trait[],2,FALSE)</f>
        <v>39</v>
      </c>
      <c r="J4288" s="25" t="s">
        <v>76</v>
      </c>
      <c r="K4288" s="25">
        <v>2</v>
      </c>
      <c r="L4288" s="3"/>
      <c r="M4288" s="3"/>
      <c r="N4288" s="25"/>
      <c r="O4288"/>
    </row>
    <row r="4289" spans="1:15">
      <c r="A4289" s="5">
        <v>43244</v>
      </c>
      <c r="B4289" s="5">
        <v>43244</v>
      </c>
      <c r="C4289" t="s">
        <v>608</v>
      </c>
      <c r="D4289" s="3">
        <f>VLOOKUP(C4289,Index[[#All],[searchTaxon]:[Reference_number]],2,FALSE)</f>
        <v>40</v>
      </c>
      <c r="H4289" t="s">
        <v>496</v>
      </c>
      <c r="I4289">
        <f>VLOOKUP(Table1[[#This Row],[trait_name]],Trait[],2,FALSE)</f>
        <v>40</v>
      </c>
      <c r="J4289" s="25" t="s">
        <v>79</v>
      </c>
      <c r="K4289" s="25">
        <v>1</v>
      </c>
      <c r="L4289" s="2" t="s">
        <v>305</v>
      </c>
      <c r="N4289" s="25"/>
      <c r="O4289"/>
    </row>
    <row r="4290" spans="1:15">
      <c r="A4290" s="5">
        <v>43244</v>
      </c>
      <c r="B4290" s="5">
        <v>43299</v>
      </c>
      <c r="C4290" t="s">
        <v>608</v>
      </c>
      <c r="D4290" s="3">
        <f>VLOOKUP(C4290,Index[[#All],[searchTaxon]:[Reference_number]],2,FALSE)</f>
        <v>40</v>
      </c>
      <c r="I4290">
        <f>VLOOKUP(Table1[[#This Row],[trait_name]],Trait[],2,FALSE)</f>
        <v>40</v>
      </c>
      <c r="J4290" s="25" t="s">
        <v>79</v>
      </c>
      <c r="K4290" s="25">
        <v>2</v>
      </c>
      <c r="L4290" s="3"/>
      <c r="M4290" s="3"/>
      <c r="N4290" s="25"/>
      <c r="O4290"/>
    </row>
    <row r="4291" spans="1:15">
      <c r="A4291" s="5">
        <v>43244</v>
      </c>
      <c r="B4291" s="5">
        <v>43299</v>
      </c>
      <c r="C4291" t="s">
        <v>608</v>
      </c>
      <c r="D4291" s="3">
        <f>VLOOKUP(C4291,Index[[#All],[searchTaxon]:[Reference_number]],2,FALSE)</f>
        <v>40</v>
      </c>
      <c r="E4291">
        <v>0</v>
      </c>
      <c r="F4291">
        <v>0</v>
      </c>
      <c r="G4291">
        <v>0</v>
      </c>
      <c r="H4291" t="s">
        <v>526</v>
      </c>
      <c r="I4291">
        <f>VLOOKUP(Table1[[#This Row],[trait_name]],Trait[],2,FALSE)</f>
        <v>41</v>
      </c>
      <c r="J4291" s="25" t="s">
        <v>82</v>
      </c>
      <c r="K4291" s="25">
        <v>1</v>
      </c>
      <c r="L4291" s="3" t="s">
        <v>94</v>
      </c>
      <c r="N4291" s="25"/>
      <c r="O4291"/>
    </row>
    <row r="4292" spans="1:15">
      <c r="A4292" s="5">
        <v>43244</v>
      </c>
      <c r="B4292" s="5">
        <v>43299</v>
      </c>
      <c r="C4292" t="s">
        <v>608</v>
      </c>
      <c r="D4292" s="3">
        <f>VLOOKUP(C4292,Index[[#All],[searchTaxon]:[Reference_number]],2,FALSE)</f>
        <v>40</v>
      </c>
      <c r="H4292" t="s">
        <v>184</v>
      </c>
      <c r="I4292">
        <f>VLOOKUP(Table1[[#This Row],[trait_name]],Trait[],2,FALSE)</f>
        <v>41</v>
      </c>
      <c r="J4292" s="25" t="s">
        <v>82</v>
      </c>
      <c r="K4292" s="25">
        <v>2</v>
      </c>
      <c r="L4292" s="3" t="s">
        <v>83</v>
      </c>
      <c r="M4292" s="3"/>
      <c r="N4292" s="25"/>
      <c r="O4292"/>
    </row>
    <row r="4293" spans="1:15">
      <c r="A4293" s="5">
        <v>43244</v>
      </c>
      <c r="B4293" s="5">
        <v>43299</v>
      </c>
      <c r="C4293" t="s">
        <v>608</v>
      </c>
      <c r="D4293" s="3">
        <f>VLOOKUP(C4293,Index[[#All],[searchTaxon]:[Reference_number]],2,FALSE)</f>
        <v>40</v>
      </c>
      <c r="E4293">
        <v>0</v>
      </c>
      <c r="F4293">
        <v>0</v>
      </c>
      <c r="G4293">
        <v>0</v>
      </c>
      <c r="H4293" t="s">
        <v>184</v>
      </c>
      <c r="I4293">
        <f>VLOOKUP(Table1[[#This Row],[trait_name]],Trait[],2,FALSE)</f>
        <v>42</v>
      </c>
      <c r="J4293" s="25" t="s">
        <v>84</v>
      </c>
      <c r="K4293" s="25">
        <v>3</v>
      </c>
      <c r="L4293" s="3" t="s">
        <v>306</v>
      </c>
      <c r="N4293" s="25"/>
      <c r="O4293"/>
    </row>
    <row r="4294" spans="1:15">
      <c r="A4294" s="5">
        <v>43244</v>
      </c>
      <c r="B4294" s="5">
        <v>43299</v>
      </c>
      <c r="C4294" t="s">
        <v>608</v>
      </c>
      <c r="D4294" s="3">
        <f>VLOOKUP(C4294,Index[[#All],[searchTaxon]:[Reference_number]],2,FALSE)</f>
        <v>40</v>
      </c>
      <c r="H4294" t="s">
        <v>526</v>
      </c>
      <c r="I4294">
        <f>VLOOKUP(Table1[[#This Row],[trait_name]],Trait[],2,FALSE)</f>
        <v>42</v>
      </c>
      <c r="J4294" s="25" t="s">
        <v>84</v>
      </c>
      <c r="K4294" s="25">
        <v>4</v>
      </c>
      <c r="L4294" s="3" t="s">
        <v>199</v>
      </c>
      <c r="M4294" s="3"/>
      <c r="N4294" s="25"/>
      <c r="O4294"/>
    </row>
    <row r="4295" spans="1:15">
      <c r="A4295" s="5">
        <v>43244</v>
      </c>
      <c r="B4295" s="5">
        <v>43244</v>
      </c>
      <c r="C4295" t="s">
        <v>608</v>
      </c>
      <c r="D4295" s="3">
        <f>VLOOKUP(C4295,Index[[#All],[searchTaxon]:[Reference_number]],2,FALSE)</f>
        <v>40</v>
      </c>
      <c r="H4295" t="s">
        <v>18</v>
      </c>
      <c r="I4295">
        <f>VLOOKUP(Table1[[#This Row],[trait_name]],Trait[],2,FALSE)</f>
        <v>43</v>
      </c>
      <c r="J4295" s="25" t="s">
        <v>86</v>
      </c>
      <c r="K4295" s="25">
        <v>1</v>
      </c>
      <c r="L4295" s="3" t="s">
        <v>329</v>
      </c>
      <c r="N4295" s="25"/>
      <c r="O4295"/>
    </row>
    <row r="4296" spans="1:15">
      <c r="A4296" s="5">
        <v>43244</v>
      </c>
      <c r="B4296" s="5">
        <v>43299</v>
      </c>
      <c r="C4296" t="s">
        <v>608</v>
      </c>
      <c r="D4296" s="3">
        <f>VLOOKUP(C4296,Index[[#All],[searchTaxon]:[Reference_number]],2,FALSE)</f>
        <v>40</v>
      </c>
      <c r="I4296">
        <f>VLOOKUP(Table1[[#This Row],[trait_name]],Trait[],2,FALSE)</f>
        <v>43</v>
      </c>
      <c r="J4296" s="25" t="s">
        <v>86</v>
      </c>
      <c r="K4296" s="25">
        <v>2</v>
      </c>
      <c r="L4296" s="3"/>
      <c r="M4296" s="3"/>
      <c r="N4296" s="25"/>
      <c r="O4296"/>
    </row>
    <row r="4297" spans="1:15">
      <c r="A4297" s="5">
        <v>43244</v>
      </c>
      <c r="B4297" s="5">
        <v>43299</v>
      </c>
      <c r="C4297" t="s">
        <v>608</v>
      </c>
      <c r="D4297" s="3">
        <f>VLOOKUP(C4297,Index[[#All],[searchTaxon]:[Reference_number]],2,FALSE)</f>
        <v>40</v>
      </c>
      <c r="H4297" t="s">
        <v>184</v>
      </c>
      <c r="I4297">
        <f>VLOOKUP(Table1[[#This Row],[trait_name]],Trait[],2,FALSE)</f>
        <v>44</v>
      </c>
      <c r="J4297" s="25" t="s">
        <v>90</v>
      </c>
      <c r="K4297" s="25">
        <v>1</v>
      </c>
      <c r="L4297" s="3" t="s">
        <v>157</v>
      </c>
      <c r="M4297" s="3"/>
      <c r="N4297" s="25"/>
      <c r="O4297"/>
    </row>
    <row r="4298" spans="1:15">
      <c r="A4298" s="5">
        <v>43244</v>
      </c>
      <c r="B4298" s="5">
        <v>43299</v>
      </c>
      <c r="C4298" t="s">
        <v>608</v>
      </c>
      <c r="D4298" s="3">
        <f>VLOOKUP(C4298,Index[[#All],[searchTaxon]:[Reference_number]],2,FALSE)</f>
        <v>40</v>
      </c>
      <c r="H4298" t="s">
        <v>184</v>
      </c>
      <c r="I4298">
        <f>VLOOKUP(Table1[[#This Row],[trait_name]],Trait[],2,FALSE)</f>
        <v>44</v>
      </c>
      <c r="J4298" s="25" t="s">
        <v>90</v>
      </c>
      <c r="K4298" s="25">
        <v>2</v>
      </c>
      <c r="L4298" s="3" t="s">
        <v>500</v>
      </c>
      <c r="M4298" s="3"/>
      <c r="N4298" s="25"/>
      <c r="O4298"/>
    </row>
    <row r="4299" spans="1:15">
      <c r="A4299" s="5">
        <v>43244</v>
      </c>
      <c r="B4299" s="5">
        <v>43299</v>
      </c>
      <c r="C4299" t="s">
        <v>608</v>
      </c>
      <c r="D4299" s="3">
        <f>VLOOKUP(C4299,Index[[#All],[searchTaxon]:[Reference_number]],2,FALSE)</f>
        <v>40</v>
      </c>
      <c r="H4299" t="s">
        <v>184</v>
      </c>
      <c r="I4299">
        <f>VLOOKUP(Table1[[#This Row],[trait_name]],Trait[],2,FALSE)</f>
        <v>45</v>
      </c>
      <c r="J4299" s="25" t="s">
        <v>93</v>
      </c>
      <c r="K4299" s="25">
        <v>1</v>
      </c>
      <c r="L4299" s="3" t="s">
        <v>94</v>
      </c>
      <c r="M4299" s="3"/>
      <c r="N4299" s="25"/>
      <c r="O4299"/>
    </row>
    <row r="4300" spans="1:15">
      <c r="A4300" s="5">
        <v>43244</v>
      </c>
      <c r="B4300" s="5">
        <v>43299</v>
      </c>
      <c r="C4300" t="s">
        <v>608</v>
      </c>
      <c r="D4300" s="3">
        <f>VLOOKUP(C4300,Index[[#All],[searchTaxon]:[Reference_number]],2,FALSE)</f>
        <v>40</v>
      </c>
      <c r="H4300" t="s">
        <v>184</v>
      </c>
      <c r="I4300">
        <f>VLOOKUP(Table1[[#This Row],[trait_name]],Trait[],2,FALSE)</f>
        <v>46</v>
      </c>
      <c r="J4300" s="25" t="s">
        <v>95</v>
      </c>
      <c r="K4300" s="25">
        <v>1</v>
      </c>
      <c r="L4300" s="3" t="s">
        <v>349</v>
      </c>
      <c r="M4300" s="3"/>
      <c r="N4300" s="25"/>
      <c r="O4300"/>
    </row>
    <row r="4301" spans="1:15">
      <c r="A4301" s="5">
        <v>43244</v>
      </c>
      <c r="B4301" s="5">
        <v>43299</v>
      </c>
      <c r="C4301" t="s">
        <v>608</v>
      </c>
      <c r="D4301" s="3">
        <f>VLOOKUP(C4301,Index[[#All],[searchTaxon]:[Reference_number]],2,FALSE)</f>
        <v>40</v>
      </c>
      <c r="E4301">
        <v>0</v>
      </c>
      <c r="F4301">
        <v>0</v>
      </c>
      <c r="G4301">
        <v>0</v>
      </c>
      <c r="H4301" t="s">
        <v>18</v>
      </c>
      <c r="I4301">
        <f>VLOOKUP(Table1[[#This Row],[trait_name]],Trait[],2,FALSE)</f>
        <v>47</v>
      </c>
      <c r="J4301" s="25" t="s">
        <v>96</v>
      </c>
      <c r="K4301" s="25">
        <v>1</v>
      </c>
      <c r="L4301" s="3" t="s">
        <v>97</v>
      </c>
      <c r="N4301" s="25"/>
      <c r="O4301"/>
    </row>
    <row r="4302" spans="1:15">
      <c r="A4302" s="5">
        <v>43244</v>
      </c>
      <c r="B4302" s="5">
        <v>43299</v>
      </c>
      <c r="C4302" t="s">
        <v>608</v>
      </c>
      <c r="D4302" s="3">
        <f>VLOOKUP(C4302,Index[[#All],[searchTaxon]:[Reference_number]],2,FALSE)</f>
        <v>40</v>
      </c>
      <c r="I4302">
        <f>VLOOKUP(Table1[[#This Row],[trait_name]],Trait[],2,FALSE)</f>
        <v>47</v>
      </c>
      <c r="J4302" s="25" t="s">
        <v>96</v>
      </c>
      <c r="K4302" s="25">
        <v>2</v>
      </c>
      <c r="L4302" s="3"/>
      <c r="M4302" s="3"/>
      <c r="N4302" s="25"/>
      <c r="O4302"/>
    </row>
    <row r="4303" spans="1:15">
      <c r="A4303" s="5">
        <v>43244</v>
      </c>
      <c r="B4303" s="5">
        <v>43244</v>
      </c>
      <c r="C4303" t="s">
        <v>608</v>
      </c>
      <c r="D4303" s="3">
        <f>VLOOKUP(C4303,Index[[#All],[searchTaxon]:[Reference_number]],2,FALSE)</f>
        <v>40</v>
      </c>
      <c r="H4303" t="s">
        <v>496</v>
      </c>
      <c r="I4303">
        <f>VLOOKUP(Table1[[#This Row],[trait_name]],Trait[],2,FALSE)</f>
        <v>48</v>
      </c>
      <c r="J4303" s="25" t="s">
        <v>99</v>
      </c>
      <c r="K4303" s="25">
        <v>1</v>
      </c>
      <c r="L4303" s="3" t="s">
        <v>330</v>
      </c>
      <c r="N4303" s="25"/>
      <c r="O4303"/>
    </row>
    <row r="4304" spans="1:15">
      <c r="A4304" s="5">
        <v>43244</v>
      </c>
      <c r="B4304" s="5">
        <v>43244</v>
      </c>
      <c r="C4304" t="s">
        <v>608</v>
      </c>
      <c r="D4304" s="3">
        <f>VLOOKUP(C4304,Index[[#All],[searchTaxon]:[Reference_number]],2,FALSE)</f>
        <v>40</v>
      </c>
      <c r="H4304" t="s">
        <v>496</v>
      </c>
      <c r="I4304">
        <f>VLOOKUP(Table1[[#This Row],[trait_name]],Trait[],2,FALSE)</f>
        <v>48</v>
      </c>
      <c r="J4304" s="25" t="s">
        <v>99</v>
      </c>
      <c r="K4304" s="25">
        <v>2</v>
      </c>
      <c r="L4304" s="3" t="s">
        <v>161</v>
      </c>
      <c r="N4304" s="25"/>
      <c r="O4304"/>
    </row>
    <row r="4305" spans="1:15">
      <c r="A4305" s="5">
        <v>43244</v>
      </c>
      <c r="B4305" s="5">
        <v>43299</v>
      </c>
      <c r="C4305" t="s">
        <v>608</v>
      </c>
      <c r="D4305" s="3">
        <f>VLOOKUP(C4305,Index[[#All],[searchTaxon]:[Reference_number]],2,FALSE)</f>
        <v>40</v>
      </c>
      <c r="I4305">
        <f>VLOOKUP(Table1[[#This Row],[trait_name]],Trait[],2,FALSE)</f>
        <v>48</v>
      </c>
      <c r="J4305" s="25" t="s">
        <v>99</v>
      </c>
      <c r="K4305" s="25">
        <v>3</v>
      </c>
      <c r="L4305" s="3"/>
      <c r="M4305" s="3"/>
      <c r="N4305" s="25"/>
      <c r="O4305"/>
    </row>
    <row r="4306" spans="1:15">
      <c r="A4306" s="5">
        <v>43244</v>
      </c>
      <c r="B4306" s="5">
        <v>43244</v>
      </c>
      <c r="C4306" t="s">
        <v>608</v>
      </c>
      <c r="D4306" s="3">
        <f>VLOOKUP(C4306,Index[[#All],[searchTaxon]:[Reference_number]],2,FALSE)</f>
        <v>40</v>
      </c>
      <c r="H4306" t="s">
        <v>496</v>
      </c>
      <c r="I4306">
        <f>VLOOKUP(Table1[[#This Row],[trait_name]],Trait[],2,FALSE)</f>
        <v>49</v>
      </c>
      <c r="J4306" s="25" t="s">
        <v>103</v>
      </c>
      <c r="K4306" s="25">
        <v>1</v>
      </c>
      <c r="L4306" s="3" t="s">
        <v>230</v>
      </c>
      <c r="N4306" s="25"/>
      <c r="O4306"/>
    </row>
    <row r="4307" spans="1:15">
      <c r="A4307" s="5">
        <v>43244</v>
      </c>
      <c r="B4307" s="5">
        <v>43244</v>
      </c>
      <c r="C4307" t="s">
        <v>608</v>
      </c>
      <c r="D4307" s="3">
        <f>VLOOKUP(C4307,Index[[#All],[searchTaxon]:[Reference_number]],2,FALSE)</f>
        <v>40</v>
      </c>
      <c r="H4307" t="s">
        <v>496</v>
      </c>
      <c r="I4307">
        <f>VLOOKUP(Table1[[#This Row],[trait_name]],Trait[],2,FALSE)</f>
        <v>49</v>
      </c>
      <c r="J4307" s="25" t="s">
        <v>103</v>
      </c>
      <c r="K4307" s="25">
        <v>2</v>
      </c>
      <c r="L4307" s="3" t="s">
        <v>289</v>
      </c>
      <c r="N4307" s="25"/>
      <c r="O4307"/>
    </row>
    <row r="4308" spans="1:15">
      <c r="A4308" s="5">
        <v>43244</v>
      </c>
      <c r="B4308" s="5">
        <v>43244</v>
      </c>
      <c r="C4308" t="s">
        <v>608</v>
      </c>
      <c r="D4308" s="3">
        <f>VLOOKUP(C4308,Index[[#All],[searchTaxon]:[Reference_number]],2,FALSE)</f>
        <v>40</v>
      </c>
      <c r="H4308" t="s">
        <v>496</v>
      </c>
      <c r="I4308">
        <f>VLOOKUP(Table1[[#This Row],[trait_name]],Trait[],2,FALSE)</f>
        <v>49</v>
      </c>
      <c r="J4308" s="25" t="s">
        <v>103</v>
      </c>
      <c r="K4308" s="25">
        <v>3</v>
      </c>
      <c r="L4308" s="3" t="s">
        <v>104</v>
      </c>
      <c r="N4308" s="25"/>
      <c r="O4308"/>
    </row>
    <row r="4309" spans="1:15">
      <c r="A4309" s="5">
        <v>43244</v>
      </c>
      <c r="B4309" s="5">
        <v>43299</v>
      </c>
      <c r="C4309" t="s">
        <v>608</v>
      </c>
      <c r="D4309" s="3">
        <f>VLOOKUP(C4309,Index[[#All],[searchTaxon]:[Reference_number]],2,FALSE)</f>
        <v>40</v>
      </c>
      <c r="H4309" t="s">
        <v>496</v>
      </c>
      <c r="I4309">
        <f>VLOOKUP(Table1[[#This Row],[trait_name]],Trait[],2,FALSE)</f>
        <v>49</v>
      </c>
      <c r="J4309" s="25" t="s">
        <v>103</v>
      </c>
      <c r="K4309" s="25">
        <v>4</v>
      </c>
      <c r="L4309" s="3" t="s">
        <v>502</v>
      </c>
      <c r="M4309" s="3"/>
      <c r="N4309" s="25"/>
      <c r="O4309"/>
    </row>
    <row r="4310" spans="1:15">
      <c r="A4310" s="5">
        <v>43244</v>
      </c>
      <c r="B4310" s="5">
        <v>43299</v>
      </c>
      <c r="C4310" t="s">
        <v>608</v>
      </c>
      <c r="D4310" s="3">
        <f>VLOOKUP(C4310,Index[[#All],[searchTaxon]:[Reference_number]],2,FALSE)</f>
        <v>40</v>
      </c>
      <c r="E4310">
        <f>VLOOKUP(C:C,Table1[[#All],[searchTaxon]:[Multiple_forms]],3,FALSE)</f>
        <v>0</v>
      </c>
      <c r="F4310">
        <f>VLOOKUP(C:C,Table1[[#All],[searchTaxon]:[Multiple_forms]],4,FALSE)</f>
        <v>0</v>
      </c>
      <c r="G4310">
        <f>VLOOKUP(C:C,Table1[[#All],[searchTaxon]:[Multiple_forms]],5,FALSE)</f>
        <v>0</v>
      </c>
      <c r="H4310" t="s">
        <v>496</v>
      </c>
      <c r="I4310">
        <f>VLOOKUP(Table1[[#This Row],[trait_name]],Trait[],2,FALSE)</f>
        <v>50</v>
      </c>
      <c r="J4310" s="25" t="s">
        <v>106</v>
      </c>
      <c r="K4310" s="25">
        <v>1</v>
      </c>
      <c r="L4310" s="3" t="s">
        <v>107</v>
      </c>
      <c r="N4310" s="25"/>
      <c r="O4310"/>
    </row>
    <row r="4311" spans="1:15">
      <c r="A4311" s="5">
        <v>43244</v>
      </c>
      <c r="B4311" s="5">
        <v>43299</v>
      </c>
      <c r="C4311" t="s">
        <v>608</v>
      </c>
      <c r="D4311" s="3">
        <f>VLOOKUP(C4311,Index[[#All],[searchTaxon]:[Reference_number]],2,FALSE)</f>
        <v>40</v>
      </c>
      <c r="I4311">
        <f>VLOOKUP(Table1[[#This Row],[trait_name]],Trait[],2,FALSE)</f>
        <v>50</v>
      </c>
      <c r="J4311" s="25" t="s">
        <v>106</v>
      </c>
      <c r="K4311" s="25">
        <v>2</v>
      </c>
      <c r="L4311" s="3"/>
      <c r="M4311" s="3"/>
      <c r="N4311" s="25"/>
      <c r="O4311"/>
    </row>
    <row r="4312" spans="1:15">
      <c r="A4312" s="5">
        <v>43244</v>
      </c>
      <c r="B4312" s="5">
        <v>43244</v>
      </c>
      <c r="C4312" t="s">
        <v>608</v>
      </c>
      <c r="D4312" s="3">
        <f>VLOOKUP(C4312,Index[[#All],[searchTaxon]:[Reference_number]],2,FALSE)</f>
        <v>40</v>
      </c>
      <c r="H4312" t="s">
        <v>496</v>
      </c>
      <c r="I4312">
        <f>VLOOKUP(Table1[[#This Row],[trait_name]],Trait[],2,FALSE)</f>
        <v>51</v>
      </c>
      <c r="J4312" s="25" t="s">
        <v>108</v>
      </c>
      <c r="K4312" s="25">
        <v>1</v>
      </c>
      <c r="L4312" s="3" t="s">
        <v>167</v>
      </c>
      <c r="N4312" s="25"/>
      <c r="O4312"/>
    </row>
    <row r="4313" spans="1:15">
      <c r="A4313" s="5">
        <v>43244</v>
      </c>
      <c r="B4313" s="5">
        <v>43299</v>
      </c>
      <c r="C4313" t="s">
        <v>608</v>
      </c>
      <c r="D4313" s="3">
        <f>VLOOKUP(C4313,Index[[#All],[searchTaxon]:[Reference_number]],2,FALSE)</f>
        <v>40</v>
      </c>
      <c r="I4313">
        <f>VLOOKUP(Table1[[#This Row],[trait_name]],Trait[],2,FALSE)</f>
        <v>51</v>
      </c>
      <c r="J4313" s="25" t="s">
        <v>108</v>
      </c>
      <c r="K4313" s="25">
        <v>2</v>
      </c>
      <c r="L4313" s="3"/>
      <c r="M4313" s="3"/>
      <c r="N4313" s="25"/>
      <c r="O4313"/>
    </row>
    <row r="4314" spans="1:15">
      <c r="A4314" s="5">
        <v>43244</v>
      </c>
      <c r="B4314" s="5">
        <v>43299</v>
      </c>
      <c r="C4314" t="s">
        <v>608</v>
      </c>
      <c r="D4314" s="3">
        <f>VLOOKUP(C4314,Index[[#All],[searchTaxon]:[Reference_number]],2,FALSE)</f>
        <v>40</v>
      </c>
      <c r="I4314">
        <f>VLOOKUP(Table1[[#This Row],[trait_name]],Trait[],2,FALSE)</f>
        <v>52</v>
      </c>
      <c r="J4314" s="25" t="s">
        <v>203</v>
      </c>
      <c r="K4314" s="25">
        <v>1</v>
      </c>
      <c r="L4314" s="3"/>
      <c r="M4314" s="3"/>
      <c r="N4314" s="25"/>
      <c r="O4314"/>
    </row>
    <row r="4315" spans="1:15">
      <c r="A4315" s="5">
        <v>43244</v>
      </c>
      <c r="B4315" s="5">
        <v>43244</v>
      </c>
      <c r="C4315" t="s">
        <v>608</v>
      </c>
      <c r="D4315" s="3">
        <f>VLOOKUP(C4315,Index[[#All],[searchTaxon]:[Reference_number]],2,FALSE)</f>
        <v>40</v>
      </c>
      <c r="H4315" t="s">
        <v>18</v>
      </c>
      <c r="I4315">
        <f>VLOOKUP(Table1[[#This Row],[trait_name]],Trait[],2,FALSE)</f>
        <v>53</v>
      </c>
      <c r="J4315" s="25" t="s">
        <v>110</v>
      </c>
      <c r="K4315" s="25">
        <v>1</v>
      </c>
      <c r="L4315" s="3" t="s">
        <v>168</v>
      </c>
      <c r="N4315" s="25"/>
      <c r="O4315"/>
    </row>
    <row r="4316" spans="1:15">
      <c r="A4316" s="5">
        <v>43244</v>
      </c>
      <c r="B4316" s="5">
        <v>43299</v>
      </c>
      <c r="C4316" t="s">
        <v>608</v>
      </c>
      <c r="D4316" s="3">
        <f>VLOOKUP(C4316,Index[[#All],[searchTaxon]:[Reference_number]],2,FALSE)</f>
        <v>40</v>
      </c>
      <c r="I4316">
        <f>VLOOKUP(Table1[[#This Row],[trait_name]],Trait[],2,FALSE)</f>
        <v>53</v>
      </c>
      <c r="J4316" s="25" t="s">
        <v>110</v>
      </c>
      <c r="K4316" s="25">
        <v>2</v>
      </c>
      <c r="L4316" s="3"/>
      <c r="M4316" s="3"/>
      <c r="N4316" s="25"/>
      <c r="O4316"/>
    </row>
    <row r="4317" spans="1:15">
      <c r="A4317" s="5">
        <v>43244</v>
      </c>
      <c r="B4317" s="5">
        <v>43299</v>
      </c>
      <c r="C4317" t="s">
        <v>608</v>
      </c>
      <c r="D4317" s="3">
        <f>VLOOKUP(C4317,Index[[#All],[searchTaxon]:[Reference_number]],2,FALSE)</f>
        <v>40</v>
      </c>
      <c r="H4317" t="s">
        <v>296</v>
      </c>
      <c r="I4317">
        <f>VLOOKUP(Table1[[#This Row],[trait_name]],Trait[],2,FALSE)</f>
        <v>54</v>
      </c>
      <c r="J4317" s="25" t="s">
        <v>112</v>
      </c>
      <c r="K4317" s="25">
        <v>1</v>
      </c>
      <c r="L4317" s="3" t="s">
        <v>118</v>
      </c>
      <c r="M4317" s="3"/>
      <c r="N4317" s="25"/>
      <c r="O4317"/>
    </row>
    <row r="4318" spans="1:15">
      <c r="A4318" s="5">
        <v>43244</v>
      </c>
      <c r="B4318" s="5">
        <v>43299</v>
      </c>
      <c r="C4318" t="s">
        <v>608</v>
      </c>
      <c r="D4318" s="3">
        <f>VLOOKUP(C4318,Index[[#All],[searchTaxon]:[Reference_number]],2,FALSE)</f>
        <v>40</v>
      </c>
      <c r="H4318" t="s">
        <v>296</v>
      </c>
      <c r="I4318">
        <f>VLOOKUP(Table1[[#This Row],[trait_name]],Trait[],2,FALSE)</f>
        <v>55</v>
      </c>
      <c r="J4318" s="25" t="s">
        <v>114</v>
      </c>
      <c r="K4318" s="25">
        <v>1</v>
      </c>
      <c r="L4318" s="3" t="s">
        <v>116</v>
      </c>
      <c r="M4318" s="3"/>
      <c r="N4318" s="25"/>
      <c r="O4318"/>
    </row>
    <row r="4319" spans="1:15">
      <c r="A4319" s="5">
        <v>43244</v>
      </c>
      <c r="B4319" s="5">
        <v>43244</v>
      </c>
      <c r="C4319" t="s">
        <v>608</v>
      </c>
      <c r="D4319" s="3">
        <f>VLOOKUP(C4319,Index[[#All],[searchTaxon]:[Reference_number]],2,FALSE)</f>
        <v>40</v>
      </c>
      <c r="H4319" t="s">
        <v>18</v>
      </c>
      <c r="I4319">
        <f>VLOOKUP(Table1[[#This Row],[trait_name]],Trait[],2,FALSE)</f>
        <v>56</v>
      </c>
      <c r="J4319" s="25" t="s">
        <v>117</v>
      </c>
      <c r="K4319" s="25">
        <v>1</v>
      </c>
      <c r="L4319" s="3" t="s">
        <v>118</v>
      </c>
      <c r="N4319" s="25"/>
      <c r="O4319"/>
    </row>
    <row r="4320" spans="1:15">
      <c r="A4320" s="5">
        <v>43244</v>
      </c>
      <c r="B4320" s="5">
        <v>43299</v>
      </c>
      <c r="C4320" t="s">
        <v>608</v>
      </c>
      <c r="D4320" s="3">
        <f>VLOOKUP(C4320,Index[[#All],[searchTaxon]:[Reference_number]],2,FALSE)</f>
        <v>40</v>
      </c>
      <c r="I4320">
        <f>VLOOKUP(Table1[[#This Row],[trait_name]],Trait[],2,FALSE)</f>
        <v>56</v>
      </c>
      <c r="J4320" s="25" t="s">
        <v>117</v>
      </c>
      <c r="K4320" s="25">
        <v>2</v>
      </c>
      <c r="L4320" s="3"/>
      <c r="M4320" s="3"/>
      <c r="N4320" s="25"/>
      <c r="O4320"/>
    </row>
    <row r="4321" spans="1:15">
      <c r="A4321" s="5">
        <v>43244</v>
      </c>
      <c r="B4321" s="5">
        <v>43299</v>
      </c>
      <c r="C4321" t="s">
        <v>608</v>
      </c>
      <c r="D4321" s="3">
        <f>VLOOKUP(C4321,Index[[#All],[searchTaxon]:[Reference_number]],2,FALSE)</f>
        <v>40</v>
      </c>
      <c r="I4321">
        <f>VLOOKUP(Table1[[#This Row],[trait_name]],Trait[],2,FALSE)</f>
        <v>57</v>
      </c>
      <c r="J4321" s="25" t="s">
        <v>205</v>
      </c>
      <c r="K4321" s="25">
        <v>1</v>
      </c>
      <c r="L4321" s="3"/>
      <c r="M4321" s="3"/>
      <c r="N4321" s="25"/>
      <c r="O4321"/>
    </row>
    <row r="4322" spans="1:15">
      <c r="A4322" s="5">
        <v>43244</v>
      </c>
      <c r="B4322" s="5">
        <v>43299</v>
      </c>
      <c r="C4322" t="s">
        <v>608</v>
      </c>
      <c r="D4322" s="3">
        <f>VLOOKUP(C4322,Index[[#All],[searchTaxon]:[Reference_number]],2,FALSE)</f>
        <v>40</v>
      </c>
      <c r="I4322">
        <f>VLOOKUP(Table1[[#This Row],[trait_name]],Trait[],2,FALSE)</f>
        <v>58</v>
      </c>
      <c r="J4322" s="25" t="s">
        <v>207</v>
      </c>
      <c r="K4322" s="25">
        <v>1</v>
      </c>
      <c r="L4322" s="3"/>
      <c r="M4322" s="3"/>
      <c r="N4322" s="25"/>
      <c r="O4322"/>
    </row>
    <row r="4323" spans="1:15">
      <c r="A4323" s="5">
        <v>43244</v>
      </c>
      <c r="B4323" s="5">
        <v>43299</v>
      </c>
      <c r="C4323" t="s">
        <v>608</v>
      </c>
      <c r="D4323" s="3">
        <f>VLOOKUP(C4323,Index[[#All],[searchTaxon]:[Reference_number]],2,FALSE)</f>
        <v>40</v>
      </c>
      <c r="H4323" t="s">
        <v>184</v>
      </c>
      <c r="I4323">
        <f>VLOOKUP(Table1[[#This Row],[trait_name]],Trait[],2,FALSE)</f>
        <v>59</v>
      </c>
      <c r="J4323" s="25" t="s">
        <v>119</v>
      </c>
      <c r="K4323" s="25">
        <v>1</v>
      </c>
      <c r="L4323" s="3" t="s">
        <v>118</v>
      </c>
      <c r="M4323" s="3"/>
      <c r="N4323" s="25"/>
      <c r="O4323"/>
    </row>
    <row r="4324" spans="1:15">
      <c r="A4324" s="5">
        <v>43244</v>
      </c>
      <c r="B4324" s="5">
        <v>43299</v>
      </c>
      <c r="C4324" t="s">
        <v>608</v>
      </c>
      <c r="D4324" s="3">
        <f>VLOOKUP(C4324,Index[[#All],[searchTaxon]:[Reference_number]],2,FALSE)</f>
        <v>40</v>
      </c>
      <c r="E4324">
        <v>0</v>
      </c>
      <c r="F4324">
        <v>0</v>
      </c>
      <c r="G4324">
        <v>0</v>
      </c>
      <c r="H4324" t="s">
        <v>184</v>
      </c>
      <c r="I4324">
        <f>VLOOKUP(Table1[[#This Row],[trait_name]],Trait[],2,FALSE)</f>
        <v>60</v>
      </c>
      <c r="J4324" s="25" t="s">
        <v>120</v>
      </c>
      <c r="K4324" s="25">
        <v>1</v>
      </c>
      <c r="L4324" s="3" t="s">
        <v>311</v>
      </c>
      <c r="N4324" s="25"/>
      <c r="O4324"/>
    </row>
    <row r="4325" spans="1:15">
      <c r="A4325" s="5">
        <v>43244</v>
      </c>
      <c r="B4325" s="5">
        <v>43299</v>
      </c>
      <c r="C4325" t="s">
        <v>608</v>
      </c>
      <c r="D4325" s="3">
        <f>VLOOKUP(C4325,Index[[#All],[searchTaxon]:[Reference_number]],2,FALSE)</f>
        <v>40</v>
      </c>
      <c r="I4325">
        <f>VLOOKUP(Table1[[#This Row],[trait_name]],Trait[],2,FALSE)</f>
        <v>60</v>
      </c>
      <c r="J4325" s="25" t="s">
        <v>120</v>
      </c>
      <c r="K4325" s="25">
        <v>2</v>
      </c>
      <c r="L4325" s="3"/>
      <c r="M4325" s="3"/>
      <c r="N4325" s="25"/>
      <c r="O4325"/>
    </row>
    <row r="4326" spans="1:15">
      <c r="A4326" s="5">
        <v>43244</v>
      </c>
      <c r="B4326" s="5">
        <v>43244</v>
      </c>
      <c r="C4326" t="s">
        <v>608</v>
      </c>
      <c r="D4326" s="3">
        <f>VLOOKUP(C4326,Index[[#All],[searchTaxon]:[Reference_number]],2,FALSE)</f>
        <v>40</v>
      </c>
      <c r="H4326" t="s">
        <v>496</v>
      </c>
      <c r="I4326">
        <f>VLOOKUP(Table1[[#This Row],[trait_name]],Trait[],2,FALSE)</f>
        <v>61</v>
      </c>
      <c r="J4326" s="25" t="s">
        <v>172</v>
      </c>
      <c r="K4326" s="25">
        <v>1</v>
      </c>
      <c r="L4326" s="3" t="s">
        <v>598</v>
      </c>
      <c r="N4326" s="25"/>
      <c r="O4326"/>
    </row>
    <row r="4327" spans="1:15">
      <c r="A4327" s="5">
        <v>43244</v>
      </c>
      <c r="B4327" s="5">
        <v>43244</v>
      </c>
      <c r="C4327" t="s">
        <v>608</v>
      </c>
      <c r="D4327" s="3">
        <f>VLOOKUP(C4327,Index[[#All],[searchTaxon]:[Reference_number]],2,FALSE)</f>
        <v>40</v>
      </c>
      <c r="H4327" t="s">
        <v>496</v>
      </c>
      <c r="I4327">
        <f>VLOOKUP(Table1[[#This Row],[trait_name]],Trait[],2,FALSE)</f>
        <v>61</v>
      </c>
      <c r="J4327" s="25" t="s">
        <v>172</v>
      </c>
      <c r="K4327" s="25">
        <v>2</v>
      </c>
      <c r="L4327" s="3" t="s">
        <v>312</v>
      </c>
      <c r="N4327" s="25"/>
      <c r="O4327"/>
    </row>
    <row r="4328" spans="1:15">
      <c r="A4328" s="5">
        <v>43244</v>
      </c>
      <c r="B4328" s="5">
        <v>43299</v>
      </c>
      <c r="C4328" t="s">
        <v>608</v>
      </c>
      <c r="D4328" s="3">
        <f>VLOOKUP(C4328,Index[[#All],[searchTaxon]:[Reference_number]],2,FALSE)</f>
        <v>40</v>
      </c>
      <c r="H4328" t="s">
        <v>184</v>
      </c>
      <c r="I4328">
        <f>VLOOKUP(Table1[[#This Row],[trait_name]],Trait[],2,FALSE)</f>
        <v>61</v>
      </c>
      <c r="J4328" s="25" t="s">
        <v>172</v>
      </c>
      <c r="K4328" s="25">
        <v>3</v>
      </c>
      <c r="L4328" s="3" t="s">
        <v>174</v>
      </c>
      <c r="M4328" s="3"/>
      <c r="N4328" s="25"/>
      <c r="O4328"/>
    </row>
    <row r="4329" spans="1:15">
      <c r="A4329" s="5">
        <v>43244</v>
      </c>
      <c r="B4329" s="5">
        <v>43299</v>
      </c>
      <c r="C4329" t="s">
        <v>608</v>
      </c>
      <c r="D4329" s="3">
        <f>VLOOKUP(C4329,Index[[#All],[searchTaxon]:[Reference_number]],2,FALSE)</f>
        <v>40</v>
      </c>
      <c r="H4329" t="s">
        <v>184</v>
      </c>
      <c r="I4329">
        <f>VLOOKUP(Table1[[#This Row],[trait_name]],Trait[],2,FALSE)</f>
        <v>62</v>
      </c>
      <c r="J4329" s="25" t="s">
        <v>123</v>
      </c>
      <c r="K4329" s="25">
        <v>1</v>
      </c>
      <c r="L4329" s="3" t="s">
        <v>209</v>
      </c>
      <c r="M4329" s="3"/>
      <c r="N4329" s="25"/>
      <c r="O4329"/>
    </row>
    <row r="4330" spans="1:15">
      <c r="A4330" s="5">
        <v>43244</v>
      </c>
      <c r="B4330" s="5">
        <v>43244</v>
      </c>
      <c r="C4330" t="s">
        <v>608</v>
      </c>
      <c r="D4330" s="3">
        <f>VLOOKUP(C4330,Index[[#All],[searchTaxon]:[Reference_number]],2,FALSE)</f>
        <v>40</v>
      </c>
      <c r="H4330" t="s">
        <v>496</v>
      </c>
      <c r="I4330">
        <f>VLOOKUP(Table1[[#This Row],[trait_name]],Trait[],2,FALSE)</f>
        <v>63</v>
      </c>
      <c r="J4330" s="25" t="s">
        <v>175</v>
      </c>
      <c r="K4330" s="25">
        <v>1</v>
      </c>
      <c r="L4330" s="3" t="s">
        <v>176</v>
      </c>
      <c r="N4330" s="25"/>
      <c r="O4330"/>
    </row>
    <row r="4331" spans="1:15">
      <c r="A4331" s="5">
        <v>43244</v>
      </c>
      <c r="B4331" s="5">
        <v>43299</v>
      </c>
      <c r="C4331" t="s">
        <v>608</v>
      </c>
      <c r="D4331" s="3">
        <f>VLOOKUP(C4331,Index[[#All],[searchTaxon]:[Reference_number]],2,FALSE)</f>
        <v>40</v>
      </c>
      <c r="I4331">
        <f>VLOOKUP(Table1[[#This Row],[trait_name]],Trait[],2,FALSE)</f>
        <v>63</v>
      </c>
      <c r="J4331" s="25" t="s">
        <v>175</v>
      </c>
      <c r="K4331" s="25">
        <v>2</v>
      </c>
      <c r="L4331" s="3"/>
      <c r="M4331" s="3"/>
      <c r="N4331" s="25"/>
      <c r="O4331"/>
    </row>
    <row r="4332" spans="1:15">
      <c r="A4332" s="5">
        <v>43244</v>
      </c>
      <c r="B4332" s="5">
        <v>43299</v>
      </c>
      <c r="C4332" t="s">
        <v>612</v>
      </c>
      <c r="D4332" s="3">
        <f>VLOOKUP(C4332,Index[[#All],[searchTaxon]:[Reference_number]],2,FALSE)</f>
        <v>41</v>
      </c>
      <c r="H4332" t="s">
        <v>126</v>
      </c>
      <c r="I4332">
        <f>VLOOKUP(Table1[[#This Row],[trait_name]],Trait[],2,FALSE)</f>
        <v>1</v>
      </c>
      <c r="J4332" s="25" t="s">
        <v>127</v>
      </c>
      <c r="K4332" s="25">
        <v>1</v>
      </c>
      <c r="L4332" s="3" t="s">
        <v>613</v>
      </c>
      <c r="M4332" s="3"/>
      <c r="N4332" s="25"/>
      <c r="O4332"/>
    </row>
    <row r="4333" spans="1:15">
      <c r="A4333" s="5">
        <v>43244</v>
      </c>
      <c r="B4333" s="5">
        <v>43244</v>
      </c>
      <c r="C4333" t="s">
        <v>612</v>
      </c>
      <c r="D4333" s="3">
        <f>VLOOKUP(C4333,Index[[#All],[searchTaxon]:[Reference_number]],2,FALSE)</f>
        <v>41</v>
      </c>
      <c r="H4333" t="s">
        <v>18</v>
      </c>
      <c r="I4333">
        <f>VLOOKUP(Table1[[#This Row],[trait_name]],Trait[],2,FALSE)</f>
        <v>2</v>
      </c>
      <c r="J4333" s="25" t="s">
        <v>16</v>
      </c>
      <c r="K4333" s="25">
        <v>1</v>
      </c>
      <c r="L4333" s="3" t="s">
        <v>614</v>
      </c>
      <c r="N4333" s="25"/>
      <c r="O4333"/>
    </row>
    <row r="4334" spans="1:15">
      <c r="A4334" s="5">
        <v>43244</v>
      </c>
      <c r="B4334" s="5">
        <v>43244</v>
      </c>
      <c r="C4334" t="s">
        <v>612</v>
      </c>
      <c r="D4334" s="3">
        <f>VLOOKUP(C4334,Index[[#All],[searchTaxon]:[Reference_number]],2,FALSE)</f>
        <v>41</v>
      </c>
      <c r="H4334" t="s">
        <v>21</v>
      </c>
      <c r="I4334">
        <f>VLOOKUP(Table1[[#This Row],[trait_name]],Trait[],2,FALSE)</f>
        <v>2</v>
      </c>
      <c r="J4334" s="25" t="s">
        <v>16</v>
      </c>
      <c r="K4334" s="25">
        <v>2</v>
      </c>
      <c r="L4334" s="3" t="s">
        <v>615</v>
      </c>
      <c r="N4334" s="25"/>
      <c r="O4334"/>
    </row>
    <row r="4335" spans="1:15">
      <c r="A4335" s="5">
        <v>43244</v>
      </c>
      <c r="B4335" s="5">
        <v>43299</v>
      </c>
      <c r="C4335" t="s">
        <v>612</v>
      </c>
      <c r="D4335" s="3">
        <f>VLOOKUP(C4335,Index[[#All],[searchTaxon]:[Reference_number]],2,FALSE)</f>
        <v>41</v>
      </c>
      <c r="I4335">
        <f>VLOOKUP(Table1[[#This Row],[trait_name]],Trait[],2,FALSE)</f>
        <v>2</v>
      </c>
      <c r="J4335" s="25" t="s">
        <v>16</v>
      </c>
      <c r="K4335" s="25">
        <v>3</v>
      </c>
      <c r="L4335" s="3"/>
      <c r="M4335" s="3"/>
      <c r="N4335" s="25"/>
      <c r="O4335"/>
    </row>
    <row r="4336" spans="1:15">
      <c r="A4336" s="5">
        <v>43244</v>
      </c>
      <c r="B4336" s="5">
        <v>43244</v>
      </c>
      <c r="C4336" t="s">
        <v>612</v>
      </c>
      <c r="D4336" s="3">
        <f>VLOOKUP(C4336,Index[[#All],[searchTaxon]:[Reference_number]],2,FALSE)</f>
        <v>41</v>
      </c>
      <c r="H4336" t="s">
        <v>18</v>
      </c>
      <c r="I4336">
        <f>VLOOKUP(Table1[[#This Row],[trait_name]],Trait[],2,FALSE)</f>
        <v>3</v>
      </c>
      <c r="J4336" s="25" t="s">
        <v>19</v>
      </c>
      <c r="K4336" s="25">
        <v>1</v>
      </c>
      <c r="L4336" s="3" t="s">
        <v>20</v>
      </c>
      <c r="N4336" s="25"/>
      <c r="O4336"/>
    </row>
    <row r="4337" spans="1:15">
      <c r="A4337" s="5">
        <v>43244</v>
      </c>
      <c r="B4337" s="5">
        <v>43299</v>
      </c>
      <c r="C4337" t="s">
        <v>612</v>
      </c>
      <c r="D4337" s="3">
        <f>VLOOKUP(C4337,Index[[#All],[searchTaxon]:[Reference_number]],2,FALSE)</f>
        <v>41</v>
      </c>
      <c r="I4337">
        <f>VLOOKUP(Table1[[#This Row],[trait_name]],Trait[],2,FALSE)</f>
        <v>3</v>
      </c>
      <c r="J4337" s="25" t="s">
        <v>19</v>
      </c>
      <c r="K4337" s="25">
        <v>2</v>
      </c>
      <c r="L4337" s="3"/>
      <c r="M4337" s="3"/>
      <c r="N4337" s="25"/>
      <c r="O4337"/>
    </row>
    <row r="4338" spans="1:15">
      <c r="A4338" s="5">
        <v>43244</v>
      </c>
      <c r="B4338" s="5">
        <v>43244</v>
      </c>
      <c r="C4338" t="s">
        <v>612</v>
      </c>
      <c r="D4338" s="3">
        <f>VLOOKUP(C4338,Index[[#All],[searchTaxon]:[Reference_number]],2,FALSE)</f>
        <v>41</v>
      </c>
      <c r="H4338" t="s">
        <v>26</v>
      </c>
      <c r="I4338">
        <f>VLOOKUP(Table1[[#This Row],[trait_name]],Trait[],2,FALSE)</f>
        <v>4</v>
      </c>
      <c r="J4338" s="25" t="s">
        <v>23</v>
      </c>
      <c r="K4338" s="25">
        <v>1</v>
      </c>
      <c r="L4338" s="3" t="s">
        <v>24</v>
      </c>
      <c r="N4338" s="25"/>
      <c r="O4338"/>
    </row>
    <row r="4339" spans="1:15">
      <c r="A4339" s="5">
        <v>43244</v>
      </c>
      <c r="B4339" s="5">
        <v>43299</v>
      </c>
      <c r="C4339" t="s">
        <v>612</v>
      </c>
      <c r="D4339" s="3">
        <f>VLOOKUP(C4339,Index[[#All],[searchTaxon]:[Reference_number]],2,FALSE)</f>
        <v>41</v>
      </c>
      <c r="I4339">
        <f>VLOOKUP(Table1[[#This Row],[trait_name]],Trait[],2,FALSE)</f>
        <v>4</v>
      </c>
      <c r="J4339" s="25" t="s">
        <v>23</v>
      </c>
      <c r="K4339" s="25">
        <v>2</v>
      </c>
      <c r="L4339" s="3"/>
      <c r="M4339" s="3"/>
      <c r="N4339" s="25"/>
      <c r="O4339"/>
    </row>
    <row r="4340" spans="1:15">
      <c r="A4340" s="5">
        <v>43244</v>
      </c>
      <c r="B4340" s="5">
        <v>43299</v>
      </c>
      <c r="C4340" t="s">
        <v>612</v>
      </c>
      <c r="D4340" s="3">
        <f>VLOOKUP(C4340,Index[[#All],[searchTaxon]:[Reference_number]],2,FALSE)</f>
        <v>41</v>
      </c>
      <c r="H4340" t="s">
        <v>496</v>
      </c>
      <c r="I4340">
        <f>VLOOKUP(Table1[[#This Row],[trait_name]],Trait[],2,FALSE)</f>
        <v>5</v>
      </c>
      <c r="J4340" s="25" t="s">
        <v>25</v>
      </c>
      <c r="K4340" s="25">
        <v>1</v>
      </c>
      <c r="L4340" s="3" t="s">
        <v>24</v>
      </c>
      <c r="M4340" s="3"/>
      <c r="N4340" s="25"/>
      <c r="O4340"/>
    </row>
    <row r="4341" spans="1:15">
      <c r="A4341" s="5">
        <v>43244</v>
      </c>
      <c r="B4341" s="5">
        <v>43299</v>
      </c>
      <c r="C4341" t="s">
        <v>612</v>
      </c>
      <c r="D4341" s="3">
        <f>VLOOKUP(C4341,Index[[#All],[searchTaxon]:[Reference_number]],2,FALSE)</f>
        <v>41</v>
      </c>
      <c r="I4341">
        <f>VLOOKUP(Table1[[#This Row],[trait_name]],Trait[],2,FALSE)</f>
        <v>6</v>
      </c>
      <c r="J4341" s="25" t="s">
        <v>135</v>
      </c>
      <c r="K4341" s="25">
        <v>1</v>
      </c>
      <c r="L4341" s="3"/>
      <c r="N4341" s="25"/>
      <c r="O4341"/>
    </row>
    <row r="4342" spans="1:15">
      <c r="A4342" s="5">
        <v>43244</v>
      </c>
      <c r="B4342" s="5">
        <v>43299</v>
      </c>
      <c r="C4342" t="s">
        <v>612</v>
      </c>
      <c r="D4342" s="3">
        <f>VLOOKUP(C4342,Index[[#All],[searchTaxon]:[Reference_number]],2,FALSE)</f>
        <v>41</v>
      </c>
      <c r="I4342">
        <f>VLOOKUP(Table1[[#This Row],[trait_name]],Trait[],2,FALSE)</f>
        <v>6</v>
      </c>
      <c r="J4342" s="25" t="s">
        <v>135</v>
      </c>
      <c r="K4342" s="25">
        <v>2</v>
      </c>
      <c r="L4342" s="3"/>
      <c r="M4342" s="3"/>
      <c r="N4342" s="25"/>
      <c r="O4342"/>
    </row>
    <row r="4343" spans="1:15">
      <c r="A4343" s="5">
        <v>43244</v>
      </c>
      <c r="B4343" s="5">
        <v>43244</v>
      </c>
      <c r="C4343" t="s">
        <v>612</v>
      </c>
      <c r="D4343" s="3">
        <f>VLOOKUP(C4343,Index[[#All],[searchTaxon]:[Reference_number]],2,FALSE)</f>
        <v>41</v>
      </c>
      <c r="H4343" t="s">
        <v>496</v>
      </c>
      <c r="I4343">
        <f>VLOOKUP(Table1[[#This Row],[trait_name]],Trait[],2,FALSE)</f>
        <v>7</v>
      </c>
      <c r="J4343" s="25" t="s">
        <v>27</v>
      </c>
      <c r="K4343" s="25">
        <v>1</v>
      </c>
      <c r="L4343" s="3" t="s">
        <v>24</v>
      </c>
      <c r="N4343" s="25"/>
      <c r="O4343"/>
    </row>
    <row r="4344" spans="1:15">
      <c r="A4344" s="5">
        <v>43244</v>
      </c>
      <c r="B4344" s="5">
        <v>43299</v>
      </c>
      <c r="C4344" t="s">
        <v>612</v>
      </c>
      <c r="D4344" s="3">
        <f>VLOOKUP(C4344,Index[[#All],[searchTaxon]:[Reference_number]],2,FALSE)</f>
        <v>41</v>
      </c>
      <c r="I4344">
        <f>VLOOKUP(Table1[[#This Row],[trait_name]],Trait[],2,FALSE)</f>
        <v>7</v>
      </c>
      <c r="J4344" s="25" t="s">
        <v>27</v>
      </c>
      <c r="K4344" s="25">
        <v>2</v>
      </c>
      <c r="L4344" s="3"/>
      <c r="M4344" s="3"/>
      <c r="N4344" s="25"/>
      <c r="O4344"/>
    </row>
    <row r="4345" spans="1:15">
      <c r="A4345" s="5">
        <v>43244</v>
      </c>
      <c r="B4345" s="5">
        <v>43299</v>
      </c>
      <c r="C4345" t="s">
        <v>612</v>
      </c>
      <c r="D4345" s="3">
        <f>VLOOKUP(C4345,Index[[#All],[searchTaxon]:[Reference_number]],2,FALSE)</f>
        <v>41</v>
      </c>
      <c r="H4345" t="s">
        <v>496</v>
      </c>
      <c r="I4345">
        <f>VLOOKUP(Table1[[#This Row],[trait_name]],Trait[],2,FALSE)</f>
        <v>8</v>
      </c>
      <c r="J4345" s="25" t="s">
        <v>137</v>
      </c>
      <c r="K4345" s="25">
        <v>1</v>
      </c>
      <c r="L4345" s="3" t="s">
        <v>28</v>
      </c>
      <c r="M4345" s="3"/>
      <c r="N4345" s="25"/>
      <c r="O4345"/>
    </row>
    <row r="4346" spans="1:15">
      <c r="A4346" s="5">
        <v>43244</v>
      </c>
      <c r="B4346" s="5">
        <v>43299</v>
      </c>
      <c r="C4346" t="s">
        <v>612</v>
      </c>
      <c r="D4346" s="3">
        <f>VLOOKUP(C4346,Index[[#All],[searchTaxon]:[Reference_number]],2,FALSE)</f>
        <v>41</v>
      </c>
      <c r="H4346" t="s">
        <v>496</v>
      </c>
      <c r="I4346">
        <f>VLOOKUP(Table1[[#This Row],[trait_name]],Trait[],2,FALSE)</f>
        <v>9</v>
      </c>
      <c r="J4346" s="25" t="s">
        <v>29</v>
      </c>
      <c r="K4346" s="25">
        <v>1</v>
      </c>
      <c r="L4346" s="3" t="s">
        <v>24</v>
      </c>
      <c r="M4346" s="3"/>
      <c r="N4346" s="25"/>
      <c r="O4346"/>
    </row>
    <row r="4347" spans="1:15">
      <c r="A4347" s="5">
        <v>43244</v>
      </c>
      <c r="B4347" s="5">
        <v>43299</v>
      </c>
      <c r="C4347" t="s">
        <v>612</v>
      </c>
      <c r="D4347" s="3">
        <f>VLOOKUP(C4347,Index[[#All],[searchTaxon]:[Reference_number]],2,FALSE)</f>
        <v>41</v>
      </c>
      <c r="I4347">
        <f>VLOOKUP(Table1[[#This Row],[trait_name]],Trait[],2,FALSE)</f>
        <v>10</v>
      </c>
      <c r="J4347" s="25" t="s">
        <v>30</v>
      </c>
      <c r="K4347" s="25">
        <v>1</v>
      </c>
      <c r="L4347" s="3"/>
      <c r="M4347" s="3"/>
      <c r="N4347" s="25"/>
      <c r="O4347"/>
    </row>
    <row r="4348" spans="1:15">
      <c r="A4348" s="5">
        <v>43244</v>
      </c>
      <c r="B4348" s="5">
        <v>43299</v>
      </c>
      <c r="C4348" t="s">
        <v>612</v>
      </c>
      <c r="D4348" s="3">
        <f>VLOOKUP(C4348,Index[[#All],[searchTaxon]:[Reference_number]],2,FALSE)</f>
        <v>41</v>
      </c>
      <c r="H4348" t="s">
        <v>21</v>
      </c>
      <c r="I4348">
        <f>VLOOKUP(Table1[[#This Row],[trait_name]],Trait[],2,FALSE)</f>
        <v>11</v>
      </c>
      <c r="J4348" s="25" t="s">
        <v>31</v>
      </c>
      <c r="K4348" s="25">
        <v>1</v>
      </c>
      <c r="L4348" s="3" t="s">
        <v>24</v>
      </c>
      <c r="M4348" s="3"/>
      <c r="N4348" s="25"/>
      <c r="O4348"/>
    </row>
    <row r="4349" spans="1:15">
      <c r="A4349" s="5">
        <v>43244</v>
      </c>
      <c r="B4349" s="5">
        <v>43244</v>
      </c>
      <c r="C4349" t="s">
        <v>612</v>
      </c>
      <c r="D4349" s="3">
        <f>VLOOKUP(C4349,Index[[#All],[searchTaxon]:[Reference_number]],2,FALSE)</f>
        <v>41</v>
      </c>
      <c r="H4349" t="s">
        <v>496</v>
      </c>
      <c r="I4349">
        <f>VLOOKUP(Table1[[#This Row],[trait_name]],Trait[],2,FALSE)</f>
        <v>12</v>
      </c>
      <c r="J4349" s="25" t="s">
        <v>138</v>
      </c>
      <c r="K4349" s="25">
        <v>1</v>
      </c>
      <c r="L4349" s="3" t="s">
        <v>24</v>
      </c>
      <c r="N4349" s="25"/>
      <c r="O4349"/>
    </row>
    <row r="4350" spans="1:15">
      <c r="A4350" s="5">
        <v>43244</v>
      </c>
      <c r="B4350" s="5">
        <v>43299</v>
      </c>
      <c r="C4350" t="s">
        <v>612</v>
      </c>
      <c r="D4350" s="3">
        <f>VLOOKUP(C4350,Index[[#All],[searchTaxon]:[Reference_number]],2,FALSE)</f>
        <v>41</v>
      </c>
      <c r="I4350">
        <f>VLOOKUP(Table1[[#This Row],[trait_name]],Trait[],2,FALSE)</f>
        <v>12</v>
      </c>
      <c r="J4350" s="25" t="s">
        <v>138</v>
      </c>
      <c r="K4350" s="25">
        <v>2</v>
      </c>
      <c r="L4350" s="3"/>
      <c r="M4350" s="3"/>
      <c r="N4350" s="25"/>
      <c r="O4350"/>
    </row>
    <row r="4351" spans="1:15">
      <c r="A4351" s="5">
        <v>43244</v>
      </c>
      <c r="B4351" s="5">
        <v>43299</v>
      </c>
      <c r="C4351" t="s">
        <v>612</v>
      </c>
      <c r="D4351" s="3">
        <f>VLOOKUP(C4351,Index[[#All],[searchTaxon]:[Reference_number]],2,FALSE)</f>
        <v>41</v>
      </c>
      <c r="I4351">
        <f>VLOOKUP(Table1[[#This Row],[trait_name]],Trait[],2,FALSE)</f>
        <v>13</v>
      </c>
      <c r="J4351" s="25" t="s">
        <v>340</v>
      </c>
      <c r="K4351" s="25">
        <v>1</v>
      </c>
      <c r="L4351" s="3"/>
      <c r="M4351" s="3"/>
      <c r="N4351" s="25"/>
      <c r="O4351"/>
    </row>
    <row r="4352" spans="1:15">
      <c r="A4352" s="5">
        <v>43244</v>
      </c>
      <c r="B4352" s="5">
        <v>43244</v>
      </c>
      <c r="C4352" t="s">
        <v>612</v>
      </c>
      <c r="D4352" s="3">
        <f>VLOOKUP(C4352,Index[[#All],[searchTaxon]:[Reference_number]],2,FALSE)</f>
        <v>41</v>
      </c>
      <c r="H4352" t="s">
        <v>496</v>
      </c>
      <c r="I4352">
        <f>VLOOKUP(Table1[[#This Row],[trait_name]],Trait[],2,FALSE)</f>
        <v>14</v>
      </c>
      <c r="J4352" s="25" t="s">
        <v>139</v>
      </c>
      <c r="K4352" s="25">
        <v>1</v>
      </c>
      <c r="L4352" s="3" t="s">
        <v>28</v>
      </c>
      <c r="N4352" s="25"/>
      <c r="O4352"/>
    </row>
    <row r="4353" spans="1:15">
      <c r="A4353" s="5">
        <v>43244</v>
      </c>
      <c r="B4353" s="5">
        <v>43299</v>
      </c>
      <c r="C4353" t="s">
        <v>612</v>
      </c>
      <c r="D4353" s="3">
        <f>VLOOKUP(C4353,Index[[#All],[searchTaxon]:[Reference_number]],2,FALSE)</f>
        <v>41</v>
      </c>
      <c r="I4353">
        <f>VLOOKUP(Table1[[#This Row],[trait_name]],Trait[],2,FALSE)</f>
        <v>14</v>
      </c>
      <c r="J4353" s="25" t="s">
        <v>139</v>
      </c>
      <c r="K4353" s="25">
        <v>2</v>
      </c>
      <c r="L4353" s="3"/>
      <c r="M4353" s="3"/>
      <c r="N4353" s="25"/>
      <c r="O4353"/>
    </row>
    <row r="4354" spans="1:15">
      <c r="A4354" s="5">
        <v>43244</v>
      </c>
      <c r="B4354" s="5">
        <v>43299</v>
      </c>
      <c r="C4354" t="s">
        <v>612</v>
      </c>
      <c r="D4354" s="3">
        <f>VLOOKUP(C4354,Index[[#All],[searchTaxon]:[Reference_number]],2,FALSE)</f>
        <v>41</v>
      </c>
      <c r="H4354" t="s">
        <v>496</v>
      </c>
      <c r="I4354">
        <f>VLOOKUP(Table1[[#This Row],[trait_name]],Trait[],2,FALSE)</f>
        <v>15</v>
      </c>
      <c r="J4354" s="25" t="s">
        <v>32</v>
      </c>
      <c r="K4354" s="25">
        <v>1</v>
      </c>
      <c r="L4354" s="3" t="s">
        <v>28</v>
      </c>
      <c r="N4354" s="25"/>
      <c r="O4354"/>
    </row>
    <row r="4355" spans="1:15">
      <c r="A4355" s="5">
        <v>43244</v>
      </c>
      <c r="B4355" s="5">
        <v>43299</v>
      </c>
      <c r="C4355" t="s">
        <v>612</v>
      </c>
      <c r="D4355" s="3">
        <f>VLOOKUP(C4355,Index[[#All],[searchTaxon]:[Reference_number]],2,FALSE)</f>
        <v>41</v>
      </c>
      <c r="I4355">
        <f>VLOOKUP(Table1[[#This Row],[trait_name]],Trait[],2,FALSE)</f>
        <v>15</v>
      </c>
      <c r="J4355" s="25" t="s">
        <v>32</v>
      </c>
      <c r="K4355" s="25">
        <v>2</v>
      </c>
      <c r="L4355" s="3"/>
      <c r="M4355" s="3"/>
      <c r="N4355" s="25"/>
      <c r="O4355"/>
    </row>
    <row r="4356" spans="1:15">
      <c r="A4356" s="27">
        <v>43244</v>
      </c>
      <c r="B4356" s="27">
        <v>43244</v>
      </c>
      <c r="C4356" s="4" t="s">
        <v>612</v>
      </c>
      <c r="D4356" s="2">
        <f>VLOOKUP(C4356,Index[[#All],[searchTaxon]:[Reference_number]],2,FALSE)</f>
        <v>41</v>
      </c>
      <c r="H4356" t="s">
        <v>21</v>
      </c>
      <c r="I4356">
        <f>VLOOKUP(Table1[[#This Row],[trait_name]],Trait[],2,FALSE)</f>
        <v>16</v>
      </c>
      <c r="J4356" s="26" t="s">
        <v>33</v>
      </c>
      <c r="K4356" s="25">
        <v>1</v>
      </c>
      <c r="L4356" s="3" t="s">
        <v>24</v>
      </c>
      <c r="N4356" s="25"/>
      <c r="O4356"/>
    </row>
    <row r="4357" spans="1:15">
      <c r="A4357" s="5">
        <v>43244</v>
      </c>
      <c r="B4357" s="5">
        <v>43299</v>
      </c>
      <c r="C4357" t="s">
        <v>612</v>
      </c>
      <c r="D4357" s="3">
        <f>VLOOKUP(C4357,Index[[#All],[searchTaxon]:[Reference_number]],2,FALSE)</f>
        <v>41</v>
      </c>
      <c r="I4357">
        <f>VLOOKUP(Table1[[#This Row],[trait_name]],Trait[],2,FALSE)</f>
        <v>16</v>
      </c>
      <c r="J4357" s="25" t="s">
        <v>33</v>
      </c>
      <c r="K4357" s="25">
        <v>2</v>
      </c>
      <c r="L4357" s="3"/>
      <c r="M4357" s="3"/>
      <c r="N4357" s="25"/>
      <c r="O4357"/>
    </row>
    <row r="4358" spans="1:15">
      <c r="A4358" s="5">
        <v>43244</v>
      </c>
      <c r="B4358" s="5">
        <v>43244</v>
      </c>
      <c r="C4358" t="s">
        <v>612</v>
      </c>
      <c r="D4358" s="3">
        <f>VLOOKUP(C4358,Index[[#All],[searchTaxon]:[Reference_number]],2,FALSE)</f>
        <v>41</v>
      </c>
      <c r="H4358" t="s">
        <v>18</v>
      </c>
      <c r="I4358">
        <f>VLOOKUP(Table1[[#This Row],[trait_name]],Trait[],2,FALSE)</f>
        <v>17</v>
      </c>
      <c r="J4358" s="25" t="s">
        <v>34</v>
      </c>
      <c r="K4358" s="25">
        <v>1</v>
      </c>
      <c r="L4358" s="3" t="s">
        <v>35</v>
      </c>
      <c r="N4358" s="25"/>
      <c r="O4358"/>
    </row>
    <row r="4359" spans="1:15">
      <c r="A4359" s="5">
        <v>43244</v>
      </c>
      <c r="B4359" s="5">
        <v>43244</v>
      </c>
      <c r="C4359" t="s">
        <v>612</v>
      </c>
      <c r="D4359" s="3">
        <f>VLOOKUP(C4359,Index[[#All],[searchTaxon]:[Reference_number]],2,FALSE)</f>
        <v>41</v>
      </c>
      <c r="H4359" t="s">
        <v>18</v>
      </c>
      <c r="I4359">
        <f>VLOOKUP(Table1[[#This Row],[trait_name]],Trait[],2,FALSE)</f>
        <v>17</v>
      </c>
      <c r="J4359" s="25" t="s">
        <v>34</v>
      </c>
      <c r="K4359" s="25">
        <v>2</v>
      </c>
      <c r="L4359" s="3" t="s">
        <v>36</v>
      </c>
      <c r="N4359" s="25"/>
      <c r="O4359"/>
    </row>
    <row r="4360" spans="1:15">
      <c r="A4360" s="5">
        <v>43244</v>
      </c>
      <c r="B4360" s="5">
        <v>43244</v>
      </c>
      <c r="C4360" t="s">
        <v>612</v>
      </c>
      <c r="D4360" s="3">
        <f>VLOOKUP(C4360,Index[[#All],[searchTaxon]:[Reference_number]],2,FALSE)</f>
        <v>41</v>
      </c>
      <c r="H4360" t="s">
        <v>18</v>
      </c>
      <c r="I4360">
        <f>VLOOKUP(Table1[[#This Row],[trait_name]],Trait[],2,FALSE)</f>
        <v>17</v>
      </c>
      <c r="J4360" s="25" t="s">
        <v>34</v>
      </c>
      <c r="K4360" s="25">
        <v>3</v>
      </c>
      <c r="L4360" s="3" t="s">
        <v>37</v>
      </c>
      <c r="N4360" s="25"/>
      <c r="O4360"/>
    </row>
    <row r="4361" spans="1:15">
      <c r="A4361" s="5">
        <v>43244</v>
      </c>
      <c r="B4361" s="5">
        <v>43299</v>
      </c>
      <c r="C4361" t="s">
        <v>612</v>
      </c>
      <c r="D4361" s="3">
        <f>VLOOKUP(C4361,Index[[#All],[searchTaxon]:[Reference_number]],2,FALSE)</f>
        <v>41</v>
      </c>
      <c r="I4361">
        <f>VLOOKUP(Table1[[#This Row],[trait_name]],Trait[],2,FALSE)</f>
        <v>17</v>
      </c>
      <c r="J4361" s="25" t="s">
        <v>34</v>
      </c>
      <c r="K4361" s="25">
        <v>4</v>
      </c>
      <c r="L4361" s="3"/>
      <c r="M4361" s="3"/>
      <c r="N4361" s="25"/>
      <c r="O4361"/>
    </row>
    <row r="4362" spans="1:15">
      <c r="A4362" s="27">
        <v>43244</v>
      </c>
      <c r="B4362" s="27">
        <v>43244</v>
      </c>
      <c r="C4362" s="4" t="s">
        <v>612</v>
      </c>
      <c r="D4362" s="2">
        <f>VLOOKUP(C4362,Index[[#All],[searchTaxon]:[Reference_number]],2,FALSE)</f>
        <v>41</v>
      </c>
      <c r="H4362" t="s">
        <v>496</v>
      </c>
      <c r="I4362">
        <f>VLOOKUP(Table1[[#This Row],[trait_name]],Trait[],2,FALSE)</f>
        <v>18</v>
      </c>
      <c r="J4362" s="25" t="s">
        <v>38</v>
      </c>
      <c r="K4362" s="25">
        <v>1</v>
      </c>
      <c r="L4362" s="3" t="s">
        <v>450</v>
      </c>
      <c r="N4362" s="25"/>
      <c r="O4362"/>
    </row>
    <row r="4363" spans="1:15">
      <c r="A4363" s="5">
        <v>43244</v>
      </c>
      <c r="B4363" s="5">
        <v>43299</v>
      </c>
      <c r="C4363" t="s">
        <v>612</v>
      </c>
      <c r="D4363" s="3">
        <f>VLOOKUP(C4363,Index[[#All],[searchTaxon]:[Reference_number]],2,FALSE)</f>
        <v>41</v>
      </c>
      <c r="H4363" t="s">
        <v>496</v>
      </c>
      <c r="I4363">
        <f>VLOOKUP(Table1[[#This Row],[trait_name]],Trait[],2,FALSE)</f>
        <v>18</v>
      </c>
      <c r="J4363" s="25" t="s">
        <v>38</v>
      </c>
      <c r="K4363" s="25">
        <v>2</v>
      </c>
      <c r="L4363" s="3" t="s">
        <v>297</v>
      </c>
      <c r="M4363" s="3"/>
      <c r="N4363" s="25"/>
      <c r="O4363"/>
    </row>
    <row r="4364" spans="1:15">
      <c r="A4364" s="5">
        <v>43244</v>
      </c>
      <c r="B4364" s="5">
        <v>43244</v>
      </c>
      <c r="C4364" t="s">
        <v>612</v>
      </c>
      <c r="D4364" s="3">
        <f>VLOOKUP(C4364,Index[[#All],[searchTaxon]:[Reference_number]],2,FALSE)</f>
        <v>41</v>
      </c>
      <c r="H4364" t="s">
        <v>21</v>
      </c>
      <c r="I4364">
        <f>VLOOKUP(Table1[[#This Row],[trait_name]],Trait[],2,FALSE)</f>
        <v>19</v>
      </c>
      <c r="J4364" s="25" t="s">
        <v>39</v>
      </c>
      <c r="K4364" s="25">
        <v>1</v>
      </c>
      <c r="L4364" s="3" t="s">
        <v>142</v>
      </c>
      <c r="N4364" s="25"/>
      <c r="O4364"/>
    </row>
    <row r="4365" spans="1:15">
      <c r="A4365" s="5">
        <v>43244</v>
      </c>
      <c r="B4365" s="5">
        <v>43299</v>
      </c>
      <c r="C4365" t="s">
        <v>612</v>
      </c>
      <c r="D4365" s="3">
        <f>VLOOKUP(C4365,Index[[#All],[searchTaxon]:[Reference_number]],2,FALSE)</f>
        <v>41</v>
      </c>
      <c r="I4365">
        <f>VLOOKUP(Table1[[#This Row],[trait_name]],Trait[],2,FALSE)</f>
        <v>19</v>
      </c>
      <c r="J4365" s="25" t="s">
        <v>39</v>
      </c>
      <c r="K4365" s="25">
        <v>2</v>
      </c>
      <c r="L4365" s="3"/>
      <c r="M4365" s="3"/>
      <c r="N4365" s="25"/>
      <c r="O4365"/>
    </row>
    <row r="4366" spans="1:15">
      <c r="A4366" s="27">
        <v>43244</v>
      </c>
      <c r="B4366" s="27">
        <v>43244</v>
      </c>
      <c r="C4366" s="4" t="s">
        <v>612</v>
      </c>
      <c r="D4366" s="2">
        <f>VLOOKUP(C4366,Index[[#All],[searchTaxon]:[Reference_number]],2,FALSE)</f>
        <v>41</v>
      </c>
      <c r="H4366" t="s">
        <v>18</v>
      </c>
      <c r="I4366">
        <f>VLOOKUP(Table1[[#This Row],[trait_name]],Trait[],2,FALSE)</f>
        <v>20</v>
      </c>
      <c r="J4366" s="25" t="s">
        <v>42</v>
      </c>
      <c r="K4366" s="25">
        <v>1</v>
      </c>
      <c r="L4366" s="3" t="s">
        <v>43</v>
      </c>
      <c r="N4366" s="25"/>
      <c r="O4366"/>
    </row>
    <row r="4367" spans="1:15">
      <c r="A4367" s="5">
        <v>43244</v>
      </c>
      <c r="B4367" s="5">
        <v>43299</v>
      </c>
      <c r="C4367" t="s">
        <v>612</v>
      </c>
      <c r="D4367" s="3">
        <f>VLOOKUP(C4367,Index[[#All],[searchTaxon]:[Reference_number]],2,FALSE)</f>
        <v>41</v>
      </c>
      <c r="H4367" t="s">
        <v>18</v>
      </c>
      <c r="I4367">
        <f>VLOOKUP(Table1[[#This Row],[trait_name]],Trait[],2,FALSE)</f>
        <v>20</v>
      </c>
      <c r="J4367" s="25" t="s">
        <v>42</v>
      </c>
      <c r="K4367" s="25">
        <v>2</v>
      </c>
      <c r="L4367" s="3" t="s">
        <v>45</v>
      </c>
      <c r="M4367" s="3"/>
      <c r="N4367" s="25"/>
      <c r="O4367"/>
    </row>
    <row r="4368" spans="1:15">
      <c r="A4368" s="5">
        <v>43244</v>
      </c>
      <c r="B4368" s="5">
        <v>43299</v>
      </c>
      <c r="C4368" t="s">
        <v>612</v>
      </c>
      <c r="D4368" s="3">
        <f>VLOOKUP(C4368,Index[[#All],[searchTaxon]:[Reference_number]],2,FALSE)</f>
        <v>41</v>
      </c>
      <c r="H4368" t="s">
        <v>18</v>
      </c>
      <c r="I4368">
        <f>VLOOKUP(Table1[[#This Row],[trait_name]],Trait[],2,FALSE)</f>
        <v>20</v>
      </c>
      <c r="J4368" s="25" t="s">
        <v>42</v>
      </c>
      <c r="K4368" s="25">
        <v>3</v>
      </c>
      <c r="L4368" s="3" t="s">
        <v>143</v>
      </c>
      <c r="M4368" s="3"/>
      <c r="N4368" s="25"/>
      <c r="O4368"/>
    </row>
    <row r="4369" spans="1:15">
      <c r="A4369" s="5">
        <v>43244</v>
      </c>
      <c r="B4369" s="5">
        <v>43299</v>
      </c>
      <c r="C4369" t="s">
        <v>612</v>
      </c>
      <c r="D4369" s="3">
        <f>VLOOKUP(C4369,Index[[#All],[searchTaxon]:[Reference_number]],2,FALSE)</f>
        <v>41</v>
      </c>
      <c r="H4369" t="s">
        <v>251</v>
      </c>
      <c r="I4369">
        <f>VLOOKUP(Table1[[#This Row],[trait_name]],Trait[],2,FALSE)</f>
        <v>21</v>
      </c>
      <c r="J4369" s="25" t="s">
        <v>46</v>
      </c>
      <c r="K4369" s="25">
        <v>1</v>
      </c>
      <c r="L4369" s="3" t="s">
        <v>115</v>
      </c>
      <c r="M4369" s="3"/>
      <c r="N4369" s="25"/>
      <c r="O4369"/>
    </row>
    <row r="4370" spans="1:15">
      <c r="A4370" s="5">
        <v>43244</v>
      </c>
      <c r="B4370" s="5">
        <v>43299</v>
      </c>
      <c r="C4370" t="s">
        <v>612</v>
      </c>
      <c r="D4370" s="3">
        <f>VLOOKUP(C4370,Index[[#All],[searchTaxon]:[Reference_number]],2,FALSE)</f>
        <v>41</v>
      </c>
      <c r="E4370">
        <v>0</v>
      </c>
      <c r="F4370">
        <v>0</v>
      </c>
      <c r="G4370">
        <v>0</v>
      </c>
      <c r="I4370">
        <f>VLOOKUP(Table1[[#This Row],[trait_name]],Trait[],2,FALSE)</f>
        <v>22</v>
      </c>
      <c r="J4370" s="25" t="s">
        <v>48</v>
      </c>
      <c r="K4370" s="25">
        <v>1</v>
      </c>
      <c r="L4370" s="3" t="s">
        <v>20</v>
      </c>
      <c r="N4370" s="25"/>
      <c r="O4370"/>
    </row>
    <row r="4371" spans="1:15">
      <c r="A4371" s="5">
        <v>43244</v>
      </c>
      <c r="B4371" s="5">
        <v>43299</v>
      </c>
      <c r="C4371" t="s">
        <v>612</v>
      </c>
      <c r="D4371" s="3">
        <f>VLOOKUP(C4371,Index[[#All],[searchTaxon]:[Reference_number]],2,FALSE)</f>
        <v>41</v>
      </c>
      <c r="I4371">
        <f>VLOOKUP(Table1[[#This Row],[trait_name]],Trait[],2,FALSE)</f>
        <v>22</v>
      </c>
      <c r="J4371" s="25" t="s">
        <v>48</v>
      </c>
      <c r="K4371" s="25">
        <v>2</v>
      </c>
      <c r="L4371" s="3" t="s">
        <v>40</v>
      </c>
      <c r="M4371" s="3"/>
      <c r="N4371" s="25"/>
      <c r="O4371"/>
    </row>
    <row r="4372" spans="1:15">
      <c r="A4372" s="5">
        <v>43244</v>
      </c>
      <c r="B4372" s="5">
        <v>43299</v>
      </c>
      <c r="C4372" t="s">
        <v>612</v>
      </c>
      <c r="D4372" s="3">
        <f>VLOOKUP(C4372,Index[[#All],[searchTaxon]:[Reference_number]],2,FALSE)</f>
        <v>41</v>
      </c>
      <c r="I4372">
        <f>VLOOKUP(Table1[[#This Row],[trait_name]],Trait[],2,FALSE)</f>
        <v>23</v>
      </c>
      <c r="J4372" s="25" t="s">
        <v>50</v>
      </c>
      <c r="K4372" s="25">
        <v>1</v>
      </c>
      <c r="L4372" s="3" t="s">
        <v>280</v>
      </c>
      <c r="N4372" s="25"/>
      <c r="O4372"/>
    </row>
    <row r="4373" spans="1:15">
      <c r="A4373" s="5">
        <v>43244</v>
      </c>
      <c r="B4373" s="5">
        <v>43299</v>
      </c>
      <c r="C4373" t="s">
        <v>612</v>
      </c>
      <c r="D4373" s="3">
        <f>VLOOKUP(C4373,Index[[#All],[searchTaxon]:[Reference_number]],2,FALSE)</f>
        <v>41</v>
      </c>
      <c r="I4373">
        <f>VLOOKUP(Table1[[#This Row],[trait_name]],Trait[],2,FALSE)</f>
        <v>23</v>
      </c>
      <c r="J4373" s="25" t="s">
        <v>50</v>
      </c>
      <c r="K4373" s="25">
        <v>2</v>
      </c>
      <c r="L4373" s="3" t="s">
        <v>145</v>
      </c>
      <c r="M4373" s="3"/>
      <c r="N4373" s="25"/>
      <c r="O4373"/>
    </row>
    <row r="4374" spans="1:15">
      <c r="A4374" s="5">
        <v>43244</v>
      </c>
      <c r="B4374" s="5">
        <v>43299</v>
      </c>
      <c r="C4374" t="s">
        <v>612</v>
      </c>
      <c r="D4374" s="3">
        <f>VLOOKUP(C4374,Index[[#All],[searchTaxon]:[Reference_number]],2,FALSE)</f>
        <v>41</v>
      </c>
      <c r="H4374" t="s">
        <v>251</v>
      </c>
      <c r="I4374">
        <f>VLOOKUP(Table1[[#This Row],[trait_name]],Trait[],2,FALSE)</f>
        <v>24</v>
      </c>
      <c r="J4374" s="25" t="s">
        <v>53</v>
      </c>
      <c r="K4374" s="25">
        <v>1</v>
      </c>
      <c r="L4374" s="3" t="s">
        <v>24</v>
      </c>
      <c r="N4374" s="25"/>
      <c r="O4374"/>
    </row>
    <row r="4375" spans="1:15">
      <c r="A4375" s="5">
        <v>43244</v>
      </c>
      <c r="B4375" s="5">
        <v>43299</v>
      </c>
      <c r="C4375" t="s">
        <v>612</v>
      </c>
      <c r="D4375" s="3">
        <f>VLOOKUP(C4375,Index[[#All],[searchTaxon]:[Reference_number]],2,FALSE)</f>
        <v>41</v>
      </c>
      <c r="I4375">
        <f>VLOOKUP(Table1[[#This Row],[trait_name]],Trait[],2,FALSE)</f>
        <v>24</v>
      </c>
      <c r="J4375" s="25" t="s">
        <v>53</v>
      </c>
      <c r="K4375" s="25">
        <v>2</v>
      </c>
      <c r="L4375" s="3"/>
      <c r="M4375" s="3"/>
      <c r="N4375" s="25"/>
      <c r="O4375"/>
    </row>
    <row r="4376" spans="1:15">
      <c r="A4376" s="5">
        <v>43244</v>
      </c>
      <c r="B4376" s="5">
        <v>43244</v>
      </c>
      <c r="C4376" t="s">
        <v>612</v>
      </c>
      <c r="D4376" s="3">
        <f>VLOOKUP(C4376,Index[[#All],[searchTaxon]:[Reference_number]],2,FALSE)</f>
        <v>41</v>
      </c>
      <c r="H4376" t="s">
        <v>18</v>
      </c>
      <c r="I4376">
        <f>VLOOKUP(Table1[[#This Row],[trait_name]],Trait[],2,FALSE)</f>
        <v>25</v>
      </c>
      <c r="J4376" s="25" t="s">
        <v>54</v>
      </c>
      <c r="K4376" s="25">
        <v>1</v>
      </c>
      <c r="L4376" s="3" t="s">
        <v>299</v>
      </c>
      <c r="N4376" s="25"/>
      <c r="O4376"/>
    </row>
    <row r="4377" spans="1:15">
      <c r="A4377" s="5">
        <v>43244</v>
      </c>
      <c r="B4377" s="5">
        <v>43299</v>
      </c>
      <c r="C4377" t="s">
        <v>612</v>
      </c>
      <c r="D4377" s="3">
        <f>VLOOKUP(C4377,Index[[#All],[searchTaxon]:[Reference_number]],2,FALSE)</f>
        <v>41</v>
      </c>
      <c r="H4377" t="s">
        <v>126</v>
      </c>
      <c r="I4377">
        <f>VLOOKUP(Table1[[#This Row],[trait_name]],Trait[],2,FALSE)</f>
        <v>25</v>
      </c>
      <c r="J4377" s="25" t="s">
        <v>54</v>
      </c>
      <c r="K4377" s="25">
        <v>2</v>
      </c>
      <c r="L4377" s="3" t="s">
        <v>55</v>
      </c>
      <c r="M4377" s="3"/>
      <c r="N4377" s="25"/>
      <c r="O4377"/>
    </row>
    <row r="4378" spans="1:15">
      <c r="A4378" s="5">
        <v>43244</v>
      </c>
      <c r="B4378" s="5">
        <v>43244</v>
      </c>
      <c r="C4378" t="s">
        <v>612</v>
      </c>
      <c r="D4378" s="3">
        <f>VLOOKUP(C4378,Index[[#All],[searchTaxon]:[Reference_number]],2,FALSE)</f>
        <v>41</v>
      </c>
      <c r="H4378" t="s">
        <v>18</v>
      </c>
      <c r="I4378">
        <f>VLOOKUP(Table1[[#This Row],[trait_name]],Trait[],2,FALSE)</f>
        <v>26</v>
      </c>
      <c r="J4378" s="25" t="s">
        <v>57</v>
      </c>
      <c r="K4378" s="25">
        <v>1</v>
      </c>
      <c r="L4378" s="3">
        <v>12</v>
      </c>
      <c r="N4378" s="25"/>
      <c r="O4378"/>
    </row>
    <row r="4379" spans="1:15">
      <c r="A4379" s="5">
        <v>43244</v>
      </c>
      <c r="B4379" s="5">
        <v>43299</v>
      </c>
      <c r="C4379" t="s">
        <v>612</v>
      </c>
      <c r="D4379" s="3">
        <f>VLOOKUP(C4379,Index[[#All],[searchTaxon]:[Reference_number]],2,FALSE)</f>
        <v>41</v>
      </c>
      <c r="I4379">
        <f>VLOOKUP(Table1[[#This Row],[trait_name]],Trait[],2,FALSE)</f>
        <v>26</v>
      </c>
      <c r="J4379" s="25" t="s">
        <v>57</v>
      </c>
      <c r="K4379" s="25">
        <v>2</v>
      </c>
      <c r="L4379" s="3"/>
      <c r="M4379" s="3"/>
      <c r="N4379" s="26"/>
      <c r="O4379"/>
    </row>
    <row r="4380" spans="1:15">
      <c r="A4380" s="5">
        <v>43244</v>
      </c>
      <c r="B4380" s="5">
        <v>43244</v>
      </c>
      <c r="C4380" t="s">
        <v>612</v>
      </c>
      <c r="D4380" s="3">
        <f>VLOOKUP(C4380,Index[[#All],[searchTaxon]:[Reference_number]],2,FALSE)</f>
        <v>41</v>
      </c>
      <c r="H4380" t="s">
        <v>26</v>
      </c>
      <c r="I4380">
        <f>VLOOKUP(Table1[[#This Row],[trait_name]],Trait[],2,FALSE)</f>
        <v>27</v>
      </c>
      <c r="J4380" s="25" t="s">
        <v>58</v>
      </c>
      <c r="K4380" s="25">
        <v>1</v>
      </c>
      <c r="L4380" s="3">
        <v>15</v>
      </c>
      <c r="N4380" s="25"/>
      <c r="O4380"/>
    </row>
    <row r="4381" spans="1:15">
      <c r="A4381" s="5">
        <v>43244</v>
      </c>
      <c r="B4381" s="5">
        <v>43299</v>
      </c>
      <c r="C4381" t="s">
        <v>612</v>
      </c>
      <c r="D4381" s="3">
        <f>VLOOKUP(C4381,Index[[#All],[searchTaxon]:[Reference_number]],2,FALSE)</f>
        <v>41</v>
      </c>
      <c r="I4381">
        <f>VLOOKUP(Table1[[#This Row],[trait_name]],Trait[],2,FALSE)</f>
        <v>27</v>
      </c>
      <c r="J4381" s="25" t="s">
        <v>58</v>
      </c>
      <c r="K4381" s="25">
        <v>2</v>
      </c>
      <c r="L4381" s="3"/>
      <c r="M4381" s="3"/>
      <c r="N4381" s="25"/>
      <c r="O4381"/>
    </row>
    <row r="4382" spans="1:15">
      <c r="A4382" s="5">
        <v>43244</v>
      </c>
      <c r="B4382" s="5">
        <v>43244</v>
      </c>
      <c r="C4382" t="s">
        <v>612</v>
      </c>
      <c r="D4382" s="3">
        <f>VLOOKUP(C4382,Index[[#All],[searchTaxon]:[Reference_number]],2,FALSE)</f>
        <v>41</v>
      </c>
      <c r="H4382" t="s">
        <v>18</v>
      </c>
      <c r="I4382">
        <f>VLOOKUP(Table1[[#This Row],[trait_name]],Trait[],2,FALSE)</f>
        <v>28</v>
      </c>
      <c r="J4382" s="25" t="s">
        <v>59</v>
      </c>
      <c r="K4382" s="25">
        <v>1</v>
      </c>
      <c r="L4382" s="3">
        <v>10</v>
      </c>
      <c r="N4382" s="25"/>
      <c r="O4382"/>
    </row>
    <row r="4383" spans="1:15">
      <c r="A4383" s="5">
        <v>43244</v>
      </c>
      <c r="B4383" s="5">
        <v>43299</v>
      </c>
      <c r="C4383" t="s">
        <v>612</v>
      </c>
      <c r="D4383" s="3">
        <f>VLOOKUP(C4383,Index[[#All],[searchTaxon]:[Reference_number]],2,FALSE)</f>
        <v>41</v>
      </c>
      <c r="I4383">
        <f>VLOOKUP(Table1[[#This Row],[trait_name]],Trait[],2,FALSE)</f>
        <v>28</v>
      </c>
      <c r="J4383" s="25" t="s">
        <v>59</v>
      </c>
      <c r="K4383" s="25">
        <v>2</v>
      </c>
      <c r="L4383" s="3"/>
      <c r="M4383" s="3"/>
      <c r="N4383" s="25"/>
      <c r="O4383"/>
    </row>
    <row r="4384" spans="1:15">
      <c r="A4384" s="5">
        <v>43244</v>
      </c>
      <c r="B4384" s="5">
        <v>43244</v>
      </c>
      <c r="C4384" t="s">
        <v>612</v>
      </c>
      <c r="D4384" s="3">
        <f>VLOOKUP(C4384,Index[[#All],[searchTaxon]:[Reference_number]],2,FALSE)</f>
        <v>41</v>
      </c>
      <c r="H4384" t="s">
        <v>18</v>
      </c>
      <c r="I4384">
        <f>VLOOKUP(Table1[[#This Row],[trait_name]],Trait[],2,FALSE)</f>
        <v>29</v>
      </c>
      <c r="J4384" s="25" t="s">
        <v>60</v>
      </c>
      <c r="K4384" s="25">
        <v>1</v>
      </c>
      <c r="L4384" s="3">
        <v>6</v>
      </c>
      <c r="N4384" s="25"/>
      <c r="O4384"/>
    </row>
    <row r="4385" spans="1:15">
      <c r="A4385" s="5">
        <v>43244</v>
      </c>
      <c r="B4385" s="5">
        <v>43299</v>
      </c>
      <c r="C4385" t="s">
        <v>612</v>
      </c>
      <c r="D4385" s="3">
        <f>VLOOKUP(C4385,Index[[#All],[searchTaxon]:[Reference_number]],2,FALSE)</f>
        <v>41</v>
      </c>
      <c r="I4385">
        <f>VLOOKUP(Table1[[#This Row],[trait_name]],Trait[],2,FALSE)</f>
        <v>29</v>
      </c>
      <c r="J4385" s="25" t="s">
        <v>60</v>
      </c>
      <c r="K4385" s="25">
        <v>2</v>
      </c>
      <c r="L4385" s="3"/>
      <c r="M4385" s="3"/>
      <c r="N4385" s="25"/>
      <c r="O4385"/>
    </row>
    <row r="4386" spans="1:15">
      <c r="A4386" s="5">
        <v>43244</v>
      </c>
      <c r="B4386" s="5">
        <v>43244</v>
      </c>
      <c r="C4386" t="s">
        <v>612</v>
      </c>
      <c r="D4386" s="3">
        <f>VLOOKUP(C4386,Index[[#All],[searchTaxon]:[Reference_number]],2,FALSE)</f>
        <v>41</v>
      </c>
      <c r="H4386" t="s">
        <v>26</v>
      </c>
      <c r="I4386">
        <f>VLOOKUP(Table1[[#This Row],[trait_name]],Trait[],2,FALSE)</f>
        <v>30</v>
      </c>
      <c r="J4386" s="25" t="s">
        <v>61</v>
      </c>
      <c r="K4386" s="25">
        <v>1</v>
      </c>
      <c r="L4386" s="3">
        <v>6</v>
      </c>
      <c r="N4386" s="25"/>
      <c r="O4386"/>
    </row>
    <row r="4387" spans="1:15">
      <c r="A4387" s="5">
        <v>43244</v>
      </c>
      <c r="B4387" s="5">
        <v>43299</v>
      </c>
      <c r="C4387" t="s">
        <v>612</v>
      </c>
      <c r="D4387" s="3">
        <f>VLOOKUP(C4387,Index[[#All],[searchTaxon]:[Reference_number]],2,FALSE)</f>
        <v>41</v>
      </c>
      <c r="I4387">
        <f>VLOOKUP(Table1[[#This Row],[trait_name]],Trait[],2,FALSE)</f>
        <v>30</v>
      </c>
      <c r="J4387" s="25" t="s">
        <v>61</v>
      </c>
      <c r="K4387" s="25">
        <v>2</v>
      </c>
      <c r="L4387" s="3"/>
      <c r="M4387" s="3"/>
      <c r="N4387" s="25"/>
      <c r="O4387"/>
    </row>
    <row r="4388" spans="1:15">
      <c r="A4388" s="5">
        <v>43244</v>
      </c>
      <c r="B4388" s="5">
        <v>43244</v>
      </c>
      <c r="C4388" t="s">
        <v>612</v>
      </c>
      <c r="D4388" s="3">
        <f>VLOOKUP(C4388,Index[[#All],[searchTaxon]:[Reference_number]],2,FALSE)</f>
        <v>41</v>
      </c>
      <c r="H4388" t="s">
        <v>18</v>
      </c>
      <c r="I4388">
        <f>VLOOKUP(Table1[[#This Row],[trait_name]],Trait[],2,FALSE)</f>
        <v>31</v>
      </c>
      <c r="J4388" s="25" t="s">
        <v>62</v>
      </c>
      <c r="K4388" s="25">
        <v>1</v>
      </c>
      <c r="L4388" s="3">
        <v>5</v>
      </c>
      <c r="N4388" s="25"/>
      <c r="O4388"/>
    </row>
    <row r="4389" spans="1:15">
      <c r="A4389" s="5">
        <v>43244</v>
      </c>
      <c r="B4389" s="5">
        <v>43299</v>
      </c>
      <c r="C4389" t="s">
        <v>612</v>
      </c>
      <c r="D4389" s="3">
        <f>VLOOKUP(C4389,Index[[#All],[searchTaxon]:[Reference_number]],2,FALSE)</f>
        <v>41</v>
      </c>
      <c r="I4389">
        <f>VLOOKUP(Table1[[#This Row],[trait_name]],Trait[],2,FALSE)</f>
        <v>31</v>
      </c>
      <c r="J4389" s="25" t="s">
        <v>62</v>
      </c>
      <c r="K4389" s="25">
        <v>2</v>
      </c>
      <c r="L4389" s="3"/>
      <c r="M4389" s="3"/>
      <c r="N4389" s="25"/>
      <c r="O4389"/>
    </row>
    <row r="4390" spans="1:15">
      <c r="A4390" s="5">
        <v>43244</v>
      </c>
      <c r="B4390" s="5">
        <v>43244</v>
      </c>
      <c r="C4390" t="s">
        <v>612</v>
      </c>
      <c r="D4390" s="3">
        <f>VLOOKUP(C4390,Index[[#All],[searchTaxon]:[Reference_number]],2,FALSE)</f>
        <v>41</v>
      </c>
      <c r="H4390" t="s">
        <v>496</v>
      </c>
      <c r="I4390">
        <f>VLOOKUP(Table1[[#This Row],[trait_name]],Trait[],2,FALSE)</f>
        <v>32</v>
      </c>
      <c r="J4390" s="25" t="s">
        <v>147</v>
      </c>
      <c r="K4390" s="25">
        <v>1</v>
      </c>
      <c r="L4390" s="3" t="s">
        <v>189</v>
      </c>
      <c r="N4390" s="25"/>
      <c r="O4390"/>
    </row>
    <row r="4391" spans="1:15">
      <c r="A4391" s="5">
        <v>43244</v>
      </c>
      <c r="B4391" s="5">
        <v>43299</v>
      </c>
      <c r="C4391" t="s">
        <v>612</v>
      </c>
      <c r="D4391" s="3">
        <f>VLOOKUP(C4391,Index[[#All],[searchTaxon]:[Reference_number]],2,FALSE)</f>
        <v>41</v>
      </c>
      <c r="I4391">
        <f>VLOOKUP(Table1[[#This Row],[trait_name]],Trait[],2,FALSE)</f>
        <v>32</v>
      </c>
      <c r="J4391" s="25" t="s">
        <v>147</v>
      </c>
      <c r="K4391" s="25">
        <v>2</v>
      </c>
      <c r="L4391" s="3"/>
      <c r="M4391" s="3"/>
      <c r="N4391" s="25"/>
      <c r="O4391"/>
    </row>
    <row r="4392" spans="1:15">
      <c r="A4392" s="5">
        <v>43244</v>
      </c>
      <c r="B4392" s="5">
        <v>43244</v>
      </c>
      <c r="C4392" t="s">
        <v>612</v>
      </c>
      <c r="D4392" s="3">
        <f>VLOOKUP(C4392,Index[[#All],[searchTaxon]:[Reference_number]],2,FALSE)</f>
        <v>41</v>
      </c>
      <c r="H4392" t="s">
        <v>18</v>
      </c>
      <c r="I4392">
        <f>VLOOKUP(Table1[[#This Row],[trait_name]],Trait[],2,FALSE)</f>
        <v>33</v>
      </c>
      <c r="J4392" s="25" t="s">
        <v>63</v>
      </c>
      <c r="K4392" s="25">
        <v>1</v>
      </c>
      <c r="L4392" s="3" t="s">
        <v>145</v>
      </c>
      <c r="N4392" s="25"/>
      <c r="O4392"/>
    </row>
    <row r="4393" spans="1:15">
      <c r="A4393" s="5">
        <v>43244</v>
      </c>
      <c r="B4393" s="5">
        <v>43299</v>
      </c>
      <c r="C4393" t="s">
        <v>612</v>
      </c>
      <c r="D4393" s="3">
        <f>VLOOKUP(C4393,Index[[#All],[searchTaxon]:[Reference_number]],2,FALSE)</f>
        <v>41</v>
      </c>
      <c r="H4393" t="s">
        <v>295</v>
      </c>
      <c r="I4393">
        <f>VLOOKUP(Table1[[#This Row],[trait_name]],Trait[],2,FALSE)</f>
        <v>33</v>
      </c>
      <c r="J4393" s="25" t="s">
        <v>63</v>
      </c>
      <c r="K4393" s="25">
        <v>2</v>
      </c>
      <c r="L4393" s="3" t="s">
        <v>148</v>
      </c>
      <c r="M4393" s="3"/>
      <c r="N4393" s="25"/>
      <c r="O4393"/>
    </row>
    <row r="4394" spans="1:15">
      <c r="A4394" s="5">
        <v>43244</v>
      </c>
      <c r="B4394" s="5">
        <v>43299</v>
      </c>
      <c r="C4394" t="s">
        <v>612</v>
      </c>
      <c r="D4394" s="3">
        <f>VLOOKUP(C4394,Index[[#All],[searchTaxon]:[Reference_number]],2,FALSE)</f>
        <v>41</v>
      </c>
      <c r="H4394" t="s">
        <v>295</v>
      </c>
      <c r="I4394">
        <f>VLOOKUP(Table1[[#This Row],[trait_name]],Trait[],2,FALSE)</f>
        <v>34</v>
      </c>
      <c r="J4394" s="25" t="s">
        <v>149</v>
      </c>
      <c r="K4394" s="25">
        <v>1</v>
      </c>
      <c r="L4394" s="3" t="s">
        <v>51</v>
      </c>
      <c r="M4394" s="3"/>
      <c r="N4394" s="25"/>
      <c r="O4394"/>
    </row>
    <row r="4395" spans="1:15">
      <c r="A4395" s="5">
        <v>43244</v>
      </c>
      <c r="B4395" s="5">
        <v>43299</v>
      </c>
      <c r="C4395" t="s">
        <v>612</v>
      </c>
      <c r="D4395" s="3">
        <f>VLOOKUP(C4395,Index[[#All],[searchTaxon]:[Reference_number]],2,FALSE)</f>
        <v>41</v>
      </c>
      <c r="E4395">
        <v>0</v>
      </c>
      <c r="F4395">
        <v>0</v>
      </c>
      <c r="G4395">
        <v>0</v>
      </c>
      <c r="H4395" t="s">
        <v>251</v>
      </c>
      <c r="I4395">
        <f>VLOOKUP(Table1[[#This Row],[trait_name]],Trait[],2,FALSE)</f>
        <v>35</v>
      </c>
      <c r="J4395" s="25" t="s">
        <v>66</v>
      </c>
      <c r="K4395" s="25">
        <v>1</v>
      </c>
      <c r="L4395" s="3" t="s">
        <v>222</v>
      </c>
      <c r="N4395" s="25"/>
      <c r="O4395"/>
    </row>
    <row r="4396" spans="1:15">
      <c r="A4396" s="5">
        <v>43244</v>
      </c>
      <c r="B4396" s="5">
        <v>43299</v>
      </c>
      <c r="C4396" t="s">
        <v>612</v>
      </c>
      <c r="D4396" s="3">
        <f>VLOOKUP(C4396,Index[[#All],[searchTaxon]:[Reference_number]],2,FALSE)</f>
        <v>41</v>
      </c>
      <c r="I4396">
        <f>VLOOKUP(Table1[[#This Row],[trait_name]],Trait[],2,FALSE)</f>
        <v>35</v>
      </c>
      <c r="J4396" s="25" t="s">
        <v>66</v>
      </c>
      <c r="K4396" s="25">
        <v>2</v>
      </c>
      <c r="L4396" s="3"/>
      <c r="M4396" s="3"/>
      <c r="N4396" s="25"/>
      <c r="O4396"/>
    </row>
    <row r="4397" spans="1:15">
      <c r="A4397" s="5">
        <v>43244</v>
      </c>
      <c r="B4397" s="5">
        <v>43299</v>
      </c>
      <c r="C4397" t="s">
        <v>612</v>
      </c>
      <c r="D4397" s="3">
        <f>VLOOKUP(C4397,Index[[#All],[searchTaxon]:[Reference_number]],2,FALSE)</f>
        <v>41</v>
      </c>
      <c r="E4397">
        <v>0</v>
      </c>
      <c r="F4397">
        <v>0</v>
      </c>
      <c r="G4397">
        <v>0</v>
      </c>
      <c r="H4397" t="s">
        <v>136</v>
      </c>
      <c r="I4397">
        <f>VLOOKUP(Table1[[#This Row],[trait_name]],Trait[],2,FALSE)</f>
        <v>36</v>
      </c>
      <c r="J4397" s="25" t="s">
        <v>68</v>
      </c>
      <c r="K4397" s="25">
        <v>1</v>
      </c>
      <c r="L4397" s="3" t="s">
        <v>69</v>
      </c>
      <c r="N4397" s="25"/>
      <c r="O4397"/>
    </row>
    <row r="4398" spans="1:15">
      <c r="A4398" s="5">
        <v>43244</v>
      </c>
      <c r="B4398" s="5">
        <v>43299</v>
      </c>
      <c r="C4398" t="s">
        <v>612</v>
      </c>
      <c r="D4398" s="3">
        <f>VLOOKUP(C4398,Index[[#All],[searchTaxon]:[Reference_number]],2,FALSE)</f>
        <v>41</v>
      </c>
      <c r="H4398" t="s">
        <v>136</v>
      </c>
      <c r="I4398">
        <f>VLOOKUP(Table1[[#This Row],[trait_name]],Trait[],2,FALSE)</f>
        <v>36</v>
      </c>
      <c r="J4398" s="25" t="s">
        <v>68</v>
      </c>
      <c r="K4398" s="25">
        <v>2</v>
      </c>
      <c r="L4398" s="3" t="s">
        <v>223</v>
      </c>
      <c r="M4398" s="3"/>
      <c r="N4398" s="25"/>
      <c r="O4398"/>
    </row>
    <row r="4399" spans="1:15">
      <c r="A4399" s="5">
        <v>43244</v>
      </c>
      <c r="B4399" s="5">
        <v>43299</v>
      </c>
      <c r="C4399" t="s">
        <v>612</v>
      </c>
      <c r="D4399" s="3">
        <f>VLOOKUP(C4399,Index[[#All],[searchTaxon]:[Reference_number]],2,FALSE)</f>
        <v>41</v>
      </c>
      <c r="E4399">
        <v>0</v>
      </c>
      <c r="F4399">
        <v>0</v>
      </c>
      <c r="G4399">
        <v>0</v>
      </c>
      <c r="H4399" t="s">
        <v>136</v>
      </c>
      <c r="I4399">
        <f>VLOOKUP(Table1[[#This Row],[trait_name]],Trait[],2,FALSE)</f>
        <v>37</v>
      </c>
      <c r="J4399" s="25" t="s">
        <v>70</v>
      </c>
      <c r="K4399" s="25">
        <v>1</v>
      </c>
      <c r="L4399" s="3" t="s">
        <v>224</v>
      </c>
      <c r="N4399" s="25"/>
      <c r="O4399"/>
    </row>
    <row r="4400" spans="1:15">
      <c r="A4400" s="5">
        <v>43244</v>
      </c>
      <c r="B4400" s="5">
        <v>43299</v>
      </c>
      <c r="C4400" t="s">
        <v>612</v>
      </c>
      <c r="D4400" s="3">
        <f>VLOOKUP(C4400,Index[[#All],[searchTaxon]:[Reference_number]],2,FALSE)</f>
        <v>41</v>
      </c>
      <c r="H4400" t="s">
        <v>18</v>
      </c>
      <c r="I4400">
        <f>VLOOKUP(Table1[[#This Row],[trait_name]],Trait[],2,FALSE)</f>
        <v>37</v>
      </c>
      <c r="J4400" s="25" t="s">
        <v>70</v>
      </c>
      <c r="K4400" s="25">
        <v>2</v>
      </c>
      <c r="L4400" s="3" t="s">
        <v>152</v>
      </c>
      <c r="M4400" s="3"/>
      <c r="N4400" s="25"/>
      <c r="O4400"/>
    </row>
    <row r="4401" spans="1:15">
      <c r="A4401" s="5">
        <v>43244</v>
      </c>
      <c r="B4401" s="5">
        <v>43244</v>
      </c>
      <c r="C4401" t="s">
        <v>612</v>
      </c>
      <c r="D4401" s="3">
        <f>VLOOKUP(C4401,Index[[#All],[searchTaxon]:[Reference_number]],2,FALSE)</f>
        <v>41</v>
      </c>
      <c r="H4401" t="s">
        <v>26</v>
      </c>
      <c r="I4401">
        <f>VLOOKUP(Table1[[#This Row],[trait_name]],Trait[],2,FALSE)</f>
        <v>38</v>
      </c>
      <c r="J4401" s="25" t="s">
        <v>74</v>
      </c>
      <c r="K4401" s="25">
        <v>1</v>
      </c>
      <c r="L4401" s="3" t="s">
        <v>197</v>
      </c>
      <c r="N4401" s="25"/>
      <c r="O4401"/>
    </row>
    <row r="4402" spans="1:15">
      <c r="A4402" s="5">
        <v>43244</v>
      </c>
      <c r="B4402" s="5">
        <v>43299</v>
      </c>
      <c r="C4402" t="s">
        <v>612</v>
      </c>
      <c r="D4402" s="3">
        <f>VLOOKUP(C4402,Index[[#All],[searchTaxon]:[Reference_number]],2,FALSE)</f>
        <v>41</v>
      </c>
      <c r="I4402">
        <f>VLOOKUP(Table1[[#This Row],[trait_name]],Trait[],2,FALSE)</f>
        <v>38</v>
      </c>
      <c r="J4402" s="25" t="s">
        <v>74</v>
      </c>
      <c r="K4402" s="25">
        <v>2</v>
      </c>
      <c r="L4402" s="3"/>
      <c r="M4402" s="3"/>
      <c r="N4402" s="25"/>
      <c r="O4402"/>
    </row>
    <row r="4403" spans="1:15">
      <c r="A4403" s="5">
        <v>43244</v>
      </c>
      <c r="B4403" s="5">
        <v>43299</v>
      </c>
      <c r="C4403" t="s">
        <v>612</v>
      </c>
      <c r="D4403" s="3">
        <f>VLOOKUP(C4403,Index[[#All],[searchTaxon]:[Reference_number]],2,FALSE)</f>
        <v>41</v>
      </c>
      <c r="H4403" t="s">
        <v>18</v>
      </c>
      <c r="I4403">
        <f>VLOOKUP(Table1[[#This Row],[trait_name]],Trait[],2,FALSE)</f>
        <v>39</v>
      </c>
      <c r="J4403" s="25" t="s">
        <v>76</v>
      </c>
      <c r="K4403" s="25">
        <v>1</v>
      </c>
      <c r="L4403" s="3" t="s">
        <v>77</v>
      </c>
      <c r="N4403" s="25"/>
      <c r="O4403"/>
    </row>
    <row r="4404" spans="1:15">
      <c r="A4404" s="5">
        <v>43244</v>
      </c>
      <c r="B4404" s="5">
        <v>43299</v>
      </c>
      <c r="C4404" t="s">
        <v>612</v>
      </c>
      <c r="D4404" s="3">
        <f>VLOOKUP(C4404,Index[[#All],[searchTaxon]:[Reference_number]],2,FALSE)</f>
        <v>41</v>
      </c>
      <c r="I4404">
        <f>VLOOKUP(Table1[[#This Row],[trait_name]],Trait[],2,FALSE)</f>
        <v>39</v>
      </c>
      <c r="J4404" s="25" t="s">
        <v>76</v>
      </c>
      <c r="K4404" s="25">
        <v>2</v>
      </c>
      <c r="L4404" s="3"/>
      <c r="M4404" s="3"/>
      <c r="N4404" s="25"/>
      <c r="O4404"/>
    </row>
    <row r="4405" spans="1:15">
      <c r="A4405" s="5">
        <v>43244</v>
      </c>
      <c r="B4405" s="5">
        <v>43244</v>
      </c>
      <c r="C4405" t="s">
        <v>612</v>
      </c>
      <c r="D4405" s="3">
        <f>VLOOKUP(C4405,Index[[#All],[searchTaxon]:[Reference_number]],2,FALSE)</f>
        <v>41</v>
      </c>
      <c r="H4405" t="s">
        <v>21</v>
      </c>
      <c r="I4405">
        <f>VLOOKUP(Table1[[#This Row],[trait_name]],Trait[],2,FALSE)</f>
        <v>40</v>
      </c>
      <c r="J4405" s="25" t="s">
        <v>79</v>
      </c>
      <c r="K4405" s="25">
        <v>1</v>
      </c>
      <c r="L4405" s="3" t="s">
        <v>531</v>
      </c>
      <c r="N4405" s="25"/>
      <c r="O4405"/>
    </row>
    <row r="4406" spans="1:15">
      <c r="A4406" s="5">
        <v>43244</v>
      </c>
      <c r="B4406" s="5">
        <v>43299</v>
      </c>
      <c r="C4406" t="s">
        <v>612</v>
      </c>
      <c r="D4406" s="3">
        <f>VLOOKUP(C4406,Index[[#All],[searchTaxon]:[Reference_number]],2,FALSE)</f>
        <v>41</v>
      </c>
      <c r="I4406">
        <f>VLOOKUP(Table1[[#This Row],[trait_name]],Trait[],2,FALSE)</f>
        <v>40</v>
      </c>
      <c r="J4406" s="25" t="s">
        <v>79</v>
      </c>
      <c r="K4406" s="25">
        <v>2</v>
      </c>
      <c r="L4406" s="3"/>
      <c r="M4406" s="3"/>
      <c r="N4406" s="25"/>
      <c r="O4406"/>
    </row>
    <row r="4407" spans="1:15">
      <c r="A4407" s="5">
        <v>43244</v>
      </c>
      <c r="B4407" s="5">
        <v>43299</v>
      </c>
      <c r="C4407" t="s">
        <v>612</v>
      </c>
      <c r="D4407" s="3">
        <f>VLOOKUP(C4407,Index[[#All],[searchTaxon]:[Reference_number]],2,FALSE)</f>
        <v>41</v>
      </c>
      <c r="E4407">
        <v>0</v>
      </c>
      <c r="F4407">
        <v>0</v>
      </c>
      <c r="G4407">
        <v>0</v>
      </c>
      <c r="H4407" t="s">
        <v>126</v>
      </c>
      <c r="I4407">
        <f>VLOOKUP(Table1[[#This Row],[trait_name]],Trait[],2,FALSE)</f>
        <v>41</v>
      </c>
      <c r="J4407" s="25" t="s">
        <v>82</v>
      </c>
      <c r="K4407" s="25">
        <v>1</v>
      </c>
      <c r="L4407" s="3" t="s">
        <v>83</v>
      </c>
      <c r="N4407" s="25"/>
      <c r="O4407"/>
    </row>
    <row r="4408" spans="1:15">
      <c r="A4408" s="5">
        <v>43244</v>
      </c>
      <c r="B4408" s="5">
        <v>43299</v>
      </c>
      <c r="C4408" t="s">
        <v>612</v>
      </c>
      <c r="D4408" s="3">
        <f>VLOOKUP(C4408,Index[[#All],[searchTaxon]:[Reference_number]],2,FALSE)</f>
        <v>41</v>
      </c>
      <c r="H4408" t="s">
        <v>136</v>
      </c>
      <c r="I4408">
        <f>VLOOKUP(Table1[[#This Row],[trait_name]],Trait[],2,FALSE)</f>
        <v>41</v>
      </c>
      <c r="J4408" s="25" t="s">
        <v>82</v>
      </c>
      <c r="K4408" s="25">
        <v>2</v>
      </c>
      <c r="L4408" s="3" t="s">
        <v>94</v>
      </c>
      <c r="M4408" s="3"/>
      <c r="N4408" s="25"/>
      <c r="O4408"/>
    </row>
    <row r="4409" spans="1:15">
      <c r="A4409" s="5">
        <v>43244</v>
      </c>
      <c r="B4409" s="5">
        <v>43299</v>
      </c>
      <c r="C4409" t="s">
        <v>612</v>
      </c>
      <c r="D4409" s="3">
        <f>VLOOKUP(C4409,Index[[#All],[searchTaxon]:[Reference_number]],2,FALSE)</f>
        <v>41</v>
      </c>
      <c r="E4409">
        <v>0</v>
      </c>
      <c r="F4409">
        <v>0</v>
      </c>
      <c r="G4409">
        <v>0</v>
      </c>
      <c r="H4409" t="s">
        <v>126</v>
      </c>
      <c r="I4409">
        <f>VLOOKUP(Table1[[#This Row],[trait_name]],Trait[],2,FALSE)</f>
        <v>42</v>
      </c>
      <c r="J4409" s="25" t="s">
        <v>84</v>
      </c>
      <c r="K4409" s="25">
        <v>1</v>
      </c>
      <c r="L4409" s="3" t="s">
        <v>306</v>
      </c>
      <c r="N4409" s="25"/>
      <c r="O4409"/>
    </row>
    <row r="4410" spans="1:15">
      <c r="A4410" s="5">
        <v>43244</v>
      </c>
      <c r="B4410" s="5">
        <v>43299</v>
      </c>
      <c r="C4410" t="s">
        <v>612</v>
      </c>
      <c r="D4410" s="3">
        <f>VLOOKUP(C4410,Index[[#All],[searchTaxon]:[Reference_number]],2,FALSE)</f>
        <v>41</v>
      </c>
      <c r="I4410">
        <f>VLOOKUP(Table1[[#This Row],[trait_name]],Trait[],2,FALSE)</f>
        <v>42</v>
      </c>
      <c r="J4410" s="25" t="s">
        <v>84</v>
      </c>
      <c r="K4410" s="25">
        <v>2</v>
      </c>
      <c r="L4410" s="3"/>
      <c r="M4410" s="3"/>
      <c r="N4410" s="25"/>
      <c r="O4410"/>
    </row>
    <row r="4411" spans="1:15">
      <c r="A4411" s="5">
        <v>43244</v>
      </c>
      <c r="B4411" s="5">
        <v>43244</v>
      </c>
      <c r="C4411" t="s">
        <v>612</v>
      </c>
      <c r="D4411" s="3">
        <f>VLOOKUP(C4411,Index[[#All],[searchTaxon]:[Reference_number]],2,FALSE)</f>
        <v>41</v>
      </c>
      <c r="H4411" t="s">
        <v>21</v>
      </c>
      <c r="I4411">
        <f>VLOOKUP(Table1[[#This Row],[trait_name]],Trait[],2,FALSE)</f>
        <v>43</v>
      </c>
      <c r="J4411" s="25" t="s">
        <v>86</v>
      </c>
      <c r="K4411" s="25">
        <v>1</v>
      </c>
      <c r="L4411" s="3" t="s">
        <v>156</v>
      </c>
      <c r="N4411" s="25"/>
      <c r="O4411"/>
    </row>
    <row r="4412" spans="1:15">
      <c r="A4412" s="5">
        <v>43244</v>
      </c>
      <c r="B4412" s="5">
        <v>43244</v>
      </c>
      <c r="C4412" t="s">
        <v>612</v>
      </c>
      <c r="D4412" s="3">
        <f>VLOOKUP(C4412,Index[[#All],[searchTaxon]:[Reference_number]],2,FALSE)</f>
        <v>41</v>
      </c>
      <c r="H4412" t="s">
        <v>136</v>
      </c>
      <c r="I4412">
        <f>VLOOKUP(Table1[[#This Row],[trait_name]],Trait[],2,FALSE)</f>
        <v>43</v>
      </c>
      <c r="J4412" s="25" t="s">
        <v>86</v>
      </c>
      <c r="K4412" s="25">
        <v>2</v>
      </c>
      <c r="L4412" s="3" t="s">
        <v>88</v>
      </c>
      <c r="N4412" s="25"/>
      <c r="O4412"/>
    </row>
    <row r="4413" spans="1:15">
      <c r="A4413" s="5">
        <v>43244</v>
      </c>
      <c r="B4413" s="5">
        <v>43299</v>
      </c>
      <c r="C4413" t="s">
        <v>612</v>
      </c>
      <c r="D4413" s="3">
        <f>VLOOKUP(C4413,Index[[#All],[searchTaxon]:[Reference_number]],2,FALSE)</f>
        <v>41</v>
      </c>
      <c r="I4413">
        <f>VLOOKUP(Table1[[#This Row],[trait_name]],Trait[],2,FALSE)</f>
        <v>43</v>
      </c>
      <c r="J4413" s="25" t="s">
        <v>86</v>
      </c>
      <c r="K4413" s="25">
        <v>3</v>
      </c>
      <c r="L4413" s="3"/>
      <c r="M4413" s="3"/>
      <c r="N4413" s="25"/>
      <c r="O4413"/>
    </row>
    <row r="4414" spans="1:15">
      <c r="A4414" s="5">
        <v>43244</v>
      </c>
      <c r="B4414" s="5">
        <v>43299</v>
      </c>
      <c r="C4414" t="s">
        <v>612</v>
      </c>
      <c r="D4414" s="3">
        <f>VLOOKUP(C4414,Index[[#All],[searchTaxon]:[Reference_number]],2,FALSE)</f>
        <v>41</v>
      </c>
      <c r="H4414" t="s">
        <v>18</v>
      </c>
      <c r="I4414">
        <f>VLOOKUP(Table1[[#This Row],[trait_name]],Trait[],2,FALSE)</f>
        <v>44</v>
      </c>
      <c r="J4414" s="26" t="s">
        <v>90</v>
      </c>
      <c r="K4414" s="25">
        <v>1</v>
      </c>
      <c r="L4414" s="3" t="s">
        <v>266</v>
      </c>
      <c r="N4414" s="25"/>
      <c r="O4414"/>
    </row>
    <row r="4415" spans="1:15">
      <c r="A4415" s="5">
        <v>43244</v>
      </c>
      <c r="B4415" s="5">
        <v>43299</v>
      </c>
      <c r="C4415" t="s">
        <v>612</v>
      </c>
      <c r="D4415" s="3">
        <f>VLOOKUP(C4415,Index[[#All],[searchTaxon]:[Reference_number]],2,FALSE)</f>
        <v>41</v>
      </c>
      <c r="H4415" t="s">
        <v>295</v>
      </c>
      <c r="I4415">
        <f>VLOOKUP(Table1[[#This Row],[trait_name]],Trait[],2,FALSE)</f>
        <v>44</v>
      </c>
      <c r="J4415" s="25" t="s">
        <v>90</v>
      </c>
      <c r="K4415" s="25">
        <v>2</v>
      </c>
      <c r="L4415" s="3" t="s">
        <v>157</v>
      </c>
      <c r="M4415" s="3"/>
      <c r="N4415" s="25"/>
      <c r="O4415"/>
    </row>
    <row r="4416" spans="1:15">
      <c r="A4416" s="5">
        <v>43244</v>
      </c>
      <c r="B4416" s="5">
        <v>43299</v>
      </c>
      <c r="C4416" t="s">
        <v>612</v>
      </c>
      <c r="D4416" s="3">
        <f>VLOOKUP(C4416,Index[[#All],[searchTaxon]:[Reference_number]],2,FALSE)</f>
        <v>41</v>
      </c>
      <c r="H4416" t="s">
        <v>126</v>
      </c>
      <c r="I4416">
        <f>VLOOKUP(Table1[[#This Row],[trait_name]],Trait[],2,FALSE)</f>
        <v>44</v>
      </c>
      <c r="J4416" s="25" t="s">
        <v>90</v>
      </c>
      <c r="K4416" s="25">
        <v>3</v>
      </c>
      <c r="L4416" s="3" t="s">
        <v>285</v>
      </c>
      <c r="M4416" s="3"/>
      <c r="N4416" s="25"/>
      <c r="O4416"/>
    </row>
    <row r="4417" spans="1:15">
      <c r="A4417" s="5">
        <v>43244</v>
      </c>
      <c r="B4417" s="5">
        <v>43299</v>
      </c>
      <c r="C4417" t="s">
        <v>612</v>
      </c>
      <c r="D4417" s="3">
        <f>VLOOKUP(C4417,Index[[#All],[searchTaxon]:[Reference_number]],2,FALSE)</f>
        <v>41</v>
      </c>
      <c r="H4417" t="s">
        <v>18</v>
      </c>
      <c r="I4417">
        <f>VLOOKUP(Table1[[#This Row],[trait_name]],Trait[],2,FALSE)</f>
        <v>45</v>
      </c>
      <c r="J4417" s="26" t="s">
        <v>93</v>
      </c>
      <c r="K4417" s="25">
        <v>1</v>
      </c>
      <c r="L4417" s="3" t="s">
        <v>159</v>
      </c>
      <c r="N4417" s="25"/>
      <c r="O4417"/>
    </row>
    <row r="4418" spans="1:15">
      <c r="A4418" s="5">
        <v>43244</v>
      </c>
      <c r="B4418" s="5">
        <v>43299</v>
      </c>
      <c r="C4418" t="s">
        <v>612</v>
      </c>
      <c r="D4418" s="3">
        <f>VLOOKUP(C4418,Index[[#All],[searchTaxon]:[Reference_number]],2,FALSE)</f>
        <v>41</v>
      </c>
      <c r="I4418">
        <f>VLOOKUP(Table1[[#This Row],[trait_name]],Trait[],2,FALSE)</f>
        <v>45</v>
      </c>
      <c r="J4418" s="25" t="s">
        <v>93</v>
      </c>
      <c r="K4418" s="25">
        <v>2</v>
      </c>
      <c r="L4418" s="3" t="s">
        <v>319</v>
      </c>
      <c r="M4418" s="3"/>
      <c r="N4418" s="25"/>
      <c r="O4418"/>
    </row>
    <row r="4419" spans="1:15">
      <c r="A4419" s="5">
        <v>43244</v>
      </c>
      <c r="B4419" s="5">
        <v>43244</v>
      </c>
      <c r="C4419" t="s">
        <v>612</v>
      </c>
      <c r="D4419" s="3">
        <f>VLOOKUP(C4419,Index[[#All],[searchTaxon]:[Reference_number]],2,FALSE)</f>
        <v>41</v>
      </c>
      <c r="H4419" t="s">
        <v>21</v>
      </c>
      <c r="I4419">
        <f>VLOOKUP(Table1[[#This Row],[trait_name]],Trait[],2,FALSE)</f>
        <v>46</v>
      </c>
      <c r="J4419" s="25" t="s">
        <v>95</v>
      </c>
      <c r="K4419" s="25">
        <v>1</v>
      </c>
      <c r="L4419" s="3" t="s">
        <v>319</v>
      </c>
      <c r="N4419" s="25"/>
      <c r="O4419"/>
    </row>
    <row r="4420" spans="1:15">
      <c r="A4420" s="5">
        <v>43244</v>
      </c>
      <c r="B4420" s="5">
        <v>43299</v>
      </c>
      <c r="C4420" t="s">
        <v>612</v>
      </c>
      <c r="D4420" s="3">
        <f>VLOOKUP(C4420,Index[[#All],[searchTaxon]:[Reference_number]],2,FALSE)</f>
        <v>41</v>
      </c>
      <c r="I4420">
        <f>VLOOKUP(Table1[[#This Row],[trait_name]],Trait[],2,FALSE)</f>
        <v>46</v>
      </c>
      <c r="J4420" s="25" t="s">
        <v>95</v>
      </c>
      <c r="K4420" s="25">
        <v>2</v>
      </c>
      <c r="L4420" s="3"/>
      <c r="M4420" s="3"/>
      <c r="N4420" s="25"/>
      <c r="O4420"/>
    </row>
    <row r="4421" spans="1:15">
      <c r="A4421" s="5">
        <v>43244</v>
      </c>
      <c r="B4421" s="5">
        <v>43299</v>
      </c>
      <c r="C4421" t="s">
        <v>612</v>
      </c>
      <c r="D4421" s="3">
        <f>VLOOKUP(C4421,Index[[#All],[searchTaxon]:[Reference_number]],2,FALSE)</f>
        <v>41</v>
      </c>
      <c r="E4421">
        <v>0</v>
      </c>
      <c r="F4421">
        <v>0</v>
      </c>
      <c r="G4421">
        <v>0</v>
      </c>
      <c r="H4421" t="s">
        <v>136</v>
      </c>
      <c r="I4421">
        <f>VLOOKUP(Table1[[#This Row],[trait_name]],Trait[],2,FALSE)</f>
        <v>47</v>
      </c>
      <c r="J4421" s="25" t="s">
        <v>96</v>
      </c>
      <c r="K4421" s="25">
        <v>1</v>
      </c>
      <c r="L4421" s="3" t="s">
        <v>160</v>
      </c>
      <c r="N4421" s="25"/>
      <c r="O4421"/>
    </row>
    <row r="4422" spans="1:15">
      <c r="A4422" s="5">
        <v>43244</v>
      </c>
      <c r="B4422" s="5">
        <v>43299</v>
      </c>
      <c r="C4422" t="s">
        <v>612</v>
      </c>
      <c r="D4422" s="3">
        <f>VLOOKUP(C4422,Index[[#All],[searchTaxon]:[Reference_number]],2,FALSE)</f>
        <v>41</v>
      </c>
      <c r="I4422">
        <f>VLOOKUP(Table1[[#This Row],[trait_name]],Trait[],2,FALSE)</f>
        <v>47</v>
      </c>
      <c r="J4422" s="25" t="s">
        <v>96</v>
      </c>
      <c r="K4422" s="25">
        <v>2</v>
      </c>
      <c r="L4422" s="3"/>
      <c r="M4422" s="3"/>
      <c r="N4422" s="25"/>
      <c r="O4422"/>
    </row>
    <row r="4423" spans="1:15">
      <c r="A4423" s="5">
        <v>43244</v>
      </c>
      <c r="B4423" s="5">
        <v>43244</v>
      </c>
      <c r="C4423" t="s">
        <v>612</v>
      </c>
      <c r="D4423" s="3">
        <f>VLOOKUP(C4423,Index[[#All],[searchTaxon]:[Reference_number]],2,FALSE)</f>
        <v>41</v>
      </c>
      <c r="H4423" t="s">
        <v>18</v>
      </c>
      <c r="I4423">
        <f>VLOOKUP(Table1[[#This Row],[trait_name]],Trait[],2,FALSE)</f>
        <v>48</v>
      </c>
      <c r="J4423" s="25" t="s">
        <v>99</v>
      </c>
      <c r="K4423" s="25">
        <v>1</v>
      </c>
      <c r="L4423" s="3" t="s">
        <v>201</v>
      </c>
      <c r="N4423" s="25"/>
      <c r="O4423"/>
    </row>
    <row r="4424" spans="1:15">
      <c r="A4424" s="5">
        <v>43244</v>
      </c>
      <c r="B4424" s="5">
        <v>43244</v>
      </c>
      <c r="C4424" t="s">
        <v>612</v>
      </c>
      <c r="D4424" s="3">
        <f>VLOOKUP(C4424,Index[[#All],[searchTaxon]:[Reference_number]],2,FALSE)</f>
        <v>41</v>
      </c>
      <c r="H4424" t="s">
        <v>18</v>
      </c>
      <c r="I4424">
        <f>VLOOKUP(Table1[[#This Row],[trait_name]],Trait[],2,FALSE)</f>
        <v>48</v>
      </c>
      <c r="J4424" s="25" t="s">
        <v>99</v>
      </c>
      <c r="K4424" s="25">
        <v>2</v>
      </c>
      <c r="L4424" s="3" t="s">
        <v>161</v>
      </c>
      <c r="N4424" s="25"/>
      <c r="O4424"/>
    </row>
    <row r="4425" spans="1:15">
      <c r="A4425" s="5">
        <v>43244</v>
      </c>
      <c r="B4425" s="5">
        <v>43299</v>
      </c>
      <c r="C4425" t="s">
        <v>612</v>
      </c>
      <c r="D4425" s="3">
        <f>VLOOKUP(C4425,Index[[#All],[searchTaxon]:[Reference_number]],2,FALSE)</f>
        <v>41</v>
      </c>
      <c r="I4425">
        <f>VLOOKUP(Table1[[#This Row],[trait_name]],Trait[],2,FALSE)</f>
        <v>48</v>
      </c>
      <c r="J4425" s="25" t="s">
        <v>99</v>
      </c>
      <c r="K4425" s="25">
        <v>3</v>
      </c>
      <c r="L4425" s="3"/>
      <c r="M4425" s="3"/>
      <c r="N4425" s="25"/>
      <c r="O4425"/>
    </row>
    <row r="4426" spans="1:15">
      <c r="A4426" s="5">
        <v>43244</v>
      </c>
      <c r="B4426" s="5">
        <v>43244</v>
      </c>
      <c r="C4426" t="s">
        <v>612</v>
      </c>
      <c r="D4426" s="3">
        <f>VLOOKUP(C4426,Index[[#All],[searchTaxon]:[Reference_number]],2,FALSE)</f>
        <v>41</v>
      </c>
      <c r="H4426" t="s">
        <v>18</v>
      </c>
      <c r="I4426">
        <f>VLOOKUP(Table1[[#This Row],[trait_name]],Trait[],2,FALSE)</f>
        <v>49</v>
      </c>
      <c r="J4426" s="25" t="s">
        <v>103</v>
      </c>
      <c r="K4426" s="25">
        <v>1</v>
      </c>
      <c r="L4426" s="3" t="s">
        <v>163</v>
      </c>
      <c r="N4426" s="25"/>
      <c r="O4426"/>
    </row>
    <row r="4427" spans="1:15">
      <c r="A4427" s="5">
        <v>43244</v>
      </c>
      <c r="B4427" s="5">
        <v>43244</v>
      </c>
      <c r="C4427" t="s">
        <v>612</v>
      </c>
      <c r="D4427" s="3">
        <f>VLOOKUP(C4427,Index[[#All],[searchTaxon]:[Reference_number]],2,FALSE)</f>
        <v>41</v>
      </c>
      <c r="H4427" t="s">
        <v>18</v>
      </c>
      <c r="I4427">
        <f>VLOOKUP(Table1[[#This Row],[trait_name]],Trait[],2,FALSE)</f>
        <v>49</v>
      </c>
      <c r="J4427" s="25" t="s">
        <v>103</v>
      </c>
      <c r="K4427" s="25">
        <v>2</v>
      </c>
      <c r="L4427" s="3" t="s">
        <v>149</v>
      </c>
      <c r="N4427" s="25"/>
      <c r="O4427"/>
    </row>
    <row r="4428" spans="1:15">
      <c r="A4428" s="5">
        <v>43244</v>
      </c>
      <c r="B4428" s="5">
        <v>43244</v>
      </c>
      <c r="C4428" t="s">
        <v>612</v>
      </c>
      <c r="D4428" s="3">
        <f>VLOOKUP(C4428,Index[[#All],[searchTaxon]:[Reference_number]],2,FALSE)</f>
        <v>41</v>
      </c>
      <c r="H4428" t="s">
        <v>18</v>
      </c>
      <c r="I4428">
        <f>VLOOKUP(Table1[[#This Row],[trait_name]],Trait[],2,FALSE)</f>
        <v>49</v>
      </c>
      <c r="J4428" s="25" t="s">
        <v>103</v>
      </c>
      <c r="K4428" s="25">
        <v>3</v>
      </c>
      <c r="L4428" s="3" t="s">
        <v>165</v>
      </c>
      <c r="N4428" s="25"/>
      <c r="O4428"/>
    </row>
    <row r="4429" spans="1:15">
      <c r="A4429" s="5">
        <v>43244</v>
      </c>
      <c r="B4429" s="5">
        <v>43299</v>
      </c>
      <c r="C4429" t="s">
        <v>612</v>
      </c>
      <c r="D4429" s="3">
        <f>VLOOKUP(C4429,Index[[#All],[searchTaxon]:[Reference_number]],2,FALSE)</f>
        <v>41</v>
      </c>
      <c r="I4429">
        <f>VLOOKUP(Table1[[#This Row],[trait_name]],Trait[],2,FALSE)</f>
        <v>49</v>
      </c>
      <c r="J4429" s="25" t="s">
        <v>103</v>
      </c>
      <c r="K4429" s="25">
        <v>4</v>
      </c>
      <c r="L4429" s="3"/>
      <c r="M4429" s="3"/>
      <c r="N4429" s="25"/>
      <c r="O4429"/>
    </row>
    <row r="4430" spans="1:15">
      <c r="A4430" s="5">
        <v>43244</v>
      </c>
      <c r="B4430" s="5">
        <v>43299</v>
      </c>
      <c r="C4430" t="s">
        <v>612</v>
      </c>
      <c r="D4430" s="3">
        <f>VLOOKUP(C4430,Index[[#All],[searchTaxon]:[Reference_number]],2,FALSE)</f>
        <v>41</v>
      </c>
      <c r="E4430">
        <f>VLOOKUP(C:C,Table1[[#All],[searchTaxon]:[Multiple_forms]],3,FALSE)</f>
        <v>0</v>
      </c>
      <c r="F4430">
        <f>VLOOKUP(C:C,Table1[[#All],[searchTaxon]:[Multiple_forms]],4,FALSE)</f>
        <v>0</v>
      </c>
      <c r="G4430">
        <f>VLOOKUP(C:C,Table1[[#All],[searchTaxon]:[Multiple_forms]],5,FALSE)</f>
        <v>0</v>
      </c>
      <c r="H4430" t="s">
        <v>251</v>
      </c>
      <c r="I4430">
        <f>VLOOKUP(Table1[[#This Row],[trait_name]],Trait[],2,FALSE)</f>
        <v>50</v>
      </c>
      <c r="J4430" s="25" t="s">
        <v>106</v>
      </c>
      <c r="K4430" s="25">
        <v>1</v>
      </c>
      <c r="L4430" s="3" t="s">
        <v>616</v>
      </c>
      <c r="N4430" s="25"/>
      <c r="O4430"/>
    </row>
    <row r="4431" spans="1:15">
      <c r="A4431" s="5">
        <v>43244</v>
      </c>
      <c r="B4431" s="5">
        <v>43299</v>
      </c>
      <c r="C4431" t="s">
        <v>612</v>
      </c>
      <c r="D4431" s="3">
        <f>VLOOKUP(C4431,Index[[#All],[searchTaxon]:[Reference_number]],2,FALSE)</f>
        <v>41</v>
      </c>
      <c r="H4431" t="s">
        <v>251</v>
      </c>
      <c r="I4431">
        <f>VLOOKUP(Table1[[#This Row],[trait_name]],Trait[],2,FALSE)</f>
        <v>50</v>
      </c>
      <c r="J4431" s="25" t="s">
        <v>106</v>
      </c>
      <c r="K4431" s="25">
        <v>2</v>
      </c>
      <c r="L4431" s="3" t="s">
        <v>166</v>
      </c>
      <c r="M4431" s="3"/>
      <c r="N4431" s="25"/>
      <c r="O4431"/>
    </row>
    <row r="4432" spans="1:15">
      <c r="A4432" s="5">
        <v>43244</v>
      </c>
      <c r="B4432" s="5">
        <v>43244</v>
      </c>
      <c r="C4432" t="s">
        <v>612</v>
      </c>
      <c r="D4432" s="3">
        <f>VLOOKUP(C4432,Index[[#All],[searchTaxon]:[Reference_number]],2,FALSE)</f>
        <v>41</v>
      </c>
      <c r="H4432" t="s">
        <v>18</v>
      </c>
      <c r="I4432">
        <f>VLOOKUP(Table1[[#This Row],[trait_name]],Trait[],2,FALSE)</f>
        <v>51</v>
      </c>
      <c r="J4432" s="25" t="s">
        <v>108</v>
      </c>
      <c r="K4432" s="25">
        <v>1</v>
      </c>
      <c r="L4432" s="3" t="s">
        <v>588</v>
      </c>
      <c r="N4432" s="25"/>
      <c r="O4432"/>
    </row>
    <row r="4433" spans="1:15">
      <c r="A4433" s="5">
        <v>43244</v>
      </c>
      <c r="B4433" s="5">
        <v>43299</v>
      </c>
      <c r="C4433" t="s">
        <v>612</v>
      </c>
      <c r="D4433" s="3">
        <f>VLOOKUP(C4433,Index[[#All],[searchTaxon]:[Reference_number]],2,FALSE)</f>
        <v>41</v>
      </c>
      <c r="I4433">
        <f>VLOOKUP(Table1[[#This Row],[trait_name]],Trait[],2,FALSE)</f>
        <v>51</v>
      </c>
      <c r="J4433" s="25" t="s">
        <v>108</v>
      </c>
      <c r="K4433" s="25">
        <v>2</v>
      </c>
      <c r="L4433" s="3"/>
      <c r="M4433" s="3"/>
      <c r="N4433" s="25"/>
      <c r="O4433"/>
    </row>
    <row r="4434" spans="1:15">
      <c r="A4434" s="5">
        <v>43244</v>
      </c>
      <c r="B4434" s="5">
        <v>43299</v>
      </c>
      <c r="C4434" t="s">
        <v>612</v>
      </c>
      <c r="D4434" s="3">
        <f>VLOOKUP(C4434,Index[[#All],[searchTaxon]:[Reference_number]],2,FALSE)</f>
        <v>41</v>
      </c>
      <c r="I4434">
        <f>VLOOKUP(Table1[[#This Row],[trait_name]],Trait[],2,FALSE)</f>
        <v>52</v>
      </c>
      <c r="J4434" s="25" t="s">
        <v>203</v>
      </c>
      <c r="K4434" s="25">
        <v>1</v>
      </c>
      <c r="L4434" s="3"/>
      <c r="M4434" s="3"/>
      <c r="N4434" s="25"/>
      <c r="O4434"/>
    </row>
    <row r="4435" spans="1:15">
      <c r="A4435" s="5">
        <v>43244</v>
      </c>
      <c r="B4435" s="5">
        <v>43299</v>
      </c>
      <c r="C4435" t="s">
        <v>612</v>
      </c>
      <c r="D4435" s="3">
        <f>VLOOKUP(C4435,Index[[#All],[searchTaxon]:[Reference_number]],2,FALSE)</f>
        <v>41</v>
      </c>
      <c r="I4435">
        <f>VLOOKUP(Table1[[#This Row],[trait_name]],Trait[],2,FALSE)</f>
        <v>53</v>
      </c>
      <c r="J4435" s="25" t="s">
        <v>110</v>
      </c>
      <c r="K4435" s="25">
        <v>1</v>
      </c>
      <c r="L4435" s="3"/>
      <c r="M4435" s="3"/>
      <c r="N4435" s="25"/>
      <c r="O4435"/>
    </row>
    <row r="4436" spans="1:15">
      <c r="A4436" s="5">
        <v>43244</v>
      </c>
      <c r="B4436" s="5">
        <v>43299</v>
      </c>
      <c r="C4436" t="s">
        <v>612</v>
      </c>
      <c r="D4436" s="3">
        <f>VLOOKUP(C4436,Index[[#All],[searchTaxon]:[Reference_number]],2,FALSE)</f>
        <v>41</v>
      </c>
      <c r="H4436" t="s">
        <v>368</v>
      </c>
      <c r="I4436">
        <f>VLOOKUP(Table1[[#This Row],[trait_name]],Trait[],2,FALSE)</f>
        <v>54</v>
      </c>
      <c r="J4436" s="25" t="s">
        <v>112</v>
      </c>
      <c r="K4436" s="25">
        <v>1</v>
      </c>
      <c r="L4436" s="3" t="s">
        <v>113</v>
      </c>
      <c r="M4436" s="3"/>
      <c r="N4436" s="25"/>
      <c r="O4436"/>
    </row>
    <row r="4437" spans="1:15">
      <c r="A4437" s="5">
        <v>43244</v>
      </c>
      <c r="B4437" s="5">
        <v>43299</v>
      </c>
      <c r="C4437" t="s">
        <v>612</v>
      </c>
      <c r="D4437" s="3">
        <f>VLOOKUP(C4437,Index[[#All],[searchTaxon]:[Reference_number]],2,FALSE)</f>
        <v>41</v>
      </c>
      <c r="H4437" t="s">
        <v>368</v>
      </c>
      <c r="I4437">
        <f>VLOOKUP(Table1[[#This Row],[trait_name]],Trait[],2,FALSE)</f>
        <v>55</v>
      </c>
      <c r="J4437" s="25" t="s">
        <v>114</v>
      </c>
      <c r="K4437" s="25">
        <v>1</v>
      </c>
      <c r="L4437" s="3" t="s">
        <v>381</v>
      </c>
      <c r="M4437" s="3"/>
      <c r="N4437" s="25"/>
      <c r="O4437"/>
    </row>
    <row r="4438" spans="1:15">
      <c r="A4438" s="5">
        <v>43244</v>
      </c>
      <c r="B4438" s="5">
        <v>43299</v>
      </c>
      <c r="C4438" t="s">
        <v>612</v>
      </c>
      <c r="D4438" s="3">
        <f>VLOOKUP(C4438,Index[[#All],[searchTaxon]:[Reference_number]],2,FALSE)</f>
        <v>41</v>
      </c>
      <c r="H4438" t="s">
        <v>296</v>
      </c>
      <c r="I4438">
        <f>VLOOKUP(Table1[[#This Row],[trait_name]],Trait[],2,FALSE)</f>
        <v>55</v>
      </c>
      <c r="J4438" s="25" t="s">
        <v>114</v>
      </c>
      <c r="K4438" s="25">
        <v>2</v>
      </c>
      <c r="L4438" s="3" t="s">
        <v>116</v>
      </c>
      <c r="M4438" s="3"/>
      <c r="N4438" s="25"/>
      <c r="O4438"/>
    </row>
    <row r="4439" spans="1:15">
      <c r="A4439" s="5">
        <v>43244</v>
      </c>
      <c r="B4439" s="5">
        <v>43244</v>
      </c>
      <c r="C4439" t="s">
        <v>612</v>
      </c>
      <c r="D4439" s="3">
        <f>VLOOKUP(C4439,Index[[#All],[searchTaxon]:[Reference_number]],2,FALSE)</f>
        <v>41</v>
      </c>
      <c r="H4439" t="s">
        <v>26</v>
      </c>
      <c r="I4439">
        <f>VLOOKUP(Table1[[#This Row],[trait_name]],Trait[],2,FALSE)</f>
        <v>56</v>
      </c>
      <c r="J4439" s="25" t="s">
        <v>117</v>
      </c>
      <c r="K4439" s="25">
        <v>1</v>
      </c>
      <c r="L4439" s="3" t="s">
        <v>118</v>
      </c>
      <c r="N4439" s="25"/>
      <c r="O4439"/>
    </row>
    <row r="4440" spans="1:15">
      <c r="A4440" s="5">
        <v>43244</v>
      </c>
      <c r="B4440" s="5">
        <v>43299</v>
      </c>
      <c r="C4440" t="s">
        <v>612</v>
      </c>
      <c r="D4440" s="3">
        <f>VLOOKUP(C4440,Index[[#All],[searchTaxon]:[Reference_number]],2,FALSE)</f>
        <v>41</v>
      </c>
      <c r="H4440" t="s">
        <v>18</v>
      </c>
      <c r="I4440">
        <f>VLOOKUP(Table1[[#This Row],[trait_name]],Trait[],2,FALSE)</f>
        <v>56</v>
      </c>
      <c r="J4440" s="25" t="s">
        <v>117</v>
      </c>
      <c r="K4440" s="25">
        <v>2</v>
      </c>
      <c r="L4440" s="3" t="s">
        <v>118</v>
      </c>
      <c r="M4440" s="3"/>
      <c r="N4440" s="25"/>
      <c r="O4440"/>
    </row>
    <row r="4441" spans="1:15">
      <c r="A4441" s="5">
        <v>43244</v>
      </c>
      <c r="B4441" s="5">
        <v>43244</v>
      </c>
      <c r="C4441" t="s">
        <v>612</v>
      </c>
      <c r="D4441" s="3">
        <f>VLOOKUP(C4441,Index[[#All],[searchTaxon]:[Reference_number]],2,FALSE)</f>
        <v>41</v>
      </c>
      <c r="H4441" t="s">
        <v>496</v>
      </c>
      <c r="I4441">
        <f>VLOOKUP(Table1[[#This Row],[trait_name]],Trait[],2,FALSE)</f>
        <v>57</v>
      </c>
      <c r="J4441" s="25" t="s">
        <v>205</v>
      </c>
      <c r="K4441" s="25">
        <v>1</v>
      </c>
      <c r="L4441" s="3" t="s">
        <v>617</v>
      </c>
      <c r="N4441" s="25"/>
      <c r="O4441"/>
    </row>
    <row r="4442" spans="1:15">
      <c r="A4442" s="5">
        <v>43244</v>
      </c>
      <c r="B4442" s="5">
        <v>43299</v>
      </c>
      <c r="C4442" t="s">
        <v>612</v>
      </c>
      <c r="D4442" s="3">
        <f>VLOOKUP(C4442,Index[[#All],[searchTaxon]:[Reference_number]],2,FALSE)</f>
        <v>41</v>
      </c>
      <c r="I4442">
        <f>VLOOKUP(Table1[[#This Row],[trait_name]],Trait[],2,FALSE)</f>
        <v>57</v>
      </c>
      <c r="J4442" s="25" t="s">
        <v>205</v>
      </c>
      <c r="K4442" s="25">
        <v>2</v>
      </c>
      <c r="L4442" s="3"/>
      <c r="M4442" s="3"/>
      <c r="N4442" s="25"/>
      <c r="O4442"/>
    </row>
    <row r="4443" spans="1:15">
      <c r="A4443" s="5">
        <v>43244</v>
      </c>
      <c r="B4443" s="5">
        <v>43299</v>
      </c>
      <c r="C4443" t="s">
        <v>612</v>
      </c>
      <c r="D4443" s="3">
        <f>VLOOKUP(C4443,Index[[#All],[searchTaxon]:[Reference_number]],2,FALSE)</f>
        <v>41</v>
      </c>
      <c r="I4443">
        <f>VLOOKUP(Table1[[#This Row],[trait_name]],Trait[],2,FALSE)</f>
        <v>58</v>
      </c>
      <c r="J4443" s="25" t="s">
        <v>207</v>
      </c>
      <c r="K4443" s="25">
        <v>1</v>
      </c>
      <c r="L4443" s="3"/>
      <c r="M4443" s="3"/>
      <c r="N4443" s="25"/>
      <c r="O4443"/>
    </row>
    <row r="4444" spans="1:15">
      <c r="A4444" s="5">
        <v>43244</v>
      </c>
      <c r="B4444" s="5">
        <v>43299</v>
      </c>
      <c r="C4444" t="s">
        <v>612</v>
      </c>
      <c r="D4444" s="3">
        <f>VLOOKUP(C4444,Index[[#All],[searchTaxon]:[Reference_number]],2,FALSE)</f>
        <v>41</v>
      </c>
      <c r="H4444" t="s">
        <v>496</v>
      </c>
      <c r="I4444">
        <f>VLOOKUP(Table1[[#This Row],[trait_name]],Trait[],2,FALSE)</f>
        <v>59</v>
      </c>
      <c r="J4444" s="25" t="s">
        <v>119</v>
      </c>
      <c r="K4444" s="25">
        <v>1</v>
      </c>
      <c r="L4444" s="3" t="s">
        <v>113</v>
      </c>
      <c r="M4444" s="3"/>
      <c r="N4444" s="25"/>
      <c r="O4444"/>
    </row>
    <row r="4445" spans="1:15">
      <c r="A4445" s="5">
        <v>43244</v>
      </c>
      <c r="B4445" s="5">
        <v>43299</v>
      </c>
      <c r="C4445" t="s">
        <v>612</v>
      </c>
      <c r="D4445" s="3">
        <f>VLOOKUP(C4445,Index[[#All],[searchTaxon]:[Reference_number]],2,FALSE)</f>
        <v>41</v>
      </c>
      <c r="E4445">
        <v>0</v>
      </c>
      <c r="F4445">
        <v>0</v>
      </c>
      <c r="G4445">
        <v>0</v>
      </c>
      <c r="H4445" t="s">
        <v>296</v>
      </c>
      <c r="I4445">
        <f>VLOOKUP(Table1[[#This Row],[trait_name]],Trait[],2,FALSE)</f>
        <v>60</v>
      </c>
      <c r="J4445" s="25" t="s">
        <v>120</v>
      </c>
      <c r="K4445" s="25">
        <v>1</v>
      </c>
      <c r="L4445" s="3" t="s">
        <v>311</v>
      </c>
      <c r="N4445" s="25"/>
      <c r="O4445"/>
    </row>
    <row r="4446" spans="1:15">
      <c r="A4446" s="5">
        <v>43244</v>
      </c>
      <c r="B4446" s="5">
        <v>43299</v>
      </c>
      <c r="C4446" t="s">
        <v>612</v>
      </c>
      <c r="D4446" s="3">
        <f>VLOOKUP(C4446,Index[[#All],[searchTaxon]:[Reference_number]],2,FALSE)</f>
        <v>41</v>
      </c>
      <c r="I4446">
        <f>VLOOKUP(Table1[[#This Row],[trait_name]],Trait[],2,FALSE)</f>
        <v>60</v>
      </c>
      <c r="J4446" s="25" t="s">
        <v>120</v>
      </c>
      <c r="K4446" s="25">
        <v>2</v>
      </c>
      <c r="L4446" s="3"/>
      <c r="M4446" s="3"/>
      <c r="N4446" s="25"/>
      <c r="O4446"/>
    </row>
    <row r="4447" spans="1:15">
      <c r="A4447" s="5">
        <v>43244</v>
      </c>
      <c r="B4447" s="5">
        <v>43244</v>
      </c>
      <c r="C4447" t="s">
        <v>612</v>
      </c>
      <c r="D4447" s="3">
        <f>VLOOKUP(C4447,Index[[#All],[searchTaxon]:[Reference_number]],2,FALSE)</f>
        <v>41</v>
      </c>
      <c r="H4447" t="s">
        <v>26</v>
      </c>
      <c r="I4447">
        <f>VLOOKUP(Table1[[#This Row],[trait_name]],Trait[],2,FALSE)</f>
        <v>61</v>
      </c>
      <c r="J4447" s="25" t="s">
        <v>172</v>
      </c>
      <c r="K4447" s="25">
        <v>1</v>
      </c>
      <c r="L4447" s="3" t="s">
        <v>233</v>
      </c>
      <c r="N4447" s="25"/>
      <c r="O4447"/>
    </row>
    <row r="4448" spans="1:15">
      <c r="A4448" s="5">
        <v>43244</v>
      </c>
      <c r="B4448" s="5">
        <v>43244</v>
      </c>
      <c r="C4448" t="s">
        <v>612</v>
      </c>
      <c r="D4448" s="3">
        <f>VLOOKUP(C4448,Index[[#All],[searchTaxon]:[Reference_number]],2,FALSE)</f>
        <v>41</v>
      </c>
      <c r="H4448" t="s">
        <v>18</v>
      </c>
      <c r="I4448">
        <f>VLOOKUP(Table1[[#This Row],[trait_name]],Trait[],2,FALSE)</f>
        <v>61</v>
      </c>
      <c r="J4448" s="25" t="s">
        <v>172</v>
      </c>
      <c r="K4448" s="25">
        <v>2</v>
      </c>
      <c r="L4448" s="3" t="s">
        <v>174</v>
      </c>
      <c r="N4448" s="25"/>
      <c r="O4448"/>
    </row>
    <row r="4449" spans="1:15">
      <c r="A4449" s="5">
        <v>43244</v>
      </c>
      <c r="B4449" s="5">
        <v>43244</v>
      </c>
      <c r="C4449" t="s">
        <v>612</v>
      </c>
      <c r="D4449" s="3">
        <f>VLOOKUP(C4449,Index[[#All],[searchTaxon]:[Reference_number]],2,FALSE)</f>
        <v>41</v>
      </c>
      <c r="H4449" t="s">
        <v>21</v>
      </c>
      <c r="I4449">
        <f>VLOOKUP(Table1[[#This Row],[trait_name]],Trait[],2,FALSE)</f>
        <v>61</v>
      </c>
      <c r="J4449" s="25" t="s">
        <v>172</v>
      </c>
      <c r="K4449" s="25">
        <v>3</v>
      </c>
      <c r="L4449" s="3" t="s">
        <v>393</v>
      </c>
      <c r="N4449" s="25"/>
      <c r="O4449"/>
    </row>
    <row r="4450" spans="1:15">
      <c r="A4450" s="5">
        <v>43244</v>
      </c>
      <c r="B4450" s="5">
        <v>43244</v>
      </c>
      <c r="C4450" t="s">
        <v>612</v>
      </c>
      <c r="D4450" s="3">
        <f>VLOOKUP(C4450,Index[[#All],[searchTaxon]:[Reference_number]],2,FALSE)</f>
        <v>41</v>
      </c>
      <c r="H4450" t="s">
        <v>21</v>
      </c>
      <c r="I4450">
        <f>VLOOKUP(Table1[[#This Row],[trait_name]],Trait[],2,FALSE)</f>
        <v>61</v>
      </c>
      <c r="J4450" s="25" t="s">
        <v>172</v>
      </c>
      <c r="K4450" s="25">
        <v>4</v>
      </c>
      <c r="L4450" s="3" t="s">
        <v>173</v>
      </c>
      <c r="N4450" s="25"/>
      <c r="O4450"/>
    </row>
    <row r="4451" spans="1:15">
      <c r="A4451" s="5">
        <v>43244</v>
      </c>
      <c r="B4451" s="5">
        <v>43244</v>
      </c>
      <c r="C4451" t="s">
        <v>612</v>
      </c>
      <c r="D4451" s="3">
        <f>VLOOKUP(C4451,Index[[#All],[searchTaxon]:[Reference_number]],2,FALSE)</f>
        <v>41</v>
      </c>
      <c r="H4451" t="s">
        <v>496</v>
      </c>
      <c r="I4451">
        <f>VLOOKUP(Table1[[#This Row],[trait_name]],Trait[],2,FALSE)</f>
        <v>61</v>
      </c>
      <c r="J4451" s="25" t="s">
        <v>172</v>
      </c>
      <c r="K4451" s="25">
        <v>5</v>
      </c>
      <c r="L4451" s="3" t="s">
        <v>598</v>
      </c>
      <c r="N4451" s="25"/>
      <c r="O4451"/>
    </row>
    <row r="4452" spans="1:15">
      <c r="A4452" s="5">
        <v>43244</v>
      </c>
      <c r="B4452" s="5">
        <v>43299</v>
      </c>
      <c r="C4452" t="s">
        <v>612</v>
      </c>
      <c r="D4452" s="3">
        <f>VLOOKUP(C4452,Index[[#All],[searchTaxon]:[Reference_number]],2,FALSE)</f>
        <v>41</v>
      </c>
      <c r="I4452">
        <f>VLOOKUP(Table1[[#This Row],[trait_name]],Trait[],2,FALSE)</f>
        <v>61</v>
      </c>
      <c r="J4452" s="25" t="s">
        <v>172</v>
      </c>
      <c r="K4452" s="25">
        <v>6</v>
      </c>
      <c r="L4452" s="3"/>
      <c r="M4452" s="3"/>
      <c r="N4452" s="25"/>
      <c r="O4452"/>
    </row>
    <row r="4453" spans="1:15">
      <c r="A4453" s="5">
        <v>43244</v>
      </c>
      <c r="B4453" s="5">
        <v>43244</v>
      </c>
      <c r="C4453" t="s">
        <v>612</v>
      </c>
      <c r="D4453" s="3">
        <f>VLOOKUP(C4453,Index[[#All],[searchTaxon]:[Reference_number]],2,FALSE)</f>
        <v>41</v>
      </c>
      <c r="H4453" t="s">
        <v>18</v>
      </c>
      <c r="I4453">
        <f>VLOOKUP(Table1[[#This Row],[trait_name]],Trait[],2,FALSE)</f>
        <v>62</v>
      </c>
      <c r="J4453" s="25" t="s">
        <v>123</v>
      </c>
      <c r="K4453" s="25">
        <v>1</v>
      </c>
      <c r="L4453" s="3" t="s">
        <v>210</v>
      </c>
      <c r="N4453" s="25"/>
      <c r="O4453"/>
    </row>
    <row r="4454" spans="1:15">
      <c r="A4454" s="5">
        <v>43244</v>
      </c>
      <c r="B4454" s="5">
        <v>43299</v>
      </c>
      <c r="C4454" t="s">
        <v>612</v>
      </c>
      <c r="D4454" s="3">
        <f>VLOOKUP(C4454,Index[[#All],[searchTaxon]:[Reference_number]],2,FALSE)</f>
        <v>41</v>
      </c>
      <c r="I4454">
        <f>VLOOKUP(Table1[[#This Row],[trait_name]],Trait[],2,FALSE)</f>
        <v>62</v>
      </c>
      <c r="J4454" s="25" t="s">
        <v>123</v>
      </c>
      <c r="K4454" s="25">
        <v>2</v>
      </c>
      <c r="L4454" s="3"/>
      <c r="M4454" s="3"/>
      <c r="N4454" s="25"/>
      <c r="O4454"/>
    </row>
    <row r="4455" spans="1:15">
      <c r="A4455" s="5">
        <v>43244</v>
      </c>
      <c r="B4455" s="5">
        <v>43244</v>
      </c>
      <c r="C4455" t="s">
        <v>612</v>
      </c>
      <c r="D4455" s="3">
        <f>VLOOKUP(C4455,Index[[#All],[searchTaxon]:[Reference_number]],2,FALSE)</f>
        <v>41</v>
      </c>
      <c r="H4455" t="s">
        <v>496</v>
      </c>
      <c r="I4455">
        <f>VLOOKUP(Table1[[#This Row],[trait_name]],Trait[],2,FALSE)</f>
        <v>63</v>
      </c>
      <c r="J4455" s="25" t="s">
        <v>175</v>
      </c>
      <c r="K4455" s="25">
        <v>1</v>
      </c>
      <c r="L4455" s="3" t="s">
        <v>271</v>
      </c>
      <c r="N4455" s="25"/>
      <c r="O4455"/>
    </row>
    <row r="4456" spans="1:15">
      <c r="A4456" s="5">
        <v>43244</v>
      </c>
      <c r="B4456" s="5">
        <v>43299</v>
      </c>
      <c r="C4456" t="s">
        <v>612</v>
      </c>
      <c r="D4456" s="3">
        <f>VLOOKUP(C4456,Index[[#All],[searchTaxon]:[Reference_number]],2,FALSE)</f>
        <v>41</v>
      </c>
      <c r="I4456">
        <f>VLOOKUP(Table1[[#This Row],[trait_name]],Trait[],2,FALSE)</f>
        <v>63</v>
      </c>
      <c r="J4456" s="25" t="s">
        <v>175</v>
      </c>
      <c r="K4456" s="25">
        <v>2</v>
      </c>
      <c r="L4456" s="3"/>
      <c r="M4456" s="3"/>
      <c r="N4456" s="25"/>
      <c r="O4456"/>
    </row>
    <row r="4457" spans="1:15">
      <c r="A4457" s="5">
        <v>43244</v>
      </c>
      <c r="B4457" s="5">
        <v>43299</v>
      </c>
      <c r="C4457" t="s">
        <v>618</v>
      </c>
      <c r="D4457" s="3">
        <f>VLOOKUP(C4457,Index[[#All],[searchTaxon]:[Reference_number]],2,FALSE)</f>
        <v>42</v>
      </c>
      <c r="I4457">
        <f>VLOOKUP(Table1[[#This Row],[trait_name]],Trait[],2,FALSE)</f>
        <v>1</v>
      </c>
      <c r="J4457" s="25" t="s">
        <v>127</v>
      </c>
      <c r="K4457" s="25">
        <v>1</v>
      </c>
      <c r="L4457" s="3"/>
      <c r="M4457" s="3"/>
      <c r="N4457" s="25"/>
      <c r="O4457"/>
    </row>
    <row r="4458" spans="1:15">
      <c r="A4458" s="5">
        <v>43244</v>
      </c>
      <c r="B4458" s="5">
        <v>43244</v>
      </c>
      <c r="C4458" t="s">
        <v>618</v>
      </c>
      <c r="D4458" s="3">
        <f>VLOOKUP(C4458,Index[[#All],[searchTaxon]:[Reference_number]],2,FALSE)</f>
        <v>42</v>
      </c>
      <c r="H4458" t="s">
        <v>126</v>
      </c>
      <c r="I4458">
        <f>VLOOKUP(Table1[[#This Row],[trait_name]],Trait[],2,FALSE)</f>
        <v>2</v>
      </c>
      <c r="J4458" s="25" t="s">
        <v>16</v>
      </c>
      <c r="K4458" s="25">
        <v>1</v>
      </c>
      <c r="L4458" s="3" t="s">
        <v>619</v>
      </c>
      <c r="N4458" s="25"/>
      <c r="O4458"/>
    </row>
    <row r="4459" spans="1:15">
      <c r="A4459" s="5">
        <v>43244</v>
      </c>
      <c r="B4459" s="5">
        <v>43299</v>
      </c>
      <c r="C4459" t="s">
        <v>618</v>
      </c>
      <c r="D4459" s="3">
        <f>VLOOKUP(C4459,Index[[#All],[searchTaxon]:[Reference_number]],2,FALSE)</f>
        <v>42</v>
      </c>
      <c r="I4459">
        <f>VLOOKUP(Table1[[#This Row],[trait_name]],Trait[],2,FALSE)</f>
        <v>2</v>
      </c>
      <c r="J4459" s="25" t="s">
        <v>16</v>
      </c>
      <c r="K4459" s="25">
        <v>2</v>
      </c>
      <c r="L4459" s="3"/>
      <c r="M4459" s="3"/>
      <c r="N4459" s="25"/>
      <c r="O4459"/>
    </row>
    <row r="4460" spans="1:15">
      <c r="A4460" s="5">
        <v>43244</v>
      </c>
      <c r="B4460" s="5">
        <v>43244</v>
      </c>
      <c r="C4460" t="s">
        <v>618</v>
      </c>
      <c r="D4460" s="3">
        <f>VLOOKUP(C4460,Index[[#All],[searchTaxon]:[Reference_number]],2,FALSE)</f>
        <v>42</v>
      </c>
      <c r="H4460" t="s">
        <v>134</v>
      </c>
      <c r="I4460">
        <f>VLOOKUP(Table1[[#This Row],[trait_name]],Trait[],2,FALSE)</f>
        <v>3</v>
      </c>
      <c r="J4460" s="25" t="s">
        <v>19</v>
      </c>
      <c r="K4460" s="25">
        <v>1</v>
      </c>
      <c r="L4460" s="3" t="s">
        <v>20</v>
      </c>
      <c r="N4460" s="25"/>
      <c r="O4460"/>
    </row>
    <row r="4461" spans="1:15">
      <c r="A4461" s="5">
        <v>43244</v>
      </c>
      <c r="B4461" s="5">
        <v>43299</v>
      </c>
      <c r="C4461" t="s">
        <v>618</v>
      </c>
      <c r="D4461" s="3">
        <f>VLOOKUP(C4461,Index[[#All],[searchTaxon]:[Reference_number]],2,FALSE)</f>
        <v>42</v>
      </c>
      <c r="H4461" t="s">
        <v>526</v>
      </c>
      <c r="I4461">
        <f>VLOOKUP(Table1[[#This Row],[trait_name]],Trait[],2,FALSE)</f>
        <v>3</v>
      </c>
      <c r="J4461" s="25" t="s">
        <v>19</v>
      </c>
      <c r="K4461" s="25">
        <v>2</v>
      </c>
      <c r="L4461" s="3" t="s">
        <v>22</v>
      </c>
      <c r="M4461" s="3"/>
      <c r="N4461" s="25"/>
      <c r="O4461"/>
    </row>
    <row r="4462" spans="1:15">
      <c r="A4462" s="5">
        <v>43244</v>
      </c>
      <c r="B4462" s="5">
        <v>43244</v>
      </c>
      <c r="C4462" t="s">
        <v>618</v>
      </c>
      <c r="D4462" s="3">
        <f>VLOOKUP(C4462,Index[[#All],[searchTaxon]:[Reference_number]],2,FALSE)</f>
        <v>42</v>
      </c>
      <c r="H4462" t="s">
        <v>134</v>
      </c>
      <c r="I4462">
        <f>VLOOKUP(Table1[[#This Row],[trait_name]],Trait[],2,FALSE)</f>
        <v>4</v>
      </c>
      <c r="J4462" s="25" t="s">
        <v>23</v>
      </c>
      <c r="K4462" s="25">
        <v>1</v>
      </c>
      <c r="L4462" s="3" t="s">
        <v>24</v>
      </c>
      <c r="N4462" s="25"/>
      <c r="O4462"/>
    </row>
    <row r="4463" spans="1:15">
      <c r="A4463" s="5">
        <v>43244</v>
      </c>
      <c r="B4463" s="5">
        <v>43299</v>
      </c>
      <c r="C4463" t="s">
        <v>618</v>
      </c>
      <c r="D4463" s="3">
        <f>VLOOKUP(C4463,Index[[#All],[searchTaxon]:[Reference_number]],2,FALSE)</f>
        <v>42</v>
      </c>
      <c r="I4463">
        <f>VLOOKUP(Table1[[#This Row],[trait_name]],Trait[],2,FALSE)</f>
        <v>4</v>
      </c>
      <c r="J4463" s="25" t="s">
        <v>23</v>
      </c>
      <c r="K4463" s="25">
        <v>2</v>
      </c>
      <c r="L4463" s="3"/>
      <c r="M4463" s="3"/>
      <c r="N4463" s="25"/>
      <c r="O4463"/>
    </row>
    <row r="4464" spans="1:15">
      <c r="A4464" s="5">
        <v>43244</v>
      </c>
      <c r="B4464" s="5">
        <v>43299</v>
      </c>
      <c r="C4464" t="s">
        <v>618</v>
      </c>
      <c r="D4464" s="3">
        <f>VLOOKUP(C4464,Index[[#All],[searchTaxon]:[Reference_number]],2,FALSE)</f>
        <v>42</v>
      </c>
      <c r="I4464">
        <f>VLOOKUP(Table1[[#This Row],[trait_name]],Trait[],2,FALSE)</f>
        <v>5</v>
      </c>
      <c r="J4464" s="25" t="s">
        <v>25</v>
      </c>
      <c r="K4464" s="25">
        <v>1</v>
      </c>
      <c r="L4464" s="3"/>
      <c r="M4464" s="3"/>
      <c r="N4464" s="25"/>
      <c r="O4464"/>
    </row>
    <row r="4465" spans="1:15">
      <c r="A4465" s="5">
        <v>43244</v>
      </c>
      <c r="B4465" s="5">
        <v>43299</v>
      </c>
      <c r="C4465" t="s">
        <v>618</v>
      </c>
      <c r="D4465" s="3">
        <f>VLOOKUP(C4465,Index[[#All],[searchTaxon]:[Reference_number]],2,FALSE)</f>
        <v>42</v>
      </c>
      <c r="I4465">
        <f>VLOOKUP(Table1[[#This Row],[trait_name]],Trait[],2,FALSE)</f>
        <v>6</v>
      </c>
      <c r="J4465" s="25" t="s">
        <v>135</v>
      </c>
      <c r="K4465" s="25">
        <v>1</v>
      </c>
      <c r="L4465" s="3"/>
      <c r="N4465" s="25"/>
      <c r="O4465"/>
    </row>
    <row r="4466" spans="1:15">
      <c r="A4466" s="5">
        <v>43244</v>
      </c>
      <c r="B4466" s="5">
        <v>43299</v>
      </c>
      <c r="C4466" t="s">
        <v>618</v>
      </c>
      <c r="D4466" s="3">
        <f>VLOOKUP(C4466,Index[[#All],[searchTaxon]:[Reference_number]],2,FALSE)</f>
        <v>42</v>
      </c>
      <c r="I4466">
        <f>VLOOKUP(Table1[[#This Row],[trait_name]],Trait[],2,FALSE)</f>
        <v>6</v>
      </c>
      <c r="J4466" s="25" t="s">
        <v>135</v>
      </c>
      <c r="K4466" s="25">
        <v>2</v>
      </c>
      <c r="L4466" s="3"/>
      <c r="M4466" s="3"/>
      <c r="N4466" s="25"/>
      <c r="O4466"/>
    </row>
    <row r="4467" spans="1:15">
      <c r="A4467" s="5">
        <v>43244</v>
      </c>
      <c r="B4467" s="5">
        <v>43244</v>
      </c>
      <c r="C4467" t="s">
        <v>618</v>
      </c>
      <c r="D4467" s="3">
        <f>VLOOKUP(C4467,Index[[#All],[searchTaxon]:[Reference_number]],2,FALSE)</f>
        <v>42</v>
      </c>
      <c r="H4467" t="s">
        <v>134</v>
      </c>
      <c r="I4467">
        <f>VLOOKUP(Table1[[#This Row],[trait_name]],Trait[],2,FALSE)</f>
        <v>7</v>
      </c>
      <c r="J4467" s="25" t="s">
        <v>27</v>
      </c>
      <c r="K4467" s="25">
        <v>1</v>
      </c>
      <c r="L4467" s="3" t="s">
        <v>24</v>
      </c>
      <c r="N4467" s="25"/>
      <c r="O4467"/>
    </row>
    <row r="4468" spans="1:15">
      <c r="A4468" s="5">
        <v>43244</v>
      </c>
      <c r="B4468" s="5">
        <v>43299</v>
      </c>
      <c r="C4468" t="s">
        <v>618</v>
      </c>
      <c r="D4468" s="3">
        <f>VLOOKUP(C4468,Index[[#All],[searchTaxon]:[Reference_number]],2,FALSE)</f>
        <v>42</v>
      </c>
      <c r="I4468">
        <f>VLOOKUP(Table1[[#This Row],[trait_name]],Trait[],2,FALSE)</f>
        <v>7</v>
      </c>
      <c r="J4468" s="25" t="s">
        <v>27</v>
      </c>
      <c r="K4468" s="25">
        <v>2</v>
      </c>
      <c r="L4468" s="3"/>
      <c r="M4468" s="3"/>
      <c r="N4468" s="25"/>
      <c r="O4468"/>
    </row>
    <row r="4469" spans="1:15">
      <c r="A4469" s="5">
        <v>43244</v>
      </c>
      <c r="B4469" s="5">
        <v>43299</v>
      </c>
      <c r="C4469" t="s">
        <v>618</v>
      </c>
      <c r="D4469" s="3">
        <f>VLOOKUP(C4469,Index[[#All],[searchTaxon]:[Reference_number]],2,FALSE)</f>
        <v>42</v>
      </c>
      <c r="I4469">
        <f>VLOOKUP(Table1[[#This Row],[trait_name]],Trait[],2,FALSE)</f>
        <v>8</v>
      </c>
      <c r="J4469" s="25" t="s">
        <v>137</v>
      </c>
      <c r="K4469" s="25">
        <v>1</v>
      </c>
      <c r="L4469" s="3"/>
      <c r="M4469" s="3"/>
      <c r="N4469" s="25"/>
      <c r="O4469"/>
    </row>
    <row r="4470" spans="1:15">
      <c r="A4470" s="5">
        <v>43244</v>
      </c>
      <c r="B4470" s="5">
        <v>43299</v>
      </c>
      <c r="C4470" t="s">
        <v>618</v>
      </c>
      <c r="D4470" s="3">
        <f>VLOOKUP(C4470,Index[[#All],[searchTaxon]:[Reference_number]],2,FALSE)</f>
        <v>42</v>
      </c>
      <c r="I4470">
        <f>VLOOKUP(Table1[[#This Row],[trait_name]],Trait[],2,FALSE)</f>
        <v>9</v>
      </c>
      <c r="J4470" s="25" t="s">
        <v>29</v>
      </c>
      <c r="K4470" s="25">
        <v>1</v>
      </c>
      <c r="L4470" s="3"/>
      <c r="M4470" s="3"/>
      <c r="N4470" s="25"/>
      <c r="O4470"/>
    </row>
    <row r="4471" spans="1:15">
      <c r="A4471" s="5">
        <v>43244</v>
      </c>
      <c r="B4471" s="5">
        <v>43244</v>
      </c>
      <c r="C4471" t="s">
        <v>618</v>
      </c>
      <c r="D4471" s="3">
        <f>VLOOKUP(C4471,Index[[#All],[searchTaxon]:[Reference_number]],2,FALSE)</f>
        <v>42</v>
      </c>
      <c r="H4471" t="s">
        <v>134</v>
      </c>
      <c r="I4471">
        <f>VLOOKUP(Table1[[#This Row],[trait_name]],Trait[],2,FALSE)</f>
        <v>10</v>
      </c>
      <c r="J4471" s="25" t="s">
        <v>30</v>
      </c>
      <c r="K4471" s="25">
        <v>1</v>
      </c>
      <c r="L4471" s="3" t="s">
        <v>24</v>
      </c>
      <c r="N4471" s="25"/>
      <c r="O4471"/>
    </row>
    <row r="4472" spans="1:15">
      <c r="A4472" s="5">
        <v>43244</v>
      </c>
      <c r="B4472" s="5">
        <v>43299</v>
      </c>
      <c r="C4472" t="s">
        <v>618</v>
      </c>
      <c r="D4472" s="3">
        <f>VLOOKUP(C4472,Index[[#All],[searchTaxon]:[Reference_number]],2,FALSE)</f>
        <v>42</v>
      </c>
      <c r="I4472">
        <f>VLOOKUP(Table1[[#This Row],[trait_name]],Trait[],2,FALSE)</f>
        <v>10</v>
      </c>
      <c r="J4472" s="25" t="s">
        <v>30</v>
      </c>
      <c r="K4472" s="25">
        <v>2</v>
      </c>
      <c r="L4472" s="3"/>
      <c r="M4472" s="3"/>
      <c r="N4472" s="25"/>
      <c r="O4472"/>
    </row>
    <row r="4473" spans="1:15">
      <c r="A4473" s="5">
        <v>43244</v>
      </c>
      <c r="B4473" s="5">
        <v>43299</v>
      </c>
      <c r="C4473" t="s">
        <v>618</v>
      </c>
      <c r="D4473" s="3">
        <f>VLOOKUP(C4473,Index[[#All],[searchTaxon]:[Reference_number]],2,FALSE)</f>
        <v>42</v>
      </c>
      <c r="I4473">
        <f>VLOOKUP(Table1[[#This Row],[trait_name]],Trait[],2,FALSE)</f>
        <v>11</v>
      </c>
      <c r="J4473" s="25" t="s">
        <v>31</v>
      </c>
      <c r="K4473" s="25">
        <v>1</v>
      </c>
      <c r="L4473" s="3"/>
      <c r="M4473" s="3"/>
      <c r="N4473" s="25"/>
      <c r="O4473"/>
    </row>
    <row r="4474" spans="1:15">
      <c r="A4474" s="5">
        <v>43244</v>
      </c>
      <c r="B4474" s="5">
        <v>43299</v>
      </c>
      <c r="C4474" t="s">
        <v>618</v>
      </c>
      <c r="D4474" s="3">
        <f>VLOOKUP(C4474,Index[[#All],[searchTaxon]:[Reference_number]],2,FALSE)</f>
        <v>42</v>
      </c>
      <c r="I4474">
        <f>VLOOKUP(Table1[[#This Row],[trait_name]],Trait[],2,FALSE)</f>
        <v>12</v>
      </c>
      <c r="J4474" s="25" t="s">
        <v>138</v>
      </c>
      <c r="K4474" s="25">
        <v>1</v>
      </c>
      <c r="L4474" s="3"/>
      <c r="M4474" s="3"/>
      <c r="N4474" s="25"/>
      <c r="O4474"/>
    </row>
    <row r="4475" spans="1:15">
      <c r="A4475" s="5">
        <v>43244</v>
      </c>
      <c r="B4475" s="5">
        <v>43299</v>
      </c>
      <c r="C4475" t="s">
        <v>618</v>
      </c>
      <c r="D4475" s="3">
        <f>VLOOKUP(C4475,Index[[#All],[searchTaxon]:[Reference_number]],2,FALSE)</f>
        <v>42</v>
      </c>
      <c r="I4475">
        <f>VLOOKUP(Table1[[#This Row],[trait_name]],Trait[],2,FALSE)</f>
        <v>13</v>
      </c>
      <c r="J4475" s="25" t="s">
        <v>340</v>
      </c>
      <c r="K4475" s="25">
        <v>1</v>
      </c>
      <c r="L4475" s="3"/>
      <c r="M4475" s="3"/>
      <c r="N4475" s="26"/>
      <c r="O4475"/>
    </row>
    <row r="4476" spans="1:15">
      <c r="A4476" s="5">
        <v>43244</v>
      </c>
      <c r="B4476" s="5">
        <v>43244</v>
      </c>
      <c r="C4476" t="s">
        <v>618</v>
      </c>
      <c r="D4476" s="3">
        <f>VLOOKUP(C4476,Index[[#All],[searchTaxon]:[Reference_number]],2,FALSE)</f>
        <v>42</v>
      </c>
      <c r="H4476" t="s">
        <v>134</v>
      </c>
      <c r="I4476">
        <f>VLOOKUP(Table1[[#This Row],[trait_name]],Trait[],2,FALSE)</f>
        <v>14</v>
      </c>
      <c r="J4476" s="25" t="s">
        <v>139</v>
      </c>
      <c r="K4476" s="25">
        <v>1</v>
      </c>
      <c r="L4476" s="3" t="s">
        <v>24</v>
      </c>
      <c r="N4476" s="26"/>
      <c r="O4476"/>
    </row>
    <row r="4477" spans="1:15">
      <c r="A4477" s="5">
        <v>43244</v>
      </c>
      <c r="B4477" s="5">
        <v>43299</v>
      </c>
      <c r="C4477" t="s">
        <v>618</v>
      </c>
      <c r="D4477" s="3">
        <f>VLOOKUP(C4477,Index[[#All],[searchTaxon]:[Reference_number]],2,FALSE)</f>
        <v>42</v>
      </c>
      <c r="I4477">
        <f>VLOOKUP(Table1[[#This Row],[trait_name]],Trait[],2,FALSE)</f>
        <v>14</v>
      </c>
      <c r="J4477" s="25" t="s">
        <v>139</v>
      </c>
      <c r="K4477" s="25">
        <v>2</v>
      </c>
      <c r="L4477" s="3"/>
      <c r="M4477" s="3"/>
      <c r="N4477" s="25"/>
      <c r="O4477"/>
    </row>
    <row r="4478" spans="1:15">
      <c r="A4478" s="5">
        <v>43244</v>
      </c>
      <c r="B4478" s="5">
        <v>43299</v>
      </c>
      <c r="C4478" t="s">
        <v>618</v>
      </c>
      <c r="D4478" s="3">
        <f>VLOOKUP(C4478,Index[[#All],[searchTaxon]:[Reference_number]],2,FALSE)</f>
        <v>42</v>
      </c>
      <c r="H4478" t="s">
        <v>429</v>
      </c>
      <c r="I4478">
        <f>VLOOKUP(Table1[[#This Row],[trait_name]],Trait[],2,FALSE)</f>
        <v>15</v>
      </c>
      <c r="J4478" s="25" t="s">
        <v>32</v>
      </c>
      <c r="K4478" s="25">
        <v>1</v>
      </c>
      <c r="L4478" s="3" t="s">
        <v>28</v>
      </c>
      <c r="N4478" s="25"/>
      <c r="O4478"/>
    </row>
    <row r="4479" spans="1:15">
      <c r="A4479" s="5">
        <v>43244</v>
      </c>
      <c r="B4479" s="5">
        <v>43299</v>
      </c>
      <c r="C4479" t="s">
        <v>618</v>
      </c>
      <c r="D4479" s="3">
        <f>VLOOKUP(C4479,Index[[#All],[searchTaxon]:[Reference_number]],2,FALSE)</f>
        <v>42</v>
      </c>
      <c r="I4479">
        <f>VLOOKUP(Table1[[#This Row],[trait_name]],Trait[],2,FALSE)</f>
        <v>15</v>
      </c>
      <c r="J4479" s="25" t="s">
        <v>32</v>
      </c>
      <c r="K4479" s="25">
        <v>2</v>
      </c>
      <c r="L4479" s="3"/>
      <c r="M4479" s="3"/>
      <c r="N4479" s="25"/>
      <c r="O4479"/>
    </row>
    <row r="4480" spans="1:15">
      <c r="A4480" s="5">
        <v>43244</v>
      </c>
      <c r="B4480" s="5">
        <v>43299</v>
      </c>
      <c r="C4480" t="s">
        <v>618</v>
      </c>
      <c r="D4480" s="3">
        <f>VLOOKUP(C4480,Index[[#All],[searchTaxon]:[Reference_number]],2,FALSE)</f>
        <v>42</v>
      </c>
      <c r="I4480">
        <f>VLOOKUP(Table1[[#This Row],[trait_name]],Trait[],2,FALSE)</f>
        <v>15</v>
      </c>
      <c r="J4480" s="25" t="s">
        <v>32</v>
      </c>
      <c r="L4480" s="3"/>
      <c r="N4480" s="25"/>
      <c r="O4480"/>
    </row>
    <row r="4481" spans="1:15">
      <c r="A4481" s="27">
        <v>43244</v>
      </c>
      <c r="B4481" s="27">
        <v>43244</v>
      </c>
      <c r="C4481" s="4" t="s">
        <v>618</v>
      </c>
      <c r="D4481" s="2">
        <f>VLOOKUP(C4481,Index[[#All],[searchTaxon]:[Reference_number]],2,FALSE)</f>
        <v>42</v>
      </c>
      <c r="H4481" t="s">
        <v>251</v>
      </c>
      <c r="I4481">
        <f>VLOOKUP(Table1[[#This Row],[trait_name]],Trait[],2,FALSE)</f>
        <v>16</v>
      </c>
      <c r="J4481" s="26" t="s">
        <v>33</v>
      </c>
      <c r="K4481" s="25">
        <v>1</v>
      </c>
      <c r="L4481" s="3" t="s">
        <v>28</v>
      </c>
      <c r="N4481" s="25"/>
      <c r="O4481"/>
    </row>
    <row r="4482" spans="1:15">
      <c r="A4482" s="5">
        <v>43244</v>
      </c>
      <c r="B4482" s="5">
        <v>43299</v>
      </c>
      <c r="C4482" t="s">
        <v>618</v>
      </c>
      <c r="D4482" s="3">
        <f>VLOOKUP(C4482,Index[[#All],[searchTaxon]:[Reference_number]],2,FALSE)</f>
        <v>42</v>
      </c>
      <c r="I4482">
        <f>VLOOKUP(Table1[[#This Row],[trait_name]],Trait[],2,FALSE)</f>
        <v>16</v>
      </c>
      <c r="J4482" s="25" t="s">
        <v>33</v>
      </c>
      <c r="K4482" s="25">
        <v>2</v>
      </c>
      <c r="L4482" s="3"/>
      <c r="M4482" s="3"/>
      <c r="N4482" s="25"/>
      <c r="O4482"/>
    </row>
    <row r="4483" spans="1:15">
      <c r="A4483" s="5">
        <v>43244</v>
      </c>
      <c r="B4483" s="5">
        <v>43244</v>
      </c>
      <c r="C4483" t="s">
        <v>618</v>
      </c>
      <c r="D4483" s="3">
        <f>VLOOKUP(C4483,Index[[#All],[searchTaxon]:[Reference_number]],2,FALSE)</f>
        <v>42</v>
      </c>
      <c r="H4483" t="s">
        <v>134</v>
      </c>
      <c r="I4483">
        <f>VLOOKUP(Table1[[#This Row],[trait_name]],Trait[],2,FALSE)</f>
        <v>17</v>
      </c>
      <c r="J4483" s="25" t="s">
        <v>34</v>
      </c>
      <c r="K4483" s="25">
        <v>1</v>
      </c>
      <c r="L4483" s="3" t="s">
        <v>35</v>
      </c>
      <c r="N4483" s="25"/>
      <c r="O4483"/>
    </row>
    <row r="4484" spans="1:15">
      <c r="A4484" s="5">
        <v>43244</v>
      </c>
      <c r="B4484" s="5">
        <v>43244</v>
      </c>
      <c r="C4484" t="s">
        <v>618</v>
      </c>
      <c r="D4484" s="3">
        <f>VLOOKUP(C4484,Index[[#All],[searchTaxon]:[Reference_number]],2,FALSE)</f>
        <v>42</v>
      </c>
      <c r="H4484" t="s">
        <v>134</v>
      </c>
      <c r="I4484">
        <f>VLOOKUP(Table1[[#This Row],[trait_name]],Trait[],2,FALSE)</f>
        <v>17</v>
      </c>
      <c r="J4484" s="25" t="s">
        <v>34</v>
      </c>
      <c r="K4484" s="25">
        <v>2</v>
      </c>
      <c r="L4484" s="3" t="s">
        <v>36</v>
      </c>
      <c r="N4484" s="25"/>
      <c r="O4484"/>
    </row>
    <row r="4485" spans="1:15">
      <c r="A4485" s="5">
        <v>43244</v>
      </c>
      <c r="B4485" s="5">
        <v>43299</v>
      </c>
      <c r="C4485" t="s">
        <v>618</v>
      </c>
      <c r="D4485" s="3">
        <f>VLOOKUP(C4485,Index[[#All],[searchTaxon]:[Reference_number]],2,FALSE)</f>
        <v>42</v>
      </c>
      <c r="H4485" t="s">
        <v>251</v>
      </c>
      <c r="I4485">
        <f>VLOOKUP(Table1[[#This Row],[trait_name]],Trait[],2,FALSE)</f>
        <v>17</v>
      </c>
      <c r="J4485" s="25" t="s">
        <v>34</v>
      </c>
      <c r="K4485" s="25">
        <v>3</v>
      </c>
      <c r="L4485" s="3" t="s">
        <v>369</v>
      </c>
      <c r="M4485" s="3"/>
      <c r="N4485" s="25"/>
      <c r="O4485"/>
    </row>
    <row r="4486" spans="1:15">
      <c r="A4486" s="27">
        <v>43244</v>
      </c>
      <c r="B4486" s="27">
        <v>43244</v>
      </c>
      <c r="C4486" s="4" t="s">
        <v>618</v>
      </c>
      <c r="D4486" s="2">
        <f>VLOOKUP(C4486,Index[[#All],[searchTaxon]:[Reference_number]],2,FALSE)</f>
        <v>42</v>
      </c>
      <c r="I4486">
        <f>VLOOKUP(Table1[[#This Row],[trait_name]],Trait[],2,FALSE)</f>
        <v>18</v>
      </c>
      <c r="J4486" s="25" t="s">
        <v>38</v>
      </c>
      <c r="K4486" s="25">
        <v>1</v>
      </c>
      <c r="L4486" s="3"/>
      <c r="N4486" s="25"/>
      <c r="O4486"/>
    </row>
    <row r="4487" spans="1:15">
      <c r="A4487" s="5">
        <v>43244</v>
      </c>
      <c r="B4487" s="5">
        <v>43299</v>
      </c>
      <c r="C4487" t="s">
        <v>618</v>
      </c>
      <c r="D4487" s="3">
        <f>VLOOKUP(C4487,Index[[#All],[searchTaxon]:[Reference_number]],2,FALSE)</f>
        <v>42</v>
      </c>
      <c r="I4487">
        <f>VLOOKUP(Table1[[#This Row],[trait_name]],Trait[],2,FALSE)</f>
        <v>18</v>
      </c>
      <c r="J4487" s="25" t="s">
        <v>38</v>
      </c>
      <c r="K4487" s="25">
        <v>2</v>
      </c>
      <c r="L4487" s="3"/>
      <c r="M4487" s="3"/>
      <c r="N4487" s="25"/>
      <c r="O4487"/>
    </row>
    <row r="4488" spans="1:15">
      <c r="A4488" s="5">
        <v>43244</v>
      </c>
      <c r="B4488" s="5">
        <v>43244</v>
      </c>
      <c r="C4488" t="s">
        <v>618</v>
      </c>
      <c r="D4488" s="3">
        <f>VLOOKUP(C4488,Index[[#All],[searchTaxon]:[Reference_number]],2,FALSE)</f>
        <v>42</v>
      </c>
      <c r="H4488" t="s">
        <v>134</v>
      </c>
      <c r="I4488">
        <f>VLOOKUP(Table1[[#This Row],[trait_name]],Trait[],2,FALSE)</f>
        <v>19</v>
      </c>
      <c r="J4488" s="25" t="s">
        <v>39</v>
      </c>
      <c r="K4488" s="25">
        <v>1</v>
      </c>
      <c r="L4488" s="3" t="s">
        <v>140</v>
      </c>
      <c r="N4488" s="25"/>
      <c r="O4488"/>
    </row>
    <row r="4489" spans="1:15">
      <c r="A4489" s="5">
        <v>43244</v>
      </c>
      <c r="B4489" s="5">
        <v>43299</v>
      </c>
      <c r="C4489" t="s">
        <v>618</v>
      </c>
      <c r="D4489" s="3">
        <f>VLOOKUP(C4489,Index[[#All],[searchTaxon]:[Reference_number]],2,FALSE)</f>
        <v>42</v>
      </c>
      <c r="I4489">
        <f>VLOOKUP(Table1[[#This Row],[trait_name]],Trait[],2,FALSE)</f>
        <v>19</v>
      </c>
      <c r="J4489" s="25" t="s">
        <v>39</v>
      </c>
      <c r="K4489" s="25">
        <v>2</v>
      </c>
      <c r="L4489" s="3"/>
      <c r="M4489" s="3"/>
      <c r="N4489" s="25"/>
      <c r="O4489"/>
    </row>
    <row r="4490" spans="1:15">
      <c r="A4490" s="27">
        <v>43244</v>
      </c>
      <c r="B4490" s="27">
        <v>43244</v>
      </c>
      <c r="C4490" s="4" t="s">
        <v>618</v>
      </c>
      <c r="D4490" s="2">
        <f>VLOOKUP(C4490,Index[[#All],[searchTaxon]:[Reference_number]],2,FALSE)</f>
        <v>42</v>
      </c>
      <c r="H4490" t="s">
        <v>600</v>
      </c>
      <c r="I4490">
        <f>VLOOKUP(Table1[[#This Row],[trait_name]],Trait[],2,FALSE)</f>
        <v>20</v>
      </c>
      <c r="J4490" s="25" t="s">
        <v>42</v>
      </c>
      <c r="K4490" s="25">
        <v>1</v>
      </c>
      <c r="L4490" s="3" t="s">
        <v>43</v>
      </c>
      <c r="N4490" s="25"/>
      <c r="O4490"/>
    </row>
    <row r="4491" spans="1:15">
      <c r="A4491" s="5">
        <v>43244</v>
      </c>
      <c r="B4491" s="5">
        <v>43299</v>
      </c>
      <c r="C4491" t="s">
        <v>618</v>
      </c>
      <c r="D4491" s="3">
        <f>VLOOKUP(C4491,Index[[#All],[searchTaxon]:[Reference_number]],2,FALSE)</f>
        <v>42</v>
      </c>
      <c r="H4491" t="s">
        <v>134</v>
      </c>
      <c r="I4491">
        <f>VLOOKUP(Table1[[#This Row],[trait_name]],Trait[],2,FALSE)</f>
        <v>20</v>
      </c>
      <c r="J4491" s="25" t="s">
        <v>42</v>
      </c>
      <c r="K4491" s="25">
        <v>2</v>
      </c>
      <c r="L4491" s="3" t="s">
        <v>45</v>
      </c>
      <c r="M4491" s="3"/>
      <c r="N4491" s="25"/>
      <c r="O4491"/>
    </row>
    <row r="4492" spans="1:15">
      <c r="A4492" s="5">
        <v>43244</v>
      </c>
      <c r="B4492" s="5">
        <v>43299</v>
      </c>
      <c r="C4492" t="s">
        <v>618</v>
      </c>
      <c r="D4492" s="3">
        <f>VLOOKUP(C4492,Index[[#All],[searchTaxon]:[Reference_number]],2,FALSE)</f>
        <v>42</v>
      </c>
      <c r="H4492" t="s">
        <v>134</v>
      </c>
      <c r="I4492">
        <f>VLOOKUP(Table1[[#This Row],[trait_name]],Trait[],2,FALSE)</f>
        <v>20</v>
      </c>
      <c r="J4492" s="25" t="s">
        <v>42</v>
      </c>
      <c r="K4492" s="25">
        <v>3</v>
      </c>
      <c r="L4492" s="3" t="s">
        <v>44</v>
      </c>
      <c r="M4492" s="3"/>
      <c r="N4492" s="25"/>
      <c r="O4492"/>
    </row>
    <row r="4493" spans="1:15">
      <c r="A4493" s="5">
        <v>43244</v>
      </c>
      <c r="B4493" s="5">
        <v>43244</v>
      </c>
      <c r="C4493" t="s">
        <v>618</v>
      </c>
      <c r="D4493" s="3">
        <f>VLOOKUP(C4493,Index[[#All],[searchTaxon]:[Reference_number]],2,FALSE)</f>
        <v>42</v>
      </c>
      <c r="H4493" t="s">
        <v>251</v>
      </c>
      <c r="I4493">
        <f>VLOOKUP(Table1[[#This Row],[trait_name]],Trait[],2,FALSE)</f>
        <v>21</v>
      </c>
      <c r="J4493" s="25" t="s">
        <v>46</v>
      </c>
      <c r="K4493" s="25">
        <v>1</v>
      </c>
      <c r="L4493" s="3" t="s">
        <v>331</v>
      </c>
      <c r="N4493" s="25"/>
      <c r="O4493"/>
    </row>
    <row r="4494" spans="1:15">
      <c r="A4494" s="5">
        <v>43244</v>
      </c>
      <c r="B4494" s="5">
        <v>43299</v>
      </c>
      <c r="C4494" t="s">
        <v>618</v>
      </c>
      <c r="D4494" s="3">
        <f>VLOOKUP(C4494,Index[[#All],[searchTaxon]:[Reference_number]],2,FALSE)</f>
        <v>42</v>
      </c>
      <c r="I4494">
        <f>VLOOKUP(Table1[[#This Row],[trait_name]],Trait[],2,FALSE)</f>
        <v>21</v>
      </c>
      <c r="J4494" s="25" t="s">
        <v>46</v>
      </c>
      <c r="K4494" s="25">
        <v>2</v>
      </c>
      <c r="L4494" s="3"/>
      <c r="M4494" s="3"/>
      <c r="N4494" s="25"/>
      <c r="O4494"/>
    </row>
    <row r="4495" spans="1:15">
      <c r="A4495" s="5">
        <v>43244</v>
      </c>
      <c r="B4495" s="5">
        <v>43299</v>
      </c>
      <c r="C4495" t="s">
        <v>618</v>
      </c>
      <c r="D4495" s="3">
        <f>VLOOKUP(C4495,Index[[#All],[searchTaxon]:[Reference_number]],2,FALSE)</f>
        <v>42</v>
      </c>
      <c r="E4495">
        <v>0</v>
      </c>
      <c r="F4495">
        <v>0</v>
      </c>
      <c r="G4495">
        <v>0</v>
      </c>
      <c r="H4495" t="s">
        <v>251</v>
      </c>
      <c r="I4495">
        <f>VLOOKUP(Table1[[#This Row],[trait_name]],Trait[],2,FALSE)</f>
        <v>22</v>
      </c>
      <c r="J4495" s="25" t="s">
        <v>48</v>
      </c>
      <c r="K4495" s="25">
        <v>1</v>
      </c>
      <c r="L4495" s="3" t="s">
        <v>187</v>
      </c>
      <c r="N4495" s="25"/>
      <c r="O4495"/>
    </row>
    <row r="4496" spans="1:15">
      <c r="A4496" s="5">
        <v>43244</v>
      </c>
      <c r="B4496" s="5">
        <v>43299</v>
      </c>
      <c r="C4496" t="s">
        <v>618</v>
      </c>
      <c r="D4496" s="3">
        <f>VLOOKUP(C4496,Index[[#All],[searchTaxon]:[Reference_number]],2,FALSE)</f>
        <v>42</v>
      </c>
      <c r="I4496">
        <f>VLOOKUP(Table1[[#This Row],[trait_name]],Trait[],2,FALSE)</f>
        <v>22</v>
      </c>
      <c r="J4496" s="25" t="s">
        <v>48</v>
      </c>
      <c r="K4496" s="25">
        <v>2</v>
      </c>
      <c r="L4496" s="3"/>
      <c r="M4496" s="3"/>
      <c r="N4496" s="25"/>
      <c r="O4496"/>
    </row>
    <row r="4497" spans="1:15">
      <c r="A4497" s="5">
        <v>43244</v>
      </c>
      <c r="B4497" s="5">
        <v>43299</v>
      </c>
      <c r="C4497" t="s">
        <v>618</v>
      </c>
      <c r="D4497" s="3">
        <f>VLOOKUP(C4497,Index[[#All],[searchTaxon]:[Reference_number]],2,FALSE)</f>
        <v>42</v>
      </c>
      <c r="H4497" t="s">
        <v>526</v>
      </c>
      <c r="I4497">
        <f>VLOOKUP(Table1[[#This Row],[trait_name]],Trait[],2,FALSE)</f>
        <v>23</v>
      </c>
      <c r="J4497" s="25" t="s">
        <v>50</v>
      </c>
      <c r="K4497" s="25">
        <v>1</v>
      </c>
      <c r="L4497" s="3" t="s">
        <v>280</v>
      </c>
      <c r="N4497" s="25"/>
      <c r="O4497"/>
    </row>
    <row r="4498" spans="1:15">
      <c r="A4498" s="5">
        <v>43244</v>
      </c>
      <c r="B4498" s="5">
        <v>43299</v>
      </c>
      <c r="C4498" t="s">
        <v>618</v>
      </c>
      <c r="D4498" s="3">
        <f>VLOOKUP(C4498,Index[[#All],[searchTaxon]:[Reference_number]],2,FALSE)</f>
        <v>42</v>
      </c>
      <c r="I4498">
        <f>VLOOKUP(Table1[[#This Row],[trait_name]],Trait[],2,FALSE)</f>
        <v>23</v>
      </c>
      <c r="J4498" s="25" t="s">
        <v>50</v>
      </c>
      <c r="K4498" s="25">
        <v>2</v>
      </c>
      <c r="L4498" s="3"/>
      <c r="M4498" s="3"/>
      <c r="N4498" s="25"/>
      <c r="O4498"/>
    </row>
    <row r="4499" spans="1:15">
      <c r="A4499" s="5">
        <v>43244</v>
      </c>
      <c r="B4499" s="5">
        <v>43299</v>
      </c>
      <c r="C4499" t="s">
        <v>618</v>
      </c>
      <c r="D4499" s="3">
        <f>VLOOKUP(C4499,Index[[#All],[searchTaxon]:[Reference_number]],2,FALSE)</f>
        <v>42</v>
      </c>
      <c r="H4499" t="s">
        <v>126</v>
      </c>
      <c r="I4499">
        <f>VLOOKUP(Table1[[#This Row],[trait_name]],Trait[],2,FALSE)</f>
        <v>24</v>
      </c>
      <c r="J4499" s="25" t="s">
        <v>53</v>
      </c>
      <c r="K4499" s="25">
        <v>1</v>
      </c>
      <c r="L4499" s="3" t="s">
        <v>24</v>
      </c>
      <c r="N4499" s="25"/>
      <c r="O4499"/>
    </row>
    <row r="4500" spans="1:15">
      <c r="A4500" s="5">
        <v>43244</v>
      </c>
      <c r="B4500" s="5">
        <v>43299</v>
      </c>
      <c r="C4500" t="s">
        <v>618</v>
      </c>
      <c r="D4500" s="3">
        <f>VLOOKUP(C4500,Index[[#All],[searchTaxon]:[Reference_number]],2,FALSE)</f>
        <v>42</v>
      </c>
      <c r="I4500">
        <f>VLOOKUP(Table1[[#This Row],[trait_name]],Trait[],2,FALSE)</f>
        <v>24</v>
      </c>
      <c r="J4500" s="25" t="s">
        <v>53</v>
      </c>
      <c r="K4500" s="25">
        <v>2</v>
      </c>
      <c r="L4500" s="3"/>
      <c r="M4500" s="3"/>
      <c r="N4500" s="25"/>
      <c r="O4500"/>
    </row>
    <row r="4501" spans="1:15">
      <c r="A4501" s="5">
        <v>43244</v>
      </c>
      <c r="B4501" s="5">
        <v>43299</v>
      </c>
      <c r="C4501" t="s">
        <v>618</v>
      </c>
      <c r="D4501" s="3">
        <f>VLOOKUP(C4501,Index[[#All],[searchTaxon]:[Reference_number]],2,FALSE)</f>
        <v>42</v>
      </c>
      <c r="H4501" t="s">
        <v>134</v>
      </c>
      <c r="I4501">
        <f>VLOOKUP(Table1[[#This Row],[trait_name]],Trait[],2,FALSE)</f>
        <v>25</v>
      </c>
      <c r="J4501" s="25" t="s">
        <v>54</v>
      </c>
      <c r="K4501" s="25">
        <v>1</v>
      </c>
      <c r="L4501" s="3" t="s">
        <v>452</v>
      </c>
      <c r="M4501" s="3"/>
      <c r="N4501" s="25"/>
      <c r="O4501"/>
    </row>
    <row r="4502" spans="1:15">
      <c r="A4502" s="5">
        <v>43244</v>
      </c>
      <c r="B4502" s="5">
        <v>43299</v>
      </c>
      <c r="C4502" t="s">
        <v>618</v>
      </c>
      <c r="D4502" s="3">
        <f>VLOOKUP(C4502,Index[[#All],[searchTaxon]:[Reference_number]],2,FALSE)</f>
        <v>42</v>
      </c>
      <c r="H4502" t="s">
        <v>134</v>
      </c>
      <c r="I4502">
        <f>VLOOKUP(Table1[[#This Row],[trait_name]],Trait[],2,FALSE)</f>
        <v>25</v>
      </c>
      <c r="J4502" s="25" t="s">
        <v>54</v>
      </c>
      <c r="K4502" s="25">
        <v>2</v>
      </c>
      <c r="L4502" s="3" t="s">
        <v>402</v>
      </c>
      <c r="M4502" s="3"/>
      <c r="N4502" s="25"/>
      <c r="O4502"/>
    </row>
    <row r="4503" spans="1:15">
      <c r="A4503" s="5">
        <v>43244</v>
      </c>
      <c r="B4503" s="5">
        <v>43244</v>
      </c>
      <c r="C4503" t="s">
        <v>618</v>
      </c>
      <c r="D4503" s="3">
        <f>VLOOKUP(C4503,Index[[#All],[searchTaxon]:[Reference_number]],2,FALSE)</f>
        <v>42</v>
      </c>
      <c r="H4503" t="s">
        <v>134</v>
      </c>
      <c r="I4503">
        <f>VLOOKUP(Table1[[#This Row],[trait_name]],Trait[],2,FALSE)</f>
        <v>26</v>
      </c>
      <c r="J4503" s="25" t="s">
        <v>57</v>
      </c>
      <c r="K4503" s="25">
        <v>1</v>
      </c>
      <c r="L4503" s="3">
        <v>5</v>
      </c>
      <c r="N4503" s="25"/>
      <c r="O4503"/>
    </row>
    <row r="4504" spans="1:15">
      <c r="A4504" s="5">
        <v>43244</v>
      </c>
      <c r="B4504" s="5">
        <v>43299</v>
      </c>
      <c r="C4504" t="s">
        <v>618</v>
      </c>
      <c r="D4504" s="3">
        <f>VLOOKUP(C4504,Index[[#All],[searchTaxon]:[Reference_number]],2,FALSE)</f>
        <v>42</v>
      </c>
      <c r="I4504">
        <f>VLOOKUP(Table1[[#This Row],[trait_name]],Trait[],2,FALSE)</f>
        <v>26</v>
      </c>
      <c r="J4504" s="25" t="s">
        <v>57</v>
      </c>
      <c r="K4504" s="25">
        <v>2</v>
      </c>
      <c r="L4504" s="3"/>
      <c r="M4504" s="3"/>
      <c r="N4504" s="25"/>
      <c r="O4504"/>
    </row>
    <row r="4505" spans="1:15">
      <c r="A4505" s="5">
        <v>43244</v>
      </c>
      <c r="B4505" s="5">
        <v>43244</v>
      </c>
      <c r="C4505" t="s">
        <v>618</v>
      </c>
      <c r="D4505" s="3">
        <f>VLOOKUP(C4505,Index[[#All],[searchTaxon]:[Reference_number]],2,FALSE)</f>
        <v>42</v>
      </c>
      <c r="H4505" t="s">
        <v>134</v>
      </c>
      <c r="I4505">
        <f>VLOOKUP(Table1[[#This Row],[trait_name]],Trait[],2,FALSE)</f>
        <v>27</v>
      </c>
      <c r="J4505" s="25" t="s">
        <v>58</v>
      </c>
      <c r="K4505" s="25">
        <v>1</v>
      </c>
      <c r="L4505" s="3">
        <v>2</v>
      </c>
      <c r="N4505" s="25"/>
      <c r="O4505"/>
    </row>
    <row r="4506" spans="1:15">
      <c r="A4506" s="5">
        <v>43244</v>
      </c>
      <c r="B4506" s="5">
        <v>43299</v>
      </c>
      <c r="C4506" t="s">
        <v>618</v>
      </c>
      <c r="D4506" s="3">
        <f>VLOOKUP(C4506,Index[[#All],[searchTaxon]:[Reference_number]],2,FALSE)</f>
        <v>42</v>
      </c>
      <c r="I4506">
        <f>VLOOKUP(Table1[[#This Row],[trait_name]],Trait[],2,FALSE)</f>
        <v>27</v>
      </c>
      <c r="J4506" s="25" t="s">
        <v>58</v>
      </c>
      <c r="K4506" s="25">
        <v>2</v>
      </c>
      <c r="L4506" s="3"/>
      <c r="M4506" s="3"/>
      <c r="N4506" s="26"/>
      <c r="O4506"/>
    </row>
    <row r="4507" spans="1:15">
      <c r="A4507" s="5">
        <v>43244</v>
      </c>
      <c r="B4507" s="5">
        <v>43244</v>
      </c>
      <c r="C4507" t="s">
        <v>618</v>
      </c>
      <c r="D4507" s="3">
        <f>VLOOKUP(C4507,Index[[#All],[searchTaxon]:[Reference_number]],2,FALSE)</f>
        <v>42</v>
      </c>
      <c r="H4507" t="s">
        <v>134</v>
      </c>
      <c r="I4507">
        <f>VLOOKUP(Table1[[#This Row],[trait_name]],Trait[],2,FALSE)</f>
        <v>28</v>
      </c>
      <c r="J4507" s="25" t="s">
        <v>59</v>
      </c>
      <c r="K4507" s="25">
        <v>1</v>
      </c>
      <c r="L4507" s="3">
        <v>1</v>
      </c>
      <c r="N4507" s="25"/>
      <c r="O4507"/>
    </row>
    <row r="4508" spans="1:15">
      <c r="A4508" s="5">
        <v>43244</v>
      </c>
      <c r="B4508" s="5">
        <v>43299</v>
      </c>
      <c r="C4508" t="s">
        <v>618</v>
      </c>
      <c r="D4508" s="3">
        <f>VLOOKUP(C4508,Index[[#All],[searchTaxon]:[Reference_number]],2,FALSE)</f>
        <v>42</v>
      </c>
      <c r="I4508">
        <f>VLOOKUP(Table1[[#This Row],[trait_name]],Trait[],2,FALSE)</f>
        <v>28</v>
      </c>
      <c r="J4508" s="25" t="s">
        <v>59</v>
      </c>
      <c r="K4508" s="25">
        <v>2</v>
      </c>
      <c r="L4508" s="3"/>
      <c r="M4508" s="3"/>
      <c r="N4508" s="25"/>
      <c r="O4508"/>
    </row>
    <row r="4509" spans="1:15">
      <c r="A4509" s="5">
        <v>43244</v>
      </c>
      <c r="B4509" s="5">
        <v>43244</v>
      </c>
      <c r="C4509" t="s">
        <v>618</v>
      </c>
      <c r="D4509" s="3">
        <f>VLOOKUP(C4509,Index[[#All],[searchTaxon]:[Reference_number]],2,FALSE)</f>
        <v>42</v>
      </c>
      <c r="H4509" t="s">
        <v>134</v>
      </c>
      <c r="I4509">
        <f>VLOOKUP(Table1[[#This Row],[trait_name]],Trait[],2,FALSE)</f>
        <v>29</v>
      </c>
      <c r="J4509" s="25" t="s">
        <v>60</v>
      </c>
      <c r="K4509" s="25">
        <v>1</v>
      </c>
      <c r="L4509" s="3">
        <v>2.5</v>
      </c>
      <c r="N4509" s="25"/>
      <c r="O4509"/>
    </row>
    <row r="4510" spans="1:15">
      <c r="A4510" s="5">
        <v>43244</v>
      </c>
      <c r="B4510" s="5">
        <v>43299</v>
      </c>
      <c r="C4510" t="s">
        <v>618</v>
      </c>
      <c r="D4510" s="3">
        <f>VLOOKUP(C4510,Index[[#All],[searchTaxon]:[Reference_number]],2,FALSE)</f>
        <v>42</v>
      </c>
      <c r="I4510">
        <f>VLOOKUP(Table1[[#This Row],[trait_name]],Trait[],2,FALSE)</f>
        <v>29</v>
      </c>
      <c r="J4510" s="25" t="s">
        <v>60</v>
      </c>
      <c r="K4510" s="25">
        <v>2</v>
      </c>
      <c r="L4510" s="3"/>
      <c r="M4510" s="3"/>
      <c r="N4510" s="25"/>
      <c r="O4510"/>
    </row>
    <row r="4511" spans="1:15">
      <c r="A4511" s="5">
        <v>43244</v>
      </c>
      <c r="B4511" s="5">
        <v>43299</v>
      </c>
      <c r="C4511" t="s">
        <v>618</v>
      </c>
      <c r="D4511" s="3">
        <f>VLOOKUP(C4511,Index[[#All],[searchTaxon]:[Reference_number]],2,FALSE)</f>
        <v>42</v>
      </c>
      <c r="I4511">
        <f>VLOOKUP(Table1[[#This Row],[trait_name]],Trait[],2,FALSE)</f>
        <v>30</v>
      </c>
      <c r="J4511" s="25" t="s">
        <v>61</v>
      </c>
      <c r="K4511" s="25">
        <v>1</v>
      </c>
      <c r="L4511" s="3"/>
      <c r="M4511" s="3"/>
      <c r="N4511" s="25"/>
      <c r="O4511"/>
    </row>
    <row r="4512" spans="1:15">
      <c r="A4512" s="5">
        <v>43244</v>
      </c>
      <c r="B4512" s="5">
        <v>43244</v>
      </c>
      <c r="C4512" t="s">
        <v>618</v>
      </c>
      <c r="D4512" s="3">
        <f>VLOOKUP(C4512,Index[[#All],[searchTaxon]:[Reference_number]],2,FALSE)</f>
        <v>42</v>
      </c>
      <c r="H4512" t="s">
        <v>134</v>
      </c>
      <c r="I4512">
        <f>VLOOKUP(Table1[[#This Row],[trait_name]],Trait[],2,FALSE)</f>
        <v>31</v>
      </c>
      <c r="J4512" s="25" t="s">
        <v>62</v>
      </c>
      <c r="K4512" s="25">
        <v>1</v>
      </c>
      <c r="L4512" s="3">
        <v>1.5</v>
      </c>
      <c r="N4512" s="25"/>
      <c r="O4512"/>
    </row>
    <row r="4513" spans="1:15">
      <c r="A4513" s="5">
        <v>43244</v>
      </c>
      <c r="B4513" s="5">
        <v>43299</v>
      </c>
      <c r="C4513" t="s">
        <v>618</v>
      </c>
      <c r="D4513" s="3">
        <f>VLOOKUP(C4513,Index[[#All],[searchTaxon]:[Reference_number]],2,FALSE)</f>
        <v>42</v>
      </c>
      <c r="I4513">
        <f>VLOOKUP(Table1[[#This Row],[trait_name]],Trait[],2,FALSE)</f>
        <v>31</v>
      </c>
      <c r="J4513" s="25" t="s">
        <v>62</v>
      </c>
      <c r="K4513" s="25">
        <v>2</v>
      </c>
      <c r="L4513" s="3"/>
      <c r="M4513" s="3"/>
      <c r="N4513" s="25"/>
      <c r="O4513"/>
    </row>
    <row r="4514" spans="1:15">
      <c r="A4514" s="5">
        <v>43244</v>
      </c>
      <c r="B4514" s="5">
        <v>43244</v>
      </c>
      <c r="C4514" t="s">
        <v>618</v>
      </c>
      <c r="D4514" s="3">
        <f>VLOOKUP(C4514,Index[[#All],[searchTaxon]:[Reference_number]],2,FALSE)</f>
        <v>42</v>
      </c>
      <c r="H4514" t="s">
        <v>134</v>
      </c>
      <c r="I4514">
        <f>VLOOKUP(Table1[[#This Row],[trait_name]],Trait[],2,FALSE)</f>
        <v>32</v>
      </c>
      <c r="J4514" s="25" t="s">
        <v>147</v>
      </c>
      <c r="K4514" s="25">
        <v>1</v>
      </c>
      <c r="L4514" s="3" t="s">
        <v>241</v>
      </c>
      <c r="N4514" s="25"/>
      <c r="O4514"/>
    </row>
    <row r="4515" spans="1:15">
      <c r="A4515" s="5">
        <v>43244</v>
      </c>
      <c r="B4515" s="5">
        <v>43299</v>
      </c>
      <c r="C4515" t="s">
        <v>618</v>
      </c>
      <c r="D4515" s="3">
        <f>VLOOKUP(C4515,Index[[#All],[searchTaxon]:[Reference_number]],2,FALSE)</f>
        <v>42</v>
      </c>
      <c r="I4515">
        <f>VLOOKUP(Table1[[#This Row],[trait_name]],Trait[],2,FALSE)</f>
        <v>32</v>
      </c>
      <c r="J4515" s="25" t="s">
        <v>147</v>
      </c>
      <c r="K4515" s="25">
        <v>2</v>
      </c>
      <c r="L4515" s="3"/>
      <c r="M4515" s="3"/>
      <c r="N4515" s="25"/>
      <c r="O4515"/>
    </row>
    <row r="4516" spans="1:15">
      <c r="A4516" s="5">
        <v>43244</v>
      </c>
      <c r="B4516" s="5">
        <v>43299</v>
      </c>
      <c r="C4516" t="s">
        <v>618</v>
      </c>
      <c r="D4516" s="3">
        <f>VLOOKUP(C4516,Index[[#All],[searchTaxon]:[Reference_number]],2,FALSE)</f>
        <v>42</v>
      </c>
      <c r="I4516">
        <f>VLOOKUP(Table1[[#This Row],[trait_name]],Trait[],2,FALSE)</f>
        <v>33</v>
      </c>
      <c r="J4516" s="25" t="s">
        <v>63</v>
      </c>
      <c r="K4516" s="25">
        <v>1</v>
      </c>
      <c r="L4516" s="3"/>
      <c r="M4516" s="3"/>
      <c r="N4516" s="25"/>
      <c r="O4516"/>
    </row>
    <row r="4517" spans="1:15">
      <c r="A4517" s="5">
        <v>43244</v>
      </c>
      <c r="B4517" s="5">
        <v>43299</v>
      </c>
      <c r="C4517" t="s">
        <v>618</v>
      </c>
      <c r="D4517" s="3">
        <f>VLOOKUP(C4517,Index[[#All],[searchTaxon]:[Reference_number]],2,FALSE)</f>
        <v>42</v>
      </c>
      <c r="I4517">
        <f>VLOOKUP(Table1[[#This Row],[trait_name]],Trait[],2,FALSE)</f>
        <v>34</v>
      </c>
      <c r="J4517" s="25" t="s">
        <v>149</v>
      </c>
      <c r="K4517" s="25">
        <v>1</v>
      </c>
      <c r="L4517" s="3"/>
      <c r="M4517" s="3"/>
      <c r="N4517" s="25"/>
      <c r="O4517"/>
    </row>
    <row r="4518" spans="1:15">
      <c r="A4518" s="5">
        <v>43244</v>
      </c>
      <c r="B4518" s="5">
        <v>43299</v>
      </c>
      <c r="C4518" t="s">
        <v>618</v>
      </c>
      <c r="D4518" s="3">
        <f>VLOOKUP(C4518,Index[[#All],[searchTaxon]:[Reference_number]],2,FALSE)</f>
        <v>42</v>
      </c>
      <c r="E4518">
        <v>0</v>
      </c>
      <c r="F4518">
        <v>0</v>
      </c>
      <c r="G4518">
        <v>0</v>
      </c>
      <c r="H4518" t="s">
        <v>251</v>
      </c>
      <c r="I4518">
        <f>VLOOKUP(Table1[[#This Row],[trait_name]],Trait[],2,FALSE)</f>
        <v>35</v>
      </c>
      <c r="J4518" s="25" t="s">
        <v>66</v>
      </c>
      <c r="K4518" s="25">
        <v>1</v>
      </c>
      <c r="L4518" s="3" t="s">
        <v>192</v>
      </c>
      <c r="N4518" s="25"/>
      <c r="O4518"/>
    </row>
    <row r="4519" spans="1:15">
      <c r="A4519" s="5">
        <v>43244</v>
      </c>
      <c r="B4519" s="5">
        <v>43299</v>
      </c>
      <c r="C4519" t="s">
        <v>618</v>
      </c>
      <c r="D4519" s="3">
        <f>VLOOKUP(C4519,Index[[#All],[searchTaxon]:[Reference_number]],2,FALSE)</f>
        <v>42</v>
      </c>
      <c r="H4519" t="s">
        <v>126</v>
      </c>
      <c r="I4519">
        <f>VLOOKUP(Table1[[#This Row],[trait_name]],Trait[],2,FALSE)</f>
        <v>35</v>
      </c>
      <c r="J4519" s="25" t="s">
        <v>66</v>
      </c>
      <c r="K4519" s="25">
        <v>2</v>
      </c>
      <c r="L4519" s="3"/>
      <c r="M4519" s="3"/>
      <c r="N4519" s="25"/>
      <c r="O4519"/>
    </row>
    <row r="4520" spans="1:15">
      <c r="A4520" s="5">
        <v>43244</v>
      </c>
      <c r="B4520" s="5">
        <v>43299</v>
      </c>
      <c r="C4520" t="s">
        <v>618</v>
      </c>
      <c r="D4520" s="3">
        <f>VLOOKUP(C4520,Index[[#All],[searchTaxon]:[Reference_number]],2,FALSE)</f>
        <v>42</v>
      </c>
      <c r="E4520">
        <v>0</v>
      </c>
      <c r="F4520">
        <v>0</v>
      </c>
      <c r="G4520">
        <v>0</v>
      </c>
      <c r="H4520" t="s">
        <v>126</v>
      </c>
      <c r="I4520">
        <f>VLOOKUP(Table1[[#This Row],[trait_name]],Trait[],2,FALSE)</f>
        <v>36</v>
      </c>
      <c r="J4520" s="25" t="s">
        <v>68</v>
      </c>
      <c r="K4520" s="25">
        <v>1</v>
      </c>
      <c r="L4520" s="3" t="s">
        <v>194</v>
      </c>
      <c r="N4520" s="25"/>
      <c r="O4520"/>
    </row>
    <row r="4521" spans="1:15">
      <c r="A4521" s="5">
        <v>43244</v>
      </c>
      <c r="B4521" s="5">
        <v>43299</v>
      </c>
      <c r="C4521" t="s">
        <v>618</v>
      </c>
      <c r="D4521" s="3">
        <f>VLOOKUP(C4521,Index[[#All],[searchTaxon]:[Reference_number]],2,FALSE)</f>
        <v>42</v>
      </c>
      <c r="H4521" t="s">
        <v>126</v>
      </c>
      <c r="I4521">
        <f>VLOOKUP(Table1[[#This Row],[trait_name]],Trait[],2,FALSE)</f>
        <v>36</v>
      </c>
      <c r="J4521" s="25" t="s">
        <v>68</v>
      </c>
      <c r="K4521" s="25">
        <v>2</v>
      </c>
      <c r="L4521" s="3" t="s">
        <v>453</v>
      </c>
      <c r="M4521" s="3"/>
      <c r="N4521" s="25"/>
      <c r="O4521"/>
    </row>
    <row r="4522" spans="1:15">
      <c r="A4522" s="5">
        <v>43244</v>
      </c>
      <c r="B4522" s="5">
        <v>43299</v>
      </c>
      <c r="C4522" t="s">
        <v>618</v>
      </c>
      <c r="D4522" s="3">
        <f>VLOOKUP(C4522,Index[[#All],[searchTaxon]:[Reference_number]],2,FALSE)</f>
        <v>42</v>
      </c>
      <c r="H4522" t="s">
        <v>126</v>
      </c>
      <c r="I4522">
        <f>VLOOKUP(Table1[[#This Row],[trait_name]],Trait[],2,FALSE)</f>
        <v>36</v>
      </c>
      <c r="J4522" s="25" t="s">
        <v>68</v>
      </c>
      <c r="K4522" s="25">
        <v>3</v>
      </c>
      <c r="L4522" s="3" t="s">
        <v>72</v>
      </c>
      <c r="M4522" s="3"/>
      <c r="N4522" s="25"/>
      <c r="O4522"/>
    </row>
    <row r="4523" spans="1:15">
      <c r="A4523" s="5">
        <v>43244</v>
      </c>
      <c r="B4523" s="5">
        <v>43299</v>
      </c>
      <c r="C4523" t="s">
        <v>618</v>
      </c>
      <c r="D4523" s="3">
        <f>VLOOKUP(C4523,Index[[#All],[searchTaxon]:[Reference_number]],2,FALSE)</f>
        <v>42</v>
      </c>
      <c r="E4523">
        <v>0</v>
      </c>
      <c r="F4523">
        <v>0</v>
      </c>
      <c r="G4523">
        <v>0</v>
      </c>
      <c r="H4523" t="s">
        <v>126</v>
      </c>
      <c r="I4523">
        <f>VLOOKUP(Table1[[#This Row],[trait_name]],Trait[],2,FALSE)</f>
        <v>37</v>
      </c>
      <c r="J4523" s="25" t="s">
        <v>70</v>
      </c>
      <c r="K4523" s="25">
        <v>1</v>
      </c>
      <c r="L4523" s="3" t="s">
        <v>72</v>
      </c>
      <c r="N4523" s="25"/>
      <c r="O4523"/>
    </row>
    <row r="4524" spans="1:15">
      <c r="A4524" s="5">
        <v>43244</v>
      </c>
      <c r="B4524" s="5">
        <v>43299</v>
      </c>
      <c r="C4524" t="s">
        <v>618</v>
      </c>
      <c r="D4524" s="3">
        <f>VLOOKUP(C4524,Index[[#All],[searchTaxon]:[Reference_number]],2,FALSE)</f>
        <v>42</v>
      </c>
      <c r="H4524" t="s">
        <v>126</v>
      </c>
      <c r="I4524">
        <f>VLOOKUP(Table1[[#This Row],[trait_name]],Trait[],2,FALSE)</f>
        <v>37</v>
      </c>
      <c r="J4524" s="25" t="s">
        <v>70</v>
      </c>
      <c r="K4524" s="25">
        <v>2</v>
      </c>
      <c r="L4524" s="3" t="s">
        <v>196</v>
      </c>
      <c r="M4524" s="3"/>
      <c r="N4524" s="25"/>
      <c r="O4524"/>
    </row>
    <row r="4525" spans="1:15">
      <c r="A4525" s="5">
        <v>43244</v>
      </c>
      <c r="B4525" s="5">
        <v>43299</v>
      </c>
      <c r="C4525" t="s">
        <v>618</v>
      </c>
      <c r="D4525" s="3">
        <f>VLOOKUP(C4525,Index[[#All],[searchTaxon]:[Reference_number]],2,FALSE)</f>
        <v>42</v>
      </c>
      <c r="H4525" t="s">
        <v>126</v>
      </c>
      <c r="I4525">
        <f>VLOOKUP(Table1[[#This Row],[trait_name]],Trait[],2,FALSE)</f>
        <v>37</v>
      </c>
      <c r="J4525" s="25" t="s">
        <v>70</v>
      </c>
      <c r="K4525" s="25">
        <v>3</v>
      </c>
      <c r="L4525" s="3" t="s">
        <v>73</v>
      </c>
      <c r="M4525" s="3"/>
      <c r="N4525" s="25"/>
      <c r="O4525"/>
    </row>
    <row r="4526" spans="1:15">
      <c r="A4526" s="5">
        <v>43244</v>
      </c>
      <c r="B4526" s="5">
        <v>43244</v>
      </c>
      <c r="C4526" t="s">
        <v>618</v>
      </c>
      <c r="D4526" s="3">
        <f>VLOOKUP(C4526,Index[[#All],[searchTaxon]:[Reference_number]],2,FALSE)</f>
        <v>42</v>
      </c>
      <c r="H4526" t="s">
        <v>134</v>
      </c>
      <c r="I4526">
        <f>VLOOKUP(Table1[[#This Row],[trait_name]],Trait[],2,FALSE)</f>
        <v>38</v>
      </c>
      <c r="J4526" s="25" t="s">
        <v>74</v>
      </c>
      <c r="K4526" s="25">
        <v>1</v>
      </c>
      <c r="L4526" s="3" t="s">
        <v>264</v>
      </c>
      <c r="N4526" s="25"/>
      <c r="O4526"/>
    </row>
    <row r="4527" spans="1:15">
      <c r="A4527" s="5">
        <v>43244</v>
      </c>
      <c r="B4527" s="5">
        <v>43244</v>
      </c>
      <c r="C4527" t="s">
        <v>618</v>
      </c>
      <c r="D4527" s="3">
        <f>VLOOKUP(C4527,Index[[#All],[searchTaxon]:[Reference_number]],2,FALSE)</f>
        <v>42</v>
      </c>
      <c r="H4527" t="s">
        <v>134</v>
      </c>
      <c r="I4527">
        <f>VLOOKUP(Table1[[#This Row],[trait_name]],Trait[],2,FALSE)</f>
        <v>38</v>
      </c>
      <c r="J4527" s="25" t="s">
        <v>74</v>
      </c>
      <c r="K4527" s="25">
        <v>2</v>
      </c>
      <c r="L4527" s="3" t="s">
        <v>75</v>
      </c>
      <c r="N4527" s="25"/>
      <c r="O4527"/>
    </row>
    <row r="4528" spans="1:15">
      <c r="A4528" s="5">
        <v>43244</v>
      </c>
      <c r="B4528" s="5">
        <v>43299</v>
      </c>
      <c r="C4528" t="s">
        <v>618</v>
      </c>
      <c r="D4528" s="3">
        <f>VLOOKUP(C4528,Index[[#All],[searchTaxon]:[Reference_number]],2,FALSE)</f>
        <v>42</v>
      </c>
      <c r="I4528">
        <f>VLOOKUP(Table1[[#This Row],[trait_name]],Trait[],2,FALSE)</f>
        <v>38</v>
      </c>
      <c r="J4528" s="25" t="s">
        <v>74</v>
      </c>
      <c r="K4528" s="25">
        <v>3</v>
      </c>
      <c r="L4528" s="3"/>
      <c r="M4528" s="3"/>
      <c r="N4528" s="25"/>
      <c r="O4528"/>
    </row>
    <row r="4529" spans="1:15">
      <c r="A4529" s="5">
        <v>43244</v>
      </c>
      <c r="B4529" s="5">
        <v>43299</v>
      </c>
      <c r="C4529" t="s">
        <v>618</v>
      </c>
      <c r="D4529" s="3">
        <f>VLOOKUP(C4529,Index[[#All],[searchTaxon]:[Reference_number]],2,FALSE)</f>
        <v>42</v>
      </c>
      <c r="H4529" t="s">
        <v>526</v>
      </c>
      <c r="I4529">
        <f>VLOOKUP(Table1[[#This Row],[trait_name]],Trait[],2,FALSE)</f>
        <v>39</v>
      </c>
      <c r="J4529" s="25" t="s">
        <v>76</v>
      </c>
      <c r="K4529" s="25">
        <v>1</v>
      </c>
      <c r="L4529" s="3" t="s">
        <v>372</v>
      </c>
      <c r="N4529" s="25"/>
      <c r="O4529"/>
    </row>
    <row r="4530" spans="1:15">
      <c r="A4530" s="5">
        <v>43244</v>
      </c>
      <c r="B4530" s="5">
        <v>43299</v>
      </c>
      <c r="C4530" t="s">
        <v>618</v>
      </c>
      <c r="D4530" s="3">
        <f>VLOOKUP(C4530,Index[[#All],[searchTaxon]:[Reference_number]],2,FALSE)</f>
        <v>42</v>
      </c>
      <c r="I4530">
        <f>VLOOKUP(Table1[[#This Row],[trait_name]],Trait[],2,FALSE)</f>
        <v>39</v>
      </c>
      <c r="J4530" s="25" t="s">
        <v>76</v>
      </c>
      <c r="K4530" s="25">
        <v>2</v>
      </c>
      <c r="L4530" s="3"/>
      <c r="M4530" s="3"/>
      <c r="N4530" s="25"/>
      <c r="O4530"/>
    </row>
    <row r="4531" spans="1:15">
      <c r="A4531" s="5">
        <v>43244</v>
      </c>
      <c r="B4531" s="5">
        <v>43244</v>
      </c>
      <c r="C4531" t="s">
        <v>618</v>
      </c>
      <c r="D4531" s="3">
        <f>VLOOKUP(C4531,Index[[#All],[searchTaxon]:[Reference_number]],2,FALSE)</f>
        <v>42</v>
      </c>
      <c r="H4531" t="s">
        <v>134</v>
      </c>
      <c r="I4531">
        <f>VLOOKUP(Table1[[#This Row],[trait_name]],Trait[],2,FALSE)</f>
        <v>40</v>
      </c>
      <c r="J4531" s="25" t="s">
        <v>79</v>
      </c>
      <c r="K4531" s="25">
        <v>1</v>
      </c>
      <c r="L4531" s="3" t="s">
        <v>80</v>
      </c>
      <c r="N4531" s="25"/>
      <c r="O4531"/>
    </row>
    <row r="4532" spans="1:15">
      <c r="A4532" s="5">
        <v>43244</v>
      </c>
      <c r="B4532" s="5">
        <v>43244</v>
      </c>
      <c r="C4532" t="s">
        <v>618</v>
      </c>
      <c r="D4532" s="3">
        <f>VLOOKUP(C4532,Index[[#All],[searchTaxon]:[Reference_number]],2,FALSE)</f>
        <v>42</v>
      </c>
      <c r="H4532" t="s">
        <v>134</v>
      </c>
      <c r="I4532">
        <f>VLOOKUP(Table1[[#This Row],[trait_name]],Trait[],2,FALSE)</f>
        <v>40</v>
      </c>
      <c r="J4532" s="25" t="s">
        <v>79</v>
      </c>
      <c r="K4532" s="25">
        <v>2</v>
      </c>
      <c r="L4532" s="3" t="s">
        <v>320</v>
      </c>
      <c r="N4532" s="25"/>
      <c r="O4532"/>
    </row>
    <row r="4533" spans="1:15">
      <c r="A4533" s="5">
        <v>43244</v>
      </c>
      <c r="B4533" s="5">
        <v>43299</v>
      </c>
      <c r="C4533" t="s">
        <v>618</v>
      </c>
      <c r="D4533" s="3">
        <f>VLOOKUP(C4533,Index[[#All],[searchTaxon]:[Reference_number]],2,FALSE)</f>
        <v>42</v>
      </c>
      <c r="I4533">
        <f>VLOOKUP(Table1[[#This Row],[trait_name]],Trait[],2,FALSE)</f>
        <v>40</v>
      </c>
      <c r="J4533" s="25" t="s">
        <v>79</v>
      </c>
      <c r="K4533" s="25">
        <v>3</v>
      </c>
      <c r="L4533" s="3"/>
      <c r="M4533" s="3"/>
      <c r="N4533" s="25"/>
      <c r="O4533"/>
    </row>
    <row r="4534" spans="1:15">
      <c r="A4534" s="5">
        <v>43244</v>
      </c>
      <c r="B4534" s="5">
        <v>43299</v>
      </c>
      <c r="C4534" t="s">
        <v>618</v>
      </c>
      <c r="D4534" s="3">
        <f>VLOOKUP(C4534,Index[[#All],[searchTaxon]:[Reference_number]],2,FALSE)</f>
        <v>42</v>
      </c>
      <c r="E4534">
        <v>0</v>
      </c>
      <c r="F4534">
        <v>0</v>
      </c>
      <c r="G4534">
        <v>0</v>
      </c>
      <c r="H4534" t="s">
        <v>251</v>
      </c>
      <c r="I4534">
        <f>VLOOKUP(Table1[[#This Row],[trait_name]],Trait[],2,FALSE)</f>
        <v>41</v>
      </c>
      <c r="J4534" s="25" t="s">
        <v>82</v>
      </c>
      <c r="K4534" s="25">
        <v>1</v>
      </c>
      <c r="L4534" s="3" t="s">
        <v>308</v>
      </c>
      <c r="N4534" s="25"/>
      <c r="O4534"/>
    </row>
    <row r="4535" spans="1:15">
      <c r="A4535" s="5">
        <v>43244</v>
      </c>
      <c r="B4535" s="5">
        <v>43299</v>
      </c>
      <c r="C4535" t="s">
        <v>618</v>
      </c>
      <c r="D4535" s="3">
        <f>VLOOKUP(C4535,Index[[#All],[searchTaxon]:[Reference_number]],2,FALSE)</f>
        <v>42</v>
      </c>
      <c r="H4535" t="s">
        <v>251</v>
      </c>
      <c r="I4535">
        <f>VLOOKUP(Table1[[#This Row],[trait_name]],Trait[],2,FALSE)</f>
        <v>41</v>
      </c>
      <c r="J4535" s="25" t="s">
        <v>82</v>
      </c>
      <c r="K4535" s="25">
        <v>2</v>
      </c>
      <c r="L4535" s="3" t="s">
        <v>94</v>
      </c>
      <c r="M4535" s="3"/>
      <c r="N4535" s="25"/>
      <c r="O4535"/>
    </row>
    <row r="4536" spans="1:15">
      <c r="A4536" s="5">
        <v>43244</v>
      </c>
      <c r="B4536" s="5">
        <v>43299</v>
      </c>
      <c r="C4536" t="s">
        <v>618</v>
      </c>
      <c r="D4536" s="3">
        <f>VLOOKUP(C4536,Index[[#All],[searchTaxon]:[Reference_number]],2,FALSE)</f>
        <v>42</v>
      </c>
      <c r="E4536">
        <v>0</v>
      </c>
      <c r="F4536">
        <v>0</v>
      </c>
      <c r="G4536">
        <v>0</v>
      </c>
      <c r="H4536" t="s">
        <v>251</v>
      </c>
      <c r="I4536">
        <f>VLOOKUP(Table1[[#This Row],[trait_name]],Trait[],2,FALSE)</f>
        <v>42</v>
      </c>
      <c r="J4536" s="25" t="s">
        <v>84</v>
      </c>
      <c r="K4536" s="25">
        <v>1</v>
      </c>
      <c r="L4536" s="3" t="s">
        <v>441</v>
      </c>
      <c r="N4536" s="25"/>
      <c r="O4536"/>
    </row>
    <row r="4537" spans="1:15">
      <c r="A4537" s="5">
        <v>43244</v>
      </c>
      <c r="B4537" s="5">
        <v>43299</v>
      </c>
      <c r="C4537" t="s">
        <v>618</v>
      </c>
      <c r="D4537" s="3">
        <f>VLOOKUP(C4537,Index[[#All],[searchTaxon]:[Reference_number]],2,FALSE)</f>
        <v>42</v>
      </c>
      <c r="I4537">
        <f>VLOOKUP(Table1[[#This Row],[trait_name]],Trait[],2,FALSE)</f>
        <v>42</v>
      </c>
      <c r="J4537" s="25" t="s">
        <v>84</v>
      </c>
      <c r="K4537" s="25">
        <v>2</v>
      </c>
      <c r="L4537" s="3"/>
      <c r="M4537" s="3"/>
      <c r="N4537" s="25"/>
      <c r="O4537"/>
    </row>
    <row r="4538" spans="1:15">
      <c r="A4538" s="5">
        <v>43244</v>
      </c>
      <c r="B4538" s="5">
        <v>43244</v>
      </c>
      <c r="C4538" t="s">
        <v>618</v>
      </c>
      <c r="D4538" s="3">
        <f>VLOOKUP(C4538,Index[[#All],[searchTaxon]:[Reference_number]],2,FALSE)</f>
        <v>42</v>
      </c>
      <c r="H4538" t="s">
        <v>126</v>
      </c>
      <c r="I4538">
        <f>VLOOKUP(Table1[[#This Row],[trait_name]],Trait[],2,FALSE)</f>
        <v>43</v>
      </c>
      <c r="J4538" s="25" t="s">
        <v>86</v>
      </c>
      <c r="K4538" s="25">
        <v>1</v>
      </c>
      <c r="L4538" s="3" t="s">
        <v>243</v>
      </c>
      <c r="N4538" s="25"/>
      <c r="O4538"/>
    </row>
    <row r="4539" spans="1:15">
      <c r="A4539" s="5">
        <v>43244</v>
      </c>
      <c r="B4539" s="5">
        <v>43299</v>
      </c>
      <c r="C4539" t="s">
        <v>618</v>
      </c>
      <c r="D4539" s="3">
        <f>VLOOKUP(C4539,Index[[#All],[searchTaxon]:[Reference_number]],2,FALSE)</f>
        <v>42</v>
      </c>
      <c r="I4539">
        <f>VLOOKUP(Table1[[#This Row],[trait_name]],Trait[],2,FALSE)</f>
        <v>43</v>
      </c>
      <c r="J4539" s="25" t="s">
        <v>86</v>
      </c>
      <c r="K4539" s="25">
        <v>2</v>
      </c>
      <c r="L4539" s="3"/>
      <c r="M4539" s="3"/>
      <c r="N4539" s="25"/>
      <c r="O4539"/>
    </row>
    <row r="4540" spans="1:15">
      <c r="A4540" s="5">
        <v>43244</v>
      </c>
      <c r="B4540" s="5">
        <v>43299</v>
      </c>
      <c r="C4540" t="s">
        <v>618</v>
      </c>
      <c r="D4540" s="3">
        <f>VLOOKUP(C4540,Index[[#All],[searchTaxon]:[Reference_number]],2,FALSE)</f>
        <v>42</v>
      </c>
      <c r="H4540" t="s">
        <v>251</v>
      </c>
      <c r="I4540">
        <f>VLOOKUP(Table1[[#This Row],[trait_name]],Trait[],2,FALSE)</f>
        <v>44</v>
      </c>
      <c r="J4540" s="25" t="s">
        <v>90</v>
      </c>
      <c r="K4540" s="25">
        <v>1</v>
      </c>
      <c r="L4540" s="3" t="s">
        <v>435</v>
      </c>
      <c r="M4540" s="3"/>
      <c r="N4540" s="25"/>
      <c r="O4540"/>
    </row>
    <row r="4541" spans="1:15">
      <c r="A4541" s="5">
        <v>43244</v>
      </c>
      <c r="B4541" s="5">
        <v>43299</v>
      </c>
      <c r="C4541" t="s">
        <v>618</v>
      </c>
      <c r="D4541" s="3">
        <f>VLOOKUP(C4541,Index[[#All],[searchTaxon]:[Reference_number]],2,FALSE)</f>
        <v>42</v>
      </c>
      <c r="H4541" t="s">
        <v>251</v>
      </c>
      <c r="I4541">
        <f>VLOOKUP(Table1[[#This Row],[trait_name]],Trait[],2,FALSE)</f>
        <v>45</v>
      </c>
      <c r="J4541" s="25" t="s">
        <v>93</v>
      </c>
      <c r="K4541" s="25">
        <v>1</v>
      </c>
      <c r="L4541" s="3" t="s">
        <v>308</v>
      </c>
      <c r="M4541" s="3"/>
      <c r="N4541" s="25"/>
      <c r="O4541"/>
    </row>
    <row r="4542" spans="1:15">
      <c r="A4542" s="5">
        <v>43244</v>
      </c>
      <c r="B4542" s="5">
        <v>43299</v>
      </c>
      <c r="C4542" t="s">
        <v>618</v>
      </c>
      <c r="D4542" s="3">
        <f>VLOOKUP(C4542,Index[[#All],[searchTaxon]:[Reference_number]],2,FALSE)</f>
        <v>42</v>
      </c>
      <c r="I4542">
        <f>VLOOKUP(Table1[[#This Row],[trait_name]],Trait[],2,FALSE)</f>
        <v>46</v>
      </c>
      <c r="J4542" s="25" t="s">
        <v>95</v>
      </c>
      <c r="K4542" s="25">
        <v>1</v>
      </c>
      <c r="L4542" s="3"/>
      <c r="M4542" s="3"/>
      <c r="N4542" s="25"/>
      <c r="O4542"/>
    </row>
    <row r="4543" spans="1:15">
      <c r="A4543" s="5">
        <v>43244</v>
      </c>
      <c r="B4543" s="5">
        <v>43299</v>
      </c>
      <c r="C4543" t="s">
        <v>618</v>
      </c>
      <c r="D4543" s="3">
        <f>VLOOKUP(C4543,Index[[#All],[searchTaxon]:[Reference_number]],2,FALSE)</f>
        <v>42</v>
      </c>
      <c r="E4543">
        <v>0</v>
      </c>
      <c r="F4543">
        <v>0</v>
      </c>
      <c r="G4543">
        <v>0</v>
      </c>
      <c r="H4543" t="s">
        <v>251</v>
      </c>
      <c r="I4543">
        <f>VLOOKUP(Table1[[#This Row],[trait_name]],Trait[],2,FALSE)</f>
        <v>47</v>
      </c>
      <c r="J4543" s="25" t="s">
        <v>96</v>
      </c>
      <c r="K4543" s="25">
        <v>1</v>
      </c>
      <c r="L4543" s="3" t="s">
        <v>244</v>
      </c>
      <c r="N4543" s="25"/>
      <c r="O4543"/>
    </row>
    <row r="4544" spans="1:15">
      <c r="A4544" s="5">
        <v>43244</v>
      </c>
      <c r="B4544" s="5">
        <v>43299</v>
      </c>
      <c r="C4544" t="s">
        <v>618</v>
      </c>
      <c r="D4544" s="3">
        <f>VLOOKUP(C4544,Index[[#All],[searchTaxon]:[Reference_number]],2,FALSE)</f>
        <v>42</v>
      </c>
      <c r="H4544" t="s">
        <v>251</v>
      </c>
      <c r="I4544">
        <f>VLOOKUP(Table1[[#This Row],[trait_name]],Trait[],2,FALSE)</f>
        <v>47</v>
      </c>
      <c r="J4544" s="25" t="s">
        <v>96</v>
      </c>
      <c r="K4544" s="25">
        <v>2</v>
      </c>
      <c r="L4544" s="3" t="s">
        <v>227</v>
      </c>
      <c r="M4544" s="3"/>
      <c r="N4544" s="25"/>
      <c r="O4544"/>
    </row>
    <row r="4545" spans="1:15">
      <c r="A4545" s="5">
        <v>43244</v>
      </c>
      <c r="B4545" s="5">
        <v>43244</v>
      </c>
      <c r="C4545" t="s">
        <v>618</v>
      </c>
      <c r="D4545" s="3">
        <f>VLOOKUP(C4545,Index[[#All],[searchTaxon]:[Reference_number]],2,FALSE)</f>
        <v>42</v>
      </c>
      <c r="H4545" t="s">
        <v>134</v>
      </c>
      <c r="I4545">
        <f>VLOOKUP(Table1[[#This Row],[trait_name]],Trait[],2,FALSE)</f>
        <v>48</v>
      </c>
      <c r="J4545" s="25" t="s">
        <v>99</v>
      </c>
      <c r="K4545" s="25">
        <v>1</v>
      </c>
      <c r="L4545" s="3" t="s">
        <v>162</v>
      </c>
      <c r="N4545" s="25"/>
      <c r="O4545"/>
    </row>
    <row r="4546" spans="1:15">
      <c r="A4546" s="5">
        <v>43244</v>
      </c>
      <c r="B4546" s="5">
        <v>43244</v>
      </c>
      <c r="C4546" t="s">
        <v>618</v>
      </c>
      <c r="D4546" s="3">
        <f>VLOOKUP(C4546,Index[[#All],[searchTaxon]:[Reference_number]],2,FALSE)</f>
        <v>42</v>
      </c>
      <c r="H4546" t="s">
        <v>134</v>
      </c>
      <c r="I4546">
        <f>VLOOKUP(Table1[[#This Row],[trait_name]],Trait[],2,FALSE)</f>
        <v>48</v>
      </c>
      <c r="J4546" s="25" t="s">
        <v>99</v>
      </c>
      <c r="K4546" s="25">
        <v>2</v>
      </c>
      <c r="L4546" s="3" t="s">
        <v>100</v>
      </c>
      <c r="N4546" s="25"/>
      <c r="O4546"/>
    </row>
    <row r="4547" spans="1:15">
      <c r="A4547" s="5">
        <v>43244</v>
      </c>
      <c r="B4547" s="5">
        <v>43299</v>
      </c>
      <c r="C4547" t="s">
        <v>618</v>
      </c>
      <c r="D4547" s="3">
        <f>VLOOKUP(C4547,Index[[#All],[searchTaxon]:[Reference_number]],2,FALSE)</f>
        <v>42</v>
      </c>
      <c r="I4547">
        <f>VLOOKUP(Table1[[#This Row],[trait_name]],Trait[],2,FALSE)</f>
        <v>48</v>
      </c>
      <c r="J4547" s="25" t="s">
        <v>99</v>
      </c>
      <c r="K4547" s="25">
        <v>3</v>
      </c>
      <c r="L4547" s="3"/>
      <c r="M4547" s="3"/>
      <c r="N4547" s="25"/>
      <c r="O4547"/>
    </row>
    <row r="4548" spans="1:15">
      <c r="A4548" s="5">
        <v>43244</v>
      </c>
      <c r="B4548" s="5">
        <v>43244</v>
      </c>
      <c r="C4548" t="s">
        <v>618</v>
      </c>
      <c r="D4548" s="3">
        <f>VLOOKUP(C4548,Index[[#All],[searchTaxon]:[Reference_number]],2,FALSE)</f>
        <v>42</v>
      </c>
      <c r="H4548" t="s">
        <v>526</v>
      </c>
      <c r="I4548">
        <f>VLOOKUP(Table1[[#This Row],[trait_name]],Trait[],2,FALSE)</f>
        <v>49</v>
      </c>
      <c r="J4548" s="25" t="s">
        <v>103</v>
      </c>
      <c r="K4548" s="25">
        <v>1</v>
      </c>
      <c r="L4548" s="3" t="s">
        <v>229</v>
      </c>
      <c r="N4548" s="25"/>
      <c r="O4548"/>
    </row>
    <row r="4549" spans="1:15">
      <c r="A4549" s="5">
        <v>43244</v>
      </c>
      <c r="B4549" s="5">
        <v>43299</v>
      </c>
      <c r="C4549" t="s">
        <v>618</v>
      </c>
      <c r="D4549" s="3">
        <f>VLOOKUP(C4549,Index[[#All],[searchTaxon]:[Reference_number]],2,FALSE)</f>
        <v>42</v>
      </c>
      <c r="I4549">
        <f>VLOOKUP(Table1[[#This Row],[trait_name]],Trait[],2,FALSE)</f>
        <v>49</v>
      </c>
      <c r="J4549" s="25" t="s">
        <v>103</v>
      </c>
      <c r="K4549" s="25">
        <v>2</v>
      </c>
      <c r="L4549" s="3"/>
      <c r="M4549" s="3"/>
      <c r="N4549" s="25"/>
      <c r="O4549"/>
    </row>
    <row r="4550" spans="1:15">
      <c r="A4550" s="5">
        <v>43244</v>
      </c>
      <c r="B4550" s="5">
        <v>43299</v>
      </c>
      <c r="C4550" t="s">
        <v>618</v>
      </c>
      <c r="D4550" s="3">
        <f>VLOOKUP(C4550,Index[[#All],[searchTaxon]:[Reference_number]],2,FALSE)</f>
        <v>42</v>
      </c>
      <c r="E4550">
        <f>VLOOKUP(C:C,Table1[[#All],[searchTaxon]:[Multiple_forms]],3,FALSE)</f>
        <v>0</v>
      </c>
      <c r="F4550">
        <f>VLOOKUP(C:C,Table1[[#All],[searchTaxon]:[Multiple_forms]],4,FALSE)</f>
        <v>0</v>
      </c>
      <c r="G4550">
        <f>VLOOKUP(C:C,Table1[[#All],[searchTaxon]:[Multiple_forms]],5,FALSE)</f>
        <v>0</v>
      </c>
      <c r="H4550" t="s">
        <v>126</v>
      </c>
      <c r="I4550">
        <f>VLOOKUP(Table1[[#This Row],[trait_name]],Trait[],2,FALSE)</f>
        <v>50</v>
      </c>
      <c r="J4550" s="25" t="s">
        <v>106</v>
      </c>
      <c r="K4550" s="25">
        <v>1</v>
      </c>
      <c r="L4550" s="3" t="s">
        <v>321</v>
      </c>
      <c r="N4550" s="25"/>
      <c r="O4550"/>
    </row>
    <row r="4551" spans="1:15">
      <c r="A4551" s="5">
        <v>43244</v>
      </c>
      <c r="B4551" s="5">
        <v>43299</v>
      </c>
      <c r="C4551" t="s">
        <v>618</v>
      </c>
      <c r="D4551" s="3">
        <f>VLOOKUP(C4551,Index[[#All],[searchTaxon]:[Reference_number]],2,FALSE)</f>
        <v>42</v>
      </c>
      <c r="H4551" t="s">
        <v>429</v>
      </c>
      <c r="I4551">
        <f>VLOOKUP(Table1[[#This Row],[trait_name]],Trait[],2,FALSE)</f>
        <v>50</v>
      </c>
      <c r="J4551" s="25" t="s">
        <v>106</v>
      </c>
      <c r="K4551" s="25">
        <v>2</v>
      </c>
      <c r="L4551" s="3" t="s">
        <v>107</v>
      </c>
      <c r="M4551" s="3"/>
      <c r="N4551" s="25"/>
      <c r="O4551"/>
    </row>
    <row r="4552" spans="1:15">
      <c r="A4552" s="5">
        <v>43244</v>
      </c>
      <c r="B4552" s="5">
        <v>43244</v>
      </c>
      <c r="C4552" t="s">
        <v>618</v>
      </c>
      <c r="D4552" s="3">
        <f>VLOOKUP(C4552,Index[[#All],[searchTaxon]:[Reference_number]],2,FALSE)</f>
        <v>42</v>
      </c>
      <c r="H4552" t="s">
        <v>134</v>
      </c>
      <c r="I4552">
        <f>VLOOKUP(Table1[[#This Row],[trait_name]],Trait[],2,FALSE)</f>
        <v>51</v>
      </c>
      <c r="J4552" s="25" t="s">
        <v>108</v>
      </c>
      <c r="K4552" s="25">
        <v>1</v>
      </c>
      <c r="L4552" s="3" t="s">
        <v>167</v>
      </c>
      <c r="N4552" s="25"/>
      <c r="O4552"/>
    </row>
    <row r="4553" spans="1:15">
      <c r="A4553" s="5">
        <v>43244</v>
      </c>
      <c r="B4553" s="5">
        <v>43299</v>
      </c>
      <c r="C4553" t="s">
        <v>618</v>
      </c>
      <c r="D4553" s="3">
        <f>VLOOKUP(C4553,Index[[#All],[searchTaxon]:[Reference_number]],2,FALSE)</f>
        <v>42</v>
      </c>
      <c r="I4553">
        <f>VLOOKUP(Table1[[#This Row],[trait_name]],Trait[],2,FALSE)</f>
        <v>51</v>
      </c>
      <c r="J4553" s="25" t="s">
        <v>108</v>
      </c>
      <c r="K4553" s="25">
        <v>2</v>
      </c>
      <c r="L4553" s="3"/>
      <c r="M4553" s="3"/>
      <c r="N4553" s="25"/>
      <c r="O4553"/>
    </row>
    <row r="4554" spans="1:15">
      <c r="A4554" s="5">
        <v>43244</v>
      </c>
      <c r="B4554" s="5">
        <v>43299</v>
      </c>
      <c r="C4554" t="s">
        <v>618</v>
      </c>
      <c r="D4554" s="3">
        <f>VLOOKUP(C4554,Index[[#All],[searchTaxon]:[Reference_number]],2,FALSE)</f>
        <v>42</v>
      </c>
      <c r="I4554">
        <f>VLOOKUP(Table1[[#This Row],[trait_name]],Trait[],2,FALSE)</f>
        <v>52</v>
      </c>
      <c r="J4554" s="25" t="s">
        <v>203</v>
      </c>
      <c r="K4554" s="25">
        <v>1</v>
      </c>
      <c r="L4554" s="3"/>
      <c r="M4554" s="3"/>
      <c r="N4554" s="25"/>
      <c r="O4554"/>
    </row>
    <row r="4555" spans="1:15">
      <c r="A4555" s="5">
        <v>43244</v>
      </c>
      <c r="B4555" s="5">
        <v>43244</v>
      </c>
      <c r="C4555" t="s">
        <v>618</v>
      </c>
      <c r="D4555" s="3">
        <f>VLOOKUP(C4555,Index[[#All],[searchTaxon]:[Reference_number]],2,FALSE)</f>
        <v>42</v>
      </c>
      <c r="H4555" t="s">
        <v>526</v>
      </c>
      <c r="I4555">
        <f>VLOOKUP(Table1[[#This Row],[trait_name]],Trait[],2,FALSE)</f>
        <v>53</v>
      </c>
      <c r="J4555" s="25" t="s">
        <v>110</v>
      </c>
      <c r="K4555" s="25">
        <v>1</v>
      </c>
      <c r="L4555" s="3" t="s">
        <v>168</v>
      </c>
      <c r="N4555" s="25"/>
      <c r="O4555"/>
    </row>
    <row r="4556" spans="1:15">
      <c r="A4556" s="5">
        <v>43244</v>
      </c>
      <c r="B4556" s="5">
        <v>43244</v>
      </c>
      <c r="C4556" t="s">
        <v>618</v>
      </c>
      <c r="D4556" s="3">
        <f>VLOOKUP(C4556,Index[[#All],[searchTaxon]:[Reference_number]],2,FALSE)</f>
        <v>42</v>
      </c>
      <c r="H4556" t="s">
        <v>526</v>
      </c>
      <c r="I4556">
        <f>VLOOKUP(Table1[[#This Row],[trait_name]],Trait[],2,FALSE)</f>
        <v>53</v>
      </c>
      <c r="J4556" s="25" t="s">
        <v>110</v>
      </c>
      <c r="K4556" s="25">
        <v>2</v>
      </c>
      <c r="L4556" s="3" t="s">
        <v>111</v>
      </c>
      <c r="N4556" s="25"/>
      <c r="O4556"/>
    </row>
    <row r="4557" spans="1:15">
      <c r="A4557" s="5">
        <v>43244</v>
      </c>
      <c r="B4557" s="5">
        <v>43244</v>
      </c>
      <c r="C4557" t="s">
        <v>618</v>
      </c>
      <c r="D4557" s="3">
        <f>VLOOKUP(C4557,Index[[#All],[searchTaxon]:[Reference_number]],2,FALSE)</f>
        <v>42</v>
      </c>
      <c r="H4557" t="s">
        <v>526</v>
      </c>
      <c r="I4557">
        <f>VLOOKUP(Table1[[#This Row],[trait_name]],Trait[],2,FALSE)</f>
        <v>53</v>
      </c>
      <c r="J4557" s="25" t="s">
        <v>110</v>
      </c>
      <c r="K4557" s="25">
        <v>3</v>
      </c>
      <c r="L4557" s="3" t="s">
        <v>380</v>
      </c>
      <c r="N4557" s="25"/>
      <c r="O4557"/>
    </row>
    <row r="4558" spans="1:15">
      <c r="A4558" s="5">
        <v>43244</v>
      </c>
      <c r="B4558" s="5">
        <v>43299</v>
      </c>
      <c r="C4558" t="s">
        <v>618</v>
      </c>
      <c r="D4558" s="3">
        <f>VLOOKUP(C4558,Index[[#All],[searchTaxon]:[Reference_number]],2,FALSE)</f>
        <v>42</v>
      </c>
      <c r="I4558">
        <f>VLOOKUP(Table1[[#This Row],[trait_name]],Trait[],2,FALSE)</f>
        <v>53</v>
      </c>
      <c r="J4558" s="25" t="s">
        <v>110</v>
      </c>
      <c r="K4558" s="25">
        <v>4</v>
      </c>
      <c r="L4558" s="3"/>
      <c r="M4558" s="3"/>
      <c r="N4558" s="25"/>
      <c r="O4558"/>
    </row>
    <row r="4559" spans="1:15">
      <c r="A4559" s="5">
        <v>43244</v>
      </c>
      <c r="B4559" s="5">
        <v>43299</v>
      </c>
      <c r="C4559" t="s">
        <v>618</v>
      </c>
      <c r="D4559" s="3">
        <f>VLOOKUP(C4559,Index[[#All],[searchTaxon]:[Reference_number]],2,FALSE)</f>
        <v>42</v>
      </c>
      <c r="H4559" t="s">
        <v>251</v>
      </c>
      <c r="I4559">
        <f>VLOOKUP(Table1[[#This Row],[trait_name]],Trait[],2,FALSE)</f>
        <v>54</v>
      </c>
      <c r="J4559" s="25" t="s">
        <v>112</v>
      </c>
      <c r="K4559" s="25">
        <v>1</v>
      </c>
      <c r="L4559" s="3" t="s">
        <v>118</v>
      </c>
      <c r="M4559" s="3"/>
      <c r="N4559" s="25"/>
      <c r="O4559"/>
    </row>
    <row r="4560" spans="1:15">
      <c r="A4560" s="5">
        <v>43244</v>
      </c>
      <c r="B4560" s="5">
        <v>43299</v>
      </c>
      <c r="C4560" t="s">
        <v>618</v>
      </c>
      <c r="D4560" s="3">
        <f>VLOOKUP(C4560,Index[[#All],[searchTaxon]:[Reference_number]],2,FALSE)</f>
        <v>42</v>
      </c>
      <c r="I4560">
        <f>VLOOKUP(Table1[[#This Row],[trait_name]],Trait[],2,FALSE)</f>
        <v>55</v>
      </c>
      <c r="J4560" s="25" t="s">
        <v>114</v>
      </c>
      <c r="K4560" s="25">
        <v>1</v>
      </c>
      <c r="L4560" s="3"/>
      <c r="M4560" s="3"/>
      <c r="N4560" s="25"/>
      <c r="O4560"/>
    </row>
    <row r="4561" spans="1:15">
      <c r="A4561" s="5">
        <v>43244</v>
      </c>
      <c r="B4561" s="5">
        <v>43244</v>
      </c>
      <c r="C4561" t="s">
        <v>618</v>
      </c>
      <c r="D4561" s="3">
        <f>VLOOKUP(C4561,Index[[#All],[searchTaxon]:[Reference_number]],2,FALSE)</f>
        <v>42</v>
      </c>
      <c r="H4561" t="s">
        <v>251</v>
      </c>
      <c r="I4561">
        <f>VLOOKUP(Table1[[#This Row],[trait_name]],Trait[],2,FALSE)</f>
        <v>56</v>
      </c>
      <c r="J4561" s="25" t="s">
        <v>117</v>
      </c>
      <c r="K4561" s="25">
        <v>1</v>
      </c>
      <c r="L4561" s="3" t="s">
        <v>118</v>
      </c>
      <c r="N4561" s="25"/>
      <c r="O4561"/>
    </row>
    <row r="4562" spans="1:15">
      <c r="A4562" s="5">
        <v>43244</v>
      </c>
      <c r="B4562" s="5">
        <v>43299</v>
      </c>
      <c r="C4562" t="s">
        <v>618</v>
      </c>
      <c r="D4562" s="3">
        <f>VLOOKUP(C4562,Index[[#All],[searchTaxon]:[Reference_number]],2,FALSE)</f>
        <v>42</v>
      </c>
      <c r="I4562">
        <f>VLOOKUP(Table1[[#This Row],[trait_name]],Trait[],2,FALSE)</f>
        <v>56</v>
      </c>
      <c r="J4562" s="25" t="s">
        <v>117</v>
      </c>
      <c r="K4562" s="25">
        <v>2</v>
      </c>
      <c r="L4562" s="3"/>
      <c r="M4562" s="3"/>
      <c r="N4562" s="25"/>
      <c r="O4562"/>
    </row>
    <row r="4563" spans="1:15">
      <c r="A4563" s="5">
        <v>43244</v>
      </c>
      <c r="B4563" s="5">
        <v>43299</v>
      </c>
      <c r="C4563" t="s">
        <v>618</v>
      </c>
      <c r="D4563" s="3">
        <f>VLOOKUP(C4563,Index[[#All],[searchTaxon]:[Reference_number]],2,FALSE)</f>
        <v>42</v>
      </c>
      <c r="I4563">
        <f>VLOOKUP(Table1[[#This Row],[trait_name]],Trait[],2,FALSE)</f>
        <v>57</v>
      </c>
      <c r="J4563" s="25" t="s">
        <v>205</v>
      </c>
      <c r="K4563" s="25">
        <v>1</v>
      </c>
      <c r="L4563" s="3"/>
      <c r="M4563" s="3"/>
      <c r="N4563" s="25"/>
      <c r="O4563"/>
    </row>
    <row r="4564" spans="1:15">
      <c r="A4564" s="5">
        <v>43244</v>
      </c>
      <c r="B4564" s="5">
        <v>43299</v>
      </c>
      <c r="C4564" t="s">
        <v>618</v>
      </c>
      <c r="D4564" s="3">
        <f>VLOOKUP(C4564,Index[[#All],[searchTaxon]:[Reference_number]],2,FALSE)</f>
        <v>42</v>
      </c>
      <c r="H4564" t="s">
        <v>251</v>
      </c>
      <c r="I4564">
        <f>VLOOKUP(Table1[[#This Row],[trait_name]],Trait[],2,FALSE)</f>
        <v>58</v>
      </c>
      <c r="J4564" s="25" t="s">
        <v>207</v>
      </c>
      <c r="K4564" s="25">
        <v>1</v>
      </c>
      <c r="L4564" s="3" t="s">
        <v>28</v>
      </c>
      <c r="M4564" s="3"/>
      <c r="N4564" s="25"/>
      <c r="O4564"/>
    </row>
    <row r="4565" spans="1:15">
      <c r="A4565" s="5">
        <v>43244</v>
      </c>
      <c r="B4565" s="5">
        <v>43299</v>
      </c>
      <c r="C4565" t="s">
        <v>618</v>
      </c>
      <c r="D4565" s="3">
        <f>VLOOKUP(C4565,Index[[#All],[searchTaxon]:[Reference_number]],2,FALSE)</f>
        <v>42</v>
      </c>
      <c r="H4565" t="s">
        <v>251</v>
      </c>
      <c r="I4565">
        <f>VLOOKUP(Table1[[#This Row],[trait_name]],Trait[],2,FALSE)</f>
        <v>59</v>
      </c>
      <c r="J4565" s="25" t="s">
        <v>119</v>
      </c>
      <c r="K4565" s="25">
        <v>1</v>
      </c>
      <c r="L4565" s="3" t="s">
        <v>118</v>
      </c>
      <c r="M4565" s="3"/>
      <c r="N4565" s="25"/>
      <c r="O4565"/>
    </row>
    <row r="4566" spans="1:15">
      <c r="A4566" s="5">
        <v>43244</v>
      </c>
      <c r="B4566" s="5">
        <v>43299</v>
      </c>
      <c r="C4566" t="s">
        <v>618</v>
      </c>
      <c r="D4566" s="3">
        <f>VLOOKUP(C4566,Index[[#All],[searchTaxon]:[Reference_number]],2,FALSE)</f>
        <v>42</v>
      </c>
      <c r="E4566">
        <v>0</v>
      </c>
      <c r="F4566">
        <v>0</v>
      </c>
      <c r="G4566">
        <v>0</v>
      </c>
      <c r="H4566" t="s">
        <v>251</v>
      </c>
      <c r="I4566">
        <f>VLOOKUP(Table1[[#This Row],[trait_name]],Trait[],2,FALSE)</f>
        <v>60</v>
      </c>
      <c r="J4566" s="25" t="s">
        <v>120</v>
      </c>
      <c r="K4566" s="25">
        <v>1</v>
      </c>
      <c r="L4566" s="3" t="s">
        <v>353</v>
      </c>
      <c r="N4566" s="25"/>
      <c r="O4566"/>
    </row>
    <row r="4567" spans="1:15">
      <c r="A4567" s="5">
        <v>43244</v>
      </c>
      <c r="B4567" s="5">
        <v>43299</v>
      </c>
      <c r="C4567" t="s">
        <v>618</v>
      </c>
      <c r="D4567" s="3">
        <f>VLOOKUP(C4567,Index[[#All],[searchTaxon]:[Reference_number]],2,FALSE)</f>
        <v>42</v>
      </c>
      <c r="I4567">
        <f>VLOOKUP(Table1[[#This Row],[trait_name]],Trait[],2,FALSE)</f>
        <v>60</v>
      </c>
      <c r="J4567" s="25" t="s">
        <v>120</v>
      </c>
      <c r="K4567" s="25">
        <v>2</v>
      </c>
      <c r="L4567" s="3"/>
      <c r="M4567" s="3"/>
      <c r="N4567" s="25"/>
      <c r="O4567"/>
    </row>
    <row r="4568" spans="1:15">
      <c r="A4568" s="5">
        <v>43244</v>
      </c>
      <c r="B4568" s="5">
        <v>43244</v>
      </c>
      <c r="C4568" t="s">
        <v>618</v>
      </c>
      <c r="D4568" s="3">
        <f>VLOOKUP(C4568,Index[[#All],[searchTaxon]:[Reference_number]],2,FALSE)</f>
        <v>42</v>
      </c>
      <c r="H4568" t="s">
        <v>526</v>
      </c>
      <c r="I4568">
        <f>VLOOKUP(Table1[[#This Row],[trait_name]],Trait[],2,FALSE)</f>
        <v>61</v>
      </c>
      <c r="J4568" s="25" t="s">
        <v>172</v>
      </c>
      <c r="K4568" s="25">
        <v>1</v>
      </c>
      <c r="L4568" s="3" t="s">
        <v>249</v>
      </c>
      <c r="N4568" s="25"/>
      <c r="O4568"/>
    </row>
    <row r="4569" spans="1:15">
      <c r="A4569" s="5">
        <v>43244</v>
      </c>
      <c r="B4569" s="5">
        <v>43299</v>
      </c>
      <c r="C4569" t="s">
        <v>618</v>
      </c>
      <c r="D4569" s="3">
        <f>VLOOKUP(C4569,Index[[#All],[searchTaxon]:[Reference_number]],2,FALSE)</f>
        <v>42</v>
      </c>
      <c r="I4569">
        <f>VLOOKUP(Table1[[#This Row],[trait_name]],Trait[],2,FALSE)</f>
        <v>61</v>
      </c>
      <c r="J4569" s="25" t="s">
        <v>172</v>
      </c>
      <c r="K4569" s="25">
        <v>2</v>
      </c>
      <c r="L4569" s="3"/>
      <c r="M4569" s="3"/>
      <c r="N4569" s="25"/>
      <c r="O4569"/>
    </row>
    <row r="4570" spans="1:15">
      <c r="A4570" s="5">
        <v>43244</v>
      </c>
      <c r="B4570" s="5">
        <v>43299</v>
      </c>
      <c r="C4570" t="s">
        <v>618</v>
      </c>
      <c r="D4570" s="3">
        <f>VLOOKUP(C4570,Index[[#All],[searchTaxon]:[Reference_number]],2,FALSE)</f>
        <v>42</v>
      </c>
      <c r="I4570">
        <f>VLOOKUP(Table1[[#This Row],[trait_name]],Trait[],2,FALSE)</f>
        <v>62</v>
      </c>
      <c r="J4570" s="25" t="s">
        <v>123</v>
      </c>
      <c r="K4570" s="25">
        <v>1</v>
      </c>
      <c r="L4570" s="3"/>
      <c r="M4570" s="3"/>
      <c r="N4570" s="25"/>
      <c r="O4570"/>
    </row>
    <row r="4571" spans="1:15">
      <c r="A4571" s="5">
        <v>43244</v>
      </c>
      <c r="B4571" s="5">
        <v>43244</v>
      </c>
      <c r="C4571" t="s">
        <v>618</v>
      </c>
      <c r="D4571" s="3">
        <f>VLOOKUP(C4571,Index[[#All],[searchTaxon]:[Reference_number]],2,FALSE)</f>
        <v>42</v>
      </c>
      <c r="H4571" t="s">
        <v>251</v>
      </c>
      <c r="I4571">
        <f>VLOOKUP(Table1[[#This Row],[trait_name]],Trait[],2,FALSE)</f>
        <v>63</v>
      </c>
      <c r="J4571" s="25" t="s">
        <v>175</v>
      </c>
      <c r="K4571" s="25">
        <v>1</v>
      </c>
      <c r="L4571" s="3" t="s">
        <v>271</v>
      </c>
      <c r="N4571" s="25"/>
      <c r="O4571"/>
    </row>
    <row r="4572" spans="1:15">
      <c r="A4572" s="5">
        <v>43244</v>
      </c>
      <c r="B4572" s="5">
        <v>43299</v>
      </c>
      <c r="C4572" t="s">
        <v>618</v>
      </c>
      <c r="D4572" s="3">
        <f>VLOOKUP(C4572,Index[[#All],[searchTaxon]:[Reference_number]],2,FALSE)</f>
        <v>42</v>
      </c>
      <c r="I4572">
        <f>VLOOKUP(Table1[[#This Row],[trait_name]],Trait[],2,FALSE)</f>
        <v>63</v>
      </c>
      <c r="J4572" s="25" t="s">
        <v>175</v>
      </c>
      <c r="K4572" s="25">
        <v>2</v>
      </c>
      <c r="L4572" s="3"/>
      <c r="M4572" s="3"/>
      <c r="N4572" s="25"/>
      <c r="O4572"/>
    </row>
    <row r="4573" spans="1:15">
      <c r="A4573" s="5">
        <v>43244</v>
      </c>
      <c r="B4573" s="5">
        <v>43299</v>
      </c>
      <c r="C4573" t="s">
        <v>620</v>
      </c>
      <c r="D4573" s="2">
        <f>VLOOKUP(C4573,Index[[#All],[searchTaxon]:[Reference_number]],2,FALSE)</f>
        <v>43</v>
      </c>
      <c r="E4573">
        <v>0</v>
      </c>
      <c r="F4573">
        <v>0</v>
      </c>
      <c r="G4573" t="s">
        <v>621</v>
      </c>
      <c r="H4573" t="s">
        <v>251</v>
      </c>
      <c r="I4573">
        <f>VLOOKUP(Table1[[#This Row],[trait_name]],Trait[],2,FALSE)</f>
        <v>1</v>
      </c>
      <c r="J4573" s="25" t="s">
        <v>127</v>
      </c>
      <c r="K4573" s="25">
        <v>1</v>
      </c>
      <c r="L4573" s="3" t="s">
        <v>622</v>
      </c>
      <c r="M4573" s="3"/>
      <c r="N4573" s="25"/>
      <c r="O4573"/>
    </row>
    <row r="4574" spans="1:15">
      <c r="A4574" s="5">
        <v>43244</v>
      </c>
      <c r="B4574" s="5">
        <v>43244</v>
      </c>
      <c r="C4574" t="s">
        <v>620</v>
      </c>
      <c r="D4574" s="3">
        <f>VLOOKUP(C4574,Index[[#All],[searchTaxon]:[Reference_number]],2,FALSE)</f>
        <v>43</v>
      </c>
      <c r="G4574" t="s">
        <v>621</v>
      </c>
      <c r="H4574" t="s">
        <v>26</v>
      </c>
      <c r="I4574">
        <f>VLOOKUP(Table1[[#This Row],[trait_name]],Trait[],2,FALSE)</f>
        <v>2</v>
      </c>
      <c r="J4574" s="25" t="s">
        <v>16</v>
      </c>
      <c r="K4574" s="25">
        <v>1</v>
      </c>
      <c r="L4574" s="3" t="s">
        <v>623</v>
      </c>
      <c r="N4574" s="25"/>
      <c r="O4574"/>
    </row>
    <row r="4575" spans="1:15">
      <c r="A4575" s="5">
        <v>43244</v>
      </c>
      <c r="B4575" s="5">
        <v>43299</v>
      </c>
      <c r="C4575" t="s">
        <v>620</v>
      </c>
      <c r="D4575" s="2">
        <f>VLOOKUP(C4575,Index[[#All],[searchTaxon]:[Reference_number]],2,FALSE)</f>
        <v>43</v>
      </c>
      <c r="E4575">
        <v>0</v>
      </c>
      <c r="F4575">
        <v>0</v>
      </c>
      <c r="G4575" t="s">
        <v>621</v>
      </c>
      <c r="I4575">
        <f>VLOOKUP(Table1[[#This Row],[trait_name]],Trait[],2,FALSE)</f>
        <v>2</v>
      </c>
      <c r="J4575" s="25" t="s">
        <v>16</v>
      </c>
      <c r="K4575" s="25">
        <v>2</v>
      </c>
      <c r="L4575" s="3"/>
      <c r="M4575" s="3"/>
      <c r="N4575" s="25"/>
      <c r="O4575"/>
    </row>
    <row r="4576" spans="1:15">
      <c r="A4576" s="5">
        <v>43244</v>
      </c>
      <c r="B4576" s="5">
        <v>43244</v>
      </c>
      <c r="C4576" t="s">
        <v>620</v>
      </c>
      <c r="D4576" s="3">
        <f>VLOOKUP(C4576,Index[[#All],[searchTaxon]:[Reference_number]],2,FALSE)</f>
        <v>43</v>
      </c>
      <c r="G4576" t="s">
        <v>621</v>
      </c>
      <c r="H4576" t="s">
        <v>26</v>
      </c>
      <c r="I4576">
        <f>VLOOKUP(Table1[[#This Row],[trait_name]],Trait[],2,FALSE)</f>
        <v>3</v>
      </c>
      <c r="J4576" s="25" t="s">
        <v>19</v>
      </c>
      <c r="K4576" s="25">
        <v>1</v>
      </c>
      <c r="L4576" s="3" t="s">
        <v>20</v>
      </c>
      <c r="N4576" s="25"/>
      <c r="O4576"/>
    </row>
    <row r="4577" spans="1:15">
      <c r="A4577" s="5">
        <v>43244</v>
      </c>
      <c r="B4577" s="5">
        <v>43244</v>
      </c>
      <c r="C4577" t="s">
        <v>620</v>
      </c>
      <c r="D4577" s="3">
        <f>VLOOKUP(C4577,Index[[#All],[searchTaxon]:[Reference_number]],2,FALSE)</f>
        <v>43</v>
      </c>
      <c r="G4577" t="s">
        <v>621</v>
      </c>
      <c r="H4577" t="s">
        <v>26</v>
      </c>
      <c r="I4577">
        <f>VLOOKUP(Table1[[#This Row],[trait_name]],Trait[],2,FALSE)</f>
        <v>3</v>
      </c>
      <c r="J4577" s="25" t="s">
        <v>19</v>
      </c>
      <c r="K4577" s="25">
        <v>2</v>
      </c>
      <c r="L4577" s="3" t="s">
        <v>22</v>
      </c>
      <c r="N4577" s="25"/>
      <c r="O4577"/>
    </row>
    <row r="4578" spans="1:15">
      <c r="A4578" s="5">
        <v>43244</v>
      </c>
      <c r="B4578" s="5">
        <v>43299</v>
      </c>
      <c r="C4578" t="s">
        <v>620</v>
      </c>
      <c r="D4578" s="2">
        <f>VLOOKUP(C4578,Index[[#All],[searchTaxon]:[Reference_number]],2,FALSE)</f>
        <v>43</v>
      </c>
      <c r="E4578">
        <v>0</v>
      </c>
      <c r="F4578">
        <v>0</v>
      </c>
      <c r="G4578" t="s">
        <v>621</v>
      </c>
      <c r="I4578">
        <f>VLOOKUP(Table1[[#This Row],[trait_name]],Trait[],2,FALSE)</f>
        <v>3</v>
      </c>
      <c r="J4578" s="25" t="s">
        <v>19</v>
      </c>
      <c r="K4578" s="25">
        <v>3</v>
      </c>
      <c r="L4578" s="3"/>
      <c r="M4578" s="3"/>
      <c r="N4578" s="25"/>
      <c r="O4578"/>
    </row>
    <row r="4579" spans="1:15">
      <c r="A4579" s="5">
        <v>43244</v>
      </c>
      <c r="B4579" s="5">
        <v>43299</v>
      </c>
      <c r="C4579" t="s">
        <v>620</v>
      </c>
      <c r="D4579" s="2">
        <f>VLOOKUP(C4579,Index[[#All],[searchTaxon]:[Reference_number]],2,FALSE)</f>
        <v>43</v>
      </c>
      <c r="E4579">
        <v>0</v>
      </c>
      <c r="F4579">
        <v>0</v>
      </c>
      <c r="G4579" t="s">
        <v>621</v>
      </c>
      <c r="H4579" t="s">
        <v>26</v>
      </c>
      <c r="I4579">
        <f>VLOOKUP(Table1[[#This Row],[trait_name]],Trait[],2,FALSE)</f>
        <v>4</v>
      </c>
      <c r="J4579" s="25" t="s">
        <v>23</v>
      </c>
      <c r="K4579" s="25">
        <v>1</v>
      </c>
      <c r="L4579" s="3" t="s">
        <v>28</v>
      </c>
      <c r="M4579" s="3"/>
      <c r="N4579" s="25"/>
      <c r="O4579"/>
    </row>
    <row r="4580" spans="1:15">
      <c r="A4580" s="5">
        <v>43244</v>
      </c>
      <c r="B4580" s="5">
        <v>43244</v>
      </c>
      <c r="C4580" t="s">
        <v>620</v>
      </c>
      <c r="D4580" s="3">
        <f>VLOOKUP(C4580,Index[[#All],[searchTaxon]:[Reference_number]],2,FALSE)</f>
        <v>43</v>
      </c>
      <c r="G4580" t="s">
        <v>621</v>
      </c>
      <c r="H4580" t="s">
        <v>296</v>
      </c>
      <c r="I4580">
        <f>VLOOKUP(Table1[[#This Row],[trait_name]],Trait[],2,FALSE)</f>
        <v>5</v>
      </c>
      <c r="J4580" s="25" t="s">
        <v>25</v>
      </c>
      <c r="K4580" s="25">
        <v>1</v>
      </c>
      <c r="L4580" s="3" t="s">
        <v>24</v>
      </c>
      <c r="N4580" s="25"/>
      <c r="O4580"/>
    </row>
    <row r="4581" spans="1:15">
      <c r="A4581" s="5">
        <v>43244</v>
      </c>
      <c r="B4581" s="5">
        <v>43299</v>
      </c>
      <c r="C4581" t="s">
        <v>620</v>
      </c>
      <c r="D4581" s="2">
        <f>VLOOKUP(C4581,Index[[#All],[searchTaxon]:[Reference_number]],2,FALSE)</f>
        <v>43</v>
      </c>
      <c r="E4581">
        <v>0</v>
      </c>
      <c r="F4581">
        <v>0</v>
      </c>
      <c r="G4581" t="s">
        <v>621</v>
      </c>
      <c r="I4581">
        <f>VLOOKUP(Table1[[#This Row],[trait_name]],Trait[],2,FALSE)</f>
        <v>5</v>
      </c>
      <c r="J4581" s="25" t="s">
        <v>25</v>
      </c>
      <c r="K4581" s="25">
        <v>2</v>
      </c>
      <c r="L4581" s="3"/>
      <c r="M4581" s="3"/>
      <c r="N4581" s="25"/>
      <c r="O4581"/>
    </row>
    <row r="4582" spans="1:15">
      <c r="A4582" s="5">
        <v>43244</v>
      </c>
      <c r="B4582" s="5">
        <v>43299</v>
      </c>
      <c r="C4582" t="s">
        <v>620</v>
      </c>
      <c r="D4582" s="2">
        <f>VLOOKUP(C4582,Index[[#All],[searchTaxon]:[Reference_number]],2,FALSE)</f>
        <v>43</v>
      </c>
      <c r="E4582">
        <v>0</v>
      </c>
      <c r="F4582">
        <v>0</v>
      </c>
      <c r="G4582" t="s">
        <v>621</v>
      </c>
      <c r="I4582">
        <f>VLOOKUP(Table1[[#This Row],[trait_name]],Trait[],2,FALSE)</f>
        <v>6</v>
      </c>
      <c r="J4582" s="25" t="s">
        <v>135</v>
      </c>
      <c r="K4582" s="25">
        <v>1</v>
      </c>
      <c r="L4582" s="3"/>
      <c r="M4582" s="3"/>
      <c r="N4582" s="25"/>
      <c r="O4582"/>
    </row>
    <row r="4583" spans="1:15">
      <c r="A4583" s="5">
        <v>43244</v>
      </c>
      <c r="B4583" s="5">
        <v>43299</v>
      </c>
      <c r="C4583" t="s">
        <v>620</v>
      </c>
      <c r="D4583" s="2">
        <f>VLOOKUP(C4583,Index[[#All],[searchTaxon]:[Reference_number]],2,FALSE)</f>
        <v>43</v>
      </c>
      <c r="E4583">
        <v>0</v>
      </c>
      <c r="F4583">
        <v>0</v>
      </c>
      <c r="G4583" t="s">
        <v>621</v>
      </c>
      <c r="H4583" t="s">
        <v>184</v>
      </c>
      <c r="I4583">
        <f>VLOOKUP(Table1[[#This Row],[trait_name]],Trait[],2,FALSE)</f>
        <v>7</v>
      </c>
      <c r="J4583" s="25" t="s">
        <v>27</v>
      </c>
      <c r="K4583" s="25">
        <v>1</v>
      </c>
      <c r="L4583" s="3" t="s">
        <v>24</v>
      </c>
      <c r="M4583" s="3"/>
      <c r="N4583" s="25"/>
      <c r="O4583"/>
    </row>
    <row r="4584" spans="1:15">
      <c r="A4584" s="5">
        <v>43244</v>
      </c>
      <c r="B4584" s="5">
        <v>43299</v>
      </c>
      <c r="C4584" t="s">
        <v>620</v>
      </c>
      <c r="D4584" s="2">
        <f>VLOOKUP(C4584,Index[[#All],[searchTaxon]:[Reference_number]],2,FALSE)</f>
        <v>43</v>
      </c>
      <c r="E4584">
        <v>0</v>
      </c>
      <c r="F4584">
        <v>0</v>
      </c>
      <c r="G4584" t="s">
        <v>621</v>
      </c>
      <c r="I4584">
        <f>VLOOKUP(Table1[[#This Row],[trait_name]],Trait[],2,FALSE)</f>
        <v>8</v>
      </c>
      <c r="J4584" s="25" t="s">
        <v>137</v>
      </c>
      <c r="K4584" s="25">
        <v>1</v>
      </c>
      <c r="L4584" s="3"/>
      <c r="M4584" s="3"/>
      <c r="N4584" s="25"/>
      <c r="O4584"/>
    </row>
    <row r="4585" spans="1:15">
      <c r="A4585" s="5">
        <v>43244</v>
      </c>
      <c r="B4585" s="5">
        <v>43299</v>
      </c>
      <c r="C4585" t="s">
        <v>620</v>
      </c>
      <c r="D4585" s="2">
        <f>VLOOKUP(C4585,Index[[#All],[searchTaxon]:[Reference_number]],2,FALSE)</f>
        <v>43</v>
      </c>
      <c r="E4585">
        <v>0</v>
      </c>
      <c r="F4585">
        <v>0</v>
      </c>
      <c r="G4585" t="s">
        <v>621</v>
      </c>
      <c r="H4585" t="s">
        <v>296</v>
      </c>
      <c r="I4585">
        <f>VLOOKUP(Table1[[#This Row],[trait_name]],Trait[],2,FALSE)</f>
        <v>9</v>
      </c>
      <c r="J4585" s="25" t="s">
        <v>29</v>
      </c>
      <c r="K4585" s="25">
        <v>1</v>
      </c>
      <c r="L4585" s="3" t="s">
        <v>24</v>
      </c>
      <c r="M4585" s="3"/>
      <c r="N4585" s="25"/>
      <c r="O4585"/>
    </row>
    <row r="4586" spans="1:15">
      <c r="A4586" s="5">
        <v>43244</v>
      </c>
      <c r="B4586" s="5">
        <v>43299</v>
      </c>
      <c r="C4586" t="s">
        <v>620</v>
      </c>
      <c r="D4586" s="2">
        <f>VLOOKUP(C4586,Index[[#All],[searchTaxon]:[Reference_number]],2,FALSE)</f>
        <v>43</v>
      </c>
      <c r="E4586">
        <v>0</v>
      </c>
      <c r="F4586">
        <v>0</v>
      </c>
      <c r="G4586" t="s">
        <v>621</v>
      </c>
      <c r="I4586">
        <f>VLOOKUP(Table1[[#This Row],[trait_name]],Trait[],2,FALSE)</f>
        <v>10</v>
      </c>
      <c r="J4586" s="25" t="s">
        <v>30</v>
      </c>
      <c r="K4586" s="25">
        <v>1</v>
      </c>
      <c r="L4586" s="3"/>
      <c r="M4586" s="3"/>
      <c r="N4586" s="25"/>
      <c r="O4586"/>
    </row>
    <row r="4587" spans="1:15">
      <c r="A4587" s="5">
        <v>43244</v>
      </c>
      <c r="B4587" s="5">
        <v>43299</v>
      </c>
      <c r="C4587" t="s">
        <v>620</v>
      </c>
      <c r="D4587" s="2">
        <f>VLOOKUP(C4587,Index[[#All],[searchTaxon]:[Reference_number]],2,FALSE)</f>
        <v>43</v>
      </c>
      <c r="E4587">
        <v>0</v>
      </c>
      <c r="F4587">
        <v>0</v>
      </c>
      <c r="G4587" t="s">
        <v>621</v>
      </c>
      <c r="I4587">
        <f>VLOOKUP(Table1[[#This Row],[trait_name]],Trait[],2,FALSE)</f>
        <v>11</v>
      </c>
      <c r="J4587" s="25" t="s">
        <v>31</v>
      </c>
      <c r="K4587" s="25">
        <v>1</v>
      </c>
      <c r="L4587" s="3"/>
      <c r="M4587" s="3"/>
      <c r="N4587" s="25"/>
      <c r="O4587"/>
    </row>
    <row r="4588" spans="1:15">
      <c r="A4588" s="5">
        <v>43244</v>
      </c>
      <c r="B4588" s="5">
        <v>43299</v>
      </c>
      <c r="C4588" t="s">
        <v>620</v>
      </c>
      <c r="D4588" s="2">
        <f>VLOOKUP(C4588,Index[[#All],[searchTaxon]:[Reference_number]],2,FALSE)</f>
        <v>43</v>
      </c>
      <c r="E4588">
        <v>0</v>
      </c>
      <c r="F4588">
        <v>0</v>
      </c>
      <c r="G4588" t="s">
        <v>621</v>
      </c>
      <c r="H4588" t="s">
        <v>295</v>
      </c>
      <c r="I4588">
        <f>VLOOKUP(Table1[[#This Row],[trait_name]],Trait[],2,FALSE)</f>
        <v>12</v>
      </c>
      <c r="J4588" s="25" t="s">
        <v>138</v>
      </c>
      <c r="K4588" s="25">
        <v>1</v>
      </c>
      <c r="L4588" s="3" t="s">
        <v>24</v>
      </c>
      <c r="M4588" s="3"/>
      <c r="N4588" s="25"/>
      <c r="O4588"/>
    </row>
    <row r="4589" spans="1:15">
      <c r="A4589" s="5">
        <v>43244</v>
      </c>
      <c r="B4589" s="5">
        <v>43299</v>
      </c>
      <c r="C4589" t="s">
        <v>620</v>
      </c>
      <c r="D4589" s="2">
        <f>VLOOKUP(C4589,Index[[#All],[searchTaxon]:[Reference_number]],2,FALSE)</f>
        <v>43</v>
      </c>
      <c r="E4589">
        <v>0</v>
      </c>
      <c r="F4589">
        <v>0</v>
      </c>
      <c r="G4589" t="s">
        <v>621</v>
      </c>
      <c r="I4589">
        <f>VLOOKUP(Table1[[#This Row],[trait_name]],Trait[],2,FALSE)</f>
        <v>13</v>
      </c>
      <c r="J4589" s="25" t="s">
        <v>340</v>
      </c>
      <c r="K4589" s="25">
        <v>1</v>
      </c>
      <c r="L4589" s="3"/>
      <c r="M4589" s="3"/>
      <c r="N4589" s="25"/>
      <c r="O4589"/>
    </row>
    <row r="4590" spans="1:15">
      <c r="A4590" s="5">
        <v>43244</v>
      </c>
      <c r="B4590" s="5">
        <v>43299</v>
      </c>
      <c r="C4590" t="s">
        <v>620</v>
      </c>
      <c r="D4590" s="2">
        <f>VLOOKUP(C4590,Index[[#All],[searchTaxon]:[Reference_number]],2,FALSE)</f>
        <v>43</v>
      </c>
      <c r="E4590">
        <v>0</v>
      </c>
      <c r="F4590">
        <v>0</v>
      </c>
      <c r="G4590" t="s">
        <v>621</v>
      </c>
      <c r="H4590" t="s">
        <v>184</v>
      </c>
      <c r="I4590">
        <f>VLOOKUP(Table1[[#This Row],[trait_name]],Trait[],2,FALSE)</f>
        <v>14</v>
      </c>
      <c r="J4590" s="25" t="s">
        <v>139</v>
      </c>
      <c r="K4590" s="25">
        <v>1</v>
      </c>
      <c r="L4590" s="3" t="s">
        <v>28</v>
      </c>
      <c r="M4590" s="3"/>
      <c r="N4590" s="25"/>
      <c r="O4590"/>
    </row>
    <row r="4591" spans="1:15">
      <c r="A4591" s="5">
        <v>43244</v>
      </c>
      <c r="B4591" s="5">
        <v>43299</v>
      </c>
      <c r="C4591" t="s">
        <v>620</v>
      </c>
      <c r="D4591" s="2">
        <f>VLOOKUP(C4591,Index[[#All],[searchTaxon]:[Reference_number]],2,FALSE)</f>
        <v>43</v>
      </c>
      <c r="E4591">
        <v>0</v>
      </c>
      <c r="F4591">
        <v>0</v>
      </c>
      <c r="G4591" t="s">
        <v>621</v>
      </c>
      <c r="H4591" t="s">
        <v>184</v>
      </c>
      <c r="I4591">
        <f>VLOOKUP(Table1[[#This Row],[trait_name]],Trait[],2,FALSE)</f>
        <v>15</v>
      </c>
      <c r="J4591" s="25" t="s">
        <v>32</v>
      </c>
      <c r="K4591" s="25">
        <v>1</v>
      </c>
      <c r="L4591" s="3" t="s">
        <v>28</v>
      </c>
      <c r="M4591" s="3"/>
      <c r="N4591" s="25"/>
      <c r="O4591"/>
    </row>
    <row r="4592" spans="1:15">
      <c r="A4592" s="27">
        <v>43244</v>
      </c>
      <c r="B4592" s="27">
        <v>43244</v>
      </c>
      <c r="C4592" s="4" t="s">
        <v>620</v>
      </c>
      <c r="D4592" s="2">
        <f>VLOOKUP(C4592,Index[[#All],[searchTaxon]:[Reference_number]],2,FALSE)</f>
        <v>43</v>
      </c>
      <c r="G4592" t="s">
        <v>621</v>
      </c>
      <c r="I4592">
        <f>VLOOKUP(Table1[[#This Row],[trait_name]],Trait[],2,FALSE)</f>
        <v>16</v>
      </c>
      <c r="J4592" s="26" t="s">
        <v>33</v>
      </c>
      <c r="K4592" s="25">
        <v>1</v>
      </c>
      <c r="L4592" s="3"/>
      <c r="N4592" s="25"/>
      <c r="O4592"/>
    </row>
    <row r="4593" spans="1:15">
      <c r="A4593" s="5">
        <v>43244</v>
      </c>
      <c r="B4593" s="5">
        <v>43299</v>
      </c>
      <c r="C4593" t="s">
        <v>620</v>
      </c>
      <c r="D4593" s="2">
        <f>VLOOKUP(C4593,Index[[#All],[searchTaxon]:[Reference_number]],2,FALSE)</f>
        <v>43</v>
      </c>
      <c r="E4593">
        <v>0</v>
      </c>
      <c r="F4593">
        <v>0</v>
      </c>
      <c r="G4593" t="s">
        <v>621</v>
      </c>
      <c r="I4593">
        <f>VLOOKUP(Table1[[#This Row],[trait_name]],Trait[],2,FALSE)</f>
        <v>16</v>
      </c>
      <c r="J4593" s="25" t="s">
        <v>33</v>
      </c>
      <c r="K4593" s="25">
        <v>2</v>
      </c>
      <c r="L4593" s="3"/>
      <c r="M4593" s="3"/>
      <c r="N4593" s="25"/>
      <c r="O4593"/>
    </row>
    <row r="4594" spans="1:15">
      <c r="A4594" s="5">
        <v>43244</v>
      </c>
      <c r="B4594" s="5">
        <v>43244</v>
      </c>
      <c r="C4594" t="s">
        <v>620</v>
      </c>
      <c r="D4594" s="3">
        <f>VLOOKUP(C4594,Index[[#All],[searchTaxon]:[Reference_number]],2,FALSE)</f>
        <v>43</v>
      </c>
      <c r="G4594" t="s">
        <v>621</v>
      </c>
      <c r="H4594" t="s">
        <v>26</v>
      </c>
      <c r="I4594">
        <f>VLOOKUP(Table1[[#This Row],[trait_name]],Trait[],2,FALSE)</f>
        <v>17</v>
      </c>
      <c r="J4594" s="25" t="s">
        <v>34</v>
      </c>
      <c r="K4594" s="25">
        <v>1</v>
      </c>
      <c r="L4594" s="3" t="s">
        <v>35</v>
      </c>
      <c r="N4594" s="25"/>
      <c r="O4594"/>
    </row>
    <row r="4595" spans="1:15">
      <c r="A4595" s="5">
        <v>43244</v>
      </c>
      <c r="B4595" s="5">
        <v>43244</v>
      </c>
      <c r="C4595" t="s">
        <v>620</v>
      </c>
      <c r="D4595" s="3">
        <f>VLOOKUP(C4595,Index[[#All],[searchTaxon]:[Reference_number]],2,FALSE)</f>
        <v>43</v>
      </c>
      <c r="G4595" t="s">
        <v>621</v>
      </c>
      <c r="H4595" t="s">
        <v>26</v>
      </c>
      <c r="I4595">
        <f>VLOOKUP(Table1[[#This Row],[trait_name]],Trait[],2,FALSE)</f>
        <v>17</v>
      </c>
      <c r="J4595" s="25" t="s">
        <v>34</v>
      </c>
      <c r="K4595" s="25">
        <v>2</v>
      </c>
      <c r="L4595" s="3" t="s">
        <v>36</v>
      </c>
      <c r="N4595" s="25"/>
      <c r="O4595"/>
    </row>
    <row r="4596" spans="1:15">
      <c r="A4596" s="5">
        <v>43244</v>
      </c>
      <c r="B4596" s="5">
        <v>43244</v>
      </c>
      <c r="C4596" t="s">
        <v>620</v>
      </c>
      <c r="D4596" s="3">
        <f>VLOOKUP(C4596,Index[[#All],[searchTaxon]:[Reference_number]],2,FALSE)</f>
        <v>43</v>
      </c>
      <c r="G4596" t="s">
        <v>621</v>
      </c>
      <c r="H4596" t="s">
        <v>26</v>
      </c>
      <c r="I4596">
        <f>VLOOKUP(Table1[[#This Row],[trait_name]],Trait[],2,FALSE)</f>
        <v>17</v>
      </c>
      <c r="J4596" s="25" t="s">
        <v>34</v>
      </c>
      <c r="K4596" s="25">
        <v>3</v>
      </c>
      <c r="L4596" s="3" t="s">
        <v>37</v>
      </c>
      <c r="N4596" s="25"/>
      <c r="O4596"/>
    </row>
    <row r="4597" spans="1:15">
      <c r="A4597" s="5">
        <v>43244</v>
      </c>
      <c r="B4597" s="5">
        <v>43299</v>
      </c>
      <c r="C4597" t="s">
        <v>620</v>
      </c>
      <c r="D4597" s="2">
        <f>VLOOKUP(C4597,Index[[#All],[searchTaxon]:[Reference_number]],2,FALSE)</f>
        <v>43</v>
      </c>
      <c r="E4597">
        <v>0</v>
      </c>
      <c r="F4597">
        <v>0</v>
      </c>
      <c r="G4597" t="s">
        <v>621</v>
      </c>
      <c r="I4597">
        <f>VLOOKUP(Table1[[#This Row],[trait_name]],Trait[],2,FALSE)</f>
        <v>17</v>
      </c>
      <c r="J4597" s="25" t="s">
        <v>34</v>
      </c>
      <c r="K4597" s="25">
        <v>4</v>
      </c>
      <c r="L4597" s="3"/>
      <c r="M4597" s="3"/>
      <c r="N4597" s="25"/>
      <c r="O4597"/>
    </row>
    <row r="4598" spans="1:15">
      <c r="A4598" s="27">
        <v>43244</v>
      </c>
      <c r="B4598" s="27">
        <v>43244</v>
      </c>
      <c r="C4598" s="4" t="s">
        <v>620</v>
      </c>
      <c r="D4598" s="2">
        <f>VLOOKUP(C4598,Index[[#All],[searchTaxon]:[Reference_number]],2,FALSE)</f>
        <v>43</v>
      </c>
      <c r="G4598" t="s">
        <v>621</v>
      </c>
      <c r="I4598">
        <f>VLOOKUP(Table1[[#This Row],[trait_name]],Trait[],2,FALSE)</f>
        <v>18</v>
      </c>
      <c r="J4598" s="25" t="s">
        <v>38</v>
      </c>
      <c r="K4598" s="25">
        <v>1</v>
      </c>
      <c r="L4598" s="3"/>
      <c r="N4598" s="25"/>
      <c r="O4598"/>
    </row>
    <row r="4599" spans="1:15">
      <c r="A4599" s="5">
        <v>43244</v>
      </c>
      <c r="B4599" s="5">
        <v>43299</v>
      </c>
      <c r="C4599" t="s">
        <v>620</v>
      </c>
      <c r="D4599" s="2">
        <f>VLOOKUP(C4599,Index[[#All],[searchTaxon]:[Reference_number]],2,FALSE)</f>
        <v>43</v>
      </c>
      <c r="E4599">
        <v>0</v>
      </c>
      <c r="F4599">
        <v>0</v>
      </c>
      <c r="G4599" t="s">
        <v>621</v>
      </c>
      <c r="I4599">
        <f>VLOOKUP(Table1[[#This Row],[trait_name]],Trait[],2,FALSE)</f>
        <v>18</v>
      </c>
      <c r="J4599" s="25" t="s">
        <v>38</v>
      </c>
      <c r="K4599" s="25">
        <v>2</v>
      </c>
      <c r="L4599" s="3"/>
      <c r="M4599" s="3"/>
      <c r="N4599" s="25"/>
      <c r="O4599"/>
    </row>
    <row r="4600" spans="1:15">
      <c r="A4600" s="5">
        <v>43244</v>
      </c>
      <c r="B4600" s="5">
        <v>43244</v>
      </c>
      <c r="C4600" t="s">
        <v>620</v>
      </c>
      <c r="D4600" s="3">
        <f>VLOOKUP(C4600,Index[[#All],[searchTaxon]:[Reference_number]],2,FALSE)</f>
        <v>43</v>
      </c>
      <c r="G4600" t="s">
        <v>621</v>
      </c>
      <c r="H4600" t="s">
        <v>26</v>
      </c>
      <c r="I4600">
        <f>VLOOKUP(Table1[[#This Row],[trait_name]],Trait[],2,FALSE)</f>
        <v>19</v>
      </c>
      <c r="J4600" s="25" t="s">
        <v>39</v>
      </c>
      <c r="K4600" s="25">
        <v>1</v>
      </c>
      <c r="L4600" s="3" t="s">
        <v>140</v>
      </c>
      <c r="N4600" s="25"/>
      <c r="O4600"/>
    </row>
    <row r="4601" spans="1:15">
      <c r="A4601" s="5">
        <v>43244</v>
      </c>
      <c r="B4601" s="5">
        <v>43299</v>
      </c>
      <c r="C4601" t="s">
        <v>620</v>
      </c>
      <c r="D4601" s="2">
        <f>VLOOKUP(C4601,Index[[#All],[searchTaxon]:[Reference_number]],2,FALSE)</f>
        <v>43</v>
      </c>
      <c r="E4601">
        <v>0</v>
      </c>
      <c r="F4601">
        <v>0</v>
      </c>
      <c r="G4601" t="s">
        <v>621</v>
      </c>
      <c r="I4601">
        <f>VLOOKUP(Table1[[#This Row],[trait_name]],Trait[],2,FALSE)</f>
        <v>19</v>
      </c>
      <c r="J4601" s="25" t="s">
        <v>39</v>
      </c>
      <c r="K4601" s="25">
        <v>2</v>
      </c>
      <c r="L4601" s="3"/>
      <c r="M4601" s="3"/>
      <c r="N4601" s="25"/>
      <c r="O4601"/>
    </row>
    <row r="4602" spans="1:15">
      <c r="A4602" s="27">
        <v>43244</v>
      </c>
      <c r="B4602" s="27">
        <v>43244</v>
      </c>
      <c r="C4602" s="4" t="s">
        <v>620</v>
      </c>
      <c r="D4602" s="2">
        <f>VLOOKUP(C4602,Index[[#All],[searchTaxon]:[Reference_number]],2,FALSE)</f>
        <v>43</v>
      </c>
      <c r="G4602" t="s">
        <v>621</v>
      </c>
      <c r="H4602" t="s">
        <v>624</v>
      </c>
      <c r="I4602">
        <f>VLOOKUP(Table1[[#This Row],[trait_name]],Trait[],2,FALSE)</f>
        <v>20</v>
      </c>
      <c r="J4602" s="25" t="s">
        <v>42</v>
      </c>
      <c r="K4602" s="25">
        <v>1</v>
      </c>
      <c r="L4602" s="3" t="s">
        <v>43</v>
      </c>
      <c r="N4602" s="25"/>
      <c r="O4602"/>
    </row>
    <row r="4603" spans="1:15">
      <c r="A4603" s="5">
        <v>43244</v>
      </c>
      <c r="B4603" s="5">
        <v>43299</v>
      </c>
      <c r="C4603" t="s">
        <v>620</v>
      </c>
      <c r="D4603" s="2">
        <f>VLOOKUP(C4603,Index[[#All],[searchTaxon]:[Reference_number]],2,FALSE)</f>
        <v>43</v>
      </c>
      <c r="E4603">
        <v>0</v>
      </c>
      <c r="F4603">
        <v>0</v>
      </c>
      <c r="G4603" t="s">
        <v>621</v>
      </c>
      <c r="H4603" t="s">
        <v>624</v>
      </c>
      <c r="I4603">
        <f>VLOOKUP(Table1[[#This Row],[trait_name]],Trait[],2,FALSE)</f>
        <v>20</v>
      </c>
      <c r="J4603" s="25" t="s">
        <v>42</v>
      </c>
      <c r="K4603" s="25">
        <v>2</v>
      </c>
      <c r="L4603" s="3" t="s">
        <v>45</v>
      </c>
      <c r="M4603" s="3"/>
      <c r="N4603" s="25"/>
      <c r="O4603"/>
    </row>
    <row r="4604" spans="1:15">
      <c r="A4604" s="5">
        <v>43244</v>
      </c>
      <c r="B4604" s="5">
        <v>43299</v>
      </c>
      <c r="C4604" t="s">
        <v>620</v>
      </c>
      <c r="D4604" s="2">
        <f>VLOOKUP(C4604,Index[[#All],[searchTaxon]:[Reference_number]],2,FALSE)</f>
        <v>43</v>
      </c>
      <c r="G4604" t="s">
        <v>621</v>
      </c>
      <c r="H4604" t="s">
        <v>624</v>
      </c>
      <c r="J4604" s="25" t="s">
        <v>42</v>
      </c>
      <c r="K4604" s="25">
        <v>3</v>
      </c>
      <c r="L4604" s="3" t="s">
        <v>143</v>
      </c>
      <c r="M4604" s="3"/>
      <c r="N4604" s="25"/>
      <c r="O4604"/>
    </row>
    <row r="4605" spans="1:15">
      <c r="A4605" s="5">
        <v>43244</v>
      </c>
      <c r="B4605" s="5">
        <v>43244</v>
      </c>
      <c r="C4605" t="s">
        <v>620</v>
      </c>
      <c r="D4605" s="3">
        <f>VLOOKUP(C4605,Index[[#All],[searchTaxon]:[Reference_number]],2,FALSE)</f>
        <v>43</v>
      </c>
      <c r="G4605" t="s">
        <v>621</v>
      </c>
      <c r="H4605" t="s">
        <v>184</v>
      </c>
      <c r="I4605">
        <f>VLOOKUP(Table1[[#This Row],[trait_name]],Trait[],2,FALSE)</f>
        <v>21</v>
      </c>
      <c r="J4605" s="25" t="s">
        <v>46</v>
      </c>
      <c r="K4605" s="25">
        <v>1</v>
      </c>
      <c r="L4605" s="3" t="s">
        <v>115</v>
      </c>
      <c r="N4605" s="25"/>
      <c r="O4605"/>
    </row>
    <row r="4606" spans="1:15">
      <c r="A4606" s="5">
        <v>43244</v>
      </c>
      <c r="B4606" s="5">
        <v>43299</v>
      </c>
      <c r="C4606" t="s">
        <v>620</v>
      </c>
      <c r="D4606" s="2">
        <f>VLOOKUP(C4606,Index[[#All],[searchTaxon]:[Reference_number]],2,FALSE)</f>
        <v>43</v>
      </c>
      <c r="E4606">
        <v>0</v>
      </c>
      <c r="F4606">
        <v>0</v>
      </c>
      <c r="G4606" t="s">
        <v>621</v>
      </c>
      <c r="I4606">
        <f>VLOOKUP(Table1[[#This Row],[trait_name]],Trait[],2,FALSE)</f>
        <v>21</v>
      </c>
      <c r="J4606" s="25" t="s">
        <v>46</v>
      </c>
      <c r="K4606" s="25">
        <v>2</v>
      </c>
      <c r="L4606" s="3"/>
      <c r="M4606" s="3"/>
      <c r="N4606" s="25"/>
      <c r="O4606"/>
    </row>
    <row r="4607" spans="1:15">
      <c r="A4607" s="5">
        <v>43244</v>
      </c>
      <c r="B4607" s="5">
        <v>43299</v>
      </c>
      <c r="C4607" t="s">
        <v>620</v>
      </c>
      <c r="D4607" s="2">
        <f>VLOOKUP(C4607,Index[[#All],[searchTaxon]:[Reference_number]],2,FALSE)</f>
        <v>43</v>
      </c>
      <c r="E4607">
        <v>0</v>
      </c>
      <c r="F4607">
        <v>0</v>
      </c>
      <c r="G4607" t="s">
        <v>621</v>
      </c>
      <c r="H4607" t="s">
        <v>296</v>
      </c>
      <c r="I4607">
        <f>VLOOKUP(Table1[[#This Row],[trait_name]],Trait[],2,FALSE)</f>
        <v>22</v>
      </c>
      <c r="J4607" s="25" t="s">
        <v>48</v>
      </c>
      <c r="K4607" s="25">
        <v>1</v>
      </c>
      <c r="L4607" s="3" t="s">
        <v>187</v>
      </c>
      <c r="N4607" s="25"/>
      <c r="O4607"/>
    </row>
    <row r="4608" spans="1:15">
      <c r="A4608" s="5">
        <v>43244</v>
      </c>
      <c r="B4608" s="5">
        <v>43299</v>
      </c>
      <c r="C4608" t="s">
        <v>620</v>
      </c>
      <c r="D4608" s="2">
        <f>VLOOKUP(C4608,Index[[#All],[searchTaxon]:[Reference_number]],2,FALSE)</f>
        <v>43</v>
      </c>
      <c r="E4608">
        <v>0</v>
      </c>
      <c r="F4608">
        <v>0</v>
      </c>
      <c r="G4608" t="s">
        <v>621</v>
      </c>
      <c r="H4608" t="s">
        <v>296</v>
      </c>
      <c r="I4608">
        <f>VLOOKUP(Table1[[#This Row],[trait_name]],Trait[],2,FALSE)</f>
        <v>22</v>
      </c>
      <c r="J4608" s="25" t="s">
        <v>48</v>
      </c>
      <c r="K4608" s="25">
        <v>2</v>
      </c>
      <c r="L4608" s="3" t="s">
        <v>20</v>
      </c>
      <c r="M4608" s="3"/>
      <c r="N4608" s="25"/>
      <c r="O4608"/>
    </row>
    <row r="4609" spans="1:15">
      <c r="A4609" s="5">
        <v>43244</v>
      </c>
      <c r="B4609" s="5">
        <v>43299</v>
      </c>
      <c r="C4609" t="s">
        <v>620</v>
      </c>
      <c r="D4609" s="2">
        <f>VLOOKUP(C4609,Index[[#All],[searchTaxon]:[Reference_number]],2,FALSE)</f>
        <v>43</v>
      </c>
      <c r="G4609" t="s">
        <v>621</v>
      </c>
      <c r="H4609" t="s">
        <v>295</v>
      </c>
      <c r="I4609">
        <f>VLOOKUP(Table1[[#This Row],[trait_name]],Trait[],2,FALSE)</f>
        <v>23</v>
      </c>
      <c r="J4609" s="25" t="s">
        <v>50</v>
      </c>
      <c r="K4609" s="25">
        <v>1</v>
      </c>
      <c r="L4609" s="3" t="s">
        <v>281</v>
      </c>
      <c r="N4609" s="25"/>
      <c r="O4609"/>
    </row>
    <row r="4610" spans="1:15">
      <c r="A4610" s="5">
        <v>43244</v>
      </c>
      <c r="B4610" s="5">
        <v>43299</v>
      </c>
      <c r="C4610" t="s">
        <v>620</v>
      </c>
      <c r="D4610" s="2">
        <f>VLOOKUP(C4610,Index[[#All],[searchTaxon]:[Reference_number]],2,FALSE)</f>
        <v>43</v>
      </c>
      <c r="E4610">
        <v>0</v>
      </c>
      <c r="F4610">
        <v>0</v>
      </c>
      <c r="G4610" t="s">
        <v>621</v>
      </c>
      <c r="H4610" t="s">
        <v>295</v>
      </c>
      <c r="I4610">
        <f>VLOOKUP(Table1[[#This Row],[trait_name]],Trait[],2,FALSE)</f>
        <v>23</v>
      </c>
      <c r="J4610" s="25" t="s">
        <v>50</v>
      </c>
      <c r="K4610" s="25">
        <v>2</v>
      </c>
      <c r="L4610" s="3" t="s">
        <v>401</v>
      </c>
      <c r="M4610" s="3"/>
      <c r="N4610" s="25"/>
      <c r="O4610"/>
    </row>
    <row r="4611" spans="1:15">
      <c r="A4611" s="5">
        <v>43244</v>
      </c>
      <c r="B4611" s="5">
        <v>43299</v>
      </c>
      <c r="C4611" t="s">
        <v>620</v>
      </c>
      <c r="D4611" s="2">
        <f>VLOOKUP(C4611,Index[[#All],[searchTaxon]:[Reference_number]],2,FALSE)</f>
        <v>43</v>
      </c>
      <c r="G4611" t="s">
        <v>621</v>
      </c>
      <c r="H4611" t="s">
        <v>295</v>
      </c>
      <c r="I4611">
        <f>VLOOKUP(Table1[[#This Row],[trait_name]],Trait[],2,FALSE)</f>
        <v>24</v>
      </c>
      <c r="J4611" s="25" t="s">
        <v>53</v>
      </c>
      <c r="K4611" s="25">
        <v>1</v>
      </c>
      <c r="L4611" s="3" t="s">
        <v>24</v>
      </c>
      <c r="N4611" s="25"/>
      <c r="O4611"/>
    </row>
    <row r="4612" spans="1:15">
      <c r="A4612" s="5">
        <v>43244</v>
      </c>
      <c r="B4612" s="5">
        <v>43299</v>
      </c>
      <c r="C4612" t="s">
        <v>620</v>
      </c>
      <c r="D4612" s="2">
        <f>VLOOKUP(C4612,Index[[#All],[searchTaxon]:[Reference_number]],2,FALSE)</f>
        <v>43</v>
      </c>
      <c r="E4612">
        <v>0</v>
      </c>
      <c r="F4612">
        <v>0</v>
      </c>
      <c r="G4612" t="s">
        <v>621</v>
      </c>
      <c r="I4612">
        <f>VLOOKUP(Table1[[#This Row],[trait_name]],Trait[],2,FALSE)</f>
        <v>24</v>
      </c>
      <c r="J4612" s="25" t="s">
        <v>53</v>
      </c>
      <c r="K4612" s="25">
        <v>2</v>
      </c>
      <c r="L4612" s="3"/>
      <c r="M4612" s="3"/>
      <c r="N4612" s="25"/>
      <c r="O4612"/>
    </row>
    <row r="4613" spans="1:15">
      <c r="A4613" s="5">
        <v>43244</v>
      </c>
      <c r="B4613" s="5">
        <v>43244</v>
      </c>
      <c r="C4613" t="s">
        <v>620</v>
      </c>
      <c r="D4613" s="3">
        <f>VLOOKUP(C4613,Index[[#All],[searchTaxon]:[Reference_number]],2,FALSE)</f>
        <v>43</v>
      </c>
      <c r="G4613" t="s">
        <v>621</v>
      </c>
      <c r="H4613" t="s">
        <v>26</v>
      </c>
      <c r="I4613">
        <f>VLOOKUP(Table1[[#This Row],[trait_name]],Trait[],2,FALSE)</f>
        <v>25</v>
      </c>
      <c r="J4613" s="25" t="s">
        <v>54</v>
      </c>
      <c r="K4613" s="25">
        <v>1</v>
      </c>
      <c r="L4613" s="3" t="s">
        <v>402</v>
      </c>
      <c r="N4613" s="25"/>
      <c r="O4613"/>
    </row>
    <row r="4614" spans="1:15">
      <c r="A4614" s="5">
        <v>43244</v>
      </c>
      <c r="B4614" s="5">
        <v>43244</v>
      </c>
      <c r="C4614" t="s">
        <v>620</v>
      </c>
      <c r="D4614" s="3">
        <f>VLOOKUP(C4614,Index[[#All],[searchTaxon]:[Reference_number]],2,FALSE)</f>
        <v>43</v>
      </c>
      <c r="G4614" t="s">
        <v>621</v>
      </c>
      <c r="H4614" t="s">
        <v>26</v>
      </c>
      <c r="I4614">
        <f>VLOOKUP(Table1[[#This Row],[trait_name]],Trait[],2,FALSE)</f>
        <v>25</v>
      </c>
      <c r="J4614" s="25" t="s">
        <v>54</v>
      </c>
      <c r="K4614" s="25">
        <v>2</v>
      </c>
      <c r="L4614" s="3" t="s">
        <v>56</v>
      </c>
      <c r="N4614" s="25"/>
      <c r="O4614"/>
    </row>
    <row r="4615" spans="1:15">
      <c r="A4615" s="5">
        <v>43244</v>
      </c>
      <c r="B4615" s="5">
        <v>43299</v>
      </c>
      <c r="C4615" t="s">
        <v>620</v>
      </c>
      <c r="D4615" s="2">
        <f>VLOOKUP(C4615,Index[[#All],[searchTaxon]:[Reference_number]],2,FALSE)</f>
        <v>43</v>
      </c>
      <c r="E4615">
        <v>0</v>
      </c>
      <c r="F4615">
        <v>0</v>
      </c>
      <c r="G4615" t="s">
        <v>621</v>
      </c>
      <c r="I4615">
        <f>VLOOKUP(Table1[[#This Row],[trait_name]],Trait[],2,FALSE)</f>
        <v>25</v>
      </c>
      <c r="J4615" s="25" t="s">
        <v>54</v>
      </c>
      <c r="K4615" s="25">
        <v>3</v>
      </c>
      <c r="L4615" s="3"/>
      <c r="M4615" s="3"/>
      <c r="N4615" s="25"/>
      <c r="O4615"/>
    </row>
    <row r="4616" spans="1:15">
      <c r="A4616" s="5">
        <v>43244</v>
      </c>
      <c r="B4616" s="5">
        <v>43244</v>
      </c>
      <c r="C4616" t="s">
        <v>620</v>
      </c>
      <c r="D4616" s="3">
        <f>VLOOKUP(C4616,Index[[#All],[searchTaxon]:[Reference_number]],2,FALSE)</f>
        <v>43</v>
      </c>
      <c r="G4616" t="s">
        <v>621</v>
      </c>
      <c r="H4616" t="s">
        <v>184</v>
      </c>
      <c r="I4616">
        <f>VLOOKUP(Table1[[#This Row],[trait_name]],Trait[],2,FALSE)</f>
        <v>26</v>
      </c>
      <c r="J4616" s="25" t="s">
        <v>57</v>
      </c>
      <c r="K4616" s="25">
        <v>1</v>
      </c>
      <c r="L4616" s="3">
        <v>7</v>
      </c>
      <c r="N4616" s="25"/>
      <c r="O4616"/>
    </row>
    <row r="4617" spans="1:15">
      <c r="A4617" s="5">
        <v>43244</v>
      </c>
      <c r="B4617" s="5">
        <v>43299</v>
      </c>
      <c r="C4617" t="s">
        <v>620</v>
      </c>
      <c r="D4617" s="2">
        <f>VLOOKUP(C4617,Index[[#All],[searchTaxon]:[Reference_number]],2,FALSE)</f>
        <v>43</v>
      </c>
      <c r="E4617">
        <v>0</v>
      </c>
      <c r="F4617">
        <v>0</v>
      </c>
      <c r="G4617" t="s">
        <v>621</v>
      </c>
      <c r="I4617">
        <f>VLOOKUP(Table1[[#This Row],[trait_name]],Trait[],2,FALSE)</f>
        <v>26</v>
      </c>
      <c r="J4617" s="25" t="s">
        <v>57</v>
      </c>
      <c r="K4617" s="25">
        <v>2</v>
      </c>
      <c r="L4617" s="3"/>
      <c r="M4617" s="3"/>
      <c r="N4617" s="26"/>
      <c r="O4617"/>
    </row>
    <row r="4618" spans="1:15">
      <c r="A4618" s="5">
        <v>43244</v>
      </c>
      <c r="B4618" s="5">
        <v>43244</v>
      </c>
      <c r="C4618" t="s">
        <v>620</v>
      </c>
      <c r="D4618" s="3">
        <f>VLOOKUP(C4618,Index[[#All],[searchTaxon]:[Reference_number]],2,FALSE)</f>
        <v>43</v>
      </c>
      <c r="G4618" t="s">
        <v>621</v>
      </c>
      <c r="H4618" t="s">
        <v>26</v>
      </c>
      <c r="I4618">
        <f>VLOOKUP(Table1[[#This Row],[trait_name]],Trait[],2,FALSE)</f>
        <v>27</v>
      </c>
      <c r="J4618" s="25" t="s">
        <v>58</v>
      </c>
      <c r="K4618" s="25">
        <v>1</v>
      </c>
      <c r="L4618" s="3">
        <v>4</v>
      </c>
      <c r="N4618" s="25"/>
      <c r="O4618"/>
    </row>
    <row r="4619" spans="1:15">
      <c r="A4619" s="5">
        <v>43244</v>
      </c>
      <c r="B4619" s="5">
        <v>43299</v>
      </c>
      <c r="C4619" t="s">
        <v>620</v>
      </c>
      <c r="D4619" s="2">
        <f>VLOOKUP(C4619,Index[[#All],[searchTaxon]:[Reference_number]],2,FALSE)</f>
        <v>43</v>
      </c>
      <c r="E4619">
        <v>0</v>
      </c>
      <c r="F4619">
        <v>0</v>
      </c>
      <c r="G4619" t="s">
        <v>621</v>
      </c>
      <c r="I4619">
        <f>VLOOKUP(Table1[[#This Row],[trait_name]],Trait[],2,FALSE)</f>
        <v>27</v>
      </c>
      <c r="J4619" s="25" t="s">
        <v>58</v>
      </c>
      <c r="K4619" s="25">
        <v>2</v>
      </c>
      <c r="L4619" s="3"/>
      <c r="M4619" s="3"/>
      <c r="N4619" s="25"/>
      <c r="O4619"/>
    </row>
    <row r="4620" spans="1:15">
      <c r="A4620" s="5">
        <v>43244</v>
      </c>
      <c r="B4620" s="5">
        <v>43244</v>
      </c>
      <c r="C4620" t="s">
        <v>620</v>
      </c>
      <c r="D4620" s="3">
        <f>VLOOKUP(C4620,Index[[#All],[searchTaxon]:[Reference_number]],2,FALSE)</f>
        <v>43</v>
      </c>
      <c r="G4620" t="s">
        <v>621</v>
      </c>
      <c r="H4620" t="s">
        <v>184</v>
      </c>
      <c r="I4620">
        <f>VLOOKUP(Table1[[#This Row],[trait_name]],Trait[],2,FALSE)</f>
        <v>28</v>
      </c>
      <c r="J4620" s="25" t="s">
        <v>59</v>
      </c>
      <c r="K4620" s="25">
        <v>1</v>
      </c>
      <c r="L4620" s="3">
        <v>3</v>
      </c>
      <c r="N4620" s="25"/>
      <c r="O4620"/>
    </row>
    <row r="4621" spans="1:15">
      <c r="A4621" s="5">
        <v>43244</v>
      </c>
      <c r="B4621" s="5">
        <v>43299</v>
      </c>
      <c r="C4621" t="s">
        <v>620</v>
      </c>
      <c r="D4621" s="2">
        <f>VLOOKUP(C4621,Index[[#All],[searchTaxon]:[Reference_number]],2,FALSE)</f>
        <v>43</v>
      </c>
      <c r="E4621">
        <v>0</v>
      </c>
      <c r="F4621">
        <v>0</v>
      </c>
      <c r="G4621" t="s">
        <v>621</v>
      </c>
      <c r="I4621">
        <f>VLOOKUP(Table1[[#This Row],[trait_name]],Trait[],2,FALSE)</f>
        <v>28</v>
      </c>
      <c r="J4621" s="25" t="s">
        <v>59</v>
      </c>
      <c r="K4621" s="25">
        <v>2</v>
      </c>
      <c r="L4621" s="3"/>
      <c r="M4621" s="3"/>
      <c r="N4621" s="25"/>
      <c r="O4621"/>
    </row>
    <row r="4622" spans="1:15">
      <c r="A4622" s="5">
        <v>43244</v>
      </c>
      <c r="B4622" s="5">
        <v>43244</v>
      </c>
      <c r="C4622" t="s">
        <v>620</v>
      </c>
      <c r="D4622" s="3">
        <f>VLOOKUP(C4622,Index[[#All],[searchTaxon]:[Reference_number]],2,FALSE)</f>
        <v>43</v>
      </c>
      <c r="G4622" t="s">
        <v>621</v>
      </c>
      <c r="H4622" t="s">
        <v>184</v>
      </c>
      <c r="I4622">
        <f>VLOOKUP(Table1[[#This Row],[trait_name]],Trait[],2,FALSE)</f>
        <v>29</v>
      </c>
      <c r="J4622" s="25" t="s">
        <v>60</v>
      </c>
      <c r="K4622" s="25">
        <v>1</v>
      </c>
      <c r="L4622" s="3">
        <v>5</v>
      </c>
      <c r="N4622" s="25"/>
      <c r="O4622"/>
    </row>
    <row r="4623" spans="1:15">
      <c r="A4623" s="5">
        <v>43244</v>
      </c>
      <c r="B4623" s="5">
        <v>43299</v>
      </c>
      <c r="C4623" t="s">
        <v>620</v>
      </c>
      <c r="D4623" s="2">
        <f>VLOOKUP(C4623,Index[[#All],[searchTaxon]:[Reference_number]],2,FALSE)</f>
        <v>43</v>
      </c>
      <c r="E4623">
        <v>0</v>
      </c>
      <c r="F4623">
        <v>0</v>
      </c>
      <c r="G4623" t="s">
        <v>621</v>
      </c>
      <c r="I4623">
        <f>VLOOKUP(Table1[[#This Row],[trait_name]],Trait[],2,FALSE)</f>
        <v>29</v>
      </c>
      <c r="J4623" s="25" t="s">
        <v>60</v>
      </c>
      <c r="K4623" s="25">
        <v>2</v>
      </c>
      <c r="L4623" s="3"/>
      <c r="M4623" s="3"/>
      <c r="N4623" s="25"/>
      <c r="O4623"/>
    </row>
    <row r="4624" spans="1:15">
      <c r="A4624" s="5">
        <v>43244</v>
      </c>
      <c r="B4624" s="5">
        <v>43244</v>
      </c>
      <c r="C4624" t="s">
        <v>620</v>
      </c>
      <c r="D4624" s="3">
        <f>VLOOKUP(C4624,Index[[#All],[searchTaxon]:[Reference_number]],2,FALSE)</f>
        <v>43</v>
      </c>
      <c r="G4624" t="s">
        <v>621</v>
      </c>
      <c r="H4624" t="s">
        <v>26</v>
      </c>
      <c r="I4624">
        <f>VLOOKUP(Table1[[#This Row],[trait_name]],Trait[],2,FALSE)</f>
        <v>30</v>
      </c>
      <c r="J4624" s="25" t="s">
        <v>61</v>
      </c>
      <c r="K4624" s="25">
        <v>1</v>
      </c>
      <c r="L4624" s="3">
        <v>3</v>
      </c>
      <c r="N4624" s="25"/>
      <c r="O4624"/>
    </row>
    <row r="4625" spans="1:15">
      <c r="A4625" s="5">
        <v>43244</v>
      </c>
      <c r="B4625" s="5">
        <v>43299</v>
      </c>
      <c r="C4625" t="s">
        <v>620</v>
      </c>
      <c r="D4625" s="2">
        <f>VLOOKUP(C4625,Index[[#All],[searchTaxon]:[Reference_number]],2,FALSE)</f>
        <v>43</v>
      </c>
      <c r="E4625">
        <v>0</v>
      </c>
      <c r="F4625">
        <v>0</v>
      </c>
      <c r="G4625" t="s">
        <v>621</v>
      </c>
      <c r="I4625">
        <f>VLOOKUP(Table1[[#This Row],[trait_name]],Trait[],2,FALSE)</f>
        <v>30</v>
      </c>
      <c r="J4625" s="25" t="s">
        <v>61</v>
      </c>
      <c r="K4625" s="25">
        <v>2</v>
      </c>
      <c r="L4625" s="3"/>
      <c r="M4625" s="3"/>
      <c r="N4625" s="25"/>
      <c r="O4625"/>
    </row>
    <row r="4626" spans="1:15">
      <c r="A4626" s="5">
        <v>43244</v>
      </c>
      <c r="B4626" s="5">
        <v>43244</v>
      </c>
      <c r="C4626" t="s">
        <v>620</v>
      </c>
      <c r="D4626" s="3">
        <f>VLOOKUP(C4626,Index[[#All],[searchTaxon]:[Reference_number]],2,FALSE)</f>
        <v>43</v>
      </c>
      <c r="G4626" t="s">
        <v>621</v>
      </c>
      <c r="H4626" t="s">
        <v>184</v>
      </c>
      <c r="I4626">
        <f>VLOOKUP(Table1[[#This Row],[trait_name]],Trait[],2,FALSE)</f>
        <v>31</v>
      </c>
      <c r="J4626" s="25" t="s">
        <v>62</v>
      </c>
      <c r="K4626" s="25">
        <v>1</v>
      </c>
      <c r="L4626" s="3">
        <v>2</v>
      </c>
      <c r="N4626" s="25"/>
      <c r="O4626"/>
    </row>
    <row r="4627" spans="1:15">
      <c r="A4627" s="5">
        <v>43244</v>
      </c>
      <c r="B4627" s="5">
        <v>43299</v>
      </c>
      <c r="C4627" t="s">
        <v>620</v>
      </c>
      <c r="D4627" s="2">
        <f>VLOOKUP(C4627,Index[[#All],[searchTaxon]:[Reference_number]],2,FALSE)</f>
        <v>43</v>
      </c>
      <c r="E4627">
        <v>0</v>
      </c>
      <c r="F4627">
        <v>0</v>
      </c>
      <c r="G4627" t="s">
        <v>621</v>
      </c>
      <c r="I4627">
        <f>VLOOKUP(Table1[[#This Row],[trait_name]],Trait[],2,FALSE)</f>
        <v>31</v>
      </c>
      <c r="J4627" s="25" t="s">
        <v>62</v>
      </c>
      <c r="K4627" s="25">
        <v>2</v>
      </c>
      <c r="L4627" s="3"/>
      <c r="M4627" s="3"/>
      <c r="N4627" s="25"/>
      <c r="O4627"/>
    </row>
    <row r="4628" spans="1:15">
      <c r="A4628" s="5">
        <v>43244</v>
      </c>
      <c r="B4628" s="5">
        <v>43299</v>
      </c>
      <c r="C4628" t="s">
        <v>620</v>
      </c>
      <c r="D4628" s="2">
        <f>VLOOKUP(C4628,Index[[#All],[searchTaxon]:[Reference_number]],2,FALSE)</f>
        <v>43</v>
      </c>
      <c r="E4628">
        <v>0</v>
      </c>
      <c r="F4628">
        <v>0</v>
      </c>
      <c r="G4628" t="s">
        <v>621</v>
      </c>
      <c r="H4628" t="s">
        <v>184</v>
      </c>
      <c r="I4628">
        <f>VLOOKUP(Table1[[#This Row],[trait_name]],Trait[],2,FALSE)</f>
        <v>32</v>
      </c>
      <c r="J4628" s="25" t="s">
        <v>147</v>
      </c>
      <c r="K4628" s="25">
        <v>1</v>
      </c>
      <c r="L4628" s="3" t="s">
        <v>189</v>
      </c>
      <c r="M4628" s="3"/>
      <c r="N4628" s="25"/>
      <c r="O4628"/>
    </row>
    <row r="4629" spans="1:15">
      <c r="A4629" s="5">
        <v>43244</v>
      </c>
      <c r="B4629" s="5">
        <v>43244</v>
      </c>
      <c r="C4629" t="s">
        <v>620</v>
      </c>
      <c r="D4629" s="3">
        <f>VLOOKUP(C4629,Index[[#All],[searchTaxon]:[Reference_number]],2,FALSE)</f>
        <v>43</v>
      </c>
      <c r="G4629" t="s">
        <v>621</v>
      </c>
      <c r="H4629" t="s">
        <v>184</v>
      </c>
      <c r="I4629">
        <f>VLOOKUP(Table1[[#This Row],[trait_name]],Trait[],2,FALSE)</f>
        <v>33</v>
      </c>
      <c r="J4629" s="25" t="s">
        <v>63</v>
      </c>
      <c r="K4629" s="25">
        <v>1</v>
      </c>
      <c r="L4629" s="3" t="s">
        <v>148</v>
      </c>
      <c r="N4629" s="25"/>
      <c r="O4629"/>
    </row>
    <row r="4630" spans="1:15">
      <c r="A4630" s="5">
        <v>43244</v>
      </c>
      <c r="B4630" s="5">
        <v>43299</v>
      </c>
      <c r="C4630" t="s">
        <v>620</v>
      </c>
      <c r="D4630" s="2">
        <f>VLOOKUP(C4630,Index[[#All],[searchTaxon]:[Reference_number]],2,FALSE)</f>
        <v>43</v>
      </c>
      <c r="E4630">
        <v>0</v>
      </c>
      <c r="F4630">
        <v>0</v>
      </c>
      <c r="G4630" t="s">
        <v>621</v>
      </c>
      <c r="I4630">
        <f>VLOOKUP(Table1[[#This Row],[trait_name]],Trait[],2,FALSE)</f>
        <v>33</v>
      </c>
      <c r="J4630" s="25" t="s">
        <v>63</v>
      </c>
      <c r="K4630" s="25">
        <v>2</v>
      </c>
      <c r="L4630" s="3"/>
      <c r="M4630" s="3"/>
      <c r="N4630" s="25"/>
      <c r="O4630"/>
    </row>
    <row r="4631" spans="1:15">
      <c r="A4631" s="5">
        <v>43244</v>
      </c>
      <c r="B4631" s="5">
        <v>43299</v>
      </c>
      <c r="C4631" t="s">
        <v>620</v>
      </c>
      <c r="D4631" s="2">
        <f>VLOOKUP(C4631,Index[[#All],[searchTaxon]:[Reference_number]],2,FALSE)</f>
        <v>43</v>
      </c>
      <c r="E4631">
        <v>0</v>
      </c>
      <c r="F4631">
        <v>0</v>
      </c>
      <c r="G4631" t="s">
        <v>621</v>
      </c>
      <c r="I4631">
        <f>VLOOKUP(Table1[[#This Row],[trait_name]],Trait[],2,FALSE)</f>
        <v>34</v>
      </c>
      <c r="J4631" s="25" t="s">
        <v>149</v>
      </c>
      <c r="K4631" s="25">
        <v>1</v>
      </c>
      <c r="L4631" s="3"/>
      <c r="M4631" s="3"/>
      <c r="N4631" s="25"/>
      <c r="O4631"/>
    </row>
    <row r="4632" spans="1:15">
      <c r="A4632" s="5">
        <v>43244</v>
      </c>
      <c r="B4632" s="5">
        <v>43299</v>
      </c>
      <c r="C4632" t="s">
        <v>620</v>
      </c>
      <c r="D4632" s="2">
        <f>VLOOKUP(C4632,Index[[#All],[searchTaxon]:[Reference_number]],2,FALSE)</f>
        <v>43</v>
      </c>
      <c r="E4632">
        <v>0</v>
      </c>
      <c r="F4632">
        <v>0</v>
      </c>
      <c r="G4632" t="s">
        <v>621</v>
      </c>
      <c r="I4632">
        <f>VLOOKUP(Table1[[#This Row],[trait_name]],Trait[],2,FALSE)</f>
        <v>35</v>
      </c>
      <c r="J4632" s="25" t="s">
        <v>66</v>
      </c>
      <c r="K4632" s="25">
        <v>1</v>
      </c>
      <c r="L4632" s="3"/>
      <c r="N4632" s="25"/>
      <c r="O4632"/>
    </row>
    <row r="4633" spans="1:15">
      <c r="A4633" s="5">
        <v>43244</v>
      </c>
      <c r="B4633" s="5">
        <v>43299</v>
      </c>
      <c r="C4633" t="s">
        <v>620</v>
      </c>
      <c r="D4633" s="2">
        <f>VLOOKUP(C4633,Index[[#All],[searchTaxon]:[Reference_number]],2,FALSE)</f>
        <v>43</v>
      </c>
      <c r="E4633">
        <v>0</v>
      </c>
      <c r="F4633">
        <v>0</v>
      </c>
      <c r="G4633" t="s">
        <v>621</v>
      </c>
      <c r="I4633">
        <f>VLOOKUP(Table1[[#This Row],[trait_name]],Trait[],2,FALSE)</f>
        <v>35</v>
      </c>
      <c r="J4633" s="25" t="s">
        <v>66</v>
      </c>
      <c r="K4633" s="25">
        <v>2</v>
      </c>
      <c r="L4633" s="3"/>
      <c r="M4633" s="3"/>
      <c r="N4633" s="25"/>
      <c r="O4633"/>
    </row>
    <row r="4634" spans="1:15">
      <c r="A4634" s="5">
        <v>43244</v>
      </c>
      <c r="B4634" s="5">
        <v>43299</v>
      </c>
      <c r="C4634" t="s">
        <v>620</v>
      </c>
      <c r="D4634" s="2">
        <f>VLOOKUP(C4634,Index[[#All],[searchTaxon]:[Reference_number]],2,FALSE)</f>
        <v>43</v>
      </c>
      <c r="E4634">
        <v>0</v>
      </c>
      <c r="F4634">
        <v>0</v>
      </c>
      <c r="G4634" t="s">
        <v>621</v>
      </c>
      <c r="H4634" t="s">
        <v>251</v>
      </c>
      <c r="I4634">
        <f>VLOOKUP(Table1[[#This Row],[trait_name]],Trait[],2,FALSE)</f>
        <v>36</v>
      </c>
      <c r="J4634" s="25" t="s">
        <v>68</v>
      </c>
      <c r="K4634" s="25">
        <v>1</v>
      </c>
      <c r="L4634" s="3" t="s">
        <v>302</v>
      </c>
      <c r="N4634" s="25"/>
      <c r="O4634"/>
    </row>
    <row r="4635" spans="1:15">
      <c r="A4635" s="5">
        <v>43244</v>
      </c>
      <c r="B4635" s="5">
        <v>43299</v>
      </c>
      <c r="C4635" t="s">
        <v>620</v>
      </c>
      <c r="D4635" s="2">
        <f>VLOOKUP(C4635,Index[[#All],[searchTaxon]:[Reference_number]],2,FALSE)</f>
        <v>43</v>
      </c>
      <c r="E4635">
        <v>0</v>
      </c>
      <c r="F4635">
        <v>0</v>
      </c>
      <c r="G4635" t="s">
        <v>621</v>
      </c>
      <c r="H4635" t="s">
        <v>26</v>
      </c>
      <c r="I4635">
        <f>VLOOKUP(Table1[[#This Row],[trait_name]],Trait[],2,FALSE)</f>
        <v>36</v>
      </c>
      <c r="J4635" s="25" t="s">
        <v>68</v>
      </c>
      <c r="K4635" s="25">
        <v>2</v>
      </c>
      <c r="L4635" s="3" t="s">
        <v>194</v>
      </c>
      <c r="M4635" s="3"/>
      <c r="N4635" s="25"/>
      <c r="O4635"/>
    </row>
    <row r="4636" spans="1:15">
      <c r="A4636" s="5">
        <v>43244</v>
      </c>
      <c r="B4636" s="5">
        <v>43299</v>
      </c>
      <c r="C4636" t="s">
        <v>620</v>
      </c>
      <c r="D4636" s="2">
        <f>VLOOKUP(C4636,Index[[#All],[searchTaxon]:[Reference_number]],2,FALSE)</f>
        <v>43</v>
      </c>
      <c r="G4636" t="s">
        <v>621</v>
      </c>
      <c r="H4636" t="s">
        <v>26</v>
      </c>
      <c r="J4636" s="25" t="s">
        <v>68</v>
      </c>
      <c r="K4636" s="25">
        <v>3</v>
      </c>
      <c r="L4636" s="3" t="s">
        <v>461</v>
      </c>
      <c r="M4636" s="3"/>
      <c r="N4636" s="25"/>
      <c r="O4636"/>
    </row>
    <row r="4637" spans="1:15">
      <c r="A4637" s="5">
        <v>43244</v>
      </c>
      <c r="B4637" s="5">
        <v>43299</v>
      </c>
      <c r="C4637" t="s">
        <v>620</v>
      </c>
      <c r="D4637" s="2">
        <f>VLOOKUP(C4637,Index[[#All],[searchTaxon]:[Reference_number]],2,FALSE)</f>
        <v>43</v>
      </c>
      <c r="E4637">
        <v>0</v>
      </c>
      <c r="F4637">
        <v>0</v>
      </c>
      <c r="G4637" t="s">
        <v>621</v>
      </c>
      <c r="H4637" t="s">
        <v>126</v>
      </c>
      <c r="I4637">
        <f>VLOOKUP(Table1[[#This Row],[trait_name]],Trait[],2,FALSE)</f>
        <v>37</v>
      </c>
      <c r="J4637" s="25" t="s">
        <v>70</v>
      </c>
      <c r="K4637" s="25">
        <v>1</v>
      </c>
      <c r="L4637" s="3" t="s">
        <v>625</v>
      </c>
      <c r="N4637" s="25"/>
      <c r="O4637"/>
    </row>
    <row r="4638" spans="1:15">
      <c r="A4638" s="5">
        <v>43244</v>
      </c>
      <c r="B4638" s="5">
        <v>43299</v>
      </c>
      <c r="C4638" t="s">
        <v>620</v>
      </c>
      <c r="D4638" s="2">
        <f>VLOOKUP(C4638,Index[[#All],[searchTaxon]:[Reference_number]],2,FALSE)</f>
        <v>43</v>
      </c>
      <c r="E4638">
        <v>0</v>
      </c>
      <c r="F4638">
        <v>0</v>
      </c>
      <c r="G4638" t="s">
        <v>621</v>
      </c>
      <c r="H4638" t="s">
        <v>126</v>
      </c>
      <c r="I4638">
        <f>VLOOKUP(Table1[[#This Row],[trait_name]],Trait[],2,FALSE)</f>
        <v>37</v>
      </c>
      <c r="J4638" s="25" t="s">
        <v>70</v>
      </c>
      <c r="K4638" s="25">
        <v>2</v>
      </c>
      <c r="L4638" s="3" t="s">
        <v>157</v>
      </c>
      <c r="M4638" s="3"/>
      <c r="N4638" s="25"/>
      <c r="O4638"/>
    </row>
    <row r="4639" spans="1:15">
      <c r="A4639" s="5">
        <v>43244</v>
      </c>
      <c r="B4639" s="5">
        <v>43244</v>
      </c>
      <c r="C4639" t="s">
        <v>620</v>
      </c>
      <c r="D4639" s="3">
        <f>VLOOKUP(C4639,Index[[#All],[searchTaxon]:[Reference_number]],2,FALSE)</f>
        <v>43</v>
      </c>
      <c r="G4639" t="s">
        <v>621</v>
      </c>
      <c r="H4639" t="s">
        <v>26</v>
      </c>
      <c r="I4639">
        <f>VLOOKUP(Table1[[#This Row],[trait_name]],Trait[],2,FALSE)</f>
        <v>38</v>
      </c>
      <c r="J4639" s="25" t="s">
        <v>74</v>
      </c>
      <c r="K4639" s="25">
        <v>1</v>
      </c>
      <c r="L4639" s="3" t="s">
        <v>75</v>
      </c>
      <c r="N4639" s="25"/>
      <c r="O4639"/>
    </row>
    <row r="4640" spans="1:15">
      <c r="A4640" s="5">
        <v>43244</v>
      </c>
      <c r="B4640" s="5">
        <v>43299</v>
      </c>
      <c r="C4640" t="s">
        <v>620</v>
      </c>
      <c r="D4640" s="2">
        <f>VLOOKUP(C4640,Index[[#All],[searchTaxon]:[Reference_number]],2,FALSE)</f>
        <v>43</v>
      </c>
      <c r="E4640">
        <v>0</v>
      </c>
      <c r="F4640">
        <v>0</v>
      </c>
      <c r="G4640" t="s">
        <v>621</v>
      </c>
      <c r="I4640">
        <f>VLOOKUP(Table1[[#This Row],[trait_name]],Trait[],2,FALSE)</f>
        <v>38</v>
      </c>
      <c r="J4640" s="25" t="s">
        <v>74</v>
      </c>
      <c r="K4640" s="25">
        <v>2</v>
      </c>
      <c r="L4640" s="3"/>
      <c r="M4640" s="3"/>
      <c r="N4640" s="25"/>
      <c r="O4640"/>
    </row>
    <row r="4641" spans="1:15">
      <c r="A4641" s="5">
        <v>43244</v>
      </c>
      <c r="B4641" s="5">
        <v>43299</v>
      </c>
      <c r="C4641" t="s">
        <v>620</v>
      </c>
      <c r="D4641" s="2">
        <f>VLOOKUP(C4641,Index[[#All],[searchTaxon]:[Reference_number]],2,FALSE)</f>
        <v>43</v>
      </c>
      <c r="G4641" t="s">
        <v>621</v>
      </c>
      <c r="H4641" t="s">
        <v>279</v>
      </c>
      <c r="I4641">
        <f>VLOOKUP(Table1[[#This Row],[trait_name]],Trait[],2,FALSE)</f>
        <v>39</v>
      </c>
      <c r="J4641" s="25" t="s">
        <v>76</v>
      </c>
      <c r="K4641" s="25">
        <v>3</v>
      </c>
      <c r="L4641" s="3" t="s">
        <v>77</v>
      </c>
      <c r="N4641" s="25"/>
      <c r="O4641"/>
    </row>
    <row r="4642" spans="1:15">
      <c r="A4642" s="5">
        <v>43244</v>
      </c>
      <c r="B4642" s="5">
        <v>43299</v>
      </c>
      <c r="C4642" t="s">
        <v>620</v>
      </c>
      <c r="D4642" s="2">
        <f>VLOOKUP(C4642,Index[[#All],[searchTaxon]:[Reference_number]],2,FALSE)</f>
        <v>43</v>
      </c>
      <c r="E4642">
        <v>0</v>
      </c>
      <c r="F4642">
        <v>0</v>
      </c>
      <c r="G4642" t="s">
        <v>621</v>
      </c>
      <c r="H4642" t="s">
        <v>279</v>
      </c>
      <c r="I4642">
        <f>VLOOKUP(Table1[[#This Row],[trait_name]],Trait[],2,FALSE)</f>
        <v>39</v>
      </c>
      <c r="J4642" s="25" t="s">
        <v>76</v>
      </c>
      <c r="K4642" s="25">
        <v>4</v>
      </c>
      <c r="L4642" s="3" t="s">
        <v>78</v>
      </c>
      <c r="M4642" s="3"/>
      <c r="N4642" s="25"/>
      <c r="O4642"/>
    </row>
    <row r="4643" spans="1:15">
      <c r="A4643" s="5">
        <v>43244</v>
      </c>
      <c r="B4643" s="5">
        <v>43244</v>
      </c>
      <c r="C4643" t="s">
        <v>620</v>
      </c>
      <c r="D4643" s="3">
        <f>VLOOKUP(C4643,Index[[#All],[searchTaxon]:[Reference_number]],2,FALSE)</f>
        <v>43</v>
      </c>
      <c r="G4643" t="s">
        <v>621</v>
      </c>
      <c r="H4643" t="s">
        <v>184</v>
      </c>
      <c r="I4643">
        <f>VLOOKUP(Table1[[#This Row],[trait_name]],Trait[],2,FALSE)</f>
        <v>40</v>
      </c>
      <c r="J4643" s="25" t="s">
        <v>79</v>
      </c>
      <c r="K4643" s="25">
        <v>1</v>
      </c>
      <c r="L4643" s="3" t="s">
        <v>81</v>
      </c>
      <c r="N4643" s="25"/>
      <c r="O4643"/>
    </row>
    <row r="4644" spans="1:15">
      <c r="A4644" s="5">
        <v>43244</v>
      </c>
      <c r="B4644" s="5">
        <v>43299</v>
      </c>
      <c r="C4644" t="s">
        <v>620</v>
      </c>
      <c r="D4644" s="2">
        <f>VLOOKUP(C4644,Index[[#All],[searchTaxon]:[Reference_number]],2,FALSE)</f>
        <v>43</v>
      </c>
      <c r="E4644">
        <v>0</v>
      </c>
      <c r="F4644">
        <v>0</v>
      </c>
      <c r="G4644" t="s">
        <v>621</v>
      </c>
      <c r="I4644">
        <f>VLOOKUP(Table1[[#This Row],[trait_name]],Trait[],2,FALSE)</f>
        <v>40</v>
      </c>
      <c r="J4644" s="25" t="s">
        <v>79</v>
      </c>
      <c r="K4644" s="25">
        <v>2</v>
      </c>
      <c r="L4644" s="3"/>
      <c r="M4644" s="3"/>
      <c r="N4644" s="25"/>
      <c r="O4644"/>
    </row>
    <row r="4645" spans="1:15">
      <c r="A4645" s="5">
        <v>43244</v>
      </c>
      <c r="B4645" s="5">
        <v>43299</v>
      </c>
      <c r="C4645" t="s">
        <v>620</v>
      </c>
      <c r="D4645" s="2">
        <f>VLOOKUP(C4645,Index[[#All],[searchTaxon]:[Reference_number]],2,FALSE)</f>
        <v>43</v>
      </c>
      <c r="E4645">
        <v>0</v>
      </c>
      <c r="F4645">
        <v>0</v>
      </c>
      <c r="G4645" t="s">
        <v>621</v>
      </c>
      <c r="H4645" t="s">
        <v>184</v>
      </c>
      <c r="I4645">
        <f>VLOOKUP(Table1[[#This Row],[trait_name]],Trait[],2,FALSE)</f>
        <v>41</v>
      </c>
      <c r="J4645" s="25" t="s">
        <v>82</v>
      </c>
      <c r="K4645" s="25">
        <v>1</v>
      </c>
      <c r="L4645" s="3" t="s">
        <v>83</v>
      </c>
      <c r="N4645" s="25"/>
      <c r="O4645"/>
    </row>
    <row r="4646" spans="1:15">
      <c r="A4646" s="5">
        <v>43244</v>
      </c>
      <c r="B4646" s="5">
        <v>43299</v>
      </c>
      <c r="C4646" t="s">
        <v>620</v>
      </c>
      <c r="D4646" s="2">
        <f>VLOOKUP(C4646,Index[[#All],[searchTaxon]:[Reference_number]],2,FALSE)</f>
        <v>43</v>
      </c>
      <c r="E4646">
        <v>0</v>
      </c>
      <c r="F4646">
        <v>0</v>
      </c>
      <c r="G4646" t="s">
        <v>621</v>
      </c>
      <c r="H4646" t="s">
        <v>184</v>
      </c>
      <c r="I4646">
        <f>VLOOKUP(Table1[[#This Row],[trait_name]],Trait[],2,FALSE)</f>
        <v>41</v>
      </c>
      <c r="J4646" s="25" t="s">
        <v>82</v>
      </c>
      <c r="K4646" s="25">
        <v>2</v>
      </c>
      <c r="L4646" s="3" t="s">
        <v>626</v>
      </c>
      <c r="M4646" s="3"/>
      <c r="N4646" s="25"/>
      <c r="O4646"/>
    </row>
    <row r="4647" spans="1:15">
      <c r="A4647" s="5">
        <v>43244</v>
      </c>
      <c r="B4647" s="5">
        <v>43299</v>
      </c>
      <c r="C4647" t="s">
        <v>620</v>
      </c>
      <c r="D4647" s="2">
        <f>VLOOKUP(C4647,Index[[#All],[searchTaxon]:[Reference_number]],2,FALSE)</f>
        <v>43</v>
      </c>
      <c r="E4647">
        <v>0</v>
      </c>
      <c r="F4647">
        <v>0</v>
      </c>
      <c r="G4647" t="s">
        <v>621</v>
      </c>
      <c r="H4647" t="s">
        <v>184</v>
      </c>
      <c r="I4647">
        <f>VLOOKUP(Table1[[#This Row],[trait_name]],Trait[],2,FALSE)</f>
        <v>42</v>
      </c>
      <c r="J4647" s="25" t="s">
        <v>84</v>
      </c>
      <c r="K4647" s="25">
        <v>1</v>
      </c>
      <c r="L4647" s="3" t="s">
        <v>627</v>
      </c>
      <c r="N4647" s="25"/>
      <c r="O4647"/>
    </row>
    <row r="4648" spans="1:15">
      <c r="A4648" s="5">
        <v>43244</v>
      </c>
      <c r="B4648" s="5">
        <v>43299</v>
      </c>
      <c r="C4648" t="s">
        <v>620</v>
      </c>
      <c r="D4648" s="2">
        <f>VLOOKUP(C4648,Index[[#All],[searchTaxon]:[Reference_number]],2,FALSE)</f>
        <v>43</v>
      </c>
      <c r="E4648">
        <v>0</v>
      </c>
      <c r="F4648">
        <v>0</v>
      </c>
      <c r="G4648" t="s">
        <v>621</v>
      </c>
      <c r="H4648" t="s">
        <v>184</v>
      </c>
      <c r="I4648">
        <f>VLOOKUP(Table1[[#This Row],[trait_name]],Trait[],2,FALSE)</f>
        <v>42</v>
      </c>
      <c r="J4648" s="25" t="s">
        <v>84</v>
      </c>
      <c r="K4648" s="25">
        <v>2</v>
      </c>
      <c r="L4648" s="3" t="s">
        <v>462</v>
      </c>
      <c r="M4648" s="3"/>
      <c r="N4648" s="25"/>
      <c r="O4648"/>
    </row>
    <row r="4649" spans="1:15">
      <c r="A4649" s="5">
        <v>43244</v>
      </c>
      <c r="B4649" s="5">
        <v>43244</v>
      </c>
      <c r="C4649" t="s">
        <v>620</v>
      </c>
      <c r="D4649" s="3">
        <f>VLOOKUP(C4649,Index[[#All],[searchTaxon]:[Reference_number]],2,FALSE)</f>
        <v>43</v>
      </c>
      <c r="G4649" t="s">
        <v>621</v>
      </c>
      <c r="H4649" t="s">
        <v>26</v>
      </c>
      <c r="I4649">
        <f>VLOOKUP(Table1[[#This Row],[trait_name]],Trait[],2,FALSE)</f>
        <v>43</v>
      </c>
      <c r="J4649" s="25" t="s">
        <v>86</v>
      </c>
      <c r="K4649" s="25">
        <v>1</v>
      </c>
      <c r="L4649" s="3" t="s">
        <v>89</v>
      </c>
      <c r="N4649" s="25"/>
      <c r="O4649"/>
    </row>
    <row r="4650" spans="1:15">
      <c r="A4650" s="5">
        <v>43244</v>
      </c>
      <c r="B4650" s="5">
        <v>43244</v>
      </c>
      <c r="C4650" t="s">
        <v>620</v>
      </c>
      <c r="D4650" s="3">
        <f>VLOOKUP(C4650,Index[[#All],[searchTaxon]:[Reference_number]],2,FALSE)</f>
        <v>43</v>
      </c>
      <c r="G4650" t="s">
        <v>621</v>
      </c>
      <c r="H4650" t="s">
        <v>26</v>
      </c>
      <c r="I4650">
        <f>VLOOKUP(Table1[[#This Row],[trait_name]],Trait[],2,FALSE)</f>
        <v>43</v>
      </c>
      <c r="J4650" s="25" t="s">
        <v>86</v>
      </c>
      <c r="K4650" s="25">
        <v>2</v>
      </c>
      <c r="L4650" s="3" t="s">
        <v>307</v>
      </c>
      <c r="N4650" s="25"/>
      <c r="O4650"/>
    </row>
    <row r="4651" spans="1:15">
      <c r="A4651" s="5">
        <v>43244</v>
      </c>
      <c r="B4651" s="5">
        <v>43299</v>
      </c>
      <c r="C4651" t="s">
        <v>620</v>
      </c>
      <c r="D4651" s="2">
        <f>VLOOKUP(C4651,Index[[#All],[searchTaxon]:[Reference_number]],2,FALSE)</f>
        <v>43</v>
      </c>
      <c r="E4651">
        <v>0</v>
      </c>
      <c r="F4651">
        <v>0</v>
      </c>
      <c r="G4651" t="s">
        <v>621</v>
      </c>
      <c r="I4651">
        <f>VLOOKUP(Table1[[#This Row],[trait_name]],Trait[],2,FALSE)</f>
        <v>43</v>
      </c>
      <c r="J4651" s="25" t="s">
        <v>86</v>
      </c>
      <c r="K4651" s="25">
        <v>3</v>
      </c>
      <c r="L4651" s="3"/>
      <c r="M4651" s="3"/>
      <c r="N4651" s="25"/>
      <c r="O4651"/>
    </row>
    <row r="4652" spans="1:15">
      <c r="A4652" s="5">
        <v>43244</v>
      </c>
      <c r="B4652" s="5">
        <v>43299</v>
      </c>
      <c r="C4652" t="s">
        <v>620</v>
      </c>
      <c r="D4652" s="2">
        <f>VLOOKUP(C4652,Index[[#All],[searchTaxon]:[Reference_number]],2,FALSE)</f>
        <v>43</v>
      </c>
      <c r="E4652">
        <v>0</v>
      </c>
      <c r="F4652">
        <v>0</v>
      </c>
      <c r="G4652" t="s">
        <v>621</v>
      </c>
      <c r="H4652" t="s">
        <v>184</v>
      </c>
      <c r="I4652">
        <f>VLOOKUP(Table1[[#This Row],[trait_name]],Trait[],2,FALSE)</f>
        <v>44</v>
      </c>
      <c r="J4652" s="25" t="s">
        <v>90</v>
      </c>
      <c r="K4652" s="25">
        <v>1</v>
      </c>
      <c r="L4652" s="3" t="s">
        <v>348</v>
      </c>
      <c r="M4652" s="3"/>
      <c r="N4652" s="25"/>
      <c r="O4652"/>
    </row>
    <row r="4653" spans="1:15">
      <c r="A4653" s="5">
        <v>43244</v>
      </c>
      <c r="B4653" s="5">
        <v>43299</v>
      </c>
      <c r="C4653" t="s">
        <v>620</v>
      </c>
      <c r="D4653" s="2">
        <f>VLOOKUP(C4653,Index[[#All],[searchTaxon]:[Reference_number]],2,FALSE)</f>
        <v>43</v>
      </c>
      <c r="E4653">
        <v>0</v>
      </c>
      <c r="F4653">
        <v>0</v>
      </c>
      <c r="G4653" t="s">
        <v>621</v>
      </c>
      <c r="H4653" t="s">
        <v>184</v>
      </c>
      <c r="I4653">
        <f>VLOOKUP(Table1[[#This Row],[trait_name]],Trait[],2,FALSE)</f>
        <v>45</v>
      </c>
      <c r="J4653" s="25" t="s">
        <v>93</v>
      </c>
      <c r="K4653" s="25">
        <v>1</v>
      </c>
      <c r="L4653" s="3" t="s">
        <v>472</v>
      </c>
      <c r="M4653" s="3"/>
      <c r="N4653" s="25"/>
      <c r="O4653"/>
    </row>
    <row r="4654" spans="1:15">
      <c r="A4654" s="5">
        <v>43244</v>
      </c>
      <c r="B4654" s="5">
        <v>43299</v>
      </c>
      <c r="C4654" t="s">
        <v>620</v>
      </c>
      <c r="D4654" s="2">
        <f>VLOOKUP(C4654,Index[[#All],[searchTaxon]:[Reference_number]],2,FALSE)</f>
        <v>43</v>
      </c>
      <c r="E4654">
        <v>0</v>
      </c>
      <c r="F4654">
        <v>0</v>
      </c>
      <c r="G4654" t="s">
        <v>621</v>
      </c>
      <c r="H4654" t="s">
        <v>184</v>
      </c>
      <c r="I4654">
        <f>VLOOKUP(Table1[[#This Row],[trait_name]],Trait[],2,FALSE)</f>
        <v>46</v>
      </c>
      <c r="J4654" s="25" t="s">
        <v>95</v>
      </c>
      <c r="K4654" s="25">
        <v>1</v>
      </c>
      <c r="L4654" s="3" t="s">
        <v>349</v>
      </c>
      <c r="M4654" s="3"/>
      <c r="N4654" s="25"/>
      <c r="O4654"/>
    </row>
    <row r="4655" spans="1:15">
      <c r="A4655" s="5">
        <v>43244</v>
      </c>
      <c r="B4655" s="5">
        <v>43299</v>
      </c>
      <c r="C4655" t="s">
        <v>620</v>
      </c>
      <c r="D4655" s="2">
        <f>VLOOKUP(C4655,Index[[#All],[searchTaxon]:[Reference_number]],2,FALSE)</f>
        <v>43</v>
      </c>
      <c r="E4655">
        <v>0</v>
      </c>
      <c r="F4655">
        <v>0</v>
      </c>
      <c r="G4655" t="s">
        <v>621</v>
      </c>
      <c r="H4655" t="s">
        <v>184</v>
      </c>
      <c r="I4655">
        <f>VLOOKUP(Table1[[#This Row],[trait_name]],Trait[],2,FALSE)</f>
        <v>47</v>
      </c>
      <c r="J4655" s="25" t="s">
        <v>96</v>
      </c>
      <c r="K4655" s="25">
        <v>1</v>
      </c>
      <c r="L4655" s="3" t="s">
        <v>97</v>
      </c>
      <c r="N4655" s="25"/>
      <c r="O4655"/>
    </row>
    <row r="4656" spans="1:15">
      <c r="A4656" s="5">
        <v>43244</v>
      </c>
      <c r="B4656" s="5">
        <v>43299</v>
      </c>
      <c r="C4656" t="s">
        <v>620</v>
      </c>
      <c r="D4656" s="2">
        <f>VLOOKUP(C4656,Index[[#All],[searchTaxon]:[Reference_number]],2,FALSE)</f>
        <v>43</v>
      </c>
      <c r="E4656">
        <v>0</v>
      </c>
      <c r="F4656">
        <v>0</v>
      </c>
      <c r="G4656" t="s">
        <v>621</v>
      </c>
      <c r="H4656" t="s">
        <v>184</v>
      </c>
      <c r="I4656">
        <f>VLOOKUP(Table1[[#This Row],[trait_name]],Trait[],2,FALSE)</f>
        <v>47</v>
      </c>
      <c r="J4656" s="25" t="s">
        <v>96</v>
      </c>
      <c r="K4656" s="25">
        <v>2</v>
      </c>
      <c r="L4656" s="3" t="s">
        <v>288</v>
      </c>
      <c r="M4656" s="3"/>
      <c r="N4656" s="25"/>
      <c r="O4656"/>
    </row>
    <row r="4657" spans="1:15">
      <c r="A4657" s="5">
        <v>43244</v>
      </c>
      <c r="B4657" s="5">
        <v>43244</v>
      </c>
      <c r="C4657" t="s">
        <v>620</v>
      </c>
      <c r="D4657" s="3">
        <f>VLOOKUP(C4657,Index[[#All],[searchTaxon]:[Reference_number]],2,FALSE)</f>
        <v>43</v>
      </c>
      <c r="G4657" t="s">
        <v>621</v>
      </c>
      <c r="H4657" t="s">
        <v>184</v>
      </c>
      <c r="I4657">
        <f>VLOOKUP(Table1[[#This Row],[trait_name]],Trait[],2,FALSE)</f>
        <v>48</v>
      </c>
      <c r="J4657" s="25" t="s">
        <v>99</v>
      </c>
      <c r="K4657" s="25">
        <v>1</v>
      </c>
      <c r="L4657" s="3" t="s">
        <v>101</v>
      </c>
      <c r="N4657" s="25"/>
      <c r="O4657"/>
    </row>
    <row r="4658" spans="1:15">
      <c r="A4658" s="5">
        <v>43244</v>
      </c>
      <c r="B4658" s="5">
        <v>43244</v>
      </c>
      <c r="C4658" t="s">
        <v>620</v>
      </c>
      <c r="D4658" s="3">
        <f>VLOOKUP(C4658,Index[[#All],[searchTaxon]:[Reference_number]],2,FALSE)</f>
        <v>43</v>
      </c>
      <c r="G4658" t="s">
        <v>621</v>
      </c>
      <c r="H4658" t="s">
        <v>184</v>
      </c>
      <c r="I4658">
        <f>VLOOKUP(Table1[[#This Row],[trait_name]],Trait[],2,FALSE)</f>
        <v>48</v>
      </c>
      <c r="J4658" s="25" t="s">
        <v>99</v>
      </c>
      <c r="K4658" s="25">
        <v>2</v>
      </c>
      <c r="L4658" s="3" t="s">
        <v>162</v>
      </c>
      <c r="N4658" s="25"/>
      <c r="O4658"/>
    </row>
    <row r="4659" spans="1:15">
      <c r="A4659" s="5">
        <v>43244</v>
      </c>
      <c r="B4659" s="5">
        <v>43299</v>
      </c>
      <c r="C4659" t="s">
        <v>620</v>
      </c>
      <c r="D4659" s="2">
        <f>VLOOKUP(C4659,Index[[#All],[searchTaxon]:[Reference_number]],2,FALSE)</f>
        <v>43</v>
      </c>
      <c r="E4659">
        <v>0</v>
      </c>
      <c r="F4659">
        <v>0</v>
      </c>
      <c r="G4659" t="s">
        <v>621</v>
      </c>
      <c r="I4659">
        <f>VLOOKUP(Table1[[#This Row],[trait_name]],Trait[],2,FALSE)</f>
        <v>48</v>
      </c>
      <c r="J4659" s="25" t="s">
        <v>99</v>
      </c>
      <c r="K4659" s="25">
        <v>3</v>
      </c>
      <c r="L4659" s="3"/>
      <c r="M4659" s="3"/>
      <c r="N4659" s="25"/>
      <c r="O4659"/>
    </row>
    <row r="4660" spans="1:15">
      <c r="A4660" s="5">
        <v>43244</v>
      </c>
      <c r="B4660" s="5">
        <v>43244</v>
      </c>
      <c r="C4660" t="s">
        <v>620</v>
      </c>
      <c r="D4660" s="3">
        <f>VLOOKUP(C4660,Index[[#All],[searchTaxon]:[Reference_number]],2,FALSE)</f>
        <v>43</v>
      </c>
      <c r="G4660" t="s">
        <v>621</v>
      </c>
      <c r="H4660" t="s">
        <v>184</v>
      </c>
      <c r="I4660">
        <f>VLOOKUP(Table1[[#This Row],[trait_name]],Trait[],2,FALSE)</f>
        <v>49</v>
      </c>
      <c r="J4660" s="25" t="s">
        <v>103</v>
      </c>
      <c r="K4660" s="25">
        <v>1</v>
      </c>
      <c r="L4660" s="3" t="s">
        <v>289</v>
      </c>
      <c r="N4660" s="25"/>
      <c r="O4660"/>
    </row>
    <row r="4661" spans="1:15">
      <c r="A4661" s="5">
        <v>43244</v>
      </c>
      <c r="B4661" s="5">
        <v>43244</v>
      </c>
      <c r="C4661" t="s">
        <v>620</v>
      </c>
      <c r="D4661" s="3">
        <f>VLOOKUP(C4661,Index[[#All],[searchTaxon]:[Reference_number]],2,FALSE)</f>
        <v>43</v>
      </c>
      <c r="G4661" t="s">
        <v>621</v>
      </c>
      <c r="H4661" t="s">
        <v>184</v>
      </c>
      <c r="I4661">
        <f>VLOOKUP(Table1[[#This Row],[trait_name]],Trait[],2,FALSE)</f>
        <v>49</v>
      </c>
      <c r="J4661" s="25" t="s">
        <v>103</v>
      </c>
      <c r="K4661" s="25">
        <v>2</v>
      </c>
      <c r="L4661" s="3" t="s">
        <v>104</v>
      </c>
      <c r="N4661" s="25"/>
      <c r="O4661"/>
    </row>
    <row r="4662" spans="1:15">
      <c r="A4662" s="5">
        <v>43244</v>
      </c>
      <c r="B4662" s="5">
        <v>43244</v>
      </c>
      <c r="C4662" t="s">
        <v>620</v>
      </c>
      <c r="D4662" s="3">
        <f>VLOOKUP(C4662,Index[[#All],[searchTaxon]:[Reference_number]],2,FALSE)</f>
        <v>43</v>
      </c>
      <c r="G4662" t="s">
        <v>621</v>
      </c>
      <c r="H4662" t="s">
        <v>184</v>
      </c>
      <c r="I4662">
        <f>VLOOKUP(Table1[[#This Row],[trait_name]],Trait[],2,FALSE)</f>
        <v>49</v>
      </c>
      <c r="J4662" s="25" t="s">
        <v>103</v>
      </c>
      <c r="K4662" s="25">
        <v>3</v>
      </c>
      <c r="L4662" s="3" t="s">
        <v>229</v>
      </c>
      <c r="N4662" s="25"/>
      <c r="O4662"/>
    </row>
    <row r="4663" spans="1:15">
      <c r="A4663" s="5">
        <v>43244</v>
      </c>
      <c r="B4663" s="5">
        <v>43299</v>
      </c>
      <c r="C4663" t="s">
        <v>620</v>
      </c>
      <c r="D4663" s="2">
        <f>VLOOKUP(C4663,Index[[#All],[searchTaxon]:[Reference_number]],2,FALSE)</f>
        <v>43</v>
      </c>
      <c r="E4663">
        <v>0</v>
      </c>
      <c r="F4663">
        <v>0</v>
      </c>
      <c r="G4663" t="s">
        <v>621</v>
      </c>
      <c r="H4663" t="s">
        <v>184</v>
      </c>
      <c r="I4663">
        <f>VLOOKUP(Table1[[#This Row],[trait_name]],Trait[],2,FALSE)</f>
        <v>49</v>
      </c>
      <c r="J4663" s="25" t="s">
        <v>103</v>
      </c>
      <c r="K4663" s="25">
        <v>4</v>
      </c>
      <c r="L4663" s="3" t="s">
        <v>163</v>
      </c>
      <c r="M4663" s="3"/>
      <c r="N4663" s="25"/>
      <c r="O4663"/>
    </row>
    <row r="4664" spans="1:15">
      <c r="A4664" s="5">
        <v>43244</v>
      </c>
      <c r="B4664" s="5">
        <v>43299</v>
      </c>
      <c r="C4664" t="s">
        <v>620</v>
      </c>
      <c r="D4664" s="2">
        <f>VLOOKUP(C4664,Index[[#All],[searchTaxon]:[Reference_number]],2,FALSE)</f>
        <v>43</v>
      </c>
      <c r="G4664" t="s">
        <v>621</v>
      </c>
      <c r="H4664" t="s">
        <v>184</v>
      </c>
      <c r="J4664" s="25" t="s">
        <v>103</v>
      </c>
      <c r="K4664" s="25">
        <v>5</v>
      </c>
      <c r="L4664" s="3" t="s">
        <v>377</v>
      </c>
      <c r="M4664" s="3"/>
      <c r="N4664" s="25"/>
      <c r="O4664"/>
    </row>
    <row r="4665" spans="1:15">
      <c r="A4665" s="5">
        <v>43244</v>
      </c>
      <c r="B4665" s="5">
        <v>43299</v>
      </c>
      <c r="C4665" t="s">
        <v>620</v>
      </c>
      <c r="D4665" s="2">
        <f>VLOOKUP(C4665,Index[[#All],[searchTaxon]:[Reference_number]],2,FALSE)</f>
        <v>43</v>
      </c>
      <c r="E4665">
        <f>VLOOKUP(C:C,Table1[[#All],[searchTaxon]:[Multiple_forms]],3,FALSE)</f>
        <v>0</v>
      </c>
      <c r="F4665">
        <f>VLOOKUP(C:C,Table1[[#All],[searchTaxon]:[Multiple_forms]],4,FALSE)</f>
        <v>0</v>
      </c>
      <c r="G4665" t="s">
        <v>621</v>
      </c>
      <c r="H4665" t="s">
        <v>126</v>
      </c>
      <c r="I4665">
        <f>VLOOKUP(Table1[[#This Row],[trait_name]],Trait[],2,FALSE)</f>
        <v>50</v>
      </c>
      <c r="J4665" s="25" t="s">
        <v>106</v>
      </c>
      <c r="K4665" s="25">
        <v>1</v>
      </c>
      <c r="L4665" s="3" t="s">
        <v>107</v>
      </c>
      <c r="N4665" s="25"/>
      <c r="O4665"/>
    </row>
    <row r="4666" spans="1:15">
      <c r="A4666" s="5">
        <v>43244</v>
      </c>
      <c r="B4666" s="5">
        <v>43299</v>
      </c>
      <c r="C4666" t="s">
        <v>620</v>
      </c>
      <c r="D4666" s="2">
        <f>VLOOKUP(C4666,Index[[#All],[searchTaxon]:[Reference_number]],2,FALSE)</f>
        <v>43</v>
      </c>
      <c r="E4666">
        <v>0</v>
      </c>
      <c r="F4666">
        <v>0</v>
      </c>
      <c r="G4666" t="s">
        <v>621</v>
      </c>
      <c r="I4666">
        <f>VLOOKUP(Table1[[#This Row],[trait_name]],Trait[],2,FALSE)</f>
        <v>50</v>
      </c>
      <c r="J4666" s="25" t="s">
        <v>106</v>
      </c>
      <c r="K4666" s="25">
        <v>2</v>
      </c>
      <c r="L4666" s="3"/>
      <c r="M4666" s="3"/>
      <c r="N4666" s="25"/>
      <c r="O4666"/>
    </row>
    <row r="4667" spans="1:15">
      <c r="A4667" s="5">
        <v>43244</v>
      </c>
      <c r="B4667" s="5">
        <v>43244</v>
      </c>
      <c r="C4667" t="s">
        <v>620</v>
      </c>
      <c r="D4667" s="3">
        <f>VLOOKUP(C4667,Index[[#All],[searchTaxon]:[Reference_number]],2,FALSE)</f>
        <v>43</v>
      </c>
      <c r="G4667" t="s">
        <v>621</v>
      </c>
      <c r="H4667" t="s">
        <v>26</v>
      </c>
      <c r="I4667">
        <f>VLOOKUP(Table1[[#This Row],[trait_name]],Trait[],2,FALSE)</f>
        <v>51</v>
      </c>
      <c r="J4667" s="25" t="s">
        <v>108</v>
      </c>
      <c r="K4667" s="25">
        <v>1</v>
      </c>
      <c r="L4667" s="3" t="s">
        <v>167</v>
      </c>
      <c r="N4667" s="25"/>
      <c r="O4667"/>
    </row>
    <row r="4668" spans="1:15">
      <c r="A4668" s="5">
        <v>43244</v>
      </c>
      <c r="B4668" s="5">
        <v>43299</v>
      </c>
      <c r="C4668" t="s">
        <v>620</v>
      </c>
      <c r="D4668" s="2">
        <f>VLOOKUP(C4668,Index[[#All],[searchTaxon]:[Reference_number]],2,FALSE)</f>
        <v>43</v>
      </c>
      <c r="E4668">
        <v>0</v>
      </c>
      <c r="F4668">
        <v>0</v>
      </c>
      <c r="G4668" t="s">
        <v>621</v>
      </c>
      <c r="I4668">
        <f>VLOOKUP(Table1[[#This Row],[trait_name]],Trait[],2,FALSE)</f>
        <v>51</v>
      </c>
      <c r="J4668" s="25" t="s">
        <v>108</v>
      </c>
      <c r="K4668" s="25">
        <v>2</v>
      </c>
      <c r="L4668" s="3"/>
      <c r="M4668" s="3"/>
      <c r="N4668" s="25"/>
      <c r="O4668"/>
    </row>
    <row r="4669" spans="1:15">
      <c r="A4669" s="5">
        <v>43244</v>
      </c>
      <c r="B4669" s="5">
        <v>43299</v>
      </c>
      <c r="C4669" t="s">
        <v>620</v>
      </c>
      <c r="D4669" s="2">
        <f>VLOOKUP(C4669,Index[[#All],[searchTaxon]:[Reference_number]],2,FALSE)</f>
        <v>43</v>
      </c>
      <c r="E4669">
        <v>0</v>
      </c>
      <c r="F4669">
        <v>0</v>
      </c>
      <c r="G4669" t="s">
        <v>621</v>
      </c>
      <c r="I4669">
        <f>VLOOKUP(Table1[[#This Row],[trait_name]],Trait[],2,FALSE)</f>
        <v>52</v>
      </c>
      <c r="J4669" s="25" t="s">
        <v>203</v>
      </c>
      <c r="K4669" s="25">
        <v>1</v>
      </c>
      <c r="L4669" s="3"/>
      <c r="M4669" s="3"/>
      <c r="N4669" s="25"/>
      <c r="O4669"/>
    </row>
    <row r="4670" spans="1:15">
      <c r="A4670" s="5">
        <v>43244</v>
      </c>
      <c r="B4670" s="5">
        <v>43244</v>
      </c>
      <c r="C4670" t="s">
        <v>620</v>
      </c>
      <c r="D4670" s="3">
        <f>VLOOKUP(C4670,Index[[#All],[searchTaxon]:[Reference_number]],2,FALSE)</f>
        <v>43</v>
      </c>
      <c r="G4670" t="s">
        <v>621</v>
      </c>
      <c r="H4670" t="s">
        <v>184</v>
      </c>
      <c r="I4670">
        <f>VLOOKUP(Table1[[#This Row],[trait_name]],Trait[],2,FALSE)</f>
        <v>53</v>
      </c>
      <c r="J4670" s="25" t="s">
        <v>110</v>
      </c>
      <c r="K4670" s="25">
        <v>1</v>
      </c>
      <c r="L4670" s="3" t="s">
        <v>111</v>
      </c>
      <c r="N4670" s="25"/>
      <c r="O4670"/>
    </row>
    <row r="4671" spans="1:15">
      <c r="A4671" s="5">
        <v>43244</v>
      </c>
      <c r="B4671" s="5">
        <v>43299</v>
      </c>
      <c r="C4671" t="s">
        <v>620</v>
      </c>
      <c r="D4671" s="2">
        <f>VLOOKUP(C4671,Index[[#All],[searchTaxon]:[Reference_number]],2,FALSE)</f>
        <v>43</v>
      </c>
      <c r="E4671">
        <v>0</v>
      </c>
      <c r="F4671">
        <v>0</v>
      </c>
      <c r="G4671" t="s">
        <v>621</v>
      </c>
      <c r="H4671" t="s">
        <v>296</v>
      </c>
      <c r="I4671">
        <f>VLOOKUP(Table1[[#This Row],[trait_name]],Trait[],2,FALSE)</f>
        <v>53</v>
      </c>
      <c r="J4671" s="25" t="s">
        <v>110</v>
      </c>
      <c r="K4671" s="25">
        <v>2</v>
      </c>
      <c r="L4671" s="3" t="s">
        <v>168</v>
      </c>
      <c r="M4671" s="3"/>
      <c r="N4671" s="25"/>
      <c r="O4671"/>
    </row>
    <row r="4672" spans="1:15">
      <c r="A4672" s="5">
        <v>43244</v>
      </c>
      <c r="B4672" s="5">
        <v>43299</v>
      </c>
      <c r="C4672" t="s">
        <v>620</v>
      </c>
      <c r="D4672" s="2">
        <f>VLOOKUP(C4672,Index[[#All],[searchTaxon]:[Reference_number]],2,FALSE)</f>
        <v>43</v>
      </c>
      <c r="E4672">
        <v>0</v>
      </c>
      <c r="F4672">
        <v>0</v>
      </c>
      <c r="G4672" t="s">
        <v>621</v>
      </c>
      <c r="H4672" t="s">
        <v>296</v>
      </c>
      <c r="I4672">
        <f>VLOOKUP(Table1[[#This Row],[trait_name]],Trait[],2,FALSE)</f>
        <v>54</v>
      </c>
      <c r="J4672" s="25" t="s">
        <v>112</v>
      </c>
      <c r="K4672" s="25">
        <v>1</v>
      </c>
      <c r="L4672" s="3" t="s">
        <v>118</v>
      </c>
      <c r="M4672" s="3"/>
      <c r="N4672" s="25"/>
      <c r="O4672"/>
    </row>
    <row r="4673" spans="1:15">
      <c r="A4673" s="5">
        <v>43244</v>
      </c>
      <c r="B4673" s="5">
        <v>43299</v>
      </c>
      <c r="C4673" t="s">
        <v>620</v>
      </c>
      <c r="D4673" s="2">
        <f>VLOOKUP(C4673,Index[[#All],[searchTaxon]:[Reference_number]],2,FALSE)</f>
        <v>43</v>
      </c>
      <c r="E4673">
        <v>0</v>
      </c>
      <c r="F4673">
        <v>0</v>
      </c>
      <c r="G4673" t="s">
        <v>621</v>
      </c>
      <c r="I4673">
        <f>VLOOKUP(Table1[[#This Row],[trait_name]],Trait[],2,FALSE)</f>
        <v>55</v>
      </c>
      <c r="J4673" s="25" t="s">
        <v>114</v>
      </c>
      <c r="K4673" s="25">
        <v>1</v>
      </c>
      <c r="L4673" s="3"/>
      <c r="M4673" s="3"/>
      <c r="N4673" s="25"/>
      <c r="O4673"/>
    </row>
    <row r="4674" spans="1:15">
      <c r="A4674" s="5">
        <v>43244</v>
      </c>
      <c r="B4674" s="5">
        <v>43244</v>
      </c>
      <c r="C4674" t="s">
        <v>620</v>
      </c>
      <c r="D4674" s="3">
        <f>VLOOKUP(C4674,Index[[#All],[searchTaxon]:[Reference_number]],2,FALSE)</f>
        <v>43</v>
      </c>
      <c r="G4674" t="s">
        <v>621</v>
      </c>
      <c r="H4674" t="s">
        <v>26</v>
      </c>
      <c r="I4674">
        <f>VLOOKUP(Table1[[#This Row],[trait_name]],Trait[],2,FALSE)</f>
        <v>56</v>
      </c>
      <c r="J4674" s="25" t="s">
        <v>117</v>
      </c>
      <c r="K4674" s="25">
        <v>1</v>
      </c>
      <c r="L4674" s="3" t="s">
        <v>113</v>
      </c>
      <c r="N4674" s="25"/>
      <c r="O4674"/>
    </row>
    <row r="4675" spans="1:15">
      <c r="A4675" s="5">
        <v>43244</v>
      </c>
      <c r="B4675" s="5">
        <v>43299</v>
      </c>
      <c r="C4675" t="s">
        <v>620</v>
      </c>
      <c r="D4675" s="2">
        <f>VLOOKUP(C4675,Index[[#All],[searchTaxon]:[Reference_number]],2,FALSE)</f>
        <v>43</v>
      </c>
      <c r="E4675">
        <v>0</v>
      </c>
      <c r="F4675">
        <v>0</v>
      </c>
      <c r="G4675" t="s">
        <v>621</v>
      </c>
      <c r="I4675">
        <f>VLOOKUP(Table1[[#This Row],[trait_name]],Trait[],2,FALSE)</f>
        <v>56</v>
      </c>
      <c r="J4675" s="25" t="s">
        <v>117</v>
      </c>
      <c r="K4675" s="25">
        <v>2</v>
      </c>
      <c r="L4675" s="3"/>
      <c r="M4675" s="3"/>
      <c r="N4675" s="25"/>
      <c r="O4675"/>
    </row>
    <row r="4676" spans="1:15">
      <c r="A4676" s="5">
        <v>43244</v>
      </c>
      <c r="B4676" s="5">
        <v>43299</v>
      </c>
      <c r="C4676" t="s">
        <v>620</v>
      </c>
      <c r="D4676" s="2">
        <f>VLOOKUP(C4676,Index[[#All],[searchTaxon]:[Reference_number]],2,FALSE)</f>
        <v>43</v>
      </c>
      <c r="E4676">
        <v>0</v>
      </c>
      <c r="F4676">
        <v>0</v>
      </c>
      <c r="G4676" t="s">
        <v>621</v>
      </c>
      <c r="I4676">
        <f>VLOOKUP(Table1[[#This Row],[trait_name]],Trait[],2,FALSE)</f>
        <v>57</v>
      </c>
      <c r="J4676" s="25" t="s">
        <v>205</v>
      </c>
      <c r="K4676" s="25">
        <v>1</v>
      </c>
      <c r="L4676" s="3"/>
      <c r="M4676" s="3"/>
      <c r="N4676" s="25"/>
      <c r="O4676"/>
    </row>
    <row r="4677" spans="1:15">
      <c r="A4677" s="5">
        <v>43244</v>
      </c>
      <c r="B4677" s="5">
        <v>43299</v>
      </c>
      <c r="C4677" t="s">
        <v>620</v>
      </c>
      <c r="D4677" s="2">
        <f>VLOOKUP(C4677,Index[[#All],[searchTaxon]:[Reference_number]],2,FALSE)</f>
        <v>43</v>
      </c>
      <c r="E4677">
        <v>0</v>
      </c>
      <c r="F4677">
        <v>0</v>
      </c>
      <c r="G4677" t="s">
        <v>621</v>
      </c>
      <c r="H4677" t="s">
        <v>184</v>
      </c>
      <c r="I4677">
        <f>VLOOKUP(Table1[[#This Row],[trait_name]],Trait[],2,FALSE)</f>
        <v>58</v>
      </c>
      <c r="J4677" s="25" t="s">
        <v>207</v>
      </c>
      <c r="K4677" s="25">
        <v>1</v>
      </c>
      <c r="L4677" s="3" t="s">
        <v>24</v>
      </c>
      <c r="M4677" s="3"/>
      <c r="N4677" s="25"/>
      <c r="O4677"/>
    </row>
    <row r="4678" spans="1:15">
      <c r="A4678" s="5">
        <v>43244</v>
      </c>
      <c r="B4678" s="5">
        <v>43299</v>
      </c>
      <c r="C4678" t="s">
        <v>620</v>
      </c>
      <c r="D4678" s="2">
        <f>VLOOKUP(C4678,Index[[#All],[searchTaxon]:[Reference_number]],2,FALSE)</f>
        <v>43</v>
      </c>
      <c r="G4678" t="s">
        <v>621</v>
      </c>
      <c r="H4678" t="s">
        <v>296</v>
      </c>
      <c r="J4678" s="25" t="s">
        <v>207</v>
      </c>
      <c r="K4678" s="25">
        <v>2</v>
      </c>
      <c r="L4678" s="3" t="s">
        <v>28</v>
      </c>
      <c r="M4678" s="3"/>
      <c r="N4678" s="25"/>
      <c r="O4678"/>
    </row>
    <row r="4679" spans="1:15">
      <c r="A4679" s="5">
        <v>43244</v>
      </c>
      <c r="B4679" s="5">
        <v>43299</v>
      </c>
      <c r="C4679" t="s">
        <v>620</v>
      </c>
      <c r="D4679" s="2">
        <f>VLOOKUP(C4679,Index[[#All],[searchTaxon]:[Reference_number]],2,FALSE)</f>
        <v>43</v>
      </c>
      <c r="G4679" t="s">
        <v>621</v>
      </c>
      <c r="H4679" t="s">
        <v>290</v>
      </c>
      <c r="J4679" s="25" t="s">
        <v>207</v>
      </c>
      <c r="K4679" s="25">
        <v>3</v>
      </c>
      <c r="L4679" s="3" t="s">
        <v>28</v>
      </c>
      <c r="M4679" s="3"/>
      <c r="N4679" s="25"/>
      <c r="O4679"/>
    </row>
    <row r="4680" spans="1:15">
      <c r="A4680" s="5">
        <v>43244</v>
      </c>
      <c r="B4680" s="5">
        <v>43299</v>
      </c>
      <c r="C4680" t="s">
        <v>620</v>
      </c>
      <c r="D4680" s="2">
        <f>VLOOKUP(C4680,Index[[#All],[searchTaxon]:[Reference_number]],2,FALSE)</f>
        <v>43</v>
      </c>
      <c r="E4680">
        <v>0</v>
      </c>
      <c r="F4680">
        <v>0</v>
      </c>
      <c r="G4680" t="s">
        <v>621</v>
      </c>
      <c r="H4680" t="s">
        <v>184</v>
      </c>
      <c r="I4680">
        <f>VLOOKUP(Table1[[#This Row],[trait_name]],Trait[],2,FALSE)</f>
        <v>59</v>
      </c>
      <c r="J4680" s="25" t="s">
        <v>119</v>
      </c>
      <c r="K4680" s="25">
        <v>1</v>
      </c>
      <c r="L4680" s="3" t="s">
        <v>118</v>
      </c>
      <c r="M4680" s="3"/>
      <c r="N4680" s="25"/>
      <c r="O4680"/>
    </row>
    <row r="4681" spans="1:15">
      <c r="A4681" s="5">
        <v>43244</v>
      </c>
      <c r="B4681" s="5">
        <v>43299</v>
      </c>
      <c r="C4681" t="s">
        <v>620</v>
      </c>
      <c r="D4681" s="2">
        <f>VLOOKUP(C4681,Index[[#All],[searchTaxon]:[Reference_number]],2,FALSE)</f>
        <v>43</v>
      </c>
      <c r="E4681">
        <v>0</v>
      </c>
      <c r="F4681">
        <v>0</v>
      </c>
      <c r="G4681" t="s">
        <v>621</v>
      </c>
      <c r="H4681" t="s">
        <v>184</v>
      </c>
      <c r="I4681">
        <f>VLOOKUP(Table1[[#This Row],[trait_name]],Trait[],2,FALSE)</f>
        <v>60</v>
      </c>
      <c r="J4681" s="25" t="s">
        <v>120</v>
      </c>
      <c r="K4681" s="25">
        <v>2</v>
      </c>
      <c r="L4681" s="3" t="s">
        <v>169</v>
      </c>
      <c r="N4681" s="25"/>
      <c r="O4681"/>
    </row>
    <row r="4682" spans="1:15">
      <c r="A4682" s="5">
        <v>43244</v>
      </c>
      <c r="B4682" s="5">
        <v>43299</v>
      </c>
      <c r="C4682" t="s">
        <v>620</v>
      </c>
      <c r="D4682" s="2">
        <f>VLOOKUP(C4682,Index[[#All],[searchTaxon]:[Reference_number]],2,FALSE)</f>
        <v>43</v>
      </c>
      <c r="E4682">
        <v>0</v>
      </c>
      <c r="F4682">
        <v>0</v>
      </c>
      <c r="G4682" t="s">
        <v>621</v>
      </c>
      <c r="I4682">
        <f>VLOOKUP(Table1[[#This Row],[trait_name]],Trait[],2,FALSE)</f>
        <v>60</v>
      </c>
      <c r="J4682" s="25" t="s">
        <v>120</v>
      </c>
      <c r="K4682" s="25">
        <v>3</v>
      </c>
      <c r="L4682" s="3"/>
      <c r="M4682" s="3"/>
      <c r="N4682" s="25"/>
      <c r="O4682"/>
    </row>
    <row r="4683" spans="1:15">
      <c r="A4683" s="5">
        <v>43244</v>
      </c>
      <c r="B4683" s="5">
        <v>43299</v>
      </c>
      <c r="C4683" t="s">
        <v>620</v>
      </c>
      <c r="D4683" s="2">
        <f>VLOOKUP(C4683,Index[[#All],[searchTaxon]:[Reference_number]],2,FALSE)</f>
        <v>43</v>
      </c>
      <c r="E4683">
        <v>0</v>
      </c>
      <c r="F4683">
        <v>0</v>
      </c>
      <c r="G4683" t="s">
        <v>621</v>
      </c>
      <c r="I4683">
        <f>VLOOKUP(Table1[[#This Row],[trait_name]],Trait[],2,FALSE)</f>
        <v>61</v>
      </c>
      <c r="J4683" s="25" t="s">
        <v>172</v>
      </c>
      <c r="K4683" s="25">
        <v>1</v>
      </c>
      <c r="L4683" s="3"/>
      <c r="M4683" s="3"/>
      <c r="N4683" s="25"/>
      <c r="O4683"/>
    </row>
    <row r="4684" spans="1:15">
      <c r="A4684" s="5">
        <v>43244</v>
      </c>
      <c r="B4684" s="5">
        <v>43299</v>
      </c>
      <c r="C4684" t="s">
        <v>620</v>
      </c>
      <c r="D4684" s="2">
        <f>VLOOKUP(C4684,Index[[#All],[searchTaxon]:[Reference_number]],2,FALSE)</f>
        <v>43</v>
      </c>
      <c r="E4684">
        <v>0</v>
      </c>
      <c r="F4684">
        <v>0</v>
      </c>
      <c r="G4684" t="s">
        <v>621</v>
      </c>
      <c r="I4684">
        <f>VLOOKUP(Table1[[#This Row],[trait_name]],Trait[],2,FALSE)</f>
        <v>62</v>
      </c>
      <c r="J4684" s="25" t="s">
        <v>123</v>
      </c>
      <c r="K4684" s="25">
        <v>1</v>
      </c>
      <c r="L4684" s="3"/>
      <c r="M4684" s="3"/>
      <c r="N4684" s="25"/>
      <c r="O4684"/>
    </row>
    <row r="4685" spans="1:15">
      <c r="A4685" s="5">
        <v>43244</v>
      </c>
      <c r="B4685" s="5">
        <v>43299</v>
      </c>
      <c r="C4685" t="s">
        <v>620</v>
      </c>
      <c r="D4685" s="2">
        <f>VLOOKUP(C4685,Index[[#All],[searchTaxon]:[Reference_number]],2,FALSE)</f>
        <v>43</v>
      </c>
      <c r="G4685" t="s">
        <v>621</v>
      </c>
      <c r="I4685">
        <f>VLOOKUP(Table1[[#This Row],[trait_name]],Trait[],2,FALSE)</f>
        <v>63</v>
      </c>
      <c r="J4685" s="25" t="s">
        <v>175</v>
      </c>
      <c r="K4685" s="25">
        <v>1</v>
      </c>
      <c r="L4685" s="3"/>
      <c r="M4685" s="3"/>
      <c r="N4685" s="25"/>
      <c r="O4685"/>
    </row>
    <row r="4686" spans="1:15">
      <c r="A4686" s="5">
        <v>43244</v>
      </c>
      <c r="B4686" s="5">
        <v>43244</v>
      </c>
      <c r="C4686" t="s">
        <v>628</v>
      </c>
      <c r="D4686" s="3">
        <f>VLOOKUP(C4686,Index[[#All],[searchTaxon]:[Reference_number]],2,FALSE)</f>
        <v>44</v>
      </c>
      <c r="H4686" t="s">
        <v>26</v>
      </c>
      <c r="I4686">
        <f>VLOOKUP(Table1[[#This Row],[trait_name]],Trait[],2,FALSE)</f>
        <v>2</v>
      </c>
      <c r="J4686" s="25" t="s">
        <v>16</v>
      </c>
      <c r="L4686" s="3" t="s">
        <v>629</v>
      </c>
      <c r="N4686" s="25"/>
      <c r="O4686"/>
    </row>
    <row r="4687" spans="1:15">
      <c r="A4687" s="5">
        <v>43244</v>
      </c>
      <c r="B4687" s="5">
        <v>43244</v>
      </c>
      <c r="C4687" t="s">
        <v>628</v>
      </c>
      <c r="D4687" s="3">
        <f>VLOOKUP(C4687,Index[[#All],[searchTaxon]:[Reference_number]],2,FALSE)</f>
        <v>44</v>
      </c>
      <c r="H4687" t="s">
        <v>630</v>
      </c>
      <c r="I4687">
        <f>VLOOKUP(Table1[[#This Row],[trait_name]],Trait[],2,FALSE)</f>
        <v>2</v>
      </c>
      <c r="J4687" s="25" t="s">
        <v>16</v>
      </c>
      <c r="L4687" s="21" t="s">
        <v>631</v>
      </c>
      <c r="N4687" s="25"/>
      <c r="O4687"/>
    </row>
    <row r="4688" spans="1:15">
      <c r="A4688" s="5">
        <v>43244</v>
      </c>
      <c r="B4688" s="5">
        <v>43244</v>
      </c>
      <c r="C4688" t="s">
        <v>628</v>
      </c>
      <c r="D4688" s="3">
        <f>VLOOKUP(C4688,Index[[#All],[searchTaxon]:[Reference_number]],2,FALSE)</f>
        <v>44</v>
      </c>
      <c r="H4688" t="s">
        <v>26</v>
      </c>
      <c r="I4688">
        <f>VLOOKUP(Table1[[#This Row],[trait_name]],Trait[],2,FALSE)</f>
        <v>3</v>
      </c>
      <c r="J4688" s="25" t="s">
        <v>19</v>
      </c>
      <c r="L4688" s="3" t="s">
        <v>20</v>
      </c>
      <c r="N4688" s="25"/>
      <c r="O4688"/>
    </row>
    <row r="4689" spans="1:15">
      <c r="A4689" s="5">
        <v>43244</v>
      </c>
      <c r="B4689" s="5">
        <v>43244</v>
      </c>
      <c r="C4689" t="s">
        <v>628</v>
      </c>
      <c r="D4689" s="3">
        <f>VLOOKUP(C4689,Index[[#All],[searchTaxon]:[Reference_number]],2,FALSE)</f>
        <v>44</v>
      </c>
      <c r="H4689" t="s">
        <v>26</v>
      </c>
      <c r="I4689">
        <f>VLOOKUP(Table1[[#This Row],[trait_name]],Trait[],2,FALSE)</f>
        <v>3</v>
      </c>
      <c r="J4689" s="25" t="s">
        <v>19</v>
      </c>
      <c r="L4689" s="3" t="s">
        <v>22</v>
      </c>
      <c r="N4689" s="25"/>
      <c r="O4689"/>
    </row>
    <row r="4690" spans="1:15">
      <c r="A4690" s="5">
        <v>43244</v>
      </c>
      <c r="B4690" s="5">
        <v>43244</v>
      </c>
      <c r="C4690" t="s">
        <v>628</v>
      </c>
      <c r="D4690" s="3">
        <f>VLOOKUP(C4690,Index[[#All],[searchTaxon]:[Reference_number]],2,FALSE)</f>
        <v>44</v>
      </c>
      <c r="H4690" t="s">
        <v>26</v>
      </c>
      <c r="I4690">
        <f>VLOOKUP(Table1[[#This Row],[trait_name]],Trait[],2,FALSE)</f>
        <v>4</v>
      </c>
      <c r="J4690" s="25" t="s">
        <v>23</v>
      </c>
      <c r="L4690" s="3" t="s">
        <v>28</v>
      </c>
      <c r="N4690" s="25"/>
      <c r="O4690"/>
    </row>
    <row r="4691" spans="1:15">
      <c r="A4691" s="5">
        <v>43244</v>
      </c>
      <c r="B4691" s="5">
        <v>43244</v>
      </c>
      <c r="C4691" t="s">
        <v>628</v>
      </c>
      <c r="D4691" s="3">
        <f>VLOOKUP(C4691,Index[[#All],[searchTaxon]:[Reference_number]],2,FALSE)</f>
        <v>44</v>
      </c>
      <c r="H4691" t="s">
        <v>405</v>
      </c>
      <c r="I4691">
        <f>VLOOKUP(Table1[[#This Row],[trait_name]],Trait[],2,FALSE)</f>
        <v>5</v>
      </c>
      <c r="J4691" s="25" t="s">
        <v>25</v>
      </c>
      <c r="L4691" s="3" t="s">
        <v>24</v>
      </c>
      <c r="N4691" s="25"/>
      <c r="O4691"/>
    </row>
    <row r="4692" spans="1:15">
      <c r="A4692" s="5">
        <v>43244</v>
      </c>
      <c r="B4692" s="5">
        <v>43244</v>
      </c>
      <c r="C4692" t="s">
        <v>628</v>
      </c>
      <c r="D4692" s="3">
        <f>VLOOKUP(C4692,Index[[#All],[searchTaxon]:[Reference_number]],2,FALSE)</f>
        <v>44</v>
      </c>
      <c r="H4692" t="s">
        <v>26</v>
      </c>
      <c r="I4692">
        <f>VLOOKUP(Table1[[#This Row],[trait_name]],Trait[],2,FALSE)</f>
        <v>7</v>
      </c>
      <c r="J4692" s="25" t="s">
        <v>27</v>
      </c>
      <c r="L4692" s="3" t="s">
        <v>28</v>
      </c>
      <c r="N4692" s="25"/>
      <c r="O4692"/>
    </row>
    <row r="4693" spans="1:15">
      <c r="A4693" s="5">
        <v>43244</v>
      </c>
      <c r="B4693" s="5">
        <v>43244</v>
      </c>
      <c r="C4693" t="s">
        <v>628</v>
      </c>
      <c r="D4693" s="3">
        <f>VLOOKUP(C4693,Index[[#All],[searchTaxon]:[Reference_number]],2,FALSE)</f>
        <v>44</v>
      </c>
      <c r="H4693" t="s">
        <v>26</v>
      </c>
      <c r="I4693">
        <f>VLOOKUP(Table1[[#This Row],[trait_name]],Trait[],2,FALSE)</f>
        <v>9</v>
      </c>
      <c r="J4693" s="25" t="s">
        <v>29</v>
      </c>
      <c r="L4693" s="3" t="s">
        <v>28</v>
      </c>
      <c r="N4693" s="25"/>
      <c r="O4693"/>
    </row>
    <row r="4694" spans="1:15">
      <c r="A4694" s="27">
        <v>43244</v>
      </c>
      <c r="B4694" s="27"/>
      <c r="C4694" s="4" t="s">
        <v>628</v>
      </c>
      <c r="D4694" s="2">
        <f>VLOOKUP(C4694,Index[[#All],[searchTaxon]:[Reference_number]],2,FALSE)</f>
        <v>44</v>
      </c>
      <c r="I4694">
        <f>VLOOKUP(Table1[[#This Row],[trait_name]],Trait[],2,FALSE)</f>
        <v>15</v>
      </c>
      <c r="J4694" s="25" t="s">
        <v>32</v>
      </c>
      <c r="L4694" s="3"/>
      <c r="N4694" s="25"/>
      <c r="O4694"/>
    </row>
    <row r="4695" spans="1:15">
      <c r="A4695" s="27">
        <v>43244</v>
      </c>
      <c r="B4695" s="27">
        <v>43244</v>
      </c>
      <c r="C4695" s="4" t="s">
        <v>628</v>
      </c>
      <c r="D4695" s="2">
        <f>VLOOKUP(C4695,Index[[#All],[searchTaxon]:[Reference_number]],2,FALSE)</f>
        <v>44</v>
      </c>
      <c r="I4695">
        <f>VLOOKUP(Table1[[#This Row],[trait_name]],Trait[],2,FALSE)</f>
        <v>16</v>
      </c>
      <c r="J4695" s="26" t="s">
        <v>33</v>
      </c>
      <c r="K4695" s="26"/>
      <c r="L4695" s="3"/>
      <c r="N4695" s="25"/>
      <c r="O4695"/>
    </row>
    <row r="4696" spans="1:15">
      <c r="A4696" s="5">
        <v>43244</v>
      </c>
      <c r="B4696" s="5">
        <v>43244</v>
      </c>
      <c r="C4696" t="s">
        <v>628</v>
      </c>
      <c r="D4696" s="3">
        <f>VLOOKUP(C4696,Index[[#All],[searchTaxon]:[Reference_number]],2,FALSE)</f>
        <v>44</v>
      </c>
      <c r="H4696" t="s">
        <v>26</v>
      </c>
      <c r="I4696">
        <f>VLOOKUP(Table1[[#This Row],[trait_name]],Trait[],2,FALSE)</f>
        <v>17</v>
      </c>
      <c r="J4696" s="25" t="s">
        <v>34</v>
      </c>
      <c r="L4696" s="3" t="s">
        <v>35</v>
      </c>
      <c r="N4696" s="25"/>
      <c r="O4696"/>
    </row>
    <row r="4697" spans="1:15">
      <c r="A4697" s="5">
        <v>43244</v>
      </c>
      <c r="B4697" s="5">
        <v>43244</v>
      </c>
      <c r="C4697" t="s">
        <v>628</v>
      </c>
      <c r="D4697" s="3">
        <f>VLOOKUP(C4697,Index[[#All],[searchTaxon]:[Reference_number]],2,FALSE)</f>
        <v>44</v>
      </c>
      <c r="H4697" t="s">
        <v>26</v>
      </c>
      <c r="I4697">
        <f>VLOOKUP(Table1[[#This Row],[trait_name]],Trait[],2,FALSE)</f>
        <v>17</v>
      </c>
      <c r="J4697" s="25" t="s">
        <v>34</v>
      </c>
      <c r="L4697" s="3" t="s">
        <v>36</v>
      </c>
      <c r="N4697" s="25"/>
      <c r="O4697"/>
    </row>
    <row r="4698" spans="1:15">
      <c r="A4698" s="5">
        <v>43244</v>
      </c>
      <c r="B4698" s="5">
        <v>43244</v>
      </c>
      <c r="C4698" t="s">
        <v>628</v>
      </c>
      <c r="D4698" s="3">
        <f>VLOOKUP(C4698,Index[[#All],[searchTaxon]:[Reference_number]],2,FALSE)</f>
        <v>44</v>
      </c>
      <c r="H4698" t="s">
        <v>26</v>
      </c>
      <c r="I4698">
        <f>VLOOKUP(Table1[[#This Row],[trait_name]],Trait[],2,FALSE)</f>
        <v>17</v>
      </c>
      <c r="J4698" s="25" t="s">
        <v>34</v>
      </c>
      <c r="L4698" s="3" t="s">
        <v>37</v>
      </c>
      <c r="N4698" s="25"/>
      <c r="O4698"/>
    </row>
    <row r="4699" spans="1:15">
      <c r="A4699" s="27">
        <v>43244</v>
      </c>
      <c r="B4699" s="27">
        <v>43244</v>
      </c>
      <c r="C4699" s="4" t="s">
        <v>628</v>
      </c>
      <c r="D4699" s="2">
        <f>VLOOKUP(C4699,Index[[#All],[searchTaxon]:[Reference_number]],2,FALSE)</f>
        <v>44</v>
      </c>
      <c r="I4699">
        <f>VLOOKUP(Table1[[#This Row],[trait_name]],Trait[],2,FALSE)</f>
        <v>18</v>
      </c>
      <c r="J4699" s="25" t="s">
        <v>38</v>
      </c>
      <c r="L4699" s="3"/>
      <c r="N4699" s="25"/>
      <c r="O4699"/>
    </row>
    <row r="4700" spans="1:15">
      <c r="A4700" s="5">
        <v>43244</v>
      </c>
      <c r="B4700" s="5">
        <v>43244</v>
      </c>
      <c r="C4700" t="s">
        <v>628</v>
      </c>
      <c r="D4700" s="3">
        <f>VLOOKUP(C4700,Index[[#All],[searchTaxon]:[Reference_number]],2,FALSE)</f>
        <v>44</v>
      </c>
      <c r="H4700" t="s">
        <v>405</v>
      </c>
      <c r="I4700">
        <f>VLOOKUP(Table1[[#This Row],[trait_name]],Trait[],2,FALSE)</f>
        <v>19</v>
      </c>
      <c r="J4700" s="25" t="s">
        <v>39</v>
      </c>
      <c r="L4700" s="3" t="s">
        <v>140</v>
      </c>
      <c r="N4700" s="25"/>
      <c r="O4700"/>
    </row>
    <row r="4701" spans="1:15">
      <c r="A4701" s="5">
        <v>43244</v>
      </c>
      <c r="B4701" s="5">
        <v>43244</v>
      </c>
      <c r="C4701" t="s">
        <v>628</v>
      </c>
      <c r="D4701" s="3">
        <f>VLOOKUP(C4701,Index[[#All],[searchTaxon]:[Reference_number]],2,FALSE)</f>
        <v>44</v>
      </c>
      <c r="H4701" t="s">
        <v>405</v>
      </c>
      <c r="I4701">
        <f>VLOOKUP(Table1[[#This Row],[trait_name]],Trait[],2,FALSE)</f>
        <v>19</v>
      </c>
      <c r="J4701" s="25" t="s">
        <v>39</v>
      </c>
      <c r="L4701" s="3" t="s">
        <v>41</v>
      </c>
      <c r="N4701" s="25"/>
      <c r="O4701"/>
    </row>
    <row r="4702" spans="1:15">
      <c r="A4702" s="5">
        <v>43244</v>
      </c>
      <c r="B4702" s="5">
        <v>43244</v>
      </c>
      <c r="C4702" t="s">
        <v>628</v>
      </c>
      <c r="D4702" s="3">
        <f>VLOOKUP(C4702,Index[[#All],[searchTaxon]:[Reference_number]],2,FALSE)</f>
        <v>44</v>
      </c>
      <c r="H4702" t="s">
        <v>632</v>
      </c>
      <c r="I4702">
        <f>VLOOKUP(Table1[[#This Row],[trait_name]],Trait[],2,FALSE)</f>
        <v>20</v>
      </c>
      <c r="J4702" s="25" t="s">
        <v>42</v>
      </c>
      <c r="L4702" s="3" t="s">
        <v>43</v>
      </c>
      <c r="N4702" s="25"/>
      <c r="O4702"/>
    </row>
    <row r="4703" spans="1:15">
      <c r="A4703" s="27">
        <v>43244</v>
      </c>
      <c r="B4703" s="27">
        <v>43244</v>
      </c>
      <c r="C4703" s="4" t="s">
        <v>628</v>
      </c>
      <c r="D4703" s="2">
        <f>VLOOKUP(C4703,Index[[#All],[searchTaxon]:[Reference_number]],2,FALSE)</f>
        <v>44</v>
      </c>
      <c r="I4703">
        <f>VLOOKUP(Table1[[#This Row],[trait_name]],Trait[],2,FALSE)</f>
        <v>20</v>
      </c>
      <c r="J4703" s="25" t="s">
        <v>42</v>
      </c>
      <c r="L4703" s="3"/>
      <c r="N4703" s="25"/>
      <c r="O4703"/>
    </row>
    <row r="4704" spans="1:15">
      <c r="A4704" s="5">
        <v>43244</v>
      </c>
      <c r="B4704" s="5">
        <v>43244</v>
      </c>
      <c r="C4704" t="s">
        <v>628</v>
      </c>
      <c r="D4704" s="3">
        <f>VLOOKUP(C4704,Index[[#All],[searchTaxon]:[Reference_number]],2,FALSE)</f>
        <v>44</v>
      </c>
      <c r="H4704" t="s">
        <v>405</v>
      </c>
      <c r="I4704">
        <f>VLOOKUP(Table1[[#This Row],[trait_name]],Trait[],2,FALSE)</f>
        <v>21</v>
      </c>
      <c r="J4704" s="25" t="s">
        <v>46</v>
      </c>
      <c r="L4704" s="3" t="s">
        <v>144</v>
      </c>
      <c r="N4704" s="25"/>
      <c r="O4704"/>
    </row>
    <row r="4705" spans="1:15">
      <c r="A4705" s="5">
        <v>43244</v>
      </c>
      <c r="B4705" s="5"/>
      <c r="C4705" t="s">
        <v>628</v>
      </c>
      <c r="D4705" s="2">
        <f>VLOOKUP(C4705,Index[[#All],[searchTaxon]:[Reference_number]],2,FALSE)</f>
        <v>44</v>
      </c>
      <c r="E4705">
        <v>0</v>
      </c>
      <c r="F4705">
        <v>0</v>
      </c>
      <c r="G4705">
        <v>0</v>
      </c>
      <c r="I4705">
        <f>VLOOKUP(Table1[[#This Row],[trait_name]],Trait[],2,FALSE)</f>
        <v>22</v>
      </c>
      <c r="J4705" s="25" t="s">
        <v>48</v>
      </c>
      <c r="L4705" s="3"/>
      <c r="N4705" s="25"/>
      <c r="O4705"/>
    </row>
    <row r="4706" spans="1:15">
      <c r="A4706" s="27">
        <v>43244</v>
      </c>
      <c r="B4706" s="27"/>
      <c r="C4706" s="4" t="s">
        <v>628</v>
      </c>
      <c r="D4706" s="2">
        <f>VLOOKUP(C4706,Index[[#All],[searchTaxon]:[Reference_number]],2,FALSE)</f>
        <v>44</v>
      </c>
      <c r="I4706">
        <f>VLOOKUP(Table1[[#This Row],[trait_name]],Trait[],2,FALSE)</f>
        <v>23</v>
      </c>
      <c r="J4706" s="25" t="s">
        <v>50</v>
      </c>
      <c r="L4706" s="3"/>
      <c r="N4706" s="25"/>
      <c r="O4706"/>
    </row>
    <row r="4707" spans="1:15">
      <c r="A4707" s="27">
        <v>43244</v>
      </c>
      <c r="B4707" s="27"/>
      <c r="C4707" s="4" t="s">
        <v>628</v>
      </c>
      <c r="D4707" s="2">
        <f>VLOOKUP(C4707,Index[[#All],[searchTaxon]:[Reference_number]],2,FALSE)</f>
        <v>44</v>
      </c>
      <c r="I4707">
        <f>VLOOKUP(Table1[[#This Row],[trait_name]],Trait[],2,FALSE)</f>
        <v>24</v>
      </c>
      <c r="J4707" s="25" t="s">
        <v>53</v>
      </c>
      <c r="L4707" s="3"/>
      <c r="N4707" s="25"/>
      <c r="O4707"/>
    </row>
    <row r="4708" spans="1:15">
      <c r="A4708" s="5">
        <v>43244</v>
      </c>
      <c r="B4708" s="5">
        <v>43244</v>
      </c>
      <c r="C4708" t="s">
        <v>628</v>
      </c>
      <c r="D4708" s="3">
        <f>VLOOKUP(C4708,Index[[#All],[searchTaxon]:[Reference_number]],2,FALSE)</f>
        <v>44</v>
      </c>
      <c r="H4708" t="s">
        <v>405</v>
      </c>
      <c r="I4708">
        <f>VLOOKUP(Table1[[#This Row],[trait_name]],Trait[],2,FALSE)</f>
        <v>25</v>
      </c>
      <c r="J4708" s="25" t="s">
        <v>54</v>
      </c>
      <c r="L4708" s="3" t="s">
        <v>299</v>
      </c>
      <c r="N4708" s="25"/>
      <c r="O4708"/>
    </row>
    <row r="4709" spans="1:15">
      <c r="A4709" s="5">
        <v>43244</v>
      </c>
      <c r="B4709" s="5">
        <v>43244</v>
      </c>
      <c r="C4709" t="s">
        <v>628</v>
      </c>
      <c r="D4709" s="3">
        <f>VLOOKUP(C4709,Index[[#All],[searchTaxon]:[Reference_number]],2,FALSE)</f>
        <v>44</v>
      </c>
      <c r="H4709" t="s">
        <v>26</v>
      </c>
      <c r="I4709">
        <f>VLOOKUP(Table1[[#This Row],[trait_name]],Trait[],2,FALSE)</f>
        <v>25</v>
      </c>
      <c r="J4709" s="25" t="s">
        <v>54</v>
      </c>
      <c r="L4709" s="3" t="s">
        <v>55</v>
      </c>
      <c r="N4709" s="25"/>
      <c r="O4709"/>
    </row>
    <row r="4710" spans="1:15">
      <c r="A4710" s="5">
        <v>43244</v>
      </c>
      <c r="B4710" s="5">
        <v>43244</v>
      </c>
      <c r="C4710" t="s">
        <v>628</v>
      </c>
      <c r="D4710" s="3">
        <f>VLOOKUP(C4710,Index[[#All],[searchTaxon]:[Reference_number]],2,FALSE)</f>
        <v>44</v>
      </c>
      <c r="H4710" t="s">
        <v>405</v>
      </c>
      <c r="I4710">
        <f>VLOOKUP(Table1[[#This Row],[trait_name]],Trait[],2,FALSE)</f>
        <v>26</v>
      </c>
      <c r="J4710" s="25" t="s">
        <v>57</v>
      </c>
      <c r="L4710" s="3">
        <v>30</v>
      </c>
      <c r="N4710" s="25"/>
      <c r="O4710"/>
    </row>
    <row r="4711" spans="1:15">
      <c r="A4711" s="5">
        <v>43244</v>
      </c>
      <c r="B4711" s="5">
        <v>43244</v>
      </c>
      <c r="C4711" t="s">
        <v>628</v>
      </c>
      <c r="D4711" s="3">
        <f>VLOOKUP(C4711,Index[[#All],[searchTaxon]:[Reference_number]],2,FALSE)</f>
        <v>44</v>
      </c>
      <c r="H4711" t="s">
        <v>26</v>
      </c>
      <c r="I4711">
        <f>VLOOKUP(Table1[[#This Row],[trait_name]],Trait[],2,FALSE)</f>
        <v>26</v>
      </c>
      <c r="J4711" s="25" t="s">
        <v>57</v>
      </c>
      <c r="L4711" s="3">
        <v>10</v>
      </c>
      <c r="N4711" s="25"/>
      <c r="O4711"/>
    </row>
    <row r="4712" spans="1:15">
      <c r="A4712" s="5">
        <v>43244</v>
      </c>
      <c r="B4712" s="5">
        <v>43244</v>
      </c>
      <c r="C4712" t="s">
        <v>628</v>
      </c>
      <c r="D4712" s="3">
        <f>VLOOKUP(C4712,Index[[#All],[searchTaxon]:[Reference_number]],2,FALSE)</f>
        <v>44</v>
      </c>
      <c r="H4712" t="s">
        <v>26</v>
      </c>
      <c r="I4712">
        <f>VLOOKUP(Table1[[#This Row],[trait_name]],Trait[],2,FALSE)</f>
        <v>27</v>
      </c>
      <c r="J4712" s="25" t="s">
        <v>58</v>
      </c>
      <c r="L4712" s="3">
        <v>8</v>
      </c>
      <c r="N4712" s="25"/>
      <c r="O4712"/>
    </row>
    <row r="4713" spans="1:15">
      <c r="A4713" s="5">
        <v>43244</v>
      </c>
      <c r="B4713" s="5">
        <v>43244</v>
      </c>
      <c r="C4713" t="s">
        <v>628</v>
      </c>
      <c r="D4713" s="3">
        <f>VLOOKUP(C4713,Index[[#All],[searchTaxon]:[Reference_number]],2,FALSE)</f>
        <v>44</v>
      </c>
      <c r="H4713" t="s">
        <v>405</v>
      </c>
      <c r="I4713">
        <f>VLOOKUP(Table1[[#This Row],[trait_name]],Trait[],2,FALSE)</f>
        <v>28</v>
      </c>
      <c r="J4713" s="25" t="s">
        <v>59</v>
      </c>
      <c r="L4713" s="3">
        <v>5</v>
      </c>
      <c r="N4713" s="25"/>
      <c r="O4713"/>
    </row>
    <row r="4714" spans="1:15">
      <c r="A4714" s="5">
        <v>43244</v>
      </c>
      <c r="B4714" s="5">
        <v>43244</v>
      </c>
      <c r="C4714" t="s">
        <v>628</v>
      </c>
      <c r="D4714" s="3">
        <f>VLOOKUP(C4714,Index[[#All],[searchTaxon]:[Reference_number]],2,FALSE)</f>
        <v>44</v>
      </c>
      <c r="H4714" t="s">
        <v>405</v>
      </c>
      <c r="I4714">
        <f>VLOOKUP(Table1[[#This Row],[trait_name]],Trait[],2,FALSE)</f>
        <v>30</v>
      </c>
      <c r="J4714" s="25" t="s">
        <v>61</v>
      </c>
      <c r="L4714" s="3">
        <v>5</v>
      </c>
      <c r="N4714" s="25"/>
      <c r="O4714"/>
    </row>
    <row r="4715" spans="1:15">
      <c r="A4715" s="5">
        <v>43244</v>
      </c>
      <c r="B4715" s="5">
        <v>43244</v>
      </c>
      <c r="C4715" t="s">
        <v>628</v>
      </c>
      <c r="D4715" s="3">
        <f>VLOOKUP(C4715,Index[[#All],[searchTaxon]:[Reference_number]],2,FALSE)</f>
        <v>44</v>
      </c>
      <c r="H4715" t="s">
        <v>26</v>
      </c>
      <c r="I4715">
        <f>VLOOKUP(Table1[[#This Row],[trait_name]],Trait[],2,FALSE)</f>
        <v>31</v>
      </c>
      <c r="J4715" s="25" t="s">
        <v>62</v>
      </c>
      <c r="L4715" s="3">
        <v>4</v>
      </c>
      <c r="N4715" s="25"/>
      <c r="O4715"/>
    </row>
    <row r="4716" spans="1:15">
      <c r="A4716" s="5">
        <v>43244</v>
      </c>
      <c r="B4716" s="5">
        <v>43244</v>
      </c>
      <c r="C4716" t="s">
        <v>628</v>
      </c>
      <c r="D4716" s="3">
        <f>VLOOKUP(C4716,Index[[#All],[searchTaxon]:[Reference_number]],2,FALSE)</f>
        <v>44</v>
      </c>
      <c r="H4716" t="s">
        <v>405</v>
      </c>
      <c r="I4716">
        <f>VLOOKUP(Table1[[#This Row],[trait_name]],Trait[],2,FALSE)</f>
        <v>34</v>
      </c>
      <c r="J4716" s="25" t="s">
        <v>149</v>
      </c>
      <c r="L4716" s="3" t="s">
        <v>51</v>
      </c>
      <c r="N4716" s="25"/>
      <c r="O4716"/>
    </row>
    <row r="4717" spans="1:15">
      <c r="A4717" s="5">
        <v>43244</v>
      </c>
      <c r="B4717" s="5"/>
      <c r="C4717" t="s">
        <v>628</v>
      </c>
      <c r="D4717" s="3">
        <f>VLOOKUP(C4717,Index[[#All],[searchTaxon]:[Reference_number]],2,FALSE)</f>
        <v>44</v>
      </c>
      <c r="E4717">
        <v>0</v>
      </c>
      <c r="F4717">
        <v>0</v>
      </c>
      <c r="G4717">
        <v>0</v>
      </c>
      <c r="I4717">
        <f>VLOOKUP(Table1[[#This Row],[trait_name]],Trait[],2,FALSE)</f>
        <v>35</v>
      </c>
      <c r="J4717" s="25" t="s">
        <v>66</v>
      </c>
      <c r="L4717" s="3"/>
      <c r="N4717" s="25"/>
      <c r="O4717"/>
    </row>
    <row r="4718" spans="1:15">
      <c r="A4718" s="5">
        <v>43244</v>
      </c>
      <c r="B4718" s="5"/>
      <c r="C4718" t="s">
        <v>628</v>
      </c>
      <c r="D4718" s="2">
        <f>VLOOKUP(C4718,Index[[#All],[searchTaxon]:[Reference_number]],2,FALSE)</f>
        <v>44</v>
      </c>
      <c r="E4718">
        <v>0</v>
      </c>
      <c r="F4718">
        <v>0</v>
      </c>
      <c r="G4718">
        <v>0</v>
      </c>
      <c r="I4718">
        <f>VLOOKUP(Table1[[#This Row],[trait_name]],Trait[],2,FALSE)</f>
        <v>36</v>
      </c>
      <c r="J4718" s="25" t="s">
        <v>68</v>
      </c>
      <c r="L4718" s="3"/>
      <c r="N4718" s="25"/>
      <c r="O4718"/>
    </row>
    <row r="4719" spans="1:15">
      <c r="A4719" s="5">
        <v>43244</v>
      </c>
      <c r="B4719" s="5"/>
      <c r="C4719" t="s">
        <v>628</v>
      </c>
      <c r="D4719" s="2">
        <f>VLOOKUP(C4719,Index[[#All],[searchTaxon]:[Reference_number]],2,FALSE)</f>
        <v>44</v>
      </c>
      <c r="E4719">
        <v>0</v>
      </c>
      <c r="F4719">
        <v>0</v>
      </c>
      <c r="G4719">
        <v>0</v>
      </c>
      <c r="I4719">
        <f>VLOOKUP(Table1[[#This Row],[trait_name]],Trait[],2,FALSE)</f>
        <v>37</v>
      </c>
      <c r="J4719" s="25" t="s">
        <v>70</v>
      </c>
      <c r="L4719" s="3"/>
      <c r="N4719" s="25"/>
      <c r="O4719"/>
    </row>
    <row r="4720" spans="1:15">
      <c r="A4720" s="5">
        <v>43244</v>
      </c>
      <c r="B4720" s="5">
        <v>43244</v>
      </c>
      <c r="C4720" t="s">
        <v>628</v>
      </c>
      <c r="D4720" s="3">
        <f>VLOOKUP(C4720,Index[[#All],[searchTaxon]:[Reference_number]],2,FALSE)</f>
        <v>44</v>
      </c>
      <c r="H4720" t="s">
        <v>26</v>
      </c>
      <c r="I4720">
        <f>VLOOKUP(Table1[[#This Row],[trait_name]],Trait[],2,FALSE)</f>
        <v>38</v>
      </c>
      <c r="J4720" s="25" t="s">
        <v>74</v>
      </c>
      <c r="L4720" s="3" t="s">
        <v>264</v>
      </c>
      <c r="N4720" s="25"/>
      <c r="O4720"/>
    </row>
    <row r="4721" spans="1:15">
      <c r="A4721" s="27">
        <v>43244</v>
      </c>
      <c r="B4721" s="27"/>
      <c r="C4721" s="4" t="s">
        <v>628</v>
      </c>
      <c r="D4721" s="2">
        <f>VLOOKUP(C4721,Index[[#All],[searchTaxon]:[Reference_number]],2,FALSE)</f>
        <v>44</v>
      </c>
      <c r="I4721">
        <f>VLOOKUP(Table1[[#This Row],[trait_name]],Trait[],2,FALSE)</f>
        <v>39</v>
      </c>
      <c r="J4721" s="25" t="s">
        <v>76</v>
      </c>
      <c r="L4721" s="3"/>
      <c r="N4721" s="25"/>
      <c r="O4721"/>
    </row>
    <row r="4722" spans="1:15">
      <c r="A4722" s="5">
        <v>43244</v>
      </c>
      <c r="B4722" s="5">
        <v>43244</v>
      </c>
      <c r="C4722" t="s">
        <v>628</v>
      </c>
      <c r="D4722" s="3">
        <f>VLOOKUP(C4722,Index[[#All],[searchTaxon]:[Reference_number]],2,FALSE)</f>
        <v>44</v>
      </c>
      <c r="H4722" t="s">
        <v>26</v>
      </c>
      <c r="I4722">
        <f>VLOOKUP(Table1[[#This Row],[trait_name]],Trait[],2,FALSE)</f>
        <v>40</v>
      </c>
      <c r="J4722" s="25" t="s">
        <v>79</v>
      </c>
      <c r="L4722" s="3" t="s">
        <v>80</v>
      </c>
      <c r="N4722" s="25"/>
      <c r="O4722"/>
    </row>
    <row r="4723" spans="1:15">
      <c r="A4723" s="5">
        <v>43244</v>
      </c>
      <c r="B4723" s="5">
        <v>43244</v>
      </c>
      <c r="C4723" t="s">
        <v>628</v>
      </c>
      <c r="D4723" s="3">
        <f>VLOOKUP(C4723,Index[[#All],[searchTaxon]:[Reference_number]],2,FALSE)</f>
        <v>44</v>
      </c>
      <c r="H4723" t="s">
        <v>26</v>
      </c>
      <c r="I4723">
        <f>VLOOKUP(Table1[[#This Row],[trait_name]],Trait[],2,FALSE)</f>
        <v>40</v>
      </c>
      <c r="J4723" s="25" t="s">
        <v>79</v>
      </c>
      <c r="L4723" s="3" t="s">
        <v>81</v>
      </c>
      <c r="N4723" s="25"/>
      <c r="O4723"/>
    </row>
    <row r="4724" spans="1:15">
      <c r="A4724" s="5">
        <v>43244</v>
      </c>
      <c r="B4724" s="5"/>
      <c r="C4724" t="s">
        <v>628</v>
      </c>
      <c r="D4724" s="2">
        <f>VLOOKUP(C4724,Index[[#All],[searchTaxon]:[Reference_number]],2,FALSE)</f>
        <v>44</v>
      </c>
      <c r="E4724">
        <v>0</v>
      </c>
      <c r="F4724">
        <v>0</v>
      </c>
      <c r="G4724">
        <v>0</v>
      </c>
      <c r="I4724">
        <f>VLOOKUP(Table1[[#This Row],[trait_name]],Trait[],2,FALSE)</f>
        <v>41</v>
      </c>
      <c r="J4724" s="25" t="s">
        <v>82</v>
      </c>
      <c r="L4724" s="3"/>
      <c r="N4724" s="25"/>
      <c r="O4724"/>
    </row>
    <row r="4725" spans="1:15">
      <c r="A4725" s="5">
        <v>43244</v>
      </c>
      <c r="B4725" s="5"/>
      <c r="C4725" t="s">
        <v>628</v>
      </c>
      <c r="D4725" s="2">
        <f>VLOOKUP(C4725,Index[[#All],[searchTaxon]:[Reference_number]],2,FALSE)</f>
        <v>44</v>
      </c>
      <c r="E4725">
        <v>0</v>
      </c>
      <c r="F4725">
        <v>0</v>
      </c>
      <c r="G4725">
        <v>0</v>
      </c>
      <c r="I4725">
        <f>VLOOKUP(Table1[[#This Row],[trait_name]],Trait[],2,FALSE)</f>
        <v>42</v>
      </c>
      <c r="J4725" s="25" t="s">
        <v>84</v>
      </c>
      <c r="L4725" s="3"/>
      <c r="N4725" s="25"/>
      <c r="O4725"/>
    </row>
    <row r="4726" spans="1:15">
      <c r="A4726" s="5">
        <v>43244</v>
      </c>
      <c r="B4726" s="5">
        <v>43244</v>
      </c>
      <c r="C4726" t="s">
        <v>628</v>
      </c>
      <c r="D4726" s="3">
        <f>VLOOKUP(C4726,Index[[#All],[searchTaxon]:[Reference_number]],2,FALSE)</f>
        <v>44</v>
      </c>
      <c r="H4726" t="s">
        <v>26</v>
      </c>
      <c r="I4726">
        <f>VLOOKUP(Table1[[#This Row],[trait_name]],Trait[],2,FALSE)</f>
        <v>43</v>
      </c>
      <c r="J4726" s="25" t="s">
        <v>86</v>
      </c>
      <c r="L4726" s="3" t="s">
        <v>88</v>
      </c>
      <c r="N4726" s="25"/>
      <c r="O4726"/>
    </row>
    <row r="4727" spans="1:15">
      <c r="A4727" s="5">
        <v>43244</v>
      </c>
      <c r="B4727" s="5"/>
      <c r="C4727" t="s">
        <v>628</v>
      </c>
      <c r="D4727" s="2">
        <f>VLOOKUP(C4727,Index[[#All],[searchTaxon]:[Reference_number]],2,FALSE)</f>
        <v>44</v>
      </c>
      <c r="E4727">
        <v>0</v>
      </c>
      <c r="F4727">
        <v>0</v>
      </c>
      <c r="G4727">
        <v>0</v>
      </c>
      <c r="I4727">
        <f>VLOOKUP(Table1[[#This Row],[trait_name]],Trait[],2,FALSE)</f>
        <v>47</v>
      </c>
      <c r="J4727" s="25" t="s">
        <v>96</v>
      </c>
      <c r="L4727" s="3"/>
      <c r="N4727" s="25"/>
      <c r="O4727"/>
    </row>
    <row r="4728" spans="1:15">
      <c r="A4728" s="5">
        <v>43244</v>
      </c>
      <c r="B4728" s="5">
        <v>43244</v>
      </c>
      <c r="C4728" t="s">
        <v>628</v>
      </c>
      <c r="D4728" s="3">
        <f>VLOOKUP(C4728,Index[[#All],[searchTaxon]:[Reference_number]],2,FALSE)</f>
        <v>44</v>
      </c>
      <c r="H4728" t="s">
        <v>26</v>
      </c>
      <c r="I4728">
        <f>VLOOKUP(Table1[[#This Row],[trait_name]],Trait[],2,FALSE)</f>
        <v>48</v>
      </c>
      <c r="J4728" s="25" t="s">
        <v>99</v>
      </c>
      <c r="L4728" s="3" t="s">
        <v>162</v>
      </c>
      <c r="N4728" s="25"/>
      <c r="O4728"/>
    </row>
    <row r="4729" spans="1:15">
      <c r="A4729" s="5">
        <v>43244</v>
      </c>
      <c r="B4729" s="5">
        <v>43244</v>
      </c>
      <c r="C4729" t="s">
        <v>628</v>
      </c>
      <c r="D4729" s="3">
        <f>VLOOKUP(C4729,Index[[#All],[searchTaxon]:[Reference_number]],2,FALSE)</f>
        <v>44</v>
      </c>
      <c r="H4729" t="s">
        <v>26</v>
      </c>
      <c r="I4729">
        <f>VLOOKUP(Table1[[#This Row],[trait_name]],Trait[],2,FALSE)</f>
        <v>48</v>
      </c>
      <c r="J4729" s="25" t="s">
        <v>99</v>
      </c>
      <c r="L4729" s="3" t="s">
        <v>161</v>
      </c>
      <c r="N4729" s="25"/>
      <c r="O4729"/>
    </row>
    <row r="4730" spans="1:15">
      <c r="A4730" s="5">
        <v>43244</v>
      </c>
      <c r="B4730" s="5">
        <v>43244</v>
      </c>
      <c r="C4730" t="s">
        <v>628</v>
      </c>
      <c r="D4730" s="3">
        <f>VLOOKUP(C4730,Index[[#All],[searchTaxon]:[Reference_number]],2,FALSE)</f>
        <v>44</v>
      </c>
      <c r="H4730" t="s">
        <v>632</v>
      </c>
      <c r="I4730">
        <f>VLOOKUP(Table1[[#This Row],[trait_name]],Trait[],2,FALSE)</f>
        <v>48</v>
      </c>
      <c r="J4730" s="25" t="s">
        <v>99</v>
      </c>
      <c r="L4730" s="3" t="s">
        <v>101</v>
      </c>
      <c r="N4730" s="25"/>
      <c r="O4730"/>
    </row>
    <row r="4731" spans="1:15">
      <c r="A4731" s="5">
        <v>43244</v>
      </c>
      <c r="B4731" s="5">
        <v>43244</v>
      </c>
      <c r="C4731" t="s">
        <v>628</v>
      </c>
      <c r="D4731" s="3">
        <f>VLOOKUP(C4731,Index[[#All],[searchTaxon]:[Reference_number]],2,FALSE)</f>
        <v>44</v>
      </c>
      <c r="H4731" t="s">
        <v>26</v>
      </c>
      <c r="I4731">
        <f>VLOOKUP(Table1[[#This Row],[trait_name]],Trait[],2,FALSE)</f>
        <v>49</v>
      </c>
      <c r="J4731" s="25" t="s">
        <v>103</v>
      </c>
      <c r="L4731" s="3" t="s">
        <v>149</v>
      </c>
      <c r="N4731" s="25"/>
      <c r="O4731"/>
    </row>
    <row r="4732" spans="1:15">
      <c r="A4732" s="5">
        <v>43244</v>
      </c>
      <c r="B4732" s="5">
        <v>43244</v>
      </c>
      <c r="C4732" t="s">
        <v>628</v>
      </c>
      <c r="D4732" s="3">
        <f>VLOOKUP(C4732,Index[[#All],[searchTaxon]:[Reference_number]],2,FALSE)</f>
        <v>44</v>
      </c>
      <c r="H4732" t="s">
        <v>26</v>
      </c>
      <c r="I4732">
        <f>VLOOKUP(Table1[[#This Row],[trait_name]],Trait[],2,FALSE)</f>
        <v>49</v>
      </c>
      <c r="J4732" s="25" t="s">
        <v>103</v>
      </c>
      <c r="L4732" s="3" t="s">
        <v>105</v>
      </c>
      <c r="N4732" s="25"/>
      <c r="O4732"/>
    </row>
    <row r="4733" spans="1:15">
      <c r="A4733" s="5">
        <v>43244</v>
      </c>
      <c r="B4733" s="5">
        <v>43244</v>
      </c>
      <c r="C4733" t="s">
        <v>628</v>
      </c>
      <c r="D4733" s="3">
        <f>VLOOKUP(C4733,Index[[#All],[searchTaxon]:[Reference_number]],2,FALSE)</f>
        <v>44</v>
      </c>
      <c r="H4733" t="s">
        <v>26</v>
      </c>
      <c r="I4733">
        <f>VLOOKUP(Table1[[#This Row],[trait_name]],Trait[],2,FALSE)</f>
        <v>49</v>
      </c>
      <c r="J4733" s="25" t="s">
        <v>103</v>
      </c>
      <c r="L4733" s="3" t="s">
        <v>289</v>
      </c>
      <c r="N4733" s="25"/>
      <c r="O4733"/>
    </row>
    <row r="4734" spans="1:15">
      <c r="A4734" s="27">
        <v>43244</v>
      </c>
      <c r="B4734" s="27"/>
      <c r="C4734" s="4" t="s">
        <v>628</v>
      </c>
      <c r="D4734" s="63">
        <f>VLOOKUP(C4734,Index[[#All],[searchTaxon]:[Reference_number]],2,FALSE)</f>
        <v>44</v>
      </c>
      <c r="E4734">
        <f>VLOOKUP(C:C,Table1[[#All],[searchTaxon]:[Multiple_forms]],3,FALSE)</f>
        <v>0</v>
      </c>
      <c r="F4734">
        <f>VLOOKUP(C:C,Table1[[#All],[searchTaxon]:[Multiple_forms]],4,FALSE)</f>
        <v>0</v>
      </c>
      <c r="G4734">
        <f>VLOOKUP(C:C,Table1[[#All],[searchTaxon]:[Multiple_forms]],5,FALSE)</f>
        <v>0</v>
      </c>
      <c r="I4734">
        <f>VLOOKUP(Table1[[#This Row],[trait_name]],Trait[],2,FALSE)</f>
        <v>50</v>
      </c>
      <c r="J4734" s="25" t="s">
        <v>106</v>
      </c>
      <c r="L4734" s="3"/>
      <c r="N4734" s="26"/>
      <c r="O4734"/>
    </row>
    <row r="4735" spans="1:15">
      <c r="A4735" s="5">
        <v>43244</v>
      </c>
      <c r="B4735" s="5">
        <v>43244</v>
      </c>
      <c r="C4735" t="s">
        <v>628</v>
      </c>
      <c r="D4735" s="3">
        <f>VLOOKUP(C4735,Index[[#All],[searchTaxon]:[Reference_number]],2,FALSE)</f>
        <v>44</v>
      </c>
      <c r="H4735" t="s">
        <v>26</v>
      </c>
      <c r="I4735">
        <f>VLOOKUP(Table1[[#This Row],[trait_name]],Trait[],2,FALSE)</f>
        <v>51</v>
      </c>
      <c r="J4735" s="25" t="s">
        <v>108</v>
      </c>
      <c r="L4735" s="3" t="s">
        <v>167</v>
      </c>
      <c r="N4735" s="25"/>
      <c r="O4735"/>
    </row>
    <row r="4736" spans="1:15">
      <c r="A4736" s="5">
        <v>43244</v>
      </c>
      <c r="B4736" s="5">
        <v>43244</v>
      </c>
      <c r="C4736" t="s">
        <v>628</v>
      </c>
      <c r="D4736" s="3">
        <f>VLOOKUP(C4736,Index[[#All],[searchTaxon]:[Reference_number]],2,FALSE)</f>
        <v>44</v>
      </c>
      <c r="H4736" t="s">
        <v>405</v>
      </c>
      <c r="I4736">
        <f>VLOOKUP(Table1[[#This Row],[trait_name]],Trait[],2,FALSE)</f>
        <v>53</v>
      </c>
      <c r="J4736" s="25" t="s">
        <v>110</v>
      </c>
      <c r="L4736" s="3" t="s">
        <v>168</v>
      </c>
      <c r="N4736" s="25"/>
      <c r="O4736"/>
    </row>
    <row r="4737" spans="1:15">
      <c r="A4737" s="5">
        <v>43244</v>
      </c>
      <c r="B4737" s="5">
        <v>43244</v>
      </c>
      <c r="C4737" t="s">
        <v>628</v>
      </c>
      <c r="D4737" s="3">
        <f>VLOOKUP(C4737,Index[[#All],[searchTaxon]:[Reference_number]],2,FALSE)</f>
        <v>44</v>
      </c>
      <c r="H4737" t="s">
        <v>405</v>
      </c>
      <c r="I4737">
        <f>VLOOKUP(Table1[[#This Row],[trait_name]],Trait[],2,FALSE)</f>
        <v>53</v>
      </c>
      <c r="J4737" s="25" t="s">
        <v>110</v>
      </c>
      <c r="L4737" s="3" t="s">
        <v>111</v>
      </c>
      <c r="N4737" s="25"/>
      <c r="O4737"/>
    </row>
    <row r="4738" spans="1:15">
      <c r="A4738" s="5">
        <v>43244</v>
      </c>
      <c r="B4738" s="5">
        <v>43244</v>
      </c>
      <c r="C4738" t="s">
        <v>628</v>
      </c>
      <c r="D4738" s="3">
        <f>VLOOKUP(C4738,Index[[#All],[searchTaxon]:[Reference_number]],2,FALSE)</f>
        <v>44</v>
      </c>
      <c r="H4738" t="s">
        <v>26</v>
      </c>
      <c r="I4738">
        <f>VLOOKUP(Table1[[#This Row],[trait_name]],Trait[],2,FALSE)</f>
        <v>56</v>
      </c>
      <c r="J4738" s="25" t="s">
        <v>117</v>
      </c>
      <c r="L4738" s="3" t="s">
        <v>113</v>
      </c>
      <c r="N4738" s="25"/>
      <c r="O4738"/>
    </row>
    <row r="4739" spans="1:15">
      <c r="A4739" s="5">
        <v>43244</v>
      </c>
      <c r="B4739" s="5"/>
      <c r="C4739" t="s">
        <v>628</v>
      </c>
      <c r="D4739" s="2">
        <f>VLOOKUP(C4739,Index[[#All],[searchTaxon]:[Reference_number]],2,FALSE)</f>
        <v>44</v>
      </c>
      <c r="E4739">
        <v>0</v>
      </c>
      <c r="F4739">
        <v>0</v>
      </c>
      <c r="G4739">
        <v>0</v>
      </c>
      <c r="I4739">
        <f>VLOOKUP(Table1[[#This Row],[trait_name]],Trait[],2,FALSE)</f>
        <v>60</v>
      </c>
      <c r="J4739" s="25" t="s">
        <v>120</v>
      </c>
      <c r="L4739" s="3"/>
      <c r="N4739" s="25"/>
      <c r="O4739"/>
    </row>
    <row r="4740" spans="1:15">
      <c r="A4740" s="5">
        <v>43244</v>
      </c>
      <c r="B4740" s="5">
        <v>43244</v>
      </c>
      <c r="C4740" t="s">
        <v>628</v>
      </c>
      <c r="D4740" s="3">
        <f>VLOOKUP(C4740,Index[[#All],[searchTaxon]:[Reference_number]],2,FALSE)</f>
        <v>44</v>
      </c>
      <c r="H4740" t="s">
        <v>632</v>
      </c>
      <c r="I4740">
        <f>VLOOKUP(Table1[[#This Row],[trait_name]],Trait[],2,FALSE)</f>
        <v>61</v>
      </c>
      <c r="J4740" s="25" t="s">
        <v>172</v>
      </c>
      <c r="L4740" s="3" t="s">
        <v>503</v>
      </c>
      <c r="N4740" s="25"/>
      <c r="O4740"/>
    </row>
    <row r="4741" spans="1:15">
      <c r="A4741" s="5">
        <v>43244</v>
      </c>
      <c r="B4741" s="5">
        <v>43244</v>
      </c>
      <c r="C4741" t="s">
        <v>628</v>
      </c>
      <c r="D4741" s="3">
        <f>VLOOKUP(C4741,Index[[#All],[searchTaxon]:[Reference_number]],2,FALSE)</f>
        <v>44</v>
      </c>
      <c r="H4741" t="s">
        <v>633</v>
      </c>
      <c r="I4741">
        <f>VLOOKUP(Table1[[#This Row],[trait_name]],Trait[],2,FALSE)</f>
        <v>61</v>
      </c>
      <c r="J4741" s="25" t="s">
        <v>172</v>
      </c>
      <c r="L4741" s="3" t="str">
        <f>[1]Traits!AA5</f>
        <v>allergen</v>
      </c>
      <c r="N4741" s="25"/>
      <c r="O4741"/>
    </row>
    <row r="4742" spans="1:15">
      <c r="A4742" s="5">
        <v>43244</v>
      </c>
      <c r="B4742" s="5">
        <v>43244</v>
      </c>
      <c r="C4742" t="s">
        <v>628</v>
      </c>
      <c r="D4742" s="3">
        <f>VLOOKUP(C4742,Index[[#All],[searchTaxon]:[Reference_number]],2,FALSE)</f>
        <v>44</v>
      </c>
      <c r="H4742" t="s">
        <v>405</v>
      </c>
      <c r="I4742">
        <f>VLOOKUP(Table1[[#This Row],[trait_name]],Trait[],2,FALSE)</f>
        <v>62</v>
      </c>
      <c r="J4742" s="25" t="s">
        <v>123</v>
      </c>
      <c r="L4742" s="3" t="s">
        <v>211</v>
      </c>
      <c r="N4742" s="25"/>
      <c r="O4742"/>
    </row>
    <row r="4743" spans="1:15">
      <c r="A4743" s="5">
        <v>43244</v>
      </c>
      <c r="B4743" s="5">
        <v>43244</v>
      </c>
      <c r="C4743" t="s">
        <v>634</v>
      </c>
      <c r="D4743" s="3">
        <f>VLOOKUP(C4743,Index[[#All],[searchTaxon]:[Reference_number]],2,FALSE)</f>
        <v>45</v>
      </c>
      <c r="H4743" t="s">
        <v>496</v>
      </c>
      <c r="I4743">
        <f>VLOOKUP(Table1[[#This Row],[trait_name]],Trait[],2,FALSE)</f>
        <v>2</v>
      </c>
      <c r="J4743" s="25" t="s">
        <v>16</v>
      </c>
      <c r="L4743" s="3" t="s">
        <v>635</v>
      </c>
      <c r="N4743" s="25"/>
      <c r="O4743"/>
    </row>
    <row r="4744" spans="1:15">
      <c r="A4744" s="5">
        <v>43244</v>
      </c>
      <c r="B4744" s="5">
        <v>43244</v>
      </c>
      <c r="C4744" t="s">
        <v>634</v>
      </c>
      <c r="D4744" s="3">
        <f>VLOOKUP(C4744,Index[[#All],[searchTaxon]:[Reference_number]],2,FALSE)</f>
        <v>45</v>
      </c>
      <c r="H4744" t="s">
        <v>496</v>
      </c>
      <c r="I4744">
        <f>VLOOKUP(Table1[[#This Row],[trait_name]],Trait[],2,FALSE)</f>
        <v>3</v>
      </c>
      <c r="J4744" s="25" t="s">
        <v>19</v>
      </c>
      <c r="L4744" s="3" t="s">
        <v>22</v>
      </c>
      <c r="N4744" s="25"/>
      <c r="O4744"/>
    </row>
    <row r="4745" spans="1:15">
      <c r="A4745" s="5">
        <v>43244</v>
      </c>
      <c r="B4745" s="5">
        <v>43244</v>
      </c>
      <c r="C4745" t="s">
        <v>634</v>
      </c>
      <c r="D4745" s="3">
        <f>VLOOKUP(C4745,Index[[#All],[searchTaxon]:[Reference_number]],2,FALSE)</f>
        <v>45</v>
      </c>
      <c r="H4745" t="s">
        <v>26</v>
      </c>
      <c r="I4745">
        <f>VLOOKUP(Table1[[#This Row],[trait_name]],Trait[],2,FALSE)</f>
        <v>3</v>
      </c>
      <c r="J4745" s="25" t="s">
        <v>19</v>
      </c>
      <c r="L4745" s="3" t="s">
        <v>327</v>
      </c>
      <c r="N4745" s="25"/>
      <c r="O4745"/>
    </row>
    <row r="4746" spans="1:15">
      <c r="A4746" s="5">
        <v>43244</v>
      </c>
      <c r="B4746" s="5">
        <v>43244</v>
      </c>
      <c r="C4746" t="s">
        <v>634</v>
      </c>
      <c r="D4746" s="3">
        <f>VLOOKUP(C4746,Index[[#All],[searchTaxon]:[Reference_number]],2,FALSE)</f>
        <v>45</v>
      </c>
      <c r="H4746" t="s">
        <v>18</v>
      </c>
      <c r="I4746">
        <f>VLOOKUP(Table1[[#This Row],[trait_name]],Trait[],2,FALSE)</f>
        <v>3</v>
      </c>
      <c r="J4746" s="25" t="s">
        <v>19</v>
      </c>
      <c r="L4746" s="3" t="s">
        <v>20</v>
      </c>
      <c r="N4746" s="25"/>
      <c r="O4746"/>
    </row>
    <row r="4747" spans="1:15">
      <c r="A4747" s="5">
        <v>43244</v>
      </c>
      <c r="B4747" s="5">
        <v>43244</v>
      </c>
      <c r="C4747" t="s">
        <v>634</v>
      </c>
      <c r="D4747" s="3">
        <f>VLOOKUP(C4747,Index[[#All],[searchTaxon]:[Reference_number]],2,FALSE)</f>
        <v>45</v>
      </c>
      <c r="H4747" t="s">
        <v>18</v>
      </c>
      <c r="I4747">
        <f>VLOOKUP(Table1[[#This Row],[trait_name]],Trait[],2,FALSE)</f>
        <v>4</v>
      </c>
      <c r="J4747" s="25" t="s">
        <v>23</v>
      </c>
      <c r="L4747" s="3" t="s">
        <v>24</v>
      </c>
      <c r="N4747" s="25"/>
      <c r="O4747"/>
    </row>
    <row r="4748" spans="1:15">
      <c r="A4748" s="5">
        <v>43244</v>
      </c>
      <c r="B4748" s="5">
        <v>43244</v>
      </c>
      <c r="C4748" t="s">
        <v>634</v>
      </c>
      <c r="D4748" s="3">
        <f>VLOOKUP(C4748,Index[[#All],[searchTaxon]:[Reference_number]],2,FALSE)</f>
        <v>45</v>
      </c>
      <c r="H4748" t="s">
        <v>496</v>
      </c>
      <c r="I4748">
        <f>VLOOKUP(Table1[[#This Row],[trait_name]],Trait[],2,FALSE)</f>
        <v>7</v>
      </c>
      <c r="J4748" s="25" t="s">
        <v>27</v>
      </c>
      <c r="L4748" s="3" t="s">
        <v>28</v>
      </c>
      <c r="N4748" s="25"/>
      <c r="O4748"/>
    </row>
    <row r="4749" spans="1:15">
      <c r="A4749" s="27">
        <v>43244</v>
      </c>
      <c r="B4749" s="27"/>
      <c r="C4749" s="4" t="s">
        <v>634</v>
      </c>
      <c r="D4749" s="2">
        <f>VLOOKUP(C4749,Index[[#All],[searchTaxon]:[Reference_number]],2,FALSE)</f>
        <v>45</v>
      </c>
      <c r="I4749">
        <f>VLOOKUP(Table1[[#This Row],[trait_name]],Trait[],2,FALSE)</f>
        <v>15</v>
      </c>
      <c r="J4749" s="25" t="s">
        <v>32</v>
      </c>
      <c r="L4749" s="3"/>
      <c r="N4749" s="25"/>
      <c r="O4749"/>
    </row>
    <row r="4750" spans="1:15">
      <c r="A4750" s="27">
        <v>43244</v>
      </c>
      <c r="B4750" s="27">
        <v>43244</v>
      </c>
      <c r="C4750" s="4" t="s">
        <v>634</v>
      </c>
      <c r="D4750" s="2">
        <f>VLOOKUP(C4750,Index[[#All],[searchTaxon]:[Reference_number]],2,FALSE)</f>
        <v>45</v>
      </c>
      <c r="I4750">
        <f>VLOOKUP(Table1[[#This Row],[trait_name]],Trait[],2,FALSE)</f>
        <v>16</v>
      </c>
      <c r="J4750" s="26" t="s">
        <v>33</v>
      </c>
      <c r="K4750" s="26"/>
      <c r="L4750" s="3"/>
      <c r="N4750" s="25"/>
      <c r="O4750"/>
    </row>
    <row r="4751" spans="1:15">
      <c r="A4751" s="5">
        <v>43244</v>
      </c>
      <c r="B4751" s="5">
        <v>43244</v>
      </c>
      <c r="C4751" t="s">
        <v>634</v>
      </c>
      <c r="D4751" s="3">
        <f>VLOOKUP(C4751,Index[[#All],[searchTaxon]:[Reference_number]],2,FALSE)</f>
        <v>45</v>
      </c>
      <c r="H4751" t="s">
        <v>496</v>
      </c>
      <c r="I4751">
        <f>VLOOKUP(Table1[[#This Row],[trait_name]],Trait[],2,FALSE)</f>
        <v>17</v>
      </c>
      <c r="J4751" s="25" t="s">
        <v>34</v>
      </c>
      <c r="L4751" s="3" t="s">
        <v>36</v>
      </c>
      <c r="N4751" s="25"/>
      <c r="O4751"/>
    </row>
    <row r="4752" spans="1:15">
      <c r="A4752" s="5">
        <v>43244</v>
      </c>
      <c r="B4752" s="5">
        <v>43244</v>
      </c>
      <c r="C4752" t="s">
        <v>634</v>
      </c>
      <c r="D4752" s="3">
        <f>VLOOKUP(C4752,Index[[#All],[searchTaxon]:[Reference_number]],2,FALSE)</f>
        <v>45</v>
      </c>
      <c r="H4752" t="s">
        <v>496</v>
      </c>
      <c r="I4752">
        <f>VLOOKUP(Table1[[#This Row],[trait_name]],Trait[],2,FALSE)</f>
        <v>17</v>
      </c>
      <c r="J4752" s="25" t="s">
        <v>34</v>
      </c>
      <c r="L4752" s="3" t="s">
        <v>37</v>
      </c>
      <c r="N4752" s="25"/>
      <c r="O4752"/>
    </row>
    <row r="4753" spans="1:15">
      <c r="A4753" s="27">
        <v>43244</v>
      </c>
      <c r="B4753" s="27">
        <v>43244</v>
      </c>
      <c r="C4753" s="4" t="s">
        <v>634</v>
      </c>
      <c r="D4753" s="2">
        <f>VLOOKUP(C4753,Index[[#All],[searchTaxon]:[Reference_number]],2,FALSE)</f>
        <v>45</v>
      </c>
      <c r="I4753">
        <f>VLOOKUP(Table1[[#This Row],[trait_name]],Trait[],2,FALSE)</f>
        <v>18</v>
      </c>
      <c r="J4753" s="25" t="s">
        <v>38</v>
      </c>
      <c r="L4753" s="3"/>
      <c r="N4753" s="25"/>
      <c r="O4753"/>
    </row>
    <row r="4754" spans="1:15">
      <c r="A4754" s="5">
        <v>43244</v>
      </c>
      <c r="B4754" s="5">
        <v>43244</v>
      </c>
      <c r="C4754" t="s">
        <v>634</v>
      </c>
      <c r="D4754" s="3">
        <f>VLOOKUP(C4754,Index[[#All],[searchTaxon]:[Reference_number]],2,FALSE)</f>
        <v>45</v>
      </c>
      <c r="H4754" t="s">
        <v>496</v>
      </c>
      <c r="I4754">
        <f>VLOOKUP(Table1[[#This Row],[trait_name]],Trait[],2,FALSE)</f>
        <v>19</v>
      </c>
      <c r="J4754" s="25" t="s">
        <v>39</v>
      </c>
      <c r="L4754" s="3" t="s">
        <v>40</v>
      </c>
      <c r="N4754" s="25"/>
      <c r="O4754"/>
    </row>
    <row r="4755" spans="1:15">
      <c r="A4755" s="5">
        <v>43244</v>
      </c>
      <c r="B4755" s="5">
        <v>43244</v>
      </c>
      <c r="C4755" t="s">
        <v>634</v>
      </c>
      <c r="D4755" s="3">
        <f>VLOOKUP(C4755,Index[[#All],[searchTaxon]:[Reference_number]],2,FALSE)</f>
        <v>45</v>
      </c>
      <c r="H4755" t="s">
        <v>630</v>
      </c>
      <c r="I4755">
        <f>VLOOKUP(Table1[[#This Row],[trait_name]],Trait[],2,FALSE)</f>
        <v>19</v>
      </c>
      <c r="J4755" s="25" t="s">
        <v>39</v>
      </c>
      <c r="L4755" s="21" t="s">
        <v>41</v>
      </c>
      <c r="N4755" s="25"/>
      <c r="O4755"/>
    </row>
    <row r="4756" spans="1:15">
      <c r="A4756" s="27">
        <v>43244</v>
      </c>
      <c r="B4756" s="27">
        <v>43244</v>
      </c>
      <c r="C4756" s="4" t="s">
        <v>634</v>
      </c>
      <c r="D4756" s="2">
        <f>VLOOKUP(C4756,Index[[#All],[searchTaxon]:[Reference_number]],2,FALSE)</f>
        <v>45</v>
      </c>
      <c r="I4756">
        <f>VLOOKUP(Table1[[#This Row],[trait_name]],Trait[],2,FALSE)</f>
        <v>20</v>
      </c>
      <c r="J4756" s="25" t="s">
        <v>42</v>
      </c>
      <c r="L4756" s="3"/>
      <c r="N4756" s="25"/>
      <c r="O4756"/>
    </row>
    <row r="4757" spans="1:15">
      <c r="A4757" s="5">
        <v>43244</v>
      </c>
      <c r="B4757" s="5"/>
      <c r="C4757" t="s">
        <v>634</v>
      </c>
      <c r="D4757" s="2">
        <f>VLOOKUP(C4757,Index[[#All],[searchTaxon]:[Reference_number]],2,FALSE)</f>
        <v>45</v>
      </c>
      <c r="E4757">
        <v>0</v>
      </c>
      <c r="F4757">
        <v>0</v>
      </c>
      <c r="G4757">
        <v>0</v>
      </c>
      <c r="I4757">
        <f>VLOOKUP(Table1[[#This Row],[trait_name]],Trait[],2,FALSE)</f>
        <v>22</v>
      </c>
      <c r="J4757" s="25" t="s">
        <v>48</v>
      </c>
      <c r="L4757" s="3"/>
      <c r="N4757" s="25"/>
      <c r="O4757"/>
    </row>
    <row r="4758" spans="1:15">
      <c r="A4758" s="27">
        <v>43244</v>
      </c>
      <c r="B4758" s="27"/>
      <c r="C4758" s="4" t="s">
        <v>634</v>
      </c>
      <c r="D4758" s="2">
        <f>VLOOKUP(C4758,Index[[#All],[searchTaxon]:[Reference_number]],2,FALSE)</f>
        <v>45</v>
      </c>
      <c r="I4758">
        <f>VLOOKUP(Table1[[#This Row],[trait_name]],Trait[],2,FALSE)</f>
        <v>23</v>
      </c>
      <c r="J4758" s="25" t="s">
        <v>50</v>
      </c>
      <c r="L4758" s="3"/>
      <c r="N4758" s="25"/>
      <c r="O4758"/>
    </row>
    <row r="4759" spans="1:15">
      <c r="A4759" s="27">
        <v>43244</v>
      </c>
      <c r="B4759" s="27"/>
      <c r="C4759" s="4" t="s">
        <v>634</v>
      </c>
      <c r="D4759" s="2">
        <f>VLOOKUP(C4759,Index[[#All],[searchTaxon]:[Reference_number]],2,FALSE)</f>
        <v>45</v>
      </c>
      <c r="I4759">
        <f>VLOOKUP(Table1[[#This Row],[trait_name]],Trait[],2,FALSE)</f>
        <v>24</v>
      </c>
      <c r="J4759" s="25" t="s">
        <v>53</v>
      </c>
      <c r="L4759" s="3"/>
      <c r="N4759" s="25"/>
      <c r="O4759"/>
    </row>
    <row r="4760" spans="1:15">
      <c r="A4760" s="5">
        <v>43244</v>
      </c>
      <c r="B4760" s="5">
        <v>43244</v>
      </c>
      <c r="C4760" t="s">
        <v>634</v>
      </c>
      <c r="D4760" s="3">
        <f>VLOOKUP(C4760,Index[[#All],[searchTaxon]:[Reference_number]],2,FALSE)</f>
        <v>45</v>
      </c>
      <c r="H4760" t="s">
        <v>496</v>
      </c>
      <c r="I4760">
        <f>VLOOKUP(Table1[[#This Row],[trait_name]],Trait[],2,FALSE)</f>
        <v>25</v>
      </c>
      <c r="J4760" s="25" t="s">
        <v>54</v>
      </c>
      <c r="L4760" s="3" t="s">
        <v>299</v>
      </c>
      <c r="N4760" s="25"/>
      <c r="O4760"/>
    </row>
    <row r="4761" spans="1:15">
      <c r="A4761" s="5">
        <v>43244</v>
      </c>
      <c r="B4761" s="5">
        <v>43244</v>
      </c>
      <c r="C4761" t="s">
        <v>634</v>
      </c>
      <c r="D4761" s="3">
        <f>VLOOKUP(C4761,Index[[#All],[searchTaxon]:[Reference_number]],2,FALSE)</f>
        <v>45</v>
      </c>
      <c r="H4761" t="s">
        <v>496</v>
      </c>
      <c r="I4761">
        <f>VLOOKUP(Table1[[#This Row],[trait_name]],Trait[],2,FALSE)</f>
        <v>26</v>
      </c>
      <c r="J4761" s="25" t="s">
        <v>57</v>
      </c>
      <c r="L4761" s="3">
        <v>30</v>
      </c>
      <c r="N4761" s="25"/>
      <c r="O4761"/>
    </row>
    <row r="4762" spans="1:15">
      <c r="A4762" s="5">
        <v>43244</v>
      </c>
      <c r="B4762" s="5">
        <v>43244</v>
      </c>
      <c r="C4762" t="s">
        <v>634</v>
      </c>
      <c r="D4762" s="3">
        <f>VLOOKUP(C4762,Index[[#All],[searchTaxon]:[Reference_number]],2,FALSE)</f>
        <v>45</v>
      </c>
      <c r="H4762" t="s">
        <v>26</v>
      </c>
      <c r="I4762">
        <f>VLOOKUP(Table1[[#This Row],[trait_name]],Trait[],2,FALSE)</f>
        <v>26</v>
      </c>
      <c r="J4762" s="25" t="s">
        <v>57</v>
      </c>
      <c r="L4762" s="3">
        <v>20</v>
      </c>
      <c r="N4762" s="25"/>
      <c r="O4762"/>
    </row>
    <row r="4763" spans="1:15">
      <c r="A4763" s="5">
        <v>43244</v>
      </c>
      <c r="B4763" s="5">
        <v>43244</v>
      </c>
      <c r="C4763" t="s">
        <v>634</v>
      </c>
      <c r="D4763" s="3">
        <f>VLOOKUP(C4763,Index[[#All],[searchTaxon]:[Reference_number]],2,FALSE)</f>
        <v>45</v>
      </c>
      <c r="H4763" t="s">
        <v>26</v>
      </c>
      <c r="I4763">
        <f>VLOOKUP(Table1[[#This Row],[trait_name]],Trait[],2,FALSE)</f>
        <v>28</v>
      </c>
      <c r="J4763" s="25" t="s">
        <v>59</v>
      </c>
      <c r="L4763" s="3">
        <v>10</v>
      </c>
      <c r="N4763" s="25"/>
      <c r="O4763"/>
    </row>
    <row r="4764" spans="1:15">
      <c r="A4764" s="5">
        <v>43244</v>
      </c>
      <c r="B4764" s="5">
        <v>43244</v>
      </c>
      <c r="C4764" t="s">
        <v>634</v>
      </c>
      <c r="D4764" s="3">
        <f>VLOOKUP(C4764,Index[[#All],[searchTaxon]:[Reference_number]],2,FALSE)</f>
        <v>45</v>
      </c>
      <c r="H4764" t="s">
        <v>26</v>
      </c>
      <c r="I4764">
        <f>VLOOKUP(Table1[[#This Row],[trait_name]],Trait[],2,FALSE)</f>
        <v>29</v>
      </c>
      <c r="J4764" s="25" t="s">
        <v>60</v>
      </c>
      <c r="L4764" s="3">
        <v>10</v>
      </c>
      <c r="N4764" s="25"/>
      <c r="O4764"/>
    </row>
    <row r="4765" spans="1:15">
      <c r="A4765" s="5">
        <v>43244</v>
      </c>
      <c r="B4765" s="5">
        <v>43244</v>
      </c>
      <c r="C4765" t="s">
        <v>634</v>
      </c>
      <c r="D4765" s="3">
        <f>VLOOKUP(C4765,Index[[#All],[searchTaxon]:[Reference_number]],2,FALSE)</f>
        <v>45</v>
      </c>
      <c r="H4765" t="s">
        <v>26</v>
      </c>
      <c r="I4765">
        <f>VLOOKUP(Table1[[#This Row],[trait_name]],Trait[],2,FALSE)</f>
        <v>31</v>
      </c>
      <c r="J4765" s="25" t="s">
        <v>62</v>
      </c>
      <c r="L4765" s="3">
        <v>5</v>
      </c>
      <c r="N4765" s="25"/>
      <c r="O4765"/>
    </row>
    <row r="4766" spans="1:15">
      <c r="A4766" s="5">
        <v>43244</v>
      </c>
      <c r="B4766" s="5">
        <v>43244</v>
      </c>
      <c r="C4766" t="s">
        <v>634</v>
      </c>
      <c r="D4766" s="3">
        <f>VLOOKUP(C4766,Index[[#All],[searchTaxon]:[Reference_number]],2,FALSE)</f>
        <v>45</v>
      </c>
      <c r="H4766" t="s">
        <v>496</v>
      </c>
      <c r="I4766">
        <f>VLOOKUP(Table1[[#This Row],[trait_name]],Trait[],2,FALSE)</f>
        <v>34</v>
      </c>
      <c r="J4766" s="25" t="s">
        <v>149</v>
      </c>
      <c r="L4766" s="3" t="s">
        <v>51</v>
      </c>
      <c r="N4766" s="25"/>
      <c r="O4766"/>
    </row>
    <row r="4767" spans="1:15">
      <c r="A4767" s="5">
        <v>43244</v>
      </c>
      <c r="B4767" s="5"/>
      <c r="C4767" t="s">
        <v>634</v>
      </c>
      <c r="D4767" s="3">
        <f>VLOOKUP(C4767,Index[[#All],[searchTaxon]:[Reference_number]],2,FALSE)</f>
        <v>45</v>
      </c>
      <c r="E4767">
        <v>0</v>
      </c>
      <c r="F4767">
        <v>0</v>
      </c>
      <c r="G4767">
        <v>0</v>
      </c>
      <c r="I4767">
        <f>VLOOKUP(Table1[[#This Row],[trait_name]],Trait[],2,FALSE)</f>
        <v>35</v>
      </c>
      <c r="J4767" s="25" t="s">
        <v>66</v>
      </c>
      <c r="L4767" s="3"/>
      <c r="N4767" s="25"/>
      <c r="O4767"/>
    </row>
    <row r="4768" spans="1:15">
      <c r="A4768" s="5">
        <v>43244</v>
      </c>
      <c r="B4768" s="5"/>
      <c r="C4768" t="s">
        <v>634</v>
      </c>
      <c r="D4768" s="2">
        <f>VLOOKUP(C4768,Index[[#All],[searchTaxon]:[Reference_number]],2,FALSE)</f>
        <v>45</v>
      </c>
      <c r="E4768">
        <v>0</v>
      </c>
      <c r="F4768">
        <v>0</v>
      </c>
      <c r="G4768">
        <v>0</v>
      </c>
      <c r="I4768">
        <f>VLOOKUP(Table1[[#This Row],[trait_name]],Trait[],2,FALSE)</f>
        <v>36</v>
      </c>
      <c r="J4768" s="25" t="s">
        <v>68</v>
      </c>
      <c r="L4768" s="3"/>
      <c r="N4768" s="25"/>
      <c r="O4768"/>
    </row>
    <row r="4769" spans="1:15">
      <c r="A4769" s="5">
        <v>43244</v>
      </c>
      <c r="B4769" s="5"/>
      <c r="C4769" t="s">
        <v>634</v>
      </c>
      <c r="D4769" s="2">
        <f>VLOOKUP(C4769,Index[[#All],[searchTaxon]:[Reference_number]],2,FALSE)</f>
        <v>45</v>
      </c>
      <c r="E4769">
        <v>0</v>
      </c>
      <c r="F4769">
        <v>0</v>
      </c>
      <c r="G4769">
        <v>0</v>
      </c>
      <c r="I4769">
        <f>VLOOKUP(Table1[[#This Row],[trait_name]],Trait[],2,FALSE)</f>
        <v>37</v>
      </c>
      <c r="J4769" s="25" t="s">
        <v>70</v>
      </c>
      <c r="L4769" s="3"/>
      <c r="N4769" s="25"/>
      <c r="O4769"/>
    </row>
    <row r="4770" spans="1:15">
      <c r="A4770" s="5">
        <v>43244</v>
      </c>
      <c r="B4770" s="5">
        <v>43244</v>
      </c>
      <c r="C4770" t="s">
        <v>634</v>
      </c>
      <c r="D4770" s="3">
        <f>VLOOKUP(C4770,Index[[#All],[searchTaxon]:[Reference_number]],2,FALSE)</f>
        <v>45</v>
      </c>
      <c r="H4770" t="s">
        <v>26</v>
      </c>
      <c r="I4770">
        <f>VLOOKUP(Table1[[#This Row],[trait_name]],Trait[],2,FALSE)</f>
        <v>38</v>
      </c>
      <c r="J4770" s="25" t="s">
        <v>74</v>
      </c>
      <c r="L4770" s="3" t="s">
        <v>264</v>
      </c>
      <c r="N4770" s="25"/>
      <c r="O4770"/>
    </row>
    <row r="4771" spans="1:15">
      <c r="A4771" s="5">
        <v>43244</v>
      </c>
      <c r="B4771" s="5">
        <v>43244</v>
      </c>
      <c r="C4771" t="s">
        <v>634</v>
      </c>
      <c r="D4771" s="3">
        <f>VLOOKUP(C4771,Index[[#All],[searchTaxon]:[Reference_number]],2,FALSE)</f>
        <v>45</v>
      </c>
      <c r="H4771" t="s">
        <v>18</v>
      </c>
      <c r="I4771">
        <f>VLOOKUP(Table1[[#This Row],[trait_name]],Trait[],2,FALSE)</f>
        <v>38</v>
      </c>
      <c r="J4771" s="25" t="s">
        <v>74</v>
      </c>
      <c r="L4771" s="3" t="s">
        <v>319</v>
      </c>
      <c r="N4771" s="25"/>
      <c r="O4771"/>
    </row>
    <row r="4772" spans="1:15">
      <c r="A4772" s="27">
        <v>43244</v>
      </c>
      <c r="B4772" s="27"/>
      <c r="C4772" s="4" t="s">
        <v>634</v>
      </c>
      <c r="D4772" s="2">
        <f>VLOOKUP(C4772,Index[[#All],[searchTaxon]:[Reference_number]],2,FALSE)</f>
        <v>45</v>
      </c>
      <c r="I4772">
        <f>VLOOKUP(Table1[[#This Row],[trait_name]],Trait[],2,FALSE)</f>
        <v>39</v>
      </c>
      <c r="J4772" s="25" t="s">
        <v>76</v>
      </c>
      <c r="L4772" s="3"/>
      <c r="N4772" s="25"/>
      <c r="O4772"/>
    </row>
    <row r="4773" spans="1:15">
      <c r="A4773" s="5">
        <v>43244</v>
      </c>
      <c r="B4773" s="5">
        <v>43244</v>
      </c>
      <c r="C4773" t="s">
        <v>634</v>
      </c>
      <c r="D4773" s="3">
        <f>VLOOKUP(C4773,Index[[#All],[searchTaxon]:[Reference_number]],2,FALSE)</f>
        <v>45</v>
      </c>
      <c r="H4773" t="s">
        <v>26</v>
      </c>
      <c r="I4773">
        <f>VLOOKUP(Table1[[#This Row],[trait_name]],Trait[],2,FALSE)</f>
        <v>40</v>
      </c>
      <c r="J4773" s="25" t="s">
        <v>79</v>
      </c>
      <c r="L4773" s="3" t="s">
        <v>80</v>
      </c>
      <c r="N4773" s="25"/>
      <c r="O4773"/>
    </row>
    <row r="4774" spans="1:15">
      <c r="A4774" s="5">
        <v>43244</v>
      </c>
      <c r="B4774" s="5"/>
      <c r="C4774" t="s">
        <v>634</v>
      </c>
      <c r="D4774" s="2">
        <f>VLOOKUP(C4774,Index[[#All],[searchTaxon]:[Reference_number]],2,FALSE)</f>
        <v>45</v>
      </c>
      <c r="E4774">
        <v>0</v>
      </c>
      <c r="F4774">
        <v>0</v>
      </c>
      <c r="G4774">
        <v>0</v>
      </c>
      <c r="I4774">
        <f>VLOOKUP(Table1[[#This Row],[trait_name]],Trait[],2,FALSE)</f>
        <v>41</v>
      </c>
      <c r="J4774" s="25" t="s">
        <v>82</v>
      </c>
      <c r="L4774" s="3"/>
      <c r="N4774" s="25"/>
      <c r="O4774"/>
    </row>
    <row r="4775" spans="1:15">
      <c r="A4775" s="5">
        <v>43244</v>
      </c>
      <c r="B4775" s="5"/>
      <c r="C4775" t="s">
        <v>634</v>
      </c>
      <c r="D4775" s="2">
        <f>VLOOKUP(C4775,Index[[#All],[searchTaxon]:[Reference_number]],2,FALSE)</f>
        <v>45</v>
      </c>
      <c r="E4775">
        <v>0</v>
      </c>
      <c r="F4775">
        <v>0</v>
      </c>
      <c r="G4775">
        <v>0</v>
      </c>
      <c r="I4775">
        <f>VLOOKUP(Table1[[#This Row],[trait_name]],Trait[],2,FALSE)</f>
        <v>42</v>
      </c>
      <c r="J4775" s="25" t="s">
        <v>84</v>
      </c>
      <c r="L4775" s="3"/>
      <c r="N4775" s="25"/>
      <c r="O4775"/>
    </row>
    <row r="4776" spans="1:15">
      <c r="A4776" s="5">
        <v>43244</v>
      </c>
      <c r="B4776" s="5">
        <v>43244</v>
      </c>
      <c r="C4776" t="s">
        <v>634</v>
      </c>
      <c r="D4776" s="3">
        <f>VLOOKUP(C4776,Index[[#All],[searchTaxon]:[Reference_number]],2,FALSE)</f>
        <v>45</v>
      </c>
      <c r="H4776" t="s">
        <v>26</v>
      </c>
      <c r="I4776">
        <f>VLOOKUP(Table1[[#This Row],[trait_name]],Trait[],2,FALSE)</f>
        <v>43</v>
      </c>
      <c r="J4776" s="25" t="s">
        <v>86</v>
      </c>
      <c r="L4776" s="3" t="s">
        <v>88</v>
      </c>
      <c r="N4776" s="25"/>
      <c r="O4776"/>
    </row>
    <row r="4777" spans="1:15">
      <c r="A4777" s="5">
        <v>43244</v>
      </c>
      <c r="B4777" s="5"/>
      <c r="C4777" t="s">
        <v>634</v>
      </c>
      <c r="D4777" s="2">
        <f>VLOOKUP(C4777,Index[[#All],[searchTaxon]:[Reference_number]],2,FALSE)</f>
        <v>45</v>
      </c>
      <c r="E4777">
        <v>0</v>
      </c>
      <c r="F4777">
        <v>0</v>
      </c>
      <c r="G4777">
        <v>0</v>
      </c>
      <c r="I4777">
        <f>VLOOKUP(Table1[[#This Row],[trait_name]],Trait[],2,FALSE)</f>
        <v>47</v>
      </c>
      <c r="J4777" s="25" t="s">
        <v>96</v>
      </c>
      <c r="L4777" s="3"/>
      <c r="N4777" s="25"/>
      <c r="O4777"/>
    </row>
    <row r="4778" spans="1:15">
      <c r="A4778" s="5">
        <v>43244</v>
      </c>
      <c r="B4778" s="5">
        <v>43244</v>
      </c>
      <c r="C4778" t="s">
        <v>634</v>
      </c>
      <c r="D4778" s="3">
        <f>VLOOKUP(C4778,Index[[#All],[searchTaxon]:[Reference_number]],2,FALSE)</f>
        <v>45</v>
      </c>
      <c r="H4778" t="s">
        <v>26</v>
      </c>
      <c r="I4778">
        <f>VLOOKUP(Table1[[#This Row],[trait_name]],Trait[],2,FALSE)</f>
        <v>48</v>
      </c>
      <c r="J4778" s="25" t="s">
        <v>99</v>
      </c>
      <c r="L4778" s="3" t="s">
        <v>245</v>
      </c>
      <c r="N4778" s="25"/>
      <c r="O4778"/>
    </row>
    <row r="4779" spans="1:15">
      <c r="A4779" s="5">
        <v>43244</v>
      </c>
      <c r="B4779" s="5">
        <v>43244</v>
      </c>
      <c r="C4779" t="s">
        <v>634</v>
      </c>
      <c r="D4779" s="3">
        <f>VLOOKUP(C4779,Index[[#All],[searchTaxon]:[Reference_number]],2,FALSE)</f>
        <v>45</v>
      </c>
      <c r="H4779" t="s">
        <v>18</v>
      </c>
      <c r="I4779">
        <f>VLOOKUP(Table1[[#This Row],[trait_name]],Trait[],2,FALSE)</f>
        <v>48</v>
      </c>
      <c r="J4779" s="25" t="s">
        <v>99</v>
      </c>
      <c r="L4779" s="3" t="s">
        <v>161</v>
      </c>
      <c r="N4779" s="25"/>
      <c r="O4779"/>
    </row>
    <row r="4780" spans="1:15">
      <c r="A4780" s="5">
        <v>43244</v>
      </c>
      <c r="B4780" s="5">
        <v>43244</v>
      </c>
      <c r="C4780" t="s">
        <v>634</v>
      </c>
      <c r="D4780" s="3">
        <f>VLOOKUP(C4780,Index[[#All],[searchTaxon]:[Reference_number]],2,FALSE)</f>
        <v>45</v>
      </c>
      <c r="H4780" t="s">
        <v>18</v>
      </c>
      <c r="I4780">
        <f>VLOOKUP(Table1[[#This Row],[trait_name]],Trait[],2,FALSE)</f>
        <v>48</v>
      </c>
      <c r="J4780" s="25" t="s">
        <v>99</v>
      </c>
      <c r="L4780" s="3" t="s">
        <v>201</v>
      </c>
      <c r="N4780" s="25"/>
      <c r="O4780"/>
    </row>
    <row r="4781" spans="1:15">
      <c r="A4781" s="5">
        <v>43244</v>
      </c>
      <c r="B4781" s="5">
        <v>43244</v>
      </c>
      <c r="C4781" t="s">
        <v>634</v>
      </c>
      <c r="D4781" s="3">
        <f>VLOOKUP(C4781,Index[[#All],[searchTaxon]:[Reference_number]],2,FALSE)</f>
        <v>45</v>
      </c>
      <c r="H4781" t="s">
        <v>496</v>
      </c>
      <c r="I4781">
        <f>VLOOKUP(Table1[[#This Row],[trait_name]],Trait[],2,FALSE)</f>
        <v>49</v>
      </c>
      <c r="J4781" s="25" t="s">
        <v>103</v>
      </c>
      <c r="L4781" s="3" t="s">
        <v>230</v>
      </c>
      <c r="N4781" s="25"/>
      <c r="O4781"/>
    </row>
    <row r="4782" spans="1:15">
      <c r="A4782" s="5">
        <v>43244</v>
      </c>
      <c r="B4782" s="5">
        <v>43244</v>
      </c>
      <c r="C4782" t="s">
        <v>634</v>
      </c>
      <c r="D4782" s="3">
        <f>VLOOKUP(C4782,Index[[#All],[searchTaxon]:[Reference_number]],2,FALSE)</f>
        <v>45</v>
      </c>
      <c r="H4782" t="s">
        <v>496</v>
      </c>
      <c r="I4782">
        <f>VLOOKUP(Table1[[#This Row],[trait_name]],Trait[],2,FALSE)</f>
        <v>49</v>
      </c>
      <c r="J4782" s="25" t="s">
        <v>103</v>
      </c>
      <c r="L4782" s="3" t="s">
        <v>104</v>
      </c>
      <c r="N4782" s="25"/>
      <c r="O4782"/>
    </row>
    <row r="4783" spans="1:15">
      <c r="A4783" s="5">
        <v>43244</v>
      </c>
      <c r="B4783" s="5">
        <v>43244</v>
      </c>
      <c r="C4783" t="s">
        <v>634</v>
      </c>
      <c r="D4783" s="3">
        <f>VLOOKUP(C4783,Index[[#All],[searchTaxon]:[Reference_number]],2,FALSE)</f>
        <v>45</v>
      </c>
      <c r="H4783" t="s">
        <v>496</v>
      </c>
      <c r="I4783">
        <f>VLOOKUP(Table1[[#This Row],[trait_name]],Trait[],2,FALSE)</f>
        <v>49</v>
      </c>
      <c r="J4783" s="25" t="s">
        <v>103</v>
      </c>
      <c r="L4783" s="3" t="s">
        <v>105</v>
      </c>
      <c r="N4783" s="25"/>
      <c r="O4783"/>
    </row>
    <row r="4784" spans="1:15">
      <c r="A4784" s="5">
        <v>43244</v>
      </c>
      <c r="B4784" s="5">
        <v>43244</v>
      </c>
      <c r="C4784" t="s">
        <v>634</v>
      </c>
      <c r="D4784" s="3">
        <f>VLOOKUP(C4784,Index[[#All],[searchTaxon]:[Reference_number]],2,FALSE)</f>
        <v>45</v>
      </c>
      <c r="H4784" t="s">
        <v>18</v>
      </c>
      <c r="I4784">
        <f>VLOOKUP(Table1[[#This Row],[trait_name]],Trait[],2,FALSE)</f>
        <v>49</v>
      </c>
      <c r="J4784" s="25" t="s">
        <v>103</v>
      </c>
      <c r="L4784" s="3" t="s">
        <v>165</v>
      </c>
      <c r="N4784" s="25"/>
      <c r="O4784"/>
    </row>
    <row r="4785" spans="1:15">
      <c r="A4785" s="5">
        <v>43244</v>
      </c>
      <c r="B4785" s="5">
        <v>43244</v>
      </c>
      <c r="C4785" t="s">
        <v>634</v>
      </c>
      <c r="D4785" s="3">
        <f>VLOOKUP(C4785,Index[[#All],[searchTaxon]:[Reference_number]],2,FALSE)</f>
        <v>45</v>
      </c>
      <c r="H4785" t="s">
        <v>18</v>
      </c>
      <c r="I4785">
        <f>VLOOKUP(Table1[[#This Row],[trait_name]],Trait[],2,FALSE)</f>
        <v>49</v>
      </c>
      <c r="J4785" s="25" t="s">
        <v>103</v>
      </c>
      <c r="L4785" s="3" t="s">
        <v>149</v>
      </c>
      <c r="N4785" s="25"/>
      <c r="O4785"/>
    </row>
    <row r="4786" spans="1:15">
      <c r="A4786" s="27">
        <v>43244</v>
      </c>
      <c r="B4786" s="27"/>
      <c r="C4786" s="4" t="s">
        <v>634</v>
      </c>
      <c r="D4786" s="63">
        <f>VLOOKUP(C4786,Index[[#All],[searchTaxon]:[Reference_number]],2,FALSE)</f>
        <v>45</v>
      </c>
      <c r="E4786">
        <f>VLOOKUP(C:C,Table1[[#All],[searchTaxon]:[Multiple_forms]],3,FALSE)</f>
        <v>0</v>
      </c>
      <c r="F4786">
        <f>VLOOKUP(C:C,Table1[[#All],[searchTaxon]:[Multiple_forms]],4,FALSE)</f>
        <v>0</v>
      </c>
      <c r="G4786">
        <f>VLOOKUP(C:C,Table1[[#All],[searchTaxon]:[Multiple_forms]],5,FALSE)</f>
        <v>0</v>
      </c>
      <c r="I4786">
        <f>VLOOKUP(Table1[[#This Row],[trait_name]],Trait[],2,FALSE)</f>
        <v>50</v>
      </c>
      <c r="J4786" s="25" t="s">
        <v>106</v>
      </c>
      <c r="L4786" s="3"/>
      <c r="N4786" s="25"/>
      <c r="O4786"/>
    </row>
    <row r="4787" spans="1:15">
      <c r="A4787" s="5">
        <v>43244</v>
      </c>
      <c r="B4787" s="5">
        <v>43244</v>
      </c>
      <c r="C4787" t="s">
        <v>634</v>
      </c>
      <c r="D4787" s="3">
        <f>VLOOKUP(C4787,Index[[#All],[searchTaxon]:[Reference_number]],2,FALSE)</f>
        <v>45</v>
      </c>
      <c r="H4787" t="s">
        <v>496</v>
      </c>
      <c r="I4787">
        <f>VLOOKUP(Table1[[#This Row],[trait_name]],Trait[],2,FALSE)</f>
        <v>51</v>
      </c>
      <c r="J4787" s="25" t="s">
        <v>108</v>
      </c>
      <c r="L4787" s="3" t="s">
        <v>167</v>
      </c>
      <c r="N4787" s="25"/>
      <c r="O4787"/>
    </row>
    <row r="4788" spans="1:15">
      <c r="A4788" s="5">
        <v>43244</v>
      </c>
      <c r="B4788" s="5">
        <v>43244</v>
      </c>
      <c r="C4788" t="s">
        <v>634</v>
      </c>
      <c r="D4788" s="3">
        <f>VLOOKUP(C4788,Index[[#All],[searchTaxon]:[Reference_number]],2,FALSE)</f>
        <v>45</v>
      </c>
      <c r="H4788" t="s">
        <v>18</v>
      </c>
      <c r="I4788">
        <f>VLOOKUP(Table1[[#This Row],[trait_name]],Trait[],2,FALSE)</f>
        <v>53</v>
      </c>
      <c r="J4788" s="25" t="s">
        <v>110</v>
      </c>
      <c r="L4788" s="3" t="s">
        <v>111</v>
      </c>
      <c r="N4788" s="25"/>
      <c r="O4788"/>
    </row>
    <row r="4789" spans="1:15">
      <c r="A4789" s="5">
        <v>43244</v>
      </c>
      <c r="B4789" s="5">
        <v>43244</v>
      </c>
      <c r="C4789" t="s">
        <v>634</v>
      </c>
      <c r="D4789" s="3">
        <f>VLOOKUP(C4789,Index[[#All],[searchTaxon]:[Reference_number]],2,FALSE)</f>
        <v>45</v>
      </c>
      <c r="H4789" t="s">
        <v>18</v>
      </c>
      <c r="I4789">
        <f>VLOOKUP(Table1[[#This Row],[trait_name]],Trait[],2,FALSE)</f>
        <v>53</v>
      </c>
      <c r="J4789" s="25" t="s">
        <v>110</v>
      </c>
      <c r="L4789" s="3" t="s">
        <v>168</v>
      </c>
      <c r="N4789" s="26"/>
      <c r="O4789"/>
    </row>
    <row r="4790" spans="1:15">
      <c r="A4790" s="5">
        <v>43244</v>
      </c>
      <c r="B4790" s="5">
        <v>43244</v>
      </c>
      <c r="C4790" t="s">
        <v>634</v>
      </c>
      <c r="D4790" s="3">
        <f>VLOOKUP(C4790,Index[[#All],[searchTaxon]:[Reference_number]],2,FALSE)</f>
        <v>45</v>
      </c>
      <c r="H4790" t="s">
        <v>26</v>
      </c>
      <c r="I4790">
        <f>VLOOKUP(Table1[[#This Row],[trait_name]],Trait[],2,FALSE)</f>
        <v>55</v>
      </c>
      <c r="J4790" s="25" t="s">
        <v>114</v>
      </c>
      <c r="L4790" s="3" t="s">
        <v>116</v>
      </c>
      <c r="N4790" s="25"/>
      <c r="O4790"/>
    </row>
    <row r="4791" spans="1:15">
      <c r="A4791" s="5">
        <v>43244</v>
      </c>
      <c r="B4791" s="5">
        <v>43244</v>
      </c>
      <c r="C4791" t="s">
        <v>634</v>
      </c>
      <c r="D4791" s="3">
        <f>VLOOKUP(C4791,Index[[#All],[searchTaxon]:[Reference_number]],2,FALSE)</f>
        <v>45</v>
      </c>
      <c r="H4791" t="s">
        <v>26</v>
      </c>
      <c r="I4791">
        <f>VLOOKUP(Table1[[#This Row],[trait_name]],Trait[],2,FALSE)</f>
        <v>56</v>
      </c>
      <c r="J4791" s="25" t="s">
        <v>117</v>
      </c>
      <c r="L4791" s="3" t="s">
        <v>113</v>
      </c>
      <c r="N4791" s="25"/>
      <c r="O4791"/>
    </row>
    <row r="4792" spans="1:15">
      <c r="A4792" s="5">
        <v>43244</v>
      </c>
      <c r="B4792" s="5"/>
      <c r="C4792" t="s">
        <v>634</v>
      </c>
      <c r="D4792" s="2">
        <f>VLOOKUP(C4792,Index[[#All],[searchTaxon]:[Reference_number]],2,FALSE)</f>
        <v>45</v>
      </c>
      <c r="E4792">
        <v>0</v>
      </c>
      <c r="F4792">
        <v>0</v>
      </c>
      <c r="G4792">
        <v>0</v>
      </c>
      <c r="I4792">
        <f>VLOOKUP(Table1[[#This Row],[trait_name]],Trait[],2,FALSE)</f>
        <v>60</v>
      </c>
      <c r="J4792" s="25" t="s">
        <v>120</v>
      </c>
      <c r="L4792" s="3"/>
      <c r="N4792" s="25"/>
      <c r="O4792"/>
    </row>
    <row r="4793" spans="1:15">
      <c r="A4793" s="5">
        <v>43244</v>
      </c>
      <c r="B4793" s="5">
        <v>43244</v>
      </c>
      <c r="C4793" t="s">
        <v>634</v>
      </c>
      <c r="D4793" s="3">
        <f>VLOOKUP(C4793,Index[[#All],[searchTaxon]:[Reference_number]],2,FALSE)</f>
        <v>45</v>
      </c>
      <c r="H4793" t="s">
        <v>18</v>
      </c>
      <c r="I4793">
        <f>VLOOKUP(Table1[[#This Row],[trait_name]],Trait[],2,FALSE)</f>
        <v>61</v>
      </c>
      <c r="J4793" s="25" t="s">
        <v>172</v>
      </c>
      <c r="L4793" s="3" t="s">
        <v>312</v>
      </c>
      <c r="N4793" s="25"/>
      <c r="O4793"/>
    </row>
    <row r="4794" spans="1:15">
      <c r="A4794" s="5">
        <v>43244</v>
      </c>
      <c r="B4794" s="5">
        <v>43244</v>
      </c>
      <c r="C4794" t="s">
        <v>634</v>
      </c>
      <c r="D4794" s="3">
        <f>VLOOKUP(C4794,Index[[#All],[searchTaxon]:[Reference_number]],2,FALSE)</f>
        <v>45</v>
      </c>
      <c r="H4794" t="s">
        <v>496</v>
      </c>
      <c r="I4794">
        <f>VLOOKUP(Table1[[#This Row],[trait_name]],Trait[],2,FALSE)</f>
        <v>61</v>
      </c>
      <c r="J4794" s="25" t="s">
        <v>172</v>
      </c>
      <c r="L4794" s="3" t="s">
        <v>598</v>
      </c>
      <c r="N4794" s="25"/>
      <c r="O4794"/>
    </row>
    <row r="4795" spans="1:15">
      <c r="A4795" s="5">
        <v>43244</v>
      </c>
      <c r="B4795" s="5">
        <v>43244</v>
      </c>
      <c r="C4795" t="s">
        <v>634</v>
      </c>
      <c r="D4795" s="3">
        <f>VLOOKUP(C4795,Index[[#All],[searchTaxon]:[Reference_number]],2,FALSE)</f>
        <v>45</v>
      </c>
      <c r="H4795" t="s">
        <v>18</v>
      </c>
      <c r="I4795">
        <f>VLOOKUP(Table1[[#This Row],[trait_name]],Trait[],2,FALSE)</f>
        <v>62</v>
      </c>
      <c r="J4795" s="25" t="s">
        <v>123</v>
      </c>
      <c r="L4795" s="3" t="s">
        <v>210</v>
      </c>
      <c r="N4795" s="25"/>
      <c r="O4795"/>
    </row>
    <row r="4796" spans="1:15">
      <c r="A4796" s="5">
        <v>43244</v>
      </c>
      <c r="B4796" s="5">
        <v>43244</v>
      </c>
      <c r="C4796" t="s">
        <v>634</v>
      </c>
      <c r="D4796" s="3">
        <f>VLOOKUP(C4796,Index[[#All],[searchTaxon]:[Reference_number]],2,FALSE)</f>
        <v>45</v>
      </c>
      <c r="H4796" t="s">
        <v>496</v>
      </c>
      <c r="I4796">
        <f>VLOOKUP(Table1[[#This Row],[trait_name]],Trait[],2,FALSE)</f>
        <v>62</v>
      </c>
      <c r="J4796" s="25" t="s">
        <v>123</v>
      </c>
      <c r="L4796" s="3" t="s">
        <v>209</v>
      </c>
      <c r="N4796" s="25"/>
      <c r="O4796"/>
    </row>
    <row r="4797" spans="1:15">
      <c r="A4797" s="5">
        <v>43244</v>
      </c>
      <c r="B4797" s="5">
        <v>43244</v>
      </c>
      <c r="C4797" t="s">
        <v>634</v>
      </c>
      <c r="D4797" s="3">
        <f>VLOOKUP(C4797,Index[[#All],[searchTaxon]:[Reference_number]],2,FALSE)</f>
        <v>45</v>
      </c>
      <c r="H4797" t="s">
        <v>496</v>
      </c>
      <c r="I4797">
        <f>VLOOKUP(Table1[[#This Row],[trait_name]],Trait[],2,FALSE)</f>
        <v>63</v>
      </c>
      <c r="J4797" s="25" t="s">
        <v>175</v>
      </c>
      <c r="L4797" s="3" t="s">
        <v>271</v>
      </c>
      <c r="N4797" s="25"/>
      <c r="O4797"/>
    </row>
    <row r="4798" spans="1:15">
      <c r="A4798" s="5">
        <v>43244</v>
      </c>
      <c r="B4798" s="5">
        <v>43244</v>
      </c>
      <c r="C4798" t="s">
        <v>636</v>
      </c>
      <c r="D4798" s="3">
        <f>VLOOKUP(C4798,Index[[#All],[searchTaxon]:[Reference_number]],2,FALSE)</f>
        <v>46</v>
      </c>
      <c r="H4798" t="s">
        <v>18</v>
      </c>
      <c r="I4798">
        <f>VLOOKUP(Table1[[#This Row],[trait_name]],Trait[],2,FALSE)</f>
        <v>2</v>
      </c>
      <c r="J4798" s="25" t="s">
        <v>16</v>
      </c>
      <c r="L4798" s="3" t="s">
        <v>637</v>
      </c>
      <c r="N4798" s="25"/>
      <c r="O4798"/>
    </row>
    <row r="4799" spans="1:15">
      <c r="A4799" s="5">
        <v>43244</v>
      </c>
      <c r="B4799" s="5">
        <v>43244</v>
      </c>
      <c r="C4799" t="s">
        <v>636</v>
      </c>
      <c r="D4799" s="3">
        <f>VLOOKUP(C4799,Index[[#All],[searchTaxon]:[Reference_number]],2,FALSE)</f>
        <v>46</v>
      </c>
      <c r="H4799" t="s">
        <v>18</v>
      </c>
      <c r="I4799">
        <f>VLOOKUP(Table1[[#This Row],[trait_name]],Trait[],2,FALSE)</f>
        <v>3</v>
      </c>
      <c r="J4799" s="25" t="s">
        <v>19</v>
      </c>
      <c r="L4799" s="3" t="s">
        <v>20</v>
      </c>
      <c r="N4799" s="25"/>
      <c r="O4799"/>
    </row>
    <row r="4800" spans="1:15">
      <c r="A4800" s="5">
        <v>43244</v>
      </c>
      <c r="B4800" s="5">
        <v>43244</v>
      </c>
      <c r="C4800" t="s">
        <v>636</v>
      </c>
      <c r="D4800" s="3">
        <f>VLOOKUP(C4800,Index[[#All],[searchTaxon]:[Reference_number]],2,FALSE)</f>
        <v>46</v>
      </c>
      <c r="H4800" t="s">
        <v>18</v>
      </c>
      <c r="I4800">
        <f>VLOOKUP(Table1[[#This Row],[trait_name]],Trait[],2,FALSE)</f>
        <v>3</v>
      </c>
      <c r="J4800" s="25" t="s">
        <v>19</v>
      </c>
      <c r="L4800" s="3" t="s">
        <v>22</v>
      </c>
      <c r="N4800" s="25"/>
      <c r="O4800"/>
    </row>
    <row r="4801" spans="1:15">
      <c r="A4801" s="5">
        <v>43244</v>
      </c>
      <c r="B4801" s="5">
        <v>43244</v>
      </c>
      <c r="C4801" t="s">
        <v>636</v>
      </c>
      <c r="D4801" s="3">
        <f>VLOOKUP(C4801,Index[[#All],[searchTaxon]:[Reference_number]],2,FALSE)</f>
        <v>46</v>
      </c>
      <c r="H4801" t="s">
        <v>26</v>
      </c>
      <c r="I4801">
        <f>VLOOKUP(Table1[[#This Row],[trait_name]],Trait[],2,FALSE)</f>
        <v>4</v>
      </c>
      <c r="J4801" s="25" t="s">
        <v>23</v>
      </c>
      <c r="L4801" s="3" t="s">
        <v>28</v>
      </c>
      <c r="N4801" s="25"/>
      <c r="O4801"/>
    </row>
    <row r="4802" spans="1:15">
      <c r="A4802" s="5">
        <v>43244</v>
      </c>
      <c r="B4802" s="5">
        <v>43244</v>
      </c>
      <c r="C4802" t="s">
        <v>636</v>
      </c>
      <c r="D4802" s="3">
        <f>VLOOKUP(C4802,Index[[#All],[searchTaxon]:[Reference_number]],2,FALSE)</f>
        <v>46</v>
      </c>
      <c r="H4802" t="s">
        <v>18</v>
      </c>
      <c r="I4802">
        <f>VLOOKUP(Table1[[#This Row],[trait_name]],Trait[],2,FALSE)</f>
        <v>5</v>
      </c>
      <c r="J4802" s="25" t="s">
        <v>25</v>
      </c>
      <c r="L4802" s="3" t="s">
        <v>24</v>
      </c>
      <c r="N4802" s="25"/>
      <c r="O4802"/>
    </row>
    <row r="4803" spans="1:15">
      <c r="A4803" s="5">
        <v>43244</v>
      </c>
      <c r="B4803" s="5">
        <v>43244</v>
      </c>
      <c r="C4803" t="s">
        <v>636</v>
      </c>
      <c r="D4803" s="3">
        <f>VLOOKUP(C4803,Index[[#All],[searchTaxon]:[Reference_number]],2,FALSE)</f>
        <v>46</v>
      </c>
      <c r="H4803" t="s">
        <v>26</v>
      </c>
      <c r="I4803">
        <f>VLOOKUP(Table1[[#This Row],[trait_name]],Trait[],2,FALSE)</f>
        <v>7</v>
      </c>
      <c r="J4803" s="25" t="s">
        <v>27</v>
      </c>
      <c r="L4803" s="3" t="s">
        <v>28</v>
      </c>
      <c r="N4803" s="25"/>
      <c r="O4803"/>
    </row>
    <row r="4804" spans="1:15">
      <c r="A4804" s="27">
        <v>43244</v>
      </c>
      <c r="B4804" s="27"/>
      <c r="C4804" s="4" t="s">
        <v>636</v>
      </c>
      <c r="D4804" s="2">
        <f>VLOOKUP(C4804,Index[[#All],[searchTaxon]:[Reference_number]],2,FALSE)</f>
        <v>46</v>
      </c>
      <c r="I4804">
        <f>VLOOKUP(Table1[[#This Row],[trait_name]],Trait[],2,FALSE)</f>
        <v>15</v>
      </c>
      <c r="J4804" s="25" t="s">
        <v>32</v>
      </c>
      <c r="L4804" s="3"/>
      <c r="N4804" s="25"/>
      <c r="O4804"/>
    </row>
    <row r="4805" spans="1:15">
      <c r="A4805" s="27">
        <v>43244</v>
      </c>
      <c r="B4805" s="27">
        <v>43244</v>
      </c>
      <c r="C4805" s="4" t="s">
        <v>636</v>
      </c>
      <c r="D4805" s="2">
        <f>VLOOKUP(C4805,Index[[#All],[searchTaxon]:[Reference_number]],2,FALSE)</f>
        <v>46</v>
      </c>
      <c r="I4805">
        <f>VLOOKUP(Table1[[#This Row],[trait_name]],Trait[],2,FALSE)</f>
        <v>16</v>
      </c>
      <c r="J4805" s="26" t="s">
        <v>33</v>
      </c>
      <c r="K4805" s="26"/>
      <c r="L4805" s="3"/>
      <c r="N4805" s="25"/>
      <c r="O4805"/>
    </row>
    <row r="4806" spans="1:15">
      <c r="A4806" s="5">
        <v>43244</v>
      </c>
      <c r="B4806" s="5">
        <v>43244</v>
      </c>
      <c r="C4806" t="s">
        <v>636</v>
      </c>
      <c r="D4806" s="3">
        <f>VLOOKUP(C4806,Index[[#All],[searchTaxon]:[Reference_number]],2,FALSE)</f>
        <v>46</v>
      </c>
      <c r="H4806" t="s">
        <v>18</v>
      </c>
      <c r="I4806">
        <f>VLOOKUP(Table1[[#This Row],[trait_name]],Trait[],2,FALSE)</f>
        <v>17</v>
      </c>
      <c r="J4806" s="25" t="s">
        <v>34</v>
      </c>
      <c r="L4806" s="3" t="s">
        <v>35</v>
      </c>
      <c r="N4806" s="25"/>
      <c r="O4806"/>
    </row>
    <row r="4807" spans="1:15">
      <c r="A4807" s="5">
        <v>43244</v>
      </c>
      <c r="B4807" s="5">
        <v>43244</v>
      </c>
      <c r="C4807" t="s">
        <v>636</v>
      </c>
      <c r="D4807" s="3">
        <f>VLOOKUP(C4807,Index[[#All],[searchTaxon]:[Reference_number]],2,FALSE)</f>
        <v>46</v>
      </c>
      <c r="H4807" t="s">
        <v>18</v>
      </c>
      <c r="I4807">
        <f>VLOOKUP(Table1[[#This Row],[trait_name]],Trait[],2,FALSE)</f>
        <v>17</v>
      </c>
      <c r="J4807" s="25" t="s">
        <v>34</v>
      </c>
      <c r="L4807" s="3" t="s">
        <v>36</v>
      </c>
      <c r="N4807" s="25"/>
      <c r="O4807"/>
    </row>
    <row r="4808" spans="1:15">
      <c r="A4808" s="5">
        <v>43244</v>
      </c>
      <c r="B4808" s="5">
        <v>43244</v>
      </c>
      <c r="C4808" t="s">
        <v>636</v>
      </c>
      <c r="D4808" s="3">
        <f>VLOOKUP(C4808,Index[[#All],[searchTaxon]:[Reference_number]],2,FALSE)</f>
        <v>46</v>
      </c>
      <c r="H4808" t="s">
        <v>26</v>
      </c>
      <c r="I4808">
        <f>VLOOKUP(Table1[[#This Row],[trait_name]],Trait[],2,FALSE)</f>
        <v>17</v>
      </c>
      <c r="J4808" s="25" t="s">
        <v>34</v>
      </c>
      <c r="L4808" s="3" t="s">
        <v>37</v>
      </c>
      <c r="N4808" s="25"/>
      <c r="O4808"/>
    </row>
    <row r="4809" spans="1:15">
      <c r="A4809" s="27">
        <v>43244</v>
      </c>
      <c r="B4809" s="27">
        <v>43244</v>
      </c>
      <c r="C4809" s="4" t="s">
        <v>636</v>
      </c>
      <c r="D4809" s="2">
        <f>VLOOKUP(C4809,Index[[#All],[searchTaxon]:[Reference_number]],2,FALSE)</f>
        <v>46</v>
      </c>
      <c r="I4809">
        <f>VLOOKUP(Table1[[#This Row],[trait_name]],Trait[],2,FALSE)</f>
        <v>18</v>
      </c>
      <c r="J4809" s="25" t="s">
        <v>38</v>
      </c>
      <c r="L4809" s="3"/>
      <c r="N4809" s="25"/>
      <c r="O4809"/>
    </row>
    <row r="4810" spans="1:15">
      <c r="A4810" s="5">
        <v>43244</v>
      </c>
      <c r="B4810" s="5">
        <v>43244</v>
      </c>
      <c r="C4810" t="s">
        <v>636</v>
      </c>
      <c r="D4810" s="3">
        <f>VLOOKUP(C4810,Index[[#All],[searchTaxon]:[Reference_number]],2,FALSE)</f>
        <v>46</v>
      </c>
      <c r="H4810" t="s">
        <v>18</v>
      </c>
      <c r="I4810">
        <f>VLOOKUP(Table1[[#This Row],[trait_name]],Trait[],2,FALSE)</f>
        <v>19</v>
      </c>
      <c r="J4810" s="25" t="s">
        <v>39</v>
      </c>
      <c r="L4810" s="3" t="s">
        <v>140</v>
      </c>
      <c r="N4810" s="25"/>
      <c r="O4810"/>
    </row>
    <row r="4811" spans="1:15">
      <c r="A4811" s="5">
        <v>43244</v>
      </c>
      <c r="B4811" s="5">
        <v>43244</v>
      </c>
      <c r="C4811" t="s">
        <v>636</v>
      </c>
      <c r="D4811" s="3">
        <f>VLOOKUP(C4811,Index[[#All],[searchTaxon]:[Reference_number]],2,FALSE)</f>
        <v>46</v>
      </c>
      <c r="H4811" t="s">
        <v>26</v>
      </c>
      <c r="I4811">
        <f>VLOOKUP(Table1[[#This Row],[trait_name]],Trait[],2,FALSE)</f>
        <v>19</v>
      </c>
      <c r="J4811" s="25" t="s">
        <v>39</v>
      </c>
      <c r="L4811" s="3" t="s">
        <v>41</v>
      </c>
      <c r="N4811" s="25"/>
      <c r="O4811"/>
    </row>
    <row r="4812" spans="1:15">
      <c r="A4812" s="27">
        <v>43244</v>
      </c>
      <c r="B4812" s="27">
        <v>43244</v>
      </c>
      <c r="C4812" s="4" t="s">
        <v>636</v>
      </c>
      <c r="D4812" s="2">
        <f>VLOOKUP(C4812,Index[[#All],[searchTaxon]:[Reference_number]],2,FALSE)</f>
        <v>46</v>
      </c>
      <c r="I4812">
        <f>VLOOKUP(Table1[[#This Row],[trait_name]],Trait[],2,FALSE)</f>
        <v>20</v>
      </c>
      <c r="J4812" s="25" t="s">
        <v>42</v>
      </c>
      <c r="L4812" s="3"/>
      <c r="N4812" s="25"/>
      <c r="O4812"/>
    </row>
    <row r="4813" spans="1:15">
      <c r="A4813" s="5">
        <v>43244</v>
      </c>
      <c r="B4813" s="5"/>
      <c r="C4813" t="s">
        <v>636</v>
      </c>
      <c r="D4813" s="2">
        <f>VLOOKUP(C4813,Index[[#All],[searchTaxon]:[Reference_number]],2,FALSE)</f>
        <v>46</v>
      </c>
      <c r="E4813">
        <v>0</v>
      </c>
      <c r="F4813">
        <v>0</v>
      </c>
      <c r="G4813">
        <v>0</v>
      </c>
      <c r="I4813">
        <f>VLOOKUP(Table1[[#This Row],[trait_name]],Trait[],2,FALSE)</f>
        <v>22</v>
      </c>
      <c r="J4813" s="25" t="s">
        <v>48</v>
      </c>
      <c r="L4813" s="3"/>
      <c r="N4813" s="25"/>
      <c r="O4813"/>
    </row>
    <row r="4814" spans="1:15">
      <c r="A4814" s="27">
        <v>43244</v>
      </c>
      <c r="B4814" s="27"/>
      <c r="C4814" s="4" t="s">
        <v>636</v>
      </c>
      <c r="D4814" s="2">
        <f>VLOOKUP(C4814,Index[[#All],[searchTaxon]:[Reference_number]],2,FALSE)</f>
        <v>46</v>
      </c>
      <c r="I4814">
        <f>VLOOKUP(Table1[[#This Row],[trait_name]],Trait[],2,FALSE)</f>
        <v>23</v>
      </c>
      <c r="J4814" s="25" t="s">
        <v>50</v>
      </c>
      <c r="L4814" s="3"/>
      <c r="N4814" s="25"/>
      <c r="O4814"/>
    </row>
    <row r="4815" spans="1:15">
      <c r="A4815" s="27">
        <v>43244</v>
      </c>
      <c r="B4815" s="27"/>
      <c r="C4815" s="4" t="s">
        <v>636</v>
      </c>
      <c r="D4815" s="2">
        <f>VLOOKUP(C4815,Index[[#All],[searchTaxon]:[Reference_number]],2,FALSE)</f>
        <v>46</v>
      </c>
      <c r="I4815">
        <f>VLOOKUP(Table1[[#This Row],[trait_name]],Trait[],2,FALSE)</f>
        <v>24</v>
      </c>
      <c r="J4815" s="25" t="s">
        <v>53</v>
      </c>
      <c r="L4815" s="3"/>
      <c r="N4815" s="25"/>
      <c r="O4815"/>
    </row>
    <row r="4816" spans="1:15">
      <c r="A4816" s="5">
        <v>43244</v>
      </c>
      <c r="B4816" s="5">
        <v>43244</v>
      </c>
      <c r="C4816" t="s">
        <v>636</v>
      </c>
      <c r="D4816" s="3">
        <f>VLOOKUP(C4816,Index[[#All],[searchTaxon]:[Reference_number]],2,FALSE)</f>
        <v>46</v>
      </c>
      <c r="H4816" t="s">
        <v>18</v>
      </c>
      <c r="I4816">
        <f>VLOOKUP(Table1[[#This Row],[trait_name]],Trait[],2,FALSE)</f>
        <v>25</v>
      </c>
      <c r="J4816" s="25" t="s">
        <v>54</v>
      </c>
      <c r="L4816" s="3" t="s">
        <v>299</v>
      </c>
      <c r="N4816" s="25"/>
      <c r="O4816"/>
    </row>
    <row r="4817" spans="1:15">
      <c r="A4817" s="5">
        <v>43244</v>
      </c>
      <c r="B4817" s="5">
        <v>43244</v>
      </c>
      <c r="C4817" t="s">
        <v>636</v>
      </c>
      <c r="D4817" s="3">
        <f>VLOOKUP(C4817,Index[[#All],[searchTaxon]:[Reference_number]],2,FALSE)</f>
        <v>46</v>
      </c>
      <c r="H4817" t="s">
        <v>18</v>
      </c>
      <c r="I4817">
        <f>VLOOKUP(Table1[[#This Row],[trait_name]],Trait[],2,FALSE)</f>
        <v>26</v>
      </c>
      <c r="J4817" s="25" t="s">
        <v>57</v>
      </c>
      <c r="L4817" s="3">
        <v>20</v>
      </c>
      <c r="N4817" s="25"/>
      <c r="O4817"/>
    </row>
    <row r="4818" spans="1:15">
      <c r="A4818" s="5">
        <v>43244</v>
      </c>
      <c r="B4818" s="5">
        <v>43244</v>
      </c>
      <c r="C4818" t="s">
        <v>636</v>
      </c>
      <c r="D4818" s="3">
        <f>VLOOKUP(C4818,Index[[#All],[searchTaxon]:[Reference_number]],2,FALSE)</f>
        <v>46</v>
      </c>
      <c r="H4818" t="s">
        <v>26</v>
      </c>
      <c r="I4818">
        <f>VLOOKUP(Table1[[#This Row],[trait_name]],Trait[],2,FALSE)</f>
        <v>27</v>
      </c>
      <c r="J4818" s="25" t="s">
        <v>58</v>
      </c>
      <c r="L4818" s="3">
        <v>10</v>
      </c>
      <c r="N4818" s="25"/>
      <c r="O4818"/>
    </row>
    <row r="4819" spans="1:15">
      <c r="A4819" s="5">
        <v>43244</v>
      </c>
      <c r="B4819" s="5">
        <v>43244</v>
      </c>
      <c r="C4819" t="s">
        <v>636</v>
      </c>
      <c r="D4819" s="3">
        <f>VLOOKUP(C4819,Index[[#All],[searchTaxon]:[Reference_number]],2,FALSE)</f>
        <v>46</v>
      </c>
      <c r="H4819" t="s">
        <v>18</v>
      </c>
      <c r="I4819">
        <f>VLOOKUP(Table1[[#This Row],[trait_name]],Trait[],2,FALSE)</f>
        <v>28</v>
      </c>
      <c r="J4819" s="25" t="s">
        <v>59</v>
      </c>
      <c r="L4819" s="3">
        <v>8</v>
      </c>
      <c r="N4819" s="25"/>
      <c r="O4819"/>
    </row>
    <row r="4820" spans="1:15">
      <c r="A4820" s="5">
        <v>43244</v>
      </c>
      <c r="B4820" s="5">
        <v>43244</v>
      </c>
      <c r="C4820" t="s">
        <v>636</v>
      </c>
      <c r="D4820" s="3">
        <f>VLOOKUP(C4820,Index[[#All],[searchTaxon]:[Reference_number]],2,FALSE)</f>
        <v>46</v>
      </c>
      <c r="H4820" t="s">
        <v>18</v>
      </c>
      <c r="I4820">
        <f>VLOOKUP(Table1[[#This Row],[trait_name]],Trait[],2,FALSE)</f>
        <v>29</v>
      </c>
      <c r="J4820" s="25" t="s">
        <v>60</v>
      </c>
      <c r="L4820" s="3">
        <v>5</v>
      </c>
      <c r="N4820" s="25"/>
      <c r="O4820"/>
    </row>
    <row r="4821" spans="1:15">
      <c r="A4821" s="5">
        <v>43244</v>
      </c>
      <c r="B4821" s="5">
        <v>43244</v>
      </c>
      <c r="C4821" t="s">
        <v>636</v>
      </c>
      <c r="D4821" s="3">
        <f>VLOOKUP(C4821,Index[[#All],[searchTaxon]:[Reference_number]],2,FALSE)</f>
        <v>46</v>
      </c>
      <c r="H4821" t="s">
        <v>26</v>
      </c>
      <c r="I4821">
        <f>VLOOKUP(Table1[[#This Row],[trait_name]],Trait[],2,FALSE)</f>
        <v>30</v>
      </c>
      <c r="J4821" s="25" t="s">
        <v>61</v>
      </c>
      <c r="L4821" s="3">
        <v>4</v>
      </c>
      <c r="N4821" s="25"/>
      <c r="O4821"/>
    </row>
    <row r="4822" spans="1:15">
      <c r="A4822" s="5">
        <v>43244</v>
      </c>
      <c r="B4822" s="5">
        <v>43244</v>
      </c>
      <c r="C4822" t="s">
        <v>636</v>
      </c>
      <c r="D4822" s="3">
        <f>VLOOKUP(C4822,Index[[#All],[searchTaxon]:[Reference_number]],2,FALSE)</f>
        <v>46</v>
      </c>
      <c r="H4822" t="s">
        <v>18</v>
      </c>
      <c r="I4822">
        <f>VLOOKUP(Table1[[#This Row],[trait_name]],Trait[],2,FALSE)</f>
        <v>31</v>
      </c>
      <c r="J4822" s="25" t="s">
        <v>62</v>
      </c>
      <c r="L4822" s="3">
        <v>2</v>
      </c>
      <c r="N4822" s="25"/>
      <c r="O4822"/>
    </row>
    <row r="4823" spans="1:15">
      <c r="A4823" s="5">
        <v>43244</v>
      </c>
      <c r="B4823" s="5">
        <v>43244</v>
      </c>
      <c r="C4823" t="s">
        <v>636</v>
      </c>
      <c r="D4823" s="3">
        <f>VLOOKUP(C4823,Index[[#All],[searchTaxon]:[Reference_number]],2,FALSE)</f>
        <v>46</v>
      </c>
      <c r="H4823" t="s">
        <v>26</v>
      </c>
      <c r="I4823">
        <f>VLOOKUP(Table1[[#This Row],[trait_name]],Trait[],2,FALSE)</f>
        <v>32</v>
      </c>
      <c r="J4823" s="25" t="s">
        <v>147</v>
      </c>
      <c r="L4823" s="3" t="s">
        <v>241</v>
      </c>
      <c r="N4823" s="25"/>
      <c r="O4823"/>
    </row>
    <row r="4824" spans="1:15">
      <c r="A4824" s="5">
        <v>43244</v>
      </c>
      <c r="B4824" s="5">
        <v>43244</v>
      </c>
      <c r="C4824" t="s">
        <v>636</v>
      </c>
      <c r="D4824" s="3">
        <f>VLOOKUP(C4824,Index[[#All],[searchTaxon]:[Reference_number]],2,FALSE)</f>
        <v>46</v>
      </c>
      <c r="H4824" t="s">
        <v>18</v>
      </c>
      <c r="I4824">
        <f>VLOOKUP(Table1[[#This Row],[trait_name]],Trait[],2,FALSE)</f>
        <v>33</v>
      </c>
      <c r="J4824" s="25" t="s">
        <v>63</v>
      </c>
      <c r="L4824" s="3" t="s">
        <v>64</v>
      </c>
      <c r="N4824" s="25"/>
      <c r="O4824"/>
    </row>
    <row r="4825" spans="1:15">
      <c r="A4825" s="5">
        <v>43244</v>
      </c>
      <c r="B4825" s="5">
        <v>43244</v>
      </c>
      <c r="C4825" t="s">
        <v>636</v>
      </c>
      <c r="D4825" s="3">
        <f>VLOOKUP(C4825,Index[[#All],[searchTaxon]:[Reference_number]],2,FALSE)</f>
        <v>46</v>
      </c>
      <c r="H4825" t="s">
        <v>18</v>
      </c>
      <c r="I4825">
        <f>VLOOKUP(Table1[[#This Row],[trait_name]],Trait[],2,FALSE)</f>
        <v>34</v>
      </c>
      <c r="J4825" s="25" t="s">
        <v>149</v>
      </c>
      <c r="L4825" s="3" t="s">
        <v>51</v>
      </c>
      <c r="N4825" s="25"/>
      <c r="O4825"/>
    </row>
    <row r="4826" spans="1:15">
      <c r="A4826" s="5">
        <v>43244</v>
      </c>
      <c r="B4826" s="5"/>
      <c r="C4826" t="s">
        <v>636</v>
      </c>
      <c r="D4826" s="3">
        <f>VLOOKUP(C4826,Index[[#All],[searchTaxon]:[Reference_number]],2,FALSE)</f>
        <v>46</v>
      </c>
      <c r="E4826">
        <v>0</v>
      </c>
      <c r="F4826">
        <v>0</v>
      </c>
      <c r="G4826">
        <v>0</v>
      </c>
      <c r="I4826">
        <f>VLOOKUP(Table1[[#This Row],[trait_name]],Trait[],2,FALSE)</f>
        <v>35</v>
      </c>
      <c r="J4826" s="25" t="s">
        <v>66</v>
      </c>
      <c r="L4826" s="3"/>
      <c r="N4826" s="25"/>
      <c r="O4826"/>
    </row>
    <row r="4827" spans="1:15">
      <c r="A4827" s="5">
        <v>43244</v>
      </c>
      <c r="B4827" s="5"/>
      <c r="C4827" t="s">
        <v>636</v>
      </c>
      <c r="D4827" s="2">
        <f>VLOOKUP(C4827,Index[[#All],[searchTaxon]:[Reference_number]],2,FALSE)</f>
        <v>46</v>
      </c>
      <c r="E4827">
        <v>0</v>
      </c>
      <c r="F4827">
        <v>0</v>
      </c>
      <c r="G4827">
        <v>0</v>
      </c>
      <c r="I4827">
        <f>VLOOKUP(Table1[[#This Row],[trait_name]],Trait[],2,FALSE)</f>
        <v>36</v>
      </c>
      <c r="J4827" s="25" t="s">
        <v>68</v>
      </c>
      <c r="L4827" s="3"/>
      <c r="N4827" s="25"/>
      <c r="O4827"/>
    </row>
    <row r="4828" spans="1:15">
      <c r="A4828" s="5">
        <v>43244</v>
      </c>
      <c r="B4828" s="5"/>
      <c r="C4828" t="s">
        <v>636</v>
      </c>
      <c r="D4828" s="2">
        <f>VLOOKUP(C4828,Index[[#All],[searchTaxon]:[Reference_number]],2,FALSE)</f>
        <v>46</v>
      </c>
      <c r="E4828">
        <v>0</v>
      </c>
      <c r="F4828">
        <v>0</v>
      </c>
      <c r="G4828">
        <v>0</v>
      </c>
      <c r="I4828">
        <f>VLOOKUP(Table1[[#This Row],[trait_name]],Trait[],2,FALSE)</f>
        <v>37</v>
      </c>
      <c r="J4828" s="25" t="s">
        <v>70</v>
      </c>
      <c r="L4828" s="3"/>
      <c r="N4828" s="25"/>
      <c r="O4828"/>
    </row>
    <row r="4829" spans="1:15">
      <c r="A4829" s="5">
        <v>43244</v>
      </c>
      <c r="B4829" s="5">
        <v>43244</v>
      </c>
      <c r="C4829" t="s">
        <v>636</v>
      </c>
      <c r="D4829" s="3">
        <f>VLOOKUP(C4829,Index[[#All],[searchTaxon]:[Reference_number]],2,FALSE)</f>
        <v>46</v>
      </c>
      <c r="H4829" t="s">
        <v>18</v>
      </c>
      <c r="I4829">
        <f>VLOOKUP(Table1[[#This Row],[trait_name]],Trait[],2,FALSE)</f>
        <v>38</v>
      </c>
      <c r="J4829" s="25" t="s">
        <v>74</v>
      </c>
      <c r="L4829" s="3" t="s">
        <v>158</v>
      </c>
      <c r="N4829" s="25"/>
      <c r="O4829"/>
    </row>
    <row r="4830" spans="1:15">
      <c r="A4830" s="27">
        <v>43244</v>
      </c>
      <c r="B4830" s="27"/>
      <c r="C4830" s="4" t="s">
        <v>636</v>
      </c>
      <c r="D4830" s="2">
        <f>VLOOKUP(C4830,Index[[#All],[searchTaxon]:[Reference_number]],2,FALSE)</f>
        <v>46</v>
      </c>
      <c r="I4830">
        <f>VLOOKUP(Table1[[#This Row],[trait_name]],Trait[],2,FALSE)</f>
        <v>39</v>
      </c>
      <c r="J4830" s="25" t="s">
        <v>76</v>
      </c>
      <c r="L4830" s="3"/>
      <c r="N4830" s="25"/>
      <c r="O4830"/>
    </row>
    <row r="4831" spans="1:15">
      <c r="A4831" s="5">
        <v>43244</v>
      </c>
      <c r="B4831" s="5">
        <v>43244</v>
      </c>
      <c r="C4831" t="s">
        <v>636</v>
      </c>
      <c r="D4831" s="3">
        <f>VLOOKUP(C4831,Index[[#All],[searchTaxon]:[Reference_number]],2,FALSE)</f>
        <v>46</v>
      </c>
      <c r="H4831" t="s">
        <v>18</v>
      </c>
      <c r="I4831">
        <f>VLOOKUP(Table1[[#This Row],[trait_name]],Trait[],2,FALSE)</f>
        <v>40</v>
      </c>
      <c r="J4831" s="25" t="s">
        <v>79</v>
      </c>
      <c r="L4831" s="3" t="s">
        <v>80</v>
      </c>
      <c r="N4831" s="25"/>
      <c r="O4831"/>
    </row>
    <row r="4832" spans="1:15">
      <c r="A4832" s="5">
        <v>43244</v>
      </c>
      <c r="B4832" s="5"/>
      <c r="C4832" t="s">
        <v>636</v>
      </c>
      <c r="D4832" s="2">
        <f>VLOOKUP(C4832,Index[[#All],[searchTaxon]:[Reference_number]],2,FALSE)</f>
        <v>46</v>
      </c>
      <c r="E4832">
        <v>0</v>
      </c>
      <c r="F4832">
        <v>0</v>
      </c>
      <c r="G4832">
        <v>0</v>
      </c>
      <c r="I4832">
        <f>VLOOKUP(Table1[[#This Row],[trait_name]],Trait[],2,FALSE)</f>
        <v>41</v>
      </c>
      <c r="J4832" s="25" t="s">
        <v>82</v>
      </c>
      <c r="L4832" s="3"/>
      <c r="N4832" s="25"/>
      <c r="O4832"/>
    </row>
    <row r="4833" spans="1:15">
      <c r="A4833" s="5">
        <v>43244</v>
      </c>
      <c r="B4833" s="5"/>
      <c r="C4833" t="s">
        <v>636</v>
      </c>
      <c r="D4833" s="2">
        <f>VLOOKUP(C4833,Index[[#All],[searchTaxon]:[Reference_number]],2,FALSE)</f>
        <v>46</v>
      </c>
      <c r="E4833">
        <v>0</v>
      </c>
      <c r="F4833">
        <v>0</v>
      </c>
      <c r="G4833">
        <v>0</v>
      </c>
      <c r="I4833">
        <f>VLOOKUP(Table1[[#This Row],[trait_name]],Trait[],2,FALSE)</f>
        <v>42</v>
      </c>
      <c r="J4833" s="25" t="s">
        <v>84</v>
      </c>
      <c r="L4833" s="3"/>
      <c r="N4833" s="25"/>
      <c r="O4833"/>
    </row>
    <row r="4834" spans="1:15">
      <c r="A4834" s="5">
        <v>43244</v>
      </c>
      <c r="B4834" s="5">
        <v>43244</v>
      </c>
      <c r="C4834" t="s">
        <v>636</v>
      </c>
      <c r="D4834" s="3">
        <f>VLOOKUP(C4834,Index[[#All],[searchTaxon]:[Reference_number]],2,FALSE)</f>
        <v>46</v>
      </c>
      <c r="H4834" t="s">
        <v>18</v>
      </c>
      <c r="I4834">
        <f>VLOOKUP(Table1[[#This Row],[trait_name]],Trait[],2,FALSE)</f>
        <v>43</v>
      </c>
      <c r="J4834" s="25" t="s">
        <v>86</v>
      </c>
      <c r="L4834" s="3" t="s">
        <v>88</v>
      </c>
      <c r="N4834" s="25"/>
      <c r="O4834"/>
    </row>
    <row r="4835" spans="1:15">
      <c r="A4835" s="5">
        <v>43244</v>
      </c>
      <c r="B4835" s="5"/>
      <c r="C4835" t="s">
        <v>636</v>
      </c>
      <c r="D4835" s="2">
        <f>VLOOKUP(C4835,Index[[#All],[searchTaxon]:[Reference_number]],2,FALSE)</f>
        <v>46</v>
      </c>
      <c r="E4835">
        <v>0</v>
      </c>
      <c r="F4835">
        <v>0</v>
      </c>
      <c r="G4835">
        <v>0</v>
      </c>
      <c r="I4835">
        <f>VLOOKUP(Table1[[#This Row],[trait_name]],Trait[],2,FALSE)</f>
        <v>47</v>
      </c>
      <c r="J4835" s="25" t="s">
        <v>96</v>
      </c>
      <c r="L4835" s="3"/>
      <c r="N4835" s="25"/>
      <c r="O4835"/>
    </row>
    <row r="4836" spans="1:15">
      <c r="A4836" s="5">
        <v>43244</v>
      </c>
      <c r="B4836" s="5">
        <v>43244</v>
      </c>
      <c r="C4836" t="s">
        <v>636</v>
      </c>
      <c r="D4836" s="3">
        <f>VLOOKUP(C4836,Index[[#All],[searchTaxon]:[Reference_number]],2,FALSE)</f>
        <v>46</v>
      </c>
      <c r="H4836" t="s">
        <v>18</v>
      </c>
      <c r="I4836">
        <f>VLOOKUP(Table1[[#This Row],[trait_name]],Trait[],2,FALSE)</f>
        <v>48</v>
      </c>
      <c r="J4836" s="25" t="s">
        <v>99</v>
      </c>
      <c r="L4836" s="3" t="s">
        <v>101</v>
      </c>
      <c r="N4836" s="25"/>
      <c r="O4836"/>
    </row>
    <row r="4837" spans="1:15">
      <c r="A4837" s="5">
        <v>43244</v>
      </c>
      <c r="B4837" s="5">
        <v>43244</v>
      </c>
      <c r="C4837" t="s">
        <v>636</v>
      </c>
      <c r="D4837" s="3">
        <f>VLOOKUP(C4837,Index[[#All],[searchTaxon]:[Reference_number]],2,FALSE)</f>
        <v>46</v>
      </c>
      <c r="H4837" t="s">
        <v>18</v>
      </c>
      <c r="I4837">
        <f>VLOOKUP(Table1[[#This Row],[trait_name]],Trait[],2,FALSE)</f>
        <v>48</v>
      </c>
      <c r="J4837" s="25" t="s">
        <v>99</v>
      </c>
      <c r="L4837" s="3" t="s">
        <v>245</v>
      </c>
      <c r="N4837" s="25"/>
      <c r="O4837"/>
    </row>
    <row r="4838" spans="1:15">
      <c r="A4838" s="5">
        <v>43244</v>
      </c>
      <c r="B4838" s="5">
        <v>43244</v>
      </c>
      <c r="C4838" t="s">
        <v>636</v>
      </c>
      <c r="D4838" s="3">
        <f>VLOOKUP(C4838,Index[[#All],[searchTaxon]:[Reference_number]],2,FALSE)</f>
        <v>46</v>
      </c>
      <c r="H4838" t="s">
        <v>18</v>
      </c>
      <c r="I4838">
        <f>VLOOKUP(Table1[[#This Row],[trait_name]],Trait[],2,FALSE)</f>
        <v>48</v>
      </c>
      <c r="J4838" s="25" t="s">
        <v>99</v>
      </c>
      <c r="L4838" s="3" t="s">
        <v>161</v>
      </c>
      <c r="N4838" s="25"/>
      <c r="O4838"/>
    </row>
    <row r="4839" spans="1:15">
      <c r="A4839" s="5">
        <v>43244</v>
      </c>
      <c r="B4839" s="5">
        <v>43244</v>
      </c>
      <c r="C4839" t="s">
        <v>636</v>
      </c>
      <c r="D4839" s="3">
        <f>VLOOKUP(C4839,Index[[#All],[searchTaxon]:[Reference_number]],2,FALSE)</f>
        <v>46</v>
      </c>
      <c r="H4839" t="s">
        <v>18</v>
      </c>
      <c r="I4839">
        <f>VLOOKUP(Table1[[#This Row],[trait_name]],Trait[],2,FALSE)</f>
        <v>49</v>
      </c>
      <c r="J4839" s="25" t="s">
        <v>103</v>
      </c>
      <c r="L4839" s="3" t="s">
        <v>149</v>
      </c>
      <c r="N4839" s="25"/>
      <c r="O4839"/>
    </row>
    <row r="4840" spans="1:15">
      <c r="A4840" s="5">
        <v>43244</v>
      </c>
      <c r="B4840" s="5">
        <v>43244</v>
      </c>
      <c r="C4840" t="s">
        <v>636</v>
      </c>
      <c r="D4840" s="3">
        <f>VLOOKUP(C4840,Index[[#All],[searchTaxon]:[Reference_number]],2,FALSE)</f>
        <v>46</v>
      </c>
      <c r="H4840" t="s">
        <v>18</v>
      </c>
      <c r="I4840">
        <f>VLOOKUP(Table1[[#This Row],[trait_name]],Trait[],2,FALSE)</f>
        <v>49</v>
      </c>
      <c r="J4840" s="25" t="s">
        <v>103</v>
      </c>
      <c r="L4840" s="3" t="s">
        <v>105</v>
      </c>
      <c r="N4840" s="25"/>
      <c r="O4840"/>
    </row>
    <row r="4841" spans="1:15">
      <c r="A4841" s="5">
        <v>43244</v>
      </c>
      <c r="B4841" s="5">
        <v>43244</v>
      </c>
      <c r="C4841" t="s">
        <v>636</v>
      </c>
      <c r="D4841" s="3">
        <f>VLOOKUP(C4841,Index[[#All],[searchTaxon]:[Reference_number]],2,FALSE)</f>
        <v>46</v>
      </c>
      <c r="H4841" t="s">
        <v>26</v>
      </c>
      <c r="I4841">
        <f>VLOOKUP(Table1[[#This Row],[trait_name]],Trait[],2,FALSE)</f>
        <v>49</v>
      </c>
      <c r="J4841" s="25" t="s">
        <v>103</v>
      </c>
      <c r="L4841" s="3" t="s">
        <v>104</v>
      </c>
      <c r="N4841" s="25"/>
      <c r="O4841"/>
    </row>
    <row r="4842" spans="1:15">
      <c r="A4842" s="27">
        <v>43244</v>
      </c>
      <c r="B4842" s="27"/>
      <c r="C4842" s="4" t="s">
        <v>636</v>
      </c>
      <c r="D4842" s="63">
        <f>VLOOKUP(C4842,Index[[#All],[searchTaxon]:[Reference_number]],2,FALSE)</f>
        <v>46</v>
      </c>
      <c r="E4842">
        <f>VLOOKUP(C:C,Table1[[#All],[searchTaxon]:[Multiple_forms]],3,FALSE)</f>
        <v>0</v>
      </c>
      <c r="F4842">
        <f>VLOOKUP(C:C,Table1[[#All],[searchTaxon]:[Multiple_forms]],4,FALSE)</f>
        <v>0</v>
      </c>
      <c r="G4842">
        <f>VLOOKUP(C:C,Table1[[#All],[searchTaxon]:[Multiple_forms]],5,FALSE)</f>
        <v>0</v>
      </c>
      <c r="I4842">
        <f>VLOOKUP(Table1[[#This Row],[trait_name]],Trait[],2,FALSE)</f>
        <v>50</v>
      </c>
      <c r="J4842" s="25" t="s">
        <v>106</v>
      </c>
      <c r="L4842" s="3"/>
      <c r="N4842" s="25"/>
      <c r="O4842"/>
    </row>
    <row r="4843" spans="1:15">
      <c r="A4843" s="5">
        <v>43244</v>
      </c>
      <c r="B4843" s="5">
        <v>43244</v>
      </c>
      <c r="C4843" t="s">
        <v>636</v>
      </c>
      <c r="D4843" s="3">
        <f>VLOOKUP(C4843,Index[[#All],[searchTaxon]:[Reference_number]],2,FALSE)</f>
        <v>46</v>
      </c>
      <c r="H4843" t="s">
        <v>18</v>
      </c>
      <c r="I4843">
        <f>VLOOKUP(Table1[[#This Row],[trait_name]],Trait[],2,FALSE)</f>
        <v>51</v>
      </c>
      <c r="J4843" s="25" t="s">
        <v>108</v>
      </c>
      <c r="L4843" s="3" t="s">
        <v>167</v>
      </c>
      <c r="N4843" s="25"/>
      <c r="O4843"/>
    </row>
    <row r="4844" spans="1:15">
      <c r="A4844" s="5">
        <v>43244</v>
      </c>
      <c r="B4844" s="5">
        <v>43244</v>
      </c>
      <c r="C4844" t="s">
        <v>636</v>
      </c>
      <c r="D4844" s="3">
        <f>VLOOKUP(C4844,Index[[#All],[searchTaxon]:[Reference_number]],2,FALSE)</f>
        <v>46</v>
      </c>
      <c r="H4844" t="s">
        <v>18</v>
      </c>
      <c r="I4844">
        <f>VLOOKUP(Table1[[#This Row],[trait_name]],Trait[],2,FALSE)</f>
        <v>53</v>
      </c>
      <c r="J4844" s="25" t="s">
        <v>110</v>
      </c>
      <c r="L4844" s="3" t="s">
        <v>168</v>
      </c>
      <c r="N4844" s="26"/>
      <c r="O4844"/>
    </row>
    <row r="4845" spans="1:15">
      <c r="A4845" s="5">
        <v>43244</v>
      </c>
      <c r="B4845" s="5">
        <v>43244</v>
      </c>
      <c r="C4845" t="s">
        <v>636</v>
      </c>
      <c r="D4845" s="3">
        <f>VLOOKUP(C4845,Index[[#All],[searchTaxon]:[Reference_number]],2,FALSE)</f>
        <v>46</v>
      </c>
      <c r="H4845" t="s">
        <v>18</v>
      </c>
      <c r="I4845">
        <f>VLOOKUP(Table1[[#This Row],[trait_name]],Trait[],2,FALSE)</f>
        <v>53</v>
      </c>
      <c r="J4845" s="25" t="s">
        <v>110</v>
      </c>
      <c r="L4845" s="3" t="s">
        <v>111</v>
      </c>
      <c r="N4845" s="25"/>
      <c r="O4845"/>
    </row>
    <row r="4846" spans="1:15">
      <c r="A4846" s="5">
        <v>43244</v>
      </c>
      <c r="B4846" s="5">
        <v>43244</v>
      </c>
      <c r="C4846" t="s">
        <v>636</v>
      </c>
      <c r="D4846" s="3">
        <f>VLOOKUP(C4846,Index[[#All],[searchTaxon]:[Reference_number]],2,FALSE)</f>
        <v>46</v>
      </c>
      <c r="H4846" t="s">
        <v>26</v>
      </c>
      <c r="I4846">
        <f>VLOOKUP(Table1[[#This Row],[trait_name]],Trait[],2,FALSE)</f>
        <v>55</v>
      </c>
      <c r="J4846" s="25" t="s">
        <v>114</v>
      </c>
      <c r="L4846" s="3" t="s">
        <v>116</v>
      </c>
      <c r="N4846" s="25"/>
      <c r="O4846"/>
    </row>
    <row r="4847" spans="1:15">
      <c r="A4847" s="5">
        <v>43244</v>
      </c>
      <c r="B4847" s="5">
        <v>43244</v>
      </c>
      <c r="C4847" t="s">
        <v>636</v>
      </c>
      <c r="D4847" s="3">
        <f>VLOOKUP(C4847,Index[[#All],[searchTaxon]:[Reference_number]],2,FALSE)</f>
        <v>46</v>
      </c>
      <c r="H4847" t="s">
        <v>26</v>
      </c>
      <c r="I4847">
        <f>VLOOKUP(Table1[[#This Row],[trait_name]],Trait[],2,FALSE)</f>
        <v>56</v>
      </c>
      <c r="J4847" s="25" t="s">
        <v>117</v>
      </c>
      <c r="L4847" s="3" t="s">
        <v>113</v>
      </c>
      <c r="N4847" s="25"/>
      <c r="O4847"/>
    </row>
    <row r="4848" spans="1:15">
      <c r="A4848" s="5">
        <v>43244</v>
      </c>
      <c r="B4848" s="5">
        <v>43244</v>
      </c>
      <c r="C4848" t="s">
        <v>636</v>
      </c>
      <c r="D4848" s="3">
        <f>VLOOKUP(C4848,Index[[#All],[searchTaxon]:[Reference_number]],2,FALSE)</f>
        <v>46</v>
      </c>
      <c r="H4848" t="s">
        <v>18</v>
      </c>
      <c r="I4848">
        <f>VLOOKUP(Table1[[#This Row],[trait_name]],Trait[],2,FALSE)</f>
        <v>56</v>
      </c>
      <c r="J4848" s="25" t="s">
        <v>117</v>
      </c>
      <c r="L4848" s="3" t="s">
        <v>118</v>
      </c>
      <c r="N4848" s="25"/>
      <c r="O4848"/>
    </row>
    <row r="4849" spans="1:15">
      <c r="A4849" s="5">
        <v>43244</v>
      </c>
      <c r="B4849" s="5"/>
      <c r="C4849" t="s">
        <v>636</v>
      </c>
      <c r="D4849" s="2">
        <f>VLOOKUP(C4849,Index[[#All],[searchTaxon]:[Reference_number]],2,FALSE)</f>
        <v>46</v>
      </c>
      <c r="E4849">
        <v>0</v>
      </c>
      <c r="F4849">
        <v>0</v>
      </c>
      <c r="G4849">
        <v>0</v>
      </c>
      <c r="I4849">
        <f>VLOOKUP(Table1[[#This Row],[trait_name]],Trait[],2,FALSE)</f>
        <v>60</v>
      </c>
      <c r="J4849" s="25" t="s">
        <v>120</v>
      </c>
      <c r="L4849" s="3"/>
      <c r="N4849" s="25"/>
      <c r="O4849"/>
    </row>
    <row r="4850" spans="1:15">
      <c r="A4850" s="5">
        <v>43244</v>
      </c>
      <c r="B4850" s="5">
        <v>43244</v>
      </c>
      <c r="C4850" t="s">
        <v>636</v>
      </c>
      <c r="D4850" s="3">
        <f>VLOOKUP(C4850,Index[[#All],[searchTaxon]:[Reference_number]],2,FALSE)</f>
        <v>46</v>
      </c>
      <c r="H4850" t="s">
        <v>638</v>
      </c>
      <c r="I4850">
        <f>VLOOKUP(Table1[[#This Row],[trait_name]],Trait[],2,FALSE)</f>
        <v>62</v>
      </c>
      <c r="J4850" s="25" t="s">
        <v>123</v>
      </c>
      <c r="L4850" s="3" t="s">
        <v>481</v>
      </c>
      <c r="N4850" s="25"/>
      <c r="O4850"/>
    </row>
    <row r="4851" spans="1:15">
      <c r="A4851" s="5">
        <v>43244</v>
      </c>
      <c r="B4851" s="5">
        <v>43244</v>
      </c>
      <c r="C4851" t="s">
        <v>639</v>
      </c>
      <c r="D4851" s="3">
        <f>VLOOKUP(C4851,Index[[#All],[searchTaxon]:[Reference_number]],2,FALSE)</f>
        <v>47</v>
      </c>
      <c r="H4851" t="s">
        <v>26</v>
      </c>
      <c r="I4851">
        <f>VLOOKUP(Table1[[#This Row],[trait_name]],Trait[],2,FALSE)</f>
        <v>2</v>
      </c>
      <c r="J4851" s="25" t="s">
        <v>16</v>
      </c>
      <c r="L4851" s="3" t="s">
        <v>640</v>
      </c>
      <c r="N4851" s="25"/>
      <c r="O4851"/>
    </row>
    <row r="4852" spans="1:15">
      <c r="A4852" s="5">
        <v>43244</v>
      </c>
      <c r="B4852" s="5">
        <v>43244</v>
      </c>
      <c r="C4852" t="s">
        <v>639</v>
      </c>
      <c r="D4852" s="3">
        <f>VLOOKUP(C4852,Index[[#All],[searchTaxon]:[Reference_number]],2,FALSE)</f>
        <v>47</v>
      </c>
      <c r="H4852" t="s">
        <v>26</v>
      </c>
      <c r="I4852">
        <f>VLOOKUP(Table1[[#This Row],[trait_name]],Trait[],2,FALSE)</f>
        <v>3</v>
      </c>
      <c r="J4852" s="25" t="s">
        <v>19</v>
      </c>
      <c r="L4852" s="3" t="s">
        <v>20</v>
      </c>
      <c r="N4852" s="25"/>
      <c r="O4852"/>
    </row>
    <row r="4853" spans="1:15">
      <c r="A4853" s="5">
        <v>43244</v>
      </c>
      <c r="B4853" s="5">
        <v>43244</v>
      </c>
      <c r="C4853" t="s">
        <v>639</v>
      </c>
      <c r="D4853" s="3">
        <f>VLOOKUP(C4853,Index[[#All],[searchTaxon]:[Reference_number]],2,FALSE)</f>
        <v>47</v>
      </c>
      <c r="H4853" t="s">
        <v>26</v>
      </c>
      <c r="I4853">
        <f>VLOOKUP(Table1[[#This Row],[trait_name]],Trait[],2,FALSE)</f>
        <v>4</v>
      </c>
      <c r="J4853" s="25" t="s">
        <v>23</v>
      </c>
      <c r="L4853" s="3" t="s">
        <v>24</v>
      </c>
      <c r="N4853" s="25"/>
      <c r="O4853"/>
    </row>
    <row r="4854" spans="1:15">
      <c r="A4854" s="5">
        <v>43244</v>
      </c>
      <c r="B4854" s="5"/>
      <c r="C4854" t="s">
        <v>639</v>
      </c>
      <c r="D4854" s="3">
        <f>VLOOKUP(C4854,Index[[#All],[searchTaxon]:[Reference_number]],2,FALSE)</f>
        <v>47</v>
      </c>
      <c r="H4854" t="s">
        <v>26</v>
      </c>
      <c r="I4854">
        <f>VLOOKUP(Table1[[#This Row],[trait_name]],Trait[],2,FALSE)</f>
        <v>6</v>
      </c>
      <c r="J4854" s="25" t="s">
        <v>135</v>
      </c>
      <c r="L4854" s="3"/>
      <c r="N4854" s="25"/>
      <c r="O4854"/>
    </row>
    <row r="4855" spans="1:15">
      <c r="A4855" s="5">
        <v>43244</v>
      </c>
      <c r="B4855" s="5">
        <v>43244</v>
      </c>
      <c r="C4855" t="s">
        <v>639</v>
      </c>
      <c r="D4855" s="3">
        <f>VLOOKUP(C4855,Index[[#All],[searchTaxon]:[Reference_number]],2,FALSE)</f>
        <v>47</v>
      </c>
      <c r="H4855" t="s">
        <v>26</v>
      </c>
      <c r="I4855">
        <f>VLOOKUP(Table1[[#This Row],[trait_name]],Trait[],2,FALSE)</f>
        <v>7</v>
      </c>
      <c r="J4855" s="25" t="s">
        <v>27</v>
      </c>
      <c r="L4855" s="3" t="s">
        <v>24</v>
      </c>
      <c r="N4855" s="25"/>
      <c r="O4855"/>
    </row>
    <row r="4856" spans="1:15">
      <c r="A4856" s="5">
        <v>43244</v>
      </c>
      <c r="B4856" s="5">
        <v>43244</v>
      </c>
      <c r="C4856" t="s">
        <v>639</v>
      </c>
      <c r="D4856" s="3">
        <f>VLOOKUP(C4856,Index[[#All],[searchTaxon]:[Reference_number]],2,FALSE)</f>
        <v>47</v>
      </c>
      <c r="H4856" t="s">
        <v>21</v>
      </c>
      <c r="I4856">
        <f>VLOOKUP(Table1[[#This Row],[trait_name]],Trait[],2,FALSE)</f>
        <v>12</v>
      </c>
      <c r="J4856" s="25" t="s">
        <v>138</v>
      </c>
      <c r="L4856" s="3" t="s">
        <v>24</v>
      </c>
      <c r="N4856" s="25"/>
      <c r="O4856"/>
    </row>
    <row r="4857" spans="1:15">
      <c r="A4857" s="5">
        <v>43244</v>
      </c>
      <c r="B4857" s="5">
        <v>43244</v>
      </c>
      <c r="C4857" t="s">
        <v>639</v>
      </c>
      <c r="D4857" s="3">
        <f>VLOOKUP(C4857,Index[[#All],[searchTaxon]:[Reference_number]],2,FALSE)</f>
        <v>47</v>
      </c>
      <c r="H4857" t="s">
        <v>21</v>
      </c>
      <c r="I4857">
        <f>VLOOKUP(Table1[[#This Row],[trait_name]],Trait[],2,FALSE)</f>
        <v>14</v>
      </c>
      <c r="J4857" s="25" t="s">
        <v>139</v>
      </c>
      <c r="L4857" s="3" t="s">
        <v>24</v>
      </c>
      <c r="N4857" s="25"/>
      <c r="O4857"/>
    </row>
    <row r="4858" spans="1:15">
      <c r="A4858" s="27">
        <v>43244</v>
      </c>
      <c r="B4858" s="27"/>
      <c r="C4858" s="4" t="s">
        <v>639</v>
      </c>
      <c r="D4858" s="2">
        <f>VLOOKUP(C4858,Index[[#All],[searchTaxon]:[Reference_number]],2,FALSE)</f>
        <v>47</v>
      </c>
      <c r="I4858">
        <f>VLOOKUP(Table1[[#This Row],[trait_name]],Trait[],2,FALSE)</f>
        <v>15</v>
      </c>
      <c r="J4858" s="25" t="s">
        <v>32</v>
      </c>
      <c r="L4858" s="3"/>
      <c r="N4858" s="25"/>
      <c r="O4858"/>
    </row>
    <row r="4859" spans="1:15">
      <c r="A4859" s="27">
        <v>43244</v>
      </c>
      <c r="B4859" s="27">
        <v>43244</v>
      </c>
      <c r="C4859" s="4" t="s">
        <v>639</v>
      </c>
      <c r="D4859" s="2">
        <f>VLOOKUP(C4859,Index[[#All],[searchTaxon]:[Reference_number]],2,FALSE)</f>
        <v>47</v>
      </c>
      <c r="I4859">
        <f>VLOOKUP(Table1[[#This Row],[trait_name]],Trait[],2,FALSE)</f>
        <v>16</v>
      </c>
      <c r="J4859" s="26" t="s">
        <v>33</v>
      </c>
      <c r="K4859" s="26"/>
      <c r="L4859" s="3"/>
      <c r="N4859" s="25"/>
      <c r="O4859"/>
    </row>
    <row r="4860" spans="1:15">
      <c r="A4860" s="5">
        <v>43244</v>
      </c>
      <c r="B4860" s="5">
        <v>43244</v>
      </c>
      <c r="C4860" t="s">
        <v>639</v>
      </c>
      <c r="D4860" s="3">
        <f>VLOOKUP(C4860,Index[[#All],[searchTaxon]:[Reference_number]],2,FALSE)</f>
        <v>47</v>
      </c>
      <c r="H4860" t="s">
        <v>26</v>
      </c>
      <c r="I4860">
        <f>VLOOKUP(Table1[[#This Row],[trait_name]],Trait[],2,FALSE)</f>
        <v>17</v>
      </c>
      <c r="J4860" s="25" t="s">
        <v>34</v>
      </c>
      <c r="L4860" s="3" t="s">
        <v>35</v>
      </c>
      <c r="N4860" s="25"/>
      <c r="O4860"/>
    </row>
    <row r="4861" spans="1:15">
      <c r="A4861" s="5">
        <v>43244</v>
      </c>
      <c r="B4861" s="5">
        <v>43244</v>
      </c>
      <c r="C4861" t="s">
        <v>639</v>
      </c>
      <c r="D4861" s="3">
        <f>VLOOKUP(C4861,Index[[#All],[searchTaxon]:[Reference_number]],2,FALSE)</f>
        <v>47</v>
      </c>
      <c r="H4861" t="s">
        <v>26</v>
      </c>
      <c r="I4861">
        <f>VLOOKUP(Table1[[#This Row],[trait_name]],Trait[],2,FALSE)</f>
        <v>17</v>
      </c>
      <c r="J4861" s="25" t="s">
        <v>34</v>
      </c>
      <c r="L4861" s="3" t="s">
        <v>36</v>
      </c>
      <c r="N4861" s="25"/>
      <c r="O4861"/>
    </row>
    <row r="4862" spans="1:15">
      <c r="A4862" s="5">
        <v>43244</v>
      </c>
      <c r="B4862" s="5">
        <v>43244</v>
      </c>
      <c r="C4862" t="s">
        <v>639</v>
      </c>
      <c r="D4862" s="3">
        <f>VLOOKUP(C4862,Index[[#All],[searchTaxon]:[Reference_number]],2,FALSE)</f>
        <v>47</v>
      </c>
      <c r="H4862" t="s">
        <v>26</v>
      </c>
      <c r="I4862">
        <f>VLOOKUP(Table1[[#This Row],[trait_name]],Trait[],2,FALSE)</f>
        <v>17</v>
      </c>
      <c r="J4862" s="25" t="s">
        <v>34</v>
      </c>
      <c r="L4862" s="3" t="s">
        <v>37</v>
      </c>
      <c r="N4862" s="25"/>
      <c r="O4862"/>
    </row>
    <row r="4863" spans="1:15">
      <c r="A4863" s="27">
        <v>43244</v>
      </c>
      <c r="B4863" s="27">
        <v>43244</v>
      </c>
      <c r="C4863" s="4" t="s">
        <v>639</v>
      </c>
      <c r="D4863" s="2">
        <f>VLOOKUP(C4863,Index[[#All],[searchTaxon]:[Reference_number]],2,FALSE)</f>
        <v>47</v>
      </c>
      <c r="I4863">
        <f>VLOOKUP(Table1[[#This Row],[trait_name]],Trait[],2,FALSE)</f>
        <v>18</v>
      </c>
      <c r="J4863" s="25" t="s">
        <v>38</v>
      </c>
      <c r="L4863" s="3"/>
      <c r="N4863" s="25"/>
      <c r="O4863"/>
    </row>
    <row r="4864" spans="1:15">
      <c r="A4864" s="5">
        <v>43244</v>
      </c>
      <c r="B4864" s="5">
        <v>43244</v>
      </c>
      <c r="C4864" t="s">
        <v>639</v>
      </c>
      <c r="D4864" s="3">
        <f>VLOOKUP(C4864,Index[[#All],[searchTaxon]:[Reference_number]],2,FALSE)</f>
        <v>47</v>
      </c>
      <c r="H4864" t="s">
        <v>18</v>
      </c>
      <c r="I4864">
        <f>VLOOKUP(Table1[[#This Row],[trait_name]],Trait[],2,FALSE)</f>
        <v>19</v>
      </c>
      <c r="J4864" s="25" t="s">
        <v>39</v>
      </c>
      <c r="L4864" s="3" t="s">
        <v>140</v>
      </c>
      <c r="N4864" s="25"/>
      <c r="O4864"/>
    </row>
    <row r="4865" spans="1:15">
      <c r="A4865" s="5">
        <v>43244</v>
      </c>
      <c r="B4865" s="5">
        <v>43244</v>
      </c>
      <c r="C4865" t="s">
        <v>639</v>
      </c>
      <c r="D4865" s="3">
        <f>VLOOKUP(C4865,Index[[#All],[searchTaxon]:[Reference_number]],2,FALSE)</f>
        <v>47</v>
      </c>
      <c r="H4865" t="s">
        <v>18</v>
      </c>
      <c r="I4865">
        <f>VLOOKUP(Table1[[#This Row],[trait_name]],Trait[],2,FALSE)</f>
        <v>19</v>
      </c>
      <c r="J4865" s="25" t="s">
        <v>39</v>
      </c>
      <c r="L4865" s="3" t="s">
        <v>142</v>
      </c>
      <c r="N4865" s="25"/>
      <c r="O4865"/>
    </row>
    <row r="4866" spans="1:15">
      <c r="A4866" s="27">
        <v>43244</v>
      </c>
      <c r="B4866" s="27">
        <v>43244</v>
      </c>
      <c r="C4866" s="4" t="s">
        <v>639</v>
      </c>
      <c r="D4866" s="2">
        <f>VLOOKUP(C4866,Index[[#All],[searchTaxon]:[Reference_number]],2,FALSE)</f>
        <v>47</v>
      </c>
      <c r="I4866">
        <f>VLOOKUP(Table1[[#This Row],[trait_name]],Trait[],2,FALSE)</f>
        <v>20</v>
      </c>
      <c r="J4866" s="25" t="s">
        <v>42</v>
      </c>
      <c r="L4866" s="3"/>
      <c r="N4866" s="25"/>
      <c r="O4866"/>
    </row>
    <row r="4867" spans="1:15">
      <c r="A4867" s="5">
        <v>43244</v>
      </c>
      <c r="B4867" s="5"/>
      <c r="C4867" t="s">
        <v>639</v>
      </c>
      <c r="D4867" s="2">
        <f>VLOOKUP(C4867,Index[[#All],[searchTaxon]:[Reference_number]],2,FALSE)</f>
        <v>47</v>
      </c>
      <c r="E4867">
        <v>0</v>
      </c>
      <c r="F4867">
        <v>0</v>
      </c>
      <c r="G4867">
        <v>0</v>
      </c>
      <c r="I4867">
        <f>VLOOKUP(Table1[[#This Row],[trait_name]],Trait[],2,FALSE)</f>
        <v>22</v>
      </c>
      <c r="J4867" s="25" t="s">
        <v>48</v>
      </c>
      <c r="L4867" s="3"/>
      <c r="N4867" s="25"/>
      <c r="O4867"/>
    </row>
    <row r="4868" spans="1:15">
      <c r="A4868" s="27">
        <v>43244</v>
      </c>
      <c r="B4868" s="27"/>
      <c r="C4868" s="4" t="s">
        <v>639</v>
      </c>
      <c r="D4868" s="2">
        <f>VLOOKUP(C4868,Index[[#All],[searchTaxon]:[Reference_number]],2,FALSE)</f>
        <v>47</v>
      </c>
      <c r="I4868">
        <f>VLOOKUP(Table1[[#This Row],[trait_name]],Trait[],2,FALSE)</f>
        <v>23</v>
      </c>
      <c r="J4868" s="25" t="s">
        <v>50</v>
      </c>
      <c r="L4868" s="3"/>
      <c r="N4868" s="25"/>
      <c r="O4868"/>
    </row>
    <row r="4869" spans="1:15">
      <c r="A4869" s="27">
        <v>43244</v>
      </c>
      <c r="B4869" s="27"/>
      <c r="C4869" s="4" t="s">
        <v>639</v>
      </c>
      <c r="D4869" s="2">
        <f>VLOOKUP(C4869,Index[[#All],[searchTaxon]:[Reference_number]],2,FALSE)</f>
        <v>47</v>
      </c>
      <c r="I4869">
        <f>VLOOKUP(Table1[[#This Row],[trait_name]],Trait[],2,FALSE)</f>
        <v>24</v>
      </c>
      <c r="J4869" s="25" t="s">
        <v>53</v>
      </c>
      <c r="L4869" s="3"/>
      <c r="N4869" s="25"/>
      <c r="O4869"/>
    </row>
    <row r="4870" spans="1:15">
      <c r="A4870" s="5">
        <v>43244</v>
      </c>
      <c r="B4870" s="5">
        <v>43244</v>
      </c>
      <c r="C4870" t="s">
        <v>639</v>
      </c>
      <c r="D4870" s="3">
        <f>VLOOKUP(C4870,Index[[#All],[searchTaxon]:[Reference_number]],2,FALSE)</f>
        <v>47</v>
      </c>
      <c r="H4870" t="s">
        <v>26</v>
      </c>
      <c r="I4870">
        <f>VLOOKUP(Table1[[#This Row],[trait_name]],Trait[],2,FALSE)</f>
        <v>25</v>
      </c>
      <c r="J4870" s="25" t="s">
        <v>54</v>
      </c>
      <c r="L4870" s="3" t="s">
        <v>56</v>
      </c>
      <c r="N4870" s="25"/>
      <c r="O4870"/>
    </row>
    <row r="4871" spans="1:15">
      <c r="A4871" s="5">
        <v>43244</v>
      </c>
      <c r="B4871" s="5">
        <v>43244</v>
      </c>
      <c r="C4871" t="s">
        <v>639</v>
      </c>
      <c r="D4871" s="3">
        <f>VLOOKUP(C4871,Index[[#All],[searchTaxon]:[Reference_number]],2,FALSE)</f>
        <v>47</v>
      </c>
      <c r="H4871" t="s">
        <v>18</v>
      </c>
      <c r="I4871">
        <f>VLOOKUP(Table1[[#This Row],[trait_name]],Trait[],2,FALSE)</f>
        <v>26</v>
      </c>
      <c r="J4871" s="25" t="s">
        <v>57</v>
      </c>
      <c r="L4871" s="3">
        <v>5</v>
      </c>
      <c r="N4871" s="25"/>
      <c r="O4871"/>
    </row>
    <row r="4872" spans="1:15">
      <c r="A4872" s="5">
        <v>43244</v>
      </c>
      <c r="B4872" s="5">
        <v>43244</v>
      </c>
      <c r="C4872" t="s">
        <v>639</v>
      </c>
      <c r="D4872" s="3">
        <f>VLOOKUP(C4872,Index[[#All],[searchTaxon]:[Reference_number]],2,FALSE)</f>
        <v>47</v>
      </c>
      <c r="H4872" t="s">
        <v>26</v>
      </c>
      <c r="I4872">
        <f>VLOOKUP(Table1[[#This Row],[trait_name]],Trait[],2,FALSE)</f>
        <v>27</v>
      </c>
      <c r="J4872" s="25" t="s">
        <v>58</v>
      </c>
      <c r="L4872" s="3">
        <v>4</v>
      </c>
      <c r="N4872" s="25"/>
      <c r="O4872"/>
    </row>
    <row r="4873" spans="1:15">
      <c r="A4873" s="5">
        <v>43244</v>
      </c>
      <c r="B4873" s="5">
        <v>43244</v>
      </c>
      <c r="C4873" t="s">
        <v>639</v>
      </c>
      <c r="D4873" s="3">
        <f>VLOOKUP(C4873,Index[[#All],[searchTaxon]:[Reference_number]],2,FALSE)</f>
        <v>47</v>
      </c>
      <c r="H4873" t="s">
        <v>18</v>
      </c>
      <c r="I4873">
        <f>VLOOKUP(Table1[[#This Row],[trait_name]],Trait[],2,FALSE)</f>
        <v>28</v>
      </c>
      <c r="J4873" s="25" t="s">
        <v>59</v>
      </c>
      <c r="L4873" s="3">
        <v>2</v>
      </c>
      <c r="N4873" s="25"/>
      <c r="O4873"/>
    </row>
    <row r="4874" spans="1:15">
      <c r="A4874" s="5">
        <v>43244</v>
      </c>
      <c r="B4874" s="5">
        <v>43244</v>
      </c>
      <c r="C4874" t="s">
        <v>639</v>
      </c>
      <c r="D4874" s="3">
        <f>VLOOKUP(C4874,Index[[#All],[searchTaxon]:[Reference_number]],2,FALSE)</f>
        <v>47</v>
      </c>
      <c r="H4874" t="s">
        <v>18</v>
      </c>
      <c r="I4874">
        <f>VLOOKUP(Table1[[#This Row],[trait_name]],Trait[],2,FALSE)</f>
        <v>29</v>
      </c>
      <c r="J4874" s="25" t="s">
        <v>60</v>
      </c>
      <c r="L4874" s="3">
        <v>5</v>
      </c>
      <c r="N4874" s="25"/>
      <c r="O4874"/>
    </row>
    <row r="4875" spans="1:15">
      <c r="A4875" s="5">
        <v>43244</v>
      </c>
      <c r="B4875" s="5">
        <v>43244</v>
      </c>
      <c r="C4875" t="s">
        <v>639</v>
      </c>
      <c r="D4875" s="3">
        <f>VLOOKUP(C4875,Index[[#All],[searchTaxon]:[Reference_number]],2,FALSE)</f>
        <v>47</v>
      </c>
      <c r="H4875" t="s">
        <v>26</v>
      </c>
      <c r="I4875">
        <f>VLOOKUP(Table1[[#This Row],[trait_name]],Trait[],2,FALSE)</f>
        <v>30</v>
      </c>
      <c r="J4875" s="25" t="s">
        <v>61</v>
      </c>
      <c r="L4875" s="3">
        <v>2</v>
      </c>
      <c r="N4875" s="25"/>
      <c r="O4875"/>
    </row>
    <row r="4876" spans="1:15">
      <c r="A4876" s="5">
        <v>43244</v>
      </c>
      <c r="B4876" s="5">
        <v>43244</v>
      </c>
      <c r="C4876" t="s">
        <v>639</v>
      </c>
      <c r="D4876" s="3">
        <f>VLOOKUP(C4876,Index[[#All],[searchTaxon]:[Reference_number]],2,FALSE)</f>
        <v>47</v>
      </c>
      <c r="H4876" t="s">
        <v>18</v>
      </c>
      <c r="I4876">
        <f>VLOOKUP(Table1[[#This Row],[trait_name]],Trait[],2,FALSE)</f>
        <v>31</v>
      </c>
      <c r="J4876" s="25" t="s">
        <v>62</v>
      </c>
      <c r="L4876" s="3">
        <v>2</v>
      </c>
      <c r="N4876" s="25"/>
      <c r="O4876"/>
    </row>
    <row r="4877" spans="1:15">
      <c r="A4877" s="5">
        <v>43244</v>
      </c>
      <c r="B4877" s="5">
        <v>43244</v>
      </c>
      <c r="C4877" t="s">
        <v>639</v>
      </c>
      <c r="D4877" s="3">
        <f>VLOOKUP(C4877,Index[[#All],[searchTaxon]:[Reference_number]],2,FALSE)</f>
        <v>47</v>
      </c>
      <c r="H4877" t="s">
        <v>18</v>
      </c>
      <c r="I4877">
        <f>VLOOKUP(Table1[[#This Row],[trait_name]],Trait[],2,FALSE)</f>
        <v>33</v>
      </c>
      <c r="J4877" s="25" t="s">
        <v>63</v>
      </c>
      <c r="L4877" s="3" t="s">
        <v>282</v>
      </c>
      <c r="N4877" s="25"/>
      <c r="O4877"/>
    </row>
    <row r="4878" spans="1:15">
      <c r="A4878" s="5">
        <v>43244</v>
      </c>
      <c r="B4878" s="5"/>
      <c r="C4878" t="s">
        <v>639</v>
      </c>
      <c r="D4878" s="3">
        <f>VLOOKUP(C4878,Index[[#All],[searchTaxon]:[Reference_number]],2,FALSE)</f>
        <v>47</v>
      </c>
      <c r="E4878">
        <v>0</v>
      </c>
      <c r="F4878">
        <v>0</v>
      </c>
      <c r="G4878">
        <v>0</v>
      </c>
      <c r="I4878">
        <f>VLOOKUP(Table1[[#This Row],[trait_name]],Trait[],2,FALSE)</f>
        <v>35</v>
      </c>
      <c r="J4878" s="25" t="s">
        <v>66</v>
      </c>
      <c r="L4878" s="3"/>
      <c r="N4878" s="25"/>
      <c r="O4878"/>
    </row>
    <row r="4879" spans="1:15">
      <c r="A4879" s="5">
        <v>43244</v>
      </c>
      <c r="B4879" s="5"/>
      <c r="C4879" t="s">
        <v>639</v>
      </c>
      <c r="D4879" s="2">
        <f>VLOOKUP(C4879,Index[[#All],[searchTaxon]:[Reference_number]],2,FALSE)</f>
        <v>47</v>
      </c>
      <c r="E4879">
        <v>0</v>
      </c>
      <c r="F4879">
        <v>0</v>
      </c>
      <c r="G4879">
        <v>0</v>
      </c>
      <c r="I4879">
        <f>VLOOKUP(Table1[[#This Row],[trait_name]],Trait[],2,FALSE)</f>
        <v>36</v>
      </c>
      <c r="J4879" s="25" t="s">
        <v>68</v>
      </c>
      <c r="L4879" s="3"/>
      <c r="N4879" s="25"/>
      <c r="O4879"/>
    </row>
    <row r="4880" spans="1:15">
      <c r="A4880" s="5">
        <v>43244</v>
      </c>
      <c r="B4880" s="5"/>
      <c r="C4880" t="s">
        <v>639</v>
      </c>
      <c r="D4880" s="2">
        <f>VLOOKUP(C4880,Index[[#All],[searchTaxon]:[Reference_number]],2,FALSE)</f>
        <v>47</v>
      </c>
      <c r="E4880">
        <v>0</v>
      </c>
      <c r="F4880">
        <v>0</v>
      </c>
      <c r="G4880">
        <v>0</v>
      </c>
      <c r="I4880">
        <f>VLOOKUP(Table1[[#This Row],[trait_name]],Trait[],2,FALSE)</f>
        <v>37</v>
      </c>
      <c r="J4880" s="25" t="s">
        <v>70</v>
      </c>
      <c r="L4880" s="3"/>
      <c r="N4880" s="25"/>
      <c r="O4880"/>
    </row>
    <row r="4881" spans="1:15">
      <c r="A4881" s="5">
        <v>43244</v>
      </c>
      <c r="B4881" s="5">
        <v>43244</v>
      </c>
      <c r="C4881" t="s">
        <v>639</v>
      </c>
      <c r="D4881" s="3">
        <f>VLOOKUP(C4881,Index[[#All],[searchTaxon]:[Reference_number]],2,FALSE)</f>
        <v>47</v>
      </c>
      <c r="H4881" t="s">
        <v>18</v>
      </c>
      <c r="I4881">
        <f>VLOOKUP(Table1[[#This Row],[trait_name]],Trait[],2,FALSE)</f>
        <v>38</v>
      </c>
      <c r="J4881" s="25" t="s">
        <v>74</v>
      </c>
      <c r="L4881" s="3" t="s">
        <v>158</v>
      </c>
      <c r="N4881" s="25"/>
      <c r="O4881"/>
    </row>
    <row r="4882" spans="1:15">
      <c r="A4882" s="27">
        <v>43244</v>
      </c>
      <c r="B4882" s="27"/>
      <c r="C4882" s="4" t="s">
        <v>639</v>
      </c>
      <c r="D4882" s="2">
        <f>VLOOKUP(C4882,Index[[#All],[searchTaxon]:[Reference_number]],2,FALSE)</f>
        <v>47</v>
      </c>
      <c r="I4882">
        <f>VLOOKUP(Table1[[#This Row],[trait_name]],Trait[],2,FALSE)</f>
        <v>39</v>
      </c>
      <c r="J4882" s="25" t="s">
        <v>76</v>
      </c>
      <c r="L4882" s="3"/>
      <c r="N4882" s="25"/>
      <c r="O4882"/>
    </row>
    <row r="4883" spans="1:15">
      <c r="A4883" s="5">
        <v>43244</v>
      </c>
      <c r="B4883" s="5">
        <v>43244</v>
      </c>
      <c r="C4883" t="s">
        <v>639</v>
      </c>
      <c r="D4883" s="3">
        <f>VLOOKUP(C4883,Index[[#All],[searchTaxon]:[Reference_number]],2,FALSE)</f>
        <v>47</v>
      </c>
      <c r="H4883" t="s">
        <v>18</v>
      </c>
      <c r="I4883">
        <f>VLOOKUP(Table1[[#This Row],[trait_name]],Trait[],2,FALSE)</f>
        <v>40</v>
      </c>
      <c r="J4883" s="25" t="s">
        <v>79</v>
      </c>
      <c r="L4883" s="3" t="s">
        <v>80</v>
      </c>
      <c r="N4883" s="25"/>
      <c r="O4883"/>
    </row>
    <row r="4884" spans="1:15">
      <c r="A4884" s="5">
        <v>43244</v>
      </c>
      <c r="B4884" s="5">
        <v>43244</v>
      </c>
      <c r="C4884" t="s">
        <v>639</v>
      </c>
      <c r="D4884" s="3">
        <f>VLOOKUP(C4884,Index[[#All],[searchTaxon]:[Reference_number]],2,FALSE)</f>
        <v>47</v>
      </c>
      <c r="H4884" t="s">
        <v>18</v>
      </c>
      <c r="I4884">
        <f>VLOOKUP(Table1[[#This Row],[trait_name]],Trait[],2,FALSE)</f>
        <v>40</v>
      </c>
      <c r="J4884" s="25" t="s">
        <v>79</v>
      </c>
      <c r="L4884" s="2" t="s">
        <v>305</v>
      </c>
      <c r="N4884" s="25"/>
      <c r="O4884"/>
    </row>
    <row r="4885" spans="1:15">
      <c r="A4885" s="5">
        <v>43244</v>
      </c>
      <c r="B4885" s="5"/>
      <c r="C4885" t="s">
        <v>639</v>
      </c>
      <c r="D4885" s="2">
        <f>VLOOKUP(C4885,Index[[#All],[searchTaxon]:[Reference_number]],2,FALSE)</f>
        <v>47</v>
      </c>
      <c r="E4885">
        <v>0</v>
      </c>
      <c r="F4885">
        <v>0</v>
      </c>
      <c r="G4885">
        <v>0</v>
      </c>
      <c r="I4885">
        <f>VLOOKUP(Table1[[#This Row],[trait_name]],Trait[],2,FALSE)</f>
        <v>41</v>
      </c>
      <c r="J4885" s="25" t="s">
        <v>82</v>
      </c>
      <c r="L4885" s="3"/>
      <c r="N4885" s="25"/>
      <c r="O4885"/>
    </row>
    <row r="4886" spans="1:15">
      <c r="A4886" s="5">
        <v>43244</v>
      </c>
      <c r="B4886" s="5"/>
      <c r="C4886" t="s">
        <v>639</v>
      </c>
      <c r="D4886" s="2">
        <f>VLOOKUP(C4886,Index[[#All],[searchTaxon]:[Reference_number]],2,FALSE)</f>
        <v>47</v>
      </c>
      <c r="E4886">
        <v>0</v>
      </c>
      <c r="F4886">
        <v>0</v>
      </c>
      <c r="G4886">
        <v>0</v>
      </c>
      <c r="I4886">
        <f>VLOOKUP(Table1[[#This Row],[trait_name]],Trait[],2,FALSE)</f>
        <v>42</v>
      </c>
      <c r="J4886" s="25" t="s">
        <v>84</v>
      </c>
      <c r="L4886" s="3"/>
      <c r="N4886" s="25"/>
      <c r="O4886"/>
    </row>
    <row r="4887" spans="1:15">
      <c r="A4887" s="5">
        <v>43244</v>
      </c>
      <c r="B4887" s="5">
        <v>43244</v>
      </c>
      <c r="C4887" t="s">
        <v>639</v>
      </c>
      <c r="D4887" s="3">
        <f>VLOOKUP(C4887,Index[[#All],[searchTaxon]:[Reference_number]],2,FALSE)</f>
        <v>47</v>
      </c>
      <c r="H4887" t="s">
        <v>18</v>
      </c>
      <c r="I4887">
        <f>VLOOKUP(Table1[[#This Row],[trait_name]],Trait[],2,FALSE)</f>
        <v>43</v>
      </c>
      <c r="J4887" s="25" t="s">
        <v>86</v>
      </c>
      <c r="L4887" s="3" t="s">
        <v>88</v>
      </c>
      <c r="N4887" s="25"/>
      <c r="O4887"/>
    </row>
    <row r="4888" spans="1:15">
      <c r="A4888" s="5">
        <v>43244</v>
      </c>
      <c r="B4888" s="5"/>
      <c r="C4888" t="s">
        <v>639</v>
      </c>
      <c r="D4888" s="2">
        <f>VLOOKUP(C4888,Index[[#All],[searchTaxon]:[Reference_number]],2,FALSE)</f>
        <v>47</v>
      </c>
      <c r="E4888">
        <v>0</v>
      </c>
      <c r="F4888">
        <v>0</v>
      </c>
      <c r="G4888">
        <v>0</v>
      </c>
      <c r="I4888">
        <f>VLOOKUP(Table1[[#This Row],[trait_name]],Trait[],2,FALSE)</f>
        <v>47</v>
      </c>
      <c r="J4888" s="25" t="s">
        <v>96</v>
      </c>
      <c r="L4888" s="3"/>
      <c r="N4888" s="25"/>
      <c r="O4888"/>
    </row>
    <row r="4889" spans="1:15">
      <c r="A4889" s="5">
        <v>43244</v>
      </c>
      <c r="B4889" s="5">
        <v>43244</v>
      </c>
      <c r="C4889" t="s">
        <v>639</v>
      </c>
      <c r="D4889" s="3">
        <f>VLOOKUP(C4889,Index[[#All],[searchTaxon]:[Reference_number]],2,FALSE)</f>
        <v>47</v>
      </c>
      <c r="H4889" t="s">
        <v>18</v>
      </c>
      <c r="I4889">
        <f>VLOOKUP(Table1[[#This Row],[trait_name]],Trait[],2,FALSE)</f>
        <v>48</v>
      </c>
      <c r="J4889" s="25" t="s">
        <v>99</v>
      </c>
      <c r="L4889" s="3" t="s">
        <v>101</v>
      </c>
      <c r="N4889" s="25"/>
      <c r="O4889"/>
    </row>
    <row r="4890" spans="1:15">
      <c r="A4890" s="5">
        <v>43244</v>
      </c>
      <c r="B4890" s="5">
        <v>43244</v>
      </c>
      <c r="C4890" t="s">
        <v>639</v>
      </c>
      <c r="D4890" s="3">
        <f>VLOOKUP(C4890,Index[[#All],[searchTaxon]:[Reference_number]],2,FALSE)</f>
        <v>47</v>
      </c>
      <c r="H4890" t="s">
        <v>26</v>
      </c>
      <c r="I4890">
        <f>VLOOKUP(Table1[[#This Row],[trait_name]],Trait[],2,FALSE)</f>
        <v>48</v>
      </c>
      <c r="J4890" s="25" t="s">
        <v>99</v>
      </c>
      <c r="L4890" s="3" t="s">
        <v>162</v>
      </c>
      <c r="N4890" s="25"/>
      <c r="O4890"/>
    </row>
    <row r="4891" spans="1:15">
      <c r="A4891" s="5">
        <v>43244</v>
      </c>
      <c r="B4891" s="5">
        <v>43244</v>
      </c>
      <c r="C4891" t="s">
        <v>639</v>
      </c>
      <c r="D4891" s="3">
        <f>VLOOKUP(C4891,Index[[#All],[searchTaxon]:[Reference_number]],2,FALSE)</f>
        <v>47</v>
      </c>
      <c r="H4891" t="s">
        <v>18</v>
      </c>
      <c r="I4891">
        <f>VLOOKUP(Table1[[#This Row],[trait_name]],Trait[],2,FALSE)</f>
        <v>48</v>
      </c>
      <c r="J4891" s="25" t="s">
        <v>99</v>
      </c>
      <c r="L4891" s="3" t="s">
        <v>161</v>
      </c>
      <c r="N4891" s="25"/>
      <c r="O4891"/>
    </row>
    <row r="4892" spans="1:15">
      <c r="A4892" s="5">
        <v>43244</v>
      </c>
      <c r="B4892" s="5">
        <v>43244</v>
      </c>
      <c r="C4892" t="s">
        <v>639</v>
      </c>
      <c r="D4892" s="3">
        <f>VLOOKUP(C4892,Index[[#All],[searchTaxon]:[Reference_number]],2,FALSE)</f>
        <v>47</v>
      </c>
      <c r="H4892" t="s">
        <v>26</v>
      </c>
      <c r="I4892">
        <f>VLOOKUP(Table1[[#This Row],[trait_name]],Trait[],2,FALSE)</f>
        <v>49</v>
      </c>
      <c r="J4892" s="25" t="s">
        <v>103</v>
      </c>
      <c r="L4892" s="3" t="s">
        <v>105</v>
      </c>
      <c r="N4892" s="25"/>
      <c r="O4892"/>
    </row>
    <row r="4893" spans="1:15">
      <c r="A4893" s="5">
        <v>43244</v>
      </c>
      <c r="B4893" s="5">
        <v>43244</v>
      </c>
      <c r="C4893" t="s">
        <v>639</v>
      </c>
      <c r="D4893" s="3">
        <f>VLOOKUP(C4893,Index[[#All],[searchTaxon]:[Reference_number]],2,FALSE)</f>
        <v>47</v>
      </c>
      <c r="H4893" t="s">
        <v>26</v>
      </c>
      <c r="I4893">
        <f>VLOOKUP(Table1[[#This Row],[trait_name]],Trait[],2,FALSE)</f>
        <v>49</v>
      </c>
      <c r="J4893" s="25" t="s">
        <v>103</v>
      </c>
      <c r="L4893" s="3" t="s">
        <v>104</v>
      </c>
      <c r="N4893" s="25"/>
      <c r="O4893"/>
    </row>
    <row r="4894" spans="1:15">
      <c r="A4894" s="27">
        <v>43244</v>
      </c>
      <c r="B4894" s="27"/>
      <c r="C4894" s="4" t="s">
        <v>639</v>
      </c>
      <c r="D4894" s="63">
        <f>VLOOKUP(C4894,Index[[#All],[searchTaxon]:[Reference_number]],2,FALSE)</f>
        <v>47</v>
      </c>
      <c r="E4894">
        <f>VLOOKUP(C:C,Table1[[#All],[searchTaxon]:[Multiple_forms]],3,FALSE)</f>
        <v>0</v>
      </c>
      <c r="F4894">
        <f>VLOOKUP(C:C,Table1[[#All],[searchTaxon]:[Multiple_forms]],4,FALSE)</f>
        <v>0</v>
      </c>
      <c r="G4894">
        <f>VLOOKUP(C:C,Table1[[#All],[searchTaxon]:[Multiple_forms]],5,FALSE)</f>
        <v>0</v>
      </c>
      <c r="I4894">
        <f>VLOOKUP(Table1[[#This Row],[trait_name]],Trait[],2,FALSE)</f>
        <v>50</v>
      </c>
      <c r="J4894" s="25" t="s">
        <v>106</v>
      </c>
      <c r="L4894" s="3"/>
      <c r="N4894" s="25"/>
      <c r="O4894"/>
    </row>
    <row r="4895" spans="1:15">
      <c r="A4895" s="5">
        <v>43244</v>
      </c>
      <c r="B4895" s="5">
        <v>43244</v>
      </c>
      <c r="C4895" t="s">
        <v>639</v>
      </c>
      <c r="D4895" s="3">
        <f>VLOOKUP(C4895,Index[[#All],[searchTaxon]:[Reference_number]],2,FALSE)</f>
        <v>47</v>
      </c>
      <c r="H4895" t="s">
        <v>26</v>
      </c>
      <c r="I4895">
        <f>VLOOKUP(Table1[[#This Row],[trait_name]],Trait[],2,FALSE)</f>
        <v>51</v>
      </c>
      <c r="J4895" s="25" t="s">
        <v>108</v>
      </c>
      <c r="L4895" s="3" t="s">
        <v>167</v>
      </c>
      <c r="N4895" s="25"/>
      <c r="O4895"/>
    </row>
    <row r="4896" spans="1:15">
      <c r="A4896" s="5">
        <v>43244</v>
      </c>
      <c r="B4896" s="5">
        <v>43244</v>
      </c>
      <c r="C4896" t="s">
        <v>639</v>
      </c>
      <c r="D4896" s="3">
        <f>VLOOKUP(C4896,Index[[#All],[searchTaxon]:[Reference_number]],2,FALSE)</f>
        <v>47</v>
      </c>
      <c r="H4896" t="s">
        <v>21</v>
      </c>
      <c r="I4896">
        <f>VLOOKUP(Table1[[#This Row],[trait_name]],Trait[],2,FALSE)</f>
        <v>53</v>
      </c>
      <c r="J4896" s="25" t="s">
        <v>110</v>
      </c>
      <c r="L4896" s="3" t="s">
        <v>168</v>
      </c>
      <c r="N4896" s="25"/>
      <c r="O4896"/>
    </row>
    <row r="4897" spans="1:15">
      <c r="A4897" s="5">
        <v>43244</v>
      </c>
      <c r="B4897" s="5">
        <v>43244</v>
      </c>
      <c r="C4897" t="s">
        <v>639</v>
      </c>
      <c r="D4897" s="3">
        <f>VLOOKUP(C4897,Index[[#All],[searchTaxon]:[Reference_number]],2,FALSE)</f>
        <v>47</v>
      </c>
      <c r="H4897" t="s">
        <v>21</v>
      </c>
      <c r="I4897">
        <f>VLOOKUP(Table1[[#This Row],[trait_name]],Trait[],2,FALSE)</f>
        <v>53</v>
      </c>
      <c r="J4897" s="25" t="s">
        <v>110</v>
      </c>
      <c r="L4897" s="3" t="s">
        <v>111</v>
      </c>
      <c r="N4897" s="25"/>
      <c r="O4897"/>
    </row>
    <row r="4898" spans="1:15">
      <c r="A4898" s="5">
        <v>43244</v>
      </c>
      <c r="B4898" s="5">
        <v>43244</v>
      </c>
      <c r="C4898" t="s">
        <v>639</v>
      </c>
      <c r="D4898" s="3">
        <f>VLOOKUP(C4898,Index[[#All],[searchTaxon]:[Reference_number]],2,FALSE)</f>
        <v>47</v>
      </c>
      <c r="H4898" t="s">
        <v>26</v>
      </c>
      <c r="I4898">
        <f>VLOOKUP(Table1[[#This Row],[trait_name]],Trait[],2,FALSE)</f>
        <v>56</v>
      </c>
      <c r="J4898" s="25" t="s">
        <v>117</v>
      </c>
      <c r="L4898" s="3" t="s">
        <v>118</v>
      </c>
      <c r="N4898" s="26"/>
      <c r="O4898"/>
    </row>
    <row r="4899" spans="1:15">
      <c r="A4899" s="5">
        <v>43244</v>
      </c>
      <c r="B4899" s="5"/>
      <c r="C4899" t="s">
        <v>639</v>
      </c>
      <c r="D4899" s="2">
        <f>VLOOKUP(C4899,Index[[#All],[searchTaxon]:[Reference_number]],2,FALSE)</f>
        <v>47</v>
      </c>
      <c r="E4899">
        <v>0</v>
      </c>
      <c r="F4899">
        <v>0</v>
      </c>
      <c r="G4899">
        <v>0</v>
      </c>
      <c r="I4899">
        <f>VLOOKUP(Table1[[#This Row],[trait_name]],Trait[],2,FALSE)</f>
        <v>60</v>
      </c>
      <c r="J4899" s="25" t="s">
        <v>120</v>
      </c>
      <c r="L4899" s="3"/>
      <c r="N4899" s="25"/>
      <c r="O4899"/>
    </row>
    <row r="4900" spans="1:15">
      <c r="A4900" s="5">
        <v>43244</v>
      </c>
      <c r="B4900" s="5">
        <v>43244</v>
      </c>
      <c r="C4900" t="s">
        <v>639</v>
      </c>
      <c r="D4900" s="3">
        <f>VLOOKUP(C4900,Index[[#All],[searchTaxon]:[Reference_number]],2,FALSE)</f>
        <v>47</v>
      </c>
      <c r="H4900" t="s">
        <v>26</v>
      </c>
      <c r="I4900">
        <f>VLOOKUP(Table1[[#This Row],[trait_name]],Trait[],2,FALSE)</f>
        <v>62</v>
      </c>
      <c r="J4900" s="25" t="s">
        <v>123</v>
      </c>
      <c r="L4900" s="3" t="s">
        <v>211</v>
      </c>
      <c r="N4900" s="25"/>
      <c r="O4900"/>
    </row>
    <row r="4901" spans="1:15">
      <c r="A4901" s="5">
        <v>43244</v>
      </c>
      <c r="B4901" s="5">
        <v>43244</v>
      </c>
      <c r="C4901" t="s">
        <v>641</v>
      </c>
      <c r="D4901" s="3">
        <f>VLOOKUP(C4901,Index[[#All],[searchTaxon]:[Reference_number]],2,FALSE)</f>
        <v>48</v>
      </c>
      <c r="H4901" t="s">
        <v>26</v>
      </c>
      <c r="I4901">
        <f>VLOOKUP(Table1[[#This Row],[trait_name]],Trait[],2,FALSE)</f>
        <v>2</v>
      </c>
      <c r="J4901" s="25" t="s">
        <v>16</v>
      </c>
      <c r="L4901" s="3" t="s">
        <v>642</v>
      </c>
      <c r="N4901" s="25"/>
      <c r="O4901"/>
    </row>
    <row r="4902" spans="1:15">
      <c r="A4902" s="5">
        <v>43244</v>
      </c>
      <c r="B4902" s="5">
        <v>43244</v>
      </c>
      <c r="C4902" t="s">
        <v>641</v>
      </c>
      <c r="D4902" s="3">
        <f>VLOOKUP(C4902,Index[[#All],[searchTaxon]:[Reference_number]],2,FALSE)</f>
        <v>48</v>
      </c>
      <c r="H4902" t="s">
        <v>26</v>
      </c>
      <c r="I4902">
        <f>VLOOKUP(Table1[[#This Row],[trait_name]],Trait[],2,FALSE)</f>
        <v>3</v>
      </c>
      <c r="J4902" s="25" t="s">
        <v>19</v>
      </c>
      <c r="L4902" s="3" t="s">
        <v>20</v>
      </c>
      <c r="N4902" s="25"/>
      <c r="O4902"/>
    </row>
    <row r="4903" spans="1:15">
      <c r="A4903" s="5">
        <v>43244</v>
      </c>
      <c r="B4903" s="5">
        <v>43244</v>
      </c>
      <c r="C4903" t="s">
        <v>641</v>
      </c>
      <c r="D4903" s="3">
        <f>VLOOKUP(C4903,Index[[#All],[searchTaxon]:[Reference_number]],2,FALSE)</f>
        <v>48</v>
      </c>
      <c r="H4903" t="s">
        <v>26</v>
      </c>
      <c r="I4903">
        <f>VLOOKUP(Table1[[#This Row],[trait_name]],Trait[],2,FALSE)</f>
        <v>3</v>
      </c>
      <c r="J4903" s="25" t="s">
        <v>19</v>
      </c>
      <c r="L4903" s="3" t="s">
        <v>22</v>
      </c>
      <c r="N4903" s="25"/>
      <c r="O4903"/>
    </row>
    <row r="4904" spans="1:15">
      <c r="A4904" s="5">
        <v>43244</v>
      </c>
      <c r="B4904" s="5">
        <v>43244</v>
      </c>
      <c r="C4904" t="s">
        <v>641</v>
      </c>
      <c r="D4904" s="3">
        <f>VLOOKUP(C4904,Index[[#All],[searchTaxon]:[Reference_number]],2,FALSE)</f>
        <v>48</v>
      </c>
      <c r="H4904" t="s">
        <v>26</v>
      </c>
      <c r="I4904">
        <f>VLOOKUP(Table1[[#This Row],[trait_name]],Trait[],2,FALSE)</f>
        <v>4</v>
      </c>
      <c r="J4904" s="25" t="s">
        <v>23</v>
      </c>
      <c r="L4904" s="3" t="s">
        <v>28</v>
      </c>
      <c r="N4904" s="25"/>
      <c r="O4904"/>
    </row>
    <row r="4905" spans="1:15">
      <c r="A4905" s="5">
        <v>43244</v>
      </c>
      <c r="B4905" s="5">
        <v>43244</v>
      </c>
      <c r="C4905" t="s">
        <v>641</v>
      </c>
      <c r="D4905" s="3">
        <f>VLOOKUP(C4905,Index[[#All],[searchTaxon]:[Reference_number]],2,FALSE)</f>
        <v>48</v>
      </c>
      <c r="H4905" t="s">
        <v>26</v>
      </c>
      <c r="I4905">
        <f>VLOOKUP(Table1[[#This Row],[trait_name]],Trait[],2,FALSE)</f>
        <v>5</v>
      </c>
      <c r="J4905" s="25" t="s">
        <v>25</v>
      </c>
      <c r="L4905" s="3" t="s">
        <v>24</v>
      </c>
      <c r="N4905" s="25"/>
      <c r="O4905"/>
    </row>
    <row r="4906" spans="1:15">
      <c r="A4906" s="5">
        <v>43244</v>
      </c>
      <c r="B4906" s="5"/>
      <c r="C4906" t="s">
        <v>641</v>
      </c>
      <c r="D4906" s="3">
        <f>VLOOKUP(C4906,Index[[#All],[searchTaxon]:[Reference_number]],2,FALSE)</f>
        <v>48</v>
      </c>
      <c r="H4906" t="s">
        <v>18</v>
      </c>
      <c r="I4906">
        <f>VLOOKUP(Table1[[#This Row],[trait_name]],Trait[],2,FALSE)</f>
        <v>6</v>
      </c>
      <c r="J4906" s="25" t="s">
        <v>135</v>
      </c>
      <c r="L4906" s="3"/>
      <c r="N4906" s="25"/>
      <c r="O4906"/>
    </row>
    <row r="4907" spans="1:15">
      <c r="A4907" s="5">
        <v>43244</v>
      </c>
      <c r="B4907" s="5">
        <v>43244</v>
      </c>
      <c r="C4907" t="s">
        <v>641</v>
      </c>
      <c r="D4907" s="3">
        <f>VLOOKUP(C4907,Index[[#All],[searchTaxon]:[Reference_number]],2,FALSE)</f>
        <v>48</v>
      </c>
      <c r="H4907" t="s">
        <v>18</v>
      </c>
      <c r="I4907">
        <f>VLOOKUP(Table1[[#This Row],[trait_name]],Trait[],2,FALSE)</f>
        <v>7</v>
      </c>
      <c r="J4907" s="25" t="s">
        <v>27</v>
      </c>
      <c r="L4907" s="3" t="s">
        <v>24</v>
      </c>
      <c r="N4907" s="25"/>
      <c r="O4907"/>
    </row>
    <row r="4908" spans="1:15">
      <c r="A4908" s="5">
        <v>43244</v>
      </c>
      <c r="B4908" s="5">
        <v>43244</v>
      </c>
      <c r="C4908" t="s">
        <v>641</v>
      </c>
      <c r="D4908" s="3">
        <f>VLOOKUP(C4908,Index[[#All],[searchTaxon]:[Reference_number]],2,FALSE)</f>
        <v>48</v>
      </c>
      <c r="H4908" t="s">
        <v>26</v>
      </c>
      <c r="I4908">
        <f>VLOOKUP(Table1[[#This Row],[trait_name]],Trait[],2,FALSE)</f>
        <v>8</v>
      </c>
      <c r="J4908" s="25" t="s">
        <v>137</v>
      </c>
      <c r="L4908" s="3" t="s">
        <v>24</v>
      </c>
      <c r="N4908" s="25"/>
      <c r="O4908"/>
    </row>
    <row r="4909" spans="1:15">
      <c r="A4909" s="27">
        <v>43244</v>
      </c>
      <c r="B4909" s="27"/>
      <c r="C4909" s="4" t="s">
        <v>641</v>
      </c>
      <c r="D4909" s="2">
        <f>VLOOKUP(C4909,Index[[#All],[searchTaxon]:[Reference_number]],2,FALSE)</f>
        <v>48</v>
      </c>
      <c r="I4909">
        <f>VLOOKUP(Table1[[#This Row],[trait_name]],Trait[],2,FALSE)</f>
        <v>15</v>
      </c>
      <c r="J4909" s="25" t="s">
        <v>32</v>
      </c>
      <c r="L4909" s="3"/>
      <c r="N4909" s="25"/>
      <c r="O4909"/>
    </row>
    <row r="4910" spans="1:15">
      <c r="A4910" s="27">
        <v>43244</v>
      </c>
      <c r="B4910" s="27">
        <v>43244</v>
      </c>
      <c r="C4910" s="4" t="s">
        <v>641</v>
      </c>
      <c r="D4910" s="2">
        <f>VLOOKUP(C4910,Index[[#All],[searchTaxon]:[Reference_number]],2,FALSE)</f>
        <v>48</v>
      </c>
      <c r="I4910">
        <f>VLOOKUP(Table1[[#This Row],[trait_name]],Trait[],2,FALSE)</f>
        <v>16</v>
      </c>
      <c r="J4910" s="26" t="s">
        <v>33</v>
      </c>
      <c r="K4910" s="26"/>
      <c r="L4910" s="3"/>
      <c r="N4910" s="25"/>
      <c r="O4910"/>
    </row>
    <row r="4911" spans="1:15">
      <c r="A4911" s="5">
        <v>43244</v>
      </c>
      <c r="B4911" s="5">
        <v>43244</v>
      </c>
      <c r="C4911" t="s">
        <v>641</v>
      </c>
      <c r="D4911" s="3">
        <f>VLOOKUP(C4911,Index[[#All],[searchTaxon]:[Reference_number]],2,FALSE)</f>
        <v>48</v>
      </c>
      <c r="H4911" t="s">
        <v>26</v>
      </c>
      <c r="I4911">
        <f>VLOOKUP(Table1[[#This Row],[trait_name]],Trait[],2,FALSE)</f>
        <v>17</v>
      </c>
      <c r="J4911" s="25" t="s">
        <v>34</v>
      </c>
      <c r="L4911" s="3" t="s">
        <v>35</v>
      </c>
      <c r="N4911" s="25"/>
      <c r="O4911"/>
    </row>
    <row r="4912" spans="1:15">
      <c r="A4912" s="5">
        <v>43244</v>
      </c>
      <c r="B4912" s="5">
        <v>43244</v>
      </c>
      <c r="C4912" t="s">
        <v>641</v>
      </c>
      <c r="D4912" s="3">
        <f>VLOOKUP(C4912,Index[[#All],[searchTaxon]:[Reference_number]],2,FALSE)</f>
        <v>48</v>
      </c>
      <c r="H4912" t="s">
        <v>26</v>
      </c>
      <c r="I4912">
        <f>VLOOKUP(Table1[[#This Row],[trait_name]],Trait[],2,FALSE)</f>
        <v>17</v>
      </c>
      <c r="J4912" s="25" t="s">
        <v>34</v>
      </c>
      <c r="L4912" s="3" t="s">
        <v>36</v>
      </c>
      <c r="N4912" s="25"/>
      <c r="O4912"/>
    </row>
    <row r="4913" spans="1:15">
      <c r="A4913" s="5">
        <v>43244</v>
      </c>
      <c r="B4913" s="5">
        <v>43244</v>
      </c>
      <c r="C4913" t="s">
        <v>641</v>
      </c>
      <c r="D4913" s="3">
        <f>VLOOKUP(C4913,Index[[#All],[searchTaxon]:[Reference_number]],2,FALSE)</f>
        <v>48</v>
      </c>
      <c r="H4913" t="s">
        <v>26</v>
      </c>
      <c r="I4913">
        <f>VLOOKUP(Table1[[#This Row],[trait_name]],Trait[],2,FALSE)</f>
        <v>17</v>
      </c>
      <c r="J4913" s="25" t="s">
        <v>34</v>
      </c>
      <c r="L4913" s="3" t="s">
        <v>37</v>
      </c>
      <c r="N4913" s="25"/>
      <c r="O4913"/>
    </row>
    <row r="4914" spans="1:15">
      <c r="A4914" s="27">
        <v>43244</v>
      </c>
      <c r="B4914" s="27">
        <v>43244</v>
      </c>
      <c r="C4914" s="4" t="s">
        <v>641</v>
      </c>
      <c r="D4914" s="2">
        <f>VLOOKUP(C4914,Index[[#All],[searchTaxon]:[Reference_number]],2,FALSE)</f>
        <v>48</v>
      </c>
      <c r="I4914">
        <f>VLOOKUP(Table1[[#This Row],[trait_name]],Trait[],2,FALSE)</f>
        <v>18</v>
      </c>
      <c r="J4914" s="25" t="s">
        <v>38</v>
      </c>
      <c r="L4914" s="3"/>
      <c r="N4914" s="25"/>
      <c r="O4914"/>
    </row>
    <row r="4915" spans="1:15">
      <c r="A4915" s="5">
        <v>43244</v>
      </c>
      <c r="B4915" s="5">
        <v>43244</v>
      </c>
      <c r="C4915" t="s">
        <v>641</v>
      </c>
      <c r="D4915" s="3">
        <f>VLOOKUP(C4915,Index[[#All],[searchTaxon]:[Reference_number]],2,FALSE)</f>
        <v>48</v>
      </c>
      <c r="H4915" t="s">
        <v>26</v>
      </c>
      <c r="I4915">
        <f>VLOOKUP(Table1[[#This Row],[trait_name]],Trait[],2,FALSE)</f>
        <v>19</v>
      </c>
      <c r="J4915" s="25" t="s">
        <v>39</v>
      </c>
      <c r="L4915" s="3" t="s">
        <v>142</v>
      </c>
      <c r="N4915" s="25"/>
      <c r="O4915"/>
    </row>
    <row r="4916" spans="1:15">
      <c r="A4916" s="5">
        <v>43244</v>
      </c>
      <c r="B4916" s="5">
        <v>43244</v>
      </c>
      <c r="C4916" t="s">
        <v>641</v>
      </c>
      <c r="D4916" s="3">
        <f>VLOOKUP(C4916,Index[[#All],[searchTaxon]:[Reference_number]],2,FALSE)</f>
        <v>48</v>
      </c>
      <c r="H4916" t="s">
        <v>18</v>
      </c>
      <c r="I4916">
        <f>VLOOKUP(Table1[[#This Row],[trait_name]],Trait[],2,FALSE)</f>
        <v>19</v>
      </c>
      <c r="J4916" s="25" t="s">
        <v>39</v>
      </c>
      <c r="L4916" s="3" t="s">
        <v>140</v>
      </c>
      <c r="N4916" s="25"/>
      <c r="O4916"/>
    </row>
    <row r="4917" spans="1:15">
      <c r="A4917" s="27">
        <v>43244</v>
      </c>
      <c r="B4917" s="27">
        <v>43244</v>
      </c>
      <c r="C4917" s="4" t="s">
        <v>641</v>
      </c>
      <c r="D4917" s="2">
        <f>VLOOKUP(C4917,Index[[#All],[searchTaxon]:[Reference_number]],2,FALSE)</f>
        <v>48</v>
      </c>
      <c r="I4917">
        <f>VLOOKUP(Table1[[#This Row],[trait_name]],Trait[],2,FALSE)</f>
        <v>20</v>
      </c>
      <c r="J4917" s="25" t="s">
        <v>42</v>
      </c>
      <c r="L4917" s="3"/>
      <c r="N4917" s="25"/>
      <c r="O4917"/>
    </row>
    <row r="4918" spans="1:15">
      <c r="A4918" s="5">
        <v>43244</v>
      </c>
      <c r="B4918" s="5"/>
      <c r="C4918" t="s">
        <v>641</v>
      </c>
      <c r="D4918" s="2">
        <f>VLOOKUP(C4918,Index[[#All],[searchTaxon]:[Reference_number]],2,FALSE)</f>
        <v>48</v>
      </c>
      <c r="E4918">
        <v>0</v>
      </c>
      <c r="F4918">
        <v>0</v>
      </c>
      <c r="G4918">
        <v>0</v>
      </c>
      <c r="I4918">
        <f>VLOOKUP(Table1[[#This Row],[trait_name]],Trait[],2,FALSE)</f>
        <v>22</v>
      </c>
      <c r="J4918" s="25" t="s">
        <v>48</v>
      </c>
      <c r="L4918" s="3"/>
      <c r="N4918" s="25"/>
      <c r="O4918"/>
    </row>
    <row r="4919" spans="1:15">
      <c r="A4919" s="27">
        <v>43244</v>
      </c>
      <c r="B4919" s="27"/>
      <c r="C4919" s="4" t="s">
        <v>641</v>
      </c>
      <c r="D4919" s="2">
        <f>VLOOKUP(C4919,Index[[#All],[searchTaxon]:[Reference_number]],2,FALSE)</f>
        <v>48</v>
      </c>
      <c r="I4919">
        <f>VLOOKUP(Table1[[#This Row],[trait_name]],Trait[],2,FALSE)</f>
        <v>23</v>
      </c>
      <c r="J4919" s="25" t="s">
        <v>50</v>
      </c>
      <c r="L4919" s="3"/>
      <c r="N4919" s="25"/>
      <c r="O4919"/>
    </row>
    <row r="4920" spans="1:15">
      <c r="A4920" s="27">
        <v>43244</v>
      </c>
      <c r="B4920" s="27"/>
      <c r="C4920" s="4" t="s">
        <v>641</v>
      </c>
      <c r="D4920" s="2">
        <f>VLOOKUP(C4920,Index[[#All],[searchTaxon]:[Reference_number]],2,FALSE)</f>
        <v>48</v>
      </c>
      <c r="I4920">
        <f>VLOOKUP(Table1[[#This Row],[trait_name]],Trait[],2,FALSE)</f>
        <v>24</v>
      </c>
      <c r="J4920" s="25" t="s">
        <v>53</v>
      </c>
      <c r="L4920" s="3"/>
      <c r="N4920" s="25"/>
      <c r="O4920"/>
    </row>
    <row r="4921" spans="1:15">
      <c r="A4921" s="5">
        <v>43244</v>
      </c>
      <c r="B4921" s="5">
        <v>43244</v>
      </c>
      <c r="C4921" t="s">
        <v>641</v>
      </c>
      <c r="D4921" s="3">
        <f>VLOOKUP(C4921,Index[[#All],[searchTaxon]:[Reference_number]],2,FALSE)</f>
        <v>48</v>
      </c>
      <c r="H4921" t="s">
        <v>18</v>
      </c>
      <c r="I4921">
        <f>VLOOKUP(Table1[[#This Row],[trait_name]],Trait[],2,FALSE)</f>
        <v>25</v>
      </c>
      <c r="J4921" s="25" t="s">
        <v>54</v>
      </c>
      <c r="L4921" s="3" t="s">
        <v>221</v>
      </c>
      <c r="N4921" s="25"/>
      <c r="O4921"/>
    </row>
    <row r="4922" spans="1:15">
      <c r="A4922" s="5">
        <v>43244</v>
      </c>
      <c r="B4922" s="5">
        <v>43244</v>
      </c>
      <c r="C4922" t="s">
        <v>641</v>
      </c>
      <c r="D4922" s="3">
        <f>VLOOKUP(C4922,Index[[#All],[searchTaxon]:[Reference_number]],2,FALSE)</f>
        <v>48</v>
      </c>
      <c r="H4922" t="s">
        <v>18</v>
      </c>
      <c r="I4922">
        <f>VLOOKUP(Table1[[#This Row],[trait_name]],Trait[],2,FALSE)</f>
        <v>26</v>
      </c>
      <c r="J4922" s="25" t="s">
        <v>57</v>
      </c>
      <c r="L4922" s="3">
        <v>2</v>
      </c>
      <c r="N4922" s="25"/>
      <c r="O4922"/>
    </row>
    <row r="4923" spans="1:15">
      <c r="A4923" s="5">
        <v>43244</v>
      </c>
      <c r="B4923" s="5">
        <v>43244</v>
      </c>
      <c r="C4923" t="s">
        <v>641</v>
      </c>
      <c r="D4923" s="3">
        <f>VLOOKUP(C4923,Index[[#All],[searchTaxon]:[Reference_number]],2,FALSE)</f>
        <v>48</v>
      </c>
      <c r="H4923" t="s">
        <v>26</v>
      </c>
      <c r="I4923">
        <f>VLOOKUP(Table1[[#This Row],[trait_name]],Trait[],2,FALSE)</f>
        <v>27</v>
      </c>
      <c r="J4923" s="25" t="s">
        <v>58</v>
      </c>
      <c r="L4923" s="3">
        <v>2</v>
      </c>
      <c r="N4923" s="25"/>
      <c r="O4923"/>
    </row>
    <row r="4924" spans="1:15">
      <c r="A4924" s="5">
        <v>43244</v>
      </c>
      <c r="B4924" s="5">
        <v>43244</v>
      </c>
      <c r="C4924" t="s">
        <v>641</v>
      </c>
      <c r="D4924" s="3">
        <f>VLOOKUP(C4924,Index[[#All],[searchTaxon]:[Reference_number]],2,FALSE)</f>
        <v>48</v>
      </c>
      <c r="H4924" t="s">
        <v>18</v>
      </c>
      <c r="I4924">
        <f>VLOOKUP(Table1[[#This Row],[trait_name]],Trait[],2,FALSE)</f>
        <v>28</v>
      </c>
      <c r="J4924" s="25" t="s">
        <v>59</v>
      </c>
      <c r="L4924" s="3">
        <v>1</v>
      </c>
      <c r="N4924" s="25"/>
      <c r="O4924"/>
    </row>
    <row r="4925" spans="1:15">
      <c r="A4925" s="5">
        <v>43244</v>
      </c>
      <c r="B4925" s="5">
        <v>43244</v>
      </c>
      <c r="C4925" t="s">
        <v>641</v>
      </c>
      <c r="D4925" s="3">
        <f>VLOOKUP(C4925,Index[[#All],[searchTaxon]:[Reference_number]],2,FALSE)</f>
        <v>48</v>
      </c>
      <c r="H4925" t="s">
        <v>18</v>
      </c>
      <c r="I4925">
        <f>VLOOKUP(Table1[[#This Row],[trait_name]],Trait[],2,FALSE)</f>
        <v>29</v>
      </c>
      <c r="J4925" s="25" t="s">
        <v>60</v>
      </c>
      <c r="L4925" s="3">
        <v>5</v>
      </c>
      <c r="N4925" s="25"/>
      <c r="O4925"/>
    </row>
    <row r="4926" spans="1:15">
      <c r="A4926" s="5">
        <v>43244</v>
      </c>
      <c r="B4926" s="5">
        <v>43244</v>
      </c>
      <c r="C4926" t="s">
        <v>641</v>
      </c>
      <c r="D4926" s="3">
        <f>VLOOKUP(C4926,Index[[#All],[searchTaxon]:[Reference_number]],2,FALSE)</f>
        <v>48</v>
      </c>
      <c r="H4926" t="s">
        <v>26</v>
      </c>
      <c r="I4926">
        <f>VLOOKUP(Table1[[#This Row],[trait_name]],Trait[],2,FALSE)</f>
        <v>30</v>
      </c>
      <c r="J4926" s="25" t="s">
        <v>61</v>
      </c>
      <c r="L4926" s="3">
        <v>2</v>
      </c>
      <c r="N4926" s="25"/>
      <c r="O4926"/>
    </row>
    <row r="4927" spans="1:15">
      <c r="A4927" s="5">
        <v>43244</v>
      </c>
      <c r="B4927" s="5">
        <v>43244</v>
      </c>
      <c r="C4927" t="s">
        <v>641</v>
      </c>
      <c r="D4927" s="3">
        <f>VLOOKUP(C4927,Index[[#All],[searchTaxon]:[Reference_number]],2,FALSE)</f>
        <v>48</v>
      </c>
      <c r="H4927" t="s">
        <v>18</v>
      </c>
      <c r="I4927">
        <f>VLOOKUP(Table1[[#This Row],[trait_name]],Trait[],2,FALSE)</f>
        <v>31</v>
      </c>
      <c r="J4927" s="25" t="s">
        <v>62</v>
      </c>
      <c r="L4927" s="3">
        <v>2</v>
      </c>
      <c r="N4927" s="25"/>
      <c r="O4927"/>
    </row>
    <row r="4928" spans="1:15">
      <c r="A4928" s="5">
        <v>43244</v>
      </c>
      <c r="B4928" s="5">
        <v>43244</v>
      </c>
      <c r="C4928" t="s">
        <v>641</v>
      </c>
      <c r="D4928" s="3">
        <f>VLOOKUP(C4928,Index[[#All],[searchTaxon]:[Reference_number]],2,FALSE)</f>
        <v>48</v>
      </c>
      <c r="H4928" t="s">
        <v>630</v>
      </c>
      <c r="I4928">
        <f>VLOOKUP(Table1[[#This Row],[trait_name]],Trait[],2,FALSE)</f>
        <v>32</v>
      </c>
      <c r="J4928" s="25" t="s">
        <v>147</v>
      </c>
      <c r="L4928" s="21" t="s">
        <v>189</v>
      </c>
      <c r="N4928" s="25"/>
      <c r="O4928"/>
    </row>
    <row r="4929" spans="1:15">
      <c r="A4929" s="5">
        <v>43244</v>
      </c>
      <c r="B4929" s="5"/>
      <c r="C4929" t="s">
        <v>641</v>
      </c>
      <c r="D4929" s="3">
        <f>VLOOKUP(C4929,Index[[#All],[searchTaxon]:[Reference_number]],2,FALSE)</f>
        <v>48</v>
      </c>
      <c r="E4929">
        <v>0</v>
      </c>
      <c r="F4929">
        <v>0</v>
      </c>
      <c r="G4929">
        <v>0</v>
      </c>
      <c r="I4929">
        <f>VLOOKUP(Table1[[#This Row],[trait_name]],Trait[],2,FALSE)</f>
        <v>35</v>
      </c>
      <c r="J4929" s="25" t="s">
        <v>66</v>
      </c>
      <c r="L4929" s="3"/>
      <c r="N4929" s="25"/>
      <c r="O4929"/>
    </row>
    <row r="4930" spans="1:15">
      <c r="A4930" s="5">
        <v>43244</v>
      </c>
      <c r="B4930" s="5"/>
      <c r="C4930" t="s">
        <v>641</v>
      </c>
      <c r="D4930" s="2">
        <f>VLOOKUP(C4930,Index[[#All],[searchTaxon]:[Reference_number]],2,FALSE)</f>
        <v>48</v>
      </c>
      <c r="E4930">
        <v>0</v>
      </c>
      <c r="F4930">
        <v>0</v>
      </c>
      <c r="G4930">
        <v>0</v>
      </c>
      <c r="I4930">
        <f>VLOOKUP(Table1[[#This Row],[trait_name]],Trait[],2,FALSE)</f>
        <v>36</v>
      </c>
      <c r="J4930" s="25" t="s">
        <v>68</v>
      </c>
      <c r="L4930" s="3"/>
      <c r="N4930" s="25"/>
      <c r="O4930"/>
    </row>
    <row r="4931" spans="1:15">
      <c r="A4931" s="5">
        <v>43244</v>
      </c>
      <c r="B4931" s="5"/>
      <c r="C4931" t="s">
        <v>641</v>
      </c>
      <c r="D4931" s="2">
        <f>VLOOKUP(C4931,Index[[#All],[searchTaxon]:[Reference_number]],2,FALSE)</f>
        <v>48</v>
      </c>
      <c r="E4931">
        <v>0</v>
      </c>
      <c r="F4931">
        <v>0</v>
      </c>
      <c r="G4931">
        <v>0</v>
      </c>
      <c r="I4931">
        <f>VLOOKUP(Table1[[#This Row],[trait_name]],Trait[],2,FALSE)</f>
        <v>37</v>
      </c>
      <c r="J4931" s="25" t="s">
        <v>70</v>
      </c>
      <c r="L4931" s="3"/>
      <c r="N4931" s="25"/>
      <c r="O4931"/>
    </row>
    <row r="4932" spans="1:15">
      <c r="A4932" s="5">
        <v>43244</v>
      </c>
      <c r="B4932" s="5">
        <v>43244</v>
      </c>
      <c r="C4932" t="s">
        <v>641</v>
      </c>
      <c r="D4932" s="3">
        <f>VLOOKUP(C4932,Index[[#All],[searchTaxon]:[Reference_number]],2,FALSE)</f>
        <v>48</v>
      </c>
      <c r="H4932" t="s">
        <v>26</v>
      </c>
      <c r="I4932">
        <f>VLOOKUP(Table1[[#This Row],[trait_name]],Trait[],2,FALSE)</f>
        <v>38</v>
      </c>
      <c r="J4932" s="25" t="s">
        <v>74</v>
      </c>
      <c r="L4932" s="3" t="s">
        <v>319</v>
      </c>
      <c r="N4932" s="25"/>
      <c r="O4932"/>
    </row>
    <row r="4933" spans="1:15">
      <c r="A4933" s="27">
        <v>43244</v>
      </c>
      <c r="B4933" s="27"/>
      <c r="C4933" s="4" t="s">
        <v>641</v>
      </c>
      <c r="D4933" s="2">
        <f>VLOOKUP(C4933,Index[[#All],[searchTaxon]:[Reference_number]],2,FALSE)</f>
        <v>48</v>
      </c>
      <c r="I4933">
        <f>VLOOKUP(Table1[[#This Row],[trait_name]],Trait[],2,FALSE)</f>
        <v>39</v>
      </c>
      <c r="J4933" s="25" t="s">
        <v>76</v>
      </c>
      <c r="L4933" s="3"/>
      <c r="N4933" s="25"/>
      <c r="O4933"/>
    </row>
    <row r="4934" spans="1:15">
      <c r="A4934" s="5">
        <v>43244</v>
      </c>
      <c r="B4934" s="5">
        <v>43244</v>
      </c>
      <c r="C4934" t="s">
        <v>641</v>
      </c>
      <c r="D4934" s="3">
        <f>VLOOKUP(C4934,Index[[#All],[searchTaxon]:[Reference_number]],2,FALSE)</f>
        <v>48</v>
      </c>
      <c r="H4934" t="s">
        <v>26</v>
      </c>
      <c r="I4934">
        <f>VLOOKUP(Table1[[#This Row],[trait_name]],Trait[],2,FALSE)</f>
        <v>40</v>
      </c>
      <c r="J4934" s="25" t="s">
        <v>79</v>
      </c>
      <c r="L4934" s="3" t="s">
        <v>80</v>
      </c>
      <c r="N4934" s="25"/>
      <c r="O4934"/>
    </row>
    <row r="4935" spans="1:15">
      <c r="A4935" s="5">
        <v>43244</v>
      </c>
      <c r="B4935" s="5"/>
      <c r="C4935" t="s">
        <v>641</v>
      </c>
      <c r="D4935" s="2">
        <f>VLOOKUP(C4935,Index[[#All],[searchTaxon]:[Reference_number]],2,FALSE)</f>
        <v>48</v>
      </c>
      <c r="E4935">
        <v>0</v>
      </c>
      <c r="F4935">
        <v>0</v>
      </c>
      <c r="G4935">
        <v>0</v>
      </c>
      <c r="I4935">
        <f>VLOOKUP(Table1[[#This Row],[trait_name]],Trait[],2,FALSE)</f>
        <v>41</v>
      </c>
      <c r="J4935" s="25" t="s">
        <v>82</v>
      </c>
      <c r="L4935" s="3"/>
      <c r="N4935" s="25"/>
      <c r="O4935"/>
    </row>
    <row r="4936" spans="1:15">
      <c r="A4936" s="5">
        <v>43244</v>
      </c>
      <c r="B4936" s="5"/>
      <c r="C4936" t="s">
        <v>641</v>
      </c>
      <c r="D4936" s="2">
        <f>VLOOKUP(C4936,Index[[#All],[searchTaxon]:[Reference_number]],2,FALSE)</f>
        <v>48</v>
      </c>
      <c r="E4936">
        <v>0</v>
      </c>
      <c r="F4936">
        <v>0</v>
      </c>
      <c r="G4936">
        <v>0</v>
      </c>
      <c r="I4936">
        <f>VLOOKUP(Table1[[#This Row],[trait_name]],Trait[],2,FALSE)</f>
        <v>42</v>
      </c>
      <c r="J4936" s="25" t="s">
        <v>84</v>
      </c>
      <c r="L4936" s="3"/>
      <c r="N4936" s="25"/>
      <c r="O4936"/>
    </row>
    <row r="4937" spans="1:15">
      <c r="A4937" s="5">
        <v>43244</v>
      </c>
      <c r="B4937" s="5">
        <v>43244</v>
      </c>
      <c r="C4937" t="s">
        <v>641</v>
      </c>
      <c r="D4937" s="3">
        <f>VLOOKUP(C4937,Index[[#All],[searchTaxon]:[Reference_number]],2,FALSE)</f>
        <v>48</v>
      </c>
      <c r="H4937" t="s">
        <v>26</v>
      </c>
      <c r="I4937">
        <f>VLOOKUP(Table1[[#This Row],[trait_name]],Trait[],2,FALSE)</f>
        <v>43</v>
      </c>
      <c r="J4937" s="25" t="s">
        <v>86</v>
      </c>
      <c r="L4937" s="3" t="s">
        <v>156</v>
      </c>
      <c r="N4937" s="25"/>
      <c r="O4937"/>
    </row>
    <row r="4938" spans="1:15">
      <c r="A4938" s="5">
        <v>43244</v>
      </c>
      <c r="B4938" s="5"/>
      <c r="C4938" t="s">
        <v>641</v>
      </c>
      <c r="D4938" s="2">
        <f>VLOOKUP(C4938,Index[[#All],[searchTaxon]:[Reference_number]],2,FALSE)</f>
        <v>48</v>
      </c>
      <c r="E4938">
        <v>0</v>
      </c>
      <c r="F4938">
        <v>0</v>
      </c>
      <c r="G4938">
        <v>0</v>
      </c>
      <c r="I4938">
        <f>VLOOKUP(Table1[[#This Row],[trait_name]],Trait[],2,FALSE)</f>
        <v>47</v>
      </c>
      <c r="J4938" s="25" t="s">
        <v>96</v>
      </c>
      <c r="L4938" s="3"/>
      <c r="N4938" s="25"/>
      <c r="O4938"/>
    </row>
    <row r="4939" spans="1:15">
      <c r="A4939" s="5">
        <v>43244</v>
      </c>
      <c r="B4939" s="5">
        <v>43244</v>
      </c>
      <c r="C4939" t="s">
        <v>641</v>
      </c>
      <c r="D4939" s="3">
        <f>VLOOKUP(C4939,Index[[#All],[searchTaxon]:[Reference_number]],2,FALSE)</f>
        <v>48</v>
      </c>
      <c r="H4939" t="s">
        <v>26</v>
      </c>
      <c r="I4939">
        <f>VLOOKUP(Table1[[#This Row],[trait_name]],Trait[],2,FALSE)</f>
        <v>48</v>
      </c>
      <c r="J4939" s="25" t="s">
        <v>99</v>
      </c>
      <c r="L4939" s="3" t="s">
        <v>102</v>
      </c>
      <c r="N4939" s="25"/>
      <c r="O4939"/>
    </row>
    <row r="4940" spans="1:15">
      <c r="A4940" s="5">
        <v>43244</v>
      </c>
      <c r="B4940" s="5">
        <v>43244</v>
      </c>
      <c r="C4940" t="s">
        <v>641</v>
      </c>
      <c r="D4940" s="3">
        <f>VLOOKUP(C4940,Index[[#All],[searchTaxon]:[Reference_number]],2,FALSE)</f>
        <v>48</v>
      </c>
      <c r="H4940" t="s">
        <v>26</v>
      </c>
      <c r="I4940">
        <f>VLOOKUP(Table1[[#This Row],[trait_name]],Trait[],2,FALSE)</f>
        <v>48</v>
      </c>
      <c r="J4940" s="25" t="s">
        <v>99</v>
      </c>
      <c r="L4940" s="3" t="s">
        <v>162</v>
      </c>
      <c r="N4940" s="25"/>
      <c r="O4940"/>
    </row>
    <row r="4941" spans="1:15">
      <c r="A4941" s="5">
        <v>43244</v>
      </c>
      <c r="B4941" s="5">
        <v>43244</v>
      </c>
      <c r="C4941" t="s">
        <v>641</v>
      </c>
      <c r="D4941" s="3">
        <f>VLOOKUP(C4941,Index[[#All],[searchTaxon]:[Reference_number]],2,FALSE)</f>
        <v>48</v>
      </c>
      <c r="H4941" t="s">
        <v>26</v>
      </c>
      <c r="I4941">
        <f>VLOOKUP(Table1[[#This Row],[trait_name]],Trait[],2,FALSE)</f>
        <v>48</v>
      </c>
      <c r="J4941" s="25" t="s">
        <v>99</v>
      </c>
      <c r="L4941" s="3" t="s">
        <v>100</v>
      </c>
      <c r="N4941" s="25"/>
      <c r="O4941"/>
    </row>
    <row r="4942" spans="1:15">
      <c r="A4942" s="5">
        <v>43244</v>
      </c>
      <c r="B4942" s="5">
        <v>43244</v>
      </c>
      <c r="C4942" t="s">
        <v>641</v>
      </c>
      <c r="D4942" s="3">
        <f>VLOOKUP(C4942,Index[[#All],[searchTaxon]:[Reference_number]],2,FALSE)</f>
        <v>48</v>
      </c>
      <c r="H4942" t="s">
        <v>26</v>
      </c>
      <c r="I4942">
        <f>VLOOKUP(Table1[[#This Row],[trait_name]],Trait[],2,FALSE)</f>
        <v>48</v>
      </c>
      <c r="J4942" s="25" t="s">
        <v>99</v>
      </c>
      <c r="L4942" s="3" t="s">
        <v>101</v>
      </c>
      <c r="N4942" s="25"/>
      <c r="O4942"/>
    </row>
    <row r="4943" spans="1:15">
      <c r="A4943" s="5">
        <v>43244</v>
      </c>
      <c r="B4943" s="5">
        <v>43244</v>
      </c>
      <c r="C4943" t="s">
        <v>641</v>
      </c>
      <c r="D4943" s="3">
        <f>VLOOKUP(C4943,Index[[#All],[searchTaxon]:[Reference_number]],2,FALSE)</f>
        <v>48</v>
      </c>
      <c r="H4943" t="s">
        <v>18</v>
      </c>
      <c r="I4943">
        <f>VLOOKUP(Table1[[#This Row],[trait_name]],Trait[],2,FALSE)</f>
        <v>49</v>
      </c>
      <c r="J4943" s="25" t="s">
        <v>103</v>
      </c>
      <c r="L4943" s="3" t="s">
        <v>105</v>
      </c>
      <c r="N4943" s="25"/>
      <c r="O4943"/>
    </row>
    <row r="4944" spans="1:15">
      <c r="A4944" s="5">
        <v>43244</v>
      </c>
      <c r="B4944" s="5">
        <v>43244</v>
      </c>
      <c r="C4944" t="s">
        <v>641</v>
      </c>
      <c r="D4944" s="3">
        <f>VLOOKUP(C4944,Index[[#All],[searchTaxon]:[Reference_number]],2,FALSE)</f>
        <v>48</v>
      </c>
      <c r="H4944" t="s">
        <v>18</v>
      </c>
      <c r="I4944">
        <f>VLOOKUP(Table1[[#This Row],[trait_name]],Trait[],2,FALSE)</f>
        <v>49</v>
      </c>
      <c r="J4944" s="25" t="s">
        <v>103</v>
      </c>
      <c r="L4944" s="3" t="s">
        <v>104</v>
      </c>
      <c r="N4944" s="25"/>
      <c r="O4944"/>
    </row>
    <row r="4945" spans="1:15">
      <c r="A4945" s="5">
        <v>43244</v>
      </c>
      <c r="B4945" s="5">
        <v>43244</v>
      </c>
      <c r="C4945" t="s">
        <v>641</v>
      </c>
      <c r="D4945" s="3">
        <f>VLOOKUP(C4945,Index[[#All],[searchTaxon]:[Reference_number]],2,FALSE)</f>
        <v>48</v>
      </c>
      <c r="H4945" t="s">
        <v>18</v>
      </c>
      <c r="I4945">
        <f>VLOOKUP(Table1[[#This Row],[trait_name]],Trait[],2,FALSE)</f>
        <v>49</v>
      </c>
      <c r="J4945" s="25" t="s">
        <v>103</v>
      </c>
      <c r="L4945" s="3" t="s">
        <v>230</v>
      </c>
      <c r="N4945" s="25"/>
      <c r="O4945"/>
    </row>
    <row r="4946" spans="1:15">
      <c r="A4946" s="5">
        <v>43244</v>
      </c>
      <c r="B4946" s="5">
        <v>43244</v>
      </c>
      <c r="C4946" t="s">
        <v>641</v>
      </c>
      <c r="D4946" s="3">
        <f>VLOOKUP(C4946,Index[[#All],[searchTaxon]:[Reference_number]],2,FALSE)</f>
        <v>48</v>
      </c>
      <c r="H4946" t="s">
        <v>26</v>
      </c>
      <c r="I4946">
        <f>VLOOKUP(Table1[[#This Row],[trait_name]],Trait[],2,FALSE)</f>
        <v>49</v>
      </c>
      <c r="J4946" s="25" t="s">
        <v>103</v>
      </c>
      <c r="L4946" s="3" t="s">
        <v>228</v>
      </c>
      <c r="N4946" s="25"/>
      <c r="O4946"/>
    </row>
    <row r="4947" spans="1:15">
      <c r="A4947" s="5">
        <v>43244</v>
      </c>
      <c r="B4947" s="5">
        <v>43244</v>
      </c>
      <c r="C4947" t="s">
        <v>641</v>
      </c>
      <c r="D4947" s="3">
        <f>VLOOKUP(C4947,Index[[#All],[searchTaxon]:[Reference_number]],2,FALSE)</f>
        <v>48</v>
      </c>
      <c r="H4947" t="s">
        <v>26</v>
      </c>
      <c r="I4947">
        <f>VLOOKUP(Table1[[#This Row],[trait_name]],Trait[],2,FALSE)</f>
        <v>49</v>
      </c>
      <c r="J4947" s="25" t="s">
        <v>103</v>
      </c>
      <c r="L4947" s="3" t="s">
        <v>418</v>
      </c>
      <c r="N4947" s="25"/>
      <c r="O4947"/>
    </row>
    <row r="4948" spans="1:15">
      <c r="A4948" s="27">
        <v>43244</v>
      </c>
      <c r="B4948" s="27"/>
      <c r="C4948" s="4" t="s">
        <v>641</v>
      </c>
      <c r="D4948" s="63">
        <f>VLOOKUP(C4948,Index[[#All],[searchTaxon]:[Reference_number]],2,FALSE)</f>
        <v>48</v>
      </c>
      <c r="E4948">
        <f>VLOOKUP(C:C,Table1[[#All],[searchTaxon]:[Multiple_forms]],3,FALSE)</f>
        <v>0</v>
      </c>
      <c r="F4948">
        <f>VLOOKUP(C:C,Table1[[#All],[searchTaxon]:[Multiple_forms]],4,FALSE)</f>
        <v>0</v>
      </c>
      <c r="G4948">
        <f>VLOOKUP(C:C,Table1[[#All],[searchTaxon]:[Multiple_forms]],5,FALSE)</f>
        <v>0</v>
      </c>
      <c r="I4948">
        <f>VLOOKUP(Table1[[#This Row],[trait_name]],Trait[],2,FALSE)</f>
        <v>50</v>
      </c>
      <c r="J4948" s="25" t="s">
        <v>106</v>
      </c>
      <c r="L4948" s="3"/>
      <c r="N4948" s="25"/>
      <c r="O4948"/>
    </row>
    <row r="4949" spans="1:15">
      <c r="A4949" s="5">
        <v>43244</v>
      </c>
      <c r="B4949" s="5">
        <v>43244</v>
      </c>
      <c r="C4949" t="s">
        <v>641</v>
      </c>
      <c r="D4949" s="3">
        <f>VLOOKUP(C4949,Index[[#All],[searchTaxon]:[Reference_number]],2,FALSE)</f>
        <v>48</v>
      </c>
      <c r="H4949" t="s">
        <v>18</v>
      </c>
      <c r="I4949">
        <f>VLOOKUP(Table1[[#This Row],[trait_name]],Trait[],2,FALSE)</f>
        <v>51</v>
      </c>
      <c r="J4949" s="25" t="s">
        <v>108</v>
      </c>
      <c r="L4949" s="3" t="s">
        <v>167</v>
      </c>
      <c r="N4949" s="26"/>
      <c r="O4949"/>
    </row>
    <row r="4950" spans="1:15">
      <c r="A4950" s="5">
        <v>43244</v>
      </c>
      <c r="B4950" s="5">
        <v>43244</v>
      </c>
      <c r="C4950" t="s">
        <v>641</v>
      </c>
      <c r="D4950" s="3">
        <f>VLOOKUP(C4950,Index[[#All],[searchTaxon]:[Reference_number]],2,FALSE)</f>
        <v>48</v>
      </c>
      <c r="H4950" t="s">
        <v>18</v>
      </c>
      <c r="I4950">
        <f>VLOOKUP(Table1[[#This Row],[trait_name]],Trait[],2,FALSE)</f>
        <v>53</v>
      </c>
      <c r="J4950" s="25" t="s">
        <v>110</v>
      </c>
      <c r="L4950" s="3" t="s">
        <v>168</v>
      </c>
      <c r="N4950" s="25"/>
      <c r="O4950"/>
    </row>
    <row r="4951" spans="1:15">
      <c r="A4951" s="5">
        <v>43244</v>
      </c>
      <c r="B4951" s="5">
        <v>43244</v>
      </c>
      <c r="C4951" t="s">
        <v>641</v>
      </c>
      <c r="D4951" s="3">
        <f>VLOOKUP(C4951,Index[[#All],[searchTaxon]:[Reference_number]],2,FALSE)</f>
        <v>48</v>
      </c>
      <c r="H4951" t="s">
        <v>18</v>
      </c>
      <c r="I4951">
        <f>VLOOKUP(Table1[[#This Row],[trait_name]],Trait[],2,FALSE)</f>
        <v>53</v>
      </c>
      <c r="J4951" s="25" t="s">
        <v>110</v>
      </c>
      <c r="L4951" s="3" t="s">
        <v>111</v>
      </c>
      <c r="N4951" s="25"/>
      <c r="O4951"/>
    </row>
    <row r="4952" spans="1:15">
      <c r="A4952" s="5">
        <v>43244</v>
      </c>
      <c r="B4952" s="5">
        <v>43244</v>
      </c>
      <c r="C4952" t="s">
        <v>641</v>
      </c>
      <c r="D4952" s="3">
        <f>VLOOKUP(C4952,Index[[#All],[searchTaxon]:[Reference_number]],2,FALSE)</f>
        <v>48</v>
      </c>
      <c r="H4952" t="s">
        <v>26</v>
      </c>
      <c r="I4952">
        <f>VLOOKUP(Table1[[#This Row],[trait_name]],Trait[],2,FALSE)</f>
        <v>55</v>
      </c>
      <c r="J4952" s="25" t="s">
        <v>114</v>
      </c>
      <c r="L4952" s="3" t="s">
        <v>116</v>
      </c>
      <c r="N4952" s="25"/>
      <c r="O4952"/>
    </row>
    <row r="4953" spans="1:15">
      <c r="A4953" s="5">
        <v>43244</v>
      </c>
      <c r="B4953" s="5">
        <v>43244</v>
      </c>
      <c r="C4953" t="s">
        <v>641</v>
      </c>
      <c r="D4953" s="3">
        <f>VLOOKUP(C4953,Index[[#All],[searchTaxon]:[Reference_number]],2,FALSE)</f>
        <v>48</v>
      </c>
      <c r="H4953" t="s">
        <v>26</v>
      </c>
      <c r="I4953">
        <f>VLOOKUP(Table1[[#This Row],[trait_name]],Trait[],2,FALSE)</f>
        <v>56</v>
      </c>
      <c r="J4953" s="25" t="s">
        <v>117</v>
      </c>
      <c r="L4953" s="3" t="s">
        <v>113</v>
      </c>
      <c r="N4953" s="25"/>
      <c r="O4953"/>
    </row>
    <row r="4954" spans="1:15">
      <c r="A4954" s="5">
        <v>43244</v>
      </c>
      <c r="B4954" s="5"/>
      <c r="C4954" t="s">
        <v>641</v>
      </c>
      <c r="D4954" s="2">
        <f>VLOOKUP(C4954,Index[[#All],[searchTaxon]:[Reference_number]],2,FALSE)</f>
        <v>48</v>
      </c>
      <c r="E4954">
        <v>0</v>
      </c>
      <c r="F4954">
        <v>0</v>
      </c>
      <c r="G4954">
        <v>0</v>
      </c>
      <c r="I4954">
        <f>VLOOKUP(Table1[[#This Row],[trait_name]],Trait[],2,FALSE)</f>
        <v>60</v>
      </c>
      <c r="J4954" s="25" t="s">
        <v>120</v>
      </c>
      <c r="L4954" s="3"/>
      <c r="N4954" s="25"/>
      <c r="O4954"/>
    </row>
    <row r="4955" spans="1:15">
      <c r="A4955" s="5">
        <v>43244</v>
      </c>
      <c r="B4955" s="5">
        <v>43244</v>
      </c>
      <c r="C4955" t="s">
        <v>643</v>
      </c>
      <c r="D4955" s="3">
        <f>VLOOKUP(C4955,Index[[#All],[searchTaxon]:[Reference_number]],2,FALSE)</f>
        <v>49</v>
      </c>
      <c r="H4955" t="s">
        <v>26</v>
      </c>
      <c r="I4955">
        <f>VLOOKUP(Table1[[#This Row],[trait_name]],Trait[],2,FALSE)</f>
        <v>2</v>
      </c>
      <c r="J4955" s="25" t="s">
        <v>16</v>
      </c>
      <c r="L4955" s="3" t="s">
        <v>644</v>
      </c>
      <c r="N4955" s="25"/>
      <c r="O4955"/>
    </row>
    <row r="4956" spans="1:15">
      <c r="A4956" s="5">
        <v>43244</v>
      </c>
      <c r="B4956" s="5">
        <v>43244</v>
      </c>
      <c r="C4956" t="s">
        <v>643</v>
      </c>
      <c r="D4956" s="3">
        <f>VLOOKUP(C4956,Index[[#All],[searchTaxon]:[Reference_number]],2,FALSE)</f>
        <v>49</v>
      </c>
      <c r="H4956" t="s">
        <v>18</v>
      </c>
      <c r="I4956">
        <f>VLOOKUP(Table1[[#This Row],[trait_name]],Trait[],2,FALSE)</f>
        <v>3</v>
      </c>
      <c r="J4956" s="25" t="s">
        <v>19</v>
      </c>
      <c r="L4956" s="3" t="s">
        <v>20</v>
      </c>
      <c r="N4956" s="25"/>
      <c r="O4956"/>
    </row>
    <row r="4957" spans="1:15">
      <c r="A4957" s="5">
        <v>43244</v>
      </c>
      <c r="B4957" s="5">
        <v>43244</v>
      </c>
      <c r="C4957" t="s">
        <v>643</v>
      </c>
      <c r="D4957" s="3">
        <f>VLOOKUP(C4957,Index[[#All],[searchTaxon]:[Reference_number]],2,FALSE)</f>
        <v>49</v>
      </c>
      <c r="H4957" t="s">
        <v>26</v>
      </c>
      <c r="I4957">
        <f>VLOOKUP(Table1[[#This Row],[trait_name]],Trait[],2,FALSE)</f>
        <v>3</v>
      </c>
      <c r="J4957" s="25" t="s">
        <v>19</v>
      </c>
      <c r="L4957" s="3" t="s">
        <v>22</v>
      </c>
      <c r="N4957" s="25"/>
      <c r="O4957"/>
    </row>
    <row r="4958" spans="1:15">
      <c r="A4958" s="5">
        <v>43244</v>
      </c>
      <c r="B4958" s="5">
        <v>43244</v>
      </c>
      <c r="C4958" t="s">
        <v>643</v>
      </c>
      <c r="D4958" s="3">
        <f>VLOOKUP(C4958,Index[[#All],[searchTaxon]:[Reference_number]],2,FALSE)</f>
        <v>49</v>
      </c>
      <c r="H4958" t="s">
        <v>26</v>
      </c>
      <c r="I4958">
        <f>VLOOKUP(Table1[[#This Row],[trait_name]],Trait[],2,FALSE)</f>
        <v>4</v>
      </c>
      <c r="J4958" s="25" t="s">
        <v>23</v>
      </c>
      <c r="L4958" s="3" t="s">
        <v>24</v>
      </c>
      <c r="N4958" s="25"/>
      <c r="O4958"/>
    </row>
    <row r="4959" spans="1:15">
      <c r="A4959" s="5">
        <v>43244</v>
      </c>
      <c r="B4959" s="5">
        <v>43244</v>
      </c>
      <c r="C4959" t="s">
        <v>643</v>
      </c>
      <c r="D4959" s="3">
        <f>VLOOKUP(C4959,Index[[#All],[searchTaxon]:[Reference_number]],2,FALSE)</f>
        <v>49</v>
      </c>
      <c r="H4959" t="s">
        <v>26</v>
      </c>
      <c r="I4959">
        <f>VLOOKUP(Table1[[#This Row],[trait_name]],Trait[],2,FALSE)</f>
        <v>12</v>
      </c>
      <c r="J4959" s="25" t="s">
        <v>138</v>
      </c>
      <c r="L4959" s="3" t="s">
        <v>24</v>
      </c>
      <c r="N4959" s="25"/>
      <c r="O4959"/>
    </row>
    <row r="4960" spans="1:15">
      <c r="A4960" s="5">
        <v>43244</v>
      </c>
      <c r="B4960" s="5">
        <v>43244</v>
      </c>
      <c r="C4960" t="s">
        <v>643</v>
      </c>
      <c r="D4960" s="3">
        <f>VLOOKUP(C4960,Index[[#All],[searchTaxon]:[Reference_number]],2,FALSE)</f>
        <v>49</v>
      </c>
      <c r="H4960" t="s">
        <v>26</v>
      </c>
      <c r="I4960">
        <f>VLOOKUP(Table1[[#This Row],[trait_name]],Trait[],2,FALSE)</f>
        <v>14</v>
      </c>
      <c r="J4960" s="25" t="s">
        <v>139</v>
      </c>
      <c r="L4960" s="3" t="s">
        <v>24</v>
      </c>
      <c r="N4960" s="25"/>
      <c r="O4960"/>
    </row>
    <row r="4961" spans="1:15">
      <c r="A4961" s="27">
        <v>43244</v>
      </c>
      <c r="B4961" s="27"/>
      <c r="C4961" s="4" t="s">
        <v>643</v>
      </c>
      <c r="D4961" s="2">
        <f>VLOOKUP(C4961,Index[[#All],[searchTaxon]:[Reference_number]],2,FALSE)</f>
        <v>49</v>
      </c>
      <c r="I4961">
        <f>VLOOKUP(Table1[[#This Row],[trait_name]],Trait[],2,FALSE)</f>
        <v>15</v>
      </c>
      <c r="J4961" s="25" t="s">
        <v>32</v>
      </c>
      <c r="L4961" s="3"/>
      <c r="N4961" s="25"/>
      <c r="O4961"/>
    </row>
    <row r="4962" spans="1:15">
      <c r="A4962" s="27">
        <v>43244</v>
      </c>
      <c r="B4962" s="27">
        <v>43244</v>
      </c>
      <c r="C4962" s="4" t="s">
        <v>643</v>
      </c>
      <c r="D4962" s="2">
        <f>VLOOKUP(C4962,Index[[#All],[searchTaxon]:[Reference_number]],2,FALSE)</f>
        <v>49</v>
      </c>
      <c r="I4962">
        <f>VLOOKUP(Table1[[#This Row],[trait_name]],Trait[],2,FALSE)</f>
        <v>16</v>
      </c>
      <c r="J4962" s="26" t="s">
        <v>33</v>
      </c>
      <c r="K4962" s="26"/>
      <c r="L4962" s="3"/>
      <c r="N4962" s="25"/>
      <c r="O4962"/>
    </row>
    <row r="4963" spans="1:15">
      <c r="A4963" s="5">
        <v>43244</v>
      </c>
      <c r="B4963" s="5">
        <v>43244</v>
      </c>
      <c r="C4963" t="s">
        <v>643</v>
      </c>
      <c r="D4963" s="3">
        <f>VLOOKUP(C4963,Index[[#All],[searchTaxon]:[Reference_number]],2,FALSE)</f>
        <v>49</v>
      </c>
      <c r="H4963" t="s">
        <v>26</v>
      </c>
      <c r="I4963">
        <f>VLOOKUP(Table1[[#This Row],[trait_name]],Trait[],2,FALSE)</f>
        <v>17</v>
      </c>
      <c r="J4963" s="25" t="s">
        <v>34</v>
      </c>
      <c r="L4963" s="3" t="s">
        <v>36</v>
      </c>
      <c r="N4963" s="25"/>
      <c r="O4963"/>
    </row>
    <row r="4964" spans="1:15">
      <c r="A4964" s="5">
        <v>43244</v>
      </c>
      <c r="B4964" s="5">
        <v>43244</v>
      </c>
      <c r="C4964" t="s">
        <v>643</v>
      </c>
      <c r="D4964" s="3">
        <f>VLOOKUP(C4964,Index[[#All],[searchTaxon]:[Reference_number]],2,FALSE)</f>
        <v>49</v>
      </c>
      <c r="H4964" t="s">
        <v>26</v>
      </c>
      <c r="I4964">
        <f>VLOOKUP(Table1[[#This Row],[trait_name]],Trait[],2,FALSE)</f>
        <v>17</v>
      </c>
      <c r="J4964" s="25" t="s">
        <v>34</v>
      </c>
      <c r="L4964" s="3" t="s">
        <v>35</v>
      </c>
      <c r="N4964" s="25"/>
      <c r="O4964"/>
    </row>
    <row r="4965" spans="1:15">
      <c r="A4965" s="5">
        <v>43244</v>
      </c>
      <c r="B4965" s="5">
        <v>43244</v>
      </c>
      <c r="C4965" t="s">
        <v>643</v>
      </c>
      <c r="D4965" s="3">
        <f>VLOOKUP(C4965,Index[[#All],[searchTaxon]:[Reference_number]],2,FALSE)</f>
        <v>49</v>
      </c>
      <c r="H4965" t="s">
        <v>26</v>
      </c>
      <c r="I4965">
        <f>VLOOKUP(Table1[[#This Row],[trait_name]],Trait[],2,FALSE)</f>
        <v>17</v>
      </c>
      <c r="J4965" s="25" t="s">
        <v>34</v>
      </c>
      <c r="L4965" s="3" t="s">
        <v>37</v>
      </c>
      <c r="N4965" s="25"/>
      <c r="O4965"/>
    </row>
    <row r="4966" spans="1:15">
      <c r="A4966" s="27">
        <v>43244</v>
      </c>
      <c r="B4966" s="27">
        <v>43244</v>
      </c>
      <c r="C4966" s="4" t="s">
        <v>643</v>
      </c>
      <c r="D4966" s="2">
        <f>VLOOKUP(C4966,Index[[#All],[searchTaxon]:[Reference_number]],2,FALSE)</f>
        <v>49</v>
      </c>
      <c r="I4966">
        <f>VLOOKUP(Table1[[#This Row],[trait_name]],Trait[],2,FALSE)</f>
        <v>18</v>
      </c>
      <c r="J4966" s="25" t="s">
        <v>38</v>
      </c>
      <c r="L4966" s="3"/>
      <c r="N4966" s="25"/>
      <c r="O4966"/>
    </row>
    <row r="4967" spans="1:15">
      <c r="A4967" s="5">
        <v>43244</v>
      </c>
      <c r="B4967" s="5">
        <v>43244</v>
      </c>
      <c r="C4967" t="s">
        <v>643</v>
      </c>
      <c r="D4967" s="3">
        <f>VLOOKUP(C4967,Index[[#All],[searchTaxon]:[Reference_number]],2,FALSE)</f>
        <v>49</v>
      </c>
      <c r="H4967" t="s">
        <v>26</v>
      </c>
      <c r="I4967">
        <f>VLOOKUP(Table1[[#This Row],[trait_name]],Trait[],2,FALSE)</f>
        <v>19</v>
      </c>
      <c r="J4967" s="25" t="s">
        <v>39</v>
      </c>
      <c r="L4967" s="3" t="s">
        <v>40</v>
      </c>
      <c r="N4967" s="25"/>
      <c r="O4967"/>
    </row>
    <row r="4968" spans="1:15">
      <c r="A4968" s="27">
        <v>43244</v>
      </c>
      <c r="B4968" s="27">
        <v>43244</v>
      </c>
      <c r="C4968" s="4" t="s">
        <v>643</v>
      </c>
      <c r="D4968" s="2">
        <f>VLOOKUP(C4968,Index[[#All],[searchTaxon]:[Reference_number]],2,FALSE)</f>
        <v>49</v>
      </c>
      <c r="I4968">
        <f>VLOOKUP(Table1[[#This Row],[trait_name]],Trait[],2,FALSE)</f>
        <v>20</v>
      </c>
      <c r="J4968" s="25" t="s">
        <v>42</v>
      </c>
      <c r="L4968" s="3"/>
      <c r="N4968" s="25"/>
      <c r="O4968"/>
    </row>
    <row r="4969" spans="1:15">
      <c r="A4969" s="5">
        <v>43244</v>
      </c>
      <c r="B4969" s="5"/>
      <c r="C4969" t="s">
        <v>643</v>
      </c>
      <c r="D4969" s="2">
        <f>VLOOKUP(C4969,Index[[#All],[searchTaxon]:[Reference_number]],2,FALSE)</f>
        <v>49</v>
      </c>
      <c r="E4969">
        <v>0</v>
      </c>
      <c r="F4969">
        <v>0</v>
      </c>
      <c r="G4969">
        <v>0</v>
      </c>
      <c r="I4969">
        <f>VLOOKUP(Table1[[#This Row],[trait_name]],Trait[],2,FALSE)</f>
        <v>22</v>
      </c>
      <c r="J4969" s="25" t="s">
        <v>48</v>
      </c>
      <c r="L4969" s="3"/>
      <c r="N4969" s="25"/>
      <c r="O4969"/>
    </row>
    <row r="4970" spans="1:15">
      <c r="A4970" s="27">
        <v>43244</v>
      </c>
      <c r="B4970" s="27"/>
      <c r="C4970" s="4" t="s">
        <v>643</v>
      </c>
      <c r="D4970" s="2">
        <f>VLOOKUP(C4970,Index[[#All],[searchTaxon]:[Reference_number]],2,FALSE)</f>
        <v>49</v>
      </c>
      <c r="I4970">
        <f>VLOOKUP(Table1[[#This Row],[trait_name]],Trait[],2,FALSE)</f>
        <v>23</v>
      </c>
      <c r="J4970" s="25" t="s">
        <v>50</v>
      </c>
      <c r="L4970" s="3"/>
      <c r="N4970" s="25"/>
      <c r="O4970"/>
    </row>
    <row r="4971" spans="1:15">
      <c r="A4971" s="27">
        <v>43244</v>
      </c>
      <c r="B4971" s="27"/>
      <c r="C4971" s="4" t="s">
        <v>643</v>
      </c>
      <c r="D4971" s="2">
        <f>VLOOKUP(C4971,Index[[#All],[searchTaxon]:[Reference_number]],2,FALSE)</f>
        <v>49</v>
      </c>
      <c r="I4971">
        <f>VLOOKUP(Table1[[#This Row],[trait_name]],Trait[],2,FALSE)</f>
        <v>24</v>
      </c>
      <c r="J4971" s="25" t="s">
        <v>53</v>
      </c>
      <c r="L4971" s="3"/>
      <c r="N4971" s="25"/>
      <c r="O4971"/>
    </row>
    <row r="4972" spans="1:15">
      <c r="A4972" s="5">
        <v>43244</v>
      </c>
      <c r="B4972" s="5">
        <v>43244</v>
      </c>
      <c r="C4972" t="s">
        <v>643</v>
      </c>
      <c r="D4972" s="3">
        <f>VLOOKUP(C4972,Index[[#All],[searchTaxon]:[Reference_number]],2,FALSE)</f>
        <v>49</v>
      </c>
      <c r="H4972" t="s">
        <v>26</v>
      </c>
      <c r="I4972">
        <f>VLOOKUP(Table1[[#This Row],[trait_name]],Trait[],2,FALSE)</f>
        <v>25</v>
      </c>
      <c r="J4972" s="25" t="s">
        <v>54</v>
      </c>
      <c r="L4972" s="3" t="s">
        <v>543</v>
      </c>
      <c r="N4972" s="25"/>
      <c r="O4972"/>
    </row>
    <row r="4973" spans="1:15">
      <c r="A4973" s="5">
        <v>43244</v>
      </c>
      <c r="B4973" s="5">
        <v>43244</v>
      </c>
      <c r="C4973" t="s">
        <v>643</v>
      </c>
      <c r="D4973" s="3">
        <f>VLOOKUP(C4973,Index[[#All],[searchTaxon]:[Reference_number]],2,FALSE)</f>
        <v>49</v>
      </c>
      <c r="H4973" t="s">
        <v>18</v>
      </c>
      <c r="I4973">
        <f>VLOOKUP(Table1[[#This Row],[trait_name]],Trait[],2,FALSE)</f>
        <v>26</v>
      </c>
      <c r="J4973" s="25" t="s">
        <v>57</v>
      </c>
      <c r="L4973" s="3">
        <v>1</v>
      </c>
      <c r="N4973" s="25"/>
      <c r="O4973"/>
    </row>
    <row r="4974" spans="1:15">
      <c r="A4974" s="5">
        <v>43244</v>
      </c>
      <c r="B4974" s="5">
        <v>43244</v>
      </c>
      <c r="C4974" t="s">
        <v>643</v>
      </c>
      <c r="D4974" s="3">
        <f>VLOOKUP(C4974,Index[[#All],[searchTaxon]:[Reference_number]],2,FALSE)</f>
        <v>49</v>
      </c>
      <c r="H4974" t="s">
        <v>26</v>
      </c>
      <c r="I4974">
        <f>VLOOKUP(Table1[[#This Row],[trait_name]],Trait[],2,FALSE)</f>
        <v>27</v>
      </c>
      <c r="J4974" s="25" t="s">
        <v>58</v>
      </c>
      <c r="L4974" s="3">
        <v>0.8</v>
      </c>
      <c r="N4974" s="25"/>
      <c r="O4974"/>
    </row>
    <row r="4975" spans="1:15">
      <c r="A4975" s="5">
        <v>43244</v>
      </c>
      <c r="B4975" s="5">
        <v>43244</v>
      </c>
      <c r="C4975" t="s">
        <v>643</v>
      </c>
      <c r="D4975" s="3">
        <f>VLOOKUP(C4975,Index[[#All],[searchTaxon]:[Reference_number]],2,FALSE)</f>
        <v>49</v>
      </c>
      <c r="H4975" t="s">
        <v>18</v>
      </c>
      <c r="I4975">
        <f>VLOOKUP(Table1[[#This Row],[trait_name]],Trait[],2,FALSE)</f>
        <v>28</v>
      </c>
      <c r="J4975" s="25" t="s">
        <v>59</v>
      </c>
      <c r="L4975" s="3">
        <v>0.5</v>
      </c>
      <c r="N4975" s="25"/>
      <c r="O4975"/>
    </row>
    <row r="4976" spans="1:15">
      <c r="A4976" s="5">
        <v>43244</v>
      </c>
      <c r="B4976" s="5">
        <v>43244</v>
      </c>
      <c r="C4976" t="s">
        <v>643</v>
      </c>
      <c r="D4976" s="3">
        <f>VLOOKUP(C4976,Index[[#All],[searchTaxon]:[Reference_number]],2,FALSE)</f>
        <v>49</v>
      </c>
      <c r="H4976" t="s">
        <v>18</v>
      </c>
      <c r="I4976">
        <f>VLOOKUP(Table1[[#This Row],[trait_name]],Trait[],2,FALSE)</f>
        <v>29</v>
      </c>
      <c r="J4976" s="25" t="s">
        <v>60</v>
      </c>
      <c r="L4976" s="3">
        <v>1</v>
      </c>
      <c r="N4976" s="25"/>
      <c r="O4976"/>
    </row>
    <row r="4977" spans="1:15">
      <c r="A4977" s="5">
        <v>43244</v>
      </c>
      <c r="B4977" s="5">
        <v>43244</v>
      </c>
      <c r="C4977" t="s">
        <v>643</v>
      </c>
      <c r="D4977" s="3">
        <f>VLOOKUP(C4977,Index[[#All],[searchTaxon]:[Reference_number]],2,FALSE)</f>
        <v>49</v>
      </c>
      <c r="H4977" t="s">
        <v>26</v>
      </c>
      <c r="I4977">
        <f>VLOOKUP(Table1[[#This Row],[trait_name]],Trait[],2,FALSE)</f>
        <v>30</v>
      </c>
      <c r="J4977" s="25" t="s">
        <v>61</v>
      </c>
      <c r="L4977" s="3">
        <v>0.6</v>
      </c>
      <c r="N4977" s="25"/>
      <c r="O4977"/>
    </row>
    <row r="4978" spans="1:15">
      <c r="A4978" s="5">
        <v>43244</v>
      </c>
      <c r="B4978" s="5">
        <v>43244</v>
      </c>
      <c r="C4978" t="s">
        <v>643</v>
      </c>
      <c r="D4978" s="3">
        <f>VLOOKUP(C4978,Index[[#All],[searchTaxon]:[Reference_number]],2,FALSE)</f>
        <v>49</v>
      </c>
      <c r="H4978" t="s">
        <v>18</v>
      </c>
      <c r="I4978">
        <f>VLOOKUP(Table1[[#This Row],[trait_name]],Trait[],2,FALSE)</f>
        <v>31</v>
      </c>
      <c r="J4978" s="25" t="s">
        <v>62</v>
      </c>
      <c r="L4978" s="3">
        <v>0.5</v>
      </c>
      <c r="N4978" s="25"/>
      <c r="O4978"/>
    </row>
    <row r="4979" spans="1:15">
      <c r="A4979" s="5">
        <v>43244</v>
      </c>
      <c r="B4979" s="5"/>
      <c r="C4979" t="s">
        <v>643</v>
      </c>
      <c r="D4979" s="3">
        <f>VLOOKUP(C4979,Index[[#All],[searchTaxon]:[Reference_number]],2,FALSE)</f>
        <v>49</v>
      </c>
      <c r="E4979">
        <v>0</v>
      </c>
      <c r="F4979">
        <v>0</v>
      </c>
      <c r="G4979">
        <v>0</v>
      </c>
      <c r="I4979">
        <f>VLOOKUP(Table1[[#This Row],[trait_name]],Trait[],2,FALSE)</f>
        <v>35</v>
      </c>
      <c r="J4979" s="25" t="s">
        <v>66</v>
      </c>
      <c r="L4979" s="3"/>
      <c r="N4979" s="25"/>
      <c r="O4979"/>
    </row>
    <row r="4980" spans="1:15">
      <c r="A4980" s="5">
        <v>43244</v>
      </c>
      <c r="B4980" s="5"/>
      <c r="C4980" t="s">
        <v>643</v>
      </c>
      <c r="D4980" s="2">
        <f>VLOOKUP(C4980,Index[[#All],[searchTaxon]:[Reference_number]],2,FALSE)</f>
        <v>49</v>
      </c>
      <c r="E4980">
        <v>0</v>
      </c>
      <c r="F4980">
        <v>0</v>
      </c>
      <c r="G4980">
        <v>0</v>
      </c>
      <c r="I4980">
        <f>VLOOKUP(Table1[[#This Row],[trait_name]],Trait[],2,FALSE)</f>
        <v>36</v>
      </c>
      <c r="J4980" s="25" t="s">
        <v>68</v>
      </c>
      <c r="L4980" s="3"/>
      <c r="N4980" s="25"/>
      <c r="O4980"/>
    </row>
    <row r="4981" spans="1:15">
      <c r="A4981" s="5">
        <v>43244</v>
      </c>
      <c r="B4981" s="5"/>
      <c r="C4981" t="s">
        <v>643</v>
      </c>
      <c r="D4981" s="2">
        <f>VLOOKUP(C4981,Index[[#All],[searchTaxon]:[Reference_number]],2,FALSE)</f>
        <v>49</v>
      </c>
      <c r="E4981">
        <v>0</v>
      </c>
      <c r="F4981">
        <v>0</v>
      </c>
      <c r="G4981">
        <v>0</v>
      </c>
      <c r="I4981">
        <f>VLOOKUP(Table1[[#This Row],[trait_name]],Trait[],2,FALSE)</f>
        <v>37</v>
      </c>
      <c r="J4981" s="25" t="s">
        <v>70</v>
      </c>
      <c r="L4981" s="3"/>
      <c r="N4981" s="25"/>
      <c r="O4981"/>
    </row>
    <row r="4982" spans="1:15">
      <c r="A4982" s="5">
        <v>43244</v>
      </c>
      <c r="B4982" s="5">
        <v>43244</v>
      </c>
      <c r="C4982" t="s">
        <v>643</v>
      </c>
      <c r="D4982" s="3">
        <f>VLOOKUP(C4982,Index[[#All],[searchTaxon]:[Reference_number]],2,FALSE)</f>
        <v>49</v>
      </c>
      <c r="H4982" t="s">
        <v>26</v>
      </c>
      <c r="I4982">
        <f>VLOOKUP(Table1[[#This Row],[trait_name]],Trait[],2,FALSE)</f>
        <v>38</v>
      </c>
      <c r="J4982" s="25" t="s">
        <v>74</v>
      </c>
      <c r="L4982" s="3" t="s">
        <v>94</v>
      </c>
      <c r="N4982" s="25"/>
      <c r="O4982"/>
    </row>
    <row r="4983" spans="1:15">
      <c r="A4983" s="27">
        <v>43244</v>
      </c>
      <c r="B4983" s="27"/>
      <c r="C4983" s="4" t="s">
        <v>643</v>
      </c>
      <c r="D4983" s="2">
        <f>VLOOKUP(C4983,Index[[#All],[searchTaxon]:[Reference_number]],2,FALSE)</f>
        <v>49</v>
      </c>
      <c r="I4983">
        <f>VLOOKUP(Table1[[#This Row],[trait_name]],Trait[],2,FALSE)</f>
        <v>39</v>
      </c>
      <c r="J4983" s="25" t="s">
        <v>76</v>
      </c>
      <c r="L4983" s="3"/>
      <c r="N4983" s="25"/>
      <c r="O4983"/>
    </row>
    <row r="4984" spans="1:15">
      <c r="A4984" s="5">
        <v>43244</v>
      </c>
      <c r="B4984" s="5"/>
      <c r="C4984" t="s">
        <v>643</v>
      </c>
      <c r="D4984" s="2">
        <f>VLOOKUP(C4984,Index[[#All],[searchTaxon]:[Reference_number]],2,FALSE)</f>
        <v>49</v>
      </c>
      <c r="E4984">
        <v>0</v>
      </c>
      <c r="F4984">
        <v>0</v>
      </c>
      <c r="G4984">
        <v>0</v>
      </c>
      <c r="I4984">
        <f>VLOOKUP(Table1[[#This Row],[trait_name]],Trait[],2,FALSE)</f>
        <v>41</v>
      </c>
      <c r="J4984" s="25" t="s">
        <v>82</v>
      </c>
      <c r="L4984" s="3"/>
      <c r="N4984" s="25"/>
      <c r="O4984"/>
    </row>
    <row r="4985" spans="1:15">
      <c r="A4985" s="5">
        <v>43244</v>
      </c>
      <c r="B4985" s="5"/>
      <c r="C4985" t="s">
        <v>643</v>
      </c>
      <c r="D4985" s="2">
        <f>VLOOKUP(C4985,Index[[#All],[searchTaxon]:[Reference_number]],2,FALSE)</f>
        <v>49</v>
      </c>
      <c r="E4985">
        <v>0</v>
      </c>
      <c r="F4985">
        <v>0</v>
      </c>
      <c r="G4985">
        <v>0</v>
      </c>
      <c r="I4985">
        <f>VLOOKUP(Table1[[#This Row],[trait_name]],Trait[],2,FALSE)</f>
        <v>42</v>
      </c>
      <c r="J4985" s="25" t="s">
        <v>84</v>
      </c>
      <c r="L4985" s="3"/>
      <c r="N4985" s="25"/>
      <c r="O4985"/>
    </row>
    <row r="4986" spans="1:15">
      <c r="A4986" s="5">
        <v>43244</v>
      </c>
      <c r="B4986" s="5">
        <v>43244</v>
      </c>
      <c r="C4986" t="s">
        <v>643</v>
      </c>
      <c r="D4986" s="3">
        <f>VLOOKUP(C4986,Index[[#All],[searchTaxon]:[Reference_number]],2,FALSE)</f>
        <v>49</v>
      </c>
      <c r="H4986" t="s">
        <v>26</v>
      </c>
      <c r="I4986">
        <f>VLOOKUP(Table1[[#This Row],[trait_name]],Trait[],2,FALSE)</f>
        <v>43</v>
      </c>
      <c r="J4986" s="25" t="s">
        <v>86</v>
      </c>
      <c r="L4986" s="3" t="s">
        <v>88</v>
      </c>
      <c r="N4986" s="25"/>
      <c r="O4986"/>
    </row>
    <row r="4987" spans="1:15">
      <c r="A4987" s="5">
        <v>43244</v>
      </c>
      <c r="B4987" s="5"/>
      <c r="C4987" t="s">
        <v>643</v>
      </c>
      <c r="D4987" s="2">
        <f>VLOOKUP(C4987,Index[[#All],[searchTaxon]:[Reference_number]],2,FALSE)</f>
        <v>49</v>
      </c>
      <c r="E4987">
        <v>0</v>
      </c>
      <c r="F4987">
        <v>0</v>
      </c>
      <c r="G4987">
        <v>0</v>
      </c>
      <c r="I4987">
        <f>VLOOKUP(Table1[[#This Row],[trait_name]],Trait[],2,FALSE)</f>
        <v>47</v>
      </c>
      <c r="J4987" s="25" t="s">
        <v>96</v>
      </c>
      <c r="L4987" s="3"/>
      <c r="N4987" s="25"/>
      <c r="O4987"/>
    </row>
    <row r="4988" spans="1:15">
      <c r="A4988" s="5">
        <v>43244</v>
      </c>
      <c r="B4988" s="5">
        <v>43244</v>
      </c>
      <c r="C4988" t="s">
        <v>643</v>
      </c>
      <c r="D4988" s="3">
        <f>VLOOKUP(C4988,Index[[#All],[searchTaxon]:[Reference_number]],2,FALSE)</f>
        <v>49</v>
      </c>
      <c r="H4988" t="s">
        <v>26</v>
      </c>
      <c r="I4988">
        <f>VLOOKUP(Table1[[#This Row],[trait_name]],Trait[],2,FALSE)</f>
        <v>48</v>
      </c>
      <c r="J4988" s="25" t="s">
        <v>99</v>
      </c>
      <c r="L4988" s="3" t="s">
        <v>330</v>
      </c>
      <c r="N4988" s="25"/>
      <c r="O4988"/>
    </row>
    <row r="4989" spans="1:15">
      <c r="A4989" s="5">
        <v>43244</v>
      </c>
      <c r="B4989" s="5">
        <v>43244</v>
      </c>
      <c r="C4989" t="s">
        <v>643</v>
      </c>
      <c r="D4989" s="3">
        <f>VLOOKUP(C4989,Index[[#All],[searchTaxon]:[Reference_number]],2,FALSE)</f>
        <v>49</v>
      </c>
      <c r="H4989" t="s">
        <v>26</v>
      </c>
      <c r="I4989">
        <f>VLOOKUP(Table1[[#This Row],[trait_name]],Trait[],2,FALSE)</f>
        <v>48</v>
      </c>
      <c r="J4989" s="25" t="s">
        <v>99</v>
      </c>
      <c r="L4989" s="3" t="s">
        <v>161</v>
      </c>
      <c r="N4989" s="25"/>
      <c r="O4989"/>
    </row>
    <row r="4990" spans="1:15">
      <c r="A4990" s="5">
        <v>43244</v>
      </c>
      <c r="B4990" s="5">
        <v>43244</v>
      </c>
      <c r="C4990" t="s">
        <v>643</v>
      </c>
      <c r="D4990" s="3">
        <f>VLOOKUP(C4990,Index[[#All],[searchTaxon]:[Reference_number]],2,FALSE)</f>
        <v>49</v>
      </c>
      <c r="H4990" t="s">
        <v>26</v>
      </c>
      <c r="I4990">
        <f>VLOOKUP(Table1[[#This Row],[trait_name]],Trait[],2,FALSE)</f>
        <v>48</v>
      </c>
      <c r="J4990" s="25" t="s">
        <v>99</v>
      </c>
      <c r="L4990" s="3" t="s">
        <v>162</v>
      </c>
      <c r="N4990" s="25"/>
      <c r="O4990"/>
    </row>
    <row r="4991" spans="1:15">
      <c r="A4991" s="5">
        <v>43244</v>
      </c>
      <c r="B4991" s="5">
        <v>43244</v>
      </c>
      <c r="C4991" t="s">
        <v>643</v>
      </c>
      <c r="D4991" s="3">
        <f>VLOOKUP(C4991,Index[[#All],[searchTaxon]:[Reference_number]],2,FALSE)</f>
        <v>49</v>
      </c>
      <c r="H4991" t="s">
        <v>18</v>
      </c>
      <c r="I4991">
        <f>VLOOKUP(Table1[[#This Row],[trait_name]],Trait[],2,FALSE)</f>
        <v>49</v>
      </c>
      <c r="J4991" s="25" t="s">
        <v>103</v>
      </c>
      <c r="L4991" s="3" t="s">
        <v>230</v>
      </c>
      <c r="N4991" s="25"/>
      <c r="O4991"/>
    </row>
    <row r="4992" spans="1:15">
      <c r="A4992" s="5">
        <v>43244</v>
      </c>
      <c r="B4992" s="5">
        <v>43244</v>
      </c>
      <c r="C4992" t="s">
        <v>643</v>
      </c>
      <c r="D4992" s="3">
        <f>VLOOKUP(C4992,Index[[#All],[searchTaxon]:[Reference_number]],2,FALSE)</f>
        <v>49</v>
      </c>
      <c r="H4992" t="s">
        <v>18</v>
      </c>
      <c r="I4992">
        <f>VLOOKUP(Table1[[#This Row],[trait_name]],Trait[],2,FALSE)</f>
        <v>49</v>
      </c>
      <c r="J4992" s="25" t="s">
        <v>103</v>
      </c>
      <c r="L4992" s="3" t="s">
        <v>418</v>
      </c>
      <c r="N4992" s="25"/>
      <c r="O4992"/>
    </row>
    <row r="4993" spans="1:15">
      <c r="A4993" s="5">
        <v>43244</v>
      </c>
      <c r="B4993" s="5">
        <v>43244</v>
      </c>
      <c r="C4993" t="s">
        <v>643</v>
      </c>
      <c r="D4993" s="3">
        <f>VLOOKUP(C4993,Index[[#All],[searchTaxon]:[Reference_number]],2,FALSE)</f>
        <v>49</v>
      </c>
      <c r="H4993" t="s">
        <v>18</v>
      </c>
      <c r="I4993">
        <f>VLOOKUP(Table1[[#This Row],[trait_name]],Trait[],2,FALSE)</f>
        <v>49</v>
      </c>
      <c r="J4993" s="25" t="s">
        <v>103</v>
      </c>
      <c r="L4993" s="3" t="s">
        <v>228</v>
      </c>
      <c r="N4993" s="25"/>
      <c r="O4993"/>
    </row>
    <row r="4994" spans="1:15">
      <c r="A4994" s="5">
        <v>43244</v>
      </c>
      <c r="B4994" s="5">
        <v>43244</v>
      </c>
      <c r="C4994" t="s">
        <v>643</v>
      </c>
      <c r="D4994" s="3">
        <f>VLOOKUP(C4994,Index[[#All],[searchTaxon]:[Reference_number]],2,FALSE)</f>
        <v>49</v>
      </c>
      <c r="H4994" t="s">
        <v>18</v>
      </c>
      <c r="I4994">
        <f>VLOOKUP(Table1[[#This Row],[trait_name]],Trait[],2,FALSE)</f>
        <v>49</v>
      </c>
      <c r="J4994" s="25" t="s">
        <v>103</v>
      </c>
      <c r="L4994" s="3" t="s">
        <v>105</v>
      </c>
      <c r="N4994" s="25"/>
      <c r="O4994"/>
    </row>
    <row r="4995" spans="1:15">
      <c r="A4995" s="27">
        <v>43244</v>
      </c>
      <c r="B4995" s="27"/>
      <c r="C4995" s="4" t="s">
        <v>643</v>
      </c>
      <c r="D4995" s="63">
        <f>VLOOKUP(C4995,Index[[#All],[searchTaxon]:[Reference_number]],2,FALSE)</f>
        <v>49</v>
      </c>
      <c r="E4995">
        <f>VLOOKUP(C:C,Table1[[#All],[searchTaxon]:[Multiple_forms]],3,FALSE)</f>
        <v>0</v>
      </c>
      <c r="F4995">
        <f>VLOOKUP(C:C,Table1[[#All],[searchTaxon]:[Multiple_forms]],4,FALSE)</f>
        <v>0</v>
      </c>
      <c r="G4995">
        <f>VLOOKUP(C:C,Table1[[#All],[searchTaxon]:[Multiple_forms]],5,FALSE)</f>
        <v>0</v>
      </c>
      <c r="I4995">
        <f>VLOOKUP(Table1[[#This Row],[trait_name]],Trait[],2,FALSE)</f>
        <v>50</v>
      </c>
      <c r="J4995" s="25" t="s">
        <v>106</v>
      </c>
      <c r="L4995" s="3"/>
      <c r="N4995" s="25"/>
      <c r="O4995"/>
    </row>
    <row r="4996" spans="1:15">
      <c r="A4996" s="5">
        <v>43244</v>
      </c>
      <c r="B4996" s="5">
        <v>43244</v>
      </c>
      <c r="C4996" t="s">
        <v>643</v>
      </c>
      <c r="D4996" s="3">
        <f>VLOOKUP(C4996,Index[[#All],[searchTaxon]:[Reference_number]],2,FALSE)</f>
        <v>49</v>
      </c>
      <c r="H4996" t="s">
        <v>26</v>
      </c>
      <c r="I4996">
        <f>VLOOKUP(Table1[[#This Row],[trait_name]],Trait[],2,FALSE)</f>
        <v>51</v>
      </c>
      <c r="J4996" s="25" t="s">
        <v>108</v>
      </c>
      <c r="L4996" s="3" t="s">
        <v>645</v>
      </c>
      <c r="N4996" s="25"/>
      <c r="O4996"/>
    </row>
    <row r="4997" spans="1:15">
      <c r="A4997" s="5">
        <v>43244</v>
      </c>
      <c r="B4997" s="5">
        <v>43244</v>
      </c>
      <c r="C4997" t="s">
        <v>643</v>
      </c>
      <c r="D4997" s="3">
        <f>VLOOKUP(C4997,Index[[#All],[searchTaxon]:[Reference_number]],2,FALSE)</f>
        <v>49</v>
      </c>
      <c r="H4997" t="s">
        <v>26</v>
      </c>
      <c r="I4997">
        <f>VLOOKUP(Table1[[#This Row],[trait_name]],Trait[],2,FALSE)</f>
        <v>51</v>
      </c>
      <c r="J4997" s="25" t="s">
        <v>108</v>
      </c>
      <c r="L4997" s="3" t="s">
        <v>167</v>
      </c>
      <c r="N4997" s="25"/>
      <c r="O4997"/>
    </row>
    <row r="4998" spans="1:15">
      <c r="A4998" s="5">
        <v>43244</v>
      </c>
      <c r="B4998" s="5">
        <v>43244</v>
      </c>
      <c r="C4998" t="s">
        <v>643</v>
      </c>
      <c r="D4998" s="3">
        <f>VLOOKUP(C4998,Index[[#All],[searchTaxon]:[Reference_number]],2,FALSE)</f>
        <v>49</v>
      </c>
      <c r="H4998" t="s">
        <v>26</v>
      </c>
      <c r="I4998">
        <f>VLOOKUP(Table1[[#This Row],[trait_name]],Trait[],2,FALSE)</f>
        <v>51</v>
      </c>
      <c r="J4998" s="25" t="s">
        <v>108</v>
      </c>
      <c r="L4998" s="3" t="s">
        <v>646</v>
      </c>
      <c r="N4998" s="25"/>
      <c r="O4998"/>
    </row>
    <row r="4999" spans="1:15">
      <c r="A4999" s="5">
        <v>43244</v>
      </c>
      <c r="B4999" s="5">
        <v>43244</v>
      </c>
      <c r="C4999" t="s">
        <v>643</v>
      </c>
      <c r="D4999" s="3">
        <f>VLOOKUP(C4999,Index[[#All],[searchTaxon]:[Reference_number]],2,FALSE)</f>
        <v>49</v>
      </c>
      <c r="H4999" t="s">
        <v>26</v>
      </c>
      <c r="I4999">
        <f>VLOOKUP(Table1[[#This Row],[trait_name]],Trait[],2,FALSE)</f>
        <v>52</v>
      </c>
      <c r="J4999" s="25" t="s">
        <v>203</v>
      </c>
      <c r="L4999" s="3" t="s">
        <v>378</v>
      </c>
      <c r="N4999" s="25"/>
      <c r="O4999"/>
    </row>
    <row r="5000" spans="1:15">
      <c r="A5000" s="5">
        <v>43244</v>
      </c>
      <c r="B5000" s="5">
        <v>43244</v>
      </c>
      <c r="C5000" t="s">
        <v>643</v>
      </c>
      <c r="D5000" s="3">
        <f>VLOOKUP(C5000,Index[[#All],[searchTaxon]:[Reference_number]],2,FALSE)</f>
        <v>49</v>
      </c>
      <c r="H5000" t="s">
        <v>18</v>
      </c>
      <c r="I5000">
        <f>VLOOKUP(Table1[[#This Row],[trait_name]],Trait[],2,FALSE)</f>
        <v>53</v>
      </c>
      <c r="J5000" s="25" t="s">
        <v>110</v>
      </c>
      <c r="L5000" s="3" t="s">
        <v>111</v>
      </c>
      <c r="N5000" s="25"/>
      <c r="O5000"/>
    </row>
    <row r="5001" spans="1:15">
      <c r="A5001" s="5">
        <v>43244</v>
      </c>
      <c r="B5001" s="5">
        <v>43244</v>
      </c>
      <c r="C5001" t="s">
        <v>643</v>
      </c>
      <c r="D5001" s="3">
        <f>VLOOKUP(C5001,Index[[#All],[searchTaxon]:[Reference_number]],2,FALSE)</f>
        <v>49</v>
      </c>
      <c r="H5001" t="s">
        <v>18</v>
      </c>
      <c r="I5001">
        <f>VLOOKUP(Table1[[#This Row],[trait_name]],Trait[],2,FALSE)</f>
        <v>53</v>
      </c>
      <c r="J5001" s="25" t="s">
        <v>110</v>
      </c>
      <c r="L5001" s="3" t="s">
        <v>168</v>
      </c>
      <c r="N5001" s="26"/>
      <c r="O5001"/>
    </row>
    <row r="5002" spans="1:15">
      <c r="A5002" s="5">
        <v>43244</v>
      </c>
      <c r="B5002" s="5">
        <v>43244</v>
      </c>
      <c r="C5002" t="s">
        <v>643</v>
      </c>
      <c r="D5002" s="3">
        <f>VLOOKUP(C5002,Index[[#All],[searchTaxon]:[Reference_number]],2,FALSE)</f>
        <v>49</v>
      </c>
      <c r="H5002" t="s">
        <v>26</v>
      </c>
      <c r="I5002">
        <f>VLOOKUP(Table1[[#This Row],[trait_name]],Trait[],2,FALSE)</f>
        <v>56</v>
      </c>
      <c r="J5002" s="25" t="s">
        <v>117</v>
      </c>
      <c r="L5002" s="3" t="s">
        <v>113</v>
      </c>
      <c r="N5002" s="25"/>
      <c r="O5002"/>
    </row>
    <row r="5003" spans="1:15">
      <c r="A5003" s="5">
        <v>43244</v>
      </c>
      <c r="B5003" s="5"/>
      <c r="C5003" t="s">
        <v>643</v>
      </c>
      <c r="D5003" s="2">
        <f>VLOOKUP(C5003,Index[[#All],[searchTaxon]:[Reference_number]],2,FALSE)</f>
        <v>49</v>
      </c>
      <c r="E5003">
        <v>0</v>
      </c>
      <c r="F5003">
        <v>0</v>
      </c>
      <c r="G5003">
        <v>0</v>
      </c>
      <c r="I5003">
        <f>VLOOKUP(Table1[[#This Row],[trait_name]],Trait[],2,FALSE)</f>
        <v>60</v>
      </c>
      <c r="J5003" s="25" t="s">
        <v>120</v>
      </c>
      <c r="L5003" s="3"/>
      <c r="N5003" s="25"/>
      <c r="O5003"/>
    </row>
    <row r="5004" spans="1:15">
      <c r="A5004" s="5">
        <v>43244</v>
      </c>
      <c r="B5004" s="5">
        <v>43244</v>
      </c>
      <c r="C5004" t="s">
        <v>643</v>
      </c>
      <c r="D5004" s="3">
        <f>VLOOKUP(C5004,Index[[#All],[searchTaxon]:[Reference_number]],2,FALSE)</f>
        <v>49</v>
      </c>
      <c r="H5004" t="s">
        <v>26</v>
      </c>
      <c r="I5004">
        <f>VLOOKUP(Table1[[#This Row],[trait_name]],Trait[],2,FALSE)</f>
        <v>61</v>
      </c>
      <c r="J5004" s="25" t="s">
        <v>172</v>
      </c>
      <c r="L5004" s="3" t="s">
        <v>249</v>
      </c>
      <c r="N5004" s="25"/>
      <c r="O5004"/>
    </row>
    <row r="5005" spans="1:15">
      <c r="A5005" s="5">
        <v>43244</v>
      </c>
      <c r="B5005" s="5">
        <v>43244</v>
      </c>
      <c r="C5005" t="s">
        <v>647</v>
      </c>
      <c r="D5005" s="3">
        <f>VLOOKUP(C5005,Index[[#All],[searchTaxon]:[Reference_number]],2,FALSE)</f>
        <v>50</v>
      </c>
      <c r="H5005" t="s">
        <v>26</v>
      </c>
      <c r="I5005">
        <f>VLOOKUP(Table1[[#This Row],[trait_name]],Trait[],2,FALSE)</f>
        <v>2</v>
      </c>
      <c r="J5005" s="25" t="s">
        <v>16</v>
      </c>
      <c r="L5005" s="3" t="s">
        <v>648</v>
      </c>
      <c r="N5005" s="25"/>
      <c r="O5005"/>
    </row>
    <row r="5006" spans="1:15">
      <c r="A5006" s="5">
        <v>43244</v>
      </c>
      <c r="B5006" s="5">
        <v>43244</v>
      </c>
      <c r="C5006" t="s">
        <v>647</v>
      </c>
      <c r="D5006" s="3">
        <f>VLOOKUP(C5006,Index[[#All],[searchTaxon]:[Reference_number]],2,FALSE)</f>
        <v>50</v>
      </c>
      <c r="H5006" t="s">
        <v>184</v>
      </c>
      <c r="I5006">
        <f>VLOOKUP(Table1[[#This Row],[trait_name]],Trait[],2,FALSE)</f>
        <v>2</v>
      </c>
      <c r="J5006" s="25" t="s">
        <v>16</v>
      </c>
      <c r="L5006" s="3" t="s">
        <v>649</v>
      </c>
      <c r="N5006" s="25"/>
      <c r="O5006"/>
    </row>
    <row r="5007" spans="1:15">
      <c r="A5007" s="5">
        <v>43244</v>
      </c>
      <c r="B5007" s="5">
        <v>43244</v>
      </c>
      <c r="C5007" t="s">
        <v>647</v>
      </c>
      <c r="D5007" s="3">
        <f>VLOOKUP(C5007,Index[[#All],[searchTaxon]:[Reference_number]],2,FALSE)</f>
        <v>50</v>
      </c>
      <c r="H5007" t="s">
        <v>184</v>
      </c>
      <c r="I5007">
        <f>VLOOKUP(Table1[[#This Row],[trait_name]],Trait[],2,FALSE)</f>
        <v>3</v>
      </c>
      <c r="J5007" s="25" t="s">
        <v>19</v>
      </c>
      <c r="L5007" s="3" t="s">
        <v>20</v>
      </c>
      <c r="N5007" s="25"/>
      <c r="O5007"/>
    </row>
    <row r="5008" spans="1:15">
      <c r="A5008" s="5">
        <v>43244</v>
      </c>
      <c r="B5008" s="5">
        <v>43244</v>
      </c>
      <c r="C5008" t="s">
        <v>647</v>
      </c>
      <c r="D5008" s="3">
        <f>VLOOKUP(C5008,Index[[#All],[searchTaxon]:[Reference_number]],2,FALSE)</f>
        <v>50</v>
      </c>
      <c r="H5008" t="s">
        <v>26</v>
      </c>
      <c r="I5008">
        <f>VLOOKUP(Table1[[#This Row],[trait_name]],Trait[],2,FALSE)</f>
        <v>3</v>
      </c>
      <c r="J5008" s="25" t="s">
        <v>19</v>
      </c>
      <c r="L5008" s="3" t="s">
        <v>22</v>
      </c>
      <c r="N5008" s="25"/>
      <c r="O5008"/>
    </row>
    <row r="5009" spans="1:15">
      <c r="A5009" s="5">
        <v>43244</v>
      </c>
      <c r="B5009" s="5">
        <v>43244</v>
      </c>
      <c r="C5009" t="s">
        <v>647</v>
      </c>
      <c r="D5009" s="3">
        <f>VLOOKUP(C5009,Index[[#All],[searchTaxon]:[Reference_number]],2,FALSE)</f>
        <v>50</v>
      </c>
      <c r="H5009" t="s">
        <v>26</v>
      </c>
      <c r="I5009">
        <f>VLOOKUP(Table1[[#This Row],[trait_name]],Trait[],2,FALSE)</f>
        <v>4</v>
      </c>
      <c r="J5009" s="25" t="s">
        <v>23</v>
      </c>
      <c r="L5009" s="3" t="s">
        <v>24</v>
      </c>
      <c r="N5009" s="25"/>
      <c r="O5009"/>
    </row>
    <row r="5010" spans="1:15">
      <c r="A5010" s="5">
        <v>43244</v>
      </c>
      <c r="B5010" s="5"/>
      <c r="C5010" t="s">
        <v>647</v>
      </c>
      <c r="D5010" s="3">
        <f>VLOOKUP(C5010,Index[[#All],[searchTaxon]:[Reference_number]],2,FALSE)</f>
        <v>50</v>
      </c>
      <c r="H5010" t="s">
        <v>26</v>
      </c>
      <c r="I5010">
        <f>VLOOKUP(Table1[[#This Row],[trait_name]],Trait[],2,FALSE)</f>
        <v>6</v>
      </c>
      <c r="J5010" s="25" t="s">
        <v>135</v>
      </c>
      <c r="L5010" s="3"/>
      <c r="N5010" s="25"/>
      <c r="O5010"/>
    </row>
    <row r="5011" spans="1:15">
      <c r="A5011" s="5">
        <v>43244</v>
      </c>
      <c r="B5011" s="5">
        <v>43244</v>
      </c>
      <c r="C5011" t="s">
        <v>647</v>
      </c>
      <c r="D5011" s="3">
        <f>VLOOKUP(C5011,Index[[#All],[searchTaxon]:[Reference_number]],2,FALSE)</f>
        <v>50</v>
      </c>
      <c r="H5011" t="s">
        <v>26</v>
      </c>
      <c r="I5011">
        <f>VLOOKUP(Table1[[#This Row],[trait_name]],Trait[],2,FALSE)</f>
        <v>7</v>
      </c>
      <c r="J5011" s="25" t="s">
        <v>27</v>
      </c>
      <c r="L5011" s="3" t="s">
        <v>24</v>
      </c>
      <c r="N5011" s="25"/>
      <c r="O5011"/>
    </row>
    <row r="5012" spans="1:15">
      <c r="A5012" s="5">
        <v>43244</v>
      </c>
      <c r="B5012" s="5">
        <v>43244</v>
      </c>
      <c r="C5012" t="s">
        <v>647</v>
      </c>
      <c r="D5012" s="3">
        <f>VLOOKUP(C5012,Index[[#All],[searchTaxon]:[Reference_number]],2,FALSE)</f>
        <v>50</v>
      </c>
      <c r="H5012" t="s">
        <v>496</v>
      </c>
      <c r="I5012">
        <f>VLOOKUP(Table1[[#This Row],[trait_name]],Trait[],2,FALSE)</f>
        <v>8</v>
      </c>
      <c r="J5012" s="25" t="s">
        <v>137</v>
      </c>
      <c r="L5012" s="3" t="s">
        <v>28</v>
      </c>
      <c r="N5012" s="25"/>
      <c r="O5012"/>
    </row>
    <row r="5013" spans="1:15">
      <c r="A5013" s="5">
        <v>43244</v>
      </c>
      <c r="B5013" s="5">
        <v>43244</v>
      </c>
      <c r="C5013" t="s">
        <v>647</v>
      </c>
      <c r="D5013" s="3">
        <f>VLOOKUP(C5013,Index[[#All],[searchTaxon]:[Reference_number]],2,FALSE)</f>
        <v>50</v>
      </c>
      <c r="H5013" t="s">
        <v>18</v>
      </c>
      <c r="I5013">
        <f>VLOOKUP(Table1[[#This Row],[trait_name]],Trait[],2,FALSE)</f>
        <v>12</v>
      </c>
      <c r="J5013" s="25" t="s">
        <v>138</v>
      </c>
      <c r="L5013" s="3" t="s">
        <v>24</v>
      </c>
      <c r="N5013" s="25"/>
      <c r="O5013"/>
    </row>
    <row r="5014" spans="1:15">
      <c r="A5014" s="5">
        <v>43244</v>
      </c>
      <c r="B5014" s="5">
        <v>43244</v>
      </c>
      <c r="C5014" t="s">
        <v>647</v>
      </c>
      <c r="D5014" s="3">
        <f>VLOOKUP(C5014,Index[[#All],[searchTaxon]:[Reference_number]],2,FALSE)</f>
        <v>50</v>
      </c>
      <c r="H5014" t="s">
        <v>496</v>
      </c>
      <c r="I5014">
        <f>VLOOKUP(Table1[[#This Row],[trait_name]],Trait[],2,FALSE)</f>
        <v>14</v>
      </c>
      <c r="J5014" s="25" t="s">
        <v>139</v>
      </c>
      <c r="L5014" s="3" t="s">
        <v>24</v>
      </c>
      <c r="N5014" s="25"/>
      <c r="O5014"/>
    </row>
    <row r="5015" spans="1:15">
      <c r="A5015" s="27">
        <v>43244</v>
      </c>
      <c r="B5015" s="27"/>
      <c r="C5015" s="4" t="s">
        <v>647</v>
      </c>
      <c r="D5015" s="2">
        <f>VLOOKUP(C5015,Index[[#All],[searchTaxon]:[Reference_number]],2,FALSE)</f>
        <v>50</v>
      </c>
      <c r="I5015">
        <f>VLOOKUP(Table1[[#This Row],[trait_name]],Trait[],2,FALSE)</f>
        <v>15</v>
      </c>
      <c r="J5015" s="25" t="s">
        <v>32</v>
      </c>
      <c r="L5015" s="3"/>
      <c r="N5015" s="25"/>
      <c r="O5015"/>
    </row>
    <row r="5016" spans="1:15">
      <c r="A5016" s="27">
        <v>43244</v>
      </c>
      <c r="B5016" s="27">
        <v>43244</v>
      </c>
      <c r="C5016" s="4" t="s">
        <v>647</v>
      </c>
      <c r="D5016" s="2">
        <f>VLOOKUP(C5016,Index[[#All],[searchTaxon]:[Reference_number]],2,FALSE)</f>
        <v>50</v>
      </c>
      <c r="I5016">
        <f>VLOOKUP(Table1[[#This Row],[trait_name]],Trait[],2,FALSE)</f>
        <v>16</v>
      </c>
      <c r="J5016" s="26" t="s">
        <v>33</v>
      </c>
      <c r="K5016" s="26"/>
      <c r="L5016" s="3"/>
      <c r="N5016" s="25"/>
      <c r="O5016"/>
    </row>
    <row r="5017" spans="1:15">
      <c r="A5017" s="5">
        <v>43244</v>
      </c>
      <c r="B5017" s="5">
        <v>43244</v>
      </c>
      <c r="C5017" t="s">
        <v>647</v>
      </c>
      <c r="D5017" s="3">
        <f>VLOOKUP(C5017,Index[[#All],[searchTaxon]:[Reference_number]],2,FALSE)</f>
        <v>50</v>
      </c>
      <c r="H5017" t="s">
        <v>496</v>
      </c>
      <c r="I5017">
        <f>VLOOKUP(Table1[[#This Row],[trait_name]],Trait[],2,FALSE)</f>
        <v>17</v>
      </c>
      <c r="J5017" s="25" t="s">
        <v>34</v>
      </c>
      <c r="L5017" s="3" t="s">
        <v>35</v>
      </c>
      <c r="N5017" s="25"/>
      <c r="O5017"/>
    </row>
    <row r="5018" spans="1:15">
      <c r="A5018" s="5">
        <v>43244</v>
      </c>
      <c r="B5018" s="5">
        <v>43244</v>
      </c>
      <c r="C5018" t="s">
        <v>647</v>
      </c>
      <c r="D5018" s="3">
        <f>VLOOKUP(C5018,Index[[#All],[searchTaxon]:[Reference_number]],2,FALSE)</f>
        <v>50</v>
      </c>
      <c r="H5018" t="s">
        <v>26</v>
      </c>
      <c r="I5018">
        <f>VLOOKUP(Table1[[#This Row],[trait_name]],Trait[],2,FALSE)</f>
        <v>17</v>
      </c>
      <c r="J5018" s="25" t="s">
        <v>34</v>
      </c>
      <c r="L5018" s="3" t="s">
        <v>36</v>
      </c>
      <c r="N5018" s="25"/>
      <c r="O5018"/>
    </row>
    <row r="5019" spans="1:15">
      <c r="A5019" s="5">
        <v>43244</v>
      </c>
      <c r="B5019" s="5">
        <v>43244</v>
      </c>
      <c r="C5019" t="s">
        <v>647</v>
      </c>
      <c r="D5019" s="3">
        <f>VLOOKUP(C5019,Index[[#All],[searchTaxon]:[Reference_number]],2,FALSE)</f>
        <v>50</v>
      </c>
      <c r="H5019" t="s">
        <v>496</v>
      </c>
      <c r="I5019">
        <f>VLOOKUP(Table1[[#This Row],[trait_name]],Trait[],2,FALSE)</f>
        <v>17</v>
      </c>
      <c r="J5019" s="25" t="s">
        <v>34</v>
      </c>
      <c r="L5019" s="3" t="s">
        <v>37</v>
      </c>
      <c r="N5019" s="25"/>
      <c r="O5019"/>
    </row>
    <row r="5020" spans="1:15">
      <c r="A5020" s="27">
        <v>43244</v>
      </c>
      <c r="B5020" s="27">
        <v>43244</v>
      </c>
      <c r="C5020" s="4" t="s">
        <v>647</v>
      </c>
      <c r="D5020" s="2">
        <f>VLOOKUP(C5020,Index[[#All],[searchTaxon]:[Reference_number]],2,FALSE)</f>
        <v>50</v>
      </c>
      <c r="I5020">
        <f>VLOOKUP(Table1[[#This Row],[trait_name]],Trait[],2,FALSE)</f>
        <v>18</v>
      </c>
      <c r="J5020" s="25" t="s">
        <v>38</v>
      </c>
      <c r="L5020" s="3"/>
      <c r="N5020" s="25"/>
      <c r="O5020"/>
    </row>
    <row r="5021" spans="1:15">
      <c r="A5021" s="5">
        <v>43244</v>
      </c>
      <c r="B5021" s="5">
        <v>43244</v>
      </c>
      <c r="C5021" t="s">
        <v>647</v>
      </c>
      <c r="D5021" s="3">
        <f>VLOOKUP(C5021,Index[[#All],[searchTaxon]:[Reference_number]],2,FALSE)</f>
        <v>50</v>
      </c>
      <c r="H5021" t="s">
        <v>18</v>
      </c>
      <c r="I5021">
        <f>VLOOKUP(Table1[[#This Row],[trait_name]],Trait[],2,FALSE)</f>
        <v>19</v>
      </c>
      <c r="J5021" s="25" t="s">
        <v>39</v>
      </c>
      <c r="L5021" s="3" t="s">
        <v>140</v>
      </c>
      <c r="N5021" s="25"/>
      <c r="O5021"/>
    </row>
    <row r="5022" spans="1:15">
      <c r="A5022" s="5">
        <v>43244</v>
      </c>
      <c r="B5022" s="5">
        <v>43244</v>
      </c>
      <c r="C5022" t="s">
        <v>647</v>
      </c>
      <c r="D5022" s="3">
        <f>VLOOKUP(C5022,Index[[#All],[searchTaxon]:[Reference_number]],2,FALSE)</f>
        <v>50</v>
      </c>
      <c r="H5022" t="s">
        <v>18</v>
      </c>
      <c r="I5022">
        <f>VLOOKUP(Table1[[#This Row],[trait_name]],Trait[],2,FALSE)</f>
        <v>19</v>
      </c>
      <c r="J5022" s="25" t="s">
        <v>39</v>
      </c>
      <c r="L5022" s="3" t="s">
        <v>142</v>
      </c>
      <c r="N5022" s="25"/>
      <c r="O5022"/>
    </row>
    <row r="5023" spans="1:15">
      <c r="A5023" s="27">
        <v>43244</v>
      </c>
      <c r="B5023" s="27">
        <v>43244</v>
      </c>
      <c r="C5023" s="4" t="s">
        <v>647</v>
      </c>
      <c r="D5023" s="2">
        <f>VLOOKUP(C5023,Index[[#All],[searchTaxon]:[Reference_number]],2,FALSE)</f>
        <v>50</v>
      </c>
      <c r="I5023">
        <f>VLOOKUP(Table1[[#This Row],[trait_name]],Trait[],2,FALSE)</f>
        <v>20</v>
      </c>
      <c r="J5023" s="25" t="s">
        <v>42</v>
      </c>
      <c r="L5023" s="3"/>
      <c r="N5023" s="25"/>
      <c r="O5023"/>
    </row>
    <row r="5024" spans="1:15">
      <c r="A5024" s="5">
        <v>43244</v>
      </c>
      <c r="B5024" s="5"/>
      <c r="C5024" t="s">
        <v>647</v>
      </c>
      <c r="D5024" s="2">
        <f>VLOOKUP(C5024,Index[[#All],[searchTaxon]:[Reference_number]],2,FALSE)</f>
        <v>50</v>
      </c>
      <c r="E5024">
        <v>0</v>
      </c>
      <c r="F5024">
        <v>0</v>
      </c>
      <c r="G5024">
        <v>0</v>
      </c>
      <c r="I5024">
        <f>VLOOKUP(Table1[[#This Row],[trait_name]],Trait[],2,FALSE)</f>
        <v>22</v>
      </c>
      <c r="J5024" s="25" t="s">
        <v>48</v>
      </c>
      <c r="L5024" s="3"/>
      <c r="N5024" s="25"/>
      <c r="O5024"/>
    </row>
    <row r="5025" spans="1:15">
      <c r="A5025" s="27">
        <v>43244</v>
      </c>
      <c r="B5025" s="27"/>
      <c r="C5025" s="4" t="s">
        <v>647</v>
      </c>
      <c r="D5025" s="2">
        <f>VLOOKUP(C5025,Index[[#All],[searchTaxon]:[Reference_number]],2,FALSE)</f>
        <v>50</v>
      </c>
      <c r="I5025">
        <f>VLOOKUP(Table1[[#This Row],[trait_name]],Trait[],2,FALSE)</f>
        <v>23</v>
      </c>
      <c r="J5025" s="25" t="s">
        <v>50</v>
      </c>
      <c r="L5025" s="3"/>
      <c r="N5025" s="25"/>
      <c r="O5025"/>
    </row>
    <row r="5026" spans="1:15">
      <c r="A5026" s="27">
        <v>43244</v>
      </c>
      <c r="B5026" s="27"/>
      <c r="C5026" s="4" t="s">
        <v>647</v>
      </c>
      <c r="D5026" s="2">
        <f>VLOOKUP(C5026,Index[[#All],[searchTaxon]:[Reference_number]],2,FALSE)</f>
        <v>50</v>
      </c>
      <c r="I5026">
        <f>VLOOKUP(Table1[[#This Row],[trait_name]],Trait[],2,FALSE)</f>
        <v>24</v>
      </c>
      <c r="J5026" s="25" t="s">
        <v>53</v>
      </c>
      <c r="L5026" s="3"/>
      <c r="N5026" s="25"/>
      <c r="O5026"/>
    </row>
    <row r="5027" spans="1:15">
      <c r="A5027" s="5">
        <v>43244</v>
      </c>
      <c r="B5027" s="5">
        <v>43244</v>
      </c>
      <c r="C5027" t="s">
        <v>647</v>
      </c>
      <c r="D5027" s="3">
        <f>VLOOKUP(C5027,Index[[#All],[searchTaxon]:[Reference_number]],2,FALSE)</f>
        <v>50</v>
      </c>
      <c r="H5027" t="s">
        <v>18</v>
      </c>
      <c r="I5027">
        <f>VLOOKUP(Table1[[#This Row],[trait_name]],Trait[],2,FALSE)</f>
        <v>25</v>
      </c>
      <c r="J5027" s="25" t="s">
        <v>54</v>
      </c>
      <c r="L5027" s="3" t="s">
        <v>299</v>
      </c>
      <c r="N5027" s="25"/>
      <c r="O5027"/>
    </row>
    <row r="5028" spans="1:15">
      <c r="A5028" s="5">
        <v>43244</v>
      </c>
      <c r="B5028" s="5">
        <v>43244</v>
      </c>
      <c r="C5028" t="s">
        <v>647</v>
      </c>
      <c r="D5028" s="3">
        <f>VLOOKUP(C5028,Index[[#All],[searchTaxon]:[Reference_number]],2,FALSE)</f>
        <v>50</v>
      </c>
      <c r="H5028" t="s">
        <v>18</v>
      </c>
      <c r="I5028">
        <f>VLOOKUP(Table1[[#This Row],[trait_name]],Trait[],2,FALSE)</f>
        <v>26</v>
      </c>
      <c r="J5028" s="25" t="s">
        <v>57</v>
      </c>
      <c r="L5028" s="3">
        <v>30</v>
      </c>
      <c r="N5028" s="25"/>
      <c r="O5028"/>
    </row>
    <row r="5029" spans="1:15">
      <c r="A5029" s="5">
        <v>43244</v>
      </c>
      <c r="B5029" s="5">
        <v>43244</v>
      </c>
      <c r="C5029" t="s">
        <v>647</v>
      </c>
      <c r="D5029" s="3">
        <f>VLOOKUP(C5029,Index[[#All],[searchTaxon]:[Reference_number]],2,FALSE)</f>
        <v>50</v>
      </c>
      <c r="H5029" t="s">
        <v>26</v>
      </c>
      <c r="I5029">
        <f>VLOOKUP(Table1[[#This Row],[trait_name]],Trait[],2,FALSE)</f>
        <v>27</v>
      </c>
      <c r="J5029" s="25" t="s">
        <v>58</v>
      </c>
      <c r="L5029" s="3">
        <v>25</v>
      </c>
      <c r="N5029" s="25"/>
      <c r="O5029"/>
    </row>
    <row r="5030" spans="1:15">
      <c r="A5030" s="5">
        <v>43244</v>
      </c>
      <c r="B5030" s="5">
        <v>43244</v>
      </c>
      <c r="C5030" t="s">
        <v>647</v>
      </c>
      <c r="D5030" s="3">
        <f>VLOOKUP(C5030,Index[[#All],[searchTaxon]:[Reference_number]],2,FALSE)</f>
        <v>50</v>
      </c>
      <c r="H5030" t="s">
        <v>18</v>
      </c>
      <c r="I5030">
        <f>VLOOKUP(Table1[[#This Row],[trait_name]],Trait[],2,FALSE)</f>
        <v>28</v>
      </c>
      <c r="J5030" s="25" t="s">
        <v>59</v>
      </c>
      <c r="L5030" s="3">
        <v>10</v>
      </c>
      <c r="N5030" s="25"/>
      <c r="O5030"/>
    </row>
    <row r="5031" spans="1:15">
      <c r="A5031" s="5">
        <v>43244</v>
      </c>
      <c r="B5031" s="5">
        <v>43244</v>
      </c>
      <c r="C5031" t="s">
        <v>647</v>
      </c>
      <c r="D5031" s="3">
        <f>VLOOKUP(C5031,Index[[#All],[searchTaxon]:[Reference_number]],2,FALSE)</f>
        <v>50</v>
      </c>
      <c r="H5031" t="s">
        <v>18</v>
      </c>
      <c r="I5031">
        <f>VLOOKUP(Table1[[#This Row],[trait_name]],Trait[],2,FALSE)</f>
        <v>29</v>
      </c>
      <c r="J5031" s="25" t="s">
        <v>60</v>
      </c>
      <c r="L5031" s="3">
        <v>15</v>
      </c>
      <c r="N5031" s="25"/>
      <c r="O5031"/>
    </row>
    <row r="5032" spans="1:15">
      <c r="A5032" s="5">
        <v>43244</v>
      </c>
      <c r="B5032" s="5">
        <v>43244</v>
      </c>
      <c r="C5032" t="s">
        <v>647</v>
      </c>
      <c r="D5032" s="3">
        <f>VLOOKUP(C5032,Index[[#All],[searchTaxon]:[Reference_number]],2,FALSE)</f>
        <v>50</v>
      </c>
      <c r="H5032" t="s">
        <v>26</v>
      </c>
      <c r="I5032">
        <f>VLOOKUP(Table1[[#This Row],[trait_name]],Trait[],2,FALSE)</f>
        <v>30</v>
      </c>
      <c r="J5032" s="25" t="s">
        <v>61</v>
      </c>
      <c r="L5032" s="3">
        <v>10</v>
      </c>
      <c r="N5032" s="25"/>
      <c r="O5032"/>
    </row>
    <row r="5033" spans="1:15">
      <c r="A5033" s="5">
        <v>43244</v>
      </c>
      <c r="B5033" s="5">
        <v>43244</v>
      </c>
      <c r="C5033" t="s">
        <v>647</v>
      </c>
      <c r="D5033" s="3">
        <f>VLOOKUP(C5033,Index[[#All],[searchTaxon]:[Reference_number]],2,FALSE)</f>
        <v>50</v>
      </c>
      <c r="H5033" t="s">
        <v>18</v>
      </c>
      <c r="I5033">
        <f>VLOOKUP(Table1[[#This Row],[trait_name]],Trait[],2,FALSE)</f>
        <v>31</v>
      </c>
      <c r="J5033" s="25" t="s">
        <v>62</v>
      </c>
      <c r="L5033" s="3">
        <v>8</v>
      </c>
      <c r="N5033" s="25"/>
      <c r="O5033"/>
    </row>
    <row r="5034" spans="1:15">
      <c r="A5034" s="5">
        <v>43244</v>
      </c>
      <c r="B5034" s="5">
        <v>43244</v>
      </c>
      <c r="C5034" t="s">
        <v>647</v>
      </c>
      <c r="D5034" s="3">
        <f>VLOOKUP(C5034,Index[[#All],[searchTaxon]:[Reference_number]],2,FALSE)</f>
        <v>50</v>
      </c>
      <c r="H5034" t="s">
        <v>496</v>
      </c>
      <c r="I5034">
        <f>VLOOKUP(Table1[[#This Row],[trait_name]],Trait[],2,FALSE)</f>
        <v>32</v>
      </c>
      <c r="J5034" s="25" t="s">
        <v>147</v>
      </c>
      <c r="L5034" s="3" t="s">
        <v>241</v>
      </c>
      <c r="N5034" s="25"/>
      <c r="O5034"/>
    </row>
    <row r="5035" spans="1:15">
      <c r="A5035" s="5">
        <v>43244</v>
      </c>
      <c r="B5035" s="5">
        <v>43244</v>
      </c>
      <c r="C5035" t="s">
        <v>647</v>
      </c>
      <c r="D5035" s="3">
        <f>VLOOKUP(C5035,Index[[#All],[searchTaxon]:[Reference_number]],2,FALSE)</f>
        <v>50</v>
      </c>
      <c r="H5035" t="s">
        <v>184</v>
      </c>
      <c r="I5035">
        <f>VLOOKUP(Table1[[#This Row],[trait_name]],Trait[],2,FALSE)</f>
        <v>32</v>
      </c>
      <c r="J5035" s="25" t="s">
        <v>147</v>
      </c>
      <c r="L5035" s="3" t="s">
        <v>189</v>
      </c>
      <c r="N5035" s="25"/>
      <c r="O5035"/>
    </row>
    <row r="5036" spans="1:15">
      <c r="A5036" s="5">
        <v>43244</v>
      </c>
      <c r="B5036" s="5">
        <v>43244</v>
      </c>
      <c r="C5036" t="s">
        <v>647</v>
      </c>
      <c r="D5036" s="3">
        <f>VLOOKUP(C5036,Index[[#All],[searchTaxon]:[Reference_number]],2,FALSE)</f>
        <v>50</v>
      </c>
      <c r="H5036" t="s">
        <v>18</v>
      </c>
      <c r="I5036">
        <f>VLOOKUP(Table1[[#This Row],[trait_name]],Trait[],2,FALSE)</f>
        <v>33</v>
      </c>
      <c r="J5036" s="25" t="s">
        <v>63</v>
      </c>
      <c r="L5036" s="3" t="s">
        <v>190</v>
      </c>
      <c r="N5036" s="25"/>
      <c r="O5036"/>
    </row>
    <row r="5037" spans="1:15">
      <c r="A5037" s="5">
        <v>43244</v>
      </c>
      <c r="B5037" s="5"/>
      <c r="C5037" t="s">
        <v>647</v>
      </c>
      <c r="D5037" s="3">
        <f>VLOOKUP(C5037,Index[[#All],[searchTaxon]:[Reference_number]],2,FALSE)</f>
        <v>50</v>
      </c>
      <c r="E5037">
        <v>0</v>
      </c>
      <c r="F5037">
        <v>0</v>
      </c>
      <c r="G5037">
        <v>0</v>
      </c>
      <c r="I5037">
        <f>VLOOKUP(Table1[[#This Row],[trait_name]],Trait[],2,FALSE)</f>
        <v>35</v>
      </c>
      <c r="J5037" s="25" t="s">
        <v>66</v>
      </c>
      <c r="L5037" s="3"/>
      <c r="N5037" s="25"/>
      <c r="O5037"/>
    </row>
    <row r="5038" spans="1:15">
      <c r="A5038" s="5">
        <v>43244</v>
      </c>
      <c r="B5038" s="5"/>
      <c r="C5038" t="s">
        <v>647</v>
      </c>
      <c r="D5038" s="2">
        <f>VLOOKUP(C5038,Index[[#All],[searchTaxon]:[Reference_number]],2,FALSE)</f>
        <v>50</v>
      </c>
      <c r="E5038">
        <v>0</v>
      </c>
      <c r="F5038">
        <v>0</v>
      </c>
      <c r="G5038">
        <v>0</v>
      </c>
      <c r="I5038">
        <f>VLOOKUP(Table1[[#This Row],[trait_name]],Trait[],2,FALSE)</f>
        <v>36</v>
      </c>
      <c r="J5038" s="25" t="s">
        <v>68</v>
      </c>
      <c r="L5038" s="3"/>
      <c r="N5038" s="25"/>
      <c r="O5038"/>
    </row>
    <row r="5039" spans="1:15">
      <c r="A5039" s="5">
        <v>43244</v>
      </c>
      <c r="B5039" s="5"/>
      <c r="C5039" t="s">
        <v>647</v>
      </c>
      <c r="D5039" s="2">
        <f>VLOOKUP(C5039,Index[[#All],[searchTaxon]:[Reference_number]],2,FALSE)</f>
        <v>50</v>
      </c>
      <c r="E5039">
        <v>0</v>
      </c>
      <c r="F5039">
        <v>0</v>
      </c>
      <c r="G5039">
        <v>0</v>
      </c>
      <c r="I5039">
        <f>VLOOKUP(Table1[[#This Row],[trait_name]],Trait[],2,FALSE)</f>
        <v>37</v>
      </c>
      <c r="J5039" s="25" t="s">
        <v>70</v>
      </c>
      <c r="L5039" s="3"/>
      <c r="N5039" s="25"/>
      <c r="O5039"/>
    </row>
    <row r="5040" spans="1:15">
      <c r="A5040" s="5">
        <v>43244</v>
      </c>
      <c r="B5040" s="5">
        <v>43244</v>
      </c>
      <c r="C5040" t="s">
        <v>647</v>
      </c>
      <c r="D5040" s="3">
        <f>VLOOKUP(C5040,Index[[#All],[searchTaxon]:[Reference_number]],2,FALSE)</f>
        <v>50</v>
      </c>
      <c r="H5040" t="s">
        <v>26</v>
      </c>
      <c r="I5040">
        <f>VLOOKUP(Table1[[#This Row],[trait_name]],Trait[],2,FALSE)</f>
        <v>38</v>
      </c>
      <c r="J5040" s="25" t="s">
        <v>74</v>
      </c>
      <c r="L5040" s="3" t="s">
        <v>75</v>
      </c>
      <c r="N5040" s="25"/>
      <c r="O5040"/>
    </row>
    <row r="5041" spans="1:15">
      <c r="A5041" s="5">
        <v>43244</v>
      </c>
      <c r="B5041" s="5">
        <v>43244</v>
      </c>
      <c r="C5041" t="s">
        <v>647</v>
      </c>
      <c r="D5041" s="3">
        <f>VLOOKUP(C5041,Index[[#All],[searchTaxon]:[Reference_number]],2,FALSE)</f>
        <v>50</v>
      </c>
      <c r="H5041" t="s">
        <v>26</v>
      </c>
      <c r="I5041">
        <f>VLOOKUP(Table1[[#This Row],[trait_name]],Trait[],2,FALSE)</f>
        <v>38</v>
      </c>
      <c r="J5041" s="25" t="s">
        <v>74</v>
      </c>
      <c r="L5041" s="3" t="s">
        <v>345</v>
      </c>
      <c r="N5041" s="25"/>
      <c r="O5041"/>
    </row>
    <row r="5042" spans="1:15">
      <c r="A5042" s="5">
        <v>43244</v>
      </c>
      <c r="B5042" s="5">
        <v>43244</v>
      </c>
      <c r="C5042" t="s">
        <v>647</v>
      </c>
      <c r="D5042" s="3">
        <f>VLOOKUP(C5042,Index[[#All],[searchTaxon]:[Reference_number]],2,FALSE)</f>
        <v>50</v>
      </c>
      <c r="H5042" t="s">
        <v>18</v>
      </c>
      <c r="I5042">
        <f>VLOOKUP(Table1[[#This Row],[trait_name]],Trait[],2,FALSE)</f>
        <v>38</v>
      </c>
      <c r="J5042" s="25" t="s">
        <v>74</v>
      </c>
      <c r="L5042" s="3" t="s">
        <v>319</v>
      </c>
      <c r="N5042" s="25"/>
      <c r="O5042"/>
    </row>
    <row r="5043" spans="1:15">
      <c r="A5043" s="27">
        <v>43244</v>
      </c>
      <c r="B5043" s="27"/>
      <c r="C5043" s="4" t="s">
        <v>647</v>
      </c>
      <c r="D5043" s="2">
        <f>VLOOKUP(C5043,Index[[#All],[searchTaxon]:[Reference_number]],2,FALSE)</f>
        <v>50</v>
      </c>
      <c r="I5043">
        <f>VLOOKUP(Table1[[#This Row],[trait_name]],Trait[],2,FALSE)</f>
        <v>39</v>
      </c>
      <c r="J5043" s="25" t="s">
        <v>76</v>
      </c>
      <c r="L5043" s="3"/>
      <c r="N5043" s="25"/>
      <c r="O5043"/>
    </row>
    <row r="5044" spans="1:15">
      <c r="A5044" s="5">
        <v>43244</v>
      </c>
      <c r="B5044" s="5">
        <v>43244</v>
      </c>
      <c r="C5044" t="s">
        <v>647</v>
      </c>
      <c r="D5044" s="3">
        <f>VLOOKUP(C5044,Index[[#All],[searchTaxon]:[Reference_number]],2,FALSE)</f>
        <v>50</v>
      </c>
      <c r="H5044" t="s">
        <v>18</v>
      </c>
      <c r="I5044">
        <f>VLOOKUP(Table1[[#This Row],[trait_name]],Trait[],2,FALSE)</f>
        <v>40</v>
      </c>
      <c r="J5044" s="25" t="s">
        <v>79</v>
      </c>
      <c r="L5044" s="3" t="s">
        <v>80</v>
      </c>
      <c r="N5044" s="25"/>
      <c r="O5044"/>
    </row>
    <row r="5045" spans="1:15">
      <c r="A5045" s="5">
        <v>43244</v>
      </c>
      <c r="B5045" s="5"/>
      <c r="C5045" t="s">
        <v>647</v>
      </c>
      <c r="D5045" s="2">
        <f>VLOOKUP(C5045,Index[[#All],[searchTaxon]:[Reference_number]],2,FALSE)</f>
        <v>50</v>
      </c>
      <c r="E5045">
        <v>0</v>
      </c>
      <c r="F5045">
        <v>0</v>
      </c>
      <c r="G5045">
        <v>0</v>
      </c>
      <c r="I5045">
        <f>VLOOKUP(Table1[[#This Row],[trait_name]],Trait[],2,FALSE)</f>
        <v>41</v>
      </c>
      <c r="J5045" s="25" t="s">
        <v>82</v>
      </c>
      <c r="L5045" s="3"/>
      <c r="N5045" s="25"/>
      <c r="O5045"/>
    </row>
    <row r="5046" spans="1:15">
      <c r="A5046" s="5">
        <v>43244</v>
      </c>
      <c r="B5046" s="5"/>
      <c r="C5046" t="s">
        <v>647</v>
      </c>
      <c r="D5046" s="2">
        <f>VLOOKUP(C5046,Index[[#All],[searchTaxon]:[Reference_number]],2,FALSE)</f>
        <v>50</v>
      </c>
      <c r="E5046">
        <v>0</v>
      </c>
      <c r="F5046">
        <v>0</v>
      </c>
      <c r="G5046">
        <v>0</v>
      </c>
      <c r="I5046">
        <f>VLOOKUP(Table1[[#This Row],[trait_name]],Trait[],2,FALSE)</f>
        <v>42</v>
      </c>
      <c r="J5046" s="25" t="s">
        <v>84</v>
      </c>
      <c r="L5046" s="3"/>
      <c r="N5046" s="25"/>
      <c r="O5046"/>
    </row>
    <row r="5047" spans="1:15">
      <c r="A5047" s="5">
        <v>43244</v>
      </c>
      <c r="B5047" s="5">
        <v>43244</v>
      </c>
      <c r="C5047" t="s">
        <v>647</v>
      </c>
      <c r="D5047" s="3">
        <f>VLOOKUP(C5047,Index[[#All],[searchTaxon]:[Reference_number]],2,FALSE)</f>
        <v>50</v>
      </c>
      <c r="H5047" t="s">
        <v>26</v>
      </c>
      <c r="I5047">
        <f>VLOOKUP(Table1[[#This Row],[trait_name]],Trait[],2,FALSE)</f>
        <v>43</v>
      </c>
      <c r="J5047" s="25" t="s">
        <v>86</v>
      </c>
      <c r="L5047" s="3" t="s">
        <v>329</v>
      </c>
      <c r="N5047" s="25"/>
      <c r="O5047"/>
    </row>
    <row r="5048" spans="1:15">
      <c r="A5048" s="5">
        <v>43244</v>
      </c>
      <c r="B5048" s="5">
        <v>43244</v>
      </c>
      <c r="C5048" t="s">
        <v>647</v>
      </c>
      <c r="D5048" s="3">
        <f>VLOOKUP(C5048,Index[[#All],[searchTaxon]:[Reference_number]],2,FALSE)</f>
        <v>50</v>
      </c>
      <c r="H5048" t="s">
        <v>18</v>
      </c>
      <c r="I5048">
        <f>VLOOKUP(Table1[[#This Row],[trait_name]],Trait[],2,FALSE)</f>
        <v>43</v>
      </c>
      <c r="J5048" s="25" t="s">
        <v>86</v>
      </c>
      <c r="L5048" s="3" t="s">
        <v>156</v>
      </c>
      <c r="N5048" s="25"/>
      <c r="O5048"/>
    </row>
    <row r="5049" spans="1:15">
      <c r="A5049" s="5">
        <v>43244</v>
      </c>
      <c r="B5049" s="5"/>
      <c r="C5049" t="s">
        <v>647</v>
      </c>
      <c r="D5049" s="2">
        <f>VLOOKUP(C5049,Index[[#All],[searchTaxon]:[Reference_number]],2,FALSE)</f>
        <v>50</v>
      </c>
      <c r="E5049">
        <v>0</v>
      </c>
      <c r="F5049">
        <v>0</v>
      </c>
      <c r="G5049">
        <v>0</v>
      </c>
      <c r="I5049">
        <f>VLOOKUP(Table1[[#This Row],[trait_name]],Trait[],2,FALSE)</f>
        <v>47</v>
      </c>
      <c r="J5049" s="25" t="s">
        <v>96</v>
      </c>
      <c r="L5049" s="3"/>
      <c r="N5049" s="25"/>
      <c r="O5049"/>
    </row>
    <row r="5050" spans="1:15">
      <c r="A5050" s="5">
        <v>43244</v>
      </c>
      <c r="B5050" s="5">
        <v>43244</v>
      </c>
      <c r="C5050" t="s">
        <v>647</v>
      </c>
      <c r="D5050" s="3">
        <f>VLOOKUP(C5050,Index[[#All],[searchTaxon]:[Reference_number]],2,FALSE)</f>
        <v>50</v>
      </c>
      <c r="H5050" t="s">
        <v>26</v>
      </c>
      <c r="I5050">
        <f>VLOOKUP(Table1[[#This Row],[trait_name]],Trait[],2,FALSE)</f>
        <v>48</v>
      </c>
      <c r="J5050" s="25" t="s">
        <v>99</v>
      </c>
      <c r="L5050" s="3" t="s">
        <v>245</v>
      </c>
      <c r="N5050" s="25"/>
      <c r="O5050"/>
    </row>
    <row r="5051" spans="1:15">
      <c r="A5051" s="5">
        <v>43244</v>
      </c>
      <c r="B5051" s="5">
        <v>43244</v>
      </c>
      <c r="C5051" t="s">
        <v>647</v>
      </c>
      <c r="D5051" s="3">
        <f>VLOOKUP(C5051,Index[[#All],[searchTaxon]:[Reference_number]],2,FALSE)</f>
        <v>50</v>
      </c>
      <c r="H5051" t="s">
        <v>26</v>
      </c>
      <c r="I5051">
        <f>VLOOKUP(Table1[[#This Row],[trait_name]],Trait[],2,FALSE)</f>
        <v>48</v>
      </c>
      <c r="J5051" s="25" t="s">
        <v>99</v>
      </c>
      <c r="L5051" s="3" t="s">
        <v>161</v>
      </c>
      <c r="N5051" s="25"/>
      <c r="O5051"/>
    </row>
    <row r="5052" spans="1:15">
      <c r="A5052" s="5">
        <v>43244</v>
      </c>
      <c r="B5052" s="5">
        <v>43244</v>
      </c>
      <c r="C5052" t="s">
        <v>647</v>
      </c>
      <c r="D5052" s="3">
        <f>VLOOKUP(C5052,Index[[#All],[searchTaxon]:[Reference_number]],2,FALSE)</f>
        <v>50</v>
      </c>
      <c r="H5052" t="s">
        <v>26</v>
      </c>
      <c r="I5052">
        <f>VLOOKUP(Table1[[#This Row],[trait_name]],Trait[],2,FALSE)</f>
        <v>49</v>
      </c>
      <c r="J5052" s="25" t="s">
        <v>103</v>
      </c>
      <c r="L5052" s="3" t="s">
        <v>289</v>
      </c>
      <c r="N5052" s="25"/>
      <c r="O5052"/>
    </row>
    <row r="5053" spans="1:15">
      <c r="A5053" s="5">
        <v>43244</v>
      </c>
      <c r="B5053" s="5">
        <v>43244</v>
      </c>
      <c r="C5053" t="s">
        <v>647</v>
      </c>
      <c r="D5053" s="3">
        <f>VLOOKUP(C5053,Index[[#All],[searchTaxon]:[Reference_number]],2,FALSE)</f>
        <v>50</v>
      </c>
      <c r="H5053" t="s">
        <v>26</v>
      </c>
      <c r="I5053">
        <f>VLOOKUP(Table1[[#This Row],[trait_name]],Trait[],2,FALSE)</f>
        <v>49</v>
      </c>
      <c r="J5053" s="25" t="s">
        <v>103</v>
      </c>
      <c r="L5053" s="3" t="s">
        <v>149</v>
      </c>
      <c r="N5053" s="25"/>
      <c r="O5053"/>
    </row>
    <row r="5054" spans="1:15">
      <c r="A5054" s="5">
        <v>43244</v>
      </c>
      <c r="B5054" s="5">
        <v>43244</v>
      </c>
      <c r="C5054" t="s">
        <v>647</v>
      </c>
      <c r="D5054" s="3">
        <f>VLOOKUP(C5054,Index[[#All],[searchTaxon]:[Reference_number]],2,FALSE)</f>
        <v>50</v>
      </c>
      <c r="H5054" t="s">
        <v>496</v>
      </c>
      <c r="I5054">
        <f>VLOOKUP(Table1[[#This Row],[trait_name]],Trait[],2,FALSE)</f>
        <v>49</v>
      </c>
      <c r="J5054" s="25" t="s">
        <v>103</v>
      </c>
      <c r="L5054" s="3" t="s">
        <v>105</v>
      </c>
      <c r="N5054" s="25"/>
      <c r="O5054"/>
    </row>
    <row r="5055" spans="1:15">
      <c r="A5055" s="5">
        <v>43244</v>
      </c>
      <c r="B5055" s="5">
        <v>43244</v>
      </c>
      <c r="C5055" t="s">
        <v>647</v>
      </c>
      <c r="D5055" s="3">
        <f>VLOOKUP(C5055,Index[[#All],[searchTaxon]:[Reference_number]],2,FALSE)</f>
        <v>50</v>
      </c>
      <c r="H5055" t="s">
        <v>496</v>
      </c>
      <c r="I5055">
        <f>VLOOKUP(Table1[[#This Row],[trait_name]],Trait[],2,FALSE)</f>
        <v>49</v>
      </c>
      <c r="J5055" s="25" t="s">
        <v>103</v>
      </c>
      <c r="L5055" s="3" t="s">
        <v>230</v>
      </c>
      <c r="N5055" s="26"/>
      <c r="O5055"/>
    </row>
    <row r="5056" spans="1:15">
      <c r="A5056" s="27">
        <v>43244</v>
      </c>
      <c r="B5056" s="27"/>
      <c r="C5056" s="4" t="s">
        <v>647</v>
      </c>
      <c r="D5056" s="63">
        <f>VLOOKUP(C5056,Index[[#All],[searchTaxon]:[Reference_number]],2,FALSE)</f>
        <v>50</v>
      </c>
      <c r="E5056">
        <f>VLOOKUP(C:C,Table1[[#All],[searchTaxon]:[Multiple_forms]],3,FALSE)</f>
        <v>0</v>
      </c>
      <c r="F5056">
        <f>VLOOKUP(C:C,Table1[[#All],[searchTaxon]:[Multiple_forms]],4,FALSE)</f>
        <v>0</v>
      </c>
      <c r="G5056">
        <f>VLOOKUP(C:C,Table1[[#All],[searchTaxon]:[Multiple_forms]],5,FALSE)</f>
        <v>0</v>
      </c>
      <c r="I5056">
        <f>VLOOKUP(Table1[[#This Row],[trait_name]],Trait[],2,FALSE)</f>
        <v>50</v>
      </c>
      <c r="J5056" s="25" t="s">
        <v>106</v>
      </c>
      <c r="L5056" s="3"/>
      <c r="N5056" s="25"/>
      <c r="O5056"/>
    </row>
    <row r="5057" spans="1:15">
      <c r="A5057" s="5">
        <v>43244</v>
      </c>
      <c r="B5057" s="5">
        <v>43244</v>
      </c>
      <c r="C5057" t="s">
        <v>647</v>
      </c>
      <c r="D5057" s="3">
        <f>VLOOKUP(C5057,Index[[#All],[searchTaxon]:[Reference_number]],2,FALSE)</f>
        <v>50</v>
      </c>
      <c r="H5057" t="s">
        <v>496</v>
      </c>
      <c r="I5057">
        <f>VLOOKUP(Table1[[#This Row],[trait_name]],Trait[],2,FALSE)</f>
        <v>51</v>
      </c>
      <c r="J5057" s="25" t="s">
        <v>108</v>
      </c>
      <c r="L5057" s="3" t="s">
        <v>167</v>
      </c>
      <c r="N5057" s="25"/>
      <c r="O5057"/>
    </row>
    <row r="5058" spans="1:15">
      <c r="A5058" s="5">
        <v>43244</v>
      </c>
      <c r="B5058" s="5">
        <v>43244</v>
      </c>
      <c r="C5058" t="s">
        <v>647</v>
      </c>
      <c r="D5058" s="3">
        <f>VLOOKUP(C5058,Index[[#All],[searchTaxon]:[Reference_number]],2,FALSE)</f>
        <v>50</v>
      </c>
      <c r="H5058" t="s">
        <v>184</v>
      </c>
      <c r="I5058">
        <f>VLOOKUP(Table1[[#This Row],[trait_name]],Trait[],2,FALSE)</f>
        <v>53</v>
      </c>
      <c r="J5058" s="25" t="s">
        <v>110</v>
      </c>
      <c r="L5058" s="3" t="s">
        <v>168</v>
      </c>
      <c r="N5058" s="25"/>
      <c r="O5058"/>
    </row>
    <row r="5059" spans="1:15">
      <c r="A5059" s="5">
        <v>43244</v>
      </c>
      <c r="B5059" s="5">
        <v>43244</v>
      </c>
      <c r="C5059" t="s">
        <v>647</v>
      </c>
      <c r="D5059" s="3">
        <f>VLOOKUP(C5059,Index[[#All],[searchTaxon]:[Reference_number]],2,FALSE)</f>
        <v>50</v>
      </c>
      <c r="H5059" t="s">
        <v>184</v>
      </c>
      <c r="I5059">
        <f>VLOOKUP(Table1[[#This Row],[trait_name]],Trait[],2,FALSE)</f>
        <v>53</v>
      </c>
      <c r="J5059" s="25" t="s">
        <v>110</v>
      </c>
      <c r="L5059" s="3" t="s">
        <v>111</v>
      </c>
      <c r="N5059" s="25"/>
      <c r="O5059"/>
    </row>
    <row r="5060" spans="1:15">
      <c r="A5060" s="5">
        <v>43244</v>
      </c>
      <c r="B5060" s="5">
        <v>43244</v>
      </c>
      <c r="C5060" t="s">
        <v>647</v>
      </c>
      <c r="D5060" s="3">
        <f>VLOOKUP(C5060,Index[[#All],[searchTaxon]:[Reference_number]],2,FALSE)</f>
        <v>50</v>
      </c>
      <c r="H5060" t="s">
        <v>26</v>
      </c>
      <c r="I5060">
        <f>VLOOKUP(Table1[[#This Row],[trait_name]],Trait[],2,FALSE)</f>
        <v>56</v>
      </c>
      <c r="J5060" s="25" t="s">
        <v>117</v>
      </c>
      <c r="L5060" s="3" t="s">
        <v>118</v>
      </c>
      <c r="N5060" s="25"/>
      <c r="O5060"/>
    </row>
    <row r="5061" spans="1:15">
      <c r="A5061" s="5">
        <v>43244</v>
      </c>
      <c r="B5061" s="5"/>
      <c r="C5061" t="s">
        <v>647</v>
      </c>
      <c r="D5061" s="2">
        <f>VLOOKUP(C5061,Index[[#All],[searchTaxon]:[Reference_number]],2,FALSE)</f>
        <v>50</v>
      </c>
      <c r="E5061">
        <v>0</v>
      </c>
      <c r="F5061">
        <v>0</v>
      </c>
      <c r="G5061">
        <v>0</v>
      </c>
      <c r="I5061">
        <f>VLOOKUP(Table1[[#This Row],[trait_name]],Trait[],2,FALSE)</f>
        <v>60</v>
      </c>
      <c r="J5061" s="25" t="s">
        <v>120</v>
      </c>
      <c r="L5061" s="3"/>
      <c r="N5061" s="25"/>
      <c r="O5061"/>
    </row>
    <row r="5062" spans="1:15">
      <c r="A5062" s="5">
        <v>43244</v>
      </c>
      <c r="B5062" s="5">
        <v>43244</v>
      </c>
      <c r="C5062" t="s">
        <v>647</v>
      </c>
      <c r="D5062" s="3">
        <f>VLOOKUP(C5062,Index[[#All],[searchTaxon]:[Reference_number]],2,FALSE)</f>
        <v>50</v>
      </c>
      <c r="H5062" t="s">
        <v>184</v>
      </c>
      <c r="I5062">
        <f>VLOOKUP(Table1[[#This Row],[trait_name]],Trait[],2,FALSE)</f>
        <v>61</v>
      </c>
      <c r="J5062" s="25" t="s">
        <v>172</v>
      </c>
      <c r="L5062" s="3" t="s">
        <v>174</v>
      </c>
      <c r="N5062" s="25"/>
      <c r="O5062"/>
    </row>
    <row r="5063" spans="1:15">
      <c r="A5063" s="5">
        <v>43244</v>
      </c>
      <c r="B5063" s="5">
        <v>43244</v>
      </c>
      <c r="C5063" t="s">
        <v>647</v>
      </c>
      <c r="D5063" s="3">
        <f>VLOOKUP(C5063,Index[[#All],[searchTaxon]:[Reference_number]],2,FALSE)</f>
        <v>50</v>
      </c>
      <c r="H5063" t="s">
        <v>184</v>
      </c>
      <c r="I5063">
        <f>VLOOKUP(Table1[[#This Row],[trait_name]],Trait[],2,FALSE)</f>
        <v>61</v>
      </c>
      <c r="J5063" s="25" t="s">
        <v>172</v>
      </c>
      <c r="L5063" s="3" t="s">
        <v>393</v>
      </c>
      <c r="N5063" s="25"/>
      <c r="O5063"/>
    </row>
    <row r="5064" spans="1:15">
      <c r="A5064" s="5">
        <v>43244</v>
      </c>
      <c r="B5064" s="5">
        <v>43244</v>
      </c>
      <c r="C5064" t="s">
        <v>647</v>
      </c>
      <c r="D5064" s="3">
        <f>VLOOKUP(C5064,Index[[#All],[searchTaxon]:[Reference_number]],2,FALSE)</f>
        <v>50</v>
      </c>
      <c r="H5064" t="s">
        <v>184</v>
      </c>
      <c r="I5064">
        <f>VLOOKUP(Table1[[#This Row],[trait_name]],Trait[],2,FALSE)</f>
        <v>61</v>
      </c>
      <c r="J5064" s="25" t="s">
        <v>172</v>
      </c>
      <c r="L5064" s="3" t="s">
        <v>312</v>
      </c>
      <c r="N5064" s="25"/>
      <c r="O5064"/>
    </row>
    <row r="5065" spans="1:15">
      <c r="A5065" s="5">
        <v>43244</v>
      </c>
      <c r="B5065" s="5">
        <v>43244</v>
      </c>
      <c r="C5065" t="s">
        <v>647</v>
      </c>
      <c r="D5065" s="3">
        <f>VLOOKUP(C5065,Index[[#All],[searchTaxon]:[Reference_number]],2,FALSE)</f>
        <v>50</v>
      </c>
      <c r="H5065" t="s">
        <v>496</v>
      </c>
      <c r="I5065">
        <f>VLOOKUP(Table1[[#This Row],[trait_name]],Trait[],2,FALSE)</f>
        <v>62</v>
      </c>
      <c r="J5065" s="25" t="s">
        <v>123</v>
      </c>
      <c r="L5065" s="3" t="s">
        <v>209</v>
      </c>
      <c r="N5065" s="25"/>
      <c r="O5065"/>
    </row>
    <row r="5066" spans="1:15">
      <c r="A5066" s="5">
        <v>43244</v>
      </c>
      <c r="B5066" s="5">
        <v>43244</v>
      </c>
      <c r="C5066" t="s">
        <v>647</v>
      </c>
      <c r="D5066" s="3">
        <f>VLOOKUP(C5066,Index[[#All],[searchTaxon]:[Reference_number]],2,FALSE)</f>
        <v>50</v>
      </c>
      <c r="H5066" t="s">
        <v>26</v>
      </c>
      <c r="I5066">
        <f>VLOOKUP(Table1[[#This Row],[trait_name]],Trait[],2,FALSE)</f>
        <v>62</v>
      </c>
      <c r="J5066" s="25" t="s">
        <v>123</v>
      </c>
      <c r="L5066" s="3" t="s">
        <v>211</v>
      </c>
      <c r="N5066" s="25"/>
      <c r="O5066"/>
    </row>
    <row r="5067" spans="1:15">
      <c r="A5067" s="5">
        <v>43245</v>
      </c>
      <c r="B5067" s="5">
        <v>43245</v>
      </c>
      <c r="C5067" t="s">
        <v>650</v>
      </c>
      <c r="D5067" s="3">
        <f>VLOOKUP(C5067,Index[[#All],[searchTaxon]:[Reference_number]],2,FALSE)</f>
        <v>51</v>
      </c>
      <c r="H5067" t="s">
        <v>18</v>
      </c>
      <c r="I5067">
        <f>VLOOKUP(Table1[[#This Row],[trait_name]],Trait[],2,FALSE)</f>
        <v>2</v>
      </c>
      <c r="J5067" s="25" t="s">
        <v>16</v>
      </c>
      <c r="L5067" s="3" t="s">
        <v>651</v>
      </c>
      <c r="N5067" s="25"/>
      <c r="O5067"/>
    </row>
    <row r="5068" spans="1:15">
      <c r="A5068" s="5">
        <v>43245</v>
      </c>
      <c r="B5068" s="5">
        <v>43245</v>
      </c>
      <c r="C5068" t="s">
        <v>650</v>
      </c>
      <c r="D5068" s="3">
        <f>VLOOKUP(C5068,Index[[#All],[searchTaxon]:[Reference_number]],2,FALSE)</f>
        <v>51</v>
      </c>
      <c r="H5068" t="s">
        <v>18</v>
      </c>
      <c r="I5068">
        <f>VLOOKUP(Table1[[#This Row],[trait_name]],Trait[],2,FALSE)</f>
        <v>3</v>
      </c>
      <c r="J5068" s="25" t="s">
        <v>19</v>
      </c>
      <c r="L5068" s="3" t="s">
        <v>20</v>
      </c>
      <c r="N5068" s="25"/>
      <c r="O5068"/>
    </row>
    <row r="5069" spans="1:15">
      <c r="A5069" s="5">
        <v>43245</v>
      </c>
      <c r="B5069" s="5">
        <v>43245</v>
      </c>
      <c r="C5069" t="s">
        <v>650</v>
      </c>
      <c r="D5069" s="3">
        <f>VLOOKUP(C5069,Index[[#All],[searchTaxon]:[Reference_number]],2,FALSE)</f>
        <v>51</v>
      </c>
      <c r="H5069" t="s">
        <v>18</v>
      </c>
      <c r="I5069">
        <f>VLOOKUP(Table1[[#This Row],[trait_name]],Trait[],2,FALSE)</f>
        <v>3</v>
      </c>
      <c r="J5069" s="25" t="s">
        <v>19</v>
      </c>
      <c r="L5069" s="3" t="s">
        <v>22</v>
      </c>
      <c r="N5069" s="25"/>
      <c r="O5069"/>
    </row>
    <row r="5070" spans="1:15">
      <c r="A5070" s="5">
        <v>43245</v>
      </c>
      <c r="B5070" s="5">
        <v>43245</v>
      </c>
      <c r="C5070" t="s">
        <v>650</v>
      </c>
      <c r="D5070" s="3">
        <f>VLOOKUP(C5070,Index[[#All],[searchTaxon]:[Reference_number]],2,FALSE)</f>
        <v>51</v>
      </c>
      <c r="H5070" t="s">
        <v>18</v>
      </c>
      <c r="I5070">
        <f>VLOOKUP(Table1[[#This Row],[trait_name]],Trait[],2,FALSE)</f>
        <v>4</v>
      </c>
      <c r="J5070" s="25" t="s">
        <v>23</v>
      </c>
      <c r="L5070" s="3" t="s">
        <v>24</v>
      </c>
      <c r="N5070" s="25"/>
      <c r="O5070"/>
    </row>
    <row r="5071" spans="1:15">
      <c r="A5071" s="5">
        <v>43245</v>
      </c>
      <c r="B5071" s="5"/>
      <c r="C5071" t="s">
        <v>650</v>
      </c>
      <c r="D5071" s="3">
        <f>VLOOKUP(C5071,Index[[#All],[searchTaxon]:[Reference_number]],2,FALSE)</f>
        <v>51</v>
      </c>
      <c r="H5071" t="s">
        <v>18</v>
      </c>
      <c r="I5071">
        <f>VLOOKUP(Table1[[#This Row],[trait_name]],Trait[],2,FALSE)</f>
        <v>6</v>
      </c>
      <c r="J5071" s="25" t="s">
        <v>135</v>
      </c>
      <c r="L5071" s="3"/>
      <c r="N5071" s="25"/>
      <c r="O5071"/>
    </row>
    <row r="5072" spans="1:15">
      <c r="A5072" s="5">
        <v>43245</v>
      </c>
      <c r="B5072" s="5">
        <v>43245</v>
      </c>
      <c r="C5072" t="s">
        <v>650</v>
      </c>
      <c r="D5072" s="3">
        <f>VLOOKUP(C5072,Index[[#All],[searchTaxon]:[Reference_number]],2,FALSE)</f>
        <v>51</v>
      </c>
      <c r="H5072" t="s">
        <v>18</v>
      </c>
      <c r="I5072">
        <f>VLOOKUP(Table1[[#This Row],[trait_name]],Trait[],2,FALSE)</f>
        <v>7</v>
      </c>
      <c r="J5072" s="25" t="s">
        <v>27</v>
      </c>
      <c r="L5072" s="3" t="s">
        <v>24</v>
      </c>
      <c r="N5072" s="25"/>
      <c r="O5072"/>
    </row>
    <row r="5073" spans="1:15">
      <c r="A5073" s="5">
        <v>43245</v>
      </c>
      <c r="B5073" s="5">
        <v>43245</v>
      </c>
      <c r="C5073" t="s">
        <v>650</v>
      </c>
      <c r="D5073" s="3">
        <f>VLOOKUP(C5073,Index[[#All],[searchTaxon]:[Reference_number]],2,FALSE)</f>
        <v>51</v>
      </c>
      <c r="H5073" t="s">
        <v>496</v>
      </c>
      <c r="I5073">
        <f>VLOOKUP(Table1[[#This Row],[trait_name]],Trait[],2,FALSE)</f>
        <v>8</v>
      </c>
      <c r="J5073" s="25" t="s">
        <v>137</v>
      </c>
      <c r="L5073" s="3" t="s">
        <v>28</v>
      </c>
      <c r="N5073" s="25"/>
      <c r="O5073"/>
    </row>
    <row r="5074" spans="1:15">
      <c r="A5074" s="5">
        <v>43245</v>
      </c>
      <c r="B5074" s="5">
        <v>43245</v>
      </c>
      <c r="C5074" t="s">
        <v>650</v>
      </c>
      <c r="D5074" s="3">
        <f>VLOOKUP(C5074,Index[[#All],[searchTaxon]:[Reference_number]],2,FALSE)</f>
        <v>51</v>
      </c>
      <c r="H5074" t="s">
        <v>18</v>
      </c>
      <c r="I5074">
        <f>VLOOKUP(Table1[[#This Row],[trait_name]],Trait[],2,FALSE)</f>
        <v>10</v>
      </c>
      <c r="J5074" s="25" t="s">
        <v>30</v>
      </c>
      <c r="L5074" s="3" t="s">
        <v>24</v>
      </c>
      <c r="N5074" s="25"/>
      <c r="O5074"/>
    </row>
    <row r="5075" spans="1:15">
      <c r="A5075" s="5">
        <v>43245</v>
      </c>
      <c r="B5075" s="5">
        <v>43245</v>
      </c>
      <c r="C5075" t="s">
        <v>650</v>
      </c>
      <c r="D5075" s="3">
        <f>VLOOKUP(C5075,Index[[#All],[searchTaxon]:[Reference_number]],2,FALSE)</f>
        <v>51</v>
      </c>
      <c r="H5075" t="s">
        <v>496</v>
      </c>
      <c r="I5075">
        <f>VLOOKUP(Table1[[#This Row],[trait_name]],Trait[],2,FALSE)</f>
        <v>14</v>
      </c>
      <c r="J5075" s="25" t="s">
        <v>139</v>
      </c>
      <c r="L5075" s="3" t="s">
        <v>24</v>
      </c>
      <c r="N5075" s="25"/>
      <c r="O5075"/>
    </row>
    <row r="5076" spans="1:15">
      <c r="A5076" s="27">
        <v>43245</v>
      </c>
      <c r="B5076" s="27"/>
      <c r="C5076" s="4" t="s">
        <v>650</v>
      </c>
      <c r="D5076" s="2">
        <f>VLOOKUP(C5076,Index[[#All],[searchTaxon]:[Reference_number]],2,FALSE)</f>
        <v>51</v>
      </c>
      <c r="I5076">
        <f>VLOOKUP(Table1[[#This Row],[trait_name]],Trait[],2,FALSE)</f>
        <v>15</v>
      </c>
      <c r="J5076" s="25" t="s">
        <v>32</v>
      </c>
      <c r="L5076" s="3"/>
      <c r="N5076" s="25"/>
      <c r="O5076"/>
    </row>
    <row r="5077" spans="1:15">
      <c r="A5077" s="27">
        <v>43245</v>
      </c>
      <c r="B5077" s="27">
        <v>43245</v>
      </c>
      <c r="C5077" s="4" t="s">
        <v>650</v>
      </c>
      <c r="D5077" s="2">
        <f>VLOOKUP(C5077,Index[[#All],[searchTaxon]:[Reference_number]],2,FALSE)</f>
        <v>51</v>
      </c>
      <c r="I5077">
        <f>VLOOKUP(Table1[[#This Row],[trait_name]],Trait[],2,FALSE)</f>
        <v>16</v>
      </c>
      <c r="J5077" s="26" t="s">
        <v>33</v>
      </c>
      <c r="K5077" s="26"/>
      <c r="L5077" s="3"/>
      <c r="N5077" s="25"/>
      <c r="O5077"/>
    </row>
    <row r="5078" spans="1:15">
      <c r="A5078" s="5">
        <v>43245</v>
      </c>
      <c r="B5078" s="5">
        <v>43245</v>
      </c>
      <c r="C5078" t="s">
        <v>650</v>
      </c>
      <c r="D5078" s="3">
        <f>VLOOKUP(C5078,Index[[#All],[searchTaxon]:[Reference_number]],2,FALSE)</f>
        <v>51</v>
      </c>
      <c r="H5078" t="s">
        <v>18</v>
      </c>
      <c r="I5078">
        <f>VLOOKUP(Table1[[#This Row],[trait_name]],Trait[],2,FALSE)</f>
        <v>17</v>
      </c>
      <c r="J5078" s="25" t="s">
        <v>34</v>
      </c>
      <c r="L5078" s="3" t="s">
        <v>37</v>
      </c>
      <c r="N5078" s="25"/>
      <c r="O5078"/>
    </row>
    <row r="5079" spans="1:15">
      <c r="A5079" s="5">
        <v>43245</v>
      </c>
      <c r="B5079" s="5">
        <v>43245</v>
      </c>
      <c r="C5079" t="s">
        <v>650</v>
      </c>
      <c r="D5079" s="3">
        <f>VLOOKUP(C5079,Index[[#All],[searchTaxon]:[Reference_number]],2,FALSE)</f>
        <v>51</v>
      </c>
      <c r="H5079" t="s">
        <v>18</v>
      </c>
      <c r="I5079">
        <f>VLOOKUP(Table1[[#This Row],[trait_name]],Trait[],2,FALSE)</f>
        <v>17</v>
      </c>
      <c r="J5079" s="25" t="s">
        <v>34</v>
      </c>
      <c r="L5079" s="3" t="s">
        <v>36</v>
      </c>
      <c r="N5079" s="25"/>
      <c r="O5079"/>
    </row>
    <row r="5080" spans="1:15">
      <c r="A5080" s="5">
        <v>43245</v>
      </c>
      <c r="B5080" s="5">
        <v>43245</v>
      </c>
      <c r="C5080" t="s">
        <v>650</v>
      </c>
      <c r="D5080" s="3">
        <f>VLOOKUP(C5080,Index[[#All],[searchTaxon]:[Reference_number]],2,FALSE)</f>
        <v>51</v>
      </c>
      <c r="H5080" t="s">
        <v>18</v>
      </c>
      <c r="I5080">
        <f>VLOOKUP(Table1[[#This Row],[trait_name]],Trait[],2,FALSE)</f>
        <v>17</v>
      </c>
      <c r="J5080" s="25" t="s">
        <v>34</v>
      </c>
      <c r="L5080" s="3" t="s">
        <v>35</v>
      </c>
      <c r="N5080" s="25"/>
      <c r="O5080"/>
    </row>
    <row r="5081" spans="1:15">
      <c r="A5081" s="27">
        <v>43245</v>
      </c>
      <c r="B5081" s="27">
        <v>43245</v>
      </c>
      <c r="C5081" s="4" t="s">
        <v>650</v>
      </c>
      <c r="D5081" s="2">
        <f>VLOOKUP(C5081,Index[[#All],[searchTaxon]:[Reference_number]],2,FALSE)</f>
        <v>51</v>
      </c>
      <c r="I5081">
        <f>VLOOKUP(Table1[[#This Row],[trait_name]],Trait[],2,FALSE)</f>
        <v>18</v>
      </c>
      <c r="J5081" s="25" t="s">
        <v>38</v>
      </c>
      <c r="L5081" s="3"/>
      <c r="N5081" s="25"/>
      <c r="O5081"/>
    </row>
    <row r="5082" spans="1:15">
      <c r="A5082" s="5">
        <v>43245</v>
      </c>
      <c r="B5082" s="5">
        <v>43245</v>
      </c>
      <c r="C5082" t="s">
        <v>650</v>
      </c>
      <c r="D5082" s="3">
        <f>VLOOKUP(C5082,Index[[#All],[searchTaxon]:[Reference_number]],2,FALSE)</f>
        <v>51</v>
      </c>
      <c r="H5082" t="s">
        <v>496</v>
      </c>
      <c r="I5082">
        <f>VLOOKUP(Table1[[#This Row],[trait_name]],Trait[],2,FALSE)</f>
        <v>19</v>
      </c>
      <c r="J5082" s="25" t="s">
        <v>39</v>
      </c>
      <c r="L5082" s="3" t="s">
        <v>140</v>
      </c>
      <c r="N5082" s="25"/>
      <c r="O5082"/>
    </row>
    <row r="5083" spans="1:15">
      <c r="A5083" s="5">
        <v>43245</v>
      </c>
      <c r="B5083" s="5">
        <v>43245</v>
      </c>
      <c r="C5083" t="s">
        <v>650</v>
      </c>
      <c r="D5083" s="3">
        <f>VLOOKUP(C5083,Index[[#All],[searchTaxon]:[Reference_number]],2,FALSE)</f>
        <v>51</v>
      </c>
      <c r="H5083" t="s">
        <v>496</v>
      </c>
      <c r="I5083">
        <f>VLOOKUP(Table1[[#This Row],[trait_name]],Trait[],2,FALSE)</f>
        <v>19</v>
      </c>
      <c r="J5083" s="25" t="s">
        <v>39</v>
      </c>
      <c r="L5083" s="3" t="s">
        <v>142</v>
      </c>
      <c r="N5083" s="25"/>
      <c r="O5083"/>
    </row>
    <row r="5084" spans="1:15">
      <c r="A5084" s="27">
        <v>43245</v>
      </c>
      <c r="B5084" s="27">
        <v>43245</v>
      </c>
      <c r="C5084" s="4" t="s">
        <v>650</v>
      </c>
      <c r="D5084" s="2">
        <f>VLOOKUP(C5084,Index[[#All],[searchTaxon]:[Reference_number]],2,FALSE)</f>
        <v>51</v>
      </c>
      <c r="I5084">
        <f>VLOOKUP(Table1[[#This Row],[trait_name]],Trait[],2,FALSE)</f>
        <v>20</v>
      </c>
      <c r="J5084" s="25" t="s">
        <v>42</v>
      </c>
      <c r="L5084" s="3"/>
      <c r="N5084" s="25"/>
      <c r="O5084"/>
    </row>
    <row r="5085" spans="1:15">
      <c r="A5085" s="5">
        <v>43245</v>
      </c>
      <c r="B5085" s="5"/>
      <c r="C5085" t="s">
        <v>650</v>
      </c>
      <c r="D5085" s="2">
        <f>VLOOKUP(C5085,Index[[#All],[searchTaxon]:[Reference_number]],2,FALSE)</f>
        <v>51</v>
      </c>
      <c r="E5085">
        <v>0</v>
      </c>
      <c r="F5085">
        <v>0</v>
      </c>
      <c r="G5085">
        <v>0</v>
      </c>
      <c r="I5085">
        <f>VLOOKUP(Table1[[#This Row],[trait_name]],Trait[],2,FALSE)</f>
        <v>22</v>
      </c>
      <c r="J5085" s="25" t="s">
        <v>48</v>
      </c>
      <c r="L5085" s="3"/>
      <c r="N5085" s="25"/>
      <c r="O5085"/>
    </row>
    <row r="5086" spans="1:15">
      <c r="A5086" s="27">
        <v>43245</v>
      </c>
      <c r="B5086" s="27"/>
      <c r="C5086" s="4" t="s">
        <v>650</v>
      </c>
      <c r="D5086" s="2">
        <f>VLOOKUP(C5086,Index[[#All],[searchTaxon]:[Reference_number]],2,FALSE)</f>
        <v>51</v>
      </c>
      <c r="I5086">
        <f>VLOOKUP(Table1[[#This Row],[trait_name]],Trait[],2,FALSE)</f>
        <v>23</v>
      </c>
      <c r="J5086" s="25" t="s">
        <v>50</v>
      </c>
      <c r="L5086" s="3"/>
      <c r="N5086" s="25"/>
      <c r="O5086"/>
    </row>
    <row r="5087" spans="1:15">
      <c r="A5087" s="27">
        <v>43245</v>
      </c>
      <c r="B5087" s="27"/>
      <c r="C5087" s="4" t="s">
        <v>650</v>
      </c>
      <c r="D5087" s="2">
        <f>VLOOKUP(C5087,Index[[#All],[searchTaxon]:[Reference_number]],2,FALSE)</f>
        <v>51</v>
      </c>
      <c r="I5087">
        <f>VLOOKUP(Table1[[#This Row],[trait_name]],Trait[],2,FALSE)</f>
        <v>24</v>
      </c>
      <c r="J5087" s="25" t="s">
        <v>53</v>
      </c>
      <c r="L5087" s="3"/>
      <c r="N5087" s="25"/>
      <c r="O5087"/>
    </row>
    <row r="5088" spans="1:15">
      <c r="A5088" s="5">
        <v>43245</v>
      </c>
      <c r="B5088" s="5">
        <v>43245</v>
      </c>
      <c r="C5088" t="s">
        <v>650</v>
      </c>
      <c r="D5088" s="3">
        <f>VLOOKUP(C5088,Index[[#All],[searchTaxon]:[Reference_number]],2,FALSE)</f>
        <v>51</v>
      </c>
      <c r="H5088" t="s">
        <v>18</v>
      </c>
      <c r="I5088">
        <f>VLOOKUP(Table1[[#This Row],[trait_name]],Trait[],2,FALSE)</f>
        <v>25</v>
      </c>
      <c r="J5088" s="25" t="s">
        <v>54</v>
      </c>
      <c r="L5088" s="3" t="s">
        <v>299</v>
      </c>
      <c r="N5088" s="25"/>
      <c r="O5088"/>
    </row>
    <row r="5089" spans="1:15">
      <c r="A5089" s="5">
        <v>43245</v>
      </c>
      <c r="B5089" s="5">
        <v>43245</v>
      </c>
      <c r="C5089" t="s">
        <v>650</v>
      </c>
      <c r="D5089" s="3">
        <f>VLOOKUP(C5089,Index[[#All],[searchTaxon]:[Reference_number]],2,FALSE)</f>
        <v>51</v>
      </c>
      <c r="H5089" t="s">
        <v>18</v>
      </c>
      <c r="I5089">
        <f>VLOOKUP(Table1[[#This Row],[trait_name]],Trait[],2,FALSE)</f>
        <v>26</v>
      </c>
      <c r="J5089" s="25" t="s">
        <v>57</v>
      </c>
      <c r="L5089" s="3">
        <v>25</v>
      </c>
      <c r="N5089" s="25"/>
      <c r="O5089"/>
    </row>
    <row r="5090" spans="1:15">
      <c r="A5090" s="5">
        <v>43245</v>
      </c>
      <c r="B5090" s="5">
        <v>43245</v>
      </c>
      <c r="C5090" t="s">
        <v>650</v>
      </c>
      <c r="D5090" s="3">
        <f>VLOOKUP(C5090,Index[[#All],[searchTaxon]:[Reference_number]],2,FALSE)</f>
        <v>51</v>
      </c>
      <c r="H5090" t="s">
        <v>18</v>
      </c>
      <c r="I5090">
        <f>VLOOKUP(Table1[[#This Row],[trait_name]],Trait[],2,FALSE)</f>
        <v>28</v>
      </c>
      <c r="J5090" s="25" t="s">
        <v>59</v>
      </c>
      <c r="L5090" s="3">
        <v>10</v>
      </c>
      <c r="N5090" s="25"/>
      <c r="O5090"/>
    </row>
    <row r="5091" spans="1:15">
      <c r="A5091" s="5">
        <v>43245</v>
      </c>
      <c r="B5091" s="5">
        <v>43245</v>
      </c>
      <c r="C5091" t="s">
        <v>650</v>
      </c>
      <c r="D5091" s="3">
        <f>VLOOKUP(C5091,Index[[#All],[searchTaxon]:[Reference_number]],2,FALSE)</f>
        <v>51</v>
      </c>
      <c r="H5091" t="s">
        <v>18</v>
      </c>
      <c r="I5091">
        <f>VLOOKUP(Table1[[#This Row],[trait_name]],Trait[],2,FALSE)</f>
        <v>29</v>
      </c>
      <c r="J5091" s="25" t="s">
        <v>60</v>
      </c>
      <c r="L5091" s="3">
        <v>15</v>
      </c>
      <c r="N5091" s="25"/>
      <c r="O5091"/>
    </row>
    <row r="5092" spans="1:15">
      <c r="A5092" s="5">
        <v>43245</v>
      </c>
      <c r="B5092" s="5">
        <v>43245</v>
      </c>
      <c r="C5092" t="s">
        <v>650</v>
      </c>
      <c r="D5092" s="3">
        <f>VLOOKUP(C5092,Index[[#All],[searchTaxon]:[Reference_number]],2,FALSE)</f>
        <v>51</v>
      </c>
      <c r="H5092" t="s">
        <v>18</v>
      </c>
      <c r="I5092">
        <f>VLOOKUP(Table1[[#This Row],[trait_name]],Trait[],2,FALSE)</f>
        <v>31</v>
      </c>
      <c r="J5092" s="25" t="s">
        <v>62</v>
      </c>
      <c r="L5092" s="3">
        <v>5</v>
      </c>
      <c r="N5092" s="25"/>
      <c r="O5092"/>
    </row>
    <row r="5093" spans="1:15">
      <c r="A5093" s="5">
        <v>43245</v>
      </c>
      <c r="B5093" s="5">
        <v>43245</v>
      </c>
      <c r="C5093" t="s">
        <v>650</v>
      </c>
      <c r="D5093" s="3">
        <f>VLOOKUP(C5093,Index[[#All],[searchTaxon]:[Reference_number]],2,FALSE)</f>
        <v>51</v>
      </c>
      <c r="H5093" t="s">
        <v>496</v>
      </c>
      <c r="I5093">
        <f>VLOOKUP(Table1[[#This Row],[trait_name]],Trait[],2,FALSE)</f>
        <v>32</v>
      </c>
      <c r="J5093" s="25" t="s">
        <v>147</v>
      </c>
      <c r="L5093" s="3" t="s">
        <v>113</v>
      </c>
      <c r="N5093" s="25"/>
      <c r="O5093"/>
    </row>
    <row r="5094" spans="1:15">
      <c r="A5094" s="5">
        <v>43245</v>
      </c>
      <c r="B5094" s="5">
        <v>43245</v>
      </c>
      <c r="C5094" t="s">
        <v>650</v>
      </c>
      <c r="D5094" s="3">
        <f>VLOOKUP(C5094,Index[[#All],[searchTaxon]:[Reference_number]],2,FALSE)</f>
        <v>51</v>
      </c>
      <c r="H5094" t="s">
        <v>18</v>
      </c>
      <c r="I5094">
        <f>VLOOKUP(Table1[[#This Row],[trait_name]],Trait[],2,FALSE)</f>
        <v>33</v>
      </c>
      <c r="J5094" s="25" t="s">
        <v>63</v>
      </c>
      <c r="L5094" s="3" t="s">
        <v>190</v>
      </c>
      <c r="N5094" s="25"/>
      <c r="O5094"/>
    </row>
    <row r="5095" spans="1:15">
      <c r="A5095" s="5">
        <v>43245</v>
      </c>
      <c r="B5095" s="5"/>
      <c r="C5095" t="s">
        <v>650</v>
      </c>
      <c r="D5095" s="3">
        <f>VLOOKUP(C5095,Index[[#All],[searchTaxon]:[Reference_number]],2,FALSE)</f>
        <v>51</v>
      </c>
      <c r="E5095">
        <v>0</v>
      </c>
      <c r="F5095">
        <v>0</v>
      </c>
      <c r="G5095">
        <v>0</v>
      </c>
      <c r="I5095">
        <f>VLOOKUP(Table1[[#This Row],[trait_name]],Trait[],2,FALSE)</f>
        <v>35</v>
      </c>
      <c r="J5095" s="25" t="s">
        <v>66</v>
      </c>
      <c r="L5095" s="3"/>
      <c r="N5095" s="25"/>
      <c r="O5095"/>
    </row>
    <row r="5096" spans="1:15">
      <c r="A5096" s="5">
        <v>43245</v>
      </c>
      <c r="B5096" s="5"/>
      <c r="C5096" t="s">
        <v>650</v>
      </c>
      <c r="D5096" s="2">
        <f>VLOOKUP(C5096,Index[[#All],[searchTaxon]:[Reference_number]],2,FALSE)</f>
        <v>51</v>
      </c>
      <c r="E5096">
        <v>0</v>
      </c>
      <c r="F5096">
        <v>0</v>
      </c>
      <c r="G5096">
        <v>0</v>
      </c>
      <c r="I5096">
        <f>VLOOKUP(Table1[[#This Row],[trait_name]],Trait[],2,FALSE)</f>
        <v>36</v>
      </c>
      <c r="J5096" s="25" t="s">
        <v>68</v>
      </c>
      <c r="L5096" s="3"/>
      <c r="N5096" s="25"/>
      <c r="O5096"/>
    </row>
    <row r="5097" spans="1:15">
      <c r="A5097" s="5">
        <v>43245</v>
      </c>
      <c r="B5097" s="5"/>
      <c r="C5097" t="s">
        <v>650</v>
      </c>
      <c r="D5097" s="2">
        <f>VLOOKUP(C5097,Index[[#All],[searchTaxon]:[Reference_number]],2,FALSE)</f>
        <v>51</v>
      </c>
      <c r="E5097">
        <v>0</v>
      </c>
      <c r="F5097">
        <v>0</v>
      </c>
      <c r="G5097">
        <v>0</v>
      </c>
      <c r="I5097">
        <f>VLOOKUP(Table1[[#This Row],[trait_name]],Trait[],2,FALSE)</f>
        <v>37</v>
      </c>
      <c r="J5097" s="25" t="s">
        <v>70</v>
      </c>
      <c r="L5097" s="3"/>
      <c r="N5097" s="25"/>
      <c r="O5097"/>
    </row>
    <row r="5098" spans="1:15">
      <c r="A5098" s="5">
        <v>43245</v>
      </c>
      <c r="B5098" s="5">
        <v>43245</v>
      </c>
      <c r="C5098" t="s">
        <v>650</v>
      </c>
      <c r="D5098" s="3">
        <f>VLOOKUP(C5098,Index[[#All],[searchTaxon]:[Reference_number]],2,FALSE)</f>
        <v>51</v>
      </c>
      <c r="H5098" t="s">
        <v>18</v>
      </c>
      <c r="I5098">
        <f>VLOOKUP(Table1[[#This Row],[trait_name]],Trait[],2,FALSE)</f>
        <v>38</v>
      </c>
      <c r="J5098" s="25" t="s">
        <v>74</v>
      </c>
      <c r="L5098" s="3" t="s">
        <v>75</v>
      </c>
      <c r="N5098" s="25"/>
      <c r="O5098"/>
    </row>
    <row r="5099" spans="1:15">
      <c r="A5099" s="5">
        <v>43245</v>
      </c>
      <c r="B5099" s="5">
        <v>43245</v>
      </c>
      <c r="C5099" t="s">
        <v>650</v>
      </c>
      <c r="D5099" s="3">
        <f>VLOOKUP(C5099,Index[[#All],[searchTaxon]:[Reference_number]],2,FALSE)</f>
        <v>51</v>
      </c>
      <c r="H5099" t="s">
        <v>18</v>
      </c>
      <c r="I5099">
        <f>VLOOKUP(Table1[[#This Row],[trait_name]],Trait[],2,FALSE)</f>
        <v>38</v>
      </c>
      <c r="J5099" s="25" t="s">
        <v>74</v>
      </c>
      <c r="L5099" s="3" t="s">
        <v>264</v>
      </c>
      <c r="N5099" s="25"/>
      <c r="O5099"/>
    </row>
    <row r="5100" spans="1:15">
      <c r="A5100" s="5">
        <v>43245</v>
      </c>
      <c r="B5100" s="5">
        <v>43245</v>
      </c>
      <c r="C5100" t="s">
        <v>650</v>
      </c>
      <c r="D5100" s="3">
        <f>VLOOKUP(C5100,Index[[#All],[searchTaxon]:[Reference_number]],2,FALSE)</f>
        <v>51</v>
      </c>
      <c r="H5100" t="s">
        <v>18</v>
      </c>
      <c r="I5100">
        <f>VLOOKUP(Table1[[#This Row],[trait_name]],Trait[],2,FALSE)</f>
        <v>38</v>
      </c>
      <c r="J5100" s="25" t="s">
        <v>74</v>
      </c>
      <c r="L5100" s="3" t="s">
        <v>345</v>
      </c>
      <c r="N5100" s="25"/>
      <c r="O5100"/>
    </row>
    <row r="5101" spans="1:15">
      <c r="A5101" s="5">
        <v>43245</v>
      </c>
      <c r="B5101" s="5">
        <v>43245</v>
      </c>
      <c r="C5101" t="s">
        <v>650</v>
      </c>
      <c r="D5101" s="3">
        <f>VLOOKUP(C5101,Index[[#All],[searchTaxon]:[Reference_number]],2,FALSE)</f>
        <v>51</v>
      </c>
      <c r="H5101" t="s">
        <v>18</v>
      </c>
      <c r="I5101">
        <f>VLOOKUP(Table1[[#This Row],[trait_name]],Trait[],2,FALSE)</f>
        <v>38</v>
      </c>
      <c r="J5101" s="25" t="s">
        <v>74</v>
      </c>
      <c r="L5101" s="3" t="s">
        <v>319</v>
      </c>
      <c r="N5101" s="25"/>
      <c r="O5101"/>
    </row>
    <row r="5102" spans="1:15">
      <c r="A5102" s="27">
        <v>43245</v>
      </c>
      <c r="B5102" s="27"/>
      <c r="C5102" s="4" t="s">
        <v>650</v>
      </c>
      <c r="D5102" s="2">
        <f>VLOOKUP(C5102,Index[[#All],[searchTaxon]:[Reference_number]],2,FALSE)</f>
        <v>51</v>
      </c>
      <c r="I5102">
        <f>VLOOKUP(Table1[[#This Row],[trait_name]],Trait[],2,FALSE)</f>
        <v>39</v>
      </c>
      <c r="J5102" s="25" t="s">
        <v>76</v>
      </c>
      <c r="L5102" s="3"/>
      <c r="N5102" s="25"/>
      <c r="O5102"/>
    </row>
    <row r="5103" spans="1:15">
      <c r="A5103" s="5">
        <v>43245</v>
      </c>
      <c r="B5103" s="5"/>
      <c r="C5103" t="s">
        <v>650</v>
      </c>
      <c r="D5103" s="2">
        <f>VLOOKUP(C5103,Index[[#All],[searchTaxon]:[Reference_number]],2,FALSE)</f>
        <v>51</v>
      </c>
      <c r="E5103">
        <v>0</v>
      </c>
      <c r="F5103">
        <v>0</v>
      </c>
      <c r="G5103">
        <v>0</v>
      </c>
      <c r="I5103">
        <f>VLOOKUP(Table1[[#This Row],[trait_name]],Trait[],2,FALSE)</f>
        <v>41</v>
      </c>
      <c r="J5103" s="25" t="s">
        <v>82</v>
      </c>
      <c r="L5103" s="3"/>
      <c r="N5103" s="25"/>
      <c r="O5103"/>
    </row>
    <row r="5104" spans="1:15">
      <c r="A5104" s="5">
        <v>43245</v>
      </c>
      <c r="B5104" s="5"/>
      <c r="C5104" t="s">
        <v>650</v>
      </c>
      <c r="D5104" s="2">
        <f>VLOOKUP(C5104,Index[[#All],[searchTaxon]:[Reference_number]],2,FALSE)</f>
        <v>51</v>
      </c>
      <c r="E5104">
        <v>0</v>
      </c>
      <c r="F5104">
        <v>0</v>
      </c>
      <c r="G5104">
        <v>0</v>
      </c>
      <c r="I5104">
        <f>VLOOKUP(Table1[[#This Row],[trait_name]],Trait[],2,FALSE)</f>
        <v>42</v>
      </c>
      <c r="J5104" s="25" t="s">
        <v>84</v>
      </c>
      <c r="L5104" s="3"/>
      <c r="N5104" s="25"/>
      <c r="O5104"/>
    </row>
    <row r="5105" spans="1:15">
      <c r="A5105" s="5">
        <v>43245</v>
      </c>
      <c r="B5105" s="5">
        <v>43245</v>
      </c>
      <c r="C5105" t="s">
        <v>650</v>
      </c>
      <c r="D5105" s="3">
        <f>VLOOKUP(C5105,Index[[#All],[searchTaxon]:[Reference_number]],2,FALSE)</f>
        <v>51</v>
      </c>
      <c r="H5105" t="s">
        <v>18</v>
      </c>
      <c r="I5105">
        <f>VLOOKUP(Table1[[#This Row],[trait_name]],Trait[],2,FALSE)</f>
        <v>43</v>
      </c>
      <c r="J5105" s="25" t="s">
        <v>86</v>
      </c>
      <c r="L5105" s="3" t="s">
        <v>329</v>
      </c>
      <c r="N5105" s="25"/>
      <c r="O5105"/>
    </row>
    <row r="5106" spans="1:15">
      <c r="A5106" s="5">
        <v>43245</v>
      </c>
      <c r="B5106" s="5"/>
      <c r="C5106" t="s">
        <v>650</v>
      </c>
      <c r="D5106" s="2">
        <f>VLOOKUP(C5106,Index[[#All],[searchTaxon]:[Reference_number]],2,FALSE)</f>
        <v>51</v>
      </c>
      <c r="E5106">
        <v>0</v>
      </c>
      <c r="F5106">
        <v>0</v>
      </c>
      <c r="G5106">
        <v>0</v>
      </c>
      <c r="I5106">
        <f>VLOOKUP(Table1[[#This Row],[trait_name]],Trait[],2,FALSE)</f>
        <v>47</v>
      </c>
      <c r="J5106" s="25" t="s">
        <v>96</v>
      </c>
      <c r="L5106" s="3"/>
      <c r="N5106" s="25"/>
      <c r="O5106"/>
    </row>
    <row r="5107" spans="1:15">
      <c r="A5107" s="5">
        <v>43245</v>
      </c>
      <c r="B5107" s="5">
        <v>43245</v>
      </c>
      <c r="C5107" t="s">
        <v>650</v>
      </c>
      <c r="D5107" s="3">
        <f>VLOOKUP(C5107,Index[[#All],[searchTaxon]:[Reference_number]],2,FALSE)</f>
        <v>51</v>
      </c>
      <c r="H5107" t="s">
        <v>496</v>
      </c>
      <c r="I5107">
        <f>VLOOKUP(Table1[[#This Row],[trait_name]],Trait[],2,FALSE)</f>
        <v>48</v>
      </c>
      <c r="J5107" s="25" t="s">
        <v>99</v>
      </c>
      <c r="L5107" s="3" t="s">
        <v>101</v>
      </c>
      <c r="N5107" s="25"/>
      <c r="O5107"/>
    </row>
    <row r="5108" spans="1:15">
      <c r="A5108" s="5">
        <v>43245</v>
      </c>
      <c r="B5108" s="5">
        <v>43245</v>
      </c>
      <c r="C5108" t="s">
        <v>650</v>
      </c>
      <c r="D5108" s="3">
        <f>VLOOKUP(C5108,Index[[#All],[searchTaxon]:[Reference_number]],2,FALSE)</f>
        <v>51</v>
      </c>
      <c r="H5108" t="s">
        <v>18</v>
      </c>
      <c r="I5108">
        <f>VLOOKUP(Table1[[#This Row],[trait_name]],Trait[],2,FALSE)</f>
        <v>48</v>
      </c>
      <c r="J5108" s="25" t="s">
        <v>99</v>
      </c>
      <c r="L5108" s="3" t="s">
        <v>245</v>
      </c>
      <c r="N5108" s="25"/>
      <c r="O5108"/>
    </row>
    <row r="5109" spans="1:15">
      <c r="A5109" s="5">
        <v>43245</v>
      </c>
      <c r="B5109" s="5">
        <v>43245</v>
      </c>
      <c r="C5109" t="s">
        <v>650</v>
      </c>
      <c r="D5109" s="3">
        <f>VLOOKUP(C5109,Index[[#All],[searchTaxon]:[Reference_number]],2,FALSE)</f>
        <v>51</v>
      </c>
      <c r="H5109" t="s">
        <v>18</v>
      </c>
      <c r="I5109">
        <f>VLOOKUP(Table1[[#This Row],[trait_name]],Trait[],2,FALSE)</f>
        <v>48</v>
      </c>
      <c r="J5109" s="25" t="s">
        <v>99</v>
      </c>
      <c r="L5109" s="3" t="s">
        <v>201</v>
      </c>
      <c r="N5109" s="25"/>
      <c r="O5109"/>
    </row>
    <row r="5110" spans="1:15">
      <c r="A5110" s="5">
        <v>43245</v>
      </c>
      <c r="B5110" s="5">
        <v>43245</v>
      </c>
      <c r="C5110" t="s">
        <v>650</v>
      </c>
      <c r="D5110" s="3">
        <f>VLOOKUP(C5110,Index[[#All],[searchTaxon]:[Reference_number]],2,FALSE)</f>
        <v>51</v>
      </c>
      <c r="H5110" t="s">
        <v>18</v>
      </c>
      <c r="I5110">
        <f>VLOOKUP(Table1[[#This Row],[trait_name]],Trait[],2,FALSE)</f>
        <v>48</v>
      </c>
      <c r="J5110" s="25" t="s">
        <v>99</v>
      </c>
      <c r="L5110" s="3" t="s">
        <v>161</v>
      </c>
      <c r="N5110" s="25"/>
      <c r="O5110"/>
    </row>
    <row r="5111" spans="1:15">
      <c r="A5111" s="5">
        <v>43245</v>
      </c>
      <c r="B5111" s="5">
        <v>43245</v>
      </c>
      <c r="C5111" t="s">
        <v>650</v>
      </c>
      <c r="D5111" s="3">
        <f>VLOOKUP(C5111,Index[[#All],[searchTaxon]:[Reference_number]],2,FALSE)</f>
        <v>51</v>
      </c>
      <c r="H5111" t="s">
        <v>496</v>
      </c>
      <c r="I5111">
        <f>VLOOKUP(Table1[[#This Row],[trait_name]],Trait[],2,FALSE)</f>
        <v>49</v>
      </c>
      <c r="J5111" s="25" t="s">
        <v>103</v>
      </c>
      <c r="L5111" s="3" t="s">
        <v>149</v>
      </c>
      <c r="N5111" s="25"/>
      <c r="O5111"/>
    </row>
    <row r="5112" spans="1:15">
      <c r="A5112" s="5">
        <v>43245</v>
      </c>
      <c r="B5112" s="5">
        <v>43245</v>
      </c>
      <c r="C5112" t="s">
        <v>650</v>
      </c>
      <c r="D5112" s="3">
        <f>VLOOKUP(C5112,Index[[#All],[searchTaxon]:[Reference_number]],2,FALSE)</f>
        <v>51</v>
      </c>
      <c r="H5112" t="s">
        <v>496</v>
      </c>
      <c r="I5112">
        <f>VLOOKUP(Table1[[#This Row],[trait_name]],Trait[],2,FALSE)</f>
        <v>49</v>
      </c>
      <c r="J5112" s="25" t="s">
        <v>103</v>
      </c>
      <c r="L5112" s="3" t="s">
        <v>105</v>
      </c>
      <c r="N5112" s="25"/>
      <c r="O5112"/>
    </row>
    <row r="5113" spans="1:15">
      <c r="A5113" s="5">
        <v>43245</v>
      </c>
      <c r="B5113" s="5">
        <v>43245</v>
      </c>
      <c r="C5113" t="s">
        <v>650</v>
      </c>
      <c r="D5113" s="3">
        <f>VLOOKUP(C5113,Index[[#All],[searchTaxon]:[Reference_number]],2,FALSE)</f>
        <v>51</v>
      </c>
      <c r="H5113" t="s">
        <v>496</v>
      </c>
      <c r="I5113">
        <f>VLOOKUP(Table1[[#This Row],[trait_name]],Trait[],2,FALSE)</f>
        <v>49</v>
      </c>
      <c r="J5113" s="25" t="s">
        <v>103</v>
      </c>
      <c r="L5113" s="3" t="s">
        <v>230</v>
      </c>
      <c r="N5113" s="25"/>
      <c r="O5113"/>
    </row>
    <row r="5114" spans="1:15">
      <c r="A5114" s="27">
        <v>43245</v>
      </c>
      <c r="B5114" s="27"/>
      <c r="C5114" s="4" t="s">
        <v>650</v>
      </c>
      <c r="D5114" s="63">
        <f>VLOOKUP(C5114,Index[[#All],[searchTaxon]:[Reference_number]],2,FALSE)</f>
        <v>51</v>
      </c>
      <c r="E5114">
        <f>VLOOKUP(C:C,Table1[[#All],[searchTaxon]:[Multiple_forms]],3,FALSE)</f>
        <v>0</v>
      </c>
      <c r="F5114">
        <f>VLOOKUP(C:C,Table1[[#All],[searchTaxon]:[Multiple_forms]],4,FALSE)</f>
        <v>0</v>
      </c>
      <c r="G5114">
        <f>VLOOKUP(C:C,Table1[[#All],[searchTaxon]:[Multiple_forms]],5,FALSE)</f>
        <v>0</v>
      </c>
      <c r="I5114">
        <f>VLOOKUP(Table1[[#This Row],[trait_name]],Trait[],2,FALSE)</f>
        <v>50</v>
      </c>
      <c r="J5114" s="25" t="s">
        <v>106</v>
      </c>
      <c r="L5114" s="3"/>
      <c r="N5114" s="25"/>
      <c r="O5114"/>
    </row>
    <row r="5115" spans="1:15">
      <c r="A5115" s="5">
        <v>43245</v>
      </c>
      <c r="B5115" s="5">
        <v>43245</v>
      </c>
      <c r="C5115" t="s">
        <v>650</v>
      </c>
      <c r="D5115" s="3">
        <f>VLOOKUP(C5115,Index[[#All],[searchTaxon]:[Reference_number]],2,FALSE)</f>
        <v>51</v>
      </c>
      <c r="H5115" t="s">
        <v>18</v>
      </c>
      <c r="I5115">
        <f>VLOOKUP(Table1[[#This Row],[trait_name]],Trait[],2,FALSE)</f>
        <v>51</v>
      </c>
      <c r="J5115" s="25" t="s">
        <v>108</v>
      </c>
      <c r="L5115" s="3" t="s">
        <v>167</v>
      </c>
      <c r="N5115" s="25"/>
      <c r="O5115"/>
    </row>
    <row r="5116" spans="1:15">
      <c r="A5116" s="5">
        <v>43245</v>
      </c>
      <c r="B5116" s="5">
        <v>43245</v>
      </c>
      <c r="C5116" t="s">
        <v>650</v>
      </c>
      <c r="D5116" s="3">
        <f>VLOOKUP(C5116,Index[[#All],[searchTaxon]:[Reference_number]],2,FALSE)</f>
        <v>51</v>
      </c>
      <c r="H5116" t="s">
        <v>496</v>
      </c>
      <c r="I5116">
        <f>VLOOKUP(Table1[[#This Row],[trait_name]],Trait[],2,FALSE)</f>
        <v>53</v>
      </c>
      <c r="J5116" s="25" t="s">
        <v>110</v>
      </c>
      <c r="L5116" s="3" t="s">
        <v>168</v>
      </c>
      <c r="N5116" s="26"/>
      <c r="O5116"/>
    </row>
    <row r="5117" spans="1:15">
      <c r="A5117" s="5">
        <v>43245</v>
      </c>
      <c r="B5117" s="5">
        <v>43245</v>
      </c>
      <c r="C5117" t="s">
        <v>650</v>
      </c>
      <c r="D5117" s="3">
        <f>VLOOKUP(C5117,Index[[#All],[searchTaxon]:[Reference_number]],2,FALSE)</f>
        <v>51</v>
      </c>
      <c r="H5117" t="s">
        <v>496</v>
      </c>
      <c r="I5117">
        <f>VLOOKUP(Table1[[#This Row],[trait_name]],Trait[],2,FALSE)</f>
        <v>53</v>
      </c>
      <c r="J5117" s="25" t="s">
        <v>110</v>
      </c>
      <c r="L5117" s="3" t="s">
        <v>111</v>
      </c>
      <c r="N5117" s="25"/>
      <c r="O5117"/>
    </row>
    <row r="5118" spans="1:15">
      <c r="A5118" s="5">
        <v>43245</v>
      </c>
      <c r="B5118" s="5">
        <v>43245</v>
      </c>
      <c r="C5118" t="s">
        <v>650</v>
      </c>
      <c r="D5118" s="3">
        <f>VLOOKUP(C5118,Index[[#All],[searchTaxon]:[Reference_number]],2,FALSE)</f>
        <v>51</v>
      </c>
      <c r="H5118" t="s">
        <v>18</v>
      </c>
      <c r="I5118">
        <f>VLOOKUP(Table1[[#This Row],[trait_name]],Trait[],2,FALSE)</f>
        <v>56</v>
      </c>
      <c r="J5118" s="25" t="s">
        <v>117</v>
      </c>
      <c r="L5118" s="3" t="s">
        <v>118</v>
      </c>
      <c r="N5118" s="25"/>
      <c r="O5118"/>
    </row>
    <row r="5119" spans="1:15">
      <c r="A5119" s="5">
        <v>43245</v>
      </c>
      <c r="B5119" s="5"/>
      <c r="C5119" t="s">
        <v>650</v>
      </c>
      <c r="D5119" s="2">
        <f>VLOOKUP(C5119,Index[[#All],[searchTaxon]:[Reference_number]],2,FALSE)</f>
        <v>51</v>
      </c>
      <c r="E5119">
        <v>0</v>
      </c>
      <c r="F5119">
        <v>0</v>
      </c>
      <c r="G5119">
        <v>0</v>
      </c>
      <c r="I5119">
        <f>VLOOKUP(Table1[[#This Row],[trait_name]],Trait[],2,FALSE)</f>
        <v>60</v>
      </c>
      <c r="J5119" s="25" t="s">
        <v>120</v>
      </c>
      <c r="L5119" s="3"/>
      <c r="N5119" s="25"/>
      <c r="O5119"/>
    </row>
    <row r="5120" spans="1:15">
      <c r="A5120" s="5">
        <v>43245</v>
      </c>
      <c r="B5120" s="5">
        <v>43245</v>
      </c>
      <c r="C5120" t="s">
        <v>650</v>
      </c>
      <c r="D5120" s="3">
        <f>VLOOKUP(C5120,Index[[#All],[searchTaxon]:[Reference_number]],2,FALSE)</f>
        <v>51</v>
      </c>
      <c r="H5120" t="s">
        <v>18</v>
      </c>
      <c r="I5120">
        <f>VLOOKUP(Table1[[#This Row],[trait_name]],Trait[],2,FALSE)</f>
        <v>61</v>
      </c>
      <c r="J5120" s="25" t="s">
        <v>172</v>
      </c>
      <c r="L5120" s="3" t="s">
        <v>312</v>
      </c>
      <c r="N5120" s="25"/>
      <c r="O5120"/>
    </row>
    <row r="5121" spans="1:15">
      <c r="A5121" s="5">
        <v>43245</v>
      </c>
      <c r="B5121" s="5">
        <v>43245</v>
      </c>
      <c r="C5121" t="s">
        <v>650</v>
      </c>
      <c r="D5121" s="3">
        <f>VLOOKUP(C5121,Index[[#All],[searchTaxon]:[Reference_number]],2,FALSE)</f>
        <v>51</v>
      </c>
      <c r="H5121" t="s">
        <v>496</v>
      </c>
      <c r="I5121">
        <f>VLOOKUP(Table1[[#This Row],[trait_name]],Trait[],2,FALSE)</f>
        <v>62</v>
      </c>
      <c r="J5121" s="25" t="s">
        <v>123</v>
      </c>
      <c r="L5121" s="3" t="s">
        <v>209</v>
      </c>
      <c r="N5121" s="25"/>
      <c r="O5121"/>
    </row>
    <row r="5122" spans="1:15">
      <c r="A5122" s="5">
        <v>43245</v>
      </c>
      <c r="B5122" s="5">
        <v>43245</v>
      </c>
      <c r="C5122" t="s">
        <v>652</v>
      </c>
      <c r="D5122" s="3">
        <f>VLOOKUP(C5122,Index[[#All],[searchTaxon]:[Reference_number]],2,FALSE)</f>
        <v>52</v>
      </c>
      <c r="H5122" t="s">
        <v>26</v>
      </c>
      <c r="I5122">
        <f>VLOOKUP(Table1[[#This Row],[trait_name]],Trait[],2,FALSE)</f>
        <v>2</v>
      </c>
      <c r="J5122" s="25" t="s">
        <v>16</v>
      </c>
      <c r="L5122" s="3" t="s">
        <v>653</v>
      </c>
      <c r="N5122" s="25"/>
      <c r="O5122"/>
    </row>
    <row r="5123" spans="1:15">
      <c r="A5123" s="5">
        <v>43245</v>
      </c>
      <c r="B5123" s="5">
        <v>43245</v>
      </c>
      <c r="C5123" t="s">
        <v>652</v>
      </c>
      <c r="D5123" s="3">
        <f>VLOOKUP(C5123,Index[[#All],[searchTaxon]:[Reference_number]],2,FALSE)</f>
        <v>52</v>
      </c>
      <c r="H5123" t="s">
        <v>26</v>
      </c>
      <c r="I5123">
        <f>VLOOKUP(Table1[[#This Row],[trait_name]],Trait[],2,FALSE)</f>
        <v>3</v>
      </c>
      <c r="J5123" s="25" t="s">
        <v>19</v>
      </c>
      <c r="L5123" s="3" t="s">
        <v>20</v>
      </c>
      <c r="N5123" s="25"/>
      <c r="O5123"/>
    </row>
    <row r="5124" spans="1:15">
      <c r="A5124" s="5">
        <v>43245</v>
      </c>
      <c r="B5124" s="5">
        <v>43245</v>
      </c>
      <c r="C5124" t="s">
        <v>652</v>
      </c>
      <c r="D5124" s="3">
        <f>VLOOKUP(C5124,Index[[#All],[searchTaxon]:[Reference_number]],2,FALSE)</f>
        <v>52</v>
      </c>
      <c r="H5124" t="s">
        <v>26</v>
      </c>
      <c r="I5124">
        <f>VLOOKUP(Table1[[#This Row],[trait_name]],Trait[],2,FALSE)</f>
        <v>3</v>
      </c>
      <c r="J5124" s="25" t="s">
        <v>19</v>
      </c>
      <c r="L5124" s="3" t="s">
        <v>22</v>
      </c>
      <c r="N5124" s="25"/>
      <c r="O5124"/>
    </row>
    <row r="5125" spans="1:15">
      <c r="A5125" s="5">
        <v>43245</v>
      </c>
      <c r="B5125" s="5">
        <v>43245</v>
      </c>
      <c r="C5125" t="s">
        <v>652</v>
      </c>
      <c r="D5125" s="3">
        <f>VLOOKUP(C5125,Index[[#All],[searchTaxon]:[Reference_number]],2,FALSE)</f>
        <v>52</v>
      </c>
      <c r="H5125" t="s">
        <v>26</v>
      </c>
      <c r="I5125">
        <f>VLOOKUP(Table1[[#This Row],[trait_name]],Trait[],2,FALSE)</f>
        <v>4</v>
      </c>
      <c r="J5125" s="25" t="s">
        <v>23</v>
      </c>
      <c r="L5125" s="3" t="s">
        <v>24</v>
      </c>
      <c r="N5125" s="25"/>
      <c r="O5125"/>
    </row>
    <row r="5126" spans="1:15">
      <c r="A5126" s="5">
        <v>43245</v>
      </c>
      <c r="B5126" s="5">
        <v>43245</v>
      </c>
      <c r="C5126" t="s">
        <v>652</v>
      </c>
      <c r="D5126" s="3">
        <f>VLOOKUP(C5126,Index[[#All],[searchTaxon]:[Reference_number]],2,FALSE)</f>
        <v>52</v>
      </c>
      <c r="H5126" t="s">
        <v>26</v>
      </c>
      <c r="I5126">
        <f>VLOOKUP(Table1[[#This Row],[trait_name]],Trait[],2,FALSE)</f>
        <v>7</v>
      </c>
      <c r="J5126" s="25" t="s">
        <v>27</v>
      </c>
      <c r="L5126" s="3" t="s">
        <v>28</v>
      </c>
      <c r="N5126" s="25"/>
      <c r="O5126"/>
    </row>
    <row r="5127" spans="1:15">
      <c r="A5127" s="5">
        <v>43245</v>
      </c>
      <c r="B5127" s="5">
        <v>43245</v>
      </c>
      <c r="C5127" t="s">
        <v>652</v>
      </c>
      <c r="D5127" s="3">
        <f>VLOOKUP(C5127,Index[[#All],[searchTaxon]:[Reference_number]],2,FALSE)</f>
        <v>52</v>
      </c>
      <c r="H5127" t="s">
        <v>292</v>
      </c>
      <c r="I5127">
        <f>VLOOKUP(Table1[[#This Row],[trait_name]],Trait[],2,FALSE)</f>
        <v>14</v>
      </c>
      <c r="J5127" s="25" t="s">
        <v>139</v>
      </c>
      <c r="L5127" s="3" t="s">
        <v>24</v>
      </c>
      <c r="N5127" s="25"/>
      <c r="O5127"/>
    </row>
    <row r="5128" spans="1:15">
      <c r="A5128" s="27">
        <v>43245</v>
      </c>
      <c r="B5128" s="27"/>
      <c r="C5128" s="4" t="s">
        <v>652</v>
      </c>
      <c r="D5128" s="2">
        <f>VLOOKUP(C5128,Index[[#All],[searchTaxon]:[Reference_number]],2,FALSE)</f>
        <v>52</v>
      </c>
      <c r="I5128">
        <f>VLOOKUP(Table1[[#This Row],[trait_name]],Trait[],2,FALSE)</f>
        <v>15</v>
      </c>
      <c r="J5128" s="25" t="s">
        <v>32</v>
      </c>
      <c r="L5128" s="3"/>
      <c r="N5128" s="25"/>
      <c r="O5128"/>
    </row>
    <row r="5129" spans="1:15">
      <c r="A5129" s="27">
        <v>43245</v>
      </c>
      <c r="B5129" s="27">
        <v>43245</v>
      </c>
      <c r="C5129" s="4" t="s">
        <v>652</v>
      </c>
      <c r="D5129" s="2">
        <f>VLOOKUP(C5129,Index[[#All],[searchTaxon]:[Reference_number]],2,FALSE)</f>
        <v>52</v>
      </c>
      <c r="I5129">
        <f>VLOOKUP(Table1[[#This Row],[trait_name]],Trait[],2,FALSE)</f>
        <v>16</v>
      </c>
      <c r="J5129" s="26" t="s">
        <v>33</v>
      </c>
      <c r="K5129" s="26"/>
      <c r="L5129" s="3"/>
      <c r="N5129" s="25"/>
      <c r="O5129"/>
    </row>
    <row r="5130" spans="1:15">
      <c r="A5130" s="5">
        <v>43245</v>
      </c>
      <c r="B5130" s="5">
        <v>43245</v>
      </c>
      <c r="C5130" t="s">
        <v>652</v>
      </c>
      <c r="D5130" s="3">
        <f>VLOOKUP(C5130,Index[[#All],[searchTaxon]:[Reference_number]],2,FALSE)</f>
        <v>52</v>
      </c>
      <c r="H5130" t="s">
        <v>26</v>
      </c>
      <c r="I5130">
        <f>VLOOKUP(Table1[[#This Row],[trait_name]],Trait[],2,FALSE)</f>
        <v>17</v>
      </c>
      <c r="J5130" s="25" t="s">
        <v>34</v>
      </c>
      <c r="L5130" s="3" t="s">
        <v>35</v>
      </c>
      <c r="N5130" s="25"/>
      <c r="O5130"/>
    </row>
    <row r="5131" spans="1:15">
      <c r="A5131" s="5">
        <v>43245</v>
      </c>
      <c r="B5131" s="5">
        <v>43245</v>
      </c>
      <c r="C5131" t="s">
        <v>652</v>
      </c>
      <c r="D5131" s="3">
        <f>VLOOKUP(C5131,Index[[#All],[searchTaxon]:[Reference_number]],2,FALSE)</f>
        <v>52</v>
      </c>
      <c r="H5131" t="s">
        <v>26</v>
      </c>
      <c r="I5131">
        <f>VLOOKUP(Table1[[#This Row],[trait_name]],Trait[],2,FALSE)</f>
        <v>17</v>
      </c>
      <c r="J5131" s="25" t="s">
        <v>34</v>
      </c>
      <c r="L5131" s="3" t="s">
        <v>36</v>
      </c>
      <c r="N5131" s="25"/>
      <c r="O5131"/>
    </row>
    <row r="5132" spans="1:15">
      <c r="A5132" s="5">
        <v>43245</v>
      </c>
      <c r="B5132" s="5">
        <v>43245</v>
      </c>
      <c r="C5132" t="s">
        <v>652</v>
      </c>
      <c r="D5132" s="3">
        <f>VLOOKUP(C5132,Index[[#All],[searchTaxon]:[Reference_number]],2,FALSE)</f>
        <v>52</v>
      </c>
      <c r="H5132" t="s">
        <v>26</v>
      </c>
      <c r="I5132">
        <f>VLOOKUP(Table1[[#This Row],[trait_name]],Trait[],2,FALSE)</f>
        <v>17</v>
      </c>
      <c r="J5132" s="25" t="s">
        <v>34</v>
      </c>
      <c r="L5132" s="3" t="s">
        <v>37</v>
      </c>
      <c r="N5132" s="25"/>
      <c r="O5132"/>
    </row>
    <row r="5133" spans="1:15">
      <c r="A5133" s="27">
        <v>43245</v>
      </c>
      <c r="B5133" s="27">
        <v>43245</v>
      </c>
      <c r="C5133" s="4" t="s">
        <v>652</v>
      </c>
      <c r="D5133" s="2">
        <f>VLOOKUP(C5133,Index[[#All],[searchTaxon]:[Reference_number]],2,FALSE)</f>
        <v>52</v>
      </c>
      <c r="I5133">
        <f>VLOOKUP(Table1[[#This Row],[trait_name]],Trait[],2,FALSE)</f>
        <v>18</v>
      </c>
      <c r="J5133" s="25" t="s">
        <v>38</v>
      </c>
      <c r="L5133" s="3"/>
      <c r="N5133" s="25"/>
      <c r="O5133"/>
    </row>
    <row r="5134" spans="1:15">
      <c r="A5134" s="5">
        <v>43245</v>
      </c>
      <c r="B5134" s="5">
        <v>43245</v>
      </c>
      <c r="C5134" t="s">
        <v>652</v>
      </c>
      <c r="D5134" s="3">
        <f>VLOOKUP(C5134,Index[[#All],[searchTaxon]:[Reference_number]],2,FALSE)</f>
        <v>52</v>
      </c>
      <c r="H5134" t="s">
        <v>26</v>
      </c>
      <c r="I5134">
        <f>VLOOKUP(Table1[[#This Row],[trait_name]],Trait[],2,FALSE)</f>
        <v>19</v>
      </c>
      <c r="J5134" s="25" t="s">
        <v>39</v>
      </c>
      <c r="L5134" s="3" t="s">
        <v>40</v>
      </c>
      <c r="N5134" s="25"/>
      <c r="O5134"/>
    </row>
    <row r="5135" spans="1:15">
      <c r="A5135" s="27">
        <v>43245</v>
      </c>
      <c r="B5135" s="27">
        <v>43245</v>
      </c>
      <c r="C5135" s="4" t="s">
        <v>652</v>
      </c>
      <c r="D5135" s="2">
        <f>VLOOKUP(C5135,Index[[#All],[searchTaxon]:[Reference_number]],2,FALSE)</f>
        <v>52</v>
      </c>
      <c r="I5135">
        <f>VLOOKUP(Table1[[#This Row],[trait_name]],Trait[],2,FALSE)</f>
        <v>20</v>
      </c>
      <c r="J5135" s="25" t="s">
        <v>42</v>
      </c>
      <c r="L5135" s="3"/>
      <c r="N5135" s="25"/>
      <c r="O5135"/>
    </row>
    <row r="5136" spans="1:15">
      <c r="A5136" s="5">
        <v>43245</v>
      </c>
      <c r="B5136" s="5"/>
      <c r="C5136" t="s">
        <v>652</v>
      </c>
      <c r="D5136" s="2">
        <f>VLOOKUP(C5136,Index[[#All],[searchTaxon]:[Reference_number]],2,FALSE)</f>
        <v>52</v>
      </c>
      <c r="E5136">
        <v>0</v>
      </c>
      <c r="F5136">
        <v>0</v>
      </c>
      <c r="G5136">
        <v>0</v>
      </c>
      <c r="I5136">
        <f>VLOOKUP(Table1[[#This Row],[trait_name]],Trait[],2,FALSE)</f>
        <v>22</v>
      </c>
      <c r="J5136" s="25" t="s">
        <v>48</v>
      </c>
      <c r="L5136" s="3"/>
      <c r="N5136" s="25"/>
      <c r="O5136"/>
    </row>
    <row r="5137" spans="1:15">
      <c r="A5137" s="27">
        <v>43245</v>
      </c>
      <c r="B5137" s="27"/>
      <c r="C5137" s="4" t="s">
        <v>652</v>
      </c>
      <c r="D5137" s="2">
        <f>VLOOKUP(C5137,Index[[#All],[searchTaxon]:[Reference_number]],2,FALSE)</f>
        <v>52</v>
      </c>
      <c r="I5137">
        <f>VLOOKUP(Table1[[#This Row],[trait_name]],Trait[],2,FALSE)</f>
        <v>23</v>
      </c>
      <c r="J5137" s="25" t="s">
        <v>50</v>
      </c>
      <c r="L5137" s="3"/>
      <c r="N5137" s="25"/>
      <c r="O5137"/>
    </row>
    <row r="5138" spans="1:15">
      <c r="A5138" s="27">
        <v>43245</v>
      </c>
      <c r="B5138" s="27"/>
      <c r="C5138" s="4" t="s">
        <v>652</v>
      </c>
      <c r="D5138" s="2">
        <f>VLOOKUP(C5138,Index[[#All],[searchTaxon]:[Reference_number]],2,FALSE)</f>
        <v>52</v>
      </c>
      <c r="I5138">
        <f>VLOOKUP(Table1[[#This Row],[trait_name]],Trait[],2,FALSE)</f>
        <v>24</v>
      </c>
      <c r="J5138" s="25" t="s">
        <v>53</v>
      </c>
      <c r="L5138" s="3"/>
      <c r="N5138" s="25"/>
      <c r="O5138"/>
    </row>
    <row r="5139" spans="1:15">
      <c r="A5139" s="5">
        <v>43245</v>
      </c>
      <c r="B5139" s="5">
        <v>43245</v>
      </c>
      <c r="C5139" t="s">
        <v>652</v>
      </c>
      <c r="D5139" s="3">
        <f>VLOOKUP(C5139,Index[[#All],[searchTaxon]:[Reference_number]],2,FALSE)</f>
        <v>52</v>
      </c>
      <c r="H5139" t="s">
        <v>26</v>
      </c>
      <c r="I5139">
        <f>VLOOKUP(Table1[[#This Row],[trait_name]],Trait[],2,FALSE)</f>
        <v>25</v>
      </c>
      <c r="J5139" s="25" t="s">
        <v>54</v>
      </c>
      <c r="L5139" s="3" t="s">
        <v>239</v>
      </c>
      <c r="N5139" s="25"/>
      <c r="O5139"/>
    </row>
    <row r="5140" spans="1:15">
      <c r="A5140" s="5">
        <v>43245</v>
      </c>
      <c r="B5140" s="5">
        <v>43245</v>
      </c>
      <c r="C5140" t="s">
        <v>652</v>
      </c>
      <c r="D5140" s="3">
        <f>VLOOKUP(C5140,Index[[#All],[searchTaxon]:[Reference_number]],2,FALSE)</f>
        <v>52</v>
      </c>
      <c r="H5140" t="s">
        <v>292</v>
      </c>
      <c r="I5140">
        <f>VLOOKUP(Table1[[#This Row],[trait_name]],Trait[],2,FALSE)</f>
        <v>26</v>
      </c>
      <c r="J5140" s="25" t="s">
        <v>57</v>
      </c>
      <c r="L5140" s="3">
        <v>3</v>
      </c>
      <c r="N5140" s="25"/>
      <c r="O5140"/>
    </row>
    <row r="5141" spans="1:15">
      <c r="A5141" s="5">
        <v>43245</v>
      </c>
      <c r="B5141" s="5">
        <v>43245</v>
      </c>
      <c r="C5141" t="s">
        <v>652</v>
      </c>
      <c r="D5141" s="3">
        <f>VLOOKUP(C5141,Index[[#All],[searchTaxon]:[Reference_number]],2,FALSE)</f>
        <v>52</v>
      </c>
      <c r="H5141" t="s">
        <v>26</v>
      </c>
      <c r="I5141">
        <f>VLOOKUP(Table1[[#This Row],[trait_name]],Trait[],2,FALSE)</f>
        <v>27</v>
      </c>
      <c r="J5141" s="25" t="s">
        <v>58</v>
      </c>
      <c r="L5141" s="3">
        <v>1.5</v>
      </c>
      <c r="N5141" s="25"/>
      <c r="O5141"/>
    </row>
    <row r="5142" spans="1:15">
      <c r="A5142" s="5">
        <v>43245</v>
      </c>
      <c r="B5142" s="5">
        <v>43245</v>
      </c>
      <c r="C5142" t="s">
        <v>652</v>
      </c>
      <c r="D5142" s="3">
        <f>VLOOKUP(C5142,Index[[#All],[searchTaxon]:[Reference_number]],2,FALSE)</f>
        <v>52</v>
      </c>
      <c r="H5142" t="s">
        <v>292</v>
      </c>
      <c r="I5142">
        <f>VLOOKUP(Table1[[#This Row],[trait_name]],Trait[],2,FALSE)</f>
        <v>29</v>
      </c>
      <c r="J5142" s="25" t="s">
        <v>60</v>
      </c>
      <c r="L5142" s="3">
        <v>3</v>
      </c>
      <c r="N5142" s="25"/>
      <c r="O5142"/>
    </row>
    <row r="5143" spans="1:15">
      <c r="A5143" s="5">
        <v>43245</v>
      </c>
      <c r="B5143" s="5">
        <v>43245</v>
      </c>
      <c r="C5143" t="s">
        <v>652</v>
      </c>
      <c r="D5143" s="3">
        <f>VLOOKUP(C5143,Index[[#All],[searchTaxon]:[Reference_number]],2,FALSE)</f>
        <v>52</v>
      </c>
      <c r="H5143" t="s">
        <v>26</v>
      </c>
      <c r="I5143">
        <f>VLOOKUP(Table1[[#This Row],[trait_name]],Trait[],2,FALSE)</f>
        <v>30</v>
      </c>
      <c r="J5143" s="25" t="s">
        <v>61</v>
      </c>
      <c r="L5143" s="3">
        <v>1.5</v>
      </c>
      <c r="N5143" s="25"/>
      <c r="O5143"/>
    </row>
    <row r="5144" spans="1:15">
      <c r="A5144" s="5">
        <v>43245</v>
      </c>
      <c r="B5144" s="5"/>
      <c r="C5144" t="s">
        <v>652</v>
      </c>
      <c r="D5144" s="3">
        <f>VLOOKUP(C5144,Index[[#All],[searchTaxon]:[Reference_number]],2,FALSE)</f>
        <v>52</v>
      </c>
      <c r="E5144">
        <v>0</v>
      </c>
      <c r="F5144">
        <v>0</v>
      </c>
      <c r="G5144">
        <v>0</v>
      </c>
      <c r="I5144">
        <f>VLOOKUP(Table1[[#This Row],[trait_name]],Trait[],2,FALSE)</f>
        <v>35</v>
      </c>
      <c r="J5144" s="25" t="s">
        <v>66</v>
      </c>
      <c r="L5144" s="3"/>
      <c r="N5144" s="25"/>
      <c r="O5144"/>
    </row>
    <row r="5145" spans="1:15">
      <c r="A5145" s="5">
        <v>43245</v>
      </c>
      <c r="B5145" s="5"/>
      <c r="C5145" t="s">
        <v>652</v>
      </c>
      <c r="D5145" s="2">
        <f>VLOOKUP(C5145,Index[[#All],[searchTaxon]:[Reference_number]],2,FALSE)</f>
        <v>52</v>
      </c>
      <c r="E5145">
        <v>0</v>
      </c>
      <c r="F5145">
        <v>0</v>
      </c>
      <c r="G5145">
        <v>0</v>
      </c>
      <c r="I5145">
        <f>VLOOKUP(Table1[[#This Row],[trait_name]],Trait[],2,FALSE)</f>
        <v>36</v>
      </c>
      <c r="J5145" s="25" t="s">
        <v>68</v>
      </c>
      <c r="L5145" s="3"/>
      <c r="N5145" s="25"/>
      <c r="O5145"/>
    </row>
    <row r="5146" spans="1:15">
      <c r="A5146" s="5">
        <v>43245</v>
      </c>
      <c r="B5146" s="5"/>
      <c r="C5146" t="s">
        <v>652</v>
      </c>
      <c r="D5146" s="2">
        <f>VLOOKUP(C5146,Index[[#All],[searchTaxon]:[Reference_number]],2,FALSE)</f>
        <v>52</v>
      </c>
      <c r="E5146">
        <v>0</v>
      </c>
      <c r="F5146">
        <v>0</v>
      </c>
      <c r="G5146">
        <v>0</v>
      </c>
      <c r="I5146">
        <f>VLOOKUP(Table1[[#This Row],[trait_name]],Trait[],2,FALSE)</f>
        <v>37</v>
      </c>
      <c r="J5146" s="25" t="s">
        <v>70</v>
      </c>
      <c r="L5146" s="3"/>
      <c r="N5146" s="25"/>
      <c r="O5146"/>
    </row>
    <row r="5147" spans="1:15">
      <c r="A5147" s="5">
        <v>43245</v>
      </c>
      <c r="B5147" s="5">
        <v>43245</v>
      </c>
      <c r="C5147" t="s">
        <v>652</v>
      </c>
      <c r="D5147" s="3">
        <f>VLOOKUP(C5147,Index[[#All],[searchTaxon]:[Reference_number]],2,FALSE)</f>
        <v>52</v>
      </c>
      <c r="H5147" t="s">
        <v>26</v>
      </c>
      <c r="I5147">
        <f>VLOOKUP(Table1[[#This Row],[trait_name]],Trait[],2,FALSE)</f>
        <v>38</v>
      </c>
      <c r="J5147" s="25" t="s">
        <v>74</v>
      </c>
      <c r="L5147" s="3" t="s">
        <v>319</v>
      </c>
      <c r="N5147" s="25"/>
      <c r="O5147"/>
    </row>
    <row r="5148" spans="1:15">
      <c r="A5148" s="27">
        <v>43245</v>
      </c>
      <c r="B5148" s="27"/>
      <c r="C5148" s="4" t="s">
        <v>652</v>
      </c>
      <c r="D5148" s="2">
        <f>VLOOKUP(C5148,Index[[#All],[searchTaxon]:[Reference_number]],2,FALSE)</f>
        <v>52</v>
      </c>
      <c r="I5148">
        <f>VLOOKUP(Table1[[#This Row],[trait_name]],Trait[],2,FALSE)</f>
        <v>39</v>
      </c>
      <c r="J5148" s="25" t="s">
        <v>76</v>
      </c>
      <c r="L5148" s="3"/>
      <c r="N5148" s="25"/>
      <c r="O5148"/>
    </row>
    <row r="5149" spans="1:15">
      <c r="A5149" s="5">
        <v>43245</v>
      </c>
      <c r="B5149" s="5">
        <v>43245</v>
      </c>
      <c r="C5149" t="s">
        <v>652</v>
      </c>
      <c r="D5149" s="3">
        <f>VLOOKUP(C5149,Index[[#All],[searchTaxon]:[Reference_number]],2,FALSE)</f>
        <v>52</v>
      </c>
      <c r="H5149" t="s">
        <v>26</v>
      </c>
      <c r="I5149">
        <f>VLOOKUP(Table1[[#This Row],[trait_name]],Trait[],2,FALSE)</f>
        <v>40</v>
      </c>
      <c r="J5149" s="25" t="s">
        <v>79</v>
      </c>
      <c r="L5149" s="3" t="s">
        <v>80</v>
      </c>
      <c r="N5149" s="25"/>
      <c r="O5149"/>
    </row>
    <row r="5150" spans="1:15">
      <c r="A5150" s="5">
        <v>43245</v>
      </c>
      <c r="B5150" s="5"/>
      <c r="C5150" t="s">
        <v>652</v>
      </c>
      <c r="D5150" s="2">
        <f>VLOOKUP(C5150,Index[[#All],[searchTaxon]:[Reference_number]],2,FALSE)</f>
        <v>52</v>
      </c>
      <c r="E5150">
        <v>0</v>
      </c>
      <c r="F5150">
        <v>0</v>
      </c>
      <c r="G5150">
        <v>0</v>
      </c>
      <c r="I5150">
        <f>VLOOKUP(Table1[[#This Row],[trait_name]],Trait[],2,FALSE)</f>
        <v>41</v>
      </c>
      <c r="J5150" s="25" t="s">
        <v>82</v>
      </c>
      <c r="L5150" s="3"/>
      <c r="N5150" s="25"/>
      <c r="O5150"/>
    </row>
    <row r="5151" spans="1:15">
      <c r="A5151" s="5">
        <v>43245</v>
      </c>
      <c r="B5151" s="5"/>
      <c r="C5151" t="s">
        <v>652</v>
      </c>
      <c r="D5151" s="2">
        <f>VLOOKUP(C5151,Index[[#All],[searchTaxon]:[Reference_number]],2,FALSE)</f>
        <v>52</v>
      </c>
      <c r="E5151">
        <v>0</v>
      </c>
      <c r="F5151">
        <v>0</v>
      </c>
      <c r="G5151">
        <v>0</v>
      </c>
      <c r="I5151">
        <f>VLOOKUP(Table1[[#This Row],[trait_name]],Trait[],2,FALSE)</f>
        <v>42</v>
      </c>
      <c r="J5151" s="25" t="s">
        <v>84</v>
      </c>
      <c r="L5151" s="3"/>
      <c r="N5151" s="25"/>
      <c r="O5151"/>
    </row>
    <row r="5152" spans="1:15">
      <c r="A5152" s="5">
        <v>43245</v>
      </c>
      <c r="B5152" s="5">
        <v>43245</v>
      </c>
      <c r="C5152" t="s">
        <v>652</v>
      </c>
      <c r="D5152" s="3">
        <f>VLOOKUP(C5152,Index[[#All],[searchTaxon]:[Reference_number]],2,FALSE)</f>
        <v>52</v>
      </c>
      <c r="H5152" t="s">
        <v>26</v>
      </c>
      <c r="I5152">
        <f>VLOOKUP(Table1[[#This Row],[trait_name]],Trait[],2,FALSE)</f>
        <v>43</v>
      </c>
      <c r="J5152" s="25" t="s">
        <v>86</v>
      </c>
      <c r="L5152" s="3" t="s">
        <v>156</v>
      </c>
      <c r="N5152" s="25"/>
      <c r="O5152"/>
    </row>
    <row r="5153" spans="1:15">
      <c r="A5153" s="5">
        <v>43245</v>
      </c>
      <c r="B5153" s="5"/>
      <c r="C5153" t="s">
        <v>652</v>
      </c>
      <c r="D5153" s="2">
        <f>VLOOKUP(C5153,Index[[#All],[searchTaxon]:[Reference_number]],2,FALSE)</f>
        <v>52</v>
      </c>
      <c r="E5153">
        <v>0</v>
      </c>
      <c r="F5153">
        <v>0</v>
      </c>
      <c r="G5153">
        <v>0</v>
      </c>
      <c r="I5153">
        <f>VLOOKUP(Table1[[#This Row],[trait_name]],Trait[],2,FALSE)</f>
        <v>47</v>
      </c>
      <c r="J5153" s="25" t="s">
        <v>96</v>
      </c>
      <c r="L5153" s="3"/>
      <c r="N5153" s="25"/>
      <c r="O5153"/>
    </row>
    <row r="5154" spans="1:15">
      <c r="A5154" s="5">
        <v>43245</v>
      </c>
      <c r="B5154" s="5">
        <v>43245</v>
      </c>
      <c r="C5154" t="s">
        <v>652</v>
      </c>
      <c r="D5154" s="3">
        <f>VLOOKUP(C5154,Index[[#All],[searchTaxon]:[Reference_number]],2,FALSE)</f>
        <v>52</v>
      </c>
      <c r="H5154" t="s">
        <v>26</v>
      </c>
      <c r="I5154">
        <f>VLOOKUP(Table1[[#This Row],[trait_name]],Trait[],2,FALSE)</f>
        <v>48</v>
      </c>
      <c r="J5154" s="25" t="s">
        <v>99</v>
      </c>
      <c r="L5154" s="3" t="s">
        <v>330</v>
      </c>
      <c r="N5154" s="25"/>
      <c r="O5154"/>
    </row>
    <row r="5155" spans="1:15">
      <c r="A5155" s="5">
        <v>43245</v>
      </c>
      <c r="B5155" s="5">
        <v>43245</v>
      </c>
      <c r="C5155" t="s">
        <v>652</v>
      </c>
      <c r="D5155" s="3">
        <f>VLOOKUP(C5155,Index[[#All],[searchTaxon]:[Reference_number]],2,FALSE)</f>
        <v>52</v>
      </c>
      <c r="H5155" t="s">
        <v>26</v>
      </c>
      <c r="I5155">
        <f>VLOOKUP(Table1[[#This Row],[trait_name]],Trait[],2,FALSE)</f>
        <v>48</v>
      </c>
      <c r="J5155" s="25" t="s">
        <v>99</v>
      </c>
      <c r="L5155" s="3" t="s">
        <v>162</v>
      </c>
      <c r="N5155" s="25"/>
      <c r="O5155"/>
    </row>
    <row r="5156" spans="1:15">
      <c r="A5156" s="5">
        <v>43245</v>
      </c>
      <c r="B5156" s="5">
        <v>43245</v>
      </c>
      <c r="C5156" t="s">
        <v>652</v>
      </c>
      <c r="D5156" s="3">
        <f>VLOOKUP(C5156,Index[[#All],[searchTaxon]:[Reference_number]],2,FALSE)</f>
        <v>52</v>
      </c>
      <c r="H5156" t="s">
        <v>26</v>
      </c>
      <c r="I5156">
        <f>VLOOKUP(Table1[[#This Row],[trait_name]],Trait[],2,FALSE)</f>
        <v>48</v>
      </c>
      <c r="J5156" s="25" t="s">
        <v>99</v>
      </c>
      <c r="L5156" s="3" t="s">
        <v>161</v>
      </c>
      <c r="N5156" s="25"/>
      <c r="O5156"/>
    </row>
    <row r="5157" spans="1:15">
      <c r="A5157" s="5">
        <v>43245</v>
      </c>
      <c r="B5157" s="5">
        <v>43245</v>
      </c>
      <c r="C5157" t="s">
        <v>652</v>
      </c>
      <c r="D5157" s="3">
        <f>VLOOKUP(C5157,Index[[#All],[searchTaxon]:[Reference_number]],2,FALSE)</f>
        <v>52</v>
      </c>
      <c r="H5157" t="s">
        <v>134</v>
      </c>
      <c r="I5157">
        <f>VLOOKUP(Table1[[#This Row],[trait_name]],Trait[],2,FALSE)</f>
        <v>48</v>
      </c>
      <c r="J5157" s="25" t="s">
        <v>99</v>
      </c>
      <c r="L5157" s="3" t="s">
        <v>100</v>
      </c>
      <c r="N5157" s="25"/>
      <c r="O5157"/>
    </row>
    <row r="5158" spans="1:15">
      <c r="A5158" s="5">
        <v>43245</v>
      </c>
      <c r="B5158" s="5">
        <v>43245</v>
      </c>
      <c r="C5158" t="s">
        <v>652</v>
      </c>
      <c r="D5158" s="3">
        <f>VLOOKUP(C5158,Index[[#All],[searchTaxon]:[Reference_number]],2,FALSE)</f>
        <v>52</v>
      </c>
      <c r="H5158" t="s">
        <v>26</v>
      </c>
      <c r="I5158">
        <f>VLOOKUP(Table1[[#This Row],[trait_name]],Trait[],2,FALSE)</f>
        <v>49</v>
      </c>
      <c r="J5158" s="25" t="s">
        <v>103</v>
      </c>
      <c r="L5158" s="3" t="s">
        <v>105</v>
      </c>
      <c r="N5158" s="25"/>
      <c r="O5158"/>
    </row>
    <row r="5159" spans="1:15">
      <c r="A5159" s="5">
        <v>43245</v>
      </c>
      <c r="B5159" s="5">
        <v>43245</v>
      </c>
      <c r="C5159" t="s">
        <v>652</v>
      </c>
      <c r="D5159" s="3">
        <f>VLOOKUP(C5159,Index[[#All],[searchTaxon]:[Reference_number]],2,FALSE)</f>
        <v>52</v>
      </c>
      <c r="H5159" t="s">
        <v>26</v>
      </c>
      <c r="I5159">
        <f>VLOOKUP(Table1[[#This Row],[trait_name]],Trait[],2,FALSE)</f>
        <v>49</v>
      </c>
      <c r="J5159" s="25" t="s">
        <v>103</v>
      </c>
      <c r="L5159" s="3" t="s">
        <v>418</v>
      </c>
      <c r="N5159" s="25"/>
      <c r="O5159"/>
    </row>
    <row r="5160" spans="1:15">
      <c r="A5160" s="5">
        <v>43245</v>
      </c>
      <c r="B5160" s="5">
        <v>43245</v>
      </c>
      <c r="C5160" t="s">
        <v>652</v>
      </c>
      <c r="D5160" s="3">
        <f>VLOOKUP(C5160,Index[[#All],[searchTaxon]:[Reference_number]],2,FALSE)</f>
        <v>52</v>
      </c>
      <c r="H5160" t="s">
        <v>630</v>
      </c>
      <c r="I5160">
        <f>VLOOKUP(Table1[[#This Row],[trait_name]],Trait[],2,FALSE)</f>
        <v>49</v>
      </c>
      <c r="J5160" s="25" t="s">
        <v>103</v>
      </c>
      <c r="L5160" s="21" t="s">
        <v>230</v>
      </c>
      <c r="N5160" s="25"/>
      <c r="O5160"/>
    </row>
    <row r="5161" spans="1:15">
      <c r="A5161" s="27">
        <v>43245</v>
      </c>
      <c r="B5161" s="27"/>
      <c r="C5161" s="4" t="s">
        <v>652</v>
      </c>
      <c r="D5161" s="63">
        <f>VLOOKUP(C5161,Index[[#All],[searchTaxon]:[Reference_number]],2,FALSE)</f>
        <v>52</v>
      </c>
      <c r="E5161">
        <f>VLOOKUP(C:C,Table1[[#All],[searchTaxon]:[Multiple_forms]],3,FALSE)</f>
        <v>0</v>
      </c>
      <c r="F5161">
        <f>VLOOKUP(C:C,Table1[[#All],[searchTaxon]:[Multiple_forms]],4,FALSE)</f>
        <v>0</v>
      </c>
      <c r="G5161">
        <f>VLOOKUP(C:C,Table1[[#All],[searchTaxon]:[Multiple_forms]],5,FALSE)</f>
        <v>0</v>
      </c>
      <c r="I5161">
        <f>VLOOKUP(Table1[[#This Row],[trait_name]],Trait[],2,FALSE)</f>
        <v>50</v>
      </c>
      <c r="J5161" s="25" t="s">
        <v>106</v>
      </c>
      <c r="L5161" s="3"/>
      <c r="N5161" s="25"/>
      <c r="O5161"/>
    </row>
    <row r="5162" spans="1:15">
      <c r="A5162" s="5">
        <v>43245</v>
      </c>
      <c r="B5162" s="5">
        <v>43245</v>
      </c>
      <c r="C5162" t="s">
        <v>652</v>
      </c>
      <c r="D5162" s="3">
        <f>VLOOKUP(C5162,Index[[#All],[searchTaxon]:[Reference_number]],2,FALSE)</f>
        <v>52</v>
      </c>
      <c r="H5162" t="s">
        <v>26</v>
      </c>
      <c r="I5162">
        <f>VLOOKUP(Table1[[#This Row],[trait_name]],Trait[],2,FALSE)</f>
        <v>51</v>
      </c>
      <c r="J5162" s="25" t="s">
        <v>108</v>
      </c>
      <c r="L5162" s="3" t="s">
        <v>167</v>
      </c>
      <c r="N5162" s="25"/>
      <c r="O5162"/>
    </row>
    <row r="5163" spans="1:15">
      <c r="A5163" s="5">
        <v>43245</v>
      </c>
      <c r="B5163" s="5">
        <v>43245</v>
      </c>
      <c r="C5163" t="s">
        <v>652</v>
      </c>
      <c r="D5163" s="3">
        <f>VLOOKUP(C5163,Index[[#All],[searchTaxon]:[Reference_number]],2,FALSE)</f>
        <v>52</v>
      </c>
      <c r="H5163" t="s">
        <v>292</v>
      </c>
      <c r="I5163">
        <f>VLOOKUP(Table1[[#This Row],[trait_name]],Trait[],2,FALSE)</f>
        <v>53</v>
      </c>
      <c r="J5163" s="25" t="s">
        <v>110</v>
      </c>
      <c r="L5163" s="3" t="s">
        <v>111</v>
      </c>
      <c r="N5163" s="25"/>
      <c r="O5163"/>
    </row>
    <row r="5164" spans="1:15">
      <c r="A5164" s="5">
        <v>43245</v>
      </c>
      <c r="B5164" s="5">
        <v>43245</v>
      </c>
      <c r="C5164" t="s">
        <v>652</v>
      </c>
      <c r="D5164" s="3">
        <f>VLOOKUP(C5164,Index[[#All],[searchTaxon]:[Reference_number]],2,FALSE)</f>
        <v>52</v>
      </c>
      <c r="H5164" t="s">
        <v>26</v>
      </c>
      <c r="I5164">
        <f>VLOOKUP(Table1[[#This Row],[trait_name]],Trait[],2,FALSE)</f>
        <v>53</v>
      </c>
      <c r="J5164" s="25" t="s">
        <v>110</v>
      </c>
      <c r="L5164" s="3" t="s">
        <v>168</v>
      </c>
      <c r="N5164" s="25"/>
      <c r="O5164"/>
    </row>
    <row r="5165" spans="1:15">
      <c r="A5165" s="5">
        <v>43245</v>
      </c>
      <c r="B5165" s="5">
        <v>43245</v>
      </c>
      <c r="C5165" t="s">
        <v>652</v>
      </c>
      <c r="D5165" s="3">
        <f>VLOOKUP(C5165,Index[[#All],[searchTaxon]:[Reference_number]],2,FALSE)</f>
        <v>52</v>
      </c>
      <c r="H5165" t="s">
        <v>26</v>
      </c>
      <c r="I5165">
        <f>VLOOKUP(Table1[[#This Row],[trait_name]],Trait[],2,FALSE)</f>
        <v>55</v>
      </c>
      <c r="J5165" s="25" t="s">
        <v>114</v>
      </c>
      <c r="L5165" s="3" t="s">
        <v>116</v>
      </c>
      <c r="N5165" s="25"/>
      <c r="O5165"/>
    </row>
    <row r="5166" spans="1:15">
      <c r="A5166" s="5">
        <v>43245</v>
      </c>
      <c r="B5166" s="5">
        <v>43245</v>
      </c>
      <c r="C5166" t="s">
        <v>652</v>
      </c>
      <c r="D5166" s="3">
        <f>VLOOKUP(C5166,Index[[#All],[searchTaxon]:[Reference_number]],2,FALSE)</f>
        <v>52</v>
      </c>
      <c r="H5166" t="s">
        <v>292</v>
      </c>
      <c r="I5166">
        <f>VLOOKUP(Table1[[#This Row],[trait_name]],Trait[],2,FALSE)</f>
        <v>56</v>
      </c>
      <c r="J5166" s="25" t="s">
        <v>117</v>
      </c>
      <c r="L5166" s="3" t="s">
        <v>113</v>
      </c>
      <c r="N5166" s="25"/>
      <c r="O5166"/>
    </row>
    <row r="5167" spans="1:15">
      <c r="A5167" s="5">
        <v>43245</v>
      </c>
      <c r="B5167" s="5"/>
      <c r="C5167" t="s">
        <v>652</v>
      </c>
      <c r="D5167" s="2">
        <f>VLOOKUP(C5167,Index[[#All],[searchTaxon]:[Reference_number]],2,FALSE)</f>
        <v>52</v>
      </c>
      <c r="E5167">
        <v>0</v>
      </c>
      <c r="F5167">
        <v>0</v>
      </c>
      <c r="G5167">
        <v>0</v>
      </c>
      <c r="I5167">
        <f>VLOOKUP(Table1[[#This Row],[trait_name]],Trait[],2,FALSE)</f>
        <v>60</v>
      </c>
      <c r="J5167" s="25" t="s">
        <v>120</v>
      </c>
      <c r="L5167" s="3"/>
      <c r="N5167" s="25"/>
      <c r="O5167"/>
    </row>
    <row r="5168" spans="1:15">
      <c r="A5168" s="5">
        <v>43245</v>
      </c>
      <c r="B5168" s="5">
        <v>43245</v>
      </c>
      <c r="C5168" t="s">
        <v>654</v>
      </c>
      <c r="D5168" s="3">
        <f>VLOOKUP(C5168,Index[[#All],[searchTaxon]:[Reference_number]],2,FALSE)</f>
        <v>53</v>
      </c>
      <c r="H5168" t="s">
        <v>26</v>
      </c>
      <c r="I5168">
        <f>VLOOKUP(Table1[[#This Row],[trait_name]],Trait[],2,FALSE)</f>
        <v>2</v>
      </c>
      <c r="J5168" s="25" t="s">
        <v>16</v>
      </c>
      <c r="L5168" s="3" t="s">
        <v>655</v>
      </c>
      <c r="N5168" s="26"/>
      <c r="O5168"/>
    </row>
    <row r="5169" spans="1:15">
      <c r="A5169" s="5">
        <v>43245</v>
      </c>
      <c r="B5169" s="5">
        <v>43245</v>
      </c>
      <c r="C5169" t="s">
        <v>654</v>
      </c>
      <c r="D5169" s="3">
        <f>VLOOKUP(C5169,Index[[#All],[searchTaxon]:[Reference_number]],2,FALSE)</f>
        <v>53</v>
      </c>
      <c r="H5169" t="s">
        <v>26</v>
      </c>
      <c r="I5169">
        <f>VLOOKUP(Table1[[#This Row],[trait_name]],Trait[],2,FALSE)</f>
        <v>3</v>
      </c>
      <c r="J5169" s="25" t="s">
        <v>19</v>
      </c>
      <c r="L5169" s="3" t="s">
        <v>20</v>
      </c>
      <c r="N5169" s="25"/>
      <c r="O5169"/>
    </row>
    <row r="5170" spans="1:15">
      <c r="A5170" s="5">
        <v>43245</v>
      </c>
      <c r="B5170" s="5">
        <v>43245</v>
      </c>
      <c r="C5170" t="s">
        <v>654</v>
      </c>
      <c r="D5170" s="3">
        <f>VLOOKUP(C5170,Index[[#All],[searchTaxon]:[Reference_number]],2,FALSE)</f>
        <v>53</v>
      </c>
      <c r="H5170" t="s">
        <v>26</v>
      </c>
      <c r="I5170">
        <f>VLOOKUP(Table1[[#This Row],[trait_name]],Trait[],2,FALSE)</f>
        <v>3</v>
      </c>
      <c r="J5170" s="25" t="s">
        <v>19</v>
      </c>
      <c r="L5170" s="3" t="s">
        <v>22</v>
      </c>
      <c r="N5170" s="25"/>
      <c r="O5170"/>
    </row>
    <row r="5171" spans="1:15">
      <c r="A5171" s="5">
        <v>43245</v>
      </c>
      <c r="B5171" s="5">
        <v>43245</v>
      </c>
      <c r="C5171" t="s">
        <v>654</v>
      </c>
      <c r="D5171" s="3">
        <f>VLOOKUP(C5171,Index[[#All],[searchTaxon]:[Reference_number]],2,FALSE)</f>
        <v>53</v>
      </c>
      <c r="H5171" t="s">
        <v>26</v>
      </c>
      <c r="I5171">
        <f>VLOOKUP(Table1[[#This Row],[trait_name]],Trait[],2,FALSE)</f>
        <v>4</v>
      </c>
      <c r="J5171" s="25" t="s">
        <v>23</v>
      </c>
      <c r="L5171" s="3" t="s">
        <v>24</v>
      </c>
      <c r="N5171" s="25"/>
      <c r="O5171"/>
    </row>
    <row r="5172" spans="1:15">
      <c r="A5172" s="5">
        <v>43245</v>
      </c>
      <c r="B5172" s="5">
        <v>43245</v>
      </c>
      <c r="C5172" t="s">
        <v>654</v>
      </c>
      <c r="D5172" s="3">
        <f>VLOOKUP(C5172,Index[[#All],[searchTaxon]:[Reference_number]],2,FALSE)</f>
        <v>53</v>
      </c>
      <c r="H5172" t="s">
        <v>26</v>
      </c>
      <c r="I5172">
        <f>VLOOKUP(Table1[[#This Row],[trait_name]],Trait[],2,FALSE)</f>
        <v>7</v>
      </c>
      <c r="J5172" s="25" t="s">
        <v>27</v>
      </c>
      <c r="L5172" s="3" t="s">
        <v>28</v>
      </c>
      <c r="N5172" s="25"/>
      <c r="O5172"/>
    </row>
    <row r="5173" spans="1:15">
      <c r="A5173" s="5">
        <v>43245</v>
      </c>
      <c r="B5173" s="5">
        <v>43245</v>
      </c>
      <c r="C5173" t="s">
        <v>654</v>
      </c>
      <c r="D5173" s="3">
        <f>VLOOKUP(C5173,Index[[#All],[searchTaxon]:[Reference_number]],2,FALSE)</f>
        <v>53</v>
      </c>
      <c r="H5173" t="s">
        <v>496</v>
      </c>
      <c r="I5173">
        <f>VLOOKUP(Table1[[#This Row],[trait_name]],Trait[],2,FALSE)</f>
        <v>8</v>
      </c>
      <c r="J5173" s="25" t="s">
        <v>137</v>
      </c>
      <c r="L5173" s="3" t="s">
        <v>24</v>
      </c>
      <c r="N5173" s="25"/>
      <c r="O5173"/>
    </row>
    <row r="5174" spans="1:15">
      <c r="A5174" s="5">
        <v>43245</v>
      </c>
      <c r="B5174" s="5">
        <v>43245</v>
      </c>
      <c r="C5174" t="s">
        <v>654</v>
      </c>
      <c r="D5174" s="3">
        <f>VLOOKUP(C5174,Index[[#All],[searchTaxon]:[Reference_number]],2,FALSE)</f>
        <v>53</v>
      </c>
      <c r="H5174" t="s">
        <v>496</v>
      </c>
      <c r="I5174">
        <f>VLOOKUP(Table1[[#This Row],[trait_name]],Trait[],2,FALSE)</f>
        <v>12</v>
      </c>
      <c r="J5174" s="25" t="s">
        <v>138</v>
      </c>
      <c r="L5174" s="3" t="s">
        <v>24</v>
      </c>
      <c r="N5174" s="25"/>
      <c r="O5174"/>
    </row>
    <row r="5175" spans="1:15">
      <c r="A5175" s="5">
        <v>43245</v>
      </c>
      <c r="B5175" s="5">
        <v>43245</v>
      </c>
      <c r="C5175" t="s">
        <v>654</v>
      </c>
      <c r="D5175" s="3">
        <f>VLOOKUP(C5175,Index[[#All],[searchTaxon]:[Reference_number]],2,FALSE)</f>
        <v>53</v>
      </c>
      <c r="H5175" t="s">
        <v>496</v>
      </c>
      <c r="I5175">
        <f>VLOOKUP(Table1[[#This Row],[trait_name]],Trait[],2,FALSE)</f>
        <v>14</v>
      </c>
      <c r="J5175" s="25" t="s">
        <v>139</v>
      </c>
      <c r="L5175" s="3" t="s">
        <v>24</v>
      </c>
      <c r="N5175" s="25"/>
      <c r="O5175"/>
    </row>
    <row r="5176" spans="1:15">
      <c r="A5176" s="27">
        <v>43245</v>
      </c>
      <c r="B5176" s="27"/>
      <c r="C5176" s="4" t="s">
        <v>654</v>
      </c>
      <c r="D5176" s="2">
        <f>VLOOKUP(C5176,Index[[#All],[searchTaxon]:[Reference_number]],2,FALSE)</f>
        <v>53</v>
      </c>
      <c r="I5176">
        <f>VLOOKUP(Table1[[#This Row],[trait_name]],Trait[],2,FALSE)</f>
        <v>15</v>
      </c>
      <c r="J5176" s="25" t="s">
        <v>32</v>
      </c>
      <c r="L5176" s="3"/>
      <c r="N5176" s="25"/>
      <c r="O5176"/>
    </row>
    <row r="5177" spans="1:15">
      <c r="A5177" s="27">
        <v>43245</v>
      </c>
      <c r="B5177" s="27">
        <v>43245</v>
      </c>
      <c r="C5177" s="4" t="s">
        <v>654</v>
      </c>
      <c r="D5177" s="2">
        <f>VLOOKUP(C5177,Index[[#All],[searchTaxon]:[Reference_number]],2,FALSE)</f>
        <v>53</v>
      </c>
      <c r="I5177">
        <f>VLOOKUP(Table1[[#This Row],[trait_name]],Trait[],2,FALSE)</f>
        <v>16</v>
      </c>
      <c r="J5177" s="26" t="s">
        <v>33</v>
      </c>
      <c r="K5177" s="26"/>
      <c r="L5177" s="3"/>
      <c r="N5177" s="25"/>
      <c r="O5177"/>
    </row>
    <row r="5178" spans="1:15">
      <c r="A5178" s="5">
        <v>43245</v>
      </c>
      <c r="B5178" s="5">
        <v>43245</v>
      </c>
      <c r="C5178" t="s">
        <v>654</v>
      </c>
      <c r="D5178" s="3">
        <f>VLOOKUP(C5178,Index[[#All],[searchTaxon]:[Reference_number]],2,FALSE)</f>
        <v>53</v>
      </c>
      <c r="H5178" t="s">
        <v>496</v>
      </c>
      <c r="I5178">
        <f>VLOOKUP(Table1[[#This Row],[trait_name]],Trait[],2,FALSE)</f>
        <v>17</v>
      </c>
      <c r="J5178" s="25" t="s">
        <v>34</v>
      </c>
      <c r="L5178" s="3" t="s">
        <v>35</v>
      </c>
      <c r="N5178" s="25"/>
      <c r="O5178"/>
    </row>
    <row r="5179" spans="1:15">
      <c r="A5179" s="5">
        <v>43245</v>
      </c>
      <c r="B5179" s="5">
        <v>43245</v>
      </c>
      <c r="C5179" t="s">
        <v>654</v>
      </c>
      <c r="D5179" s="3">
        <f>VLOOKUP(C5179,Index[[#All],[searchTaxon]:[Reference_number]],2,FALSE)</f>
        <v>53</v>
      </c>
      <c r="H5179" t="s">
        <v>26</v>
      </c>
      <c r="I5179">
        <f>VLOOKUP(Table1[[#This Row],[trait_name]],Trait[],2,FALSE)</f>
        <v>17</v>
      </c>
      <c r="J5179" s="25" t="s">
        <v>34</v>
      </c>
      <c r="L5179" s="3" t="s">
        <v>36</v>
      </c>
      <c r="N5179" s="25"/>
      <c r="O5179"/>
    </row>
    <row r="5180" spans="1:15">
      <c r="A5180" s="5">
        <v>43245</v>
      </c>
      <c r="B5180" s="5">
        <v>43245</v>
      </c>
      <c r="C5180" t="s">
        <v>654</v>
      </c>
      <c r="D5180" s="3">
        <f>VLOOKUP(C5180,Index[[#All],[searchTaxon]:[Reference_number]],2,FALSE)</f>
        <v>53</v>
      </c>
      <c r="H5180" t="s">
        <v>26</v>
      </c>
      <c r="I5180">
        <f>VLOOKUP(Table1[[#This Row],[trait_name]],Trait[],2,FALSE)</f>
        <v>17</v>
      </c>
      <c r="J5180" s="25" t="s">
        <v>34</v>
      </c>
      <c r="L5180" s="3" t="s">
        <v>37</v>
      </c>
      <c r="N5180" s="25"/>
      <c r="O5180"/>
    </row>
    <row r="5181" spans="1:15">
      <c r="A5181" s="27">
        <v>43245</v>
      </c>
      <c r="B5181" s="27">
        <v>43245</v>
      </c>
      <c r="C5181" s="4" t="s">
        <v>654</v>
      </c>
      <c r="D5181" s="2">
        <f>VLOOKUP(C5181,Index[[#All],[searchTaxon]:[Reference_number]],2,FALSE)</f>
        <v>53</v>
      </c>
      <c r="I5181">
        <f>VLOOKUP(Table1[[#This Row],[trait_name]],Trait[],2,FALSE)</f>
        <v>18</v>
      </c>
      <c r="J5181" s="25" t="s">
        <v>38</v>
      </c>
      <c r="L5181" s="3"/>
      <c r="N5181" s="25"/>
      <c r="O5181"/>
    </row>
    <row r="5182" spans="1:15">
      <c r="A5182" s="5">
        <v>43245</v>
      </c>
      <c r="B5182" s="5">
        <v>43245</v>
      </c>
      <c r="C5182" t="s">
        <v>654</v>
      </c>
      <c r="D5182" s="3">
        <f>VLOOKUP(C5182,Index[[#All],[searchTaxon]:[Reference_number]],2,FALSE)</f>
        <v>53</v>
      </c>
      <c r="H5182" t="s">
        <v>496</v>
      </c>
      <c r="I5182">
        <f>VLOOKUP(Table1[[#This Row],[trait_name]],Trait[],2,FALSE)</f>
        <v>19</v>
      </c>
      <c r="J5182" s="25" t="s">
        <v>39</v>
      </c>
      <c r="L5182" s="3" t="s">
        <v>140</v>
      </c>
      <c r="N5182" s="25"/>
      <c r="O5182"/>
    </row>
    <row r="5183" spans="1:15">
      <c r="A5183" s="5">
        <v>43245</v>
      </c>
      <c r="B5183" s="5">
        <v>43245</v>
      </c>
      <c r="C5183" t="s">
        <v>654</v>
      </c>
      <c r="D5183" s="3">
        <f>VLOOKUP(C5183,Index[[#All],[searchTaxon]:[Reference_number]],2,FALSE)</f>
        <v>53</v>
      </c>
      <c r="H5183" t="s">
        <v>26</v>
      </c>
      <c r="I5183">
        <f>VLOOKUP(Table1[[#This Row],[trait_name]],Trait[],2,FALSE)</f>
        <v>19</v>
      </c>
      <c r="J5183" s="25" t="s">
        <v>39</v>
      </c>
      <c r="L5183" s="3" t="s">
        <v>40</v>
      </c>
      <c r="N5183" s="25"/>
      <c r="O5183"/>
    </row>
    <row r="5184" spans="1:15">
      <c r="A5184" s="5">
        <v>43245</v>
      </c>
      <c r="B5184" s="5">
        <v>43245</v>
      </c>
      <c r="C5184" t="s">
        <v>654</v>
      </c>
      <c r="D5184" s="3">
        <f>VLOOKUP(C5184,Index[[#All],[searchTaxon]:[Reference_number]],2,FALSE)</f>
        <v>53</v>
      </c>
      <c r="H5184" t="s">
        <v>496</v>
      </c>
      <c r="I5184">
        <f>VLOOKUP(Table1[[#This Row],[trait_name]],Trait[],2,FALSE)</f>
        <v>19</v>
      </c>
      <c r="J5184" s="25" t="s">
        <v>39</v>
      </c>
      <c r="L5184" s="3" t="s">
        <v>142</v>
      </c>
      <c r="N5184" s="25"/>
      <c r="O5184"/>
    </row>
    <row r="5185" spans="1:15">
      <c r="A5185" s="27">
        <v>43245</v>
      </c>
      <c r="B5185" s="27">
        <v>43245</v>
      </c>
      <c r="C5185" s="4" t="s">
        <v>654</v>
      </c>
      <c r="D5185" s="2">
        <f>VLOOKUP(C5185,Index[[#All],[searchTaxon]:[Reference_number]],2,FALSE)</f>
        <v>53</v>
      </c>
      <c r="I5185">
        <f>VLOOKUP(Table1[[#This Row],[trait_name]],Trait[],2,FALSE)</f>
        <v>20</v>
      </c>
      <c r="J5185" s="25" t="s">
        <v>42</v>
      </c>
      <c r="L5185" s="3"/>
      <c r="N5185" s="25"/>
      <c r="O5185"/>
    </row>
    <row r="5186" spans="1:15">
      <c r="A5186" s="5">
        <v>43245</v>
      </c>
      <c r="B5186" s="5"/>
      <c r="C5186" t="s">
        <v>654</v>
      </c>
      <c r="D5186" s="2">
        <f>VLOOKUP(C5186,Index[[#All],[searchTaxon]:[Reference_number]],2,FALSE)</f>
        <v>53</v>
      </c>
      <c r="E5186">
        <v>0</v>
      </c>
      <c r="F5186">
        <v>0</v>
      </c>
      <c r="G5186">
        <v>0</v>
      </c>
      <c r="I5186">
        <f>VLOOKUP(Table1[[#This Row],[trait_name]],Trait[],2,FALSE)</f>
        <v>22</v>
      </c>
      <c r="J5186" s="25" t="s">
        <v>48</v>
      </c>
      <c r="L5186" s="3"/>
      <c r="N5186" s="25"/>
      <c r="O5186"/>
    </row>
    <row r="5187" spans="1:15">
      <c r="A5187" s="27">
        <v>43245</v>
      </c>
      <c r="B5187" s="27"/>
      <c r="C5187" s="4" t="s">
        <v>654</v>
      </c>
      <c r="D5187" s="2">
        <f>VLOOKUP(C5187,Index[[#All],[searchTaxon]:[Reference_number]],2,FALSE)</f>
        <v>53</v>
      </c>
      <c r="I5187">
        <f>VLOOKUP(Table1[[#This Row],[trait_name]],Trait[],2,FALSE)</f>
        <v>23</v>
      </c>
      <c r="J5187" s="25" t="s">
        <v>50</v>
      </c>
      <c r="L5187" s="3"/>
      <c r="N5187" s="25"/>
      <c r="O5187"/>
    </row>
    <row r="5188" spans="1:15">
      <c r="A5188" s="27">
        <v>43245</v>
      </c>
      <c r="B5188" s="27"/>
      <c r="C5188" s="4" t="s">
        <v>654</v>
      </c>
      <c r="D5188" s="2">
        <f>VLOOKUP(C5188,Index[[#All],[searchTaxon]:[Reference_number]],2,FALSE)</f>
        <v>53</v>
      </c>
      <c r="I5188">
        <f>VLOOKUP(Table1[[#This Row],[trait_name]],Trait[],2,FALSE)</f>
        <v>24</v>
      </c>
      <c r="J5188" s="25" t="s">
        <v>53</v>
      </c>
      <c r="L5188" s="3"/>
      <c r="N5188" s="25"/>
      <c r="O5188"/>
    </row>
    <row r="5189" spans="1:15">
      <c r="A5189" s="5">
        <v>43245</v>
      </c>
      <c r="B5189" s="5">
        <v>43245</v>
      </c>
      <c r="C5189" t="s">
        <v>654</v>
      </c>
      <c r="D5189" s="3">
        <f>VLOOKUP(C5189,Index[[#All],[searchTaxon]:[Reference_number]],2,FALSE)</f>
        <v>53</v>
      </c>
      <c r="H5189" t="s">
        <v>26</v>
      </c>
      <c r="I5189">
        <f>VLOOKUP(Table1[[#This Row],[trait_name]],Trait[],2,FALSE)</f>
        <v>25</v>
      </c>
      <c r="J5189" s="25" t="s">
        <v>54</v>
      </c>
      <c r="L5189" s="3" t="s">
        <v>299</v>
      </c>
      <c r="N5189" s="25"/>
      <c r="O5189"/>
    </row>
    <row r="5190" spans="1:15">
      <c r="A5190" s="5">
        <v>43245</v>
      </c>
      <c r="B5190" s="5">
        <v>43245</v>
      </c>
      <c r="C5190" t="s">
        <v>654</v>
      </c>
      <c r="D5190" s="3">
        <f>VLOOKUP(C5190,Index[[#All],[searchTaxon]:[Reference_number]],2,FALSE)</f>
        <v>53</v>
      </c>
      <c r="H5190" t="s">
        <v>26</v>
      </c>
      <c r="I5190">
        <f>VLOOKUP(Table1[[#This Row],[trait_name]],Trait[],2,FALSE)</f>
        <v>26</v>
      </c>
      <c r="J5190" s="25" t="s">
        <v>57</v>
      </c>
      <c r="L5190" s="3">
        <v>40</v>
      </c>
      <c r="M5190" s="3"/>
      <c r="N5190" s="25"/>
      <c r="O5190"/>
    </row>
    <row r="5191" spans="1:15">
      <c r="A5191" s="5">
        <v>43245</v>
      </c>
      <c r="B5191" s="5">
        <v>43245</v>
      </c>
      <c r="C5191" t="s">
        <v>654</v>
      </c>
      <c r="D5191" s="3">
        <f>VLOOKUP(C5191,Index[[#All],[searchTaxon]:[Reference_number]],2,FALSE)</f>
        <v>53</v>
      </c>
      <c r="H5191" t="s">
        <v>496</v>
      </c>
      <c r="I5191">
        <f>VLOOKUP(Table1[[#This Row],[trait_name]],Trait[],2,FALSE)</f>
        <v>27</v>
      </c>
      <c r="J5191" s="25" t="s">
        <v>58</v>
      </c>
      <c r="L5191" s="3">
        <v>20</v>
      </c>
      <c r="M5191" s="3"/>
      <c r="N5191" s="25"/>
      <c r="O5191"/>
    </row>
    <row r="5192" spans="1:15">
      <c r="A5192" s="5">
        <v>43245</v>
      </c>
      <c r="B5192" s="5">
        <v>43245</v>
      </c>
      <c r="C5192" t="s">
        <v>654</v>
      </c>
      <c r="D5192" s="3">
        <f>VLOOKUP(C5192,Index[[#All],[searchTaxon]:[Reference_number]],2,FALSE)</f>
        <v>53</v>
      </c>
      <c r="H5192" t="s">
        <v>26</v>
      </c>
      <c r="I5192">
        <f>VLOOKUP(Table1[[#This Row],[trait_name]],Trait[],2,FALSE)</f>
        <v>30</v>
      </c>
      <c r="J5192" s="25" t="s">
        <v>61</v>
      </c>
      <c r="L5192" s="3">
        <v>10</v>
      </c>
      <c r="M5192" s="3"/>
      <c r="N5192" s="25"/>
      <c r="O5192"/>
    </row>
    <row r="5193" spans="1:15">
      <c r="A5193" s="5">
        <v>43245</v>
      </c>
      <c r="B5193" s="5">
        <v>43245</v>
      </c>
      <c r="C5193" t="s">
        <v>654</v>
      </c>
      <c r="D5193" s="3">
        <f>VLOOKUP(C5193,Index[[#All],[searchTaxon]:[Reference_number]],2,FALSE)</f>
        <v>53</v>
      </c>
      <c r="H5193" t="s">
        <v>496</v>
      </c>
      <c r="I5193">
        <f>VLOOKUP(Table1[[#This Row],[trait_name]],Trait[],2,FALSE)</f>
        <v>33</v>
      </c>
      <c r="J5193" s="25" t="s">
        <v>63</v>
      </c>
      <c r="L5193" s="3" t="s">
        <v>190</v>
      </c>
      <c r="M5193" s="3"/>
      <c r="N5193" s="25"/>
      <c r="O5193"/>
    </row>
    <row r="5194" spans="1:15">
      <c r="A5194" s="5">
        <v>43245</v>
      </c>
      <c r="B5194" s="5"/>
      <c r="C5194" t="s">
        <v>654</v>
      </c>
      <c r="D5194" s="3">
        <f>VLOOKUP(C5194,Index[[#All],[searchTaxon]:[Reference_number]],2,FALSE)</f>
        <v>53</v>
      </c>
      <c r="E5194">
        <v>0</v>
      </c>
      <c r="F5194">
        <v>0</v>
      </c>
      <c r="G5194">
        <v>0</v>
      </c>
      <c r="I5194">
        <f>VLOOKUP(Table1[[#This Row],[trait_name]],Trait[],2,FALSE)</f>
        <v>35</v>
      </c>
      <c r="J5194" s="25" t="s">
        <v>66</v>
      </c>
      <c r="L5194" s="3"/>
      <c r="M5194" s="3"/>
      <c r="N5194" s="25"/>
      <c r="O5194"/>
    </row>
    <row r="5195" spans="1:15">
      <c r="A5195" s="5">
        <v>43245</v>
      </c>
      <c r="B5195" s="5"/>
      <c r="C5195" t="s">
        <v>654</v>
      </c>
      <c r="D5195" s="2">
        <f>VLOOKUP(C5195,Index[[#All],[searchTaxon]:[Reference_number]],2,FALSE)</f>
        <v>53</v>
      </c>
      <c r="E5195">
        <v>0</v>
      </c>
      <c r="F5195">
        <v>0</v>
      </c>
      <c r="G5195">
        <v>0</v>
      </c>
      <c r="I5195">
        <f>VLOOKUP(Table1[[#This Row],[trait_name]],Trait[],2,FALSE)</f>
        <v>36</v>
      </c>
      <c r="J5195" s="25" t="s">
        <v>68</v>
      </c>
      <c r="L5195" s="3"/>
      <c r="M5195" s="3"/>
      <c r="N5195" s="25"/>
      <c r="O5195"/>
    </row>
    <row r="5196" spans="1:15">
      <c r="A5196" s="5">
        <v>43245</v>
      </c>
      <c r="B5196" s="5"/>
      <c r="C5196" t="s">
        <v>654</v>
      </c>
      <c r="D5196" s="2">
        <f>VLOOKUP(C5196,Index[[#All],[searchTaxon]:[Reference_number]],2,FALSE)</f>
        <v>53</v>
      </c>
      <c r="E5196">
        <v>0</v>
      </c>
      <c r="F5196">
        <v>0</v>
      </c>
      <c r="G5196">
        <v>0</v>
      </c>
      <c r="I5196">
        <f>VLOOKUP(Table1[[#This Row],[trait_name]],Trait[],2,FALSE)</f>
        <v>37</v>
      </c>
      <c r="J5196" s="25" t="s">
        <v>70</v>
      </c>
      <c r="L5196" s="3"/>
      <c r="M5196" s="3"/>
      <c r="N5196" s="25"/>
      <c r="O5196"/>
    </row>
    <row r="5197" spans="1:15">
      <c r="A5197" s="5">
        <v>43245</v>
      </c>
      <c r="B5197" s="5">
        <v>43245</v>
      </c>
      <c r="C5197" t="s">
        <v>654</v>
      </c>
      <c r="D5197" s="3">
        <f>VLOOKUP(C5197,Index[[#All],[searchTaxon]:[Reference_number]],2,FALSE)</f>
        <v>53</v>
      </c>
      <c r="H5197" t="s">
        <v>26</v>
      </c>
      <c r="I5197">
        <f>VLOOKUP(Table1[[#This Row],[trait_name]],Trait[],2,FALSE)</f>
        <v>38</v>
      </c>
      <c r="J5197" s="25" t="s">
        <v>74</v>
      </c>
      <c r="L5197" s="3" t="s">
        <v>264</v>
      </c>
      <c r="M5197" s="3"/>
      <c r="N5197" s="25"/>
      <c r="O5197"/>
    </row>
    <row r="5198" spans="1:15">
      <c r="A5198" s="27">
        <v>43245</v>
      </c>
      <c r="B5198" s="27"/>
      <c r="C5198" s="4" t="s">
        <v>654</v>
      </c>
      <c r="D5198" s="2">
        <f>VLOOKUP(C5198,Index[[#All],[searchTaxon]:[Reference_number]],2,FALSE)</f>
        <v>53</v>
      </c>
      <c r="I5198">
        <f>VLOOKUP(Table1[[#This Row],[trait_name]],Trait[],2,FALSE)</f>
        <v>39</v>
      </c>
      <c r="J5198" s="25" t="s">
        <v>76</v>
      </c>
      <c r="L5198" s="3"/>
      <c r="M5198" s="3"/>
      <c r="N5198" s="25"/>
      <c r="O5198"/>
    </row>
    <row r="5199" spans="1:15">
      <c r="A5199" s="5">
        <v>43245</v>
      </c>
      <c r="B5199" s="5"/>
      <c r="C5199" t="s">
        <v>654</v>
      </c>
      <c r="D5199" s="2">
        <f>VLOOKUP(C5199,Index[[#All],[searchTaxon]:[Reference_number]],2,FALSE)</f>
        <v>53</v>
      </c>
      <c r="E5199">
        <v>0</v>
      </c>
      <c r="F5199">
        <v>0</v>
      </c>
      <c r="G5199">
        <v>0</v>
      </c>
      <c r="I5199">
        <f>VLOOKUP(Table1[[#This Row],[trait_name]],Trait[],2,FALSE)</f>
        <v>41</v>
      </c>
      <c r="J5199" s="25" t="s">
        <v>82</v>
      </c>
      <c r="L5199" s="3"/>
      <c r="M5199" s="3"/>
      <c r="N5199" s="25"/>
      <c r="O5199"/>
    </row>
    <row r="5200" spans="1:15">
      <c r="A5200" s="5">
        <v>43245</v>
      </c>
      <c r="B5200" s="5"/>
      <c r="C5200" t="s">
        <v>654</v>
      </c>
      <c r="D5200" s="2">
        <f>VLOOKUP(C5200,Index[[#All],[searchTaxon]:[Reference_number]],2,FALSE)</f>
        <v>53</v>
      </c>
      <c r="E5200">
        <v>0</v>
      </c>
      <c r="F5200">
        <v>0</v>
      </c>
      <c r="G5200">
        <v>0</v>
      </c>
      <c r="I5200">
        <f>VLOOKUP(Table1[[#This Row],[trait_name]],Trait[],2,FALSE)</f>
        <v>42</v>
      </c>
      <c r="J5200" s="25" t="s">
        <v>84</v>
      </c>
      <c r="L5200" s="3"/>
      <c r="M5200" s="3"/>
      <c r="N5200" s="25"/>
      <c r="O5200"/>
    </row>
    <row r="5201" spans="1:15">
      <c r="A5201" s="5">
        <v>43245</v>
      </c>
      <c r="B5201" s="5">
        <v>43245</v>
      </c>
      <c r="C5201" t="s">
        <v>654</v>
      </c>
      <c r="D5201" s="3">
        <f>VLOOKUP(C5201,Index[[#All],[searchTaxon]:[Reference_number]],2,FALSE)</f>
        <v>53</v>
      </c>
      <c r="H5201" t="s">
        <v>496</v>
      </c>
      <c r="I5201">
        <f>VLOOKUP(Table1[[#This Row],[trait_name]],Trait[],2,FALSE)</f>
        <v>43</v>
      </c>
      <c r="J5201" s="25" t="s">
        <v>86</v>
      </c>
      <c r="L5201" s="3" t="s">
        <v>156</v>
      </c>
      <c r="M5201" s="3"/>
      <c r="N5201" s="25"/>
      <c r="O5201"/>
    </row>
    <row r="5202" spans="1:15">
      <c r="A5202" s="5">
        <v>43245</v>
      </c>
      <c r="B5202" s="5"/>
      <c r="C5202" t="s">
        <v>654</v>
      </c>
      <c r="D5202" s="2">
        <f>VLOOKUP(C5202,Index[[#All],[searchTaxon]:[Reference_number]],2,FALSE)</f>
        <v>53</v>
      </c>
      <c r="E5202">
        <v>0</v>
      </c>
      <c r="F5202">
        <v>0</v>
      </c>
      <c r="G5202">
        <v>0</v>
      </c>
      <c r="I5202">
        <f>VLOOKUP(Table1[[#This Row],[trait_name]],Trait[],2,FALSE)</f>
        <v>47</v>
      </c>
      <c r="J5202" s="25" t="s">
        <v>96</v>
      </c>
      <c r="L5202" s="3"/>
      <c r="M5202" s="3"/>
      <c r="N5202" s="25"/>
      <c r="O5202"/>
    </row>
    <row r="5203" spans="1:15">
      <c r="A5203" s="5">
        <v>43245</v>
      </c>
      <c r="B5203" s="5">
        <v>43245</v>
      </c>
      <c r="C5203" t="s">
        <v>654</v>
      </c>
      <c r="D5203" s="3">
        <f>VLOOKUP(C5203,Index[[#All],[searchTaxon]:[Reference_number]],2,FALSE)</f>
        <v>53</v>
      </c>
      <c r="H5203" t="s">
        <v>26</v>
      </c>
      <c r="I5203">
        <f>VLOOKUP(Table1[[#This Row],[trait_name]],Trait[],2,FALSE)</f>
        <v>48</v>
      </c>
      <c r="J5203" s="25" t="s">
        <v>99</v>
      </c>
      <c r="L5203" s="3" t="s">
        <v>245</v>
      </c>
      <c r="M5203" s="3"/>
      <c r="N5203" s="25"/>
      <c r="O5203"/>
    </row>
    <row r="5204" spans="1:15">
      <c r="A5204" s="5">
        <v>43245</v>
      </c>
      <c r="B5204" s="5">
        <v>43245</v>
      </c>
      <c r="C5204" t="s">
        <v>654</v>
      </c>
      <c r="D5204" s="3">
        <f>VLOOKUP(C5204,Index[[#All],[searchTaxon]:[Reference_number]],2,FALSE)</f>
        <v>53</v>
      </c>
      <c r="H5204" t="s">
        <v>26</v>
      </c>
      <c r="I5204">
        <f>VLOOKUP(Table1[[#This Row],[trait_name]],Trait[],2,FALSE)</f>
        <v>48</v>
      </c>
      <c r="J5204" s="25" t="s">
        <v>99</v>
      </c>
      <c r="L5204" s="3" t="s">
        <v>161</v>
      </c>
      <c r="M5204" s="3"/>
      <c r="N5204" s="25"/>
      <c r="O5204"/>
    </row>
    <row r="5205" spans="1:15">
      <c r="A5205" s="5">
        <v>43245</v>
      </c>
      <c r="B5205" s="5">
        <v>43245</v>
      </c>
      <c r="C5205" t="s">
        <v>654</v>
      </c>
      <c r="D5205" s="3">
        <f>VLOOKUP(C5205,Index[[#All],[searchTaxon]:[Reference_number]],2,FALSE)</f>
        <v>53</v>
      </c>
      <c r="H5205" t="s">
        <v>26</v>
      </c>
      <c r="I5205">
        <f>VLOOKUP(Table1[[#This Row],[trait_name]],Trait[],2,FALSE)</f>
        <v>49</v>
      </c>
      <c r="J5205" s="25" t="s">
        <v>103</v>
      </c>
      <c r="L5205" s="3" t="s">
        <v>105</v>
      </c>
      <c r="M5205" s="3"/>
      <c r="N5205" s="25"/>
      <c r="O5205"/>
    </row>
    <row r="5206" spans="1:15">
      <c r="A5206" s="5">
        <v>43245</v>
      </c>
      <c r="B5206" s="5">
        <v>43245</v>
      </c>
      <c r="C5206" t="s">
        <v>654</v>
      </c>
      <c r="D5206" s="3">
        <f>VLOOKUP(C5206,Index[[#All],[searchTaxon]:[Reference_number]],2,FALSE)</f>
        <v>53</v>
      </c>
      <c r="H5206" t="s">
        <v>26</v>
      </c>
      <c r="I5206">
        <f>VLOOKUP(Table1[[#This Row],[trait_name]],Trait[],2,FALSE)</f>
        <v>49</v>
      </c>
      <c r="J5206" s="25" t="s">
        <v>103</v>
      </c>
      <c r="L5206" s="3" t="s">
        <v>149</v>
      </c>
      <c r="N5206" s="25"/>
      <c r="O5206"/>
    </row>
    <row r="5207" spans="1:15">
      <c r="A5207" s="5">
        <v>43245</v>
      </c>
      <c r="B5207" s="5">
        <v>43245</v>
      </c>
      <c r="C5207" t="s">
        <v>654</v>
      </c>
      <c r="D5207" s="3">
        <f>VLOOKUP(C5207,Index[[#All],[searchTaxon]:[Reference_number]],2,FALSE)</f>
        <v>53</v>
      </c>
      <c r="H5207" t="s">
        <v>496</v>
      </c>
      <c r="I5207">
        <f>VLOOKUP(Table1[[#This Row],[trait_name]],Trait[],2,FALSE)</f>
        <v>49</v>
      </c>
      <c r="J5207" s="25" t="s">
        <v>103</v>
      </c>
      <c r="L5207" s="3" t="s">
        <v>230</v>
      </c>
      <c r="N5207" s="25"/>
      <c r="O5207"/>
    </row>
    <row r="5208" spans="1:15">
      <c r="A5208" s="5">
        <v>43245</v>
      </c>
      <c r="B5208" s="5">
        <v>43245</v>
      </c>
      <c r="C5208" t="s">
        <v>654</v>
      </c>
      <c r="D5208" s="3">
        <f>VLOOKUP(C5208,Index[[#All],[searchTaxon]:[Reference_number]],2,FALSE)</f>
        <v>53</v>
      </c>
      <c r="H5208" t="s">
        <v>496</v>
      </c>
      <c r="I5208">
        <f>VLOOKUP(Table1[[#This Row],[trait_name]],Trait[],2,FALSE)</f>
        <v>49</v>
      </c>
      <c r="J5208" s="25" t="s">
        <v>103</v>
      </c>
      <c r="L5208" s="3" t="s">
        <v>289</v>
      </c>
      <c r="N5208" s="25"/>
      <c r="O5208"/>
    </row>
    <row r="5209" spans="1:15">
      <c r="A5209" s="27">
        <v>43245</v>
      </c>
      <c r="B5209" s="27"/>
      <c r="C5209" s="4" t="s">
        <v>654</v>
      </c>
      <c r="D5209" s="63">
        <f>VLOOKUP(C5209,Index[[#All],[searchTaxon]:[Reference_number]],2,FALSE)</f>
        <v>53</v>
      </c>
      <c r="E5209">
        <f>VLOOKUP(C:C,Table1[[#All],[searchTaxon]:[Multiple_forms]],3,FALSE)</f>
        <v>0</v>
      </c>
      <c r="F5209">
        <f>VLOOKUP(C:C,Table1[[#All],[searchTaxon]:[Multiple_forms]],4,FALSE)</f>
        <v>0</v>
      </c>
      <c r="G5209">
        <f>VLOOKUP(C:C,Table1[[#All],[searchTaxon]:[Multiple_forms]],5,FALSE)</f>
        <v>0</v>
      </c>
      <c r="I5209">
        <f>VLOOKUP(Table1[[#This Row],[trait_name]],Trait[],2,FALSE)</f>
        <v>50</v>
      </c>
      <c r="J5209" s="25" t="s">
        <v>106</v>
      </c>
      <c r="L5209" s="3"/>
      <c r="N5209" s="25"/>
      <c r="O5209"/>
    </row>
    <row r="5210" spans="1:15">
      <c r="A5210" s="5">
        <v>43245</v>
      </c>
      <c r="B5210" s="5">
        <v>43245</v>
      </c>
      <c r="C5210" t="s">
        <v>654</v>
      </c>
      <c r="D5210" s="3">
        <f>VLOOKUP(C5210,Index[[#All],[searchTaxon]:[Reference_number]],2,FALSE)</f>
        <v>53</v>
      </c>
      <c r="H5210" t="s">
        <v>496</v>
      </c>
      <c r="I5210">
        <f>VLOOKUP(Table1[[#This Row],[trait_name]],Trait[],2,FALSE)</f>
        <v>53</v>
      </c>
      <c r="J5210" s="25" t="s">
        <v>110</v>
      </c>
      <c r="L5210" s="3" t="s">
        <v>111</v>
      </c>
      <c r="N5210" s="25"/>
      <c r="O5210"/>
    </row>
    <row r="5211" spans="1:15">
      <c r="A5211" s="5">
        <v>43245</v>
      </c>
      <c r="B5211" s="5">
        <v>43245</v>
      </c>
      <c r="C5211" t="s">
        <v>654</v>
      </c>
      <c r="D5211" s="3">
        <f>VLOOKUP(C5211,Index[[#All],[searchTaxon]:[Reference_number]],2,FALSE)</f>
        <v>53</v>
      </c>
      <c r="H5211" t="s">
        <v>496</v>
      </c>
      <c r="I5211">
        <f>VLOOKUP(Table1[[#This Row],[trait_name]],Trait[],2,FALSE)</f>
        <v>53</v>
      </c>
      <c r="J5211" s="25" t="s">
        <v>110</v>
      </c>
      <c r="L5211" s="3" t="s">
        <v>380</v>
      </c>
      <c r="N5211" s="25"/>
      <c r="O5211"/>
    </row>
    <row r="5212" spans="1:15">
      <c r="A5212" s="5">
        <v>43245</v>
      </c>
      <c r="B5212" s="5">
        <v>43245</v>
      </c>
      <c r="C5212" t="s">
        <v>654</v>
      </c>
      <c r="D5212" s="3">
        <f>VLOOKUP(C5212,Index[[#All],[searchTaxon]:[Reference_number]],2,FALSE)</f>
        <v>53</v>
      </c>
      <c r="H5212" t="s">
        <v>26</v>
      </c>
      <c r="I5212">
        <f>VLOOKUP(Table1[[#This Row],[trait_name]],Trait[],2,FALSE)</f>
        <v>55</v>
      </c>
      <c r="J5212" s="25" t="s">
        <v>114</v>
      </c>
      <c r="L5212" s="3" t="s">
        <v>116</v>
      </c>
      <c r="N5212" s="25"/>
      <c r="O5212"/>
    </row>
    <row r="5213" spans="1:15">
      <c r="A5213" s="5">
        <v>43245</v>
      </c>
      <c r="B5213" s="5">
        <v>43245</v>
      </c>
      <c r="C5213" t="s">
        <v>654</v>
      </c>
      <c r="D5213" s="3">
        <f>VLOOKUP(C5213,Index[[#All],[searchTaxon]:[Reference_number]],2,FALSE)</f>
        <v>53</v>
      </c>
      <c r="H5213" t="s">
        <v>26</v>
      </c>
      <c r="I5213">
        <f>VLOOKUP(Table1[[#This Row],[trait_name]],Trait[],2,FALSE)</f>
        <v>56</v>
      </c>
      <c r="J5213" s="25" t="s">
        <v>117</v>
      </c>
      <c r="L5213" s="3" t="s">
        <v>118</v>
      </c>
      <c r="N5213" s="25"/>
      <c r="O5213"/>
    </row>
    <row r="5214" spans="1:15">
      <c r="A5214" s="5">
        <v>43245</v>
      </c>
      <c r="B5214" s="5"/>
      <c r="C5214" t="s">
        <v>654</v>
      </c>
      <c r="D5214" s="2">
        <f>VLOOKUP(C5214,Index[[#All],[searchTaxon]:[Reference_number]],2,FALSE)</f>
        <v>53</v>
      </c>
      <c r="E5214">
        <v>0</v>
      </c>
      <c r="F5214">
        <v>0</v>
      </c>
      <c r="G5214">
        <v>0</v>
      </c>
      <c r="I5214">
        <f>VLOOKUP(Table1[[#This Row],[trait_name]],Trait[],2,FALSE)</f>
        <v>60</v>
      </c>
      <c r="J5214" s="25" t="s">
        <v>120</v>
      </c>
      <c r="L5214" s="3"/>
      <c r="N5214" s="25"/>
      <c r="O5214"/>
    </row>
    <row r="5215" spans="1:15">
      <c r="A5215" s="5">
        <v>43245</v>
      </c>
      <c r="B5215" s="5">
        <v>43245</v>
      </c>
      <c r="C5215" t="s">
        <v>654</v>
      </c>
      <c r="D5215" s="3">
        <f>VLOOKUP(C5215,Index[[#All],[searchTaxon]:[Reference_number]],2,FALSE)</f>
        <v>53</v>
      </c>
      <c r="H5215" t="s">
        <v>26</v>
      </c>
      <c r="I5215">
        <f>VLOOKUP(Table1[[#This Row],[trait_name]],Trait[],2,FALSE)</f>
        <v>61</v>
      </c>
      <c r="J5215" s="25" t="s">
        <v>172</v>
      </c>
      <c r="L5215" s="3" t="s">
        <v>312</v>
      </c>
      <c r="N5215" s="25"/>
      <c r="O5215"/>
    </row>
    <row r="5216" spans="1:15">
      <c r="A5216" s="5">
        <v>43245</v>
      </c>
      <c r="B5216" s="5">
        <v>43245</v>
      </c>
      <c r="C5216" t="s">
        <v>654</v>
      </c>
      <c r="D5216" s="3">
        <f>VLOOKUP(C5216,Index[[#All],[searchTaxon]:[Reference_number]],2,FALSE)</f>
        <v>53</v>
      </c>
      <c r="H5216" t="s">
        <v>26</v>
      </c>
      <c r="I5216">
        <f>VLOOKUP(Table1[[#This Row],[trait_name]],Trait[],2,FALSE)</f>
        <v>62</v>
      </c>
      <c r="J5216" s="25" t="s">
        <v>123</v>
      </c>
      <c r="L5216" s="3" t="s">
        <v>211</v>
      </c>
      <c r="N5216" s="26"/>
      <c r="O5216"/>
    </row>
    <row r="5217" spans="1:15">
      <c r="A5217" s="5">
        <v>43245</v>
      </c>
      <c r="B5217" s="5">
        <v>43245</v>
      </c>
      <c r="C5217" t="s">
        <v>654</v>
      </c>
      <c r="D5217" s="3">
        <f>VLOOKUP(C5217,Index[[#All],[searchTaxon]:[Reference_number]],2,FALSE)</f>
        <v>53</v>
      </c>
      <c r="H5217" t="s">
        <v>496</v>
      </c>
      <c r="I5217">
        <f>VLOOKUP(Table1[[#This Row],[trait_name]],Trait[],2,FALSE)</f>
        <v>63</v>
      </c>
      <c r="J5217" s="25" t="s">
        <v>175</v>
      </c>
      <c r="L5217" s="3" t="s">
        <v>176</v>
      </c>
      <c r="N5217" s="25"/>
      <c r="O5217"/>
    </row>
    <row r="5218" spans="1:15">
      <c r="A5218" s="5">
        <v>43245</v>
      </c>
      <c r="B5218" s="5">
        <v>43245</v>
      </c>
      <c r="C5218" t="s">
        <v>656</v>
      </c>
      <c r="D5218" s="3">
        <f>VLOOKUP(C5218,Index[[#All],[searchTaxon]:[Reference_number]],2,FALSE)</f>
        <v>54</v>
      </c>
      <c r="H5218" t="s">
        <v>18</v>
      </c>
      <c r="I5218">
        <f>VLOOKUP(Table1[[#This Row],[trait_name]],Trait[],2,FALSE)</f>
        <v>2</v>
      </c>
      <c r="J5218" s="25" t="s">
        <v>16</v>
      </c>
      <c r="L5218" s="3" t="s">
        <v>657</v>
      </c>
      <c r="N5218" s="25"/>
      <c r="O5218"/>
    </row>
    <row r="5219" spans="1:15">
      <c r="A5219" s="5">
        <v>43245</v>
      </c>
      <c r="B5219" s="5">
        <v>43245</v>
      </c>
      <c r="C5219" t="s">
        <v>656</v>
      </c>
      <c r="D5219" s="3">
        <f>VLOOKUP(C5219,Index[[#All],[searchTaxon]:[Reference_number]],2,FALSE)</f>
        <v>54</v>
      </c>
      <c r="H5219" t="s">
        <v>21</v>
      </c>
      <c r="I5219">
        <f>VLOOKUP(Table1[[#This Row],[trait_name]],Trait[],2,FALSE)</f>
        <v>3</v>
      </c>
      <c r="J5219" s="25" t="s">
        <v>19</v>
      </c>
      <c r="L5219" s="3" t="s">
        <v>20</v>
      </c>
      <c r="N5219" s="25"/>
      <c r="O5219"/>
    </row>
    <row r="5220" spans="1:15">
      <c r="A5220" s="5">
        <v>43245</v>
      </c>
      <c r="B5220" s="5">
        <v>43245</v>
      </c>
      <c r="C5220" t="s">
        <v>656</v>
      </c>
      <c r="D5220" s="3">
        <f>VLOOKUP(C5220,Index[[#All],[searchTaxon]:[Reference_number]],2,FALSE)</f>
        <v>54</v>
      </c>
      <c r="H5220" t="s">
        <v>630</v>
      </c>
      <c r="I5220">
        <f>VLOOKUP(Table1[[#This Row],[trait_name]],Trait[],2,FALSE)</f>
        <v>4</v>
      </c>
      <c r="J5220" s="25" t="s">
        <v>23</v>
      </c>
      <c r="L5220" s="21" t="s">
        <v>24</v>
      </c>
      <c r="N5220" s="25"/>
      <c r="O5220"/>
    </row>
    <row r="5221" spans="1:15">
      <c r="A5221" s="5">
        <v>43245</v>
      </c>
      <c r="B5221" s="5"/>
      <c r="C5221" t="s">
        <v>656</v>
      </c>
      <c r="D5221" s="3">
        <f>VLOOKUP(C5221,Index[[#All],[searchTaxon]:[Reference_number]],2,FALSE)</f>
        <v>54</v>
      </c>
      <c r="H5221" t="s">
        <v>21</v>
      </c>
      <c r="I5221">
        <f>VLOOKUP(Table1[[#This Row],[trait_name]],Trait[],2,FALSE)</f>
        <v>6</v>
      </c>
      <c r="J5221" s="25" t="s">
        <v>135</v>
      </c>
      <c r="L5221" s="3"/>
      <c r="N5221" s="25"/>
      <c r="O5221"/>
    </row>
    <row r="5222" spans="1:15">
      <c r="A5222" s="5">
        <v>43245</v>
      </c>
      <c r="B5222" s="5">
        <v>43245</v>
      </c>
      <c r="C5222" t="s">
        <v>656</v>
      </c>
      <c r="D5222" s="3">
        <f>VLOOKUP(C5222,Index[[#All],[searchTaxon]:[Reference_number]],2,FALSE)</f>
        <v>54</v>
      </c>
      <c r="H5222" t="s">
        <v>21</v>
      </c>
      <c r="I5222">
        <f>VLOOKUP(Table1[[#This Row],[trait_name]],Trait[],2,FALSE)</f>
        <v>7</v>
      </c>
      <c r="J5222" s="25" t="s">
        <v>27</v>
      </c>
      <c r="L5222" s="3" t="s">
        <v>24</v>
      </c>
      <c r="N5222" s="25"/>
      <c r="O5222"/>
    </row>
    <row r="5223" spans="1:15">
      <c r="A5223" s="27">
        <v>43245</v>
      </c>
      <c r="B5223" s="27"/>
      <c r="C5223" s="4" t="s">
        <v>656</v>
      </c>
      <c r="D5223" s="2">
        <f>VLOOKUP(C5223,Index[[#All],[searchTaxon]:[Reference_number]],2,FALSE)</f>
        <v>54</v>
      </c>
      <c r="I5223">
        <f>VLOOKUP(Table1[[#This Row],[trait_name]],Trait[],2,FALSE)</f>
        <v>15</v>
      </c>
      <c r="J5223" s="25" t="s">
        <v>32</v>
      </c>
      <c r="L5223" s="3"/>
      <c r="N5223" s="25"/>
      <c r="O5223"/>
    </row>
    <row r="5224" spans="1:15">
      <c r="A5224" s="27">
        <v>43245</v>
      </c>
      <c r="B5224" s="27">
        <v>43245</v>
      </c>
      <c r="C5224" s="4" t="s">
        <v>656</v>
      </c>
      <c r="D5224" s="2">
        <f>VLOOKUP(C5224,Index[[#All],[searchTaxon]:[Reference_number]],2,FALSE)</f>
        <v>54</v>
      </c>
      <c r="I5224">
        <f>VLOOKUP(Table1[[#This Row],[trait_name]],Trait[],2,FALSE)</f>
        <v>16</v>
      </c>
      <c r="J5224" s="26" t="s">
        <v>33</v>
      </c>
      <c r="K5224" s="26"/>
      <c r="L5224" s="3"/>
      <c r="N5224" s="25"/>
      <c r="O5224"/>
    </row>
    <row r="5225" spans="1:15">
      <c r="A5225" s="5">
        <v>43245</v>
      </c>
      <c r="B5225" s="5">
        <v>43245</v>
      </c>
      <c r="C5225" t="s">
        <v>656</v>
      </c>
      <c r="D5225" s="3">
        <f>VLOOKUP(C5225,Index[[#All],[searchTaxon]:[Reference_number]],2,FALSE)</f>
        <v>54</v>
      </c>
      <c r="H5225" t="s">
        <v>18</v>
      </c>
      <c r="I5225">
        <f>VLOOKUP(Table1[[#This Row],[trait_name]],Trait[],2,FALSE)</f>
        <v>17</v>
      </c>
      <c r="J5225" s="25" t="s">
        <v>34</v>
      </c>
      <c r="L5225" s="3" t="s">
        <v>35</v>
      </c>
      <c r="N5225" s="25"/>
      <c r="O5225"/>
    </row>
    <row r="5226" spans="1:15">
      <c r="A5226" s="5">
        <v>43245</v>
      </c>
      <c r="B5226" s="5">
        <v>43245</v>
      </c>
      <c r="C5226" t="s">
        <v>656</v>
      </c>
      <c r="D5226" s="3">
        <f>VLOOKUP(C5226,Index[[#All],[searchTaxon]:[Reference_number]],2,FALSE)</f>
        <v>54</v>
      </c>
      <c r="H5226" t="s">
        <v>18</v>
      </c>
      <c r="I5226">
        <f>VLOOKUP(Table1[[#This Row],[trait_name]],Trait[],2,FALSE)</f>
        <v>17</v>
      </c>
      <c r="J5226" s="25" t="s">
        <v>34</v>
      </c>
      <c r="L5226" s="3" t="s">
        <v>36</v>
      </c>
      <c r="N5226" s="25"/>
      <c r="O5226"/>
    </row>
    <row r="5227" spans="1:15">
      <c r="A5227" s="5">
        <v>43245</v>
      </c>
      <c r="B5227" s="5">
        <v>43245</v>
      </c>
      <c r="C5227" t="s">
        <v>656</v>
      </c>
      <c r="D5227" s="3">
        <f>VLOOKUP(C5227,Index[[#All],[searchTaxon]:[Reference_number]],2,FALSE)</f>
        <v>54</v>
      </c>
      <c r="H5227" t="s">
        <v>18</v>
      </c>
      <c r="I5227">
        <f>VLOOKUP(Table1[[#This Row],[trait_name]],Trait[],2,FALSE)</f>
        <v>17</v>
      </c>
      <c r="J5227" s="25" t="s">
        <v>34</v>
      </c>
      <c r="L5227" s="3" t="s">
        <v>37</v>
      </c>
      <c r="N5227" s="25"/>
      <c r="O5227"/>
    </row>
    <row r="5228" spans="1:15">
      <c r="A5228" s="27">
        <v>43245</v>
      </c>
      <c r="B5228" s="27">
        <v>43245</v>
      </c>
      <c r="C5228" s="4" t="s">
        <v>656</v>
      </c>
      <c r="D5228" s="2">
        <f>VLOOKUP(C5228,Index[[#All],[searchTaxon]:[Reference_number]],2,FALSE)</f>
        <v>54</v>
      </c>
      <c r="I5228">
        <f>VLOOKUP(Table1[[#This Row],[trait_name]],Trait[],2,FALSE)</f>
        <v>18</v>
      </c>
      <c r="J5228" s="25" t="s">
        <v>38</v>
      </c>
      <c r="L5228" s="3"/>
      <c r="N5228" s="25"/>
      <c r="O5228"/>
    </row>
    <row r="5229" spans="1:15" s="3" customFormat="1">
      <c r="A5229" s="5">
        <v>43245</v>
      </c>
      <c r="B5229" s="5">
        <v>43245</v>
      </c>
      <c r="C5229" t="s">
        <v>656</v>
      </c>
      <c r="D5229" s="3">
        <f>VLOOKUP(C5229,Index[[#All],[searchTaxon]:[Reference_number]],2,FALSE)</f>
        <v>54</v>
      </c>
      <c r="E5229"/>
      <c r="F5229"/>
      <c r="G5229"/>
      <c r="H5229" t="s">
        <v>21</v>
      </c>
      <c r="I5229">
        <f>VLOOKUP(Table1[[#This Row],[trait_name]],Trait[],2,FALSE)</f>
        <v>19</v>
      </c>
      <c r="J5229" s="25" t="s">
        <v>39</v>
      </c>
      <c r="K5229" s="25"/>
      <c r="L5229" s="3" t="s">
        <v>142</v>
      </c>
      <c r="M5229"/>
      <c r="N5229" s="25"/>
    </row>
    <row r="5230" spans="1:15" s="3" customFormat="1">
      <c r="A5230" s="27">
        <v>43245</v>
      </c>
      <c r="B5230" s="27">
        <v>43245</v>
      </c>
      <c r="C5230" s="4" t="s">
        <v>656</v>
      </c>
      <c r="D5230" s="2">
        <f>VLOOKUP(C5230,Index[[#All],[searchTaxon]:[Reference_number]],2,FALSE)</f>
        <v>54</v>
      </c>
      <c r="E5230"/>
      <c r="F5230"/>
      <c r="G5230"/>
      <c r="H5230"/>
      <c r="I5230">
        <f>VLOOKUP(Table1[[#This Row],[trait_name]],Trait[],2,FALSE)</f>
        <v>20</v>
      </c>
      <c r="J5230" s="25" t="s">
        <v>42</v>
      </c>
      <c r="K5230" s="25"/>
      <c r="M5230"/>
      <c r="N5230" s="25"/>
    </row>
    <row r="5231" spans="1:15" s="3" customFormat="1">
      <c r="A5231" s="5">
        <v>43245</v>
      </c>
      <c r="B5231" s="5"/>
      <c r="C5231" t="s">
        <v>656</v>
      </c>
      <c r="D5231" s="2">
        <f>VLOOKUP(C5231,Index[[#All],[searchTaxon]:[Reference_number]],2,FALSE)</f>
        <v>54</v>
      </c>
      <c r="E5231">
        <v>0</v>
      </c>
      <c r="F5231">
        <v>0</v>
      </c>
      <c r="G5231">
        <v>0</v>
      </c>
      <c r="H5231"/>
      <c r="I5231">
        <f>VLOOKUP(Table1[[#This Row],[trait_name]],Trait[],2,FALSE)</f>
        <v>22</v>
      </c>
      <c r="J5231" s="25" t="s">
        <v>48</v>
      </c>
      <c r="K5231" s="25"/>
      <c r="M5231"/>
      <c r="N5231" s="25"/>
    </row>
    <row r="5232" spans="1:15" s="3" customFormat="1">
      <c r="A5232" s="27">
        <v>43245</v>
      </c>
      <c r="B5232" s="27"/>
      <c r="C5232" s="4" t="s">
        <v>656</v>
      </c>
      <c r="D5232" s="2">
        <f>VLOOKUP(C5232,Index[[#All],[searchTaxon]:[Reference_number]],2,FALSE)</f>
        <v>54</v>
      </c>
      <c r="E5232"/>
      <c r="F5232"/>
      <c r="G5232"/>
      <c r="H5232"/>
      <c r="I5232">
        <f>VLOOKUP(Table1[[#This Row],[trait_name]],Trait[],2,FALSE)</f>
        <v>23</v>
      </c>
      <c r="J5232" s="25" t="s">
        <v>50</v>
      </c>
      <c r="K5232" s="25"/>
      <c r="M5232"/>
      <c r="N5232" s="25"/>
    </row>
    <row r="5233" spans="1:15" s="3" customFormat="1">
      <c r="A5233" s="27">
        <v>43245</v>
      </c>
      <c r="B5233" s="27"/>
      <c r="C5233" s="4" t="s">
        <v>656</v>
      </c>
      <c r="D5233" s="2">
        <f>VLOOKUP(C5233,Index[[#All],[searchTaxon]:[Reference_number]],2,FALSE)</f>
        <v>54</v>
      </c>
      <c r="E5233"/>
      <c r="F5233"/>
      <c r="G5233"/>
      <c r="H5233"/>
      <c r="I5233">
        <f>VLOOKUP(Table1[[#This Row],[trait_name]],Trait[],2,FALSE)</f>
        <v>24</v>
      </c>
      <c r="J5233" s="25" t="s">
        <v>53</v>
      </c>
      <c r="K5233" s="25"/>
      <c r="M5233"/>
      <c r="N5233" s="25"/>
    </row>
    <row r="5234" spans="1:15" s="3" customFormat="1">
      <c r="A5234" s="5">
        <v>43245</v>
      </c>
      <c r="B5234" s="5">
        <v>43245</v>
      </c>
      <c r="C5234" t="s">
        <v>656</v>
      </c>
      <c r="D5234" s="3">
        <f>VLOOKUP(C5234,Index[[#All],[searchTaxon]:[Reference_number]],2,FALSE)</f>
        <v>54</v>
      </c>
      <c r="E5234"/>
      <c r="F5234"/>
      <c r="G5234"/>
      <c r="H5234" t="s">
        <v>18</v>
      </c>
      <c r="I5234">
        <f>VLOOKUP(Table1[[#This Row],[trait_name]],Trait[],2,FALSE)</f>
        <v>25</v>
      </c>
      <c r="J5234" s="25" t="s">
        <v>54</v>
      </c>
      <c r="K5234" s="25"/>
      <c r="L5234" s="3" t="s">
        <v>56</v>
      </c>
      <c r="M5234"/>
      <c r="N5234" s="25"/>
    </row>
    <row r="5235" spans="1:15" s="3" customFormat="1">
      <c r="A5235" s="5">
        <v>43245</v>
      </c>
      <c r="B5235" s="5">
        <v>43245</v>
      </c>
      <c r="C5235" t="s">
        <v>656</v>
      </c>
      <c r="D5235" s="3">
        <f>VLOOKUP(C5235,Index[[#All],[searchTaxon]:[Reference_number]],2,FALSE)</f>
        <v>54</v>
      </c>
      <c r="E5235"/>
      <c r="F5235"/>
      <c r="G5235"/>
      <c r="H5235" t="s">
        <v>18</v>
      </c>
      <c r="I5235">
        <f>VLOOKUP(Table1[[#This Row],[trait_name]],Trait[],2,FALSE)</f>
        <v>26</v>
      </c>
      <c r="J5235" s="25" t="s">
        <v>57</v>
      </c>
      <c r="K5235" s="25"/>
      <c r="L5235" s="3">
        <v>6</v>
      </c>
      <c r="M5235"/>
      <c r="N5235" s="25"/>
    </row>
    <row r="5236" spans="1:15" s="3" customFormat="1">
      <c r="A5236" s="5">
        <v>43245</v>
      </c>
      <c r="B5236" s="5">
        <v>43245</v>
      </c>
      <c r="C5236" t="s">
        <v>656</v>
      </c>
      <c r="D5236" s="3">
        <f>VLOOKUP(C5236,Index[[#All],[searchTaxon]:[Reference_number]],2,FALSE)</f>
        <v>54</v>
      </c>
      <c r="E5236"/>
      <c r="F5236"/>
      <c r="G5236"/>
      <c r="H5236" t="s">
        <v>21</v>
      </c>
      <c r="I5236">
        <f>VLOOKUP(Table1[[#This Row],[trait_name]],Trait[],2,FALSE)</f>
        <v>26</v>
      </c>
      <c r="J5236" s="25" t="s">
        <v>57</v>
      </c>
      <c r="K5236" s="25"/>
      <c r="L5236" s="3">
        <v>7</v>
      </c>
      <c r="M5236"/>
      <c r="N5236" s="25"/>
    </row>
    <row r="5237" spans="1:15" s="3" customFormat="1">
      <c r="A5237" s="5">
        <v>43245</v>
      </c>
      <c r="B5237" s="5">
        <v>43245</v>
      </c>
      <c r="C5237" t="s">
        <v>656</v>
      </c>
      <c r="D5237" s="3">
        <f>VLOOKUP(C5237,Index[[#All],[searchTaxon]:[Reference_number]],2,FALSE)</f>
        <v>54</v>
      </c>
      <c r="E5237"/>
      <c r="F5237"/>
      <c r="G5237"/>
      <c r="H5237" t="s">
        <v>21</v>
      </c>
      <c r="I5237">
        <f>VLOOKUP(Table1[[#This Row],[trait_name]],Trait[],2,FALSE)</f>
        <v>27</v>
      </c>
      <c r="J5237" s="25" t="s">
        <v>58</v>
      </c>
      <c r="K5237" s="25"/>
      <c r="L5237" s="3">
        <v>6</v>
      </c>
      <c r="M5237"/>
      <c r="N5237" s="25"/>
    </row>
    <row r="5238" spans="1:15" s="3" customFormat="1">
      <c r="A5238" s="5">
        <v>43245</v>
      </c>
      <c r="B5238" s="5">
        <v>43245</v>
      </c>
      <c r="C5238" t="s">
        <v>656</v>
      </c>
      <c r="D5238" s="3">
        <f>VLOOKUP(C5238,Index[[#All],[searchTaxon]:[Reference_number]],2,FALSE)</f>
        <v>54</v>
      </c>
      <c r="E5238"/>
      <c r="F5238"/>
      <c r="G5238"/>
      <c r="H5238" t="s">
        <v>18</v>
      </c>
      <c r="I5238">
        <f>VLOOKUP(Table1[[#This Row],[trait_name]],Trait[],2,FALSE)</f>
        <v>28</v>
      </c>
      <c r="J5238" s="25" t="s">
        <v>59</v>
      </c>
      <c r="K5238" s="25"/>
      <c r="L5238" s="3">
        <v>5</v>
      </c>
      <c r="M5238"/>
      <c r="N5238" s="25"/>
    </row>
    <row r="5239" spans="1:15" s="3" customFormat="1">
      <c r="A5239" s="5">
        <v>43245</v>
      </c>
      <c r="B5239" s="5">
        <v>43245</v>
      </c>
      <c r="C5239" t="s">
        <v>656</v>
      </c>
      <c r="D5239" s="3">
        <f>VLOOKUP(C5239,Index[[#All],[searchTaxon]:[Reference_number]],2,FALSE)</f>
        <v>54</v>
      </c>
      <c r="E5239"/>
      <c r="F5239"/>
      <c r="G5239"/>
      <c r="H5239" t="s">
        <v>18</v>
      </c>
      <c r="I5239">
        <f>VLOOKUP(Table1[[#This Row],[trait_name]],Trait[],2,FALSE)</f>
        <v>29</v>
      </c>
      <c r="J5239" s="25" t="s">
        <v>60</v>
      </c>
      <c r="K5239" s="25"/>
      <c r="L5239" s="3">
        <v>5</v>
      </c>
      <c r="M5239"/>
      <c r="N5239" s="25"/>
    </row>
    <row r="5240" spans="1:15" s="3" customFormat="1">
      <c r="A5240" s="5">
        <v>43245</v>
      </c>
      <c r="B5240" s="5">
        <v>43245</v>
      </c>
      <c r="C5240" t="s">
        <v>656</v>
      </c>
      <c r="D5240" s="3">
        <f>VLOOKUP(C5240,Index[[#All],[searchTaxon]:[Reference_number]],2,FALSE)</f>
        <v>54</v>
      </c>
      <c r="E5240"/>
      <c r="F5240"/>
      <c r="G5240"/>
      <c r="H5240" t="s">
        <v>21</v>
      </c>
      <c r="I5240">
        <f>VLOOKUP(Table1[[#This Row],[trait_name]],Trait[],2,FALSE)</f>
        <v>30</v>
      </c>
      <c r="J5240" s="25" t="s">
        <v>61</v>
      </c>
      <c r="K5240" s="25"/>
      <c r="L5240" s="3">
        <v>6</v>
      </c>
      <c r="M5240"/>
      <c r="N5240" s="25"/>
    </row>
    <row r="5241" spans="1:15" s="3" customFormat="1">
      <c r="A5241" s="5">
        <v>43245</v>
      </c>
      <c r="B5241" s="5">
        <v>43245</v>
      </c>
      <c r="C5241" t="s">
        <v>656</v>
      </c>
      <c r="D5241" s="3">
        <f>VLOOKUP(C5241,Index[[#All],[searchTaxon]:[Reference_number]],2,FALSE)</f>
        <v>54</v>
      </c>
      <c r="E5241"/>
      <c r="F5241"/>
      <c r="G5241"/>
      <c r="H5241" t="s">
        <v>18</v>
      </c>
      <c r="I5241">
        <f>VLOOKUP(Table1[[#This Row],[trait_name]],Trait[],2,FALSE)</f>
        <v>31</v>
      </c>
      <c r="J5241" s="25" t="s">
        <v>62</v>
      </c>
      <c r="K5241" s="25"/>
      <c r="L5241" s="3">
        <v>4</v>
      </c>
      <c r="M5241"/>
      <c r="N5241" s="25"/>
    </row>
    <row r="5242" spans="1:15" s="3" customFormat="1">
      <c r="A5242" s="5">
        <v>43245</v>
      </c>
      <c r="B5242" s="5">
        <v>43245</v>
      </c>
      <c r="C5242" t="s">
        <v>656</v>
      </c>
      <c r="D5242" s="3">
        <f>VLOOKUP(C5242,Index[[#All],[searchTaxon]:[Reference_number]],2,FALSE)</f>
        <v>54</v>
      </c>
      <c r="E5242"/>
      <c r="F5242"/>
      <c r="G5242"/>
      <c r="H5242" t="s">
        <v>21</v>
      </c>
      <c r="I5242">
        <f>VLOOKUP(Table1[[#This Row],[trait_name]],Trait[],2,FALSE)</f>
        <v>32</v>
      </c>
      <c r="J5242" s="25" t="s">
        <v>147</v>
      </c>
      <c r="K5242" s="25"/>
      <c r="L5242" s="3" t="s">
        <v>113</v>
      </c>
      <c r="M5242"/>
      <c r="N5242" s="25"/>
    </row>
    <row r="5243" spans="1:15" s="3" customFormat="1">
      <c r="A5243" s="5">
        <v>43245</v>
      </c>
      <c r="B5243" s="5">
        <v>43245</v>
      </c>
      <c r="C5243" t="s">
        <v>656</v>
      </c>
      <c r="D5243" s="3">
        <f>VLOOKUP(C5243,Index[[#All],[searchTaxon]:[Reference_number]],2,FALSE)</f>
        <v>54</v>
      </c>
      <c r="E5243"/>
      <c r="F5243"/>
      <c r="G5243"/>
      <c r="H5243" t="s">
        <v>18</v>
      </c>
      <c r="I5243">
        <f>VLOOKUP(Table1[[#This Row],[trait_name]],Trait[],2,FALSE)</f>
        <v>33</v>
      </c>
      <c r="J5243" s="25" t="s">
        <v>63</v>
      </c>
      <c r="K5243" s="25"/>
      <c r="L5243" s="3" t="s">
        <v>64</v>
      </c>
      <c r="M5243"/>
      <c r="N5243" s="25"/>
    </row>
    <row r="5244" spans="1:15" s="3" customFormat="1">
      <c r="A5244" s="5">
        <v>43245</v>
      </c>
      <c r="B5244" s="5"/>
      <c r="C5244" t="s">
        <v>656</v>
      </c>
      <c r="D5244" s="3">
        <f>VLOOKUP(C5244,Index[[#All],[searchTaxon]:[Reference_number]],2,FALSE)</f>
        <v>54</v>
      </c>
      <c r="E5244">
        <v>0</v>
      </c>
      <c r="F5244">
        <v>0</v>
      </c>
      <c r="G5244">
        <v>0</v>
      </c>
      <c r="H5244"/>
      <c r="I5244">
        <f>VLOOKUP(Table1[[#This Row],[trait_name]],Trait[],2,FALSE)</f>
        <v>35</v>
      </c>
      <c r="J5244" s="25" t="s">
        <v>66</v>
      </c>
      <c r="K5244" s="25"/>
      <c r="M5244"/>
      <c r="N5244" s="25"/>
    </row>
    <row r="5245" spans="1:15">
      <c r="A5245" s="5">
        <v>43245</v>
      </c>
      <c r="B5245" s="5"/>
      <c r="C5245" t="s">
        <v>656</v>
      </c>
      <c r="D5245" s="2">
        <f>VLOOKUP(C5245,Index[[#All],[searchTaxon]:[Reference_number]],2,FALSE)</f>
        <v>54</v>
      </c>
      <c r="E5245">
        <v>0</v>
      </c>
      <c r="F5245">
        <v>0</v>
      </c>
      <c r="G5245">
        <v>0</v>
      </c>
      <c r="I5245">
        <f>VLOOKUP(Table1[[#This Row],[trait_name]],Trait[],2,FALSE)</f>
        <v>36</v>
      </c>
      <c r="J5245" s="25" t="s">
        <v>68</v>
      </c>
      <c r="L5245" s="3"/>
      <c r="N5245" s="25"/>
      <c r="O5245"/>
    </row>
    <row r="5246" spans="1:15">
      <c r="A5246" s="5">
        <v>43245</v>
      </c>
      <c r="B5246" s="5"/>
      <c r="C5246" t="s">
        <v>656</v>
      </c>
      <c r="D5246" s="2">
        <f>VLOOKUP(C5246,Index[[#All],[searchTaxon]:[Reference_number]],2,FALSE)</f>
        <v>54</v>
      </c>
      <c r="E5246">
        <v>0</v>
      </c>
      <c r="F5246">
        <v>0</v>
      </c>
      <c r="G5246">
        <v>0</v>
      </c>
      <c r="I5246">
        <f>VLOOKUP(Table1[[#This Row],[trait_name]],Trait[],2,FALSE)</f>
        <v>37</v>
      </c>
      <c r="J5246" s="25" t="s">
        <v>70</v>
      </c>
      <c r="L5246" s="3"/>
      <c r="N5246" s="25"/>
      <c r="O5246"/>
    </row>
    <row r="5247" spans="1:15">
      <c r="A5247" s="5">
        <v>43245</v>
      </c>
      <c r="B5247" s="5">
        <v>43245</v>
      </c>
      <c r="C5247" t="s">
        <v>656</v>
      </c>
      <c r="D5247" s="3">
        <f>VLOOKUP(C5247,Index[[#All],[searchTaxon]:[Reference_number]],2,FALSE)</f>
        <v>54</v>
      </c>
      <c r="H5247" t="s">
        <v>18</v>
      </c>
      <c r="I5247">
        <f>VLOOKUP(Table1[[#This Row],[trait_name]],Trait[],2,FALSE)</f>
        <v>38</v>
      </c>
      <c r="J5247" s="25" t="s">
        <v>74</v>
      </c>
      <c r="L5247" s="3" t="s">
        <v>345</v>
      </c>
      <c r="N5247" s="25"/>
      <c r="O5247"/>
    </row>
    <row r="5248" spans="1:15">
      <c r="A5248" s="5">
        <v>43245</v>
      </c>
      <c r="B5248" s="5">
        <v>43245</v>
      </c>
      <c r="C5248" t="s">
        <v>656</v>
      </c>
      <c r="D5248" s="3">
        <f>VLOOKUP(C5248,Index[[#All],[searchTaxon]:[Reference_number]],2,FALSE)</f>
        <v>54</v>
      </c>
      <c r="H5248" t="s">
        <v>21</v>
      </c>
      <c r="I5248">
        <f>VLOOKUP(Table1[[#This Row],[trait_name]],Trait[],2,FALSE)</f>
        <v>38</v>
      </c>
      <c r="J5248" s="25" t="s">
        <v>74</v>
      </c>
      <c r="L5248" s="3" t="s">
        <v>75</v>
      </c>
      <c r="N5248" s="25"/>
      <c r="O5248"/>
    </row>
    <row r="5249" spans="1:15">
      <c r="A5249" s="27">
        <v>43245</v>
      </c>
      <c r="B5249" s="27"/>
      <c r="C5249" s="4" t="s">
        <v>656</v>
      </c>
      <c r="D5249" s="2">
        <f>VLOOKUP(C5249,Index[[#All],[searchTaxon]:[Reference_number]],2,FALSE)</f>
        <v>54</v>
      </c>
      <c r="I5249">
        <f>VLOOKUP(Table1[[#This Row],[trait_name]],Trait[],2,FALSE)</f>
        <v>39</v>
      </c>
      <c r="J5249" s="25" t="s">
        <v>76</v>
      </c>
      <c r="L5249" s="3"/>
      <c r="N5249" s="25"/>
      <c r="O5249"/>
    </row>
    <row r="5250" spans="1:15">
      <c r="A5250" s="5">
        <v>43245</v>
      </c>
      <c r="B5250" s="5">
        <v>43245</v>
      </c>
      <c r="C5250" t="s">
        <v>656</v>
      </c>
      <c r="D5250" s="3">
        <f>VLOOKUP(C5250,Index[[#All],[searchTaxon]:[Reference_number]],2,FALSE)</f>
        <v>54</v>
      </c>
      <c r="H5250" t="s">
        <v>18</v>
      </c>
      <c r="I5250">
        <f>VLOOKUP(Table1[[#This Row],[trait_name]],Trait[],2,FALSE)</f>
        <v>40</v>
      </c>
      <c r="J5250" s="25" t="s">
        <v>79</v>
      </c>
      <c r="L5250" s="3" t="s">
        <v>80</v>
      </c>
      <c r="N5250" s="25"/>
      <c r="O5250"/>
    </row>
    <row r="5251" spans="1:15">
      <c r="A5251" s="5">
        <v>43245</v>
      </c>
      <c r="B5251" s="5"/>
      <c r="C5251" t="s">
        <v>656</v>
      </c>
      <c r="D5251" s="2">
        <f>VLOOKUP(C5251,Index[[#All],[searchTaxon]:[Reference_number]],2,FALSE)</f>
        <v>54</v>
      </c>
      <c r="E5251">
        <v>0</v>
      </c>
      <c r="F5251">
        <v>0</v>
      </c>
      <c r="G5251">
        <v>0</v>
      </c>
      <c r="I5251">
        <f>VLOOKUP(Table1[[#This Row],[trait_name]],Trait[],2,FALSE)</f>
        <v>41</v>
      </c>
      <c r="J5251" s="25" t="s">
        <v>82</v>
      </c>
      <c r="L5251" s="3"/>
      <c r="N5251" s="25"/>
      <c r="O5251"/>
    </row>
    <row r="5252" spans="1:15">
      <c r="A5252" s="5">
        <v>43245</v>
      </c>
      <c r="B5252" s="5"/>
      <c r="C5252" t="s">
        <v>656</v>
      </c>
      <c r="D5252" s="2">
        <f>VLOOKUP(C5252,Index[[#All],[searchTaxon]:[Reference_number]],2,FALSE)</f>
        <v>54</v>
      </c>
      <c r="E5252">
        <v>0</v>
      </c>
      <c r="F5252">
        <v>0</v>
      </c>
      <c r="G5252">
        <v>0</v>
      </c>
      <c r="I5252">
        <f>VLOOKUP(Table1[[#This Row],[trait_name]],Trait[],2,FALSE)</f>
        <v>42</v>
      </c>
      <c r="J5252" s="25" t="s">
        <v>84</v>
      </c>
      <c r="L5252" s="3"/>
      <c r="N5252" s="25"/>
      <c r="O5252"/>
    </row>
    <row r="5253" spans="1:15">
      <c r="A5253" s="5">
        <v>43245</v>
      </c>
      <c r="B5253" s="5">
        <v>43245</v>
      </c>
      <c r="C5253" t="s">
        <v>656</v>
      </c>
      <c r="D5253" s="3">
        <f>VLOOKUP(C5253,Index[[#All],[searchTaxon]:[Reference_number]],2,FALSE)</f>
        <v>54</v>
      </c>
      <c r="H5253" t="s">
        <v>21</v>
      </c>
      <c r="I5253">
        <f>VLOOKUP(Table1[[#This Row],[trait_name]],Trait[],2,FALSE)</f>
        <v>43</v>
      </c>
      <c r="J5253" s="25" t="s">
        <v>86</v>
      </c>
      <c r="L5253" s="3" t="s">
        <v>532</v>
      </c>
      <c r="N5253" s="25"/>
      <c r="O5253"/>
    </row>
    <row r="5254" spans="1:15">
      <c r="A5254" s="5">
        <v>43245</v>
      </c>
      <c r="B5254" s="5">
        <v>43245</v>
      </c>
      <c r="C5254" t="s">
        <v>656</v>
      </c>
      <c r="D5254" s="3">
        <f>VLOOKUP(C5254,Index[[#All],[searchTaxon]:[Reference_number]],2,FALSE)</f>
        <v>54</v>
      </c>
      <c r="H5254" t="s">
        <v>18</v>
      </c>
      <c r="I5254">
        <f>VLOOKUP(Table1[[#This Row],[trait_name]],Trait[],2,FALSE)</f>
        <v>43</v>
      </c>
      <c r="J5254" s="25" t="s">
        <v>86</v>
      </c>
      <c r="L5254" s="3" t="s">
        <v>197</v>
      </c>
      <c r="N5254" s="25"/>
      <c r="O5254"/>
    </row>
    <row r="5255" spans="1:15">
      <c r="A5255" s="5">
        <v>43245</v>
      </c>
      <c r="B5255" s="5"/>
      <c r="C5255" t="s">
        <v>656</v>
      </c>
      <c r="D5255" s="3">
        <f>VLOOKUP(C5255,Index[[#All],[searchTaxon]:[Reference_number]],2,FALSE)</f>
        <v>54</v>
      </c>
      <c r="H5255" t="s">
        <v>18</v>
      </c>
      <c r="I5255">
        <f>VLOOKUP(Table1[[#This Row],[trait_name]],Trait[],2,FALSE)</f>
        <v>44</v>
      </c>
      <c r="J5255" s="26" t="s">
        <v>90</v>
      </c>
      <c r="K5255" s="26"/>
      <c r="L5255" s="3" t="s">
        <v>266</v>
      </c>
      <c r="N5255" s="25"/>
      <c r="O5255"/>
    </row>
    <row r="5256" spans="1:15">
      <c r="A5256" s="5">
        <v>43245</v>
      </c>
      <c r="B5256" s="5"/>
      <c r="C5256" t="s">
        <v>656</v>
      </c>
      <c r="D5256" s="3">
        <f>VLOOKUP(C5256,Index[[#All],[searchTaxon]:[Reference_number]],2,FALSE)</f>
        <v>54</v>
      </c>
      <c r="H5256" t="s">
        <v>18</v>
      </c>
      <c r="I5256">
        <f>VLOOKUP(Table1[[#This Row],[trait_name]],Trait[],2,FALSE)</f>
        <v>45</v>
      </c>
      <c r="J5256" s="26" t="s">
        <v>93</v>
      </c>
      <c r="K5256" s="26"/>
      <c r="L5256" s="3"/>
      <c r="N5256" s="25"/>
      <c r="O5256"/>
    </row>
    <row r="5257" spans="1:15">
      <c r="A5257" s="5">
        <v>43245</v>
      </c>
      <c r="B5257" s="5"/>
      <c r="C5257" t="s">
        <v>656</v>
      </c>
      <c r="D5257" s="2">
        <f>VLOOKUP(C5257,Index[[#All],[searchTaxon]:[Reference_number]],2,FALSE)</f>
        <v>54</v>
      </c>
      <c r="E5257">
        <v>0</v>
      </c>
      <c r="F5257">
        <v>0</v>
      </c>
      <c r="G5257">
        <v>0</v>
      </c>
      <c r="I5257">
        <f>VLOOKUP(Table1[[#This Row],[trait_name]],Trait[],2,FALSE)</f>
        <v>47</v>
      </c>
      <c r="J5257" s="25" t="s">
        <v>96</v>
      </c>
      <c r="L5257" s="3"/>
      <c r="N5257" s="25"/>
      <c r="O5257"/>
    </row>
    <row r="5258" spans="1:15">
      <c r="A5258" s="5">
        <v>43245</v>
      </c>
      <c r="B5258" s="5">
        <v>43245</v>
      </c>
      <c r="C5258" t="s">
        <v>656</v>
      </c>
      <c r="D5258" s="3">
        <f>VLOOKUP(C5258,Index[[#All],[searchTaxon]:[Reference_number]],2,FALSE)</f>
        <v>54</v>
      </c>
      <c r="H5258" t="s">
        <v>18</v>
      </c>
      <c r="I5258">
        <f>VLOOKUP(Table1[[#This Row],[trait_name]],Trait[],2,FALSE)</f>
        <v>48</v>
      </c>
      <c r="J5258" s="25" t="s">
        <v>99</v>
      </c>
      <c r="L5258" s="3" t="s">
        <v>162</v>
      </c>
      <c r="N5258" s="25"/>
      <c r="O5258"/>
    </row>
    <row r="5259" spans="1:15">
      <c r="A5259" s="5">
        <v>43245</v>
      </c>
      <c r="B5259" s="5">
        <v>43245</v>
      </c>
      <c r="C5259" t="s">
        <v>656</v>
      </c>
      <c r="D5259" s="3">
        <f>VLOOKUP(C5259,Index[[#All],[searchTaxon]:[Reference_number]],2,FALSE)</f>
        <v>54</v>
      </c>
      <c r="H5259" t="s">
        <v>18</v>
      </c>
      <c r="I5259">
        <f>VLOOKUP(Table1[[#This Row],[trait_name]],Trait[],2,FALSE)</f>
        <v>48</v>
      </c>
      <c r="J5259" s="25" t="s">
        <v>99</v>
      </c>
      <c r="L5259" s="3" t="s">
        <v>161</v>
      </c>
      <c r="N5259" s="25"/>
      <c r="O5259"/>
    </row>
    <row r="5260" spans="1:15">
      <c r="A5260" s="5">
        <v>43245</v>
      </c>
      <c r="B5260" s="5">
        <v>43245</v>
      </c>
      <c r="C5260" t="s">
        <v>656</v>
      </c>
      <c r="D5260" s="3">
        <f>VLOOKUP(C5260,Index[[#All],[searchTaxon]:[Reference_number]],2,FALSE)</f>
        <v>54</v>
      </c>
      <c r="H5260" t="s">
        <v>21</v>
      </c>
      <c r="I5260">
        <f>VLOOKUP(Table1[[#This Row],[trait_name]],Trait[],2,FALSE)</f>
        <v>49</v>
      </c>
      <c r="J5260" s="25" t="s">
        <v>103</v>
      </c>
      <c r="L5260" s="3" t="s">
        <v>105</v>
      </c>
      <c r="N5260" s="25"/>
      <c r="O5260"/>
    </row>
    <row r="5261" spans="1:15">
      <c r="A5261" s="5">
        <v>43245</v>
      </c>
      <c r="B5261" s="5">
        <v>43245</v>
      </c>
      <c r="C5261" t="s">
        <v>656</v>
      </c>
      <c r="D5261" s="3">
        <f>VLOOKUP(C5261,Index[[#All],[searchTaxon]:[Reference_number]],2,FALSE)</f>
        <v>54</v>
      </c>
      <c r="H5261" t="s">
        <v>18</v>
      </c>
      <c r="I5261">
        <f>VLOOKUP(Table1[[#This Row],[trait_name]],Trait[],2,FALSE)</f>
        <v>49</v>
      </c>
      <c r="J5261" s="25" t="s">
        <v>103</v>
      </c>
      <c r="L5261" s="3" t="s">
        <v>104</v>
      </c>
      <c r="N5261" s="25"/>
      <c r="O5261"/>
    </row>
    <row r="5262" spans="1:15">
      <c r="A5262" s="5">
        <v>43245</v>
      </c>
      <c r="B5262" s="5">
        <v>43245</v>
      </c>
      <c r="C5262" t="s">
        <v>656</v>
      </c>
      <c r="D5262" s="3">
        <f>VLOOKUP(C5262,Index[[#All],[searchTaxon]:[Reference_number]],2,FALSE)</f>
        <v>54</v>
      </c>
      <c r="H5262" t="s">
        <v>18</v>
      </c>
      <c r="I5262">
        <f>VLOOKUP(Table1[[#This Row],[trait_name]],Trait[],2,FALSE)</f>
        <v>49</v>
      </c>
      <c r="J5262" s="25" t="s">
        <v>103</v>
      </c>
      <c r="L5262" s="3" t="s">
        <v>149</v>
      </c>
      <c r="N5262" s="25"/>
      <c r="O5262"/>
    </row>
    <row r="5263" spans="1:15">
      <c r="A5263" s="27">
        <v>43245</v>
      </c>
      <c r="B5263" s="27"/>
      <c r="C5263" s="4" t="s">
        <v>656</v>
      </c>
      <c r="D5263" s="63">
        <f>VLOOKUP(C5263,Index[[#All],[searchTaxon]:[Reference_number]],2,FALSE)</f>
        <v>54</v>
      </c>
      <c r="E5263">
        <f>VLOOKUP(C:C,Table1[[#All],[searchTaxon]:[Multiple_forms]],3,FALSE)</f>
        <v>0</v>
      </c>
      <c r="F5263">
        <f>VLOOKUP(C:C,Table1[[#All],[searchTaxon]:[Multiple_forms]],4,FALSE)</f>
        <v>0</v>
      </c>
      <c r="G5263">
        <f>VLOOKUP(C:C,Table1[[#All],[searchTaxon]:[Multiple_forms]],5,FALSE)</f>
        <v>0</v>
      </c>
      <c r="I5263">
        <f>VLOOKUP(Table1[[#This Row],[trait_name]],Trait[],2,FALSE)</f>
        <v>50</v>
      </c>
      <c r="J5263" s="25" t="s">
        <v>106</v>
      </c>
      <c r="L5263" s="3"/>
      <c r="N5263" s="26"/>
      <c r="O5263"/>
    </row>
    <row r="5264" spans="1:15">
      <c r="A5264" s="5">
        <v>43245</v>
      </c>
      <c r="B5264" s="5">
        <v>43245</v>
      </c>
      <c r="C5264" t="s">
        <v>656</v>
      </c>
      <c r="D5264" s="3">
        <f>VLOOKUP(C5264,Index[[#All],[searchTaxon]:[Reference_number]],2,FALSE)</f>
        <v>54</v>
      </c>
      <c r="H5264" t="s">
        <v>18</v>
      </c>
      <c r="I5264">
        <f>VLOOKUP(Table1[[#This Row],[trait_name]],Trait[],2,FALSE)</f>
        <v>52</v>
      </c>
      <c r="J5264" s="25" t="s">
        <v>203</v>
      </c>
      <c r="L5264" s="3" t="s">
        <v>658</v>
      </c>
      <c r="N5264" s="25"/>
      <c r="O5264"/>
    </row>
    <row r="5265" spans="1:15">
      <c r="A5265" s="5">
        <v>43245</v>
      </c>
      <c r="B5265" s="5">
        <v>43245</v>
      </c>
      <c r="C5265" t="s">
        <v>656</v>
      </c>
      <c r="D5265" s="3">
        <f>VLOOKUP(C5265,Index[[#All],[searchTaxon]:[Reference_number]],2,FALSE)</f>
        <v>54</v>
      </c>
      <c r="H5265" t="s">
        <v>21</v>
      </c>
      <c r="I5265">
        <f>VLOOKUP(Table1[[#This Row],[trait_name]],Trait[],2,FALSE)</f>
        <v>53</v>
      </c>
      <c r="J5265" s="25" t="s">
        <v>110</v>
      </c>
      <c r="L5265" s="3" t="s">
        <v>111</v>
      </c>
      <c r="N5265" s="25"/>
      <c r="O5265"/>
    </row>
    <row r="5266" spans="1:15">
      <c r="A5266" s="5">
        <v>43245</v>
      </c>
      <c r="B5266" s="5">
        <v>43245</v>
      </c>
      <c r="C5266" t="s">
        <v>656</v>
      </c>
      <c r="D5266" s="3">
        <f>VLOOKUP(C5266,Index[[#All],[searchTaxon]:[Reference_number]],2,FALSE)</f>
        <v>54</v>
      </c>
      <c r="H5266" t="s">
        <v>18</v>
      </c>
      <c r="I5266">
        <f>VLOOKUP(Table1[[#This Row],[trait_name]],Trait[],2,FALSE)</f>
        <v>56</v>
      </c>
      <c r="J5266" s="25" t="s">
        <v>117</v>
      </c>
      <c r="L5266" s="3" t="s">
        <v>113</v>
      </c>
      <c r="N5266" s="25"/>
      <c r="O5266"/>
    </row>
    <row r="5267" spans="1:15">
      <c r="A5267" s="5">
        <v>43245</v>
      </c>
      <c r="B5267" s="5"/>
      <c r="C5267" t="s">
        <v>656</v>
      </c>
      <c r="D5267" s="2">
        <f>VLOOKUP(C5267,Index[[#All],[searchTaxon]:[Reference_number]],2,FALSE)</f>
        <v>54</v>
      </c>
      <c r="E5267">
        <v>0</v>
      </c>
      <c r="F5267">
        <v>0</v>
      </c>
      <c r="G5267">
        <v>0</v>
      </c>
      <c r="I5267">
        <f>VLOOKUP(Table1[[#This Row],[trait_name]],Trait[],2,FALSE)</f>
        <v>60</v>
      </c>
      <c r="J5267" s="25" t="s">
        <v>120</v>
      </c>
      <c r="L5267" s="3"/>
      <c r="N5267" s="25"/>
      <c r="O5267"/>
    </row>
    <row r="5268" spans="1:15">
      <c r="A5268" s="5">
        <v>43245</v>
      </c>
      <c r="B5268" s="5">
        <v>43245</v>
      </c>
      <c r="C5268" t="s">
        <v>656</v>
      </c>
      <c r="D5268" s="3">
        <f>VLOOKUP(C5268,Index[[#All],[searchTaxon]:[Reference_number]],2,FALSE)</f>
        <v>54</v>
      </c>
      <c r="H5268" t="s">
        <v>21</v>
      </c>
      <c r="I5268">
        <f>VLOOKUP(Table1[[#This Row],[trait_name]],Trait[],2,FALSE)</f>
        <v>61</v>
      </c>
      <c r="J5268" s="25" t="s">
        <v>172</v>
      </c>
      <c r="L5268" s="3" t="s">
        <v>174</v>
      </c>
      <c r="N5268" s="25"/>
      <c r="O5268"/>
    </row>
    <row r="5269" spans="1:15">
      <c r="A5269" s="5">
        <v>43245</v>
      </c>
      <c r="B5269" s="5">
        <v>43245</v>
      </c>
      <c r="C5269" t="s">
        <v>656</v>
      </c>
      <c r="D5269" s="3">
        <f>VLOOKUP(C5269,Index[[#All],[searchTaxon]:[Reference_number]],2,FALSE)</f>
        <v>54</v>
      </c>
      <c r="H5269" t="s">
        <v>21</v>
      </c>
      <c r="I5269">
        <f>VLOOKUP(Table1[[#This Row],[trait_name]],Trait[],2,FALSE)</f>
        <v>61</v>
      </c>
      <c r="J5269" s="25" t="s">
        <v>172</v>
      </c>
      <c r="L5269" s="3" t="s">
        <v>173</v>
      </c>
      <c r="N5269" s="25"/>
      <c r="O5269"/>
    </row>
    <row r="5270" spans="1:15">
      <c r="A5270" s="5">
        <v>43245</v>
      </c>
      <c r="B5270" s="5">
        <v>43245</v>
      </c>
      <c r="C5270" t="s">
        <v>656</v>
      </c>
      <c r="D5270" s="3">
        <f>VLOOKUP(C5270,Index[[#All],[searchTaxon]:[Reference_number]],2,FALSE)</f>
        <v>54</v>
      </c>
      <c r="H5270" t="s">
        <v>21</v>
      </c>
      <c r="I5270">
        <f>VLOOKUP(Table1[[#This Row],[trait_name]],Trait[],2,FALSE)</f>
        <v>63</v>
      </c>
      <c r="J5270" s="25" t="s">
        <v>175</v>
      </c>
      <c r="L5270" s="3" t="s">
        <v>271</v>
      </c>
      <c r="N5270" s="25"/>
      <c r="O5270"/>
    </row>
    <row r="5271" spans="1:15">
      <c r="A5271" s="5">
        <v>43245</v>
      </c>
      <c r="B5271" s="5">
        <v>43245</v>
      </c>
      <c r="C5271" t="s">
        <v>659</v>
      </c>
      <c r="D5271" s="3">
        <f>VLOOKUP(C5271,Index[[#All],[searchTaxon]:[Reference_number]],2,FALSE)</f>
        <v>55</v>
      </c>
      <c r="H5271" t="s">
        <v>18</v>
      </c>
      <c r="I5271">
        <f>VLOOKUP(Table1[[#This Row],[trait_name]],Trait[],2,FALSE)</f>
        <v>2</v>
      </c>
      <c r="J5271" s="25" t="s">
        <v>16</v>
      </c>
      <c r="L5271" s="3" t="s">
        <v>660</v>
      </c>
      <c r="N5271" s="25"/>
      <c r="O5271"/>
    </row>
    <row r="5272" spans="1:15">
      <c r="A5272" s="5">
        <v>43245</v>
      </c>
      <c r="B5272" s="5">
        <v>43245</v>
      </c>
      <c r="C5272" t="s">
        <v>659</v>
      </c>
      <c r="D5272" s="3">
        <f>VLOOKUP(C5272,Index[[#All],[searchTaxon]:[Reference_number]],2,FALSE)</f>
        <v>55</v>
      </c>
      <c r="H5272" t="s">
        <v>18</v>
      </c>
      <c r="I5272">
        <f>VLOOKUP(Table1[[#This Row],[trait_name]],Trait[],2,FALSE)</f>
        <v>3</v>
      </c>
      <c r="J5272" s="25" t="s">
        <v>19</v>
      </c>
      <c r="L5272" s="3" t="s">
        <v>20</v>
      </c>
      <c r="N5272" s="25"/>
      <c r="O5272"/>
    </row>
    <row r="5273" spans="1:15">
      <c r="A5273" s="5">
        <v>43245</v>
      </c>
      <c r="B5273" s="5">
        <v>43245</v>
      </c>
      <c r="C5273" t="s">
        <v>659</v>
      </c>
      <c r="D5273" s="3">
        <f>VLOOKUP(C5273,Index[[#All],[searchTaxon]:[Reference_number]],2,FALSE)</f>
        <v>55</v>
      </c>
      <c r="H5273" t="s">
        <v>18</v>
      </c>
      <c r="I5273">
        <f>VLOOKUP(Table1[[#This Row],[trait_name]],Trait[],2,FALSE)</f>
        <v>3</v>
      </c>
      <c r="J5273" s="25" t="s">
        <v>19</v>
      </c>
      <c r="L5273" s="3" t="s">
        <v>22</v>
      </c>
      <c r="N5273" s="25"/>
      <c r="O5273"/>
    </row>
    <row r="5274" spans="1:15">
      <c r="A5274" s="5">
        <v>43245</v>
      </c>
      <c r="B5274" s="5">
        <v>43245</v>
      </c>
      <c r="C5274" t="s">
        <v>659</v>
      </c>
      <c r="D5274" s="3">
        <f>VLOOKUP(C5274,Index[[#All],[searchTaxon]:[Reference_number]],2,FALSE)</f>
        <v>55</v>
      </c>
      <c r="H5274" t="s">
        <v>18</v>
      </c>
      <c r="I5274">
        <f>VLOOKUP(Table1[[#This Row],[trait_name]],Trait[],2,FALSE)</f>
        <v>4</v>
      </c>
      <c r="J5274" s="25" t="s">
        <v>23</v>
      </c>
      <c r="L5274" s="3" t="s">
        <v>24</v>
      </c>
      <c r="N5274" s="25"/>
      <c r="O5274"/>
    </row>
    <row r="5275" spans="1:15">
      <c r="A5275" s="5">
        <v>43245</v>
      </c>
      <c r="B5275" s="5"/>
      <c r="C5275" t="s">
        <v>659</v>
      </c>
      <c r="D5275" s="3">
        <f>VLOOKUP(C5275,Index[[#All],[searchTaxon]:[Reference_number]],2,FALSE)</f>
        <v>55</v>
      </c>
      <c r="H5275" t="s">
        <v>18</v>
      </c>
      <c r="I5275">
        <f>VLOOKUP(Table1[[#This Row],[trait_name]],Trait[],2,FALSE)</f>
        <v>6</v>
      </c>
      <c r="J5275" s="25" t="s">
        <v>135</v>
      </c>
      <c r="L5275" s="3"/>
      <c r="N5275" s="25"/>
      <c r="O5275"/>
    </row>
    <row r="5276" spans="1:15">
      <c r="A5276" s="5">
        <v>43245</v>
      </c>
      <c r="B5276" s="5">
        <v>43245</v>
      </c>
      <c r="C5276" t="s">
        <v>659</v>
      </c>
      <c r="D5276" s="3">
        <f>VLOOKUP(C5276,Index[[#All],[searchTaxon]:[Reference_number]],2,FALSE)</f>
        <v>55</v>
      </c>
      <c r="H5276" t="s">
        <v>18</v>
      </c>
      <c r="I5276">
        <f>VLOOKUP(Table1[[#This Row],[trait_name]],Trait[],2,FALSE)</f>
        <v>7</v>
      </c>
      <c r="J5276" s="25" t="s">
        <v>27</v>
      </c>
      <c r="L5276" s="3" t="s">
        <v>24</v>
      </c>
      <c r="N5276" s="25"/>
      <c r="O5276"/>
    </row>
    <row r="5277" spans="1:15">
      <c r="A5277" s="5">
        <v>43245</v>
      </c>
      <c r="B5277" s="5">
        <v>43245</v>
      </c>
      <c r="C5277" t="s">
        <v>659</v>
      </c>
      <c r="D5277" s="3">
        <f>VLOOKUP(C5277,Index[[#All],[searchTaxon]:[Reference_number]],2,FALSE)</f>
        <v>55</v>
      </c>
      <c r="H5277" t="s">
        <v>18</v>
      </c>
      <c r="I5277">
        <f>VLOOKUP(Table1[[#This Row],[trait_name]],Trait[],2,FALSE)</f>
        <v>8</v>
      </c>
      <c r="J5277" s="25" t="s">
        <v>137</v>
      </c>
      <c r="L5277" s="3" t="s">
        <v>24</v>
      </c>
      <c r="N5277" s="25"/>
      <c r="O5277"/>
    </row>
    <row r="5278" spans="1:15">
      <c r="A5278" s="5">
        <v>43245</v>
      </c>
      <c r="B5278" s="5">
        <v>43245</v>
      </c>
      <c r="C5278" t="s">
        <v>659</v>
      </c>
      <c r="D5278" s="3">
        <f>VLOOKUP(C5278,Index[[#All],[searchTaxon]:[Reference_number]],2,FALSE)</f>
        <v>55</v>
      </c>
      <c r="H5278" t="s">
        <v>18</v>
      </c>
      <c r="I5278">
        <f>VLOOKUP(Table1[[#This Row],[trait_name]],Trait[],2,FALSE)</f>
        <v>9</v>
      </c>
      <c r="J5278" s="25" t="s">
        <v>29</v>
      </c>
      <c r="L5278" s="3" t="s">
        <v>24</v>
      </c>
      <c r="N5278" s="25"/>
      <c r="O5278"/>
    </row>
    <row r="5279" spans="1:15">
      <c r="A5279" s="5">
        <v>43245</v>
      </c>
      <c r="B5279" s="5">
        <v>43245</v>
      </c>
      <c r="C5279" t="s">
        <v>659</v>
      </c>
      <c r="D5279" s="3">
        <f>VLOOKUP(C5279,Index[[#All],[searchTaxon]:[Reference_number]],2,FALSE)</f>
        <v>55</v>
      </c>
      <c r="H5279" t="s">
        <v>18</v>
      </c>
      <c r="I5279">
        <f>VLOOKUP(Table1[[#This Row],[trait_name]],Trait[],2,FALSE)</f>
        <v>12</v>
      </c>
      <c r="J5279" s="25" t="s">
        <v>138</v>
      </c>
      <c r="L5279" s="3" t="s">
        <v>24</v>
      </c>
      <c r="N5279" s="25"/>
      <c r="O5279"/>
    </row>
    <row r="5280" spans="1:15">
      <c r="A5280" s="27">
        <v>43245</v>
      </c>
      <c r="B5280" s="27"/>
      <c r="C5280" s="4" t="s">
        <v>659</v>
      </c>
      <c r="D5280" s="2">
        <f>VLOOKUP(C5280,Index[[#All],[searchTaxon]:[Reference_number]],2,FALSE)</f>
        <v>55</v>
      </c>
      <c r="I5280">
        <f>VLOOKUP(Table1[[#This Row],[trait_name]],Trait[],2,FALSE)</f>
        <v>15</v>
      </c>
      <c r="J5280" s="25" t="s">
        <v>32</v>
      </c>
      <c r="L5280" s="3"/>
      <c r="N5280" s="25"/>
      <c r="O5280"/>
    </row>
    <row r="5281" spans="1:15">
      <c r="A5281" s="27">
        <v>43245</v>
      </c>
      <c r="B5281" s="27">
        <v>43245</v>
      </c>
      <c r="C5281" s="4" t="s">
        <v>659</v>
      </c>
      <c r="D5281" s="2">
        <f>VLOOKUP(C5281,Index[[#All],[searchTaxon]:[Reference_number]],2,FALSE)</f>
        <v>55</v>
      </c>
      <c r="I5281">
        <f>VLOOKUP(Table1[[#This Row],[trait_name]],Trait[],2,FALSE)</f>
        <v>16</v>
      </c>
      <c r="J5281" s="26" t="s">
        <v>33</v>
      </c>
      <c r="K5281" s="26"/>
      <c r="L5281" s="3"/>
      <c r="N5281" s="25"/>
      <c r="O5281"/>
    </row>
    <row r="5282" spans="1:15">
      <c r="A5282" s="5">
        <v>43245</v>
      </c>
      <c r="B5282" s="5">
        <v>43245</v>
      </c>
      <c r="C5282" t="s">
        <v>659</v>
      </c>
      <c r="D5282" s="3">
        <f>VLOOKUP(C5282,Index[[#All],[searchTaxon]:[Reference_number]],2,FALSE)</f>
        <v>55</v>
      </c>
      <c r="H5282" t="s">
        <v>18</v>
      </c>
      <c r="I5282">
        <f>VLOOKUP(Table1[[#This Row],[trait_name]],Trait[],2,FALSE)</f>
        <v>17</v>
      </c>
      <c r="J5282" s="25" t="s">
        <v>34</v>
      </c>
      <c r="L5282" s="3" t="s">
        <v>35</v>
      </c>
      <c r="N5282" s="25"/>
      <c r="O5282"/>
    </row>
    <row r="5283" spans="1:15">
      <c r="A5283" s="5">
        <v>43245</v>
      </c>
      <c r="B5283" s="5">
        <v>43245</v>
      </c>
      <c r="C5283" t="s">
        <v>659</v>
      </c>
      <c r="D5283" s="3">
        <f>VLOOKUP(C5283,Index[[#All],[searchTaxon]:[Reference_number]],2,FALSE)</f>
        <v>55</v>
      </c>
      <c r="H5283" t="s">
        <v>18</v>
      </c>
      <c r="I5283">
        <f>VLOOKUP(Table1[[#This Row],[trait_name]],Trait[],2,FALSE)</f>
        <v>17</v>
      </c>
      <c r="J5283" s="25" t="s">
        <v>34</v>
      </c>
      <c r="L5283" s="3" t="s">
        <v>36</v>
      </c>
      <c r="N5283" s="25"/>
      <c r="O5283"/>
    </row>
    <row r="5284" spans="1:15">
      <c r="A5284" s="5">
        <v>43245</v>
      </c>
      <c r="B5284" s="5">
        <v>43245</v>
      </c>
      <c r="C5284" t="s">
        <v>659</v>
      </c>
      <c r="D5284" s="3">
        <f>VLOOKUP(C5284,Index[[#All],[searchTaxon]:[Reference_number]],2,FALSE)</f>
        <v>55</v>
      </c>
      <c r="H5284" t="s">
        <v>18</v>
      </c>
      <c r="I5284">
        <f>VLOOKUP(Table1[[#This Row],[trait_name]],Trait[],2,FALSE)</f>
        <v>17</v>
      </c>
      <c r="J5284" s="25" t="s">
        <v>34</v>
      </c>
      <c r="L5284" s="3" t="s">
        <v>37</v>
      </c>
      <c r="N5284" s="25"/>
      <c r="O5284"/>
    </row>
    <row r="5285" spans="1:15">
      <c r="A5285" s="27">
        <v>43245</v>
      </c>
      <c r="B5285" s="27">
        <v>43245</v>
      </c>
      <c r="C5285" s="4" t="s">
        <v>659</v>
      </c>
      <c r="D5285" s="2">
        <f>VLOOKUP(C5285,Index[[#All],[searchTaxon]:[Reference_number]],2,FALSE)</f>
        <v>55</v>
      </c>
      <c r="I5285">
        <f>VLOOKUP(Table1[[#This Row],[trait_name]],Trait[],2,FALSE)</f>
        <v>18</v>
      </c>
      <c r="J5285" s="25" t="s">
        <v>38</v>
      </c>
      <c r="L5285" s="3"/>
      <c r="N5285" s="25"/>
      <c r="O5285"/>
    </row>
    <row r="5286" spans="1:15">
      <c r="A5286" s="5">
        <v>43245</v>
      </c>
      <c r="B5286" s="5">
        <v>43245</v>
      </c>
      <c r="C5286" t="s">
        <v>659</v>
      </c>
      <c r="D5286" s="3">
        <f>VLOOKUP(C5286,Index[[#All],[searchTaxon]:[Reference_number]],2,FALSE)</f>
        <v>55</v>
      </c>
      <c r="H5286" t="s">
        <v>18</v>
      </c>
      <c r="I5286">
        <f>VLOOKUP(Table1[[#This Row],[trait_name]],Trait[],2,FALSE)</f>
        <v>19</v>
      </c>
      <c r="J5286" s="25" t="s">
        <v>39</v>
      </c>
      <c r="L5286" s="3" t="s">
        <v>142</v>
      </c>
      <c r="N5286" s="25"/>
      <c r="O5286"/>
    </row>
    <row r="5287" spans="1:15">
      <c r="A5287" s="5">
        <v>43245</v>
      </c>
      <c r="B5287" s="5">
        <v>43245</v>
      </c>
      <c r="C5287" t="s">
        <v>659</v>
      </c>
      <c r="D5287" s="3">
        <f>VLOOKUP(C5287,Index[[#All],[searchTaxon]:[Reference_number]],2,FALSE)</f>
        <v>55</v>
      </c>
      <c r="H5287" t="s">
        <v>18</v>
      </c>
      <c r="I5287">
        <f>VLOOKUP(Table1[[#This Row],[trait_name]],Trait[],2,FALSE)</f>
        <v>19</v>
      </c>
      <c r="J5287" s="25" t="s">
        <v>39</v>
      </c>
      <c r="L5287" s="3" t="s">
        <v>140</v>
      </c>
      <c r="N5287" s="25"/>
      <c r="O5287"/>
    </row>
    <row r="5288" spans="1:15">
      <c r="A5288" s="27">
        <v>43245</v>
      </c>
      <c r="B5288" s="27">
        <v>43245</v>
      </c>
      <c r="C5288" s="4" t="s">
        <v>659</v>
      </c>
      <c r="D5288" s="2">
        <f>VLOOKUP(C5288,Index[[#All],[searchTaxon]:[Reference_number]],2,FALSE)</f>
        <v>55</v>
      </c>
      <c r="I5288">
        <f>VLOOKUP(Table1[[#This Row],[trait_name]],Trait[],2,FALSE)</f>
        <v>20</v>
      </c>
      <c r="J5288" s="25" t="s">
        <v>42</v>
      </c>
      <c r="L5288" s="3"/>
      <c r="N5288" s="25"/>
      <c r="O5288"/>
    </row>
    <row r="5289" spans="1:15">
      <c r="A5289" s="5">
        <v>43245</v>
      </c>
      <c r="B5289" s="5"/>
      <c r="C5289" t="s">
        <v>659</v>
      </c>
      <c r="D5289" s="2">
        <f>VLOOKUP(C5289,Index[[#All],[searchTaxon]:[Reference_number]],2,FALSE)</f>
        <v>55</v>
      </c>
      <c r="E5289">
        <v>0</v>
      </c>
      <c r="F5289">
        <v>0</v>
      </c>
      <c r="G5289">
        <v>0</v>
      </c>
      <c r="I5289">
        <f>VLOOKUP(Table1[[#This Row],[trait_name]],Trait[],2,FALSE)</f>
        <v>22</v>
      </c>
      <c r="J5289" s="25" t="s">
        <v>48</v>
      </c>
      <c r="L5289" s="3"/>
      <c r="N5289" s="25"/>
      <c r="O5289"/>
    </row>
    <row r="5290" spans="1:15">
      <c r="A5290" s="27">
        <v>43245</v>
      </c>
      <c r="B5290" s="27"/>
      <c r="C5290" s="4" t="s">
        <v>659</v>
      </c>
      <c r="D5290" s="2">
        <f>VLOOKUP(C5290,Index[[#All],[searchTaxon]:[Reference_number]],2,FALSE)</f>
        <v>55</v>
      </c>
      <c r="I5290">
        <f>VLOOKUP(Table1[[#This Row],[trait_name]],Trait[],2,FALSE)</f>
        <v>23</v>
      </c>
      <c r="J5290" s="25" t="s">
        <v>50</v>
      </c>
      <c r="L5290" s="3"/>
      <c r="N5290" s="25"/>
      <c r="O5290"/>
    </row>
    <row r="5291" spans="1:15">
      <c r="A5291" s="27">
        <v>43245</v>
      </c>
      <c r="B5291" s="27"/>
      <c r="C5291" s="4" t="s">
        <v>659</v>
      </c>
      <c r="D5291" s="2">
        <f>VLOOKUP(C5291,Index[[#All],[searchTaxon]:[Reference_number]],2,FALSE)</f>
        <v>55</v>
      </c>
      <c r="I5291">
        <f>VLOOKUP(Table1[[#This Row],[trait_name]],Trait[],2,FALSE)</f>
        <v>24</v>
      </c>
      <c r="J5291" s="25" t="s">
        <v>53</v>
      </c>
      <c r="L5291" s="3"/>
      <c r="N5291" s="25"/>
      <c r="O5291"/>
    </row>
    <row r="5292" spans="1:15">
      <c r="A5292" s="5">
        <v>43245</v>
      </c>
      <c r="B5292" s="5">
        <v>43245</v>
      </c>
      <c r="C5292" t="s">
        <v>659</v>
      </c>
      <c r="D5292" s="3">
        <f>VLOOKUP(C5292,Index[[#All],[searchTaxon]:[Reference_number]],2,FALSE)</f>
        <v>55</v>
      </c>
      <c r="H5292" t="s">
        <v>18</v>
      </c>
      <c r="I5292">
        <f>VLOOKUP(Table1[[#This Row],[trait_name]],Trait[],2,FALSE)</f>
        <v>25</v>
      </c>
      <c r="J5292" s="25" t="s">
        <v>54</v>
      </c>
      <c r="L5292" s="3" t="s">
        <v>239</v>
      </c>
      <c r="N5292" s="25"/>
      <c r="O5292"/>
    </row>
    <row r="5293" spans="1:15">
      <c r="A5293" s="5">
        <v>43245</v>
      </c>
      <c r="B5293" s="5">
        <v>43245</v>
      </c>
      <c r="C5293" t="s">
        <v>659</v>
      </c>
      <c r="D5293" s="3">
        <f>VLOOKUP(C5293,Index[[#All],[searchTaxon]:[Reference_number]],2,FALSE)</f>
        <v>55</v>
      </c>
      <c r="H5293" t="s">
        <v>18</v>
      </c>
      <c r="I5293">
        <f>VLOOKUP(Table1[[#This Row],[trait_name]],Trait[],2,FALSE)</f>
        <v>26</v>
      </c>
      <c r="J5293" s="25" t="s">
        <v>57</v>
      </c>
      <c r="L5293" s="3">
        <v>2</v>
      </c>
      <c r="N5293" s="25"/>
      <c r="O5293"/>
    </row>
    <row r="5294" spans="1:15">
      <c r="A5294" s="5">
        <v>43245</v>
      </c>
      <c r="B5294" s="5">
        <v>43245</v>
      </c>
      <c r="C5294" t="s">
        <v>659</v>
      </c>
      <c r="D5294" s="3">
        <f>VLOOKUP(C5294,Index[[#All],[searchTaxon]:[Reference_number]],2,FALSE)</f>
        <v>55</v>
      </c>
      <c r="H5294" t="s">
        <v>26</v>
      </c>
      <c r="I5294">
        <f>VLOOKUP(Table1[[#This Row],[trait_name]],Trait[],2,FALSE)</f>
        <v>27</v>
      </c>
      <c r="J5294" s="25" t="s">
        <v>58</v>
      </c>
      <c r="L5294" s="3">
        <v>2</v>
      </c>
      <c r="N5294" s="26"/>
      <c r="O5294"/>
    </row>
    <row r="5295" spans="1:15">
      <c r="A5295" s="5">
        <v>43245</v>
      </c>
      <c r="B5295" s="5">
        <v>43245</v>
      </c>
      <c r="C5295" t="s">
        <v>659</v>
      </c>
      <c r="D5295" s="3">
        <f>VLOOKUP(C5295,Index[[#All],[searchTaxon]:[Reference_number]],2,FALSE)</f>
        <v>55</v>
      </c>
      <c r="H5295" t="s">
        <v>18</v>
      </c>
      <c r="I5295">
        <f>VLOOKUP(Table1[[#This Row],[trait_name]],Trait[],2,FALSE)</f>
        <v>28</v>
      </c>
      <c r="J5295" s="25" t="s">
        <v>59</v>
      </c>
      <c r="L5295" s="3">
        <v>1</v>
      </c>
      <c r="N5295" s="26"/>
      <c r="O5295"/>
    </row>
    <row r="5296" spans="1:15">
      <c r="A5296" s="5">
        <v>43245</v>
      </c>
      <c r="B5296" s="5">
        <v>43245</v>
      </c>
      <c r="C5296" t="s">
        <v>659</v>
      </c>
      <c r="D5296" s="3">
        <f>VLOOKUP(C5296,Index[[#All],[searchTaxon]:[Reference_number]],2,FALSE)</f>
        <v>55</v>
      </c>
      <c r="H5296" t="s">
        <v>18</v>
      </c>
      <c r="I5296">
        <f>VLOOKUP(Table1[[#This Row],[trait_name]],Trait[],2,FALSE)</f>
        <v>29</v>
      </c>
      <c r="J5296" s="25" t="s">
        <v>60</v>
      </c>
      <c r="L5296" s="3">
        <v>4</v>
      </c>
      <c r="N5296" s="25"/>
      <c r="O5296"/>
    </row>
    <row r="5297" spans="1:15">
      <c r="A5297" s="5">
        <v>43245</v>
      </c>
      <c r="B5297" s="5">
        <v>43245</v>
      </c>
      <c r="C5297" t="s">
        <v>659</v>
      </c>
      <c r="D5297" s="3">
        <f>VLOOKUP(C5297,Index[[#All],[searchTaxon]:[Reference_number]],2,FALSE)</f>
        <v>55</v>
      </c>
      <c r="H5297" t="s">
        <v>26</v>
      </c>
      <c r="I5297">
        <f>VLOOKUP(Table1[[#This Row],[trait_name]],Trait[],2,FALSE)</f>
        <v>30</v>
      </c>
      <c r="J5297" s="25" t="s">
        <v>61</v>
      </c>
      <c r="L5297" s="3">
        <v>2</v>
      </c>
      <c r="N5297" s="25"/>
      <c r="O5297"/>
    </row>
    <row r="5298" spans="1:15">
      <c r="A5298" s="5">
        <v>43245</v>
      </c>
      <c r="B5298" s="5">
        <v>43245</v>
      </c>
      <c r="C5298" t="s">
        <v>659</v>
      </c>
      <c r="D5298" s="3">
        <f>VLOOKUP(C5298,Index[[#All],[searchTaxon]:[Reference_number]],2,FALSE)</f>
        <v>55</v>
      </c>
      <c r="H5298" t="s">
        <v>18</v>
      </c>
      <c r="I5298">
        <f>VLOOKUP(Table1[[#This Row],[trait_name]],Trait[],2,FALSE)</f>
        <v>31</v>
      </c>
      <c r="J5298" s="25" t="s">
        <v>62</v>
      </c>
      <c r="L5298" s="3">
        <v>1</v>
      </c>
      <c r="N5298" s="25"/>
      <c r="O5298"/>
    </row>
    <row r="5299" spans="1:15">
      <c r="A5299" s="5">
        <v>43245</v>
      </c>
      <c r="B5299" s="5"/>
      <c r="C5299" t="s">
        <v>659</v>
      </c>
      <c r="D5299" s="3">
        <f>VLOOKUP(C5299,Index[[#All],[searchTaxon]:[Reference_number]],2,FALSE)</f>
        <v>55</v>
      </c>
      <c r="E5299">
        <v>0</v>
      </c>
      <c r="F5299">
        <v>0</v>
      </c>
      <c r="G5299">
        <v>0</v>
      </c>
      <c r="I5299">
        <f>VLOOKUP(Table1[[#This Row],[trait_name]],Trait[],2,FALSE)</f>
        <v>35</v>
      </c>
      <c r="J5299" s="25" t="s">
        <v>66</v>
      </c>
      <c r="L5299" s="3"/>
      <c r="N5299" s="25"/>
      <c r="O5299"/>
    </row>
    <row r="5300" spans="1:15">
      <c r="A5300" s="5">
        <v>43245</v>
      </c>
      <c r="B5300" s="5"/>
      <c r="C5300" t="s">
        <v>659</v>
      </c>
      <c r="D5300" s="2">
        <f>VLOOKUP(C5300,Index[[#All],[searchTaxon]:[Reference_number]],2,FALSE)</f>
        <v>55</v>
      </c>
      <c r="E5300">
        <v>0</v>
      </c>
      <c r="F5300">
        <v>0</v>
      </c>
      <c r="G5300">
        <v>0</v>
      </c>
      <c r="I5300">
        <f>VLOOKUP(Table1[[#This Row],[trait_name]],Trait[],2,FALSE)</f>
        <v>36</v>
      </c>
      <c r="J5300" s="25" t="s">
        <v>68</v>
      </c>
      <c r="L5300" s="3"/>
      <c r="N5300" s="25"/>
      <c r="O5300"/>
    </row>
    <row r="5301" spans="1:15">
      <c r="A5301" s="5">
        <v>43245</v>
      </c>
      <c r="B5301" s="5"/>
      <c r="C5301" t="s">
        <v>659</v>
      </c>
      <c r="D5301" s="2">
        <f>VLOOKUP(C5301,Index[[#All],[searchTaxon]:[Reference_number]],2,FALSE)</f>
        <v>55</v>
      </c>
      <c r="E5301">
        <v>0</v>
      </c>
      <c r="F5301">
        <v>0</v>
      </c>
      <c r="G5301">
        <v>0</v>
      </c>
      <c r="I5301">
        <f>VLOOKUP(Table1[[#This Row],[trait_name]],Trait[],2,FALSE)</f>
        <v>37</v>
      </c>
      <c r="J5301" s="25" t="s">
        <v>70</v>
      </c>
      <c r="L5301" s="3"/>
      <c r="N5301" s="25"/>
      <c r="O5301"/>
    </row>
    <row r="5302" spans="1:15">
      <c r="A5302" s="5">
        <v>43245</v>
      </c>
      <c r="B5302" s="5">
        <v>43245</v>
      </c>
      <c r="C5302" t="s">
        <v>659</v>
      </c>
      <c r="D5302" s="3">
        <f>VLOOKUP(C5302,Index[[#All],[searchTaxon]:[Reference_number]],2,FALSE)</f>
        <v>55</v>
      </c>
      <c r="H5302" t="s">
        <v>18</v>
      </c>
      <c r="I5302">
        <f>VLOOKUP(Table1[[#This Row],[trait_name]],Trait[],2,FALSE)</f>
        <v>38</v>
      </c>
      <c r="J5302" s="25" t="s">
        <v>74</v>
      </c>
      <c r="L5302" s="3" t="s">
        <v>75</v>
      </c>
      <c r="N5302" s="25"/>
      <c r="O5302"/>
    </row>
    <row r="5303" spans="1:15">
      <c r="A5303" s="5">
        <v>43245</v>
      </c>
      <c r="B5303" s="5">
        <v>43245</v>
      </c>
      <c r="C5303" t="s">
        <v>659</v>
      </c>
      <c r="D5303" s="3">
        <f>VLOOKUP(C5303,Index[[#All],[searchTaxon]:[Reference_number]],2,FALSE)</f>
        <v>55</v>
      </c>
      <c r="H5303" t="s">
        <v>26</v>
      </c>
      <c r="I5303">
        <f>VLOOKUP(Table1[[#This Row],[trait_name]],Trait[],2,FALSE)</f>
        <v>38</v>
      </c>
      <c r="J5303" s="25" t="s">
        <v>74</v>
      </c>
      <c r="L5303" s="3" t="s">
        <v>197</v>
      </c>
      <c r="N5303" s="25"/>
      <c r="O5303"/>
    </row>
    <row r="5304" spans="1:15">
      <c r="A5304" s="27">
        <v>43245</v>
      </c>
      <c r="B5304" s="27"/>
      <c r="C5304" s="4" t="s">
        <v>659</v>
      </c>
      <c r="D5304" s="2">
        <f>VLOOKUP(C5304,Index[[#All],[searchTaxon]:[Reference_number]],2,FALSE)</f>
        <v>55</v>
      </c>
      <c r="I5304">
        <f>VLOOKUP(Table1[[#This Row],[trait_name]],Trait[],2,FALSE)</f>
        <v>39</v>
      </c>
      <c r="J5304" s="25" t="s">
        <v>76</v>
      </c>
      <c r="L5304" s="3"/>
      <c r="N5304" s="25"/>
      <c r="O5304"/>
    </row>
    <row r="5305" spans="1:15">
      <c r="A5305" s="5">
        <v>43245</v>
      </c>
      <c r="B5305" s="5"/>
      <c r="C5305" t="s">
        <v>659</v>
      </c>
      <c r="D5305" s="2">
        <f>VLOOKUP(C5305,Index[[#All],[searchTaxon]:[Reference_number]],2,FALSE)</f>
        <v>55</v>
      </c>
      <c r="E5305">
        <v>0</v>
      </c>
      <c r="F5305">
        <v>0</v>
      </c>
      <c r="G5305">
        <v>0</v>
      </c>
      <c r="I5305">
        <f>VLOOKUP(Table1[[#This Row],[trait_name]],Trait[],2,FALSE)</f>
        <v>41</v>
      </c>
      <c r="J5305" s="25" t="s">
        <v>82</v>
      </c>
      <c r="L5305" s="3"/>
      <c r="N5305" s="25"/>
      <c r="O5305"/>
    </row>
    <row r="5306" spans="1:15">
      <c r="A5306" s="5">
        <v>43245</v>
      </c>
      <c r="B5306" s="5"/>
      <c r="C5306" t="s">
        <v>659</v>
      </c>
      <c r="D5306" s="2">
        <f>VLOOKUP(C5306,Index[[#All],[searchTaxon]:[Reference_number]],2,FALSE)</f>
        <v>55</v>
      </c>
      <c r="E5306">
        <v>0</v>
      </c>
      <c r="F5306">
        <v>0</v>
      </c>
      <c r="G5306">
        <v>0</v>
      </c>
      <c r="I5306">
        <f>VLOOKUP(Table1[[#This Row],[trait_name]],Trait[],2,FALSE)</f>
        <v>42</v>
      </c>
      <c r="J5306" s="25" t="s">
        <v>84</v>
      </c>
      <c r="L5306" s="3"/>
      <c r="N5306" s="25"/>
      <c r="O5306"/>
    </row>
    <row r="5307" spans="1:15">
      <c r="A5307" s="5">
        <v>43245</v>
      </c>
      <c r="B5307" s="5">
        <v>43245</v>
      </c>
      <c r="C5307" t="s">
        <v>659</v>
      </c>
      <c r="D5307" s="3">
        <f>VLOOKUP(C5307,Index[[#All],[searchTaxon]:[Reference_number]],2,FALSE)</f>
        <v>55</v>
      </c>
      <c r="H5307" t="s">
        <v>18</v>
      </c>
      <c r="I5307">
        <f>VLOOKUP(Table1[[#This Row],[trait_name]],Trait[],2,FALSE)</f>
        <v>43</v>
      </c>
      <c r="J5307" s="25" t="s">
        <v>86</v>
      </c>
      <c r="L5307" s="3" t="s">
        <v>88</v>
      </c>
      <c r="N5307" s="25"/>
      <c r="O5307"/>
    </row>
    <row r="5308" spans="1:15">
      <c r="A5308" s="5">
        <v>43245</v>
      </c>
      <c r="B5308" s="5"/>
      <c r="C5308" t="s">
        <v>659</v>
      </c>
      <c r="D5308" s="2">
        <f>VLOOKUP(C5308,Index[[#All],[searchTaxon]:[Reference_number]],2,FALSE)</f>
        <v>55</v>
      </c>
      <c r="E5308">
        <v>0</v>
      </c>
      <c r="F5308">
        <v>0</v>
      </c>
      <c r="G5308">
        <v>0</v>
      </c>
      <c r="I5308">
        <f>VLOOKUP(Table1[[#This Row],[trait_name]],Trait[],2,FALSE)</f>
        <v>47</v>
      </c>
      <c r="J5308" s="25" t="s">
        <v>96</v>
      </c>
      <c r="L5308" s="3"/>
      <c r="N5308" s="25"/>
      <c r="O5308"/>
    </row>
    <row r="5309" spans="1:15">
      <c r="A5309" s="5">
        <v>43245</v>
      </c>
      <c r="B5309" s="5">
        <v>43245</v>
      </c>
      <c r="C5309" t="s">
        <v>659</v>
      </c>
      <c r="D5309" s="3">
        <f>VLOOKUP(C5309,Index[[#All],[searchTaxon]:[Reference_number]],2,FALSE)</f>
        <v>55</v>
      </c>
      <c r="H5309" t="s">
        <v>18</v>
      </c>
      <c r="I5309">
        <f>VLOOKUP(Table1[[#This Row],[trait_name]],Trait[],2,FALSE)</f>
        <v>48</v>
      </c>
      <c r="J5309" s="25" t="s">
        <v>99</v>
      </c>
      <c r="L5309" s="3" t="s">
        <v>101</v>
      </c>
      <c r="N5309" s="25"/>
      <c r="O5309"/>
    </row>
    <row r="5310" spans="1:15">
      <c r="A5310" s="5">
        <v>43245</v>
      </c>
      <c r="B5310" s="5">
        <v>43245</v>
      </c>
      <c r="C5310" t="s">
        <v>659</v>
      </c>
      <c r="D5310" s="3">
        <f>VLOOKUP(C5310,Index[[#All],[searchTaxon]:[Reference_number]],2,FALSE)</f>
        <v>55</v>
      </c>
      <c r="H5310" t="s">
        <v>18</v>
      </c>
      <c r="I5310">
        <f>VLOOKUP(Table1[[#This Row],[trait_name]],Trait[],2,FALSE)</f>
        <v>48</v>
      </c>
      <c r="J5310" s="25" t="s">
        <v>99</v>
      </c>
      <c r="L5310" s="3" t="s">
        <v>162</v>
      </c>
      <c r="N5310" s="25"/>
      <c r="O5310"/>
    </row>
    <row r="5311" spans="1:15">
      <c r="A5311" s="5">
        <v>43245</v>
      </c>
      <c r="B5311" s="5">
        <v>43245</v>
      </c>
      <c r="C5311" t="s">
        <v>659</v>
      </c>
      <c r="D5311" s="3">
        <f>VLOOKUP(C5311,Index[[#All],[searchTaxon]:[Reference_number]],2,FALSE)</f>
        <v>55</v>
      </c>
      <c r="H5311" t="s">
        <v>18</v>
      </c>
      <c r="I5311">
        <f>VLOOKUP(Table1[[#This Row],[trait_name]],Trait[],2,FALSE)</f>
        <v>48</v>
      </c>
      <c r="J5311" s="25" t="s">
        <v>99</v>
      </c>
      <c r="L5311" s="3" t="s">
        <v>161</v>
      </c>
      <c r="N5311" s="25"/>
      <c r="O5311"/>
    </row>
    <row r="5312" spans="1:15">
      <c r="A5312" s="5">
        <v>43245</v>
      </c>
      <c r="B5312" s="5">
        <v>43245</v>
      </c>
      <c r="C5312" t="s">
        <v>659</v>
      </c>
      <c r="D5312" s="3">
        <f>VLOOKUP(C5312,Index[[#All],[searchTaxon]:[Reference_number]],2,FALSE)</f>
        <v>55</v>
      </c>
      <c r="H5312" t="s">
        <v>18</v>
      </c>
      <c r="I5312">
        <f>VLOOKUP(Table1[[#This Row],[trait_name]],Trait[],2,FALSE)</f>
        <v>49</v>
      </c>
      <c r="J5312" s="25" t="s">
        <v>103</v>
      </c>
      <c r="L5312" s="3" t="s">
        <v>104</v>
      </c>
      <c r="N5312" s="25"/>
      <c r="O5312"/>
    </row>
    <row r="5313" spans="1:15">
      <c r="A5313" s="5">
        <v>43245</v>
      </c>
      <c r="B5313" s="5">
        <v>43245</v>
      </c>
      <c r="C5313" t="s">
        <v>659</v>
      </c>
      <c r="D5313" s="3">
        <f>VLOOKUP(C5313,Index[[#All],[searchTaxon]:[Reference_number]],2,FALSE)</f>
        <v>55</v>
      </c>
      <c r="H5313" t="s">
        <v>18</v>
      </c>
      <c r="I5313">
        <f>VLOOKUP(Table1[[#This Row],[trait_name]],Trait[],2,FALSE)</f>
        <v>49</v>
      </c>
      <c r="J5313" s="25" t="s">
        <v>103</v>
      </c>
      <c r="L5313" s="3" t="s">
        <v>289</v>
      </c>
      <c r="N5313" s="25"/>
      <c r="O5313"/>
    </row>
    <row r="5314" spans="1:15">
      <c r="A5314" s="5">
        <v>43245</v>
      </c>
      <c r="B5314" s="5">
        <v>43245</v>
      </c>
      <c r="C5314" t="s">
        <v>659</v>
      </c>
      <c r="D5314" s="3">
        <f>VLOOKUP(C5314,Index[[#All],[searchTaxon]:[Reference_number]],2,FALSE)</f>
        <v>55</v>
      </c>
      <c r="H5314" t="s">
        <v>26</v>
      </c>
      <c r="I5314">
        <f>VLOOKUP(Table1[[#This Row],[trait_name]],Trait[],2,FALSE)</f>
        <v>49</v>
      </c>
      <c r="J5314" s="25" t="s">
        <v>103</v>
      </c>
      <c r="L5314" s="3" t="s">
        <v>230</v>
      </c>
      <c r="N5314" s="25"/>
      <c r="O5314"/>
    </row>
    <row r="5315" spans="1:15">
      <c r="A5315" s="5">
        <v>43245</v>
      </c>
      <c r="B5315" s="5">
        <v>43245</v>
      </c>
      <c r="C5315" t="s">
        <v>659</v>
      </c>
      <c r="D5315" s="3">
        <f>VLOOKUP(C5315,Index[[#All],[searchTaxon]:[Reference_number]],2,FALSE)</f>
        <v>55</v>
      </c>
      <c r="H5315" t="s">
        <v>18</v>
      </c>
      <c r="I5315">
        <f>VLOOKUP(Table1[[#This Row],[trait_name]],Trait[],2,FALSE)</f>
        <v>49</v>
      </c>
      <c r="J5315" s="25" t="s">
        <v>103</v>
      </c>
      <c r="L5315" s="3" t="s">
        <v>418</v>
      </c>
      <c r="N5315" s="25"/>
      <c r="O5315"/>
    </row>
    <row r="5316" spans="1:15">
      <c r="A5316" s="5">
        <v>43245</v>
      </c>
      <c r="B5316" s="5">
        <v>43245</v>
      </c>
      <c r="C5316" t="s">
        <v>659</v>
      </c>
      <c r="D5316" s="3">
        <f>VLOOKUP(C5316,Index[[#All],[searchTaxon]:[Reference_number]],2,FALSE)</f>
        <v>55</v>
      </c>
      <c r="H5316" t="s">
        <v>18</v>
      </c>
      <c r="I5316">
        <f>VLOOKUP(Table1[[#This Row],[trait_name]],Trait[],2,FALSE)</f>
        <v>49</v>
      </c>
      <c r="J5316" s="25" t="s">
        <v>103</v>
      </c>
      <c r="L5316" s="3" t="s">
        <v>661</v>
      </c>
      <c r="N5316" s="25"/>
      <c r="O5316"/>
    </row>
    <row r="5317" spans="1:15">
      <c r="A5317" s="27">
        <v>43245</v>
      </c>
      <c r="B5317" s="27"/>
      <c r="C5317" s="4" t="s">
        <v>659</v>
      </c>
      <c r="D5317" s="63">
        <f>VLOOKUP(C5317,Index[[#All],[searchTaxon]:[Reference_number]],2,FALSE)</f>
        <v>55</v>
      </c>
      <c r="E5317">
        <f>VLOOKUP(C:C,Table1[[#All],[searchTaxon]:[Multiple_forms]],3,FALSE)</f>
        <v>0</v>
      </c>
      <c r="F5317">
        <f>VLOOKUP(C:C,Table1[[#All],[searchTaxon]:[Multiple_forms]],4,FALSE)</f>
        <v>0</v>
      </c>
      <c r="G5317">
        <f>VLOOKUP(C:C,Table1[[#All],[searchTaxon]:[Multiple_forms]],5,FALSE)</f>
        <v>0</v>
      </c>
      <c r="I5317">
        <f>VLOOKUP(Table1[[#This Row],[trait_name]],Trait[],2,FALSE)</f>
        <v>50</v>
      </c>
      <c r="J5317" s="25" t="s">
        <v>106</v>
      </c>
      <c r="L5317" s="3"/>
      <c r="N5317" s="25"/>
      <c r="O5317"/>
    </row>
    <row r="5318" spans="1:15">
      <c r="A5318" s="5">
        <v>43245</v>
      </c>
      <c r="B5318" s="5">
        <v>43245</v>
      </c>
      <c r="C5318" t="s">
        <v>659</v>
      </c>
      <c r="D5318" s="3">
        <f>VLOOKUP(C5318,Index[[#All],[searchTaxon]:[Reference_number]],2,FALSE)</f>
        <v>55</v>
      </c>
      <c r="H5318" t="s">
        <v>26</v>
      </c>
      <c r="I5318">
        <f>VLOOKUP(Table1[[#This Row],[trait_name]],Trait[],2,FALSE)</f>
        <v>51</v>
      </c>
      <c r="J5318" s="25" t="s">
        <v>108</v>
      </c>
      <c r="L5318" s="3" t="s">
        <v>167</v>
      </c>
      <c r="N5318" s="25"/>
      <c r="O5318"/>
    </row>
    <row r="5319" spans="1:15">
      <c r="A5319" s="5">
        <v>43245</v>
      </c>
      <c r="B5319" s="5">
        <v>43245</v>
      </c>
      <c r="C5319" t="s">
        <v>659</v>
      </c>
      <c r="D5319" s="3">
        <f>VLOOKUP(C5319,Index[[#All],[searchTaxon]:[Reference_number]],2,FALSE)</f>
        <v>55</v>
      </c>
      <c r="H5319" t="s">
        <v>18</v>
      </c>
      <c r="I5319">
        <f>VLOOKUP(Table1[[#This Row],[trait_name]],Trait[],2,FALSE)</f>
        <v>53</v>
      </c>
      <c r="J5319" s="25" t="s">
        <v>110</v>
      </c>
      <c r="L5319" s="3" t="s">
        <v>168</v>
      </c>
      <c r="N5319" s="25"/>
      <c r="O5319"/>
    </row>
    <row r="5320" spans="1:15">
      <c r="A5320" s="5">
        <v>43245</v>
      </c>
      <c r="B5320" s="5">
        <v>43245</v>
      </c>
      <c r="C5320" t="s">
        <v>659</v>
      </c>
      <c r="D5320" s="3">
        <f>VLOOKUP(C5320,Index[[#All],[searchTaxon]:[Reference_number]],2,FALSE)</f>
        <v>55</v>
      </c>
      <c r="H5320" t="s">
        <v>18</v>
      </c>
      <c r="I5320">
        <f>VLOOKUP(Table1[[#This Row],[trait_name]],Trait[],2,FALSE)</f>
        <v>53</v>
      </c>
      <c r="J5320" s="25" t="s">
        <v>110</v>
      </c>
      <c r="L5320" s="3" t="s">
        <v>111</v>
      </c>
      <c r="N5320" s="26"/>
      <c r="O5320"/>
    </row>
    <row r="5321" spans="1:15">
      <c r="A5321" s="5">
        <v>43245</v>
      </c>
      <c r="B5321" s="5">
        <v>43245</v>
      </c>
      <c r="C5321" t="s">
        <v>659</v>
      </c>
      <c r="D5321" s="3">
        <f>VLOOKUP(C5321,Index[[#All],[searchTaxon]:[Reference_number]],2,FALSE)</f>
        <v>55</v>
      </c>
      <c r="H5321" t="s">
        <v>26</v>
      </c>
      <c r="I5321">
        <f>VLOOKUP(Table1[[#This Row],[trait_name]],Trait[],2,FALSE)</f>
        <v>56</v>
      </c>
      <c r="J5321" s="25" t="s">
        <v>117</v>
      </c>
      <c r="L5321" s="3" t="s">
        <v>118</v>
      </c>
      <c r="N5321" s="25"/>
      <c r="O5321"/>
    </row>
    <row r="5322" spans="1:15">
      <c r="A5322" s="5">
        <v>43245</v>
      </c>
      <c r="B5322" s="5"/>
      <c r="C5322" t="s">
        <v>659</v>
      </c>
      <c r="D5322" s="2">
        <f>VLOOKUP(C5322,Index[[#All],[searchTaxon]:[Reference_number]],2,FALSE)</f>
        <v>55</v>
      </c>
      <c r="E5322">
        <v>0</v>
      </c>
      <c r="F5322">
        <v>0</v>
      </c>
      <c r="G5322">
        <v>0</v>
      </c>
      <c r="I5322">
        <f>VLOOKUP(Table1[[#This Row],[trait_name]],Trait[],2,FALSE)</f>
        <v>60</v>
      </c>
      <c r="J5322" s="25" t="s">
        <v>120</v>
      </c>
      <c r="L5322" s="3"/>
      <c r="N5322" s="25"/>
      <c r="O5322"/>
    </row>
    <row r="5323" spans="1:15">
      <c r="A5323" s="5">
        <v>43245</v>
      </c>
      <c r="B5323" s="5">
        <v>43245</v>
      </c>
      <c r="C5323" t="s">
        <v>662</v>
      </c>
      <c r="D5323" s="3">
        <f>VLOOKUP(C5323,Index[[#All],[searchTaxon]:[Reference_number]],2,FALSE)</f>
        <v>56</v>
      </c>
      <c r="H5323" t="s">
        <v>26</v>
      </c>
      <c r="I5323">
        <f>VLOOKUP(Table1[[#This Row],[trait_name]],Trait[],2,FALSE)</f>
        <v>2</v>
      </c>
      <c r="J5323" s="25" t="s">
        <v>16</v>
      </c>
      <c r="L5323" s="3" t="s">
        <v>663</v>
      </c>
      <c r="N5323" s="25"/>
      <c r="O5323"/>
    </row>
    <row r="5324" spans="1:15">
      <c r="A5324" s="5">
        <v>43245</v>
      </c>
      <c r="B5324" s="5">
        <v>43245</v>
      </c>
      <c r="C5324" t="s">
        <v>662</v>
      </c>
      <c r="D5324" s="3">
        <f>VLOOKUP(C5324,Index[[#All],[searchTaxon]:[Reference_number]],2,FALSE)</f>
        <v>56</v>
      </c>
      <c r="H5324" t="s">
        <v>18</v>
      </c>
      <c r="I5324">
        <f>VLOOKUP(Table1[[#This Row],[trait_name]],Trait[],2,FALSE)</f>
        <v>2</v>
      </c>
      <c r="J5324" s="25" t="s">
        <v>16</v>
      </c>
      <c r="L5324" s="3" t="s">
        <v>664</v>
      </c>
      <c r="N5324" s="25"/>
      <c r="O5324"/>
    </row>
    <row r="5325" spans="1:15">
      <c r="A5325" s="5">
        <v>43245</v>
      </c>
      <c r="B5325" s="5">
        <v>43245</v>
      </c>
      <c r="C5325" t="s">
        <v>662</v>
      </c>
      <c r="D5325" s="3">
        <f>VLOOKUP(C5325,Index[[#All],[searchTaxon]:[Reference_number]],2,FALSE)</f>
        <v>56</v>
      </c>
      <c r="H5325" t="s">
        <v>18</v>
      </c>
      <c r="I5325">
        <f>VLOOKUP(Table1[[#This Row],[trait_name]],Trait[],2,FALSE)</f>
        <v>3</v>
      </c>
      <c r="J5325" s="25" t="s">
        <v>19</v>
      </c>
      <c r="L5325" s="3" t="s">
        <v>20</v>
      </c>
      <c r="N5325" s="25"/>
      <c r="O5325"/>
    </row>
    <row r="5326" spans="1:15">
      <c r="A5326" s="5">
        <v>43245</v>
      </c>
      <c r="B5326" s="5">
        <v>43245</v>
      </c>
      <c r="C5326" t="s">
        <v>662</v>
      </c>
      <c r="D5326" s="3">
        <f>VLOOKUP(C5326,Index[[#All],[searchTaxon]:[Reference_number]],2,FALSE)</f>
        <v>56</v>
      </c>
      <c r="H5326" t="s">
        <v>18</v>
      </c>
      <c r="I5326">
        <f>VLOOKUP(Table1[[#This Row],[trait_name]],Trait[],2,FALSE)</f>
        <v>3</v>
      </c>
      <c r="J5326" s="25" t="s">
        <v>19</v>
      </c>
      <c r="L5326" s="3" t="s">
        <v>22</v>
      </c>
      <c r="N5326" s="25"/>
      <c r="O5326"/>
    </row>
    <row r="5327" spans="1:15">
      <c r="A5327" s="5">
        <v>43245</v>
      </c>
      <c r="B5327" s="5">
        <v>43245</v>
      </c>
      <c r="C5327" t="s">
        <v>662</v>
      </c>
      <c r="D5327" s="3">
        <f>VLOOKUP(C5327,Index[[#All],[searchTaxon]:[Reference_number]],2,FALSE)</f>
        <v>56</v>
      </c>
      <c r="H5327" t="s">
        <v>18</v>
      </c>
      <c r="I5327">
        <f>VLOOKUP(Table1[[#This Row],[trait_name]],Trait[],2,FALSE)</f>
        <v>4</v>
      </c>
      <c r="J5327" s="25" t="s">
        <v>23</v>
      </c>
      <c r="L5327" s="3" t="s">
        <v>24</v>
      </c>
      <c r="N5327" s="25"/>
      <c r="O5327"/>
    </row>
    <row r="5328" spans="1:15">
      <c r="A5328" s="5">
        <v>43245</v>
      </c>
      <c r="B5328" s="5"/>
      <c r="C5328" t="s">
        <v>662</v>
      </c>
      <c r="D5328" s="3">
        <f>VLOOKUP(C5328,Index[[#All],[searchTaxon]:[Reference_number]],2,FALSE)</f>
        <v>56</v>
      </c>
      <c r="H5328" t="s">
        <v>18</v>
      </c>
      <c r="I5328">
        <f>VLOOKUP(Table1[[#This Row],[trait_name]],Trait[],2,FALSE)</f>
        <v>6</v>
      </c>
      <c r="J5328" s="25" t="s">
        <v>135</v>
      </c>
      <c r="L5328" s="3"/>
      <c r="N5328" s="25"/>
      <c r="O5328"/>
    </row>
    <row r="5329" spans="1:15">
      <c r="A5329" s="5">
        <v>43245</v>
      </c>
      <c r="B5329" s="5">
        <v>43245</v>
      </c>
      <c r="C5329" t="s">
        <v>662</v>
      </c>
      <c r="D5329" s="3">
        <f>VLOOKUP(C5329,Index[[#All],[searchTaxon]:[Reference_number]],2,FALSE)</f>
        <v>56</v>
      </c>
      <c r="H5329" t="s">
        <v>18</v>
      </c>
      <c r="I5329">
        <f>VLOOKUP(Table1[[#This Row],[trait_name]],Trait[],2,FALSE)</f>
        <v>7</v>
      </c>
      <c r="J5329" s="25" t="s">
        <v>27</v>
      </c>
      <c r="L5329" s="3" t="s">
        <v>24</v>
      </c>
      <c r="N5329" s="25"/>
      <c r="O5329"/>
    </row>
    <row r="5330" spans="1:15">
      <c r="A5330" s="5">
        <v>43245</v>
      </c>
      <c r="B5330" s="5">
        <v>43245</v>
      </c>
      <c r="C5330" t="s">
        <v>662</v>
      </c>
      <c r="D5330" s="3">
        <f>VLOOKUP(C5330,Index[[#All],[searchTaxon]:[Reference_number]],2,FALSE)</f>
        <v>56</v>
      </c>
      <c r="H5330" t="s">
        <v>496</v>
      </c>
      <c r="I5330">
        <f>VLOOKUP(Table1[[#This Row],[trait_name]],Trait[],2,FALSE)</f>
        <v>8</v>
      </c>
      <c r="J5330" s="25" t="s">
        <v>137</v>
      </c>
      <c r="L5330" s="3" t="s">
        <v>28</v>
      </c>
      <c r="N5330" s="25"/>
      <c r="O5330"/>
    </row>
    <row r="5331" spans="1:15">
      <c r="A5331" s="5">
        <v>43245</v>
      </c>
      <c r="B5331" s="5">
        <v>43245</v>
      </c>
      <c r="C5331" t="s">
        <v>662</v>
      </c>
      <c r="D5331" s="3">
        <f>VLOOKUP(C5331,Index[[#All],[searchTaxon]:[Reference_number]],2,FALSE)</f>
        <v>56</v>
      </c>
      <c r="H5331" t="s">
        <v>496</v>
      </c>
      <c r="I5331">
        <f>VLOOKUP(Table1[[#This Row],[trait_name]],Trait[],2,FALSE)</f>
        <v>14</v>
      </c>
      <c r="J5331" s="25" t="s">
        <v>139</v>
      </c>
      <c r="L5331" s="3" t="s">
        <v>24</v>
      </c>
      <c r="N5331" s="25"/>
      <c r="O5331"/>
    </row>
    <row r="5332" spans="1:15">
      <c r="A5332" s="27">
        <v>43245</v>
      </c>
      <c r="B5332" s="27"/>
      <c r="C5332" s="4" t="s">
        <v>662</v>
      </c>
      <c r="D5332" s="2">
        <f>VLOOKUP(C5332,Index[[#All],[searchTaxon]:[Reference_number]],2,FALSE)</f>
        <v>56</v>
      </c>
      <c r="I5332">
        <f>VLOOKUP(Table1[[#This Row],[trait_name]],Trait[],2,FALSE)</f>
        <v>15</v>
      </c>
      <c r="J5332" s="25" t="s">
        <v>32</v>
      </c>
      <c r="L5332" s="3"/>
      <c r="N5332" s="25"/>
      <c r="O5332"/>
    </row>
    <row r="5333" spans="1:15">
      <c r="A5333" s="27">
        <v>43245</v>
      </c>
      <c r="B5333" s="27">
        <v>43245</v>
      </c>
      <c r="C5333" s="4" t="s">
        <v>662</v>
      </c>
      <c r="D5333" s="2">
        <f>VLOOKUP(C5333,Index[[#All],[searchTaxon]:[Reference_number]],2,FALSE)</f>
        <v>56</v>
      </c>
      <c r="I5333">
        <f>VLOOKUP(Table1[[#This Row],[trait_name]],Trait[],2,FALSE)</f>
        <v>16</v>
      </c>
      <c r="J5333" s="26" t="s">
        <v>33</v>
      </c>
      <c r="K5333" s="26"/>
      <c r="L5333" s="3"/>
      <c r="N5333" s="25"/>
      <c r="O5333"/>
    </row>
    <row r="5334" spans="1:15">
      <c r="A5334" s="5">
        <v>43245</v>
      </c>
      <c r="B5334" s="5">
        <v>43245</v>
      </c>
      <c r="C5334" t="s">
        <v>662</v>
      </c>
      <c r="D5334" s="3">
        <f>VLOOKUP(C5334,Index[[#All],[searchTaxon]:[Reference_number]],2,FALSE)</f>
        <v>56</v>
      </c>
      <c r="H5334" t="s">
        <v>496</v>
      </c>
      <c r="I5334">
        <f>VLOOKUP(Table1[[#This Row],[trait_name]],Trait[],2,FALSE)</f>
        <v>17</v>
      </c>
      <c r="J5334" s="25" t="s">
        <v>34</v>
      </c>
      <c r="L5334" s="3" t="s">
        <v>35</v>
      </c>
      <c r="N5334" s="25"/>
      <c r="O5334"/>
    </row>
    <row r="5335" spans="1:15">
      <c r="A5335" s="5">
        <v>43245</v>
      </c>
      <c r="B5335" s="5">
        <v>43245</v>
      </c>
      <c r="C5335" t="s">
        <v>662</v>
      </c>
      <c r="D5335" s="3">
        <f>VLOOKUP(C5335,Index[[#All],[searchTaxon]:[Reference_number]],2,FALSE)</f>
        <v>56</v>
      </c>
      <c r="H5335" t="s">
        <v>496</v>
      </c>
      <c r="I5335">
        <f>VLOOKUP(Table1[[#This Row],[trait_name]],Trait[],2,FALSE)</f>
        <v>17</v>
      </c>
      <c r="J5335" s="25" t="s">
        <v>34</v>
      </c>
      <c r="L5335" s="3" t="s">
        <v>36</v>
      </c>
      <c r="N5335" s="25"/>
      <c r="O5335"/>
    </row>
    <row r="5336" spans="1:15">
      <c r="A5336" s="5">
        <v>43245</v>
      </c>
      <c r="B5336" s="5">
        <v>43245</v>
      </c>
      <c r="C5336" t="s">
        <v>662</v>
      </c>
      <c r="D5336" s="3">
        <f>VLOOKUP(C5336,Index[[#All],[searchTaxon]:[Reference_number]],2,FALSE)</f>
        <v>56</v>
      </c>
      <c r="H5336" t="s">
        <v>496</v>
      </c>
      <c r="I5336">
        <f>VLOOKUP(Table1[[#This Row],[trait_name]],Trait[],2,FALSE)</f>
        <v>17</v>
      </c>
      <c r="J5336" s="25" t="s">
        <v>34</v>
      </c>
      <c r="L5336" s="3" t="s">
        <v>37</v>
      </c>
      <c r="N5336" s="25"/>
      <c r="O5336"/>
    </row>
    <row r="5337" spans="1:15">
      <c r="A5337" s="27">
        <v>43245</v>
      </c>
      <c r="B5337" s="27">
        <v>43245</v>
      </c>
      <c r="C5337" s="4" t="s">
        <v>662</v>
      </c>
      <c r="D5337" s="2">
        <f>VLOOKUP(C5337,Index[[#All],[searchTaxon]:[Reference_number]],2,FALSE)</f>
        <v>56</v>
      </c>
      <c r="I5337">
        <f>VLOOKUP(Table1[[#This Row],[trait_name]],Trait[],2,FALSE)</f>
        <v>18</v>
      </c>
      <c r="J5337" s="25" t="s">
        <v>38</v>
      </c>
      <c r="L5337" s="3"/>
      <c r="N5337" s="25"/>
      <c r="O5337"/>
    </row>
    <row r="5338" spans="1:15">
      <c r="A5338" s="5">
        <v>43245</v>
      </c>
      <c r="B5338" s="5">
        <v>43245</v>
      </c>
      <c r="C5338" t="s">
        <v>662</v>
      </c>
      <c r="D5338" s="3">
        <f>VLOOKUP(C5338,Index[[#All],[searchTaxon]:[Reference_number]],2,FALSE)</f>
        <v>56</v>
      </c>
      <c r="H5338" t="s">
        <v>18</v>
      </c>
      <c r="I5338">
        <f>VLOOKUP(Table1[[#This Row],[trait_name]],Trait[],2,FALSE)</f>
        <v>19</v>
      </c>
      <c r="J5338" s="25" t="s">
        <v>39</v>
      </c>
      <c r="L5338" s="3" t="s">
        <v>140</v>
      </c>
      <c r="N5338" s="25"/>
      <c r="O5338"/>
    </row>
    <row r="5339" spans="1:15">
      <c r="A5339" s="5">
        <v>43245</v>
      </c>
      <c r="B5339" s="5">
        <v>43245</v>
      </c>
      <c r="C5339" t="s">
        <v>662</v>
      </c>
      <c r="D5339" s="3">
        <f>VLOOKUP(C5339,Index[[#All],[searchTaxon]:[Reference_number]],2,FALSE)</f>
        <v>56</v>
      </c>
      <c r="H5339" t="s">
        <v>496</v>
      </c>
      <c r="I5339">
        <f>VLOOKUP(Table1[[#This Row],[trait_name]],Trait[],2,FALSE)</f>
        <v>19</v>
      </c>
      <c r="J5339" s="25" t="s">
        <v>39</v>
      </c>
      <c r="L5339" s="3" t="s">
        <v>142</v>
      </c>
      <c r="N5339" s="25"/>
      <c r="O5339"/>
    </row>
    <row r="5340" spans="1:15">
      <c r="A5340" s="27">
        <v>43245</v>
      </c>
      <c r="B5340" s="27">
        <v>43245</v>
      </c>
      <c r="C5340" s="4" t="s">
        <v>662</v>
      </c>
      <c r="D5340" s="2">
        <f>VLOOKUP(C5340,Index[[#All],[searchTaxon]:[Reference_number]],2,FALSE)</f>
        <v>56</v>
      </c>
      <c r="I5340">
        <f>VLOOKUP(Table1[[#This Row],[trait_name]],Trait[],2,FALSE)</f>
        <v>20</v>
      </c>
      <c r="J5340" s="25" t="s">
        <v>42</v>
      </c>
      <c r="L5340" s="3"/>
      <c r="N5340" s="25"/>
      <c r="O5340"/>
    </row>
    <row r="5341" spans="1:15">
      <c r="A5341" s="5">
        <v>43245</v>
      </c>
      <c r="B5341" s="5"/>
      <c r="C5341" t="s">
        <v>662</v>
      </c>
      <c r="D5341" s="2">
        <f>VLOOKUP(C5341,Index[[#All],[searchTaxon]:[Reference_number]],2,FALSE)</f>
        <v>56</v>
      </c>
      <c r="E5341">
        <v>0</v>
      </c>
      <c r="F5341">
        <v>0</v>
      </c>
      <c r="G5341">
        <v>0</v>
      </c>
      <c r="I5341">
        <f>VLOOKUP(Table1[[#This Row],[trait_name]],Trait[],2,FALSE)</f>
        <v>22</v>
      </c>
      <c r="J5341" s="25" t="s">
        <v>48</v>
      </c>
      <c r="L5341" s="3"/>
      <c r="N5341" s="25"/>
      <c r="O5341"/>
    </row>
    <row r="5342" spans="1:15">
      <c r="A5342" s="27">
        <v>43245</v>
      </c>
      <c r="B5342" s="27"/>
      <c r="C5342" s="4" t="s">
        <v>662</v>
      </c>
      <c r="D5342" s="2">
        <f>VLOOKUP(C5342,Index[[#All],[searchTaxon]:[Reference_number]],2,FALSE)</f>
        <v>56</v>
      </c>
      <c r="I5342">
        <f>VLOOKUP(Table1[[#This Row],[trait_name]],Trait[],2,FALSE)</f>
        <v>23</v>
      </c>
      <c r="J5342" s="25" t="s">
        <v>50</v>
      </c>
      <c r="L5342" s="3"/>
      <c r="N5342" s="25"/>
      <c r="O5342"/>
    </row>
    <row r="5343" spans="1:15">
      <c r="A5343" s="27">
        <v>43245</v>
      </c>
      <c r="B5343" s="27"/>
      <c r="C5343" s="4" t="s">
        <v>662</v>
      </c>
      <c r="D5343" s="2">
        <f>VLOOKUP(C5343,Index[[#All],[searchTaxon]:[Reference_number]],2,FALSE)</f>
        <v>56</v>
      </c>
      <c r="I5343">
        <f>VLOOKUP(Table1[[#This Row],[trait_name]],Trait[],2,FALSE)</f>
        <v>24</v>
      </c>
      <c r="J5343" s="25" t="s">
        <v>53</v>
      </c>
      <c r="L5343" s="3"/>
      <c r="N5343" s="25"/>
      <c r="O5343"/>
    </row>
    <row r="5344" spans="1:15">
      <c r="A5344" s="5">
        <v>43245</v>
      </c>
      <c r="B5344" s="5">
        <v>43245</v>
      </c>
      <c r="C5344" t="s">
        <v>662</v>
      </c>
      <c r="D5344" s="3">
        <f>VLOOKUP(C5344,Index[[#All],[searchTaxon]:[Reference_number]],2,FALSE)</f>
        <v>56</v>
      </c>
      <c r="H5344" t="s">
        <v>18</v>
      </c>
      <c r="I5344">
        <f>VLOOKUP(Table1[[#This Row],[trait_name]],Trait[],2,FALSE)</f>
        <v>25</v>
      </c>
      <c r="J5344" s="25" t="s">
        <v>54</v>
      </c>
      <c r="L5344" s="3" t="s">
        <v>299</v>
      </c>
      <c r="N5344" s="25"/>
      <c r="O5344"/>
    </row>
    <row r="5345" spans="1:15">
      <c r="A5345" s="5">
        <v>43245</v>
      </c>
      <c r="B5345" s="5">
        <v>43245</v>
      </c>
      <c r="C5345" t="s">
        <v>662</v>
      </c>
      <c r="D5345" s="3">
        <f>VLOOKUP(C5345,Index[[#All],[searchTaxon]:[Reference_number]],2,FALSE)</f>
        <v>56</v>
      </c>
      <c r="H5345" t="s">
        <v>26</v>
      </c>
      <c r="I5345">
        <f>VLOOKUP(Table1[[#This Row],[trait_name]],Trait[],2,FALSE)</f>
        <v>25</v>
      </c>
      <c r="J5345" s="25" t="s">
        <v>54</v>
      </c>
      <c r="L5345" s="3" t="s">
        <v>56</v>
      </c>
      <c r="N5345" s="25"/>
      <c r="O5345"/>
    </row>
    <row r="5346" spans="1:15">
      <c r="A5346" s="5">
        <v>43245</v>
      </c>
      <c r="B5346" s="5">
        <v>43245</v>
      </c>
      <c r="C5346" t="s">
        <v>662</v>
      </c>
      <c r="D5346" s="3">
        <f>VLOOKUP(C5346,Index[[#All],[searchTaxon]:[Reference_number]],2,FALSE)</f>
        <v>56</v>
      </c>
      <c r="H5346" t="s">
        <v>26</v>
      </c>
      <c r="I5346">
        <f>VLOOKUP(Table1[[#This Row],[trait_name]],Trait[],2,FALSE)</f>
        <v>25</v>
      </c>
      <c r="J5346" s="25" t="s">
        <v>54</v>
      </c>
      <c r="L5346" s="3" t="s">
        <v>402</v>
      </c>
      <c r="N5346" s="25"/>
      <c r="O5346"/>
    </row>
    <row r="5347" spans="1:15">
      <c r="A5347" s="5">
        <v>43245</v>
      </c>
      <c r="B5347" s="5">
        <v>43245</v>
      </c>
      <c r="C5347" t="s">
        <v>662</v>
      </c>
      <c r="D5347" s="3">
        <f>VLOOKUP(C5347,Index[[#All],[searchTaxon]:[Reference_number]],2,FALSE)</f>
        <v>56</v>
      </c>
      <c r="H5347" t="s">
        <v>18</v>
      </c>
      <c r="I5347">
        <f>VLOOKUP(Table1[[#This Row],[trait_name]],Trait[],2,FALSE)</f>
        <v>26</v>
      </c>
      <c r="J5347" s="25" t="s">
        <v>57</v>
      </c>
      <c r="L5347" s="3">
        <v>15</v>
      </c>
      <c r="N5347" s="25"/>
      <c r="O5347"/>
    </row>
    <row r="5348" spans="1:15">
      <c r="A5348" s="5">
        <v>43245</v>
      </c>
      <c r="B5348" s="5">
        <v>43245</v>
      </c>
      <c r="C5348" t="s">
        <v>662</v>
      </c>
      <c r="D5348" s="3">
        <f>VLOOKUP(C5348,Index[[#All],[searchTaxon]:[Reference_number]],2,FALSE)</f>
        <v>56</v>
      </c>
      <c r="H5348" t="s">
        <v>26</v>
      </c>
      <c r="I5348">
        <f>VLOOKUP(Table1[[#This Row],[trait_name]],Trait[],2,FALSE)</f>
        <v>27</v>
      </c>
      <c r="J5348" s="25" t="s">
        <v>58</v>
      </c>
      <c r="L5348" s="3">
        <v>10</v>
      </c>
      <c r="N5348" s="25"/>
      <c r="O5348"/>
    </row>
    <row r="5349" spans="1:15">
      <c r="A5349" s="5">
        <v>43245</v>
      </c>
      <c r="B5349" s="5">
        <v>43245</v>
      </c>
      <c r="C5349" t="s">
        <v>662</v>
      </c>
      <c r="D5349" s="3">
        <f>VLOOKUP(C5349,Index[[#All],[searchTaxon]:[Reference_number]],2,FALSE)</f>
        <v>56</v>
      </c>
      <c r="H5349" t="s">
        <v>18</v>
      </c>
      <c r="I5349">
        <f>VLOOKUP(Table1[[#This Row],[trait_name]],Trait[],2,FALSE)</f>
        <v>28</v>
      </c>
      <c r="J5349" s="25" t="s">
        <v>59</v>
      </c>
      <c r="L5349" s="3">
        <v>5</v>
      </c>
      <c r="N5349" s="25"/>
      <c r="O5349"/>
    </row>
    <row r="5350" spans="1:15">
      <c r="A5350" s="5">
        <v>43245</v>
      </c>
      <c r="B5350" s="5">
        <v>43245</v>
      </c>
      <c r="C5350" t="s">
        <v>662</v>
      </c>
      <c r="D5350" s="3">
        <f>VLOOKUP(C5350,Index[[#All],[searchTaxon]:[Reference_number]],2,FALSE)</f>
        <v>56</v>
      </c>
      <c r="H5350" t="s">
        <v>18</v>
      </c>
      <c r="I5350">
        <f>VLOOKUP(Table1[[#This Row],[trait_name]],Trait[],2,FALSE)</f>
        <v>29</v>
      </c>
      <c r="J5350" s="25" t="s">
        <v>60</v>
      </c>
      <c r="L5350" s="3">
        <v>10</v>
      </c>
      <c r="N5350" s="25"/>
      <c r="O5350"/>
    </row>
    <row r="5351" spans="1:15">
      <c r="A5351" s="5">
        <v>43245</v>
      </c>
      <c r="B5351" s="5">
        <v>43245</v>
      </c>
      <c r="C5351" t="s">
        <v>662</v>
      </c>
      <c r="D5351" s="3">
        <f>VLOOKUP(C5351,Index[[#All],[searchTaxon]:[Reference_number]],2,FALSE)</f>
        <v>56</v>
      </c>
      <c r="H5351" t="s">
        <v>26</v>
      </c>
      <c r="I5351">
        <f>VLOOKUP(Table1[[#This Row],[trait_name]],Trait[],2,FALSE)</f>
        <v>30</v>
      </c>
      <c r="J5351" s="25" t="s">
        <v>61</v>
      </c>
      <c r="L5351" s="3">
        <v>4</v>
      </c>
      <c r="N5351" s="25"/>
      <c r="O5351"/>
    </row>
    <row r="5352" spans="1:15">
      <c r="A5352" s="5">
        <v>43245</v>
      </c>
      <c r="B5352" s="5">
        <v>43245</v>
      </c>
      <c r="C5352" t="s">
        <v>662</v>
      </c>
      <c r="D5352" s="3">
        <f>VLOOKUP(C5352,Index[[#All],[searchTaxon]:[Reference_number]],2,FALSE)</f>
        <v>56</v>
      </c>
      <c r="H5352" t="s">
        <v>18</v>
      </c>
      <c r="I5352">
        <f>VLOOKUP(Table1[[#This Row],[trait_name]],Trait[],2,FALSE)</f>
        <v>31</v>
      </c>
      <c r="J5352" s="25" t="s">
        <v>62</v>
      </c>
      <c r="L5352" s="3">
        <v>4</v>
      </c>
      <c r="N5352" s="25"/>
      <c r="O5352"/>
    </row>
    <row r="5353" spans="1:15">
      <c r="A5353" s="5">
        <v>43245</v>
      </c>
      <c r="B5353" s="5">
        <v>43245</v>
      </c>
      <c r="C5353" t="s">
        <v>662</v>
      </c>
      <c r="D5353" s="3">
        <f>VLOOKUP(C5353,Index[[#All],[searchTaxon]:[Reference_number]],2,FALSE)</f>
        <v>56</v>
      </c>
      <c r="H5353" t="s">
        <v>496</v>
      </c>
      <c r="I5353">
        <f>VLOOKUP(Table1[[#This Row],[trait_name]],Trait[],2,FALSE)</f>
        <v>32</v>
      </c>
      <c r="J5353" s="25" t="s">
        <v>147</v>
      </c>
      <c r="L5353" s="3" t="s">
        <v>189</v>
      </c>
      <c r="N5353" s="25"/>
      <c r="O5353"/>
    </row>
    <row r="5354" spans="1:15">
      <c r="A5354" s="5">
        <v>43245</v>
      </c>
      <c r="B5354" s="5">
        <v>43245</v>
      </c>
      <c r="C5354" t="s">
        <v>662</v>
      </c>
      <c r="D5354" s="3">
        <f>VLOOKUP(C5354,Index[[#All],[searchTaxon]:[Reference_number]],2,FALSE)</f>
        <v>56</v>
      </c>
      <c r="H5354" t="s">
        <v>18</v>
      </c>
      <c r="I5354">
        <f>VLOOKUP(Table1[[#This Row],[trait_name]],Trait[],2,FALSE)</f>
        <v>33</v>
      </c>
      <c r="J5354" s="25" t="s">
        <v>63</v>
      </c>
      <c r="L5354" s="3" t="s">
        <v>190</v>
      </c>
      <c r="N5354" s="25"/>
      <c r="O5354"/>
    </row>
    <row r="5355" spans="1:15">
      <c r="A5355" s="5">
        <v>43245</v>
      </c>
      <c r="B5355" s="5"/>
      <c r="C5355" t="s">
        <v>662</v>
      </c>
      <c r="D5355" s="3">
        <f>VLOOKUP(C5355,Index[[#All],[searchTaxon]:[Reference_number]],2,FALSE)</f>
        <v>56</v>
      </c>
      <c r="E5355">
        <v>0</v>
      </c>
      <c r="F5355">
        <v>0</v>
      </c>
      <c r="G5355">
        <v>0</v>
      </c>
      <c r="I5355">
        <f>VLOOKUP(Table1[[#This Row],[trait_name]],Trait[],2,FALSE)</f>
        <v>35</v>
      </c>
      <c r="J5355" s="25" t="s">
        <v>66</v>
      </c>
      <c r="L5355" s="3"/>
      <c r="N5355" s="25"/>
      <c r="O5355"/>
    </row>
    <row r="5356" spans="1:15">
      <c r="A5356" s="5">
        <v>43245</v>
      </c>
      <c r="B5356" s="5"/>
      <c r="C5356" t="s">
        <v>662</v>
      </c>
      <c r="D5356" s="2">
        <f>VLOOKUP(C5356,Index[[#All],[searchTaxon]:[Reference_number]],2,FALSE)</f>
        <v>56</v>
      </c>
      <c r="E5356">
        <v>0</v>
      </c>
      <c r="F5356">
        <v>0</v>
      </c>
      <c r="G5356">
        <v>0</v>
      </c>
      <c r="I5356">
        <f>VLOOKUP(Table1[[#This Row],[trait_name]],Trait[],2,FALSE)</f>
        <v>36</v>
      </c>
      <c r="J5356" s="25" t="s">
        <v>68</v>
      </c>
      <c r="L5356" s="3"/>
      <c r="N5356" s="25"/>
      <c r="O5356"/>
    </row>
    <row r="5357" spans="1:15">
      <c r="A5357" s="5">
        <v>43245</v>
      </c>
      <c r="B5357" s="5"/>
      <c r="C5357" t="s">
        <v>662</v>
      </c>
      <c r="D5357" s="2">
        <f>VLOOKUP(C5357,Index[[#All],[searchTaxon]:[Reference_number]],2,FALSE)</f>
        <v>56</v>
      </c>
      <c r="E5357">
        <v>0</v>
      </c>
      <c r="F5357">
        <v>0</v>
      </c>
      <c r="G5357">
        <v>0</v>
      </c>
      <c r="I5357">
        <f>VLOOKUP(Table1[[#This Row],[trait_name]],Trait[],2,FALSE)</f>
        <v>37</v>
      </c>
      <c r="J5357" s="25" t="s">
        <v>70</v>
      </c>
      <c r="L5357" s="3"/>
      <c r="N5357" s="25"/>
      <c r="O5357"/>
    </row>
    <row r="5358" spans="1:15">
      <c r="A5358" s="5">
        <v>43245</v>
      </c>
      <c r="B5358" s="5">
        <v>43245</v>
      </c>
      <c r="C5358" t="s">
        <v>662</v>
      </c>
      <c r="D5358" s="3">
        <f>VLOOKUP(C5358,Index[[#All],[searchTaxon]:[Reference_number]],2,FALSE)</f>
        <v>56</v>
      </c>
      <c r="H5358" t="s">
        <v>18</v>
      </c>
      <c r="I5358">
        <f>VLOOKUP(Table1[[#This Row],[trait_name]],Trait[],2,FALSE)</f>
        <v>38</v>
      </c>
      <c r="J5358" s="25" t="s">
        <v>74</v>
      </c>
      <c r="L5358" s="3" t="s">
        <v>319</v>
      </c>
      <c r="N5358" s="25"/>
      <c r="O5358"/>
    </row>
    <row r="5359" spans="1:15">
      <c r="A5359" s="5">
        <v>43245</v>
      </c>
      <c r="B5359" s="5">
        <v>43245</v>
      </c>
      <c r="C5359" t="s">
        <v>662</v>
      </c>
      <c r="D5359" s="3">
        <f>VLOOKUP(C5359,Index[[#All],[searchTaxon]:[Reference_number]],2,FALSE)</f>
        <v>56</v>
      </c>
      <c r="H5359" t="s">
        <v>26</v>
      </c>
      <c r="I5359">
        <f>VLOOKUP(Table1[[#This Row],[trait_name]],Trait[],2,FALSE)</f>
        <v>38</v>
      </c>
      <c r="J5359" s="25" t="s">
        <v>74</v>
      </c>
      <c r="L5359" s="3" t="s">
        <v>264</v>
      </c>
      <c r="N5359" s="25"/>
      <c r="O5359"/>
    </row>
    <row r="5360" spans="1:15">
      <c r="A5360" s="27">
        <v>43245</v>
      </c>
      <c r="B5360" s="27"/>
      <c r="C5360" s="4" t="s">
        <v>662</v>
      </c>
      <c r="D5360" s="2">
        <f>VLOOKUP(C5360,Index[[#All],[searchTaxon]:[Reference_number]],2,FALSE)</f>
        <v>56</v>
      </c>
      <c r="I5360">
        <f>VLOOKUP(Table1[[#This Row],[trait_name]],Trait[],2,FALSE)</f>
        <v>39</v>
      </c>
      <c r="J5360" s="25" t="s">
        <v>76</v>
      </c>
      <c r="L5360" s="3"/>
      <c r="N5360" s="25"/>
      <c r="O5360"/>
    </row>
    <row r="5361" spans="1:15">
      <c r="A5361" s="5">
        <v>43245</v>
      </c>
      <c r="B5361" s="5"/>
      <c r="C5361" t="s">
        <v>662</v>
      </c>
      <c r="D5361" s="2">
        <f>VLOOKUP(C5361,Index[[#All],[searchTaxon]:[Reference_number]],2,FALSE)</f>
        <v>56</v>
      </c>
      <c r="E5361">
        <v>0</v>
      </c>
      <c r="F5361">
        <v>0</v>
      </c>
      <c r="G5361">
        <v>0</v>
      </c>
      <c r="I5361">
        <f>VLOOKUP(Table1[[#This Row],[trait_name]],Trait[],2,FALSE)</f>
        <v>41</v>
      </c>
      <c r="J5361" s="25" t="s">
        <v>82</v>
      </c>
      <c r="L5361" s="3"/>
      <c r="N5361" s="25"/>
      <c r="O5361"/>
    </row>
    <row r="5362" spans="1:15">
      <c r="A5362" s="5">
        <v>43245</v>
      </c>
      <c r="B5362" s="5"/>
      <c r="C5362" t="s">
        <v>662</v>
      </c>
      <c r="D5362" s="2">
        <f>VLOOKUP(C5362,Index[[#All],[searchTaxon]:[Reference_number]],2,FALSE)</f>
        <v>56</v>
      </c>
      <c r="E5362">
        <v>0</v>
      </c>
      <c r="F5362">
        <v>0</v>
      </c>
      <c r="G5362">
        <v>0</v>
      </c>
      <c r="I5362">
        <f>VLOOKUP(Table1[[#This Row],[trait_name]],Trait[],2,FALSE)</f>
        <v>42</v>
      </c>
      <c r="J5362" s="25" t="s">
        <v>84</v>
      </c>
      <c r="L5362" s="3"/>
      <c r="N5362" s="25"/>
      <c r="O5362"/>
    </row>
    <row r="5363" spans="1:15">
      <c r="A5363" s="5">
        <v>43245</v>
      </c>
      <c r="B5363" s="5">
        <v>43245</v>
      </c>
      <c r="C5363" t="s">
        <v>662</v>
      </c>
      <c r="D5363" s="3">
        <f>VLOOKUP(C5363,Index[[#All],[searchTaxon]:[Reference_number]],2,FALSE)</f>
        <v>56</v>
      </c>
      <c r="H5363" t="s">
        <v>18</v>
      </c>
      <c r="I5363">
        <f>VLOOKUP(Table1[[#This Row],[trait_name]],Trait[],2,FALSE)</f>
        <v>43</v>
      </c>
      <c r="J5363" s="25" t="s">
        <v>86</v>
      </c>
      <c r="L5363" s="3" t="s">
        <v>88</v>
      </c>
      <c r="N5363" s="25"/>
      <c r="O5363"/>
    </row>
    <row r="5364" spans="1:15">
      <c r="A5364" s="5">
        <v>43245</v>
      </c>
      <c r="B5364" s="5">
        <v>43245</v>
      </c>
      <c r="C5364" t="s">
        <v>662</v>
      </c>
      <c r="D5364" s="3">
        <f>VLOOKUP(C5364,Index[[#All],[searchTaxon]:[Reference_number]],2,FALSE)</f>
        <v>56</v>
      </c>
      <c r="H5364" t="s">
        <v>18</v>
      </c>
      <c r="I5364">
        <f>VLOOKUP(Table1[[#This Row],[trait_name]],Trait[],2,FALSE)</f>
        <v>43</v>
      </c>
      <c r="J5364" s="25" t="s">
        <v>86</v>
      </c>
      <c r="L5364" s="3" t="s">
        <v>197</v>
      </c>
      <c r="N5364" s="25"/>
      <c r="O5364"/>
    </row>
    <row r="5365" spans="1:15">
      <c r="A5365" s="5">
        <v>43245</v>
      </c>
      <c r="B5365" s="5"/>
      <c r="C5365" t="s">
        <v>662</v>
      </c>
      <c r="D5365" s="2">
        <f>VLOOKUP(C5365,Index[[#All],[searchTaxon]:[Reference_number]],2,FALSE)</f>
        <v>56</v>
      </c>
      <c r="E5365">
        <v>0</v>
      </c>
      <c r="F5365">
        <v>0</v>
      </c>
      <c r="G5365">
        <v>0</v>
      </c>
      <c r="I5365">
        <f>VLOOKUP(Table1[[#This Row],[trait_name]],Trait[],2,FALSE)</f>
        <v>47</v>
      </c>
      <c r="J5365" s="25" t="s">
        <v>96</v>
      </c>
      <c r="L5365" s="3"/>
      <c r="N5365" s="25"/>
      <c r="O5365"/>
    </row>
    <row r="5366" spans="1:15">
      <c r="A5366" s="5">
        <v>43245</v>
      </c>
      <c r="B5366" s="5">
        <v>43245</v>
      </c>
      <c r="C5366" t="s">
        <v>662</v>
      </c>
      <c r="D5366" s="3">
        <f>VLOOKUP(C5366,Index[[#All],[searchTaxon]:[Reference_number]],2,FALSE)</f>
        <v>56</v>
      </c>
      <c r="H5366" t="s">
        <v>26</v>
      </c>
      <c r="I5366">
        <f>VLOOKUP(Table1[[#This Row],[trait_name]],Trait[],2,FALSE)</f>
        <v>48</v>
      </c>
      <c r="J5366" s="25" t="s">
        <v>99</v>
      </c>
      <c r="L5366" s="3" t="s">
        <v>245</v>
      </c>
      <c r="N5366" s="25"/>
      <c r="O5366"/>
    </row>
    <row r="5367" spans="1:15">
      <c r="A5367" s="5">
        <v>43245</v>
      </c>
      <c r="B5367" s="5">
        <v>43245</v>
      </c>
      <c r="C5367" t="s">
        <v>662</v>
      </c>
      <c r="D5367" s="3">
        <f>VLOOKUP(C5367,Index[[#All],[searchTaxon]:[Reference_number]],2,FALSE)</f>
        <v>56</v>
      </c>
      <c r="H5367" t="s">
        <v>26</v>
      </c>
      <c r="I5367">
        <f>VLOOKUP(Table1[[#This Row],[trait_name]],Trait[],2,FALSE)</f>
        <v>48</v>
      </c>
      <c r="J5367" s="25" t="s">
        <v>99</v>
      </c>
      <c r="L5367" s="3" t="s">
        <v>161</v>
      </c>
      <c r="N5367" s="25"/>
      <c r="O5367"/>
    </row>
    <row r="5368" spans="1:15">
      <c r="A5368" s="5">
        <v>43245</v>
      </c>
      <c r="B5368" s="5">
        <v>43245</v>
      </c>
      <c r="C5368" t="s">
        <v>662</v>
      </c>
      <c r="D5368" s="3">
        <f>VLOOKUP(C5368,Index[[#All],[searchTaxon]:[Reference_number]],2,FALSE)</f>
        <v>56</v>
      </c>
      <c r="H5368" t="s">
        <v>26</v>
      </c>
      <c r="I5368">
        <f>VLOOKUP(Table1[[#This Row],[trait_name]],Trait[],2,FALSE)</f>
        <v>49</v>
      </c>
      <c r="J5368" s="25" t="s">
        <v>103</v>
      </c>
      <c r="L5368" s="3" t="s">
        <v>104</v>
      </c>
      <c r="N5368" s="25"/>
      <c r="O5368"/>
    </row>
    <row r="5369" spans="1:15">
      <c r="A5369" s="5">
        <v>43245</v>
      </c>
      <c r="B5369" s="5">
        <v>43245</v>
      </c>
      <c r="C5369" t="s">
        <v>662</v>
      </c>
      <c r="D5369" s="3">
        <f>VLOOKUP(C5369,Index[[#All],[searchTaxon]:[Reference_number]],2,FALSE)</f>
        <v>56</v>
      </c>
      <c r="H5369" t="s">
        <v>496</v>
      </c>
      <c r="I5369">
        <f>VLOOKUP(Table1[[#This Row],[trait_name]],Trait[],2,FALSE)</f>
        <v>49</v>
      </c>
      <c r="J5369" s="25" t="s">
        <v>103</v>
      </c>
      <c r="L5369" s="3" t="s">
        <v>230</v>
      </c>
      <c r="N5369" s="25"/>
      <c r="O5369"/>
    </row>
    <row r="5370" spans="1:15">
      <c r="A5370" s="27">
        <v>43245</v>
      </c>
      <c r="B5370" s="27"/>
      <c r="C5370" s="4" t="s">
        <v>662</v>
      </c>
      <c r="D5370" s="63">
        <f>VLOOKUP(C5370,Index[[#All],[searchTaxon]:[Reference_number]],2,FALSE)</f>
        <v>56</v>
      </c>
      <c r="E5370">
        <f>VLOOKUP(C:C,Table1[[#All],[searchTaxon]:[Multiple_forms]],3,FALSE)</f>
        <v>0</v>
      </c>
      <c r="F5370">
        <f>VLOOKUP(C:C,Table1[[#All],[searchTaxon]:[Multiple_forms]],4,FALSE)</f>
        <v>0</v>
      </c>
      <c r="G5370">
        <f>VLOOKUP(C:C,Table1[[#All],[searchTaxon]:[Multiple_forms]],5,FALSE)</f>
        <v>0</v>
      </c>
      <c r="I5370">
        <f>VLOOKUP(Table1[[#This Row],[trait_name]],Trait[],2,FALSE)</f>
        <v>50</v>
      </c>
      <c r="J5370" s="25" t="s">
        <v>106</v>
      </c>
      <c r="L5370" s="3"/>
      <c r="N5370" s="25"/>
      <c r="O5370"/>
    </row>
    <row r="5371" spans="1:15">
      <c r="A5371" s="5">
        <v>43245</v>
      </c>
      <c r="B5371" s="5">
        <v>43245</v>
      </c>
      <c r="C5371" t="s">
        <v>662</v>
      </c>
      <c r="D5371" s="3">
        <f>VLOOKUP(C5371,Index[[#All],[searchTaxon]:[Reference_number]],2,FALSE)</f>
        <v>56</v>
      </c>
      <c r="H5371" t="s">
        <v>26</v>
      </c>
      <c r="I5371">
        <f>VLOOKUP(Table1[[#This Row],[trait_name]],Trait[],2,FALSE)</f>
        <v>51</v>
      </c>
      <c r="J5371" s="25" t="s">
        <v>108</v>
      </c>
      <c r="L5371" s="3" t="s">
        <v>167</v>
      </c>
      <c r="N5371" s="25"/>
      <c r="O5371"/>
    </row>
    <row r="5372" spans="1:15">
      <c r="A5372" s="5">
        <v>43245</v>
      </c>
      <c r="B5372" s="5">
        <v>43245</v>
      </c>
      <c r="C5372" t="s">
        <v>662</v>
      </c>
      <c r="D5372" s="3">
        <f>VLOOKUP(C5372,Index[[#All],[searchTaxon]:[Reference_number]],2,FALSE)</f>
        <v>56</v>
      </c>
      <c r="H5372" t="s">
        <v>496</v>
      </c>
      <c r="I5372">
        <f>VLOOKUP(Table1[[#This Row],[trait_name]],Trait[],2,FALSE)</f>
        <v>53</v>
      </c>
      <c r="J5372" s="25" t="s">
        <v>110</v>
      </c>
      <c r="L5372" s="3" t="s">
        <v>111</v>
      </c>
      <c r="N5372" s="26"/>
      <c r="O5372"/>
    </row>
    <row r="5373" spans="1:15">
      <c r="A5373" s="5">
        <v>43245</v>
      </c>
      <c r="B5373" s="5">
        <v>43245</v>
      </c>
      <c r="C5373" t="s">
        <v>662</v>
      </c>
      <c r="D5373" s="3">
        <f>VLOOKUP(C5373,Index[[#All],[searchTaxon]:[Reference_number]],2,FALSE)</f>
        <v>56</v>
      </c>
      <c r="H5373" t="s">
        <v>26</v>
      </c>
      <c r="I5373">
        <f>VLOOKUP(Table1[[#This Row],[trait_name]],Trait[],2,FALSE)</f>
        <v>56</v>
      </c>
      <c r="J5373" s="25" t="s">
        <v>117</v>
      </c>
      <c r="L5373" s="3" t="s">
        <v>118</v>
      </c>
      <c r="N5373" s="25"/>
      <c r="O5373"/>
    </row>
    <row r="5374" spans="1:15">
      <c r="A5374" s="5">
        <v>43245</v>
      </c>
      <c r="B5374" s="5"/>
      <c r="C5374" t="s">
        <v>662</v>
      </c>
      <c r="D5374" s="2">
        <f>VLOOKUP(C5374,Index[[#All],[searchTaxon]:[Reference_number]],2,FALSE)</f>
        <v>56</v>
      </c>
      <c r="E5374">
        <v>0</v>
      </c>
      <c r="F5374">
        <v>0</v>
      </c>
      <c r="G5374">
        <v>0</v>
      </c>
      <c r="I5374">
        <f>VLOOKUP(Table1[[#This Row],[trait_name]],Trait[],2,FALSE)</f>
        <v>60</v>
      </c>
      <c r="J5374" s="25" t="s">
        <v>120</v>
      </c>
      <c r="L5374" s="3"/>
      <c r="N5374" s="25"/>
      <c r="O5374"/>
    </row>
    <row r="5375" spans="1:15">
      <c r="A5375" s="5">
        <v>43245</v>
      </c>
      <c r="B5375" s="5">
        <v>43245</v>
      </c>
      <c r="C5375" t="s">
        <v>662</v>
      </c>
      <c r="D5375" s="3">
        <f>VLOOKUP(C5375,Index[[#All],[searchTaxon]:[Reference_number]],2,FALSE)</f>
        <v>56</v>
      </c>
      <c r="H5375" t="s">
        <v>18</v>
      </c>
      <c r="I5375">
        <f>VLOOKUP(Table1[[#This Row],[trait_name]],Trait[],2,FALSE)</f>
        <v>61</v>
      </c>
      <c r="J5375" s="25" t="s">
        <v>172</v>
      </c>
      <c r="L5375" s="3" t="s">
        <v>313</v>
      </c>
      <c r="N5375" s="25"/>
      <c r="O5375"/>
    </row>
    <row r="5376" spans="1:15">
      <c r="A5376" s="5">
        <v>43245</v>
      </c>
      <c r="B5376" s="5">
        <v>43245</v>
      </c>
      <c r="C5376" t="s">
        <v>662</v>
      </c>
      <c r="D5376" s="3">
        <f>VLOOKUP(C5376,Index[[#All],[searchTaxon]:[Reference_number]],2,FALSE)</f>
        <v>56</v>
      </c>
      <c r="H5376" t="s">
        <v>496</v>
      </c>
      <c r="I5376">
        <f>VLOOKUP(Table1[[#This Row],[trait_name]],Trait[],2,FALSE)</f>
        <v>61</v>
      </c>
      <c r="J5376" s="25" t="s">
        <v>172</v>
      </c>
      <c r="L5376" s="3" t="s">
        <v>312</v>
      </c>
      <c r="N5376" s="25"/>
      <c r="O5376"/>
    </row>
    <row r="5377" spans="1:15">
      <c r="A5377" s="5">
        <v>43245</v>
      </c>
      <c r="B5377" s="5">
        <v>43245</v>
      </c>
      <c r="C5377" t="s">
        <v>662</v>
      </c>
      <c r="D5377" s="3">
        <f>VLOOKUP(C5377,Index[[#All],[searchTaxon]:[Reference_number]],2,FALSE)</f>
        <v>56</v>
      </c>
      <c r="H5377" t="s">
        <v>496</v>
      </c>
      <c r="I5377">
        <f>VLOOKUP(Table1[[#This Row],[trait_name]],Trait[],2,FALSE)</f>
        <v>61</v>
      </c>
      <c r="J5377" s="25" t="s">
        <v>172</v>
      </c>
      <c r="L5377" s="3" t="s">
        <v>503</v>
      </c>
      <c r="N5377" s="25"/>
      <c r="O5377"/>
    </row>
    <row r="5378" spans="1:15">
      <c r="A5378" s="5">
        <v>43245</v>
      </c>
      <c r="B5378" s="5">
        <v>43245</v>
      </c>
      <c r="C5378" t="s">
        <v>662</v>
      </c>
      <c r="D5378" s="3">
        <f>VLOOKUP(C5378,Index[[#All],[searchTaxon]:[Reference_number]],2,FALSE)</f>
        <v>56</v>
      </c>
      <c r="H5378" t="s">
        <v>496</v>
      </c>
      <c r="I5378">
        <f>VLOOKUP(Table1[[#This Row],[trait_name]],Trait[],2,FALSE)</f>
        <v>61</v>
      </c>
      <c r="J5378" s="25" t="s">
        <v>172</v>
      </c>
      <c r="L5378" s="3" t="s">
        <v>598</v>
      </c>
      <c r="N5378" s="25"/>
      <c r="O5378"/>
    </row>
    <row r="5379" spans="1:15">
      <c r="A5379" s="5">
        <v>43245</v>
      </c>
      <c r="B5379" s="5">
        <v>43245</v>
      </c>
      <c r="C5379" t="s">
        <v>662</v>
      </c>
      <c r="D5379" s="3">
        <f>VLOOKUP(C5379,Index[[#All],[searchTaxon]:[Reference_number]],2,FALSE)</f>
        <v>56</v>
      </c>
      <c r="H5379" t="s">
        <v>496</v>
      </c>
      <c r="I5379">
        <f>VLOOKUP(Table1[[#This Row],[trait_name]],Trait[],2,FALSE)</f>
        <v>62</v>
      </c>
      <c r="J5379" s="25" t="s">
        <v>123</v>
      </c>
      <c r="L5379" s="3" t="s">
        <v>209</v>
      </c>
      <c r="N5379" s="25"/>
      <c r="O5379"/>
    </row>
    <row r="5380" spans="1:15">
      <c r="A5380" s="5">
        <v>43245</v>
      </c>
      <c r="B5380" s="5">
        <v>43245</v>
      </c>
      <c r="C5380" t="s">
        <v>662</v>
      </c>
      <c r="D5380" s="3">
        <f>VLOOKUP(C5380,Index[[#All],[searchTaxon]:[Reference_number]],2,FALSE)</f>
        <v>56</v>
      </c>
      <c r="H5380" t="s">
        <v>496</v>
      </c>
      <c r="I5380">
        <f>VLOOKUP(Table1[[#This Row],[trait_name]],Trait[],2,FALSE)</f>
        <v>63</v>
      </c>
      <c r="J5380" s="25" t="s">
        <v>175</v>
      </c>
      <c r="L5380" s="3" t="s">
        <v>176</v>
      </c>
      <c r="N5380" s="25"/>
      <c r="O5380"/>
    </row>
    <row r="5381" spans="1:15">
      <c r="A5381" s="5">
        <v>43245</v>
      </c>
      <c r="B5381" s="5">
        <v>43245</v>
      </c>
      <c r="C5381" t="s">
        <v>665</v>
      </c>
      <c r="D5381" s="3">
        <f>VLOOKUP(C5381,Index[[#All],[searchTaxon]:[Reference_number]],2,FALSE)</f>
        <v>57</v>
      </c>
      <c r="H5381" t="s">
        <v>496</v>
      </c>
      <c r="I5381">
        <f>VLOOKUP(Table1[[#This Row],[trait_name]],Trait[],2,FALSE)</f>
        <v>2</v>
      </c>
      <c r="J5381" s="25" t="s">
        <v>16</v>
      </c>
      <c r="L5381" s="3" t="s">
        <v>666</v>
      </c>
      <c r="N5381" s="25"/>
      <c r="O5381"/>
    </row>
    <row r="5382" spans="1:15">
      <c r="A5382" s="5">
        <v>43245</v>
      </c>
      <c r="B5382" s="5">
        <v>43245</v>
      </c>
      <c r="C5382" t="s">
        <v>665</v>
      </c>
      <c r="D5382" s="3">
        <f>VLOOKUP(C5382,Index[[#All],[searchTaxon]:[Reference_number]],2,FALSE)</f>
        <v>57</v>
      </c>
      <c r="H5382" t="s">
        <v>496</v>
      </c>
      <c r="I5382">
        <f>VLOOKUP(Table1[[#This Row],[trait_name]],Trait[],2,FALSE)</f>
        <v>3</v>
      </c>
      <c r="J5382" s="25" t="s">
        <v>19</v>
      </c>
      <c r="L5382" s="3" t="s">
        <v>20</v>
      </c>
      <c r="N5382" s="25"/>
      <c r="O5382"/>
    </row>
    <row r="5383" spans="1:15">
      <c r="A5383" s="5">
        <v>43245</v>
      </c>
      <c r="B5383" s="5">
        <v>43245</v>
      </c>
      <c r="C5383" t="s">
        <v>665</v>
      </c>
      <c r="D5383" s="3">
        <f>VLOOKUP(C5383,Index[[#All],[searchTaxon]:[Reference_number]],2,FALSE)</f>
        <v>57</v>
      </c>
      <c r="H5383" t="s">
        <v>496</v>
      </c>
      <c r="I5383">
        <f>VLOOKUP(Table1[[#This Row],[trait_name]],Trait[],2,FALSE)</f>
        <v>4</v>
      </c>
      <c r="J5383" s="25" t="s">
        <v>23</v>
      </c>
      <c r="L5383" s="3" t="s">
        <v>24</v>
      </c>
      <c r="N5383" s="25"/>
      <c r="O5383"/>
    </row>
    <row r="5384" spans="1:15">
      <c r="A5384" s="5">
        <v>43245</v>
      </c>
      <c r="B5384" s="5"/>
      <c r="C5384" t="s">
        <v>665</v>
      </c>
      <c r="D5384" s="3">
        <f>VLOOKUP(C5384,Index[[#All],[searchTaxon]:[Reference_number]],2,FALSE)</f>
        <v>57</v>
      </c>
      <c r="H5384" t="s">
        <v>496</v>
      </c>
      <c r="I5384">
        <f>VLOOKUP(Table1[[#This Row],[trait_name]],Trait[],2,FALSE)</f>
        <v>6</v>
      </c>
      <c r="J5384" s="25" t="s">
        <v>135</v>
      </c>
      <c r="L5384" s="3"/>
      <c r="N5384" s="25"/>
      <c r="O5384"/>
    </row>
    <row r="5385" spans="1:15">
      <c r="A5385" s="5">
        <v>43245</v>
      </c>
      <c r="B5385" s="5">
        <v>43245</v>
      </c>
      <c r="C5385" t="s">
        <v>665</v>
      </c>
      <c r="D5385" s="3">
        <f>VLOOKUP(C5385,Index[[#All],[searchTaxon]:[Reference_number]],2,FALSE)</f>
        <v>57</v>
      </c>
      <c r="H5385" t="s">
        <v>496</v>
      </c>
      <c r="I5385">
        <f>VLOOKUP(Table1[[#This Row],[trait_name]],Trait[],2,FALSE)</f>
        <v>7</v>
      </c>
      <c r="J5385" s="25" t="s">
        <v>27</v>
      </c>
      <c r="L5385" s="3" t="s">
        <v>24</v>
      </c>
      <c r="N5385" s="25"/>
      <c r="O5385"/>
    </row>
    <row r="5386" spans="1:15">
      <c r="A5386" s="5">
        <v>43245</v>
      </c>
      <c r="B5386" s="5">
        <v>43245</v>
      </c>
      <c r="C5386" t="s">
        <v>665</v>
      </c>
      <c r="D5386" s="3">
        <f>VLOOKUP(C5386,Index[[#All],[searchTaxon]:[Reference_number]],2,FALSE)</f>
        <v>57</v>
      </c>
      <c r="H5386" t="s">
        <v>496</v>
      </c>
      <c r="I5386">
        <f>VLOOKUP(Table1[[#This Row],[trait_name]],Trait[],2,FALSE)</f>
        <v>8</v>
      </c>
      <c r="J5386" s="25" t="s">
        <v>137</v>
      </c>
      <c r="L5386" s="3" t="s">
        <v>28</v>
      </c>
      <c r="N5386" s="25"/>
      <c r="O5386"/>
    </row>
    <row r="5387" spans="1:15">
      <c r="A5387" s="5">
        <v>43245</v>
      </c>
      <c r="B5387" s="5">
        <v>43245</v>
      </c>
      <c r="C5387" t="s">
        <v>665</v>
      </c>
      <c r="D5387" s="3">
        <f>VLOOKUP(C5387,Index[[#All],[searchTaxon]:[Reference_number]],2,FALSE)</f>
        <v>57</v>
      </c>
      <c r="H5387" t="s">
        <v>496</v>
      </c>
      <c r="I5387">
        <f>VLOOKUP(Table1[[#This Row],[trait_name]],Trait[],2,FALSE)</f>
        <v>14</v>
      </c>
      <c r="J5387" s="25" t="s">
        <v>139</v>
      </c>
      <c r="L5387" s="3" t="s">
        <v>24</v>
      </c>
      <c r="N5387" s="25"/>
      <c r="O5387"/>
    </row>
    <row r="5388" spans="1:15">
      <c r="A5388" s="27">
        <v>43245</v>
      </c>
      <c r="B5388" s="27"/>
      <c r="C5388" s="4" t="s">
        <v>665</v>
      </c>
      <c r="D5388" s="2">
        <f>VLOOKUP(C5388,Index[[#All],[searchTaxon]:[Reference_number]],2,FALSE)</f>
        <v>57</v>
      </c>
      <c r="I5388">
        <f>VLOOKUP(Table1[[#This Row],[trait_name]],Trait[],2,FALSE)</f>
        <v>15</v>
      </c>
      <c r="J5388" s="25" t="s">
        <v>32</v>
      </c>
      <c r="L5388" s="3"/>
      <c r="N5388" s="25"/>
      <c r="O5388"/>
    </row>
    <row r="5389" spans="1:15">
      <c r="A5389" s="27">
        <v>43245</v>
      </c>
      <c r="B5389" s="27">
        <v>43245</v>
      </c>
      <c r="C5389" s="4" t="s">
        <v>665</v>
      </c>
      <c r="D5389" s="2">
        <f>VLOOKUP(C5389,Index[[#All],[searchTaxon]:[Reference_number]],2,FALSE)</f>
        <v>57</v>
      </c>
      <c r="I5389">
        <f>VLOOKUP(Table1[[#This Row],[trait_name]],Trait[],2,FALSE)</f>
        <v>16</v>
      </c>
      <c r="J5389" s="26" t="s">
        <v>33</v>
      </c>
      <c r="K5389" s="26"/>
      <c r="L5389" s="3"/>
      <c r="N5389" s="25"/>
      <c r="O5389"/>
    </row>
    <row r="5390" spans="1:15">
      <c r="A5390" s="5">
        <v>43245</v>
      </c>
      <c r="B5390" s="5">
        <v>43245</v>
      </c>
      <c r="C5390" t="s">
        <v>665</v>
      </c>
      <c r="D5390" s="3">
        <f>VLOOKUP(C5390,Index[[#All],[searchTaxon]:[Reference_number]],2,FALSE)</f>
        <v>57</v>
      </c>
      <c r="H5390" t="s">
        <v>496</v>
      </c>
      <c r="I5390">
        <f>VLOOKUP(Table1[[#This Row],[trait_name]],Trait[],2,FALSE)</f>
        <v>17</v>
      </c>
      <c r="J5390" s="25" t="s">
        <v>34</v>
      </c>
      <c r="L5390" s="3" t="s">
        <v>35</v>
      </c>
      <c r="N5390" s="25"/>
      <c r="O5390"/>
    </row>
    <row r="5391" spans="1:15">
      <c r="A5391" s="5">
        <v>43245</v>
      </c>
      <c r="B5391" s="5">
        <v>43245</v>
      </c>
      <c r="C5391" t="s">
        <v>665</v>
      </c>
      <c r="D5391" s="3">
        <f>VLOOKUP(C5391,Index[[#All],[searchTaxon]:[Reference_number]],2,FALSE)</f>
        <v>57</v>
      </c>
      <c r="H5391" t="s">
        <v>496</v>
      </c>
      <c r="I5391">
        <f>VLOOKUP(Table1[[#This Row],[trait_name]],Trait[],2,FALSE)</f>
        <v>17</v>
      </c>
      <c r="J5391" s="25" t="s">
        <v>34</v>
      </c>
      <c r="L5391" s="3" t="s">
        <v>36</v>
      </c>
      <c r="N5391" s="25"/>
      <c r="O5391"/>
    </row>
    <row r="5392" spans="1:15">
      <c r="A5392" s="5">
        <v>43245</v>
      </c>
      <c r="B5392" s="5">
        <v>43245</v>
      </c>
      <c r="C5392" t="s">
        <v>665</v>
      </c>
      <c r="D5392" s="3">
        <f>VLOOKUP(C5392,Index[[#All],[searchTaxon]:[Reference_number]],2,FALSE)</f>
        <v>57</v>
      </c>
      <c r="H5392" t="s">
        <v>496</v>
      </c>
      <c r="I5392">
        <f>VLOOKUP(Table1[[#This Row],[trait_name]],Trait[],2,FALSE)</f>
        <v>17</v>
      </c>
      <c r="J5392" s="25" t="s">
        <v>34</v>
      </c>
      <c r="L5392" s="3" t="s">
        <v>37</v>
      </c>
      <c r="N5392" s="25"/>
      <c r="O5392"/>
    </row>
    <row r="5393" spans="1:15">
      <c r="A5393" s="27">
        <v>43245</v>
      </c>
      <c r="B5393" s="27">
        <v>43245</v>
      </c>
      <c r="C5393" s="4" t="s">
        <v>665</v>
      </c>
      <c r="D5393" s="2">
        <f>VLOOKUP(C5393,Index[[#All],[searchTaxon]:[Reference_number]],2,FALSE)</f>
        <v>57</v>
      </c>
      <c r="I5393">
        <f>VLOOKUP(Table1[[#This Row],[trait_name]],Trait[],2,FALSE)</f>
        <v>18</v>
      </c>
      <c r="J5393" s="25" t="s">
        <v>38</v>
      </c>
      <c r="L5393" s="3"/>
      <c r="N5393" s="25"/>
      <c r="O5393"/>
    </row>
    <row r="5394" spans="1:15">
      <c r="A5394" s="5">
        <v>43245</v>
      </c>
      <c r="B5394" s="5">
        <v>43245</v>
      </c>
      <c r="C5394" t="s">
        <v>665</v>
      </c>
      <c r="D5394" s="3">
        <f>VLOOKUP(C5394,Index[[#All],[searchTaxon]:[Reference_number]],2,FALSE)</f>
        <v>57</v>
      </c>
      <c r="H5394" t="s">
        <v>184</v>
      </c>
      <c r="I5394">
        <f>VLOOKUP(Table1[[#This Row],[trait_name]],Trait[],2,FALSE)</f>
        <v>19</v>
      </c>
      <c r="J5394" s="25" t="s">
        <v>39</v>
      </c>
      <c r="L5394" s="3" t="s">
        <v>140</v>
      </c>
      <c r="N5394" s="25"/>
      <c r="O5394"/>
    </row>
    <row r="5395" spans="1:15">
      <c r="A5395" s="5">
        <v>43245</v>
      </c>
      <c r="B5395" s="5">
        <v>43245</v>
      </c>
      <c r="C5395" t="s">
        <v>665</v>
      </c>
      <c r="D5395" s="3">
        <f>VLOOKUP(C5395,Index[[#All],[searchTaxon]:[Reference_number]],2,FALSE)</f>
        <v>57</v>
      </c>
      <c r="H5395" t="s">
        <v>496</v>
      </c>
      <c r="I5395">
        <f>VLOOKUP(Table1[[#This Row],[trait_name]],Trait[],2,FALSE)</f>
        <v>19</v>
      </c>
      <c r="J5395" s="25" t="s">
        <v>39</v>
      </c>
      <c r="L5395" s="3" t="s">
        <v>142</v>
      </c>
      <c r="N5395" s="25"/>
      <c r="O5395"/>
    </row>
    <row r="5396" spans="1:15">
      <c r="A5396" s="27">
        <v>43245</v>
      </c>
      <c r="B5396" s="27">
        <v>43245</v>
      </c>
      <c r="C5396" s="4" t="s">
        <v>665</v>
      </c>
      <c r="D5396" s="2">
        <f>VLOOKUP(C5396,Index[[#All],[searchTaxon]:[Reference_number]],2,FALSE)</f>
        <v>57</v>
      </c>
      <c r="I5396">
        <f>VLOOKUP(Table1[[#This Row],[trait_name]],Trait[],2,FALSE)</f>
        <v>20</v>
      </c>
      <c r="J5396" s="25" t="s">
        <v>42</v>
      </c>
      <c r="L5396" s="3"/>
      <c r="N5396" s="25"/>
      <c r="O5396"/>
    </row>
    <row r="5397" spans="1:15">
      <c r="A5397" s="5">
        <v>43245</v>
      </c>
      <c r="B5397" s="5"/>
      <c r="C5397" t="s">
        <v>665</v>
      </c>
      <c r="D5397" s="2">
        <f>VLOOKUP(C5397,Index[[#All],[searchTaxon]:[Reference_number]],2,FALSE)</f>
        <v>57</v>
      </c>
      <c r="E5397">
        <v>0</v>
      </c>
      <c r="F5397">
        <v>0</v>
      </c>
      <c r="G5397">
        <v>0</v>
      </c>
      <c r="I5397">
        <f>VLOOKUP(Table1[[#This Row],[trait_name]],Trait[],2,FALSE)</f>
        <v>22</v>
      </c>
      <c r="J5397" s="25" t="s">
        <v>48</v>
      </c>
      <c r="L5397" s="3"/>
      <c r="N5397" s="25"/>
      <c r="O5397"/>
    </row>
    <row r="5398" spans="1:15">
      <c r="A5398" s="27">
        <v>43245</v>
      </c>
      <c r="B5398" s="27"/>
      <c r="C5398" s="4" t="s">
        <v>665</v>
      </c>
      <c r="D5398" s="2">
        <f>VLOOKUP(C5398,Index[[#All],[searchTaxon]:[Reference_number]],2,FALSE)</f>
        <v>57</v>
      </c>
      <c r="I5398">
        <f>VLOOKUP(Table1[[#This Row],[trait_name]],Trait[],2,FALSE)</f>
        <v>23</v>
      </c>
      <c r="J5398" s="25" t="s">
        <v>50</v>
      </c>
      <c r="L5398" s="3"/>
      <c r="N5398" s="25"/>
      <c r="O5398"/>
    </row>
    <row r="5399" spans="1:15">
      <c r="A5399" s="27">
        <v>43245</v>
      </c>
      <c r="B5399" s="27"/>
      <c r="C5399" s="4" t="s">
        <v>665</v>
      </c>
      <c r="D5399" s="2">
        <f>VLOOKUP(C5399,Index[[#All],[searchTaxon]:[Reference_number]],2,FALSE)</f>
        <v>57</v>
      </c>
      <c r="I5399">
        <f>VLOOKUP(Table1[[#This Row],[trait_name]],Trait[],2,FALSE)</f>
        <v>24</v>
      </c>
      <c r="J5399" s="25" t="s">
        <v>53</v>
      </c>
      <c r="L5399" s="3"/>
      <c r="N5399" s="25"/>
      <c r="O5399"/>
    </row>
    <row r="5400" spans="1:15">
      <c r="A5400" s="5">
        <v>43245</v>
      </c>
      <c r="B5400" s="5">
        <v>43245</v>
      </c>
      <c r="C5400" t="s">
        <v>665</v>
      </c>
      <c r="D5400" s="3">
        <f>VLOOKUP(C5400,Index[[#All],[searchTaxon]:[Reference_number]],2,FALSE)</f>
        <v>57</v>
      </c>
      <c r="H5400" t="s">
        <v>184</v>
      </c>
      <c r="I5400">
        <f>VLOOKUP(Table1[[#This Row],[trait_name]],Trait[],2,FALSE)</f>
        <v>25</v>
      </c>
      <c r="J5400" s="25" t="s">
        <v>54</v>
      </c>
      <c r="L5400" s="3" t="s">
        <v>55</v>
      </c>
      <c r="N5400" s="25"/>
      <c r="O5400"/>
    </row>
    <row r="5401" spans="1:15">
      <c r="A5401" s="5">
        <v>43245</v>
      </c>
      <c r="B5401" s="5">
        <v>43245</v>
      </c>
      <c r="C5401" t="s">
        <v>665</v>
      </c>
      <c r="D5401" s="3">
        <f>VLOOKUP(C5401,Index[[#All],[searchTaxon]:[Reference_number]],2,FALSE)</f>
        <v>57</v>
      </c>
      <c r="H5401" t="s">
        <v>496</v>
      </c>
      <c r="I5401">
        <f>VLOOKUP(Table1[[#This Row],[trait_name]],Trait[],2,FALSE)</f>
        <v>25</v>
      </c>
      <c r="J5401" s="25" t="s">
        <v>54</v>
      </c>
      <c r="L5401" s="3" t="s">
        <v>56</v>
      </c>
      <c r="N5401" s="25"/>
      <c r="O5401"/>
    </row>
    <row r="5402" spans="1:15">
      <c r="A5402" s="5">
        <v>43245</v>
      </c>
      <c r="B5402" s="5">
        <v>43245</v>
      </c>
      <c r="C5402" t="s">
        <v>665</v>
      </c>
      <c r="D5402" s="3">
        <f>VLOOKUP(C5402,Index[[#All],[searchTaxon]:[Reference_number]],2,FALSE)</f>
        <v>57</v>
      </c>
      <c r="H5402" t="s">
        <v>496</v>
      </c>
      <c r="I5402">
        <f>VLOOKUP(Table1[[#This Row],[trait_name]],Trait[],2,FALSE)</f>
        <v>25</v>
      </c>
      <c r="J5402" s="25" t="s">
        <v>54</v>
      </c>
      <c r="L5402" s="3" t="s">
        <v>402</v>
      </c>
      <c r="N5402" s="25"/>
      <c r="O5402"/>
    </row>
    <row r="5403" spans="1:15">
      <c r="A5403" s="5">
        <v>43245</v>
      </c>
      <c r="B5403" s="5">
        <v>43245</v>
      </c>
      <c r="C5403" t="s">
        <v>665</v>
      </c>
      <c r="D5403" s="3">
        <f>VLOOKUP(C5403,Index[[#All],[searchTaxon]:[Reference_number]],2,FALSE)</f>
        <v>57</v>
      </c>
      <c r="H5403" t="s">
        <v>184</v>
      </c>
      <c r="I5403">
        <f>VLOOKUP(Table1[[#This Row],[trait_name]],Trait[],2,FALSE)</f>
        <v>26</v>
      </c>
      <c r="J5403" s="25" t="s">
        <v>57</v>
      </c>
      <c r="L5403" s="3">
        <v>20</v>
      </c>
      <c r="N5403" s="25"/>
      <c r="O5403"/>
    </row>
    <row r="5404" spans="1:15">
      <c r="A5404" s="5">
        <v>43245</v>
      </c>
      <c r="B5404" s="5">
        <v>43245</v>
      </c>
      <c r="C5404" t="s">
        <v>665</v>
      </c>
      <c r="D5404" s="3">
        <f>VLOOKUP(C5404,Index[[#All],[searchTaxon]:[Reference_number]],2,FALSE)</f>
        <v>57</v>
      </c>
      <c r="H5404" t="s">
        <v>184</v>
      </c>
      <c r="I5404">
        <f>VLOOKUP(Table1[[#This Row],[trait_name]],Trait[],2,FALSE)</f>
        <v>28</v>
      </c>
      <c r="J5404" s="25" t="s">
        <v>59</v>
      </c>
      <c r="L5404" s="3">
        <v>10</v>
      </c>
      <c r="N5404" s="25"/>
      <c r="O5404"/>
    </row>
    <row r="5405" spans="1:15">
      <c r="A5405" s="5">
        <v>43245</v>
      </c>
      <c r="B5405" s="5">
        <v>43245</v>
      </c>
      <c r="C5405" t="s">
        <v>665</v>
      </c>
      <c r="D5405" s="3">
        <f>VLOOKUP(C5405,Index[[#All],[searchTaxon]:[Reference_number]],2,FALSE)</f>
        <v>57</v>
      </c>
      <c r="H5405" t="s">
        <v>184</v>
      </c>
      <c r="I5405">
        <f>VLOOKUP(Table1[[#This Row],[trait_name]],Trait[],2,FALSE)</f>
        <v>29</v>
      </c>
      <c r="J5405" s="25" t="s">
        <v>60</v>
      </c>
      <c r="L5405" s="3">
        <v>15</v>
      </c>
      <c r="N5405" s="25"/>
      <c r="O5405"/>
    </row>
    <row r="5406" spans="1:15">
      <c r="A5406" s="5">
        <v>43245</v>
      </c>
      <c r="B5406" s="5">
        <v>43245</v>
      </c>
      <c r="C5406" t="s">
        <v>665</v>
      </c>
      <c r="D5406" s="3">
        <f>VLOOKUP(C5406,Index[[#All],[searchTaxon]:[Reference_number]],2,FALSE)</f>
        <v>57</v>
      </c>
      <c r="H5406" t="s">
        <v>184</v>
      </c>
      <c r="I5406">
        <f>VLOOKUP(Table1[[#This Row],[trait_name]],Trait[],2,FALSE)</f>
        <v>31</v>
      </c>
      <c r="J5406" s="25" t="s">
        <v>62</v>
      </c>
      <c r="L5406" s="3">
        <v>6</v>
      </c>
      <c r="N5406" s="25"/>
      <c r="O5406"/>
    </row>
    <row r="5407" spans="1:15">
      <c r="A5407" s="5">
        <v>43245</v>
      </c>
      <c r="B5407" s="5">
        <v>43245</v>
      </c>
      <c r="C5407" t="s">
        <v>665</v>
      </c>
      <c r="D5407" s="3">
        <f>VLOOKUP(C5407,Index[[#All],[searchTaxon]:[Reference_number]],2,FALSE)</f>
        <v>57</v>
      </c>
      <c r="H5407" t="s">
        <v>496</v>
      </c>
      <c r="I5407">
        <f>VLOOKUP(Table1[[#This Row],[trait_name]],Trait[],2,FALSE)</f>
        <v>32</v>
      </c>
      <c r="J5407" s="25" t="s">
        <v>147</v>
      </c>
      <c r="L5407" s="3" t="s">
        <v>241</v>
      </c>
      <c r="N5407" s="25"/>
      <c r="O5407"/>
    </row>
    <row r="5408" spans="1:15">
      <c r="A5408" s="5">
        <v>43245</v>
      </c>
      <c r="B5408" s="5">
        <v>43245</v>
      </c>
      <c r="C5408" t="s">
        <v>665</v>
      </c>
      <c r="D5408" s="3">
        <f>VLOOKUP(C5408,Index[[#All],[searchTaxon]:[Reference_number]],2,FALSE)</f>
        <v>57</v>
      </c>
      <c r="H5408" t="s">
        <v>184</v>
      </c>
      <c r="I5408">
        <f>VLOOKUP(Table1[[#This Row],[trait_name]],Trait[],2,FALSE)</f>
        <v>32</v>
      </c>
      <c r="J5408" s="25" t="s">
        <v>147</v>
      </c>
      <c r="L5408" s="3" t="s">
        <v>113</v>
      </c>
      <c r="N5408" s="25"/>
      <c r="O5408"/>
    </row>
    <row r="5409" spans="1:15">
      <c r="A5409" s="5">
        <v>43245</v>
      </c>
      <c r="B5409" s="5">
        <v>43245</v>
      </c>
      <c r="C5409" t="s">
        <v>665</v>
      </c>
      <c r="D5409" s="3">
        <f>VLOOKUP(C5409,Index[[#All],[searchTaxon]:[Reference_number]],2,FALSE)</f>
        <v>57</v>
      </c>
      <c r="H5409" t="s">
        <v>496</v>
      </c>
      <c r="I5409">
        <f>VLOOKUP(Table1[[#This Row],[trait_name]],Trait[],2,FALSE)</f>
        <v>32</v>
      </c>
      <c r="J5409" s="25" t="s">
        <v>147</v>
      </c>
      <c r="L5409" s="3" t="s">
        <v>189</v>
      </c>
      <c r="N5409" s="25"/>
      <c r="O5409"/>
    </row>
    <row r="5410" spans="1:15">
      <c r="A5410" s="5">
        <v>43245</v>
      </c>
      <c r="B5410" s="5"/>
      <c r="C5410" t="s">
        <v>665</v>
      </c>
      <c r="D5410" s="3">
        <f>VLOOKUP(C5410,Index[[#All],[searchTaxon]:[Reference_number]],2,FALSE)</f>
        <v>57</v>
      </c>
      <c r="E5410">
        <v>0</v>
      </c>
      <c r="F5410">
        <v>0</v>
      </c>
      <c r="G5410">
        <v>0</v>
      </c>
      <c r="I5410">
        <f>VLOOKUP(Table1[[#This Row],[trait_name]],Trait[],2,FALSE)</f>
        <v>35</v>
      </c>
      <c r="J5410" s="25" t="s">
        <v>66</v>
      </c>
      <c r="L5410" s="3"/>
      <c r="N5410" s="25"/>
      <c r="O5410"/>
    </row>
    <row r="5411" spans="1:15">
      <c r="A5411" s="5">
        <v>43245</v>
      </c>
      <c r="B5411" s="5"/>
      <c r="C5411" t="s">
        <v>665</v>
      </c>
      <c r="D5411" s="2">
        <f>VLOOKUP(C5411,Index[[#All],[searchTaxon]:[Reference_number]],2,FALSE)</f>
        <v>57</v>
      </c>
      <c r="E5411">
        <v>0</v>
      </c>
      <c r="F5411">
        <v>0</v>
      </c>
      <c r="G5411">
        <v>0</v>
      </c>
      <c r="I5411">
        <f>VLOOKUP(Table1[[#This Row],[trait_name]],Trait[],2,FALSE)</f>
        <v>36</v>
      </c>
      <c r="J5411" s="25" t="s">
        <v>68</v>
      </c>
      <c r="L5411" s="3"/>
      <c r="N5411" s="25"/>
      <c r="O5411"/>
    </row>
    <row r="5412" spans="1:15">
      <c r="A5412" s="5">
        <v>43245</v>
      </c>
      <c r="B5412" s="5"/>
      <c r="C5412" t="s">
        <v>665</v>
      </c>
      <c r="D5412" s="2">
        <f>VLOOKUP(C5412,Index[[#All],[searchTaxon]:[Reference_number]],2,FALSE)</f>
        <v>57</v>
      </c>
      <c r="E5412">
        <v>0</v>
      </c>
      <c r="F5412">
        <v>0</v>
      </c>
      <c r="G5412">
        <v>0</v>
      </c>
      <c r="I5412">
        <f>VLOOKUP(Table1[[#This Row],[trait_name]],Trait[],2,FALSE)</f>
        <v>37</v>
      </c>
      <c r="J5412" s="25" t="s">
        <v>70</v>
      </c>
      <c r="L5412" s="3"/>
      <c r="N5412" s="25"/>
      <c r="O5412"/>
    </row>
    <row r="5413" spans="1:15">
      <c r="A5413" s="5">
        <v>43245</v>
      </c>
      <c r="B5413" s="5">
        <v>43245</v>
      </c>
      <c r="C5413" t="s">
        <v>665</v>
      </c>
      <c r="D5413" s="3">
        <f>VLOOKUP(C5413,Index[[#All],[searchTaxon]:[Reference_number]],2,FALSE)</f>
        <v>57</v>
      </c>
      <c r="H5413" t="s">
        <v>184</v>
      </c>
      <c r="I5413">
        <f>VLOOKUP(Table1[[#This Row],[trait_name]],Trait[],2,FALSE)</f>
        <v>38</v>
      </c>
      <c r="J5413" s="25" t="s">
        <v>74</v>
      </c>
      <c r="L5413" s="3" t="s">
        <v>75</v>
      </c>
      <c r="N5413" s="25"/>
      <c r="O5413"/>
    </row>
    <row r="5414" spans="1:15">
      <c r="A5414" s="27">
        <v>43245</v>
      </c>
      <c r="B5414" s="27"/>
      <c r="C5414" s="4" t="s">
        <v>665</v>
      </c>
      <c r="D5414" s="2">
        <f>VLOOKUP(C5414,Index[[#All],[searchTaxon]:[Reference_number]],2,FALSE)</f>
        <v>57</v>
      </c>
      <c r="I5414">
        <f>VLOOKUP(Table1[[#This Row],[trait_name]],Trait[],2,FALSE)</f>
        <v>39</v>
      </c>
      <c r="J5414" s="25" t="s">
        <v>76</v>
      </c>
      <c r="L5414" s="3"/>
      <c r="N5414" s="25"/>
      <c r="O5414"/>
    </row>
    <row r="5415" spans="1:15">
      <c r="A5415" s="5">
        <v>43245</v>
      </c>
      <c r="B5415" s="5"/>
      <c r="C5415" t="s">
        <v>665</v>
      </c>
      <c r="D5415" s="2">
        <f>VLOOKUP(C5415,Index[[#All],[searchTaxon]:[Reference_number]],2,FALSE)</f>
        <v>57</v>
      </c>
      <c r="E5415">
        <v>0</v>
      </c>
      <c r="F5415">
        <v>0</v>
      </c>
      <c r="G5415">
        <v>0</v>
      </c>
      <c r="I5415">
        <f>VLOOKUP(Table1[[#This Row],[trait_name]],Trait[],2,FALSE)</f>
        <v>41</v>
      </c>
      <c r="J5415" s="25" t="s">
        <v>82</v>
      </c>
      <c r="L5415" s="3"/>
      <c r="N5415" s="25"/>
      <c r="O5415"/>
    </row>
    <row r="5416" spans="1:15">
      <c r="A5416" s="5">
        <v>43245</v>
      </c>
      <c r="B5416" s="5"/>
      <c r="C5416" t="s">
        <v>665</v>
      </c>
      <c r="D5416" s="2">
        <f>VLOOKUP(C5416,Index[[#All],[searchTaxon]:[Reference_number]],2,FALSE)</f>
        <v>57</v>
      </c>
      <c r="E5416">
        <v>0</v>
      </c>
      <c r="F5416">
        <v>0</v>
      </c>
      <c r="G5416">
        <v>0</v>
      </c>
      <c r="I5416">
        <f>VLOOKUP(Table1[[#This Row],[trait_name]],Trait[],2,FALSE)</f>
        <v>42</v>
      </c>
      <c r="J5416" s="25" t="s">
        <v>84</v>
      </c>
      <c r="L5416" s="3"/>
      <c r="N5416" s="25"/>
      <c r="O5416"/>
    </row>
    <row r="5417" spans="1:15">
      <c r="A5417" s="5">
        <v>43245</v>
      </c>
      <c r="B5417" s="5">
        <v>43245</v>
      </c>
      <c r="C5417" t="s">
        <v>665</v>
      </c>
      <c r="D5417" s="3">
        <f>VLOOKUP(C5417,Index[[#All],[searchTaxon]:[Reference_number]],2,FALSE)</f>
        <v>57</v>
      </c>
      <c r="H5417" t="s">
        <v>184</v>
      </c>
      <c r="I5417">
        <f>VLOOKUP(Table1[[#This Row],[trait_name]],Trait[],2,FALSE)</f>
        <v>43</v>
      </c>
      <c r="J5417" s="25" t="s">
        <v>86</v>
      </c>
      <c r="L5417" s="3" t="s">
        <v>156</v>
      </c>
      <c r="N5417" s="25"/>
      <c r="O5417"/>
    </row>
    <row r="5418" spans="1:15">
      <c r="A5418" s="5">
        <v>43245</v>
      </c>
      <c r="B5418" s="5"/>
      <c r="C5418" t="s">
        <v>665</v>
      </c>
      <c r="D5418" s="2">
        <f>VLOOKUP(C5418,Index[[#All],[searchTaxon]:[Reference_number]],2,FALSE)</f>
        <v>57</v>
      </c>
      <c r="E5418">
        <v>0</v>
      </c>
      <c r="F5418">
        <v>0</v>
      </c>
      <c r="G5418">
        <v>0</v>
      </c>
      <c r="I5418">
        <f>VLOOKUP(Table1[[#This Row],[trait_name]],Trait[],2,FALSE)</f>
        <v>47</v>
      </c>
      <c r="J5418" s="25" t="s">
        <v>96</v>
      </c>
      <c r="L5418" s="3"/>
      <c r="N5418" s="25"/>
      <c r="O5418"/>
    </row>
    <row r="5419" spans="1:15">
      <c r="A5419" s="5">
        <v>43245</v>
      </c>
      <c r="B5419" s="5">
        <v>43245</v>
      </c>
      <c r="C5419" t="s">
        <v>665</v>
      </c>
      <c r="D5419" s="3">
        <f>VLOOKUP(C5419,Index[[#All],[searchTaxon]:[Reference_number]],2,FALSE)</f>
        <v>57</v>
      </c>
      <c r="H5419" t="s">
        <v>184</v>
      </c>
      <c r="I5419">
        <f>VLOOKUP(Table1[[#This Row],[trait_name]],Trait[],2,FALSE)</f>
        <v>48</v>
      </c>
      <c r="J5419" s="25" t="s">
        <v>99</v>
      </c>
      <c r="L5419" s="3" t="s">
        <v>201</v>
      </c>
      <c r="N5419" s="25"/>
      <c r="O5419"/>
    </row>
    <row r="5420" spans="1:15">
      <c r="A5420" s="5">
        <v>43245</v>
      </c>
      <c r="B5420" s="5">
        <v>43245</v>
      </c>
      <c r="C5420" t="s">
        <v>665</v>
      </c>
      <c r="D5420" s="3">
        <f>VLOOKUP(C5420,Index[[#All],[searchTaxon]:[Reference_number]],2,FALSE)</f>
        <v>57</v>
      </c>
      <c r="H5420" t="s">
        <v>184</v>
      </c>
      <c r="I5420">
        <f>VLOOKUP(Table1[[#This Row],[trait_name]],Trait[],2,FALSE)</f>
        <v>48</v>
      </c>
      <c r="J5420" s="25" t="s">
        <v>99</v>
      </c>
      <c r="L5420" s="3" t="s">
        <v>162</v>
      </c>
      <c r="N5420" s="25"/>
      <c r="O5420"/>
    </row>
    <row r="5421" spans="1:15">
      <c r="A5421" s="5">
        <v>43245</v>
      </c>
      <c r="B5421" s="5">
        <v>43245</v>
      </c>
      <c r="C5421" t="s">
        <v>665</v>
      </c>
      <c r="D5421" s="3">
        <f>VLOOKUP(C5421,Index[[#All],[searchTaxon]:[Reference_number]],2,FALSE)</f>
        <v>57</v>
      </c>
      <c r="H5421" t="s">
        <v>496</v>
      </c>
      <c r="I5421">
        <f>VLOOKUP(Table1[[#This Row],[trait_name]],Trait[],2,FALSE)</f>
        <v>48</v>
      </c>
      <c r="J5421" s="25" t="s">
        <v>99</v>
      </c>
      <c r="L5421" s="3" t="s">
        <v>161</v>
      </c>
      <c r="N5421" s="25"/>
      <c r="O5421"/>
    </row>
    <row r="5422" spans="1:15">
      <c r="A5422" s="5">
        <v>43245</v>
      </c>
      <c r="B5422" s="5">
        <v>43245</v>
      </c>
      <c r="C5422" t="s">
        <v>665</v>
      </c>
      <c r="D5422" s="3">
        <f>VLOOKUP(C5422,Index[[#All],[searchTaxon]:[Reference_number]],2,FALSE)</f>
        <v>57</v>
      </c>
      <c r="H5422" t="s">
        <v>496</v>
      </c>
      <c r="I5422">
        <f>VLOOKUP(Table1[[#This Row],[trait_name]],Trait[],2,FALSE)</f>
        <v>49</v>
      </c>
      <c r="J5422" s="25" t="s">
        <v>103</v>
      </c>
      <c r="L5422" s="3" t="s">
        <v>289</v>
      </c>
      <c r="N5422" s="25"/>
      <c r="O5422"/>
    </row>
    <row r="5423" spans="1:15">
      <c r="A5423" s="5">
        <v>43245</v>
      </c>
      <c r="B5423" s="5">
        <v>43245</v>
      </c>
      <c r="C5423" t="s">
        <v>665</v>
      </c>
      <c r="D5423" s="3">
        <f>VLOOKUP(C5423,Index[[#All],[searchTaxon]:[Reference_number]],2,FALSE)</f>
        <v>57</v>
      </c>
      <c r="H5423" t="s">
        <v>496</v>
      </c>
      <c r="I5423">
        <f>VLOOKUP(Table1[[#This Row],[trait_name]],Trait[],2,FALSE)</f>
        <v>49</v>
      </c>
      <c r="J5423" s="25" t="s">
        <v>103</v>
      </c>
      <c r="L5423" s="3" t="s">
        <v>104</v>
      </c>
      <c r="N5423" s="25"/>
      <c r="O5423"/>
    </row>
    <row r="5424" spans="1:15">
      <c r="A5424" s="5">
        <v>43245</v>
      </c>
      <c r="B5424" s="5">
        <v>43245</v>
      </c>
      <c r="C5424" t="s">
        <v>665</v>
      </c>
      <c r="D5424" s="3">
        <f>VLOOKUP(C5424,Index[[#All],[searchTaxon]:[Reference_number]],2,FALSE)</f>
        <v>57</v>
      </c>
      <c r="H5424" t="s">
        <v>184</v>
      </c>
      <c r="I5424">
        <f>VLOOKUP(Table1[[#This Row],[trait_name]],Trait[],2,FALSE)</f>
        <v>49</v>
      </c>
      <c r="J5424" s="25" t="s">
        <v>103</v>
      </c>
      <c r="L5424" s="3" t="s">
        <v>149</v>
      </c>
      <c r="N5424" s="25"/>
      <c r="O5424"/>
    </row>
    <row r="5425" spans="1:15">
      <c r="A5425" s="5">
        <v>43245</v>
      </c>
      <c r="B5425" s="5">
        <v>43245</v>
      </c>
      <c r="C5425" t="s">
        <v>665</v>
      </c>
      <c r="D5425" s="3">
        <f>VLOOKUP(C5425,Index[[#All],[searchTaxon]:[Reference_number]],2,FALSE)</f>
        <v>57</v>
      </c>
      <c r="H5425" t="s">
        <v>496</v>
      </c>
      <c r="I5425">
        <f>VLOOKUP(Table1[[#This Row],[trait_name]],Trait[],2,FALSE)</f>
        <v>49</v>
      </c>
      <c r="J5425" s="25" t="s">
        <v>103</v>
      </c>
      <c r="L5425" s="3" t="s">
        <v>230</v>
      </c>
      <c r="N5425" s="25"/>
      <c r="O5425"/>
    </row>
    <row r="5426" spans="1:15">
      <c r="A5426" s="27">
        <v>43245</v>
      </c>
      <c r="B5426" s="27"/>
      <c r="C5426" s="4" t="s">
        <v>665</v>
      </c>
      <c r="D5426" s="63">
        <f>VLOOKUP(C5426,Index[[#All],[searchTaxon]:[Reference_number]],2,FALSE)</f>
        <v>57</v>
      </c>
      <c r="E5426">
        <f>VLOOKUP(C:C,Table1[[#All],[searchTaxon]:[Multiple_forms]],3,FALSE)</f>
        <v>0</v>
      </c>
      <c r="F5426">
        <f>VLOOKUP(C:C,Table1[[#All],[searchTaxon]:[Multiple_forms]],4,FALSE)</f>
        <v>0</v>
      </c>
      <c r="G5426">
        <f>VLOOKUP(C:C,Table1[[#All],[searchTaxon]:[Multiple_forms]],5,FALSE)</f>
        <v>0</v>
      </c>
      <c r="I5426">
        <f>VLOOKUP(Table1[[#This Row],[trait_name]],Trait[],2,FALSE)</f>
        <v>50</v>
      </c>
      <c r="J5426" s="25" t="s">
        <v>106</v>
      </c>
      <c r="L5426" s="3"/>
      <c r="N5426" s="25"/>
      <c r="O5426"/>
    </row>
    <row r="5427" spans="1:15">
      <c r="A5427" s="5">
        <v>43245</v>
      </c>
      <c r="B5427" s="5">
        <v>43245</v>
      </c>
      <c r="C5427" t="s">
        <v>665</v>
      </c>
      <c r="D5427" s="3">
        <f>VLOOKUP(C5427,Index[[#All],[searchTaxon]:[Reference_number]],2,FALSE)</f>
        <v>57</v>
      </c>
      <c r="H5427" t="s">
        <v>496</v>
      </c>
      <c r="I5427">
        <f>VLOOKUP(Table1[[#This Row],[trait_name]],Trait[],2,FALSE)</f>
        <v>51</v>
      </c>
      <c r="J5427" s="25" t="s">
        <v>108</v>
      </c>
      <c r="L5427" s="3" t="s">
        <v>167</v>
      </c>
      <c r="N5427" s="25"/>
      <c r="O5427"/>
    </row>
    <row r="5428" spans="1:15">
      <c r="A5428" s="5">
        <v>43245</v>
      </c>
      <c r="B5428" s="5">
        <v>43245</v>
      </c>
      <c r="C5428" t="s">
        <v>665</v>
      </c>
      <c r="D5428" s="3">
        <f>VLOOKUP(C5428,Index[[#All],[searchTaxon]:[Reference_number]],2,FALSE)</f>
        <v>57</v>
      </c>
      <c r="H5428" t="s">
        <v>496</v>
      </c>
      <c r="I5428">
        <f>VLOOKUP(Table1[[#This Row],[trait_name]],Trait[],2,FALSE)</f>
        <v>53</v>
      </c>
      <c r="J5428" s="25" t="s">
        <v>110</v>
      </c>
      <c r="L5428" s="3" t="s">
        <v>168</v>
      </c>
      <c r="N5428" s="26"/>
      <c r="O5428"/>
    </row>
    <row r="5429" spans="1:15">
      <c r="A5429" s="5">
        <v>43245</v>
      </c>
      <c r="B5429" s="5">
        <v>43245</v>
      </c>
      <c r="C5429" t="s">
        <v>665</v>
      </c>
      <c r="D5429" s="3">
        <f>VLOOKUP(C5429,Index[[#All],[searchTaxon]:[Reference_number]],2,FALSE)</f>
        <v>57</v>
      </c>
      <c r="H5429" t="s">
        <v>496</v>
      </c>
      <c r="I5429">
        <f>VLOOKUP(Table1[[#This Row],[trait_name]],Trait[],2,FALSE)</f>
        <v>53</v>
      </c>
      <c r="J5429" s="25" t="s">
        <v>110</v>
      </c>
      <c r="L5429" s="3" t="s">
        <v>111</v>
      </c>
      <c r="N5429" s="25"/>
      <c r="O5429"/>
    </row>
    <row r="5430" spans="1:15">
      <c r="A5430" s="5">
        <v>43245</v>
      </c>
      <c r="B5430" s="5">
        <v>43245</v>
      </c>
      <c r="C5430" t="s">
        <v>665</v>
      </c>
      <c r="D5430" s="3">
        <f>VLOOKUP(C5430,Index[[#All],[searchTaxon]:[Reference_number]],2,FALSE)</f>
        <v>57</v>
      </c>
      <c r="H5430" t="s">
        <v>496</v>
      </c>
      <c r="I5430">
        <f>VLOOKUP(Table1[[#This Row],[trait_name]],Trait[],2,FALSE)</f>
        <v>53</v>
      </c>
      <c r="J5430" s="25" t="s">
        <v>110</v>
      </c>
      <c r="L5430" s="3" t="s">
        <v>380</v>
      </c>
      <c r="N5430" s="25"/>
      <c r="O5430"/>
    </row>
    <row r="5431" spans="1:15">
      <c r="A5431" s="5">
        <v>43245</v>
      </c>
      <c r="B5431" s="5">
        <v>43245</v>
      </c>
      <c r="C5431" t="s">
        <v>665</v>
      </c>
      <c r="D5431" s="3">
        <f>VLOOKUP(C5431,Index[[#All],[searchTaxon]:[Reference_number]],2,FALSE)</f>
        <v>57</v>
      </c>
      <c r="H5431" t="s">
        <v>184</v>
      </c>
      <c r="I5431">
        <f>VLOOKUP(Table1[[#This Row],[trait_name]],Trait[],2,FALSE)</f>
        <v>56</v>
      </c>
      <c r="J5431" s="25" t="s">
        <v>117</v>
      </c>
      <c r="L5431" s="3" t="s">
        <v>118</v>
      </c>
      <c r="N5431" s="25"/>
      <c r="O5431"/>
    </row>
    <row r="5432" spans="1:15">
      <c r="A5432" s="5">
        <v>43245</v>
      </c>
      <c r="B5432" s="5"/>
      <c r="C5432" t="s">
        <v>665</v>
      </c>
      <c r="D5432" s="2">
        <f>VLOOKUP(C5432,Index[[#All],[searchTaxon]:[Reference_number]],2,FALSE)</f>
        <v>57</v>
      </c>
      <c r="E5432">
        <v>0</v>
      </c>
      <c r="F5432">
        <v>0</v>
      </c>
      <c r="G5432">
        <v>0</v>
      </c>
      <c r="I5432">
        <f>VLOOKUP(Table1[[#This Row],[trait_name]],Trait[],2,FALSE)</f>
        <v>60</v>
      </c>
      <c r="J5432" s="25" t="s">
        <v>120</v>
      </c>
      <c r="L5432" s="3"/>
      <c r="N5432" s="25"/>
      <c r="O5432"/>
    </row>
    <row r="5433" spans="1:15">
      <c r="A5433" s="5">
        <v>43245</v>
      </c>
      <c r="B5433" s="5">
        <v>43245</v>
      </c>
      <c r="C5433" t="s">
        <v>665</v>
      </c>
      <c r="D5433" s="3">
        <f>VLOOKUP(C5433,Index[[#All],[searchTaxon]:[Reference_number]],2,FALSE)</f>
        <v>57</v>
      </c>
      <c r="H5433" t="s">
        <v>496</v>
      </c>
      <c r="I5433">
        <f>VLOOKUP(Table1[[#This Row],[trait_name]],Trait[],2,FALSE)</f>
        <v>62</v>
      </c>
      <c r="J5433" s="25" t="s">
        <v>123</v>
      </c>
      <c r="L5433" s="3" t="s">
        <v>209</v>
      </c>
      <c r="N5433" s="25"/>
      <c r="O5433"/>
    </row>
    <row r="5434" spans="1:15">
      <c r="A5434" s="5">
        <v>43245</v>
      </c>
      <c r="B5434" s="5">
        <v>43245</v>
      </c>
      <c r="C5434" t="s">
        <v>665</v>
      </c>
      <c r="D5434" s="3">
        <f>VLOOKUP(C5434,Index[[#All],[searchTaxon]:[Reference_number]],2,FALSE)</f>
        <v>57</v>
      </c>
      <c r="H5434" t="s">
        <v>496</v>
      </c>
      <c r="I5434">
        <f>VLOOKUP(Table1[[#This Row],[trait_name]],Trait[],2,FALSE)</f>
        <v>63</v>
      </c>
      <c r="J5434" s="25" t="s">
        <v>175</v>
      </c>
      <c r="L5434" s="3" t="s">
        <v>271</v>
      </c>
      <c r="N5434" s="25"/>
      <c r="O5434"/>
    </row>
    <row r="5435" spans="1:15">
      <c r="A5435" s="5">
        <v>43245</v>
      </c>
      <c r="B5435" s="5">
        <v>43245</v>
      </c>
      <c r="C5435" t="s">
        <v>665</v>
      </c>
      <c r="D5435" s="3">
        <f>VLOOKUP(C5435,Index[[#All],[searchTaxon]:[Reference_number]],2,FALSE)</f>
        <v>57</v>
      </c>
      <c r="H5435" t="s">
        <v>496</v>
      </c>
      <c r="I5435">
        <f>VLOOKUP(Table1[[#This Row],[trait_name]],Trait[],2,FALSE)</f>
        <v>63</v>
      </c>
      <c r="J5435" s="25" t="s">
        <v>175</v>
      </c>
      <c r="L5435" s="3" t="s">
        <v>176</v>
      </c>
      <c r="N5435" s="25"/>
      <c r="O5435"/>
    </row>
    <row r="5436" spans="1:15">
      <c r="A5436" s="5">
        <v>43245</v>
      </c>
      <c r="B5436" s="5">
        <v>43245</v>
      </c>
      <c r="C5436" t="s">
        <v>667</v>
      </c>
      <c r="D5436" s="3">
        <f>VLOOKUP(C5436,Index[[#All],[searchTaxon]:[Reference_number]],2,FALSE)</f>
        <v>58</v>
      </c>
      <c r="H5436" t="s">
        <v>405</v>
      </c>
      <c r="I5436">
        <f>VLOOKUP(Table1[[#This Row],[trait_name]],Trait[],2,FALSE)</f>
        <v>2</v>
      </c>
      <c r="J5436" s="25" t="s">
        <v>16</v>
      </c>
      <c r="L5436" s="3" t="s">
        <v>668</v>
      </c>
      <c r="N5436" s="25"/>
      <c r="O5436"/>
    </row>
    <row r="5437" spans="1:15">
      <c r="A5437" s="5">
        <v>43245</v>
      </c>
      <c r="B5437" s="5">
        <v>43245</v>
      </c>
      <c r="C5437" t="s">
        <v>667</v>
      </c>
      <c r="D5437" s="3">
        <f>VLOOKUP(C5437,Index[[#All],[searchTaxon]:[Reference_number]],2,FALSE)</f>
        <v>58</v>
      </c>
      <c r="H5437" t="s">
        <v>26</v>
      </c>
      <c r="I5437">
        <f>VLOOKUP(Table1[[#This Row],[trait_name]],Trait[],2,FALSE)</f>
        <v>3</v>
      </c>
      <c r="J5437" s="25" t="s">
        <v>19</v>
      </c>
      <c r="L5437" s="3" t="s">
        <v>20</v>
      </c>
      <c r="N5437" s="25"/>
      <c r="O5437"/>
    </row>
    <row r="5438" spans="1:15">
      <c r="A5438" s="5">
        <v>43245</v>
      </c>
      <c r="B5438" s="5">
        <v>43245</v>
      </c>
      <c r="C5438" t="s">
        <v>667</v>
      </c>
      <c r="D5438" s="3">
        <f>VLOOKUP(C5438,Index[[#All],[searchTaxon]:[Reference_number]],2,FALSE)</f>
        <v>58</v>
      </c>
      <c r="H5438" t="s">
        <v>26</v>
      </c>
      <c r="I5438">
        <f>VLOOKUP(Table1[[#This Row],[trait_name]],Trait[],2,FALSE)</f>
        <v>3</v>
      </c>
      <c r="J5438" s="25" t="s">
        <v>19</v>
      </c>
      <c r="L5438" s="3" t="s">
        <v>22</v>
      </c>
      <c r="N5438" s="25"/>
      <c r="O5438"/>
    </row>
    <row r="5439" spans="1:15">
      <c r="A5439" s="5">
        <v>43245</v>
      </c>
      <c r="B5439" s="5">
        <v>43245</v>
      </c>
      <c r="C5439" t="s">
        <v>667</v>
      </c>
      <c r="D5439" s="3">
        <f>VLOOKUP(C5439,Index[[#All],[searchTaxon]:[Reference_number]],2,FALSE)</f>
        <v>58</v>
      </c>
      <c r="H5439" t="s">
        <v>26</v>
      </c>
      <c r="I5439">
        <f>VLOOKUP(Table1[[#This Row],[trait_name]],Trait[],2,FALSE)</f>
        <v>4</v>
      </c>
      <c r="J5439" s="25" t="s">
        <v>23</v>
      </c>
      <c r="L5439" s="3" t="s">
        <v>24</v>
      </c>
      <c r="N5439" s="25"/>
      <c r="O5439"/>
    </row>
    <row r="5440" spans="1:15">
      <c r="A5440" s="27">
        <v>43245</v>
      </c>
      <c r="B5440" s="27"/>
      <c r="C5440" s="4" t="s">
        <v>667</v>
      </c>
      <c r="D5440" s="2">
        <f>VLOOKUP(C5440,Index[[#All],[searchTaxon]:[Reference_number]],2,FALSE)</f>
        <v>58</v>
      </c>
      <c r="I5440">
        <f>VLOOKUP(Table1[[#This Row],[trait_name]],Trait[],2,FALSE)</f>
        <v>15</v>
      </c>
      <c r="J5440" s="25" t="s">
        <v>32</v>
      </c>
      <c r="L5440" s="3"/>
      <c r="N5440" s="25"/>
      <c r="O5440"/>
    </row>
    <row r="5441" spans="1:15">
      <c r="A5441" s="27">
        <v>43245</v>
      </c>
      <c r="B5441" s="27">
        <v>43245</v>
      </c>
      <c r="C5441" s="4" t="s">
        <v>667</v>
      </c>
      <c r="D5441" s="2">
        <f>VLOOKUP(C5441,Index[[#All],[searchTaxon]:[Reference_number]],2,FALSE)</f>
        <v>58</v>
      </c>
      <c r="I5441">
        <f>VLOOKUP(Table1[[#This Row],[trait_name]],Trait[],2,FALSE)</f>
        <v>16</v>
      </c>
      <c r="J5441" s="26" t="s">
        <v>33</v>
      </c>
      <c r="K5441" s="26"/>
      <c r="L5441" s="3"/>
      <c r="N5441" s="25"/>
      <c r="O5441"/>
    </row>
    <row r="5442" spans="1:15">
      <c r="A5442" s="5">
        <v>43245</v>
      </c>
      <c r="B5442" s="5">
        <v>43245</v>
      </c>
      <c r="C5442" t="s">
        <v>667</v>
      </c>
      <c r="D5442" s="3">
        <f>VLOOKUP(C5442,Index[[#All],[searchTaxon]:[Reference_number]],2,FALSE)</f>
        <v>58</v>
      </c>
      <c r="H5442" t="s">
        <v>26</v>
      </c>
      <c r="I5442">
        <f>VLOOKUP(Table1[[#This Row],[trait_name]],Trait[],2,FALSE)</f>
        <v>17</v>
      </c>
      <c r="J5442" s="25" t="s">
        <v>34</v>
      </c>
      <c r="L5442" s="3" t="s">
        <v>35</v>
      </c>
      <c r="N5442" s="25"/>
      <c r="O5442"/>
    </row>
    <row r="5443" spans="1:15">
      <c r="A5443" s="5">
        <v>43245</v>
      </c>
      <c r="B5443" s="5">
        <v>43245</v>
      </c>
      <c r="C5443" t="s">
        <v>667</v>
      </c>
      <c r="D5443" s="3">
        <f>VLOOKUP(C5443,Index[[#All],[searchTaxon]:[Reference_number]],2,FALSE)</f>
        <v>58</v>
      </c>
      <c r="H5443" t="s">
        <v>26</v>
      </c>
      <c r="I5443">
        <f>VLOOKUP(Table1[[#This Row],[trait_name]],Trait[],2,FALSE)</f>
        <v>17</v>
      </c>
      <c r="J5443" s="25" t="s">
        <v>34</v>
      </c>
      <c r="L5443" s="3" t="s">
        <v>36</v>
      </c>
      <c r="N5443" s="25"/>
      <c r="O5443"/>
    </row>
    <row r="5444" spans="1:15">
      <c r="A5444" s="5">
        <v>43245</v>
      </c>
      <c r="B5444" s="5">
        <v>43245</v>
      </c>
      <c r="C5444" t="s">
        <v>667</v>
      </c>
      <c r="D5444" s="3">
        <f>VLOOKUP(C5444,Index[[#All],[searchTaxon]:[Reference_number]],2,FALSE)</f>
        <v>58</v>
      </c>
      <c r="H5444" t="s">
        <v>26</v>
      </c>
      <c r="I5444">
        <f>VLOOKUP(Table1[[#This Row],[trait_name]],Trait[],2,FALSE)</f>
        <v>17</v>
      </c>
      <c r="J5444" s="25" t="s">
        <v>34</v>
      </c>
      <c r="L5444" s="3" t="s">
        <v>37</v>
      </c>
      <c r="N5444" s="25"/>
      <c r="O5444"/>
    </row>
    <row r="5445" spans="1:15">
      <c r="A5445" s="27">
        <v>43245</v>
      </c>
      <c r="B5445" s="27">
        <v>43245</v>
      </c>
      <c r="C5445" s="4" t="s">
        <v>667</v>
      </c>
      <c r="D5445" s="2">
        <f>VLOOKUP(C5445,Index[[#All],[searchTaxon]:[Reference_number]],2,FALSE)</f>
        <v>58</v>
      </c>
      <c r="I5445">
        <f>VLOOKUP(Table1[[#This Row],[trait_name]],Trait[],2,FALSE)</f>
        <v>18</v>
      </c>
      <c r="J5445" s="25" t="s">
        <v>38</v>
      </c>
      <c r="L5445" s="3"/>
      <c r="N5445" s="25"/>
      <c r="O5445"/>
    </row>
    <row r="5446" spans="1:15">
      <c r="A5446" s="5">
        <v>43245</v>
      </c>
      <c r="B5446" s="5">
        <v>43245</v>
      </c>
      <c r="C5446" t="s">
        <v>667</v>
      </c>
      <c r="D5446" s="3">
        <f>VLOOKUP(C5446,Index[[#All],[searchTaxon]:[Reference_number]],2,FALSE)</f>
        <v>58</v>
      </c>
      <c r="H5446" t="s">
        <v>405</v>
      </c>
      <c r="I5446">
        <f>VLOOKUP(Table1[[#This Row],[trait_name]],Trait[],2,FALSE)</f>
        <v>19</v>
      </c>
      <c r="J5446" s="25" t="s">
        <v>39</v>
      </c>
      <c r="L5446" s="3" t="s">
        <v>140</v>
      </c>
      <c r="N5446" s="25"/>
      <c r="O5446"/>
    </row>
    <row r="5447" spans="1:15">
      <c r="A5447" s="5">
        <v>43245</v>
      </c>
      <c r="B5447" s="5">
        <v>43245</v>
      </c>
      <c r="C5447" t="s">
        <v>667</v>
      </c>
      <c r="D5447" s="3">
        <f>VLOOKUP(C5447,Index[[#All],[searchTaxon]:[Reference_number]],2,FALSE)</f>
        <v>58</v>
      </c>
      <c r="H5447" t="s">
        <v>26</v>
      </c>
      <c r="I5447">
        <f>VLOOKUP(Table1[[#This Row],[trait_name]],Trait[],2,FALSE)</f>
        <v>19</v>
      </c>
      <c r="J5447" s="25" t="s">
        <v>39</v>
      </c>
      <c r="L5447" s="3" t="s">
        <v>142</v>
      </c>
      <c r="N5447" s="25"/>
      <c r="O5447"/>
    </row>
    <row r="5448" spans="1:15">
      <c r="A5448" s="27">
        <v>43245</v>
      </c>
      <c r="B5448" s="27">
        <v>43245</v>
      </c>
      <c r="C5448" s="4" t="s">
        <v>667</v>
      </c>
      <c r="D5448" s="2">
        <f>VLOOKUP(C5448,Index[[#All],[searchTaxon]:[Reference_number]],2,FALSE)</f>
        <v>58</v>
      </c>
      <c r="I5448">
        <f>VLOOKUP(Table1[[#This Row],[trait_name]],Trait[],2,FALSE)</f>
        <v>20</v>
      </c>
      <c r="J5448" s="25" t="s">
        <v>42</v>
      </c>
      <c r="L5448" s="3"/>
      <c r="N5448" s="25"/>
      <c r="O5448"/>
    </row>
    <row r="5449" spans="1:15">
      <c r="A5449" s="5">
        <v>43245</v>
      </c>
      <c r="B5449" s="5">
        <v>43245</v>
      </c>
      <c r="C5449" t="s">
        <v>667</v>
      </c>
      <c r="D5449" s="3">
        <f>VLOOKUP(C5449,Index[[#All],[searchTaxon]:[Reference_number]],2,FALSE)</f>
        <v>58</v>
      </c>
      <c r="H5449" t="s">
        <v>405</v>
      </c>
      <c r="I5449">
        <f>VLOOKUP(Table1[[#This Row],[trait_name]],Trait[],2,FALSE)</f>
        <v>21</v>
      </c>
      <c r="J5449" s="25" t="s">
        <v>46</v>
      </c>
      <c r="L5449" s="3" t="s">
        <v>144</v>
      </c>
      <c r="N5449" s="25"/>
      <c r="O5449"/>
    </row>
    <row r="5450" spans="1:15">
      <c r="A5450" s="5">
        <v>43245</v>
      </c>
      <c r="B5450" s="5"/>
      <c r="C5450" t="s">
        <v>667</v>
      </c>
      <c r="D5450" s="2">
        <f>VLOOKUP(C5450,Index[[#All],[searchTaxon]:[Reference_number]],2,FALSE)</f>
        <v>58</v>
      </c>
      <c r="E5450">
        <v>0</v>
      </c>
      <c r="F5450">
        <v>0</v>
      </c>
      <c r="G5450">
        <v>0</v>
      </c>
      <c r="I5450">
        <f>VLOOKUP(Table1[[#This Row],[trait_name]],Trait[],2,FALSE)</f>
        <v>22</v>
      </c>
      <c r="J5450" s="25" t="s">
        <v>48</v>
      </c>
      <c r="L5450" s="3"/>
      <c r="N5450" s="25"/>
      <c r="O5450"/>
    </row>
    <row r="5451" spans="1:15">
      <c r="A5451" s="27">
        <v>43245</v>
      </c>
      <c r="B5451" s="27"/>
      <c r="C5451" s="4" t="s">
        <v>667</v>
      </c>
      <c r="D5451" s="2">
        <f>VLOOKUP(C5451,Index[[#All],[searchTaxon]:[Reference_number]],2,FALSE)</f>
        <v>58</v>
      </c>
      <c r="I5451">
        <f>VLOOKUP(Table1[[#This Row],[trait_name]],Trait[],2,FALSE)</f>
        <v>23</v>
      </c>
      <c r="J5451" s="25" t="s">
        <v>50</v>
      </c>
      <c r="L5451" s="3"/>
      <c r="N5451" s="25"/>
      <c r="O5451"/>
    </row>
    <row r="5452" spans="1:15">
      <c r="A5452" s="27">
        <v>43245</v>
      </c>
      <c r="B5452" s="27"/>
      <c r="C5452" s="4" t="s">
        <v>667</v>
      </c>
      <c r="D5452" s="2">
        <f>VLOOKUP(C5452,Index[[#All],[searchTaxon]:[Reference_number]],2,FALSE)</f>
        <v>58</v>
      </c>
      <c r="I5452">
        <f>VLOOKUP(Table1[[#This Row],[trait_name]],Trait[],2,FALSE)</f>
        <v>24</v>
      </c>
      <c r="J5452" s="25" t="s">
        <v>53</v>
      </c>
      <c r="L5452" s="3"/>
      <c r="N5452" s="25"/>
      <c r="O5452"/>
    </row>
    <row r="5453" spans="1:15">
      <c r="A5453" s="5">
        <v>43245</v>
      </c>
      <c r="B5453" s="5">
        <v>43245</v>
      </c>
      <c r="C5453" t="s">
        <v>667</v>
      </c>
      <c r="D5453" s="3">
        <f>VLOOKUP(C5453,Index[[#All],[searchTaxon]:[Reference_number]],2,FALSE)</f>
        <v>58</v>
      </c>
      <c r="H5453" t="s">
        <v>26</v>
      </c>
      <c r="I5453">
        <f>VLOOKUP(Table1[[#This Row],[trait_name]],Trait[],2,FALSE)</f>
        <v>25</v>
      </c>
      <c r="J5453" s="25" t="s">
        <v>54</v>
      </c>
      <c r="L5453" s="3" t="s">
        <v>56</v>
      </c>
      <c r="N5453" s="25"/>
      <c r="O5453"/>
    </row>
    <row r="5454" spans="1:15">
      <c r="A5454" s="5">
        <v>43245</v>
      </c>
      <c r="B5454" s="5">
        <v>43245</v>
      </c>
      <c r="C5454" t="s">
        <v>667</v>
      </c>
      <c r="D5454" s="3">
        <f>VLOOKUP(C5454,Index[[#All],[searchTaxon]:[Reference_number]],2,FALSE)</f>
        <v>58</v>
      </c>
      <c r="H5454" t="s">
        <v>26</v>
      </c>
      <c r="I5454">
        <f>VLOOKUP(Table1[[#This Row],[trait_name]],Trait[],2,FALSE)</f>
        <v>25</v>
      </c>
      <c r="J5454" s="25" t="s">
        <v>54</v>
      </c>
      <c r="L5454" s="3" t="s">
        <v>402</v>
      </c>
      <c r="N5454" s="25"/>
      <c r="O5454"/>
    </row>
    <row r="5455" spans="1:15">
      <c r="A5455" s="5">
        <v>43245</v>
      </c>
      <c r="B5455" s="5">
        <v>43245</v>
      </c>
      <c r="C5455" t="s">
        <v>667</v>
      </c>
      <c r="D5455" s="3">
        <f>VLOOKUP(C5455,Index[[#All],[searchTaxon]:[Reference_number]],2,FALSE)</f>
        <v>58</v>
      </c>
      <c r="H5455" t="s">
        <v>26</v>
      </c>
      <c r="I5455">
        <f>VLOOKUP(Table1[[#This Row],[trait_name]],Trait[],2,FALSE)</f>
        <v>26</v>
      </c>
      <c r="J5455" s="25" t="s">
        <v>57</v>
      </c>
      <c r="L5455" s="3">
        <v>6</v>
      </c>
      <c r="N5455" s="25"/>
      <c r="O5455"/>
    </row>
    <row r="5456" spans="1:15">
      <c r="A5456" s="5">
        <v>43245</v>
      </c>
      <c r="B5456" s="5">
        <v>43245</v>
      </c>
      <c r="C5456" t="s">
        <v>667</v>
      </c>
      <c r="D5456" s="3">
        <f>VLOOKUP(C5456,Index[[#All],[searchTaxon]:[Reference_number]],2,FALSE)</f>
        <v>58</v>
      </c>
      <c r="H5456" t="s">
        <v>405</v>
      </c>
      <c r="I5456">
        <f>VLOOKUP(Table1[[#This Row],[trait_name]],Trait[],2,FALSE)</f>
        <v>27</v>
      </c>
      <c r="J5456" s="25" t="s">
        <v>58</v>
      </c>
      <c r="L5456" s="3">
        <v>3</v>
      </c>
      <c r="N5456" s="25"/>
      <c r="O5456"/>
    </row>
    <row r="5457" spans="1:15">
      <c r="A5457" s="5">
        <v>43245</v>
      </c>
      <c r="B5457" s="5">
        <v>43245</v>
      </c>
      <c r="C5457" t="s">
        <v>667</v>
      </c>
      <c r="D5457" s="3">
        <f>VLOOKUP(C5457,Index[[#All],[searchTaxon]:[Reference_number]],2,FALSE)</f>
        <v>58</v>
      </c>
      <c r="H5457" t="s">
        <v>405</v>
      </c>
      <c r="I5457">
        <f>VLOOKUP(Table1[[#This Row],[trait_name]],Trait[],2,FALSE)</f>
        <v>28</v>
      </c>
      <c r="J5457" s="25" t="s">
        <v>59</v>
      </c>
      <c r="L5457" s="3">
        <v>2</v>
      </c>
      <c r="N5457" s="25"/>
      <c r="O5457"/>
    </row>
    <row r="5458" spans="1:15">
      <c r="A5458" s="5">
        <v>43245</v>
      </c>
      <c r="B5458" s="5">
        <v>43245</v>
      </c>
      <c r="C5458" t="s">
        <v>667</v>
      </c>
      <c r="D5458" s="3">
        <f>VLOOKUP(C5458,Index[[#All],[searchTaxon]:[Reference_number]],2,FALSE)</f>
        <v>58</v>
      </c>
      <c r="H5458" t="s">
        <v>26</v>
      </c>
      <c r="I5458">
        <f>VLOOKUP(Table1[[#This Row],[trait_name]],Trait[],2,FALSE)</f>
        <v>29</v>
      </c>
      <c r="J5458" s="25" t="s">
        <v>60</v>
      </c>
      <c r="L5458" s="3">
        <v>5</v>
      </c>
      <c r="N5458" s="25"/>
      <c r="O5458"/>
    </row>
    <row r="5459" spans="1:15">
      <c r="A5459" s="5">
        <v>43245</v>
      </c>
      <c r="B5459" s="5">
        <v>43245</v>
      </c>
      <c r="C5459" t="s">
        <v>667</v>
      </c>
      <c r="D5459" s="3">
        <f>VLOOKUP(C5459,Index[[#All],[searchTaxon]:[Reference_number]],2,FALSE)</f>
        <v>58</v>
      </c>
      <c r="H5459" t="s">
        <v>405</v>
      </c>
      <c r="I5459">
        <f>VLOOKUP(Table1[[#This Row],[trait_name]],Trait[],2,FALSE)</f>
        <v>30</v>
      </c>
      <c r="J5459" s="25" t="s">
        <v>61</v>
      </c>
      <c r="L5459" s="3">
        <v>4</v>
      </c>
      <c r="N5459" s="25"/>
      <c r="O5459"/>
    </row>
    <row r="5460" spans="1:15">
      <c r="A5460" s="5">
        <v>43245</v>
      </c>
      <c r="B5460" s="5">
        <v>43245</v>
      </c>
      <c r="C5460" t="s">
        <v>667</v>
      </c>
      <c r="D5460" s="3">
        <f>VLOOKUP(C5460,Index[[#All],[searchTaxon]:[Reference_number]],2,FALSE)</f>
        <v>58</v>
      </c>
      <c r="H5460" t="s">
        <v>405</v>
      </c>
      <c r="I5460">
        <f>VLOOKUP(Table1[[#This Row],[trait_name]],Trait[],2,FALSE)</f>
        <v>31</v>
      </c>
      <c r="J5460" s="25" t="s">
        <v>62</v>
      </c>
      <c r="L5460" s="3">
        <v>2</v>
      </c>
      <c r="N5460" s="25"/>
      <c r="O5460"/>
    </row>
    <row r="5461" spans="1:15">
      <c r="A5461" s="5">
        <v>43245</v>
      </c>
      <c r="B5461" s="5">
        <v>43245</v>
      </c>
      <c r="C5461" t="s">
        <v>667</v>
      </c>
      <c r="D5461" s="3">
        <f>VLOOKUP(C5461,Index[[#All],[searchTaxon]:[Reference_number]],2,FALSE)</f>
        <v>58</v>
      </c>
      <c r="H5461" t="s">
        <v>26</v>
      </c>
      <c r="I5461">
        <f>VLOOKUP(Table1[[#This Row],[trait_name]],Trait[],2,FALSE)</f>
        <v>33</v>
      </c>
      <c r="J5461" s="25" t="s">
        <v>63</v>
      </c>
      <c r="L5461" s="3" t="s">
        <v>145</v>
      </c>
      <c r="N5461" s="25"/>
      <c r="O5461"/>
    </row>
    <row r="5462" spans="1:15">
      <c r="A5462" s="5">
        <v>43245</v>
      </c>
      <c r="B5462" s="5"/>
      <c r="C5462" t="s">
        <v>667</v>
      </c>
      <c r="D5462" s="3">
        <f>VLOOKUP(C5462,Index[[#All],[searchTaxon]:[Reference_number]],2,FALSE)</f>
        <v>58</v>
      </c>
      <c r="E5462">
        <v>0</v>
      </c>
      <c r="F5462">
        <v>0</v>
      </c>
      <c r="G5462">
        <v>0</v>
      </c>
      <c r="I5462">
        <f>VLOOKUP(Table1[[#This Row],[trait_name]],Trait[],2,FALSE)</f>
        <v>35</v>
      </c>
      <c r="J5462" s="25" t="s">
        <v>66</v>
      </c>
      <c r="L5462" s="3"/>
      <c r="N5462" s="25"/>
      <c r="O5462"/>
    </row>
    <row r="5463" spans="1:15">
      <c r="A5463" s="5">
        <v>43245</v>
      </c>
      <c r="B5463" s="5"/>
      <c r="C5463" t="s">
        <v>667</v>
      </c>
      <c r="D5463" s="2">
        <f>VLOOKUP(C5463,Index[[#All],[searchTaxon]:[Reference_number]],2,FALSE)</f>
        <v>58</v>
      </c>
      <c r="E5463">
        <v>0</v>
      </c>
      <c r="F5463">
        <v>0</v>
      </c>
      <c r="G5463">
        <v>0</v>
      </c>
      <c r="I5463">
        <f>VLOOKUP(Table1[[#This Row],[trait_name]],Trait[],2,FALSE)</f>
        <v>36</v>
      </c>
      <c r="J5463" s="25" t="s">
        <v>68</v>
      </c>
      <c r="L5463" s="3"/>
      <c r="N5463" s="25"/>
      <c r="O5463"/>
    </row>
    <row r="5464" spans="1:15">
      <c r="A5464" s="5">
        <v>43245</v>
      </c>
      <c r="B5464" s="5"/>
      <c r="C5464" t="s">
        <v>667</v>
      </c>
      <c r="D5464" s="2">
        <f>VLOOKUP(C5464,Index[[#All],[searchTaxon]:[Reference_number]],2,FALSE)</f>
        <v>58</v>
      </c>
      <c r="E5464">
        <v>0</v>
      </c>
      <c r="F5464">
        <v>0</v>
      </c>
      <c r="G5464">
        <v>0</v>
      </c>
      <c r="I5464">
        <f>VLOOKUP(Table1[[#This Row],[trait_name]],Trait[],2,FALSE)</f>
        <v>37</v>
      </c>
      <c r="J5464" s="25" t="s">
        <v>70</v>
      </c>
      <c r="L5464" s="3"/>
      <c r="N5464" s="25"/>
      <c r="O5464"/>
    </row>
    <row r="5465" spans="1:15">
      <c r="A5465" s="5">
        <v>43245</v>
      </c>
      <c r="B5465" s="5">
        <v>43245</v>
      </c>
      <c r="C5465" t="s">
        <v>667</v>
      </c>
      <c r="D5465" s="3">
        <f>VLOOKUP(C5465,Index[[#All],[searchTaxon]:[Reference_number]],2,FALSE)</f>
        <v>58</v>
      </c>
      <c r="H5465" t="s">
        <v>26</v>
      </c>
      <c r="I5465">
        <f>VLOOKUP(Table1[[#This Row],[trait_name]],Trait[],2,FALSE)</f>
        <v>38</v>
      </c>
      <c r="J5465" s="25" t="s">
        <v>74</v>
      </c>
      <c r="L5465" s="3" t="s">
        <v>75</v>
      </c>
      <c r="N5465" s="25"/>
      <c r="O5465"/>
    </row>
    <row r="5466" spans="1:15">
      <c r="A5466" s="5">
        <v>43245</v>
      </c>
      <c r="B5466" s="5">
        <v>43245</v>
      </c>
      <c r="C5466" t="s">
        <v>667</v>
      </c>
      <c r="D5466" s="3">
        <f>VLOOKUP(C5466,Index[[#All],[searchTaxon]:[Reference_number]],2,FALSE)</f>
        <v>58</v>
      </c>
      <c r="H5466" t="s">
        <v>405</v>
      </c>
      <c r="I5466">
        <f>VLOOKUP(Table1[[#This Row],[trait_name]],Trait[],2,FALSE)</f>
        <v>38</v>
      </c>
      <c r="J5466" s="25" t="s">
        <v>74</v>
      </c>
      <c r="L5466" s="3" t="s">
        <v>264</v>
      </c>
      <c r="N5466" s="25"/>
      <c r="O5466"/>
    </row>
    <row r="5467" spans="1:15">
      <c r="A5467" s="27">
        <v>43245</v>
      </c>
      <c r="B5467" s="27"/>
      <c r="C5467" s="4" t="s">
        <v>667</v>
      </c>
      <c r="D5467" s="2">
        <f>VLOOKUP(C5467,Index[[#All],[searchTaxon]:[Reference_number]],2,FALSE)</f>
        <v>58</v>
      </c>
      <c r="I5467">
        <f>VLOOKUP(Table1[[#This Row],[trait_name]],Trait[],2,FALSE)</f>
        <v>39</v>
      </c>
      <c r="J5467" s="25" t="s">
        <v>76</v>
      </c>
      <c r="L5467" s="3"/>
      <c r="N5467" s="25"/>
      <c r="O5467"/>
    </row>
    <row r="5468" spans="1:15">
      <c r="A5468" s="5">
        <v>43245</v>
      </c>
      <c r="B5468" s="5">
        <v>43245</v>
      </c>
      <c r="C5468" t="s">
        <v>667</v>
      </c>
      <c r="D5468" s="3">
        <f>VLOOKUP(C5468,Index[[#All],[searchTaxon]:[Reference_number]],2,FALSE)</f>
        <v>58</v>
      </c>
      <c r="H5468" t="s">
        <v>405</v>
      </c>
      <c r="I5468">
        <f>VLOOKUP(Table1[[#This Row],[trait_name]],Trait[],2,FALSE)</f>
        <v>40</v>
      </c>
      <c r="J5468" s="25" t="s">
        <v>79</v>
      </c>
      <c r="L5468" s="3" t="s">
        <v>80</v>
      </c>
      <c r="N5468" s="25"/>
      <c r="O5468"/>
    </row>
    <row r="5469" spans="1:15">
      <c r="A5469" s="5">
        <v>43245</v>
      </c>
      <c r="B5469" s="5">
        <v>43245</v>
      </c>
      <c r="C5469" t="s">
        <v>667</v>
      </c>
      <c r="D5469" s="3">
        <f>VLOOKUP(C5469,Index[[#All],[searchTaxon]:[Reference_number]],2,FALSE)</f>
        <v>58</v>
      </c>
      <c r="H5469" t="s">
        <v>405</v>
      </c>
      <c r="I5469">
        <f>VLOOKUP(Table1[[#This Row],[trait_name]],Trait[],2,FALSE)</f>
        <v>40</v>
      </c>
      <c r="J5469" s="25" t="s">
        <v>79</v>
      </c>
      <c r="L5469" s="3" t="s">
        <v>81</v>
      </c>
      <c r="N5469" s="25"/>
      <c r="O5469"/>
    </row>
    <row r="5470" spans="1:15">
      <c r="A5470" s="5">
        <v>43245</v>
      </c>
      <c r="B5470" s="5"/>
      <c r="C5470" t="s">
        <v>667</v>
      </c>
      <c r="D5470" s="2">
        <f>VLOOKUP(C5470,Index[[#All],[searchTaxon]:[Reference_number]],2,FALSE)</f>
        <v>58</v>
      </c>
      <c r="E5470">
        <v>0</v>
      </c>
      <c r="F5470">
        <v>0</v>
      </c>
      <c r="G5470">
        <v>0</v>
      </c>
      <c r="I5470">
        <f>VLOOKUP(Table1[[#This Row],[trait_name]],Trait[],2,FALSE)</f>
        <v>41</v>
      </c>
      <c r="J5470" s="25" t="s">
        <v>82</v>
      </c>
      <c r="L5470" s="3"/>
      <c r="N5470" s="25"/>
      <c r="O5470"/>
    </row>
    <row r="5471" spans="1:15">
      <c r="A5471" s="5">
        <v>43245</v>
      </c>
      <c r="B5471" s="5"/>
      <c r="C5471" t="s">
        <v>667</v>
      </c>
      <c r="D5471" s="2">
        <f>VLOOKUP(C5471,Index[[#All],[searchTaxon]:[Reference_number]],2,FALSE)</f>
        <v>58</v>
      </c>
      <c r="E5471">
        <v>0</v>
      </c>
      <c r="F5471">
        <v>0</v>
      </c>
      <c r="G5471">
        <v>0</v>
      </c>
      <c r="I5471">
        <f>VLOOKUP(Table1[[#This Row],[trait_name]],Trait[],2,FALSE)</f>
        <v>42</v>
      </c>
      <c r="J5471" s="25" t="s">
        <v>84</v>
      </c>
      <c r="L5471" s="3"/>
      <c r="N5471" s="25"/>
      <c r="O5471"/>
    </row>
    <row r="5472" spans="1:15">
      <c r="A5472" s="5">
        <v>43245</v>
      </c>
      <c r="B5472" s="5">
        <v>43245</v>
      </c>
      <c r="C5472" t="s">
        <v>667</v>
      </c>
      <c r="D5472" s="3">
        <f>VLOOKUP(C5472,Index[[#All],[searchTaxon]:[Reference_number]],2,FALSE)</f>
        <v>58</v>
      </c>
      <c r="H5472" t="s">
        <v>26</v>
      </c>
      <c r="I5472">
        <f>VLOOKUP(Table1[[#This Row],[trait_name]],Trait[],2,FALSE)</f>
        <v>43</v>
      </c>
      <c r="J5472" s="25" t="s">
        <v>86</v>
      </c>
      <c r="L5472" s="3" t="s">
        <v>88</v>
      </c>
      <c r="N5472" s="25"/>
      <c r="O5472"/>
    </row>
    <row r="5473" spans="1:15">
      <c r="A5473" s="5">
        <v>43245</v>
      </c>
      <c r="B5473" s="5"/>
      <c r="C5473" t="s">
        <v>667</v>
      </c>
      <c r="D5473" s="2">
        <f>VLOOKUP(C5473,Index[[#All],[searchTaxon]:[Reference_number]],2,FALSE)</f>
        <v>58</v>
      </c>
      <c r="E5473">
        <v>0</v>
      </c>
      <c r="F5473">
        <v>0</v>
      </c>
      <c r="G5473">
        <v>0</v>
      </c>
      <c r="I5473">
        <f>VLOOKUP(Table1[[#This Row],[trait_name]],Trait[],2,FALSE)</f>
        <v>47</v>
      </c>
      <c r="J5473" s="25" t="s">
        <v>96</v>
      </c>
      <c r="L5473" s="3"/>
      <c r="N5473" s="25"/>
      <c r="O5473"/>
    </row>
    <row r="5474" spans="1:15">
      <c r="A5474" s="5">
        <v>43245</v>
      </c>
      <c r="B5474" s="5">
        <v>43245</v>
      </c>
      <c r="C5474" t="s">
        <v>667</v>
      </c>
      <c r="D5474" s="3">
        <f>VLOOKUP(C5474,Index[[#All],[searchTaxon]:[Reference_number]],2,FALSE)</f>
        <v>58</v>
      </c>
      <c r="H5474" t="s">
        <v>405</v>
      </c>
      <c r="I5474">
        <f>VLOOKUP(Table1[[#This Row],[trait_name]],Trait[],2,FALSE)</f>
        <v>48</v>
      </c>
      <c r="J5474" s="25" t="s">
        <v>99</v>
      </c>
      <c r="L5474" s="3" t="s">
        <v>162</v>
      </c>
      <c r="N5474" s="25"/>
      <c r="O5474"/>
    </row>
    <row r="5475" spans="1:15">
      <c r="A5475" s="5">
        <v>43245</v>
      </c>
      <c r="B5475" s="5">
        <v>43245</v>
      </c>
      <c r="C5475" t="s">
        <v>667</v>
      </c>
      <c r="D5475" s="3">
        <f>VLOOKUP(C5475,Index[[#All],[searchTaxon]:[Reference_number]],2,FALSE)</f>
        <v>58</v>
      </c>
      <c r="H5475" t="s">
        <v>26</v>
      </c>
      <c r="I5475">
        <f>VLOOKUP(Table1[[#This Row],[trait_name]],Trait[],2,FALSE)</f>
        <v>48</v>
      </c>
      <c r="J5475" s="25" t="s">
        <v>99</v>
      </c>
      <c r="L5475" s="3" t="s">
        <v>161</v>
      </c>
      <c r="N5475" s="25"/>
      <c r="O5475"/>
    </row>
    <row r="5476" spans="1:15">
      <c r="A5476" s="5">
        <v>43245</v>
      </c>
      <c r="B5476" s="5">
        <v>43245</v>
      </c>
      <c r="C5476" t="s">
        <v>667</v>
      </c>
      <c r="D5476" s="3">
        <f>VLOOKUP(C5476,Index[[#All],[searchTaxon]:[Reference_number]],2,FALSE)</f>
        <v>58</v>
      </c>
      <c r="H5476" t="s">
        <v>405</v>
      </c>
      <c r="I5476">
        <f>VLOOKUP(Table1[[#This Row],[trait_name]],Trait[],2,FALSE)</f>
        <v>48</v>
      </c>
      <c r="J5476" s="25" t="s">
        <v>99</v>
      </c>
      <c r="L5476" s="3" t="s">
        <v>101</v>
      </c>
      <c r="N5476" s="25"/>
      <c r="O5476"/>
    </row>
    <row r="5477" spans="1:15">
      <c r="A5477" s="5">
        <v>43245</v>
      </c>
      <c r="B5477" s="5">
        <v>43245</v>
      </c>
      <c r="C5477" t="s">
        <v>667</v>
      </c>
      <c r="D5477" s="3">
        <f>VLOOKUP(C5477,Index[[#All],[searchTaxon]:[Reference_number]],2,FALSE)</f>
        <v>58</v>
      </c>
      <c r="H5477" t="s">
        <v>26</v>
      </c>
      <c r="I5477">
        <f>VLOOKUP(Table1[[#This Row],[trait_name]],Trait[],2,FALSE)</f>
        <v>49</v>
      </c>
      <c r="J5477" s="25" t="s">
        <v>103</v>
      </c>
      <c r="L5477" s="3" t="s">
        <v>105</v>
      </c>
      <c r="N5477" s="25"/>
      <c r="O5477"/>
    </row>
    <row r="5478" spans="1:15">
      <c r="A5478" s="5">
        <v>43245</v>
      </c>
      <c r="B5478" s="5">
        <v>43245</v>
      </c>
      <c r="C5478" t="s">
        <v>667</v>
      </c>
      <c r="D5478" s="3">
        <f>VLOOKUP(C5478,Index[[#All],[searchTaxon]:[Reference_number]],2,FALSE)</f>
        <v>58</v>
      </c>
      <c r="H5478" t="s">
        <v>405</v>
      </c>
      <c r="I5478">
        <f>VLOOKUP(Table1[[#This Row],[trait_name]],Trait[],2,FALSE)</f>
        <v>49</v>
      </c>
      <c r="J5478" s="25" t="s">
        <v>103</v>
      </c>
      <c r="L5478" s="3" t="s">
        <v>104</v>
      </c>
      <c r="N5478" s="25"/>
      <c r="O5478"/>
    </row>
    <row r="5479" spans="1:15">
      <c r="A5479" s="27">
        <v>43245</v>
      </c>
      <c r="B5479" s="27"/>
      <c r="C5479" s="4" t="s">
        <v>667</v>
      </c>
      <c r="D5479" s="63">
        <f>VLOOKUP(C5479,Index[[#All],[searchTaxon]:[Reference_number]],2,FALSE)</f>
        <v>58</v>
      </c>
      <c r="E5479">
        <f>VLOOKUP(C:C,Table1[[#All],[searchTaxon]:[Multiple_forms]],3,FALSE)</f>
        <v>0</v>
      </c>
      <c r="F5479">
        <f>VLOOKUP(C:C,Table1[[#All],[searchTaxon]:[Multiple_forms]],4,FALSE)</f>
        <v>0</v>
      </c>
      <c r="G5479">
        <f>VLOOKUP(C:C,Table1[[#All],[searchTaxon]:[Multiple_forms]],5,FALSE)</f>
        <v>0</v>
      </c>
      <c r="I5479">
        <f>VLOOKUP(Table1[[#This Row],[trait_name]],Trait[],2,FALSE)</f>
        <v>50</v>
      </c>
      <c r="J5479" s="25" t="s">
        <v>106</v>
      </c>
      <c r="L5479" s="3"/>
      <c r="N5479" s="25"/>
      <c r="O5479"/>
    </row>
    <row r="5480" spans="1:15">
      <c r="A5480" s="5">
        <v>43245</v>
      </c>
      <c r="B5480" s="5">
        <v>43245</v>
      </c>
      <c r="C5480" t="s">
        <v>667</v>
      </c>
      <c r="D5480" s="3">
        <f>VLOOKUP(C5480,Index[[#All],[searchTaxon]:[Reference_number]],2,FALSE)</f>
        <v>58</v>
      </c>
      <c r="H5480" t="s">
        <v>26</v>
      </c>
      <c r="I5480">
        <f>VLOOKUP(Table1[[#This Row],[trait_name]],Trait[],2,FALSE)</f>
        <v>51</v>
      </c>
      <c r="J5480" s="25" t="s">
        <v>108</v>
      </c>
      <c r="L5480" s="3" t="s">
        <v>167</v>
      </c>
      <c r="N5480" s="26"/>
      <c r="O5480"/>
    </row>
    <row r="5481" spans="1:15">
      <c r="A5481" s="5">
        <v>43245</v>
      </c>
      <c r="B5481" s="5">
        <v>43245</v>
      </c>
      <c r="C5481" t="s">
        <v>667</v>
      </c>
      <c r="D5481" s="3">
        <f>VLOOKUP(C5481,Index[[#All],[searchTaxon]:[Reference_number]],2,FALSE)</f>
        <v>58</v>
      </c>
      <c r="H5481" t="s">
        <v>405</v>
      </c>
      <c r="I5481">
        <f>VLOOKUP(Table1[[#This Row],[trait_name]],Trait[],2,FALSE)</f>
        <v>53</v>
      </c>
      <c r="J5481" s="25" t="s">
        <v>110</v>
      </c>
      <c r="L5481" s="3" t="s">
        <v>111</v>
      </c>
      <c r="N5481" s="25"/>
      <c r="O5481"/>
    </row>
    <row r="5482" spans="1:15">
      <c r="A5482" s="5">
        <v>43245</v>
      </c>
      <c r="B5482" s="5">
        <v>43245</v>
      </c>
      <c r="C5482" t="s">
        <v>667</v>
      </c>
      <c r="D5482" s="3">
        <f>VLOOKUP(C5482,Index[[#All],[searchTaxon]:[Reference_number]],2,FALSE)</f>
        <v>58</v>
      </c>
      <c r="H5482" t="s">
        <v>405</v>
      </c>
      <c r="I5482">
        <f>VLOOKUP(Table1[[#This Row],[trait_name]],Trait[],2,FALSE)</f>
        <v>53</v>
      </c>
      <c r="J5482" s="25" t="s">
        <v>110</v>
      </c>
      <c r="L5482" s="3" t="s">
        <v>168</v>
      </c>
      <c r="N5482" s="25"/>
      <c r="O5482"/>
    </row>
    <row r="5483" spans="1:15">
      <c r="A5483" s="5">
        <v>43245</v>
      </c>
      <c r="B5483" s="5">
        <v>43245</v>
      </c>
      <c r="C5483" t="s">
        <v>667</v>
      </c>
      <c r="D5483" s="3">
        <f>VLOOKUP(C5483,Index[[#All],[searchTaxon]:[Reference_number]],2,FALSE)</f>
        <v>58</v>
      </c>
      <c r="H5483" t="s">
        <v>26</v>
      </c>
      <c r="I5483">
        <f>VLOOKUP(Table1[[#This Row],[trait_name]],Trait[],2,FALSE)</f>
        <v>55</v>
      </c>
      <c r="J5483" s="25" t="s">
        <v>114</v>
      </c>
      <c r="L5483" s="3" t="s">
        <v>116</v>
      </c>
      <c r="N5483" s="25"/>
      <c r="O5483"/>
    </row>
    <row r="5484" spans="1:15">
      <c r="A5484" s="5">
        <v>43245</v>
      </c>
      <c r="B5484" s="5">
        <v>43245</v>
      </c>
      <c r="C5484" t="s">
        <v>667</v>
      </c>
      <c r="D5484" s="3">
        <f>VLOOKUP(C5484,Index[[#All],[searchTaxon]:[Reference_number]],2,FALSE)</f>
        <v>58</v>
      </c>
      <c r="H5484" t="s">
        <v>26</v>
      </c>
      <c r="I5484">
        <f>VLOOKUP(Table1[[#This Row],[trait_name]],Trait[],2,FALSE)</f>
        <v>56</v>
      </c>
      <c r="J5484" s="25" t="s">
        <v>117</v>
      </c>
      <c r="L5484" s="3" t="s">
        <v>118</v>
      </c>
      <c r="N5484" s="25"/>
      <c r="O5484"/>
    </row>
    <row r="5485" spans="1:15">
      <c r="A5485" s="5">
        <v>43245</v>
      </c>
      <c r="B5485" s="5"/>
      <c r="C5485" t="s">
        <v>667</v>
      </c>
      <c r="D5485" s="2">
        <f>VLOOKUP(C5485,Index[[#All],[searchTaxon]:[Reference_number]],2,FALSE)</f>
        <v>58</v>
      </c>
      <c r="E5485">
        <v>0</v>
      </c>
      <c r="F5485">
        <v>0</v>
      </c>
      <c r="G5485">
        <v>0</v>
      </c>
      <c r="I5485">
        <f>VLOOKUP(Table1[[#This Row],[trait_name]],Trait[],2,FALSE)</f>
        <v>60</v>
      </c>
      <c r="J5485" s="25" t="s">
        <v>120</v>
      </c>
      <c r="L5485" s="3"/>
      <c r="N5485" s="25"/>
      <c r="O5485"/>
    </row>
    <row r="5486" spans="1:15">
      <c r="A5486" s="5">
        <v>43245</v>
      </c>
      <c r="B5486" s="5">
        <v>43245</v>
      </c>
      <c r="C5486" t="s">
        <v>669</v>
      </c>
      <c r="D5486" s="3">
        <f>VLOOKUP(C5486,Index[[#All],[searchTaxon]:[Reference_number]],2,FALSE)</f>
        <v>59</v>
      </c>
      <c r="H5486" t="s">
        <v>26</v>
      </c>
      <c r="I5486">
        <f>VLOOKUP(Table1[[#This Row],[trait_name]],Trait[],2,FALSE)</f>
        <v>2</v>
      </c>
      <c r="J5486" s="25" t="s">
        <v>16</v>
      </c>
      <c r="L5486" s="3" t="s">
        <v>670</v>
      </c>
      <c r="N5486" s="25"/>
      <c r="O5486"/>
    </row>
    <row r="5487" spans="1:15">
      <c r="A5487" s="5">
        <v>43245</v>
      </c>
      <c r="B5487" s="5">
        <v>43245</v>
      </c>
      <c r="C5487" t="s">
        <v>669</v>
      </c>
      <c r="D5487" s="3">
        <f>VLOOKUP(C5487,Index[[#All],[searchTaxon]:[Reference_number]],2,FALSE)</f>
        <v>59</v>
      </c>
      <c r="H5487" t="s">
        <v>18</v>
      </c>
      <c r="I5487">
        <f>VLOOKUP(Table1[[#This Row],[trait_name]],Trait[],2,FALSE)</f>
        <v>3</v>
      </c>
      <c r="J5487" s="25" t="s">
        <v>19</v>
      </c>
      <c r="L5487" s="3" t="s">
        <v>20</v>
      </c>
      <c r="N5487" s="25"/>
      <c r="O5487"/>
    </row>
    <row r="5488" spans="1:15">
      <c r="A5488" s="5">
        <v>43245</v>
      </c>
      <c r="B5488" s="5">
        <v>43245</v>
      </c>
      <c r="C5488" t="s">
        <v>669</v>
      </c>
      <c r="D5488" s="3">
        <f>VLOOKUP(C5488,Index[[#All],[searchTaxon]:[Reference_number]],2,FALSE)</f>
        <v>59</v>
      </c>
      <c r="H5488" t="s">
        <v>26</v>
      </c>
      <c r="I5488">
        <f>VLOOKUP(Table1[[#This Row],[trait_name]],Trait[],2,FALSE)</f>
        <v>3</v>
      </c>
      <c r="J5488" s="25" t="s">
        <v>19</v>
      </c>
      <c r="L5488" s="3" t="s">
        <v>22</v>
      </c>
      <c r="N5488" s="25"/>
      <c r="O5488"/>
    </row>
    <row r="5489" spans="1:15">
      <c r="A5489" s="5">
        <v>43245</v>
      </c>
      <c r="B5489" s="5">
        <v>43245</v>
      </c>
      <c r="C5489" t="s">
        <v>669</v>
      </c>
      <c r="D5489" s="3">
        <f>VLOOKUP(C5489,Index[[#All],[searchTaxon]:[Reference_number]],2,FALSE)</f>
        <v>59</v>
      </c>
      <c r="H5489" t="s">
        <v>26</v>
      </c>
      <c r="I5489">
        <f>VLOOKUP(Table1[[#This Row],[trait_name]],Trait[],2,FALSE)</f>
        <v>4</v>
      </c>
      <c r="J5489" s="25" t="s">
        <v>23</v>
      </c>
      <c r="L5489" s="3" t="s">
        <v>24</v>
      </c>
      <c r="N5489" s="25"/>
      <c r="O5489"/>
    </row>
    <row r="5490" spans="1:15">
      <c r="A5490" s="5">
        <v>43245</v>
      </c>
      <c r="B5490" s="5"/>
      <c r="C5490" t="s">
        <v>669</v>
      </c>
      <c r="D5490" s="3">
        <f>VLOOKUP(C5490,Index[[#All],[searchTaxon]:[Reference_number]],2,FALSE)</f>
        <v>59</v>
      </c>
      <c r="H5490" t="s">
        <v>26</v>
      </c>
      <c r="I5490">
        <f>VLOOKUP(Table1[[#This Row],[trait_name]],Trait[],2,FALSE)</f>
        <v>6</v>
      </c>
      <c r="J5490" s="25" t="s">
        <v>135</v>
      </c>
      <c r="L5490" s="3"/>
      <c r="N5490" s="25"/>
      <c r="O5490"/>
    </row>
    <row r="5491" spans="1:15">
      <c r="A5491" s="5">
        <v>43245</v>
      </c>
      <c r="B5491" s="5">
        <v>43245</v>
      </c>
      <c r="C5491" t="s">
        <v>669</v>
      </c>
      <c r="D5491" s="3">
        <f>VLOOKUP(C5491,Index[[#All],[searchTaxon]:[Reference_number]],2,FALSE)</f>
        <v>59</v>
      </c>
      <c r="H5491" t="s">
        <v>26</v>
      </c>
      <c r="I5491">
        <f>VLOOKUP(Table1[[#This Row],[trait_name]],Trait[],2,FALSE)</f>
        <v>7</v>
      </c>
      <c r="J5491" s="25" t="s">
        <v>27</v>
      </c>
      <c r="L5491" s="3" t="s">
        <v>24</v>
      </c>
      <c r="N5491" s="25"/>
      <c r="O5491"/>
    </row>
    <row r="5492" spans="1:15">
      <c r="A5492" s="5">
        <v>43245</v>
      </c>
      <c r="B5492" s="5">
        <v>43245</v>
      </c>
      <c r="C5492" t="s">
        <v>669</v>
      </c>
      <c r="D5492" s="3">
        <f>VLOOKUP(C5492,Index[[#All],[searchTaxon]:[Reference_number]],2,FALSE)</f>
        <v>59</v>
      </c>
      <c r="H5492" t="s">
        <v>18</v>
      </c>
      <c r="I5492">
        <f>VLOOKUP(Table1[[#This Row],[trait_name]],Trait[],2,FALSE)</f>
        <v>8</v>
      </c>
      <c r="J5492" s="25" t="s">
        <v>137</v>
      </c>
      <c r="L5492" s="3" t="s">
        <v>24</v>
      </c>
      <c r="N5492" s="25"/>
      <c r="O5492"/>
    </row>
    <row r="5493" spans="1:15">
      <c r="A5493" s="5">
        <v>43245</v>
      </c>
      <c r="B5493" s="5">
        <v>43245</v>
      </c>
      <c r="C5493" t="s">
        <v>669</v>
      </c>
      <c r="D5493" s="3">
        <f>VLOOKUP(C5493,Index[[#All],[searchTaxon]:[Reference_number]],2,FALSE)</f>
        <v>59</v>
      </c>
      <c r="H5493" t="s">
        <v>496</v>
      </c>
      <c r="I5493">
        <f>VLOOKUP(Table1[[#This Row],[trait_name]],Trait[],2,FALSE)</f>
        <v>12</v>
      </c>
      <c r="J5493" s="25" t="s">
        <v>138</v>
      </c>
      <c r="L5493" s="3" t="s">
        <v>24</v>
      </c>
      <c r="N5493" s="25"/>
      <c r="O5493"/>
    </row>
    <row r="5494" spans="1:15">
      <c r="A5494" s="5">
        <v>43245</v>
      </c>
      <c r="B5494" s="5">
        <v>43245</v>
      </c>
      <c r="C5494" t="s">
        <v>669</v>
      </c>
      <c r="D5494" s="3">
        <f>VLOOKUP(C5494,Index[[#All],[searchTaxon]:[Reference_number]],2,FALSE)</f>
        <v>59</v>
      </c>
      <c r="H5494" t="s">
        <v>18</v>
      </c>
      <c r="I5494">
        <f>VLOOKUP(Table1[[#This Row],[trait_name]],Trait[],2,FALSE)</f>
        <v>14</v>
      </c>
      <c r="J5494" s="25" t="s">
        <v>139</v>
      </c>
      <c r="L5494" s="3" t="s">
        <v>24</v>
      </c>
      <c r="N5494" s="25"/>
      <c r="O5494"/>
    </row>
    <row r="5495" spans="1:15">
      <c r="A5495" s="27">
        <v>43245</v>
      </c>
      <c r="B5495" s="27"/>
      <c r="C5495" s="4" t="s">
        <v>669</v>
      </c>
      <c r="D5495" s="2">
        <f>VLOOKUP(C5495,Index[[#All],[searchTaxon]:[Reference_number]],2,FALSE)</f>
        <v>59</v>
      </c>
      <c r="I5495">
        <f>VLOOKUP(Table1[[#This Row],[trait_name]],Trait[],2,FALSE)</f>
        <v>15</v>
      </c>
      <c r="J5495" s="25" t="s">
        <v>32</v>
      </c>
      <c r="L5495" s="3"/>
      <c r="N5495" s="25"/>
      <c r="O5495"/>
    </row>
    <row r="5496" spans="1:15">
      <c r="A5496" s="27">
        <v>43245</v>
      </c>
      <c r="B5496" s="27">
        <v>43245</v>
      </c>
      <c r="C5496" s="4" t="s">
        <v>669</v>
      </c>
      <c r="D5496" s="2">
        <f>VLOOKUP(C5496,Index[[#All],[searchTaxon]:[Reference_number]],2,FALSE)</f>
        <v>59</v>
      </c>
      <c r="I5496">
        <f>VLOOKUP(Table1[[#This Row],[trait_name]],Trait[],2,FALSE)</f>
        <v>16</v>
      </c>
      <c r="J5496" s="26" t="s">
        <v>33</v>
      </c>
      <c r="K5496" s="26"/>
      <c r="L5496" s="3"/>
      <c r="N5496" s="25"/>
      <c r="O5496"/>
    </row>
    <row r="5497" spans="1:15">
      <c r="A5497" s="5">
        <v>43245</v>
      </c>
      <c r="B5497" s="5">
        <v>43245</v>
      </c>
      <c r="C5497" t="s">
        <v>669</v>
      </c>
      <c r="D5497" s="3">
        <f>VLOOKUP(C5497,Index[[#All],[searchTaxon]:[Reference_number]],2,FALSE)</f>
        <v>59</v>
      </c>
      <c r="H5497" t="s">
        <v>18</v>
      </c>
      <c r="I5497">
        <f>VLOOKUP(Table1[[#This Row],[trait_name]],Trait[],2,FALSE)</f>
        <v>17</v>
      </c>
      <c r="J5497" s="25" t="s">
        <v>34</v>
      </c>
      <c r="L5497" s="3" t="s">
        <v>36</v>
      </c>
      <c r="N5497" s="25"/>
      <c r="O5497"/>
    </row>
    <row r="5498" spans="1:15">
      <c r="A5498" s="5">
        <v>43245</v>
      </c>
      <c r="B5498" s="5">
        <v>43245</v>
      </c>
      <c r="C5498" t="s">
        <v>669</v>
      </c>
      <c r="D5498" s="3">
        <f>VLOOKUP(C5498,Index[[#All],[searchTaxon]:[Reference_number]],2,FALSE)</f>
        <v>59</v>
      </c>
      <c r="H5498" t="s">
        <v>18</v>
      </c>
      <c r="I5498">
        <f>VLOOKUP(Table1[[#This Row],[trait_name]],Trait[],2,FALSE)</f>
        <v>17</v>
      </c>
      <c r="J5498" s="25" t="s">
        <v>34</v>
      </c>
      <c r="L5498" s="3" t="s">
        <v>37</v>
      </c>
      <c r="N5498" s="25"/>
      <c r="O5498"/>
    </row>
    <row r="5499" spans="1:15">
      <c r="A5499" s="5">
        <v>43245</v>
      </c>
      <c r="B5499" s="5">
        <v>43245</v>
      </c>
      <c r="C5499" t="s">
        <v>669</v>
      </c>
      <c r="D5499" s="3">
        <f>VLOOKUP(C5499,Index[[#All],[searchTaxon]:[Reference_number]],2,FALSE)</f>
        <v>59</v>
      </c>
      <c r="H5499" t="s">
        <v>26</v>
      </c>
      <c r="I5499">
        <f>VLOOKUP(Table1[[#This Row],[trait_name]],Trait[],2,FALSE)</f>
        <v>17</v>
      </c>
      <c r="J5499" s="25" t="s">
        <v>34</v>
      </c>
      <c r="L5499" s="3" t="s">
        <v>35</v>
      </c>
      <c r="N5499" s="25"/>
      <c r="O5499"/>
    </row>
    <row r="5500" spans="1:15">
      <c r="A5500" s="27">
        <v>43245</v>
      </c>
      <c r="B5500" s="27">
        <v>43245</v>
      </c>
      <c r="C5500" s="4" t="s">
        <v>669</v>
      </c>
      <c r="D5500" s="2">
        <f>VLOOKUP(C5500,Index[[#All],[searchTaxon]:[Reference_number]],2,FALSE)</f>
        <v>59</v>
      </c>
      <c r="I5500">
        <f>VLOOKUP(Table1[[#This Row],[trait_name]],Trait[],2,FALSE)</f>
        <v>18</v>
      </c>
      <c r="J5500" s="25" t="s">
        <v>38</v>
      </c>
      <c r="L5500" s="3"/>
      <c r="N5500" s="25"/>
      <c r="O5500"/>
    </row>
    <row r="5501" spans="1:15">
      <c r="A5501" s="5">
        <v>43245</v>
      </c>
      <c r="B5501" s="5">
        <v>43245</v>
      </c>
      <c r="C5501" t="s">
        <v>669</v>
      </c>
      <c r="D5501" s="3">
        <f>VLOOKUP(C5501,Index[[#All],[searchTaxon]:[Reference_number]],2,FALSE)</f>
        <v>59</v>
      </c>
      <c r="H5501" t="s">
        <v>496</v>
      </c>
      <c r="I5501">
        <f>VLOOKUP(Table1[[#This Row],[trait_name]],Trait[],2,FALSE)</f>
        <v>19</v>
      </c>
      <c r="J5501" s="25" t="s">
        <v>39</v>
      </c>
      <c r="L5501" s="3" t="s">
        <v>142</v>
      </c>
      <c r="N5501" s="25"/>
      <c r="O5501"/>
    </row>
    <row r="5502" spans="1:15">
      <c r="A5502" s="27">
        <v>43245</v>
      </c>
      <c r="B5502" s="27">
        <v>43245</v>
      </c>
      <c r="C5502" s="4" t="s">
        <v>669</v>
      </c>
      <c r="D5502" s="2">
        <f>VLOOKUP(C5502,Index[[#All],[searchTaxon]:[Reference_number]],2,FALSE)</f>
        <v>59</v>
      </c>
      <c r="I5502">
        <f>VLOOKUP(Table1[[#This Row],[trait_name]],Trait[],2,FALSE)</f>
        <v>20</v>
      </c>
      <c r="J5502" s="25" t="s">
        <v>42</v>
      </c>
      <c r="L5502" s="3"/>
      <c r="N5502" s="25"/>
      <c r="O5502"/>
    </row>
    <row r="5503" spans="1:15">
      <c r="A5503" s="5">
        <v>43245</v>
      </c>
      <c r="B5503" s="5"/>
      <c r="C5503" t="s">
        <v>669</v>
      </c>
      <c r="D5503" s="2">
        <f>VLOOKUP(C5503,Index[[#All],[searchTaxon]:[Reference_number]],2,FALSE)</f>
        <v>59</v>
      </c>
      <c r="E5503">
        <v>0</v>
      </c>
      <c r="F5503">
        <v>0</v>
      </c>
      <c r="G5503">
        <v>0</v>
      </c>
      <c r="I5503">
        <f>VLOOKUP(Table1[[#This Row],[trait_name]],Trait[],2,FALSE)</f>
        <v>22</v>
      </c>
      <c r="J5503" s="25" t="s">
        <v>48</v>
      </c>
      <c r="L5503" s="3"/>
      <c r="N5503" s="25"/>
      <c r="O5503"/>
    </row>
    <row r="5504" spans="1:15">
      <c r="A5504" s="27">
        <v>43245</v>
      </c>
      <c r="B5504" s="27"/>
      <c r="C5504" s="4" t="s">
        <v>669</v>
      </c>
      <c r="D5504" s="2">
        <f>VLOOKUP(C5504,Index[[#All],[searchTaxon]:[Reference_number]],2,FALSE)</f>
        <v>59</v>
      </c>
      <c r="I5504">
        <f>VLOOKUP(Table1[[#This Row],[trait_name]],Trait[],2,FALSE)</f>
        <v>23</v>
      </c>
      <c r="J5504" s="25" t="s">
        <v>50</v>
      </c>
      <c r="L5504" s="3"/>
      <c r="N5504" s="25"/>
      <c r="O5504"/>
    </row>
    <row r="5505" spans="1:15">
      <c r="A5505" s="27">
        <v>43245</v>
      </c>
      <c r="B5505" s="27"/>
      <c r="C5505" s="4" t="s">
        <v>669</v>
      </c>
      <c r="D5505" s="2">
        <f>VLOOKUP(C5505,Index[[#All],[searchTaxon]:[Reference_number]],2,FALSE)</f>
        <v>59</v>
      </c>
      <c r="I5505">
        <f>VLOOKUP(Table1[[#This Row],[trait_name]],Trait[],2,FALSE)</f>
        <v>24</v>
      </c>
      <c r="J5505" s="25" t="s">
        <v>53</v>
      </c>
      <c r="L5505" s="3"/>
      <c r="N5505" s="25"/>
      <c r="O5505"/>
    </row>
    <row r="5506" spans="1:15">
      <c r="A5506" s="5">
        <v>43245</v>
      </c>
      <c r="B5506" s="5">
        <v>43245</v>
      </c>
      <c r="C5506" t="s">
        <v>669</v>
      </c>
      <c r="D5506" s="3">
        <f>VLOOKUP(C5506,Index[[#All],[searchTaxon]:[Reference_number]],2,FALSE)</f>
        <v>59</v>
      </c>
      <c r="H5506" t="s">
        <v>18</v>
      </c>
      <c r="I5506">
        <f>VLOOKUP(Table1[[#This Row],[trait_name]],Trait[],2,FALSE)</f>
        <v>25</v>
      </c>
      <c r="J5506" s="25" t="s">
        <v>54</v>
      </c>
      <c r="L5506" s="3" t="s">
        <v>299</v>
      </c>
      <c r="N5506" s="25"/>
      <c r="O5506"/>
    </row>
    <row r="5507" spans="1:15">
      <c r="A5507" s="5">
        <v>43245</v>
      </c>
      <c r="B5507" s="5">
        <v>43245</v>
      </c>
      <c r="C5507" t="s">
        <v>669</v>
      </c>
      <c r="D5507" s="3">
        <f>VLOOKUP(C5507,Index[[#All],[searchTaxon]:[Reference_number]],2,FALSE)</f>
        <v>59</v>
      </c>
      <c r="H5507" t="s">
        <v>18</v>
      </c>
      <c r="I5507">
        <f>VLOOKUP(Table1[[#This Row],[trait_name]],Trait[],2,FALSE)</f>
        <v>26</v>
      </c>
      <c r="J5507" s="25" t="s">
        <v>57</v>
      </c>
      <c r="L5507" s="3">
        <v>20</v>
      </c>
      <c r="N5507" s="25"/>
      <c r="O5507"/>
    </row>
    <row r="5508" spans="1:15">
      <c r="A5508" s="5">
        <v>43245</v>
      </c>
      <c r="B5508" s="5">
        <v>43245</v>
      </c>
      <c r="C5508" t="s">
        <v>669</v>
      </c>
      <c r="D5508" s="3">
        <f>VLOOKUP(C5508,Index[[#All],[searchTaxon]:[Reference_number]],2,FALSE)</f>
        <v>59</v>
      </c>
      <c r="H5508" t="s">
        <v>26</v>
      </c>
      <c r="I5508">
        <f>VLOOKUP(Table1[[#This Row],[trait_name]],Trait[],2,FALSE)</f>
        <v>27</v>
      </c>
      <c r="J5508" s="25" t="s">
        <v>58</v>
      </c>
      <c r="L5508" s="3">
        <v>18</v>
      </c>
      <c r="N5508" s="25"/>
      <c r="O5508"/>
    </row>
    <row r="5509" spans="1:15">
      <c r="A5509" s="5">
        <v>43245</v>
      </c>
      <c r="B5509" s="5">
        <v>43245</v>
      </c>
      <c r="C5509" t="s">
        <v>669</v>
      </c>
      <c r="D5509" s="3">
        <f>VLOOKUP(C5509,Index[[#All],[searchTaxon]:[Reference_number]],2,FALSE)</f>
        <v>59</v>
      </c>
      <c r="H5509" t="s">
        <v>18</v>
      </c>
      <c r="I5509">
        <f>VLOOKUP(Table1[[#This Row],[trait_name]],Trait[],2,FALSE)</f>
        <v>28</v>
      </c>
      <c r="J5509" s="25" t="s">
        <v>59</v>
      </c>
      <c r="L5509" s="3">
        <v>8</v>
      </c>
      <c r="N5509" s="25"/>
      <c r="O5509"/>
    </row>
    <row r="5510" spans="1:15">
      <c r="A5510" s="5">
        <v>43245</v>
      </c>
      <c r="B5510" s="5">
        <v>43245</v>
      </c>
      <c r="C5510" t="s">
        <v>669</v>
      </c>
      <c r="D5510" s="3">
        <f>VLOOKUP(C5510,Index[[#All],[searchTaxon]:[Reference_number]],2,FALSE)</f>
        <v>59</v>
      </c>
      <c r="H5510" t="s">
        <v>18</v>
      </c>
      <c r="I5510">
        <f>VLOOKUP(Table1[[#This Row],[trait_name]],Trait[],2,FALSE)</f>
        <v>29</v>
      </c>
      <c r="J5510" s="25" t="s">
        <v>60</v>
      </c>
      <c r="L5510" s="3">
        <v>15</v>
      </c>
      <c r="N5510" s="25"/>
      <c r="O5510"/>
    </row>
    <row r="5511" spans="1:15">
      <c r="A5511" s="5">
        <v>43245</v>
      </c>
      <c r="B5511" s="5">
        <v>43245</v>
      </c>
      <c r="C5511" t="s">
        <v>669</v>
      </c>
      <c r="D5511" s="3">
        <f>VLOOKUP(C5511,Index[[#All],[searchTaxon]:[Reference_number]],2,FALSE)</f>
        <v>59</v>
      </c>
      <c r="H5511" t="s">
        <v>26</v>
      </c>
      <c r="I5511">
        <f>VLOOKUP(Table1[[#This Row],[trait_name]],Trait[],2,FALSE)</f>
        <v>30</v>
      </c>
      <c r="J5511" s="25" t="s">
        <v>61</v>
      </c>
      <c r="L5511" s="3">
        <v>6</v>
      </c>
      <c r="N5511" s="25"/>
      <c r="O5511"/>
    </row>
    <row r="5512" spans="1:15">
      <c r="A5512" s="5">
        <v>43245</v>
      </c>
      <c r="B5512" s="5">
        <v>43245</v>
      </c>
      <c r="C5512" t="s">
        <v>669</v>
      </c>
      <c r="D5512" s="3">
        <f>VLOOKUP(C5512,Index[[#All],[searchTaxon]:[Reference_number]],2,FALSE)</f>
        <v>59</v>
      </c>
      <c r="H5512" t="s">
        <v>18</v>
      </c>
      <c r="I5512">
        <f>VLOOKUP(Table1[[#This Row],[trait_name]],Trait[],2,FALSE)</f>
        <v>31</v>
      </c>
      <c r="J5512" s="25" t="s">
        <v>62</v>
      </c>
      <c r="L5512" s="3">
        <v>8</v>
      </c>
      <c r="N5512" s="25"/>
      <c r="O5512"/>
    </row>
    <row r="5513" spans="1:15">
      <c r="A5513" s="5">
        <v>43245</v>
      </c>
      <c r="B5513" s="5">
        <v>43245</v>
      </c>
      <c r="C5513" t="s">
        <v>669</v>
      </c>
      <c r="D5513" s="3">
        <f>VLOOKUP(C5513,Index[[#All],[searchTaxon]:[Reference_number]],2,FALSE)</f>
        <v>59</v>
      </c>
      <c r="H5513" t="s">
        <v>496</v>
      </c>
      <c r="I5513">
        <f>VLOOKUP(Table1[[#This Row],[trait_name]],Trait[],2,FALSE)</f>
        <v>32</v>
      </c>
      <c r="J5513" s="25" t="s">
        <v>147</v>
      </c>
      <c r="L5513" s="3" t="s">
        <v>189</v>
      </c>
      <c r="N5513" s="25"/>
      <c r="O5513"/>
    </row>
    <row r="5514" spans="1:15">
      <c r="A5514" s="5">
        <v>43245</v>
      </c>
      <c r="B5514" s="5">
        <v>43245</v>
      </c>
      <c r="C5514" t="s">
        <v>669</v>
      </c>
      <c r="D5514" s="3">
        <f>VLOOKUP(C5514,Index[[#All],[searchTaxon]:[Reference_number]],2,FALSE)</f>
        <v>59</v>
      </c>
      <c r="H5514" t="s">
        <v>26</v>
      </c>
      <c r="I5514">
        <f>VLOOKUP(Table1[[#This Row],[trait_name]],Trait[],2,FALSE)</f>
        <v>33</v>
      </c>
      <c r="J5514" s="25" t="s">
        <v>63</v>
      </c>
      <c r="L5514" s="3" t="s">
        <v>301</v>
      </c>
      <c r="N5514" s="25"/>
      <c r="O5514"/>
    </row>
    <row r="5515" spans="1:15">
      <c r="A5515" s="5">
        <v>43245</v>
      </c>
      <c r="B5515" s="5">
        <v>43245</v>
      </c>
      <c r="C5515" t="s">
        <v>669</v>
      </c>
      <c r="D5515" s="3">
        <f>VLOOKUP(C5515,Index[[#All],[searchTaxon]:[Reference_number]],2,FALSE)</f>
        <v>59</v>
      </c>
      <c r="H5515" t="s">
        <v>18</v>
      </c>
      <c r="I5515">
        <f>VLOOKUP(Table1[[#This Row],[trait_name]],Trait[],2,FALSE)</f>
        <v>33</v>
      </c>
      <c r="J5515" s="25" t="s">
        <v>63</v>
      </c>
      <c r="L5515" s="3" t="s">
        <v>190</v>
      </c>
      <c r="N5515" s="25"/>
      <c r="O5515"/>
    </row>
    <row r="5516" spans="1:15">
      <c r="A5516" s="5">
        <v>43245</v>
      </c>
      <c r="B5516" s="5"/>
      <c r="C5516" t="s">
        <v>669</v>
      </c>
      <c r="D5516" s="3">
        <f>VLOOKUP(C5516,Index[[#All],[searchTaxon]:[Reference_number]],2,FALSE)</f>
        <v>59</v>
      </c>
      <c r="E5516">
        <v>0</v>
      </c>
      <c r="F5516">
        <v>0</v>
      </c>
      <c r="G5516">
        <v>0</v>
      </c>
      <c r="I5516">
        <f>VLOOKUP(Table1[[#This Row],[trait_name]],Trait[],2,FALSE)</f>
        <v>35</v>
      </c>
      <c r="J5516" s="25" t="s">
        <v>66</v>
      </c>
      <c r="L5516" s="3"/>
      <c r="N5516" s="25"/>
      <c r="O5516"/>
    </row>
    <row r="5517" spans="1:15">
      <c r="A5517" s="5">
        <v>43245</v>
      </c>
      <c r="B5517" s="5"/>
      <c r="C5517" t="s">
        <v>669</v>
      </c>
      <c r="D5517" s="2">
        <f>VLOOKUP(C5517,Index[[#All],[searchTaxon]:[Reference_number]],2,FALSE)</f>
        <v>59</v>
      </c>
      <c r="E5517">
        <v>0</v>
      </c>
      <c r="F5517">
        <v>0</v>
      </c>
      <c r="G5517">
        <v>0</v>
      </c>
      <c r="I5517">
        <f>VLOOKUP(Table1[[#This Row],[trait_name]],Trait[],2,FALSE)</f>
        <v>36</v>
      </c>
      <c r="J5517" s="25" t="s">
        <v>68</v>
      </c>
      <c r="L5517" s="3"/>
      <c r="N5517" s="25"/>
      <c r="O5517"/>
    </row>
    <row r="5518" spans="1:15">
      <c r="A5518" s="5">
        <v>43245</v>
      </c>
      <c r="B5518" s="5"/>
      <c r="C5518" t="s">
        <v>669</v>
      </c>
      <c r="D5518" s="2">
        <f>VLOOKUP(C5518,Index[[#All],[searchTaxon]:[Reference_number]],2,FALSE)</f>
        <v>59</v>
      </c>
      <c r="E5518">
        <v>0</v>
      </c>
      <c r="F5518">
        <v>0</v>
      </c>
      <c r="G5518">
        <v>0</v>
      </c>
      <c r="I5518">
        <f>VLOOKUP(Table1[[#This Row],[trait_name]],Trait[],2,FALSE)</f>
        <v>37</v>
      </c>
      <c r="J5518" s="25" t="s">
        <v>70</v>
      </c>
      <c r="L5518" s="3"/>
      <c r="N5518" s="25"/>
      <c r="O5518"/>
    </row>
    <row r="5519" spans="1:15">
      <c r="A5519" s="5">
        <v>43245</v>
      </c>
      <c r="B5519" s="5">
        <v>43245</v>
      </c>
      <c r="C5519" t="s">
        <v>669</v>
      </c>
      <c r="D5519" s="3">
        <f>VLOOKUP(C5519,Index[[#All],[searchTaxon]:[Reference_number]],2,FALSE)</f>
        <v>59</v>
      </c>
      <c r="H5519" t="s">
        <v>18</v>
      </c>
      <c r="I5519">
        <f>VLOOKUP(Table1[[#This Row],[trait_name]],Trait[],2,FALSE)</f>
        <v>38</v>
      </c>
      <c r="J5519" s="25" t="s">
        <v>74</v>
      </c>
      <c r="L5519" s="3" t="s">
        <v>153</v>
      </c>
      <c r="N5519" s="25"/>
      <c r="O5519"/>
    </row>
    <row r="5520" spans="1:15">
      <c r="A5520" s="27">
        <v>43245</v>
      </c>
      <c r="B5520" s="27"/>
      <c r="C5520" s="4" t="s">
        <v>669</v>
      </c>
      <c r="D5520" s="2">
        <f>VLOOKUP(C5520,Index[[#All],[searchTaxon]:[Reference_number]],2,FALSE)</f>
        <v>59</v>
      </c>
      <c r="I5520">
        <f>VLOOKUP(Table1[[#This Row],[trait_name]],Trait[],2,FALSE)</f>
        <v>39</v>
      </c>
      <c r="J5520" s="25" t="s">
        <v>76</v>
      </c>
      <c r="L5520" s="3"/>
      <c r="N5520" s="25"/>
      <c r="O5520"/>
    </row>
    <row r="5521" spans="1:15">
      <c r="A5521" s="5">
        <v>43245</v>
      </c>
      <c r="B5521" s="5">
        <v>43245</v>
      </c>
      <c r="C5521" t="s">
        <v>669</v>
      </c>
      <c r="D5521" s="3">
        <f>VLOOKUP(C5521,Index[[#All],[searchTaxon]:[Reference_number]],2,FALSE)</f>
        <v>59</v>
      </c>
      <c r="H5521" t="s">
        <v>26</v>
      </c>
      <c r="I5521">
        <f>VLOOKUP(Table1[[#This Row],[trait_name]],Trait[],2,FALSE)</f>
        <v>40</v>
      </c>
      <c r="J5521" s="25" t="s">
        <v>79</v>
      </c>
      <c r="L5521" s="2" t="s">
        <v>305</v>
      </c>
      <c r="N5521" s="25"/>
      <c r="O5521"/>
    </row>
    <row r="5522" spans="1:15">
      <c r="A5522" s="5">
        <v>43245</v>
      </c>
      <c r="B5522" s="5"/>
      <c r="C5522" t="s">
        <v>669</v>
      </c>
      <c r="D5522" s="2">
        <f>VLOOKUP(C5522,Index[[#All],[searchTaxon]:[Reference_number]],2,FALSE)</f>
        <v>59</v>
      </c>
      <c r="E5522">
        <v>0</v>
      </c>
      <c r="F5522">
        <v>0</v>
      </c>
      <c r="G5522">
        <v>0</v>
      </c>
      <c r="I5522">
        <f>VLOOKUP(Table1[[#This Row],[trait_name]],Trait[],2,FALSE)</f>
        <v>41</v>
      </c>
      <c r="J5522" s="25" t="s">
        <v>82</v>
      </c>
      <c r="L5522" s="3"/>
      <c r="N5522" s="25"/>
      <c r="O5522"/>
    </row>
    <row r="5523" spans="1:15">
      <c r="A5523" s="5">
        <v>43245</v>
      </c>
      <c r="B5523" s="5"/>
      <c r="C5523" t="s">
        <v>669</v>
      </c>
      <c r="D5523" s="2">
        <f>VLOOKUP(C5523,Index[[#All],[searchTaxon]:[Reference_number]],2,FALSE)</f>
        <v>59</v>
      </c>
      <c r="E5523">
        <v>0</v>
      </c>
      <c r="F5523">
        <v>0</v>
      </c>
      <c r="G5523">
        <v>0</v>
      </c>
      <c r="I5523">
        <f>VLOOKUP(Table1[[#This Row],[trait_name]],Trait[],2,FALSE)</f>
        <v>42</v>
      </c>
      <c r="J5523" s="25" t="s">
        <v>84</v>
      </c>
      <c r="L5523" s="3"/>
      <c r="N5523" s="25"/>
      <c r="O5523"/>
    </row>
    <row r="5524" spans="1:15">
      <c r="A5524" s="5">
        <v>43245</v>
      </c>
      <c r="B5524" s="5">
        <v>43245</v>
      </c>
      <c r="C5524" t="s">
        <v>669</v>
      </c>
      <c r="D5524" s="3">
        <f>VLOOKUP(C5524,Index[[#All],[searchTaxon]:[Reference_number]],2,FALSE)</f>
        <v>59</v>
      </c>
      <c r="H5524" t="s">
        <v>18</v>
      </c>
      <c r="I5524">
        <f>VLOOKUP(Table1[[#This Row],[trait_name]],Trait[],2,FALSE)</f>
        <v>43</v>
      </c>
      <c r="J5524" s="25" t="s">
        <v>86</v>
      </c>
      <c r="L5524" s="3" t="s">
        <v>156</v>
      </c>
      <c r="N5524" s="25"/>
      <c r="O5524"/>
    </row>
    <row r="5525" spans="1:15">
      <c r="A5525" s="5">
        <v>43245</v>
      </c>
      <c r="B5525" s="5"/>
      <c r="C5525" t="s">
        <v>669</v>
      </c>
      <c r="D5525" s="2">
        <f>VLOOKUP(C5525,Index[[#All],[searchTaxon]:[Reference_number]],2,FALSE)</f>
        <v>59</v>
      </c>
      <c r="E5525">
        <v>0</v>
      </c>
      <c r="F5525">
        <v>0</v>
      </c>
      <c r="G5525">
        <v>0</v>
      </c>
      <c r="I5525">
        <f>VLOOKUP(Table1[[#This Row],[trait_name]],Trait[],2,FALSE)</f>
        <v>47</v>
      </c>
      <c r="J5525" s="25" t="s">
        <v>96</v>
      </c>
      <c r="L5525" s="3"/>
      <c r="N5525" s="25"/>
      <c r="O5525"/>
    </row>
    <row r="5526" spans="1:15">
      <c r="A5526" s="5">
        <v>43245</v>
      </c>
      <c r="B5526" s="5">
        <v>43245</v>
      </c>
      <c r="C5526" t="s">
        <v>669</v>
      </c>
      <c r="D5526" s="3">
        <f>VLOOKUP(C5526,Index[[#All],[searchTaxon]:[Reference_number]],2,FALSE)</f>
        <v>59</v>
      </c>
      <c r="H5526" t="s">
        <v>26</v>
      </c>
      <c r="I5526">
        <f>VLOOKUP(Table1[[#This Row],[trait_name]],Trait[],2,FALSE)</f>
        <v>48</v>
      </c>
      <c r="J5526" s="25" t="s">
        <v>99</v>
      </c>
      <c r="L5526" s="3" t="s">
        <v>245</v>
      </c>
      <c r="N5526" s="25"/>
      <c r="O5526"/>
    </row>
    <row r="5527" spans="1:15">
      <c r="A5527" s="5">
        <v>43245</v>
      </c>
      <c r="B5527" s="5">
        <v>43245</v>
      </c>
      <c r="C5527" t="s">
        <v>669</v>
      </c>
      <c r="D5527" s="3">
        <f>VLOOKUP(C5527,Index[[#All],[searchTaxon]:[Reference_number]],2,FALSE)</f>
        <v>59</v>
      </c>
      <c r="H5527" t="s">
        <v>496</v>
      </c>
      <c r="I5527">
        <f>VLOOKUP(Table1[[#This Row],[trait_name]],Trait[],2,FALSE)</f>
        <v>48</v>
      </c>
      <c r="J5527" s="25" t="s">
        <v>99</v>
      </c>
      <c r="L5527" s="3" t="s">
        <v>161</v>
      </c>
      <c r="N5527" s="25"/>
      <c r="O5527"/>
    </row>
    <row r="5528" spans="1:15">
      <c r="A5528" s="5">
        <v>43245</v>
      </c>
      <c r="B5528" s="5">
        <v>43245</v>
      </c>
      <c r="C5528" t="s">
        <v>669</v>
      </c>
      <c r="D5528" s="3">
        <f>VLOOKUP(C5528,Index[[#All],[searchTaxon]:[Reference_number]],2,FALSE)</f>
        <v>59</v>
      </c>
      <c r="H5528" t="s">
        <v>26</v>
      </c>
      <c r="I5528">
        <f>VLOOKUP(Table1[[#This Row],[trait_name]],Trait[],2,FALSE)</f>
        <v>48</v>
      </c>
      <c r="J5528" s="25" t="s">
        <v>99</v>
      </c>
      <c r="L5528" s="3" t="s">
        <v>330</v>
      </c>
      <c r="N5528" s="25"/>
      <c r="O5528"/>
    </row>
    <row r="5529" spans="1:15">
      <c r="A5529" s="5">
        <v>43245</v>
      </c>
      <c r="B5529" s="5">
        <v>43245</v>
      </c>
      <c r="C5529" t="s">
        <v>669</v>
      </c>
      <c r="D5529" s="3">
        <f>VLOOKUP(C5529,Index[[#All],[searchTaxon]:[Reference_number]],2,FALSE)</f>
        <v>59</v>
      </c>
      <c r="H5529" t="s">
        <v>496</v>
      </c>
      <c r="I5529">
        <f>VLOOKUP(Table1[[#This Row],[trait_name]],Trait[],2,FALSE)</f>
        <v>49</v>
      </c>
      <c r="J5529" s="25" t="s">
        <v>103</v>
      </c>
      <c r="L5529" s="3" t="s">
        <v>289</v>
      </c>
      <c r="N5529" s="25"/>
      <c r="O5529"/>
    </row>
    <row r="5530" spans="1:15">
      <c r="A5530" s="5">
        <v>43245</v>
      </c>
      <c r="B5530" s="5">
        <v>43245</v>
      </c>
      <c r="C5530" t="s">
        <v>669</v>
      </c>
      <c r="D5530" s="3">
        <f>VLOOKUP(C5530,Index[[#All],[searchTaxon]:[Reference_number]],2,FALSE)</f>
        <v>59</v>
      </c>
      <c r="H5530" t="s">
        <v>496</v>
      </c>
      <c r="I5530">
        <f>VLOOKUP(Table1[[#This Row],[trait_name]],Trait[],2,FALSE)</f>
        <v>49</v>
      </c>
      <c r="J5530" s="25" t="s">
        <v>103</v>
      </c>
      <c r="L5530" s="3" t="s">
        <v>104</v>
      </c>
      <c r="N5530" s="25"/>
      <c r="O5530"/>
    </row>
    <row r="5531" spans="1:15">
      <c r="A5531" s="5">
        <v>43245</v>
      </c>
      <c r="B5531" s="5">
        <v>43245</v>
      </c>
      <c r="C5531" t="s">
        <v>669</v>
      </c>
      <c r="D5531" s="3">
        <f>VLOOKUP(C5531,Index[[#All],[searchTaxon]:[Reference_number]],2,FALSE)</f>
        <v>59</v>
      </c>
      <c r="H5531" t="s">
        <v>26</v>
      </c>
      <c r="I5531">
        <f>VLOOKUP(Table1[[#This Row],[trait_name]],Trait[],2,FALSE)</f>
        <v>49</v>
      </c>
      <c r="J5531" s="25" t="s">
        <v>103</v>
      </c>
      <c r="L5531" s="3" t="s">
        <v>230</v>
      </c>
      <c r="N5531" s="25"/>
      <c r="O5531"/>
    </row>
    <row r="5532" spans="1:15">
      <c r="A5532" s="5">
        <v>43245</v>
      </c>
      <c r="B5532" s="5">
        <v>43245</v>
      </c>
      <c r="C5532" t="s">
        <v>669</v>
      </c>
      <c r="D5532" s="3">
        <f>VLOOKUP(C5532,Index[[#All],[searchTaxon]:[Reference_number]],2,FALSE)</f>
        <v>59</v>
      </c>
      <c r="H5532" t="s">
        <v>26</v>
      </c>
      <c r="I5532">
        <f>VLOOKUP(Table1[[#This Row],[trait_name]],Trait[],2,FALSE)</f>
        <v>49</v>
      </c>
      <c r="J5532" s="25" t="s">
        <v>103</v>
      </c>
      <c r="L5532" s="3" t="s">
        <v>105</v>
      </c>
      <c r="N5532" s="25"/>
      <c r="O5532"/>
    </row>
    <row r="5533" spans="1:15">
      <c r="A5533" s="27">
        <v>43245</v>
      </c>
      <c r="B5533" s="27"/>
      <c r="C5533" s="4" t="s">
        <v>669</v>
      </c>
      <c r="D5533" s="63">
        <f>VLOOKUP(C5533,Index[[#All],[searchTaxon]:[Reference_number]],2,FALSE)</f>
        <v>59</v>
      </c>
      <c r="E5533">
        <f>VLOOKUP(C:C,Table1[[#All],[searchTaxon]:[Multiple_forms]],3,FALSE)</f>
        <v>0</v>
      </c>
      <c r="F5533">
        <f>VLOOKUP(C:C,Table1[[#All],[searchTaxon]:[Multiple_forms]],4,FALSE)</f>
        <v>0</v>
      </c>
      <c r="G5533">
        <f>VLOOKUP(C:C,Table1[[#All],[searchTaxon]:[Multiple_forms]],5,FALSE)</f>
        <v>0</v>
      </c>
      <c r="I5533">
        <f>VLOOKUP(Table1[[#This Row],[trait_name]],Trait[],2,FALSE)</f>
        <v>50</v>
      </c>
      <c r="J5533" s="25" t="s">
        <v>106</v>
      </c>
      <c r="L5533" s="3"/>
      <c r="N5533" s="25"/>
      <c r="O5533"/>
    </row>
    <row r="5534" spans="1:15">
      <c r="A5534" s="5">
        <v>43245</v>
      </c>
      <c r="B5534" s="5">
        <v>43245</v>
      </c>
      <c r="C5534" t="s">
        <v>669</v>
      </c>
      <c r="D5534" s="3">
        <f>VLOOKUP(C5534,Index[[#All],[searchTaxon]:[Reference_number]],2,FALSE)</f>
        <v>59</v>
      </c>
      <c r="H5534" t="s">
        <v>26</v>
      </c>
      <c r="I5534">
        <f>VLOOKUP(Table1[[#This Row],[trait_name]],Trait[],2,FALSE)</f>
        <v>51</v>
      </c>
      <c r="J5534" s="25" t="s">
        <v>108</v>
      </c>
      <c r="L5534" s="3" t="s">
        <v>167</v>
      </c>
      <c r="N5534" s="25"/>
      <c r="O5534"/>
    </row>
    <row r="5535" spans="1:15">
      <c r="A5535" s="5">
        <v>43245</v>
      </c>
      <c r="B5535" s="5">
        <v>43245</v>
      </c>
      <c r="C5535" t="s">
        <v>669</v>
      </c>
      <c r="D5535" s="3">
        <f>VLOOKUP(C5535,Index[[#All],[searchTaxon]:[Reference_number]],2,FALSE)</f>
        <v>59</v>
      </c>
      <c r="H5535" t="s">
        <v>478</v>
      </c>
      <c r="I5535">
        <f>VLOOKUP(Table1[[#This Row],[trait_name]],Trait[],2,FALSE)</f>
        <v>53</v>
      </c>
      <c r="J5535" s="25" t="s">
        <v>110</v>
      </c>
      <c r="L5535" s="3" t="s">
        <v>168</v>
      </c>
      <c r="N5535" s="26"/>
      <c r="O5535"/>
    </row>
    <row r="5536" spans="1:15">
      <c r="A5536" s="5">
        <v>43245</v>
      </c>
      <c r="B5536" s="5">
        <v>43245</v>
      </c>
      <c r="C5536" t="s">
        <v>669</v>
      </c>
      <c r="D5536" s="3">
        <f>VLOOKUP(C5536,Index[[#All],[searchTaxon]:[Reference_number]],2,FALSE)</f>
        <v>59</v>
      </c>
      <c r="H5536" t="s">
        <v>26</v>
      </c>
      <c r="I5536">
        <f>VLOOKUP(Table1[[#This Row],[trait_name]],Trait[],2,FALSE)</f>
        <v>56</v>
      </c>
      <c r="J5536" s="25" t="s">
        <v>117</v>
      </c>
      <c r="L5536" s="3" t="s">
        <v>118</v>
      </c>
      <c r="N5536" s="25"/>
      <c r="O5536"/>
    </row>
    <row r="5537" spans="1:15">
      <c r="A5537" s="5">
        <v>43245</v>
      </c>
      <c r="B5537" s="5"/>
      <c r="C5537" t="s">
        <v>669</v>
      </c>
      <c r="D5537" s="2">
        <f>VLOOKUP(C5537,Index[[#All],[searchTaxon]:[Reference_number]],2,FALSE)</f>
        <v>59</v>
      </c>
      <c r="E5537">
        <v>0</v>
      </c>
      <c r="F5537">
        <v>0</v>
      </c>
      <c r="G5537">
        <v>0</v>
      </c>
      <c r="I5537">
        <f>VLOOKUP(Table1[[#This Row],[trait_name]],Trait[],2,FALSE)</f>
        <v>60</v>
      </c>
      <c r="J5537" s="25" t="s">
        <v>120</v>
      </c>
      <c r="L5537" s="3"/>
      <c r="N5537" s="25"/>
      <c r="O5537"/>
    </row>
    <row r="5538" spans="1:15">
      <c r="A5538" s="5">
        <v>43245</v>
      </c>
      <c r="B5538" s="5">
        <v>43245</v>
      </c>
      <c r="C5538" t="s">
        <v>669</v>
      </c>
      <c r="D5538" s="3">
        <f>VLOOKUP(C5538,Index[[#All],[searchTaxon]:[Reference_number]],2,FALSE)</f>
        <v>59</v>
      </c>
      <c r="H5538" t="s">
        <v>496</v>
      </c>
      <c r="I5538">
        <f>VLOOKUP(Table1[[#This Row],[trait_name]],Trait[],2,FALSE)</f>
        <v>61</v>
      </c>
      <c r="J5538" s="25" t="s">
        <v>172</v>
      </c>
      <c r="L5538" s="3" t="s">
        <v>503</v>
      </c>
      <c r="N5538" s="25"/>
      <c r="O5538"/>
    </row>
    <row r="5539" spans="1:15">
      <c r="A5539" s="5">
        <v>43245</v>
      </c>
      <c r="B5539" s="5">
        <v>43245</v>
      </c>
      <c r="C5539" t="s">
        <v>669</v>
      </c>
      <c r="D5539" s="3">
        <f>VLOOKUP(C5539,Index[[#All],[searchTaxon]:[Reference_number]],2,FALSE)</f>
        <v>59</v>
      </c>
      <c r="H5539" t="s">
        <v>496</v>
      </c>
      <c r="I5539">
        <f>VLOOKUP(Table1[[#This Row],[trait_name]],Trait[],2,FALSE)</f>
        <v>61</v>
      </c>
      <c r="J5539" s="25" t="s">
        <v>172</v>
      </c>
      <c r="L5539" s="3" t="s">
        <v>598</v>
      </c>
      <c r="N5539" s="25"/>
      <c r="O5539"/>
    </row>
    <row r="5540" spans="1:15">
      <c r="A5540" s="5">
        <v>43245</v>
      </c>
      <c r="B5540" s="5">
        <v>43245</v>
      </c>
      <c r="C5540" t="s">
        <v>669</v>
      </c>
      <c r="D5540" s="3">
        <f>VLOOKUP(C5540,Index[[#All],[searchTaxon]:[Reference_number]],2,FALSE)</f>
        <v>59</v>
      </c>
      <c r="H5540" t="s">
        <v>26</v>
      </c>
      <c r="I5540">
        <f>VLOOKUP(Table1[[#This Row],[trait_name]],Trait[],2,FALSE)</f>
        <v>61</v>
      </c>
      <c r="J5540" s="25" t="s">
        <v>172</v>
      </c>
      <c r="L5540" s="3" t="s">
        <v>312</v>
      </c>
      <c r="N5540" s="25"/>
      <c r="O5540"/>
    </row>
    <row r="5541" spans="1:15">
      <c r="A5541" s="5">
        <v>43245</v>
      </c>
      <c r="B5541" s="5">
        <v>43245</v>
      </c>
      <c r="C5541" t="s">
        <v>669</v>
      </c>
      <c r="D5541" s="3">
        <f>VLOOKUP(C5541,Index[[#All],[searchTaxon]:[Reference_number]],2,FALSE)</f>
        <v>59</v>
      </c>
      <c r="H5541" t="s">
        <v>496</v>
      </c>
      <c r="I5541">
        <f>VLOOKUP(Table1[[#This Row],[trait_name]],Trait[],2,FALSE)</f>
        <v>62</v>
      </c>
      <c r="J5541" s="25" t="s">
        <v>123</v>
      </c>
      <c r="L5541" s="3" t="s">
        <v>209</v>
      </c>
      <c r="N5541" s="25"/>
      <c r="O5541"/>
    </row>
    <row r="5542" spans="1:15">
      <c r="A5542" s="5">
        <v>43245</v>
      </c>
      <c r="B5542" s="5">
        <v>43245</v>
      </c>
      <c r="C5542" t="s">
        <v>669</v>
      </c>
      <c r="D5542" s="3">
        <f>VLOOKUP(C5542,Index[[#All],[searchTaxon]:[Reference_number]],2,FALSE)</f>
        <v>59</v>
      </c>
      <c r="H5542" t="s">
        <v>26</v>
      </c>
      <c r="I5542">
        <f>VLOOKUP(Table1[[#This Row],[trait_name]],Trait[],2,FALSE)</f>
        <v>62</v>
      </c>
      <c r="J5542" s="25" t="s">
        <v>123</v>
      </c>
      <c r="L5542" s="3" t="s">
        <v>211</v>
      </c>
      <c r="N5542" s="25"/>
      <c r="O5542"/>
    </row>
    <row r="5543" spans="1:15">
      <c r="A5543" s="5">
        <v>43245</v>
      </c>
      <c r="B5543" s="5">
        <v>43245</v>
      </c>
      <c r="C5543" t="s">
        <v>669</v>
      </c>
      <c r="D5543" s="3">
        <f>VLOOKUP(C5543,Index[[#All],[searchTaxon]:[Reference_number]],2,FALSE)</f>
        <v>59</v>
      </c>
      <c r="H5543" t="s">
        <v>496</v>
      </c>
      <c r="I5543">
        <f>VLOOKUP(Table1[[#This Row],[trait_name]],Trait[],2,FALSE)</f>
        <v>63</v>
      </c>
      <c r="J5543" s="25" t="s">
        <v>175</v>
      </c>
      <c r="L5543" s="3" t="s">
        <v>271</v>
      </c>
      <c r="N5543" s="25"/>
      <c r="O5543"/>
    </row>
    <row r="5544" spans="1:15">
      <c r="A5544" s="5">
        <v>43245</v>
      </c>
      <c r="B5544" s="5">
        <v>43245</v>
      </c>
      <c r="C5544" t="s">
        <v>671</v>
      </c>
      <c r="D5544" s="3">
        <f>VLOOKUP(C5544,Index[[#All],[searchTaxon]:[Reference_number]],2,FALSE)</f>
        <v>60</v>
      </c>
      <c r="E5544" t="s">
        <v>672</v>
      </c>
      <c r="H5544" t="s">
        <v>341</v>
      </c>
      <c r="I5544">
        <f>VLOOKUP(Table1[[#This Row],[trait_name]],Trait[],2,FALSE)</f>
        <v>2</v>
      </c>
      <c r="J5544" s="25" t="s">
        <v>16</v>
      </c>
      <c r="L5544" s="3" t="s">
        <v>673</v>
      </c>
      <c r="N5544" s="25"/>
      <c r="O5544"/>
    </row>
    <row r="5545" spans="1:15">
      <c r="A5545" s="5">
        <v>43245</v>
      </c>
      <c r="B5545" s="5">
        <v>43245</v>
      </c>
      <c r="C5545" t="s">
        <v>671</v>
      </c>
      <c r="D5545" s="3">
        <f>VLOOKUP(C5545,Index[[#All],[searchTaxon]:[Reference_number]],2,FALSE)</f>
        <v>60</v>
      </c>
      <c r="E5545" t="s">
        <v>672</v>
      </c>
      <c r="H5545" t="s">
        <v>295</v>
      </c>
      <c r="I5545">
        <f>VLOOKUP(Table1[[#This Row],[trait_name]],Trait[],2,FALSE)</f>
        <v>2</v>
      </c>
      <c r="J5545" s="25" t="s">
        <v>16</v>
      </c>
      <c r="L5545" s="3" t="s">
        <v>674</v>
      </c>
      <c r="N5545" s="25"/>
      <c r="O5545"/>
    </row>
    <row r="5546" spans="1:15">
      <c r="A5546" s="5">
        <v>43245</v>
      </c>
      <c r="B5546" s="5">
        <v>43245</v>
      </c>
      <c r="C5546" t="s">
        <v>671</v>
      </c>
      <c r="D5546" s="3">
        <f>VLOOKUP(C5546,Index[[#All],[searchTaxon]:[Reference_number]],2,FALSE)</f>
        <v>60</v>
      </c>
      <c r="E5546" t="s">
        <v>672</v>
      </c>
      <c r="H5546" t="s">
        <v>295</v>
      </c>
      <c r="I5546">
        <f>VLOOKUP(Table1[[#This Row],[trait_name]],Trait[],2,FALSE)</f>
        <v>3</v>
      </c>
      <c r="J5546" s="25" t="s">
        <v>19</v>
      </c>
      <c r="L5546" s="3" t="s">
        <v>20</v>
      </c>
      <c r="N5546" s="25"/>
      <c r="O5546"/>
    </row>
    <row r="5547" spans="1:15">
      <c r="A5547" s="5">
        <v>43245</v>
      </c>
      <c r="B5547" s="5">
        <v>43245</v>
      </c>
      <c r="C5547" t="s">
        <v>671</v>
      </c>
      <c r="D5547" s="3">
        <f>VLOOKUP(C5547,Index[[#All],[searchTaxon]:[Reference_number]],2,FALSE)</f>
        <v>60</v>
      </c>
      <c r="E5547" t="s">
        <v>672</v>
      </c>
      <c r="H5547" t="s">
        <v>295</v>
      </c>
      <c r="I5547">
        <f>VLOOKUP(Table1[[#This Row],[trait_name]],Trait[],2,FALSE)</f>
        <v>3</v>
      </c>
      <c r="J5547" s="25" t="s">
        <v>19</v>
      </c>
      <c r="L5547" s="3" t="s">
        <v>22</v>
      </c>
      <c r="N5547" s="25"/>
      <c r="O5547"/>
    </row>
    <row r="5548" spans="1:15">
      <c r="A5548" s="5">
        <v>43245</v>
      </c>
      <c r="B5548" s="5">
        <v>43245</v>
      </c>
      <c r="C5548" t="s">
        <v>671</v>
      </c>
      <c r="D5548" s="3">
        <f>VLOOKUP(C5548,Index[[#All],[searchTaxon]:[Reference_number]],2,FALSE)</f>
        <v>60</v>
      </c>
      <c r="E5548" t="s">
        <v>672</v>
      </c>
      <c r="H5548" t="s">
        <v>290</v>
      </c>
      <c r="I5548">
        <f>VLOOKUP(Table1[[#This Row],[trait_name]],Trait[],2,FALSE)</f>
        <v>5</v>
      </c>
      <c r="J5548" s="25" t="s">
        <v>25</v>
      </c>
      <c r="L5548" s="3" t="s">
        <v>24</v>
      </c>
      <c r="N5548" s="25"/>
      <c r="O5548"/>
    </row>
    <row r="5549" spans="1:15">
      <c r="A5549" s="5">
        <v>43245</v>
      </c>
      <c r="B5549" s="5"/>
      <c r="C5549" t="s">
        <v>671</v>
      </c>
      <c r="D5549" s="3">
        <f>VLOOKUP(C5549,Index[[#All],[searchTaxon]:[Reference_number]],2,FALSE)</f>
        <v>60</v>
      </c>
      <c r="E5549" t="s">
        <v>672</v>
      </c>
      <c r="F5549" s="3"/>
      <c r="H5549" t="s">
        <v>460</v>
      </c>
      <c r="I5549">
        <f>VLOOKUP(Table1[[#This Row],[trait_name]],Trait[],2,FALSE)</f>
        <v>6</v>
      </c>
      <c r="J5549" s="25" t="s">
        <v>135</v>
      </c>
      <c r="L5549" s="3"/>
      <c r="N5549" s="25"/>
      <c r="O5549"/>
    </row>
    <row r="5550" spans="1:15">
      <c r="A5550" s="5">
        <v>43245</v>
      </c>
      <c r="B5550" s="5">
        <v>43245</v>
      </c>
      <c r="C5550" t="s">
        <v>671</v>
      </c>
      <c r="D5550" s="3">
        <f>VLOOKUP(C5550,Index[[#All],[searchTaxon]:[Reference_number]],2,FALSE)</f>
        <v>60</v>
      </c>
      <c r="E5550" t="s">
        <v>672</v>
      </c>
      <c r="H5550" t="s">
        <v>460</v>
      </c>
      <c r="I5550">
        <f>VLOOKUP(Table1[[#This Row],[trait_name]],Trait[],2,FALSE)</f>
        <v>7</v>
      </c>
      <c r="J5550" s="25" t="s">
        <v>27</v>
      </c>
      <c r="L5550" s="3" t="s">
        <v>24</v>
      </c>
      <c r="N5550" s="25"/>
      <c r="O5550"/>
    </row>
    <row r="5551" spans="1:15">
      <c r="A5551" s="5">
        <v>43245</v>
      </c>
      <c r="B5551" s="5">
        <v>43245</v>
      </c>
      <c r="C5551" t="s">
        <v>671</v>
      </c>
      <c r="D5551" s="3">
        <f>VLOOKUP(C5551,Index[[#All],[searchTaxon]:[Reference_number]],2,FALSE)</f>
        <v>60</v>
      </c>
      <c r="E5551" t="s">
        <v>672</v>
      </c>
      <c r="H5551" t="s">
        <v>460</v>
      </c>
      <c r="I5551">
        <f>VLOOKUP(Table1[[#This Row],[trait_name]],Trait[],2,FALSE)</f>
        <v>11</v>
      </c>
      <c r="J5551" s="25" t="s">
        <v>31</v>
      </c>
      <c r="L5551" s="3" t="s">
        <v>24</v>
      </c>
      <c r="N5551" s="25"/>
      <c r="O5551"/>
    </row>
    <row r="5552" spans="1:15">
      <c r="A5552" s="5">
        <v>43245</v>
      </c>
      <c r="B5552" s="5">
        <v>43245</v>
      </c>
      <c r="C5552" t="s">
        <v>671</v>
      </c>
      <c r="D5552" s="3">
        <f>VLOOKUP(C5552,Index[[#All],[searchTaxon]:[Reference_number]],2,FALSE)</f>
        <v>60</v>
      </c>
      <c r="E5552" t="s">
        <v>672</v>
      </c>
      <c r="H5552" t="s">
        <v>290</v>
      </c>
      <c r="I5552">
        <f>VLOOKUP(Table1[[#This Row],[trait_name]],Trait[],2,FALSE)</f>
        <v>12</v>
      </c>
      <c r="J5552" s="25" t="s">
        <v>138</v>
      </c>
      <c r="L5552" s="3" t="s">
        <v>24</v>
      </c>
      <c r="N5552" s="25"/>
      <c r="O5552"/>
    </row>
    <row r="5553" spans="1:15">
      <c r="A5553" s="27">
        <v>43245</v>
      </c>
      <c r="B5553" s="27"/>
      <c r="C5553" s="4" t="s">
        <v>671</v>
      </c>
      <c r="D5553" s="2">
        <f>VLOOKUP(C5553,Index[[#All],[searchTaxon]:[Reference_number]],2,FALSE)</f>
        <v>60</v>
      </c>
      <c r="E5553" t="s">
        <v>672</v>
      </c>
      <c r="F5553" s="3"/>
      <c r="I5553">
        <f>VLOOKUP(Table1[[#This Row],[trait_name]],Trait[],2,FALSE)</f>
        <v>15</v>
      </c>
      <c r="J5553" s="25" t="s">
        <v>32</v>
      </c>
      <c r="L5553" s="3"/>
      <c r="N5553" s="25"/>
      <c r="O5553"/>
    </row>
    <row r="5554" spans="1:15">
      <c r="A5554" s="27">
        <v>43245</v>
      </c>
      <c r="B5554" s="27">
        <v>43245</v>
      </c>
      <c r="C5554" s="4" t="s">
        <v>671</v>
      </c>
      <c r="D5554" s="2">
        <f>VLOOKUP(C5554,Index[[#All],[searchTaxon]:[Reference_number]],2,FALSE)</f>
        <v>60</v>
      </c>
      <c r="E5554" t="s">
        <v>672</v>
      </c>
      <c r="F5554" s="3"/>
      <c r="I5554">
        <f>VLOOKUP(Table1[[#This Row],[trait_name]],Trait[],2,FALSE)</f>
        <v>16</v>
      </c>
      <c r="J5554" s="26" t="s">
        <v>33</v>
      </c>
      <c r="K5554" s="26"/>
      <c r="L5554" s="3"/>
      <c r="N5554" s="25"/>
      <c r="O5554"/>
    </row>
    <row r="5555" spans="1:15">
      <c r="A5555" s="5">
        <v>43245</v>
      </c>
      <c r="B5555" s="5">
        <v>43245</v>
      </c>
      <c r="C5555" t="s">
        <v>671</v>
      </c>
      <c r="D5555" s="3">
        <f>VLOOKUP(C5555,Index[[#All],[searchTaxon]:[Reference_number]],2,FALSE)</f>
        <v>60</v>
      </c>
      <c r="E5555" t="s">
        <v>672</v>
      </c>
      <c r="H5555" t="s">
        <v>295</v>
      </c>
      <c r="I5555">
        <f>VLOOKUP(Table1[[#This Row],[trait_name]],Trait[],2,FALSE)</f>
        <v>17</v>
      </c>
      <c r="J5555" s="25" t="s">
        <v>34</v>
      </c>
      <c r="L5555" s="3" t="s">
        <v>35</v>
      </c>
      <c r="N5555" s="25"/>
      <c r="O5555"/>
    </row>
    <row r="5556" spans="1:15">
      <c r="A5556" s="5">
        <v>43245</v>
      </c>
      <c r="B5556" s="5">
        <v>43245</v>
      </c>
      <c r="C5556" t="s">
        <v>671</v>
      </c>
      <c r="D5556" s="3">
        <f>VLOOKUP(C5556,Index[[#All],[searchTaxon]:[Reference_number]],2,FALSE)</f>
        <v>60</v>
      </c>
      <c r="E5556" t="s">
        <v>672</v>
      </c>
      <c r="H5556" t="s">
        <v>295</v>
      </c>
      <c r="I5556">
        <f>VLOOKUP(Table1[[#This Row],[trait_name]],Trait[],2,FALSE)</f>
        <v>17</v>
      </c>
      <c r="J5556" s="25" t="s">
        <v>34</v>
      </c>
      <c r="L5556" s="3" t="s">
        <v>36</v>
      </c>
      <c r="N5556" s="25"/>
      <c r="O5556"/>
    </row>
    <row r="5557" spans="1:15">
      <c r="A5557" s="5">
        <v>43245</v>
      </c>
      <c r="B5557" s="5">
        <v>43245</v>
      </c>
      <c r="C5557" t="s">
        <v>671</v>
      </c>
      <c r="D5557" s="3">
        <f>VLOOKUP(C5557,Index[[#All],[searchTaxon]:[Reference_number]],2,FALSE)</f>
        <v>60</v>
      </c>
      <c r="E5557" t="s">
        <v>672</v>
      </c>
      <c r="H5557" t="s">
        <v>295</v>
      </c>
      <c r="I5557">
        <f>VLOOKUP(Table1[[#This Row],[trait_name]],Trait[],2,FALSE)</f>
        <v>17</v>
      </c>
      <c r="J5557" s="25" t="s">
        <v>34</v>
      </c>
      <c r="L5557" s="3" t="s">
        <v>37</v>
      </c>
      <c r="N5557" s="25"/>
      <c r="O5557"/>
    </row>
    <row r="5558" spans="1:15">
      <c r="A5558" s="27">
        <v>43245</v>
      </c>
      <c r="B5558" s="27">
        <v>43245</v>
      </c>
      <c r="C5558" s="4" t="s">
        <v>671</v>
      </c>
      <c r="D5558" s="2">
        <f>VLOOKUP(C5558,Index[[#All],[searchTaxon]:[Reference_number]],2,FALSE)</f>
        <v>60</v>
      </c>
      <c r="E5558" t="s">
        <v>672</v>
      </c>
      <c r="F5558" s="3"/>
      <c r="I5558">
        <f>VLOOKUP(Table1[[#This Row],[trait_name]],Trait[],2,FALSE)</f>
        <v>18</v>
      </c>
      <c r="J5558" s="25" t="s">
        <v>38</v>
      </c>
      <c r="L5558" s="3"/>
      <c r="N5558" s="25"/>
      <c r="O5558"/>
    </row>
    <row r="5559" spans="1:15">
      <c r="A5559" s="5">
        <v>43245</v>
      </c>
      <c r="B5559" s="5">
        <v>43245</v>
      </c>
      <c r="C5559" t="s">
        <v>671</v>
      </c>
      <c r="D5559" s="3">
        <f>VLOOKUP(C5559,Index[[#All],[searchTaxon]:[Reference_number]],2,FALSE)</f>
        <v>60</v>
      </c>
      <c r="E5559" t="s">
        <v>672</v>
      </c>
      <c r="F5559" s="3"/>
      <c r="H5559" t="s">
        <v>295</v>
      </c>
      <c r="I5559">
        <f>VLOOKUP(Table1[[#This Row],[trait_name]],Trait[],2,FALSE)</f>
        <v>19</v>
      </c>
      <c r="J5559" s="25" t="s">
        <v>39</v>
      </c>
      <c r="L5559" s="3" t="s">
        <v>40</v>
      </c>
      <c r="N5559" s="25"/>
      <c r="O5559"/>
    </row>
    <row r="5560" spans="1:15">
      <c r="A5560" s="5">
        <v>43245</v>
      </c>
      <c r="B5560" s="5">
        <v>43245</v>
      </c>
      <c r="C5560" t="s">
        <v>671</v>
      </c>
      <c r="D5560" s="3">
        <f>VLOOKUP(C5560,Index[[#All],[searchTaxon]:[Reference_number]],2,FALSE)</f>
        <v>60</v>
      </c>
      <c r="E5560" t="s">
        <v>672</v>
      </c>
      <c r="F5560" s="3"/>
      <c r="H5560" t="s">
        <v>295</v>
      </c>
      <c r="I5560">
        <f>VLOOKUP(Table1[[#This Row],[trait_name]],Trait[],2,FALSE)</f>
        <v>19</v>
      </c>
      <c r="J5560" s="25" t="s">
        <v>39</v>
      </c>
      <c r="L5560" s="3" t="s">
        <v>142</v>
      </c>
      <c r="N5560" s="25"/>
      <c r="O5560"/>
    </row>
    <row r="5561" spans="1:15">
      <c r="A5561" s="27">
        <v>43245</v>
      </c>
      <c r="B5561" s="27">
        <v>43245</v>
      </c>
      <c r="C5561" s="4" t="s">
        <v>671</v>
      </c>
      <c r="D5561" s="2">
        <f>VLOOKUP(C5561,Index[[#All],[searchTaxon]:[Reference_number]],2,FALSE)</f>
        <v>60</v>
      </c>
      <c r="E5561" t="s">
        <v>672</v>
      </c>
      <c r="I5561">
        <f>VLOOKUP(Table1[[#This Row],[trait_name]],Trait[],2,FALSE)</f>
        <v>20</v>
      </c>
      <c r="J5561" s="25" t="s">
        <v>42</v>
      </c>
      <c r="L5561" s="3"/>
      <c r="N5561" s="25"/>
      <c r="O5561"/>
    </row>
    <row r="5562" spans="1:15">
      <c r="A5562" s="5">
        <v>43245</v>
      </c>
      <c r="B5562" s="5">
        <v>43245</v>
      </c>
      <c r="C5562" t="s">
        <v>671</v>
      </c>
      <c r="D5562" s="3">
        <f>VLOOKUP(C5562,Index[[#All],[searchTaxon]:[Reference_number]],2,FALSE)</f>
        <v>60</v>
      </c>
      <c r="E5562" t="s">
        <v>672</v>
      </c>
      <c r="H5562" t="s">
        <v>290</v>
      </c>
      <c r="I5562">
        <f>VLOOKUP(Table1[[#This Row],[trait_name]],Trait[],2,FALSE)</f>
        <v>21</v>
      </c>
      <c r="J5562" s="25" t="s">
        <v>46</v>
      </c>
      <c r="L5562" s="3" t="s">
        <v>144</v>
      </c>
      <c r="N5562" s="25"/>
      <c r="O5562"/>
    </row>
    <row r="5563" spans="1:15">
      <c r="A5563" s="5">
        <v>43245</v>
      </c>
      <c r="B5563" s="5">
        <v>43245</v>
      </c>
      <c r="C5563" t="s">
        <v>671</v>
      </c>
      <c r="D5563" s="3">
        <f>VLOOKUP(C5563,Index[[#All],[searchTaxon]:[Reference_number]],2,FALSE)</f>
        <v>60</v>
      </c>
      <c r="E5563" t="s">
        <v>672</v>
      </c>
      <c r="H5563" t="s">
        <v>290</v>
      </c>
      <c r="I5563">
        <f>VLOOKUP(Table1[[#This Row],[trait_name]],Trait[],2,FALSE)</f>
        <v>21</v>
      </c>
      <c r="J5563" s="25" t="s">
        <v>46</v>
      </c>
      <c r="L5563" s="3" t="s">
        <v>47</v>
      </c>
      <c r="N5563" s="25"/>
      <c r="O5563"/>
    </row>
    <row r="5564" spans="1:15">
      <c r="A5564" s="5">
        <v>43245</v>
      </c>
      <c r="B5564" s="5"/>
      <c r="C5564" t="s">
        <v>671</v>
      </c>
      <c r="D5564" s="2">
        <f>VLOOKUP(C5564,Index[[#All],[searchTaxon]:[Reference_number]],2,FALSE)</f>
        <v>60</v>
      </c>
      <c r="E5564" t="s">
        <v>672</v>
      </c>
      <c r="F5564">
        <v>0</v>
      </c>
      <c r="G5564">
        <v>0</v>
      </c>
      <c r="I5564">
        <f>VLOOKUP(Table1[[#This Row],[trait_name]],Trait[],2,FALSE)</f>
        <v>22</v>
      </c>
      <c r="J5564" s="25" t="s">
        <v>48</v>
      </c>
      <c r="L5564" s="3"/>
      <c r="N5564" s="25"/>
      <c r="O5564"/>
    </row>
    <row r="5565" spans="1:15">
      <c r="A5565" s="27">
        <v>43245</v>
      </c>
      <c r="B5565" s="27"/>
      <c r="C5565" s="4" t="s">
        <v>671</v>
      </c>
      <c r="D5565" s="2">
        <f>VLOOKUP(C5565,Index[[#All],[searchTaxon]:[Reference_number]],2,FALSE)</f>
        <v>60</v>
      </c>
      <c r="E5565" t="s">
        <v>672</v>
      </c>
      <c r="I5565">
        <f>VLOOKUP(Table1[[#This Row],[trait_name]],Trait[],2,FALSE)</f>
        <v>23</v>
      </c>
      <c r="J5565" s="25" t="s">
        <v>50</v>
      </c>
      <c r="L5565" s="3"/>
      <c r="N5565" s="25"/>
      <c r="O5565"/>
    </row>
    <row r="5566" spans="1:15">
      <c r="A5566" s="27">
        <v>43245</v>
      </c>
      <c r="B5566" s="27"/>
      <c r="C5566" s="4" t="s">
        <v>671</v>
      </c>
      <c r="D5566" s="2">
        <f>VLOOKUP(C5566,Index[[#All],[searchTaxon]:[Reference_number]],2,FALSE)</f>
        <v>60</v>
      </c>
      <c r="E5566" t="s">
        <v>672</v>
      </c>
      <c r="I5566">
        <f>VLOOKUP(Table1[[#This Row],[trait_name]],Trait[],2,FALSE)</f>
        <v>24</v>
      </c>
      <c r="J5566" s="25" t="s">
        <v>53</v>
      </c>
      <c r="L5566" s="3"/>
      <c r="N5566" s="25"/>
      <c r="O5566"/>
    </row>
    <row r="5567" spans="1:15">
      <c r="A5567" s="5">
        <v>43245</v>
      </c>
      <c r="B5567" s="5">
        <v>43245</v>
      </c>
      <c r="C5567" t="s">
        <v>671</v>
      </c>
      <c r="D5567" s="3">
        <f>VLOOKUP(C5567,Index[[#All],[searchTaxon]:[Reference_number]],2,FALSE)</f>
        <v>60</v>
      </c>
      <c r="E5567" t="s">
        <v>672</v>
      </c>
      <c r="H5567" t="s">
        <v>295</v>
      </c>
      <c r="I5567">
        <f>VLOOKUP(Table1[[#This Row],[trait_name]],Trait[],2,FALSE)</f>
        <v>25</v>
      </c>
      <c r="J5567" s="25" t="s">
        <v>54</v>
      </c>
      <c r="L5567" s="3" t="s">
        <v>299</v>
      </c>
      <c r="N5567" s="25"/>
      <c r="O5567"/>
    </row>
    <row r="5568" spans="1:15">
      <c r="A5568" s="5">
        <v>43245</v>
      </c>
      <c r="B5568" s="5">
        <v>43245</v>
      </c>
      <c r="C5568" t="s">
        <v>671</v>
      </c>
      <c r="D5568" s="3">
        <f>VLOOKUP(C5568,Index[[#All],[searchTaxon]:[Reference_number]],2,FALSE)</f>
        <v>60</v>
      </c>
      <c r="E5568" t="s">
        <v>672</v>
      </c>
      <c r="H5568" t="s">
        <v>290</v>
      </c>
      <c r="I5568">
        <f>VLOOKUP(Table1[[#This Row],[trait_name]],Trait[],2,FALSE)</f>
        <v>25</v>
      </c>
      <c r="J5568" s="25" t="s">
        <v>54</v>
      </c>
      <c r="L5568" s="3" t="s">
        <v>56</v>
      </c>
      <c r="N5568" s="25"/>
      <c r="O5568"/>
    </row>
    <row r="5569" spans="1:15">
      <c r="A5569" s="5">
        <v>43245</v>
      </c>
      <c r="B5569" s="5">
        <v>43245</v>
      </c>
      <c r="C5569" t="s">
        <v>671</v>
      </c>
      <c r="D5569" s="3">
        <f>VLOOKUP(C5569,Index[[#All],[searchTaxon]:[Reference_number]],2,FALSE)</f>
        <v>60</v>
      </c>
      <c r="E5569" t="s">
        <v>672</v>
      </c>
      <c r="H5569" t="s">
        <v>460</v>
      </c>
      <c r="I5569">
        <f>VLOOKUP(Table1[[#This Row],[trait_name]],Trait[],2,FALSE)</f>
        <v>26</v>
      </c>
      <c r="J5569" s="25" t="s">
        <v>57</v>
      </c>
      <c r="L5569" s="3">
        <v>15</v>
      </c>
      <c r="N5569" s="25"/>
      <c r="O5569"/>
    </row>
    <row r="5570" spans="1:15">
      <c r="A5570" s="5">
        <v>43245</v>
      </c>
      <c r="B5570" s="5">
        <v>43245</v>
      </c>
      <c r="C5570" t="s">
        <v>671</v>
      </c>
      <c r="D5570" s="3">
        <f>VLOOKUP(C5570,Index[[#All],[searchTaxon]:[Reference_number]],2,FALSE)</f>
        <v>60</v>
      </c>
      <c r="E5570" t="s">
        <v>672</v>
      </c>
      <c r="H5570" t="s">
        <v>295</v>
      </c>
      <c r="I5570">
        <f>VLOOKUP(Table1[[#This Row],[trait_name]],Trait[],2,FALSE)</f>
        <v>27</v>
      </c>
      <c r="J5570" s="25" t="s">
        <v>58</v>
      </c>
      <c r="L5570" s="3">
        <v>10</v>
      </c>
      <c r="N5570" s="25"/>
      <c r="O5570"/>
    </row>
    <row r="5571" spans="1:15">
      <c r="A5571" s="5">
        <v>43245</v>
      </c>
      <c r="B5571" s="5">
        <v>43245</v>
      </c>
      <c r="C5571" t="s">
        <v>671</v>
      </c>
      <c r="D5571" s="3">
        <f>VLOOKUP(C5571,Index[[#All],[searchTaxon]:[Reference_number]],2,FALSE)</f>
        <v>60</v>
      </c>
      <c r="E5571" t="s">
        <v>672</v>
      </c>
      <c r="H5571" t="s">
        <v>460</v>
      </c>
      <c r="I5571">
        <f>VLOOKUP(Table1[[#This Row],[trait_name]],Trait[],2,FALSE)</f>
        <v>28</v>
      </c>
      <c r="J5571" s="25" t="s">
        <v>59</v>
      </c>
      <c r="L5571" s="3">
        <v>4</v>
      </c>
      <c r="N5571" s="25"/>
      <c r="O5571"/>
    </row>
    <row r="5572" spans="1:15">
      <c r="A5572" s="5">
        <v>43245</v>
      </c>
      <c r="B5572" s="5">
        <v>43245</v>
      </c>
      <c r="C5572" t="s">
        <v>671</v>
      </c>
      <c r="D5572" s="3">
        <f>VLOOKUP(C5572,Index[[#All],[searchTaxon]:[Reference_number]],2,FALSE)</f>
        <v>60</v>
      </c>
      <c r="E5572" t="s">
        <v>672</v>
      </c>
      <c r="H5572" t="s">
        <v>460</v>
      </c>
      <c r="I5572">
        <f>VLOOKUP(Table1[[#This Row],[trait_name]],Trait[],2,FALSE)</f>
        <v>29</v>
      </c>
      <c r="J5572" s="25" t="s">
        <v>60</v>
      </c>
      <c r="L5572" s="3">
        <v>8</v>
      </c>
      <c r="N5572" s="25"/>
      <c r="O5572"/>
    </row>
    <row r="5573" spans="1:15">
      <c r="A5573" s="5">
        <v>43245</v>
      </c>
      <c r="B5573" s="5">
        <v>43245</v>
      </c>
      <c r="C5573" t="s">
        <v>671</v>
      </c>
      <c r="D5573" s="3">
        <f>VLOOKUP(C5573,Index[[#All],[searchTaxon]:[Reference_number]],2,FALSE)</f>
        <v>60</v>
      </c>
      <c r="E5573" t="s">
        <v>672</v>
      </c>
      <c r="H5573" t="s">
        <v>295</v>
      </c>
      <c r="I5573">
        <f>VLOOKUP(Table1[[#This Row],[trait_name]],Trait[],2,FALSE)</f>
        <v>30</v>
      </c>
      <c r="J5573" s="25" t="s">
        <v>61</v>
      </c>
      <c r="L5573" s="3">
        <v>3</v>
      </c>
      <c r="N5573" s="25"/>
      <c r="O5573"/>
    </row>
    <row r="5574" spans="1:15">
      <c r="A5574" s="5">
        <v>43245</v>
      </c>
      <c r="B5574" s="5">
        <v>43245</v>
      </c>
      <c r="C5574" t="s">
        <v>671</v>
      </c>
      <c r="D5574" s="3">
        <f>VLOOKUP(C5574,Index[[#All],[searchTaxon]:[Reference_number]],2,FALSE)</f>
        <v>60</v>
      </c>
      <c r="E5574" t="s">
        <v>672</v>
      </c>
      <c r="H5574" t="s">
        <v>460</v>
      </c>
      <c r="I5574">
        <f>VLOOKUP(Table1[[#This Row],[trait_name]],Trait[],2,FALSE)</f>
        <v>31</v>
      </c>
      <c r="J5574" s="25" t="s">
        <v>62</v>
      </c>
      <c r="L5574" s="3">
        <v>1</v>
      </c>
      <c r="N5574" s="25"/>
      <c r="O5574"/>
    </row>
    <row r="5575" spans="1:15">
      <c r="A5575" s="5">
        <v>43245</v>
      </c>
      <c r="B5575" s="5">
        <v>43245</v>
      </c>
      <c r="C5575" t="s">
        <v>671</v>
      </c>
      <c r="D5575" s="3">
        <f>VLOOKUP(C5575,Index[[#All],[searchTaxon]:[Reference_number]],2,FALSE)</f>
        <v>60</v>
      </c>
      <c r="E5575" t="s">
        <v>672</v>
      </c>
      <c r="H5575" t="s">
        <v>290</v>
      </c>
      <c r="I5575">
        <f>VLOOKUP(Table1[[#This Row],[trait_name]],Trait[],2,FALSE)</f>
        <v>32</v>
      </c>
      <c r="J5575" s="25" t="s">
        <v>147</v>
      </c>
      <c r="L5575" s="3" t="s">
        <v>189</v>
      </c>
      <c r="N5575" s="25"/>
      <c r="O5575"/>
    </row>
    <row r="5576" spans="1:15">
      <c r="A5576" s="5">
        <v>43245</v>
      </c>
      <c r="B5576" s="5">
        <v>43245</v>
      </c>
      <c r="C5576" t="s">
        <v>671</v>
      </c>
      <c r="D5576" s="3">
        <f>VLOOKUP(C5576,Index[[#All],[searchTaxon]:[Reference_number]],2,FALSE)</f>
        <v>60</v>
      </c>
      <c r="E5576" t="s">
        <v>672</v>
      </c>
      <c r="H5576" t="s">
        <v>460</v>
      </c>
      <c r="I5576">
        <f>VLOOKUP(Table1[[#This Row],[trait_name]],Trait[],2,FALSE)</f>
        <v>33</v>
      </c>
      <c r="J5576" s="25" t="s">
        <v>63</v>
      </c>
      <c r="L5576" s="3" t="s">
        <v>145</v>
      </c>
      <c r="N5576" s="25"/>
      <c r="O5576"/>
    </row>
    <row r="5577" spans="1:15">
      <c r="A5577" s="5">
        <v>43245</v>
      </c>
      <c r="B5577" s="5">
        <v>43245</v>
      </c>
      <c r="C5577" t="s">
        <v>671</v>
      </c>
      <c r="D5577" s="3">
        <f>VLOOKUP(C5577,Index[[#All],[searchTaxon]:[Reference_number]],2,FALSE)</f>
        <v>60</v>
      </c>
      <c r="E5577" t="s">
        <v>672</v>
      </c>
      <c r="H5577" t="s">
        <v>460</v>
      </c>
      <c r="I5577">
        <f>VLOOKUP(Table1[[#This Row],[trait_name]],Trait[],2,FALSE)</f>
        <v>33</v>
      </c>
      <c r="J5577" s="25" t="s">
        <v>63</v>
      </c>
      <c r="L5577" s="3" t="s">
        <v>148</v>
      </c>
      <c r="N5577" s="25"/>
      <c r="O5577"/>
    </row>
    <row r="5578" spans="1:15">
      <c r="A5578" s="5">
        <v>43245</v>
      </c>
      <c r="B5578" s="5">
        <v>43245</v>
      </c>
      <c r="C5578" t="s">
        <v>671</v>
      </c>
      <c r="D5578" s="3">
        <f>VLOOKUP(C5578,Index[[#All],[searchTaxon]:[Reference_number]],2,FALSE)</f>
        <v>60</v>
      </c>
      <c r="E5578" t="s">
        <v>672</v>
      </c>
      <c r="F5578" s="3"/>
      <c r="H5578" t="s">
        <v>295</v>
      </c>
      <c r="I5578">
        <f>VLOOKUP(Table1[[#This Row],[trait_name]],Trait[],2,FALSE)</f>
        <v>34</v>
      </c>
      <c r="J5578" s="25" t="s">
        <v>149</v>
      </c>
      <c r="L5578" s="3" t="s">
        <v>51</v>
      </c>
      <c r="N5578" s="25"/>
      <c r="O5578"/>
    </row>
    <row r="5579" spans="1:15">
      <c r="A5579" s="5">
        <v>43245</v>
      </c>
      <c r="B5579" s="5"/>
      <c r="C5579" t="s">
        <v>671</v>
      </c>
      <c r="D5579" s="3">
        <f>VLOOKUP(C5579,Index[[#All],[searchTaxon]:[Reference_number]],2,FALSE)</f>
        <v>60</v>
      </c>
      <c r="E5579" t="s">
        <v>672</v>
      </c>
      <c r="G5579">
        <v>0</v>
      </c>
      <c r="I5579">
        <f>VLOOKUP(Table1[[#This Row],[trait_name]],Trait[],2,FALSE)</f>
        <v>35</v>
      </c>
      <c r="J5579" s="25" t="s">
        <v>66</v>
      </c>
      <c r="L5579" s="3"/>
      <c r="N5579" s="25"/>
      <c r="O5579"/>
    </row>
    <row r="5580" spans="1:15">
      <c r="A5580" s="5">
        <v>43245</v>
      </c>
      <c r="B5580" s="5"/>
      <c r="C5580" t="s">
        <v>671</v>
      </c>
      <c r="D5580" s="2">
        <f>VLOOKUP(C5580,Index[[#All],[searchTaxon]:[Reference_number]],2,FALSE)</f>
        <v>60</v>
      </c>
      <c r="E5580" t="s">
        <v>672</v>
      </c>
      <c r="F5580">
        <v>0</v>
      </c>
      <c r="G5580">
        <v>0</v>
      </c>
      <c r="I5580">
        <f>VLOOKUP(Table1[[#This Row],[trait_name]],Trait[],2,FALSE)</f>
        <v>36</v>
      </c>
      <c r="J5580" s="25" t="s">
        <v>68</v>
      </c>
      <c r="L5580" s="3"/>
      <c r="N5580" s="25"/>
      <c r="O5580"/>
    </row>
    <row r="5581" spans="1:15">
      <c r="A5581" s="5">
        <v>43245</v>
      </c>
      <c r="B5581" s="5"/>
      <c r="C5581" t="s">
        <v>671</v>
      </c>
      <c r="D5581" s="2">
        <f>VLOOKUP(C5581,Index[[#All],[searchTaxon]:[Reference_number]],2,FALSE)</f>
        <v>60</v>
      </c>
      <c r="E5581" t="s">
        <v>672</v>
      </c>
      <c r="F5581">
        <v>0</v>
      </c>
      <c r="G5581">
        <v>0</v>
      </c>
      <c r="I5581">
        <f>VLOOKUP(Table1[[#This Row],[trait_name]],Trait[],2,FALSE)</f>
        <v>37</v>
      </c>
      <c r="J5581" s="25" t="s">
        <v>70</v>
      </c>
      <c r="L5581" s="3"/>
      <c r="N5581" s="25"/>
      <c r="O5581"/>
    </row>
    <row r="5582" spans="1:15">
      <c r="A5582" s="5">
        <v>43245</v>
      </c>
      <c r="B5582" s="5">
        <v>43245</v>
      </c>
      <c r="C5582" t="s">
        <v>671</v>
      </c>
      <c r="D5582" s="3">
        <f>VLOOKUP(C5582,Index[[#All],[searchTaxon]:[Reference_number]],2,FALSE)</f>
        <v>60</v>
      </c>
      <c r="E5582" t="s">
        <v>672</v>
      </c>
      <c r="H5582" t="s">
        <v>460</v>
      </c>
      <c r="I5582">
        <f>VLOOKUP(Table1[[#This Row],[trait_name]],Trait[],2,FALSE)</f>
        <v>38</v>
      </c>
      <c r="J5582" s="25" t="s">
        <v>74</v>
      </c>
      <c r="L5582" s="3" t="s">
        <v>153</v>
      </c>
      <c r="N5582" s="25"/>
      <c r="O5582"/>
    </row>
    <row r="5583" spans="1:15">
      <c r="A5583" s="27">
        <v>43245</v>
      </c>
      <c r="B5583" s="27"/>
      <c r="C5583" s="4" t="s">
        <v>671</v>
      </c>
      <c r="D5583" s="2">
        <f>VLOOKUP(C5583,Index[[#All],[searchTaxon]:[Reference_number]],2,FALSE)</f>
        <v>60</v>
      </c>
      <c r="E5583" t="s">
        <v>672</v>
      </c>
      <c r="I5583">
        <f>VLOOKUP(Table1[[#This Row],[trait_name]],Trait[],2,FALSE)</f>
        <v>39</v>
      </c>
      <c r="J5583" s="25" t="s">
        <v>76</v>
      </c>
      <c r="L5583" s="3"/>
      <c r="N5583" s="25"/>
      <c r="O5583"/>
    </row>
    <row r="5584" spans="1:15">
      <c r="A5584" s="5">
        <v>43245</v>
      </c>
      <c r="B5584" s="5">
        <v>43245</v>
      </c>
      <c r="C5584" t="s">
        <v>671</v>
      </c>
      <c r="D5584" s="3">
        <f>VLOOKUP(C5584,Index[[#All],[searchTaxon]:[Reference_number]],2,FALSE)</f>
        <v>60</v>
      </c>
      <c r="E5584" t="s">
        <v>672</v>
      </c>
      <c r="H5584" t="s">
        <v>675</v>
      </c>
      <c r="I5584">
        <f>VLOOKUP(Table1[[#This Row],[trait_name]],Trait[],2,FALSE)</f>
        <v>40</v>
      </c>
      <c r="J5584" s="25" t="s">
        <v>79</v>
      </c>
      <c r="L5584" s="3" t="s">
        <v>373</v>
      </c>
      <c r="N5584" s="25"/>
      <c r="O5584"/>
    </row>
    <row r="5585" spans="1:15">
      <c r="A5585" s="5">
        <v>43245</v>
      </c>
      <c r="B5585" s="5"/>
      <c r="C5585" t="s">
        <v>671</v>
      </c>
      <c r="D5585" s="2">
        <f>VLOOKUP(C5585,Index[[#All],[searchTaxon]:[Reference_number]],2,FALSE)</f>
        <v>60</v>
      </c>
      <c r="E5585" t="s">
        <v>672</v>
      </c>
      <c r="F5585">
        <v>0</v>
      </c>
      <c r="G5585">
        <v>0</v>
      </c>
      <c r="I5585">
        <f>VLOOKUP(Table1[[#This Row],[trait_name]],Trait[],2,FALSE)</f>
        <v>41</v>
      </c>
      <c r="J5585" s="25" t="s">
        <v>82</v>
      </c>
      <c r="L5585" s="3"/>
      <c r="N5585" s="25"/>
      <c r="O5585"/>
    </row>
    <row r="5586" spans="1:15">
      <c r="A5586" s="5">
        <v>43245</v>
      </c>
      <c r="B5586" s="5"/>
      <c r="C5586" t="s">
        <v>671</v>
      </c>
      <c r="D5586" s="2">
        <f>VLOOKUP(C5586,Index[[#All],[searchTaxon]:[Reference_number]],2,FALSE)</f>
        <v>60</v>
      </c>
      <c r="E5586" t="s">
        <v>672</v>
      </c>
      <c r="F5586">
        <v>0</v>
      </c>
      <c r="G5586">
        <v>0</v>
      </c>
      <c r="I5586">
        <f>VLOOKUP(Table1[[#This Row],[trait_name]],Trait[],2,FALSE)</f>
        <v>42</v>
      </c>
      <c r="J5586" s="25" t="s">
        <v>84</v>
      </c>
      <c r="L5586" s="3"/>
      <c r="N5586" s="25"/>
      <c r="O5586"/>
    </row>
    <row r="5587" spans="1:15">
      <c r="A5587" s="5">
        <v>43245</v>
      </c>
      <c r="B5587" s="5">
        <v>43245</v>
      </c>
      <c r="C5587" t="s">
        <v>671</v>
      </c>
      <c r="D5587" s="3">
        <f>VLOOKUP(C5587,Index[[#All],[searchTaxon]:[Reference_number]],2,FALSE)</f>
        <v>60</v>
      </c>
      <c r="E5587" t="s">
        <v>672</v>
      </c>
      <c r="H5587" t="s">
        <v>675</v>
      </c>
      <c r="I5587">
        <f>VLOOKUP(Table1[[#This Row],[trait_name]],Trait[],2,FALSE)</f>
        <v>43</v>
      </c>
      <c r="J5587" s="25" t="s">
        <v>86</v>
      </c>
      <c r="L5587" s="3" t="s">
        <v>87</v>
      </c>
      <c r="N5587" s="25"/>
      <c r="O5587"/>
    </row>
    <row r="5588" spans="1:15">
      <c r="A5588" s="5">
        <v>43245</v>
      </c>
      <c r="B5588" s="5"/>
      <c r="C5588" t="s">
        <v>671</v>
      </c>
      <c r="D5588" s="3">
        <f>VLOOKUP(C5588,Index[[#All],[searchTaxon]:[Reference_number]],2,FALSE)</f>
        <v>60</v>
      </c>
      <c r="E5588" t="s">
        <v>672</v>
      </c>
      <c r="H5588" t="s">
        <v>675</v>
      </c>
      <c r="I5588">
        <f>VLOOKUP(Table1[[#This Row],[trait_name]],Trait[],2,FALSE)</f>
        <v>44</v>
      </c>
      <c r="J5588" s="26" t="s">
        <v>90</v>
      </c>
      <c r="K5588" s="26"/>
      <c r="L5588" s="3" t="s">
        <v>266</v>
      </c>
      <c r="N5588" s="25"/>
      <c r="O5588"/>
    </row>
    <row r="5589" spans="1:15">
      <c r="A5589" s="5">
        <v>43245</v>
      </c>
      <c r="B5589" s="5"/>
      <c r="C5589" t="s">
        <v>671</v>
      </c>
      <c r="D5589" s="3">
        <f>VLOOKUP(C5589,Index[[#All],[searchTaxon]:[Reference_number]],2,FALSE)</f>
        <v>60</v>
      </c>
      <c r="E5589" t="s">
        <v>672</v>
      </c>
      <c r="H5589" t="s">
        <v>675</v>
      </c>
      <c r="I5589">
        <f>VLOOKUP(Table1[[#This Row],[trait_name]],Trait[],2,FALSE)</f>
        <v>45</v>
      </c>
      <c r="J5589" s="26" t="s">
        <v>93</v>
      </c>
      <c r="K5589" s="26"/>
      <c r="L5589" s="3"/>
      <c r="N5589" s="25"/>
      <c r="O5589"/>
    </row>
    <row r="5590" spans="1:15">
      <c r="A5590" s="5">
        <v>43245</v>
      </c>
      <c r="B5590" s="5"/>
      <c r="C5590" t="s">
        <v>671</v>
      </c>
      <c r="D5590" s="2">
        <f>VLOOKUP(C5590,Index[[#All],[searchTaxon]:[Reference_number]],2,FALSE)</f>
        <v>60</v>
      </c>
      <c r="E5590" t="s">
        <v>672</v>
      </c>
      <c r="F5590">
        <v>0</v>
      </c>
      <c r="G5590">
        <v>0</v>
      </c>
      <c r="I5590">
        <f>VLOOKUP(Table1[[#This Row],[trait_name]],Trait[],2,FALSE)</f>
        <v>47</v>
      </c>
      <c r="J5590" s="25" t="s">
        <v>96</v>
      </c>
      <c r="L5590" s="3"/>
      <c r="N5590" s="25"/>
      <c r="O5590"/>
    </row>
    <row r="5591" spans="1:15">
      <c r="A5591" s="5">
        <v>43245</v>
      </c>
      <c r="B5591" s="5">
        <v>43245</v>
      </c>
      <c r="C5591" t="s">
        <v>671</v>
      </c>
      <c r="D5591" s="3">
        <f>VLOOKUP(C5591,Index[[#All],[searchTaxon]:[Reference_number]],2,FALSE)</f>
        <v>60</v>
      </c>
      <c r="E5591" t="s">
        <v>672</v>
      </c>
      <c r="H5591" t="s">
        <v>295</v>
      </c>
      <c r="I5591">
        <f>VLOOKUP(Table1[[#This Row],[trait_name]],Trait[],2,FALSE)</f>
        <v>48</v>
      </c>
      <c r="J5591" s="25" t="s">
        <v>99</v>
      </c>
      <c r="L5591" s="3" t="s">
        <v>330</v>
      </c>
      <c r="N5591" s="25"/>
      <c r="O5591"/>
    </row>
    <row r="5592" spans="1:15">
      <c r="A5592" s="5">
        <v>43245</v>
      </c>
      <c r="B5592" s="5">
        <v>43245</v>
      </c>
      <c r="C5592" t="s">
        <v>671</v>
      </c>
      <c r="D5592" s="3">
        <f>VLOOKUP(C5592,Index[[#All],[searchTaxon]:[Reference_number]],2,FALSE)</f>
        <v>60</v>
      </c>
      <c r="E5592" t="s">
        <v>672</v>
      </c>
      <c r="H5592" t="s">
        <v>460</v>
      </c>
      <c r="I5592">
        <f>VLOOKUP(Table1[[#This Row],[trait_name]],Trait[],2,FALSE)</f>
        <v>48</v>
      </c>
      <c r="J5592" s="25" t="s">
        <v>99</v>
      </c>
      <c r="L5592" s="3" t="s">
        <v>100</v>
      </c>
      <c r="N5592" s="25"/>
      <c r="O5592"/>
    </row>
    <row r="5593" spans="1:15">
      <c r="A5593" s="5">
        <v>43245</v>
      </c>
      <c r="B5593" s="5">
        <v>43245</v>
      </c>
      <c r="C5593" t="s">
        <v>671</v>
      </c>
      <c r="D5593" s="3">
        <f>VLOOKUP(C5593,Index[[#All],[searchTaxon]:[Reference_number]],2,FALSE)</f>
        <v>60</v>
      </c>
      <c r="E5593" t="s">
        <v>672</v>
      </c>
      <c r="H5593" t="s">
        <v>675</v>
      </c>
      <c r="I5593">
        <f>VLOOKUP(Table1[[#This Row],[trait_name]],Trait[],2,FALSE)</f>
        <v>48</v>
      </c>
      <c r="J5593" s="25" t="s">
        <v>99</v>
      </c>
      <c r="L5593" s="3" t="s">
        <v>201</v>
      </c>
      <c r="N5593" s="26"/>
      <c r="O5593"/>
    </row>
    <row r="5594" spans="1:15">
      <c r="A5594" s="5">
        <v>43245</v>
      </c>
      <c r="B5594" s="5">
        <v>43245</v>
      </c>
      <c r="C5594" t="s">
        <v>671</v>
      </c>
      <c r="D5594" s="3">
        <f>VLOOKUP(C5594,Index[[#All],[searchTaxon]:[Reference_number]],2,FALSE)</f>
        <v>60</v>
      </c>
      <c r="E5594" t="s">
        <v>672</v>
      </c>
      <c r="H5594" t="s">
        <v>675</v>
      </c>
      <c r="I5594">
        <f>VLOOKUP(Table1[[#This Row],[trait_name]],Trait[],2,FALSE)</f>
        <v>48</v>
      </c>
      <c r="J5594" s="25" t="s">
        <v>99</v>
      </c>
      <c r="L5594" s="3" t="s">
        <v>161</v>
      </c>
      <c r="N5594" s="25"/>
      <c r="O5594"/>
    </row>
    <row r="5595" spans="1:15">
      <c r="A5595" s="5">
        <v>43245</v>
      </c>
      <c r="B5595" s="5">
        <v>43245</v>
      </c>
      <c r="C5595" t="s">
        <v>671</v>
      </c>
      <c r="D5595" s="3">
        <f>VLOOKUP(C5595,Index[[#All],[searchTaxon]:[Reference_number]],2,FALSE)</f>
        <v>60</v>
      </c>
      <c r="E5595" t="s">
        <v>672</v>
      </c>
      <c r="F5595" s="3"/>
      <c r="H5595" t="s">
        <v>290</v>
      </c>
      <c r="I5595">
        <f>VLOOKUP(Table1[[#This Row],[trait_name]],Trait[],2,FALSE)</f>
        <v>49</v>
      </c>
      <c r="J5595" s="25" t="s">
        <v>103</v>
      </c>
      <c r="L5595" s="3" t="s">
        <v>149</v>
      </c>
      <c r="N5595" s="25"/>
      <c r="O5595"/>
    </row>
    <row r="5596" spans="1:15">
      <c r="A5596" s="5">
        <v>43245</v>
      </c>
      <c r="B5596" s="5">
        <v>43245</v>
      </c>
      <c r="C5596" t="s">
        <v>671</v>
      </c>
      <c r="D5596" s="3">
        <f>VLOOKUP(C5596,Index[[#All],[searchTaxon]:[Reference_number]],2,FALSE)</f>
        <v>60</v>
      </c>
      <c r="E5596" t="s">
        <v>672</v>
      </c>
      <c r="F5596" s="3"/>
      <c r="H5596" t="s">
        <v>460</v>
      </c>
      <c r="I5596">
        <f>VLOOKUP(Table1[[#This Row],[trait_name]],Trait[],2,FALSE)</f>
        <v>49</v>
      </c>
      <c r="J5596" s="25" t="s">
        <v>103</v>
      </c>
      <c r="L5596" s="3" t="s">
        <v>105</v>
      </c>
      <c r="N5596" s="25"/>
      <c r="O5596"/>
    </row>
    <row r="5597" spans="1:15">
      <c r="A5597" s="5">
        <v>43245</v>
      </c>
      <c r="B5597" s="5">
        <v>43245</v>
      </c>
      <c r="C5597" t="s">
        <v>671</v>
      </c>
      <c r="D5597" s="3">
        <f>VLOOKUP(C5597,Index[[#All],[searchTaxon]:[Reference_number]],2,FALSE)</f>
        <v>60</v>
      </c>
      <c r="E5597" t="s">
        <v>672</v>
      </c>
      <c r="F5597" s="3"/>
      <c r="H5597" t="s">
        <v>460</v>
      </c>
      <c r="I5597">
        <f>VLOOKUP(Table1[[#This Row],[trait_name]],Trait[],2,FALSE)</f>
        <v>49</v>
      </c>
      <c r="J5597" s="25" t="s">
        <v>103</v>
      </c>
      <c r="L5597" s="3" t="s">
        <v>104</v>
      </c>
      <c r="N5597" s="25"/>
      <c r="O5597"/>
    </row>
    <row r="5598" spans="1:15">
      <c r="A5598" s="5">
        <v>43245</v>
      </c>
      <c r="B5598" s="5">
        <v>43245</v>
      </c>
      <c r="C5598" t="s">
        <v>671</v>
      </c>
      <c r="D5598" s="3">
        <f>VLOOKUP(C5598,Index[[#All],[searchTaxon]:[Reference_number]],2,FALSE)</f>
        <v>60</v>
      </c>
      <c r="E5598" t="s">
        <v>672</v>
      </c>
      <c r="F5598" s="3"/>
      <c r="H5598" t="s">
        <v>295</v>
      </c>
      <c r="I5598">
        <f>VLOOKUP(Table1[[#This Row],[trait_name]],Trait[],2,FALSE)</f>
        <v>49</v>
      </c>
      <c r="J5598" s="25" t="s">
        <v>103</v>
      </c>
      <c r="L5598" s="3" t="s">
        <v>230</v>
      </c>
      <c r="N5598" s="25"/>
      <c r="O5598"/>
    </row>
    <row r="5599" spans="1:15">
      <c r="A5599" s="27">
        <v>43245</v>
      </c>
      <c r="B5599" s="27"/>
      <c r="C5599" s="4" t="s">
        <v>671</v>
      </c>
      <c r="D5599" s="63">
        <f>VLOOKUP(C5599,Index[[#All],[searchTaxon]:[Reference_number]],2,FALSE)</f>
        <v>60</v>
      </c>
      <c r="E5599" t="s">
        <v>672</v>
      </c>
      <c r="G5599">
        <f>VLOOKUP(C:C,Table1[[#All],[searchTaxon]:[Multiple_forms]],5,FALSE)</f>
        <v>0</v>
      </c>
      <c r="I5599">
        <f>VLOOKUP(Table1[[#This Row],[trait_name]],Trait[],2,FALSE)</f>
        <v>50</v>
      </c>
      <c r="J5599" s="25" t="s">
        <v>106</v>
      </c>
      <c r="L5599" s="3"/>
      <c r="N5599" s="25"/>
      <c r="O5599"/>
    </row>
    <row r="5600" spans="1:15">
      <c r="A5600" s="5">
        <v>43245</v>
      </c>
      <c r="B5600" s="5">
        <v>43245</v>
      </c>
      <c r="C5600" t="s">
        <v>671</v>
      </c>
      <c r="D5600" s="3">
        <f>VLOOKUP(C5600,Index[[#All],[searchTaxon]:[Reference_number]],2,FALSE)</f>
        <v>60</v>
      </c>
      <c r="E5600" t="s">
        <v>672</v>
      </c>
      <c r="H5600" t="s">
        <v>295</v>
      </c>
      <c r="I5600">
        <f>VLOOKUP(Table1[[#This Row],[trait_name]],Trait[],2,FALSE)</f>
        <v>51</v>
      </c>
      <c r="J5600" s="25" t="s">
        <v>108</v>
      </c>
      <c r="L5600" s="3" t="s">
        <v>167</v>
      </c>
      <c r="N5600" s="25"/>
      <c r="O5600"/>
    </row>
    <row r="5601" spans="1:15">
      <c r="A5601" s="5">
        <v>43245</v>
      </c>
      <c r="B5601" s="5">
        <v>43245</v>
      </c>
      <c r="C5601" t="s">
        <v>671</v>
      </c>
      <c r="D5601" s="3">
        <f>VLOOKUP(C5601,Index[[#All],[searchTaxon]:[Reference_number]],2,FALSE)</f>
        <v>60</v>
      </c>
      <c r="E5601" t="s">
        <v>672</v>
      </c>
      <c r="H5601" t="s">
        <v>295</v>
      </c>
      <c r="I5601">
        <f>VLOOKUP(Table1[[#This Row],[trait_name]],Trait[],2,FALSE)</f>
        <v>52</v>
      </c>
      <c r="J5601" s="25" t="s">
        <v>203</v>
      </c>
      <c r="L5601" s="3" t="s">
        <v>231</v>
      </c>
      <c r="N5601" s="25"/>
      <c r="O5601"/>
    </row>
    <row r="5602" spans="1:15">
      <c r="A5602" s="5">
        <v>43245</v>
      </c>
      <c r="B5602" s="5">
        <v>43245</v>
      </c>
      <c r="C5602" t="s">
        <v>671</v>
      </c>
      <c r="D5602" s="3">
        <f>VLOOKUP(C5602,Index[[#All],[searchTaxon]:[Reference_number]],2,FALSE)</f>
        <v>60</v>
      </c>
      <c r="E5602" t="s">
        <v>672</v>
      </c>
      <c r="H5602" t="s">
        <v>295</v>
      </c>
      <c r="I5602">
        <f>VLOOKUP(Table1[[#This Row],[trait_name]],Trait[],2,FALSE)</f>
        <v>52</v>
      </c>
      <c r="J5602" s="25" t="s">
        <v>203</v>
      </c>
      <c r="L5602" s="3" t="s">
        <v>379</v>
      </c>
      <c r="N5602" s="25"/>
      <c r="O5602"/>
    </row>
    <row r="5603" spans="1:15">
      <c r="A5603" s="5">
        <v>43245</v>
      </c>
      <c r="B5603" s="5">
        <v>43245</v>
      </c>
      <c r="C5603" t="s">
        <v>671</v>
      </c>
      <c r="D5603" s="3">
        <f>VLOOKUP(C5603,Index[[#All],[searchTaxon]:[Reference_number]],2,FALSE)</f>
        <v>60</v>
      </c>
      <c r="E5603" t="s">
        <v>672</v>
      </c>
      <c r="H5603" t="s">
        <v>295</v>
      </c>
      <c r="I5603">
        <f>VLOOKUP(Table1[[#This Row],[trait_name]],Trait[],2,FALSE)</f>
        <v>52</v>
      </c>
      <c r="J5603" s="25" t="s">
        <v>203</v>
      </c>
      <c r="L5603" s="3" t="s">
        <v>378</v>
      </c>
      <c r="N5603" s="25"/>
      <c r="O5603"/>
    </row>
    <row r="5604" spans="1:15">
      <c r="A5604" s="5">
        <v>43245</v>
      </c>
      <c r="B5604" s="5">
        <v>43245</v>
      </c>
      <c r="C5604" t="s">
        <v>671</v>
      </c>
      <c r="D5604" s="3">
        <f>VLOOKUP(C5604,Index[[#All],[searchTaxon]:[Reference_number]],2,FALSE)</f>
        <v>60</v>
      </c>
      <c r="E5604" t="s">
        <v>672</v>
      </c>
      <c r="H5604" t="s">
        <v>295</v>
      </c>
      <c r="I5604">
        <f>VLOOKUP(Table1[[#This Row],[trait_name]],Trait[],2,FALSE)</f>
        <v>56</v>
      </c>
      <c r="J5604" s="25" t="s">
        <v>117</v>
      </c>
      <c r="L5604" s="3" t="s">
        <v>118</v>
      </c>
      <c r="N5604" s="25"/>
      <c r="O5604"/>
    </row>
    <row r="5605" spans="1:15">
      <c r="A5605" s="5">
        <v>43245</v>
      </c>
      <c r="B5605" s="5"/>
      <c r="C5605" t="s">
        <v>671</v>
      </c>
      <c r="D5605" s="2">
        <f>VLOOKUP(C5605,Index[[#All],[searchTaxon]:[Reference_number]],2,FALSE)</f>
        <v>60</v>
      </c>
      <c r="E5605" t="s">
        <v>672</v>
      </c>
      <c r="F5605">
        <v>0</v>
      </c>
      <c r="G5605">
        <v>0</v>
      </c>
      <c r="I5605">
        <f>VLOOKUP(Table1[[#This Row],[trait_name]],Trait[],2,FALSE)</f>
        <v>60</v>
      </c>
      <c r="J5605" s="25" t="s">
        <v>120</v>
      </c>
      <c r="L5605" s="3"/>
      <c r="N5605" s="25"/>
      <c r="O5605"/>
    </row>
    <row r="5606" spans="1:15">
      <c r="A5606" s="5">
        <v>43245</v>
      </c>
      <c r="B5606" s="5">
        <v>43245</v>
      </c>
      <c r="C5606" t="s">
        <v>671</v>
      </c>
      <c r="D5606" s="3">
        <f>VLOOKUP(C5606,Index[[#All],[searchTaxon]:[Reference_number]],2,FALSE)</f>
        <v>60</v>
      </c>
      <c r="E5606" t="s">
        <v>672</v>
      </c>
      <c r="F5606" s="3"/>
      <c r="H5606" t="s">
        <v>675</v>
      </c>
      <c r="I5606">
        <f>VLOOKUP(Table1[[#This Row],[trait_name]],Trait[],2,FALSE)</f>
        <v>61</v>
      </c>
      <c r="J5606" s="25" t="s">
        <v>172</v>
      </c>
      <c r="L5606" s="3" t="s">
        <v>174</v>
      </c>
      <c r="N5606" s="25"/>
      <c r="O5606"/>
    </row>
    <row r="5607" spans="1:15">
      <c r="A5607" s="5">
        <v>43245</v>
      </c>
      <c r="B5607" s="5">
        <v>43245</v>
      </c>
      <c r="C5607" t="s">
        <v>671</v>
      </c>
      <c r="D5607" s="3">
        <f>VLOOKUP(C5607,Index[[#All],[searchTaxon]:[Reference_number]],2,FALSE)</f>
        <v>60</v>
      </c>
      <c r="E5607" t="s">
        <v>672</v>
      </c>
      <c r="F5607" s="3"/>
      <c r="H5607" t="s">
        <v>675</v>
      </c>
      <c r="I5607">
        <f>VLOOKUP(Table1[[#This Row],[trait_name]],Trait[],2,FALSE)</f>
        <v>61</v>
      </c>
      <c r="J5607" s="25" t="s">
        <v>172</v>
      </c>
      <c r="L5607" s="3" t="s">
        <v>173</v>
      </c>
      <c r="N5607" s="25"/>
      <c r="O5607"/>
    </row>
    <row r="5608" spans="1:15">
      <c r="A5608" s="5">
        <v>43245</v>
      </c>
      <c r="B5608" s="5">
        <v>43245</v>
      </c>
      <c r="C5608" t="s">
        <v>671</v>
      </c>
      <c r="D5608" s="3">
        <f>VLOOKUP(C5608,Index[[#All],[searchTaxon]:[Reference_number]],2,FALSE)</f>
        <v>60</v>
      </c>
      <c r="E5608" t="s">
        <v>672</v>
      </c>
      <c r="F5608" s="3"/>
      <c r="H5608" t="s">
        <v>675</v>
      </c>
      <c r="I5608">
        <f>VLOOKUP(Table1[[#This Row],[trait_name]],Trait[],2,FALSE)</f>
        <v>61</v>
      </c>
      <c r="J5608" s="25" t="s">
        <v>172</v>
      </c>
      <c r="L5608" s="3" t="s">
        <v>312</v>
      </c>
      <c r="N5608" s="25"/>
      <c r="O5608"/>
    </row>
    <row r="5609" spans="1:15">
      <c r="A5609" s="5">
        <v>43245</v>
      </c>
      <c r="B5609" s="5">
        <v>43245</v>
      </c>
      <c r="C5609" t="s">
        <v>671</v>
      </c>
      <c r="D5609" s="3">
        <f>VLOOKUP(C5609,Index[[#All],[searchTaxon]:[Reference_number]],2,FALSE)</f>
        <v>60</v>
      </c>
      <c r="E5609" t="s">
        <v>672</v>
      </c>
      <c r="H5609" t="s">
        <v>460</v>
      </c>
      <c r="I5609">
        <f>VLOOKUP(Table1[[#This Row],[trait_name]],Trait[],2,FALSE)</f>
        <v>62</v>
      </c>
      <c r="J5609" s="25" t="s">
        <v>123</v>
      </c>
      <c r="L5609" s="3" t="s">
        <v>209</v>
      </c>
      <c r="N5609" s="25"/>
      <c r="O5609"/>
    </row>
    <row r="5610" spans="1:15">
      <c r="A5610" s="5">
        <v>43245</v>
      </c>
      <c r="B5610" s="5">
        <v>43245</v>
      </c>
      <c r="C5610" t="s">
        <v>671</v>
      </c>
      <c r="D5610" s="3">
        <f>VLOOKUP(C5610,Index[[#All],[searchTaxon]:[Reference_number]],2,FALSE)</f>
        <v>60</v>
      </c>
      <c r="E5610" t="s">
        <v>672</v>
      </c>
      <c r="H5610" t="s">
        <v>460</v>
      </c>
      <c r="I5610">
        <f>VLOOKUP(Table1[[#This Row],[trait_name]],Trait[],2,FALSE)</f>
        <v>62</v>
      </c>
      <c r="J5610" s="25" t="s">
        <v>123</v>
      </c>
      <c r="L5610" s="3" t="s">
        <v>211</v>
      </c>
      <c r="N5610" s="25"/>
      <c r="O5610"/>
    </row>
    <row r="5611" spans="1:15">
      <c r="A5611" s="5">
        <v>43245</v>
      </c>
      <c r="B5611" s="5">
        <v>43245</v>
      </c>
      <c r="C5611" t="s">
        <v>671</v>
      </c>
      <c r="D5611" s="3">
        <f>VLOOKUP(C5611,Index[[#All],[searchTaxon]:[Reference_number]],2,FALSE)</f>
        <v>60</v>
      </c>
      <c r="E5611" t="s">
        <v>672</v>
      </c>
      <c r="F5611" s="3"/>
      <c r="H5611" t="s">
        <v>675</v>
      </c>
      <c r="I5611">
        <f>VLOOKUP(Table1[[#This Row],[trait_name]],Trait[],2,FALSE)</f>
        <v>63</v>
      </c>
      <c r="J5611" s="25" t="s">
        <v>175</v>
      </c>
      <c r="L5611" s="3" t="s">
        <v>271</v>
      </c>
      <c r="N5611" s="25"/>
      <c r="O5611"/>
    </row>
    <row r="5612" spans="1:15">
      <c r="A5612" s="5">
        <v>43245</v>
      </c>
      <c r="B5612" s="5">
        <v>43245</v>
      </c>
      <c r="C5612" t="s">
        <v>671</v>
      </c>
      <c r="D5612" s="3">
        <f>VLOOKUP(C5612,Index[[#All],[searchTaxon]:[Reference_number]],2,FALSE)</f>
        <v>60</v>
      </c>
      <c r="E5612" t="s">
        <v>672</v>
      </c>
      <c r="F5612" s="3"/>
      <c r="H5612" t="s">
        <v>460</v>
      </c>
      <c r="I5612">
        <f>VLOOKUP(Table1[[#This Row],[trait_name]],Trait[],2,FALSE)</f>
        <v>63</v>
      </c>
      <c r="J5612" s="25" t="s">
        <v>175</v>
      </c>
      <c r="L5612" s="3" t="s">
        <v>176</v>
      </c>
      <c r="N5612" s="25"/>
      <c r="O5612"/>
    </row>
    <row r="5613" spans="1:15">
      <c r="A5613" s="5">
        <v>43245</v>
      </c>
      <c r="B5613" s="5">
        <v>43245</v>
      </c>
      <c r="C5613" t="s">
        <v>676</v>
      </c>
      <c r="D5613" s="3">
        <f>VLOOKUP(C5613,Index[[#All],[searchTaxon]:[Reference_number]],2,FALSE)</f>
        <v>61</v>
      </c>
      <c r="H5613" t="s">
        <v>18</v>
      </c>
      <c r="I5613">
        <f>VLOOKUP(Table1[[#This Row],[trait_name]],Trait[],2,FALSE)</f>
        <v>2</v>
      </c>
      <c r="J5613" s="25" t="s">
        <v>16</v>
      </c>
      <c r="L5613" s="3" t="s">
        <v>677</v>
      </c>
      <c r="N5613" s="25"/>
      <c r="O5613"/>
    </row>
    <row r="5614" spans="1:15">
      <c r="A5614" s="5">
        <v>43245</v>
      </c>
      <c r="B5614" s="5">
        <v>43245</v>
      </c>
      <c r="C5614" t="s">
        <v>676</v>
      </c>
      <c r="D5614" s="3">
        <f>VLOOKUP(C5614,Index[[#All],[searchTaxon]:[Reference_number]],2,FALSE)</f>
        <v>61</v>
      </c>
      <c r="H5614" t="s">
        <v>18</v>
      </c>
      <c r="I5614">
        <f>VLOOKUP(Table1[[#This Row],[trait_name]],Trait[],2,FALSE)</f>
        <v>3</v>
      </c>
      <c r="J5614" s="25" t="s">
        <v>19</v>
      </c>
      <c r="L5614" s="3" t="s">
        <v>20</v>
      </c>
      <c r="N5614" s="25"/>
      <c r="O5614"/>
    </row>
    <row r="5615" spans="1:15">
      <c r="A5615" s="5">
        <v>43245</v>
      </c>
      <c r="B5615" s="5">
        <v>43245</v>
      </c>
      <c r="C5615" t="s">
        <v>676</v>
      </c>
      <c r="D5615" s="3">
        <f>VLOOKUP(C5615,Index[[#All],[searchTaxon]:[Reference_number]],2,FALSE)</f>
        <v>61</v>
      </c>
      <c r="H5615" t="s">
        <v>18</v>
      </c>
      <c r="I5615">
        <f>VLOOKUP(Table1[[#This Row],[trait_name]],Trait[],2,FALSE)</f>
        <v>3</v>
      </c>
      <c r="J5615" s="25" t="s">
        <v>19</v>
      </c>
      <c r="L5615" s="3" t="s">
        <v>22</v>
      </c>
      <c r="N5615" s="25"/>
      <c r="O5615"/>
    </row>
    <row r="5616" spans="1:15">
      <c r="A5616" s="5">
        <v>43245</v>
      </c>
      <c r="B5616" s="5">
        <v>43245</v>
      </c>
      <c r="C5616" t="s">
        <v>676</v>
      </c>
      <c r="D5616" s="3">
        <f>VLOOKUP(C5616,Index[[#All],[searchTaxon]:[Reference_number]],2,FALSE)</f>
        <v>61</v>
      </c>
      <c r="H5616" t="s">
        <v>18</v>
      </c>
      <c r="I5616">
        <f>VLOOKUP(Table1[[#This Row],[trait_name]],Trait[],2,FALSE)</f>
        <v>4</v>
      </c>
      <c r="J5616" s="25" t="s">
        <v>23</v>
      </c>
      <c r="L5616" s="3" t="s">
        <v>24</v>
      </c>
      <c r="N5616" s="25"/>
      <c r="O5616"/>
    </row>
    <row r="5617" spans="1:15">
      <c r="A5617" s="5">
        <v>43245</v>
      </c>
      <c r="B5617" s="5"/>
      <c r="C5617" t="s">
        <v>676</v>
      </c>
      <c r="D5617" s="3">
        <f>VLOOKUP(C5617,Index[[#All],[searchTaxon]:[Reference_number]],2,FALSE)</f>
        <v>61</v>
      </c>
      <c r="H5617" t="s">
        <v>18</v>
      </c>
      <c r="I5617">
        <f>VLOOKUP(Table1[[#This Row],[trait_name]],Trait[],2,FALSE)</f>
        <v>6</v>
      </c>
      <c r="J5617" s="25" t="s">
        <v>135</v>
      </c>
      <c r="L5617" s="3"/>
      <c r="N5617" s="25"/>
      <c r="O5617"/>
    </row>
    <row r="5618" spans="1:15">
      <c r="A5618" s="5">
        <v>43245</v>
      </c>
      <c r="B5618" s="5">
        <v>43245</v>
      </c>
      <c r="C5618" t="s">
        <v>676</v>
      </c>
      <c r="D5618" s="3">
        <f>VLOOKUP(C5618,Index[[#All],[searchTaxon]:[Reference_number]],2,FALSE)</f>
        <v>61</v>
      </c>
      <c r="H5618" t="s">
        <v>18</v>
      </c>
      <c r="I5618">
        <f>VLOOKUP(Table1[[#This Row],[trait_name]],Trait[],2,FALSE)</f>
        <v>7</v>
      </c>
      <c r="J5618" s="25" t="s">
        <v>27</v>
      </c>
      <c r="L5618" s="3" t="s">
        <v>24</v>
      </c>
      <c r="N5618" s="25"/>
      <c r="O5618"/>
    </row>
    <row r="5619" spans="1:15">
      <c r="A5619" s="5">
        <v>43245</v>
      </c>
      <c r="B5619" s="5">
        <v>43245</v>
      </c>
      <c r="C5619" t="s">
        <v>676</v>
      </c>
      <c r="D5619" s="3">
        <f>VLOOKUP(C5619,Index[[#All],[searchTaxon]:[Reference_number]],2,FALSE)</f>
        <v>61</v>
      </c>
      <c r="H5619" t="s">
        <v>21</v>
      </c>
      <c r="I5619">
        <f>VLOOKUP(Table1[[#This Row],[trait_name]],Trait[],2,FALSE)</f>
        <v>12</v>
      </c>
      <c r="J5619" s="25" t="s">
        <v>138</v>
      </c>
      <c r="L5619" s="3" t="s">
        <v>24</v>
      </c>
      <c r="N5619" s="25"/>
      <c r="O5619"/>
    </row>
    <row r="5620" spans="1:15">
      <c r="A5620" s="5">
        <v>43245</v>
      </c>
      <c r="B5620" s="5">
        <v>43245</v>
      </c>
      <c r="C5620" t="s">
        <v>676</v>
      </c>
      <c r="D5620" s="3">
        <f>VLOOKUP(C5620,Index[[#All],[searchTaxon]:[Reference_number]],2,FALSE)</f>
        <v>61</v>
      </c>
      <c r="H5620" t="s">
        <v>21</v>
      </c>
      <c r="I5620">
        <f>VLOOKUP(Table1[[#This Row],[trait_name]],Trait[],2,FALSE)</f>
        <v>14</v>
      </c>
      <c r="J5620" s="25" t="s">
        <v>139</v>
      </c>
      <c r="L5620" s="3" t="s">
        <v>24</v>
      </c>
      <c r="N5620" s="25"/>
      <c r="O5620"/>
    </row>
    <row r="5621" spans="1:15">
      <c r="A5621" s="27">
        <v>43245</v>
      </c>
      <c r="B5621" s="27"/>
      <c r="C5621" s="4" t="s">
        <v>676</v>
      </c>
      <c r="D5621" s="2">
        <f>VLOOKUP(C5621,Index[[#All],[searchTaxon]:[Reference_number]],2,FALSE)</f>
        <v>61</v>
      </c>
      <c r="I5621">
        <f>VLOOKUP(Table1[[#This Row],[trait_name]],Trait[],2,FALSE)</f>
        <v>15</v>
      </c>
      <c r="J5621" s="25" t="s">
        <v>32</v>
      </c>
      <c r="L5621" s="3"/>
      <c r="N5621" s="25"/>
      <c r="O5621"/>
    </row>
    <row r="5622" spans="1:15">
      <c r="A5622" s="27">
        <v>43245</v>
      </c>
      <c r="B5622" s="27">
        <v>43245</v>
      </c>
      <c r="C5622" s="4" t="s">
        <v>676</v>
      </c>
      <c r="D5622" s="2">
        <f>VLOOKUP(C5622,Index[[#All],[searchTaxon]:[Reference_number]],2,FALSE)</f>
        <v>61</v>
      </c>
      <c r="I5622">
        <f>VLOOKUP(Table1[[#This Row],[trait_name]],Trait[],2,FALSE)</f>
        <v>16</v>
      </c>
      <c r="J5622" s="26" t="s">
        <v>33</v>
      </c>
      <c r="K5622" s="26"/>
      <c r="L5622" s="3"/>
      <c r="N5622" s="25"/>
      <c r="O5622"/>
    </row>
    <row r="5623" spans="1:15">
      <c r="A5623" s="5">
        <v>43245</v>
      </c>
      <c r="B5623" s="5">
        <v>43245</v>
      </c>
      <c r="C5623" t="s">
        <v>676</v>
      </c>
      <c r="D5623" s="3">
        <f>VLOOKUP(C5623,Index[[#All],[searchTaxon]:[Reference_number]],2,FALSE)</f>
        <v>61</v>
      </c>
      <c r="H5623" t="s">
        <v>18</v>
      </c>
      <c r="I5623">
        <f>VLOOKUP(Table1[[#This Row],[trait_name]],Trait[],2,FALSE)</f>
        <v>17</v>
      </c>
      <c r="J5623" s="25" t="s">
        <v>34</v>
      </c>
      <c r="L5623" s="3" t="s">
        <v>35</v>
      </c>
      <c r="N5623" s="25"/>
      <c r="O5623"/>
    </row>
    <row r="5624" spans="1:15">
      <c r="A5624" s="5">
        <v>43245</v>
      </c>
      <c r="B5624" s="5">
        <v>43245</v>
      </c>
      <c r="C5624" t="s">
        <v>676</v>
      </c>
      <c r="D5624" s="3">
        <f>VLOOKUP(C5624,Index[[#All],[searchTaxon]:[Reference_number]],2,FALSE)</f>
        <v>61</v>
      </c>
      <c r="H5624" t="s">
        <v>18</v>
      </c>
      <c r="I5624">
        <f>VLOOKUP(Table1[[#This Row],[trait_name]],Trait[],2,FALSE)</f>
        <v>17</v>
      </c>
      <c r="J5624" s="25" t="s">
        <v>34</v>
      </c>
      <c r="L5624" s="3" t="s">
        <v>36</v>
      </c>
      <c r="N5624" s="25"/>
      <c r="O5624"/>
    </row>
    <row r="5625" spans="1:15">
      <c r="A5625" s="5">
        <v>43245</v>
      </c>
      <c r="B5625" s="5">
        <v>43245</v>
      </c>
      <c r="C5625" t="s">
        <v>676</v>
      </c>
      <c r="D5625" s="3">
        <f>VLOOKUP(C5625,Index[[#All],[searchTaxon]:[Reference_number]],2,FALSE)</f>
        <v>61</v>
      </c>
      <c r="H5625" t="s">
        <v>18</v>
      </c>
      <c r="I5625">
        <f>VLOOKUP(Table1[[#This Row],[trait_name]],Trait[],2,FALSE)</f>
        <v>17</v>
      </c>
      <c r="J5625" s="25" t="s">
        <v>34</v>
      </c>
      <c r="L5625" s="3" t="s">
        <v>37</v>
      </c>
      <c r="N5625" s="25"/>
      <c r="O5625"/>
    </row>
    <row r="5626" spans="1:15">
      <c r="A5626" s="27">
        <v>43245</v>
      </c>
      <c r="B5626" s="27">
        <v>43245</v>
      </c>
      <c r="C5626" s="4" t="s">
        <v>676</v>
      </c>
      <c r="D5626" s="2">
        <f>VLOOKUP(C5626,Index[[#All],[searchTaxon]:[Reference_number]],2,FALSE)</f>
        <v>61</v>
      </c>
      <c r="I5626">
        <f>VLOOKUP(Table1[[#This Row],[trait_name]],Trait[],2,FALSE)</f>
        <v>18</v>
      </c>
      <c r="J5626" s="25" t="s">
        <v>38</v>
      </c>
      <c r="L5626" s="3"/>
      <c r="N5626" s="25"/>
      <c r="O5626"/>
    </row>
    <row r="5627" spans="1:15">
      <c r="A5627" s="5">
        <v>43245</v>
      </c>
      <c r="B5627" s="5">
        <v>43245</v>
      </c>
      <c r="C5627" t="s">
        <v>676</v>
      </c>
      <c r="D5627" s="3">
        <f>VLOOKUP(C5627,Index[[#All],[searchTaxon]:[Reference_number]],2,FALSE)</f>
        <v>61</v>
      </c>
      <c r="H5627" t="s">
        <v>21</v>
      </c>
      <c r="I5627">
        <f>VLOOKUP(Table1[[#This Row],[trait_name]],Trait[],2,FALSE)</f>
        <v>19</v>
      </c>
      <c r="J5627" s="25" t="s">
        <v>39</v>
      </c>
      <c r="L5627" s="3" t="s">
        <v>140</v>
      </c>
      <c r="N5627" s="26"/>
      <c r="O5627"/>
    </row>
    <row r="5628" spans="1:15">
      <c r="A5628" s="5">
        <v>43245</v>
      </c>
      <c r="B5628" s="5">
        <v>43245</v>
      </c>
      <c r="C5628" t="s">
        <v>676</v>
      </c>
      <c r="D5628" s="3">
        <f>VLOOKUP(C5628,Index[[#All],[searchTaxon]:[Reference_number]],2,FALSE)</f>
        <v>61</v>
      </c>
      <c r="H5628" t="s">
        <v>21</v>
      </c>
      <c r="I5628">
        <f>VLOOKUP(Table1[[#This Row],[trait_name]],Trait[],2,FALSE)</f>
        <v>19</v>
      </c>
      <c r="J5628" s="25" t="s">
        <v>39</v>
      </c>
      <c r="L5628" s="3" t="s">
        <v>40</v>
      </c>
      <c r="N5628" s="26"/>
      <c r="O5628"/>
    </row>
    <row r="5629" spans="1:15">
      <c r="A5629" s="27">
        <v>43245</v>
      </c>
      <c r="B5629" s="27">
        <v>43245</v>
      </c>
      <c r="C5629" s="4" t="s">
        <v>676</v>
      </c>
      <c r="D5629" s="2">
        <f>VLOOKUP(C5629,Index[[#All],[searchTaxon]:[Reference_number]],2,FALSE)</f>
        <v>61</v>
      </c>
      <c r="I5629">
        <f>VLOOKUP(Table1[[#This Row],[trait_name]],Trait[],2,FALSE)</f>
        <v>20</v>
      </c>
      <c r="J5629" s="25" t="s">
        <v>42</v>
      </c>
      <c r="L5629" s="3"/>
      <c r="N5629" s="25"/>
      <c r="O5629"/>
    </row>
    <row r="5630" spans="1:15">
      <c r="A5630" s="5">
        <v>43245</v>
      </c>
      <c r="B5630" s="5"/>
      <c r="C5630" t="s">
        <v>676</v>
      </c>
      <c r="D5630" s="2">
        <f>VLOOKUP(C5630,Index[[#All],[searchTaxon]:[Reference_number]],2,FALSE)</f>
        <v>61</v>
      </c>
      <c r="E5630">
        <v>0</v>
      </c>
      <c r="F5630">
        <v>0</v>
      </c>
      <c r="G5630">
        <v>0</v>
      </c>
      <c r="I5630">
        <f>VLOOKUP(Table1[[#This Row],[trait_name]],Trait[],2,FALSE)</f>
        <v>22</v>
      </c>
      <c r="J5630" s="25" t="s">
        <v>48</v>
      </c>
      <c r="L5630" s="3"/>
      <c r="N5630" s="25"/>
      <c r="O5630"/>
    </row>
    <row r="5631" spans="1:15">
      <c r="A5631" s="27">
        <v>43245</v>
      </c>
      <c r="B5631" s="27"/>
      <c r="C5631" s="4" t="s">
        <v>676</v>
      </c>
      <c r="D5631" s="2">
        <f>VLOOKUP(C5631,Index[[#All],[searchTaxon]:[Reference_number]],2,FALSE)</f>
        <v>61</v>
      </c>
      <c r="I5631">
        <f>VLOOKUP(Table1[[#This Row],[trait_name]],Trait[],2,FALSE)</f>
        <v>23</v>
      </c>
      <c r="J5631" s="25" t="s">
        <v>50</v>
      </c>
      <c r="L5631" s="3"/>
      <c r="N5631" s="25"/>
      <c r="O5631"/>
    </row>
    <row r="5632" spans="1:15">
      <c r="A5632" s="27">
        <v>43245</v>
      </c>
      <c r="B5632" s="27"/>
      <c r="C5632" s="4" t="s">
        <v>676</v>
      </c>
      <c r="D5632" s="2">
        <f>VLOOKUP(C5632,Index[[#All],[searchTaxon]:[Reference_number]],2,FALSE)</f>
        <v>61</v>
      </c>
      <c r="I5632">
        <f>VLOOKUP(Table1[[#This Row],[trait_name]],Trait[],2,FALSE)</f>
        <v>24</v>
      </c>
      <c r="J5632" s="25" t="s">
        <v>53</v>
      </c>
      <c r="L5632" s="3"/>
      <c r="N5632" s="25"/>
      <c r="O5632"/>
    </row>
    <row r="5633" spans="1:15">
      <c r="A5633" s="5">
        <v>43245</v>
      </c>
      <c r="B5633" s="5">
        <v>43245</v>
      </c>
      <c r="C5633" t="s">
        <v>676</v>
      </c>
      <c r="D5633" s="3">
        <f>VLOOKUP(C5633,Index[[#All],[searchTaxon]:[Reference_number]],2,FALSE)</f>
        <v>61</v>
      </c>
      <c r="H5633" t="s">
        <v>18</v>
      </c>
      <c r="I5633">
        <f>VLOOKUP(Table1[[#This Row],[trait_name]],Trait[],2,FALSE)</f>
        <v>25</v>
      </c>
      <c r="J5633" s="25" t="s">
        <v>54</v>
      </c>
      <c r="L5633" s="3" t="s">
        <v>55</v>
      </c>
      <c r="N5633" s="25"/>
      <c r="O5633"/>
    </row>
    <row r="5634" spans="1:15">
      <c r="A5634" s="5">
        <v>43245</v>
      </c>
      <c r="B5634" s="5">
        <v>43245</v>
      </c>
      <c r="C5634" t="s">
        <v>676</v>
      </c>
      <c r="D5634" s="3">
        <f>VLOOKUP(C5634,Index[[#All],[searchTaxon]:[Reference_number]],2,FALSE)</f>
        <v>61</v>
      </c>
      <c r="H5634" t="s">
        <v>21</v>
      </c>
      <c r="I5634">
        <f>VLOOKUP(Table1[[#This Row],[trait_name]],Trait[],2,FALSE)</f>
        <v>25</v>
      </c>
      <c r="J5634" s="25" t="s">
        <v>54</v>
      </c>
      <c r="L5634" s="3" t="s">
        <v>402</v>
      </c>
      <c r="N5634" s="25"/>
      <c r="O5634"/>
    </row>
    <row r="5635" spans="1:15">
      <c r="A5635" s="5">
        <v>43245</v>
      </c>
      <c r="B5635" s="5">
        <v>43245</v>
      </c>
      <c r="C5635" t="s">
        <v>676</v>
      </c>
      <c r="D5635" s="3">
        <f>VLOOKUP(C5635,Index[[#All],[searchTaxon]:[Reference_number]],2,FALSE)</f>
        <v>61</v>
      </c>
      <c r="H5635" t="s">
        <v>18</v>
      </c>
      <c r="I5635">
        <f>VLOOKUP(Table1[[#This Row],[trait_name]],Trait[],2,FALSE)</f>
        <v>26</v>
      </c>
      <c r="J5635" s="25" t="s">
        <v>57</v>
      </c>
      <c r="L5635" s="3">
        <v>10</v>
      </c>
      <c r="N5635" s="25"/>
      <c r="O5635"/>
    </row>
    <row r="5636" spans="1:15">
      <c r="A5636" s="5">
        <v>43245</v>
      </c>
      <c r="B5636" s="5">
        <v>43245</v>
      </c>
      <c r="C5636" t="s">
        <v>676</v>
      </c>
      <c r="D5636" s="3">
        <f>VLOOKUP(C5636,Index[[#All],[searchTaxon]:[Reference_number]],2,FALSE)</f>
        <v>61</v>
      </c>
      <c r="H5636" t="s">
        <v>18</v>
      </c>
      <c r="I5636">
        <f>VLOOKUP(Table1[[#This Row],[trait_name]],Trait[],2,FALSE)</f>
        <v>28</v>
      </c>
      <c r="J5636" s="25" t="s">
        <v>59</v>
      </c>
      <c r="L5636" s="3">
        <v>8</v>
      </c>
      <c r="N5636" s="25"/>
      <c r="O5636"/>
    </row>
    <row r="5637" spans="1:15">
      <c r="A5637" s="5">
        <v>43245</v>
      </c>
      <c r="B5637" s="5">
        <v>43245</v>
      </c>
      <c r="C5637" t="s">
        <v>676</v>
      </c>
      <c r="D5637" s="3">
        <f>VLOOKUP(C5637,Index[[#All],[searchTaxon]:[Reference_number]],2,FALSE)</f>
        <v>61</v>
      </c>
      <c r="H5637" t="s">
        <v>18</v>
      </c>
      <c r="I5637">
        <f>VLOOKUP(Table1[[#This Row],[trait_name]],Trait[],2,FALSE)</f>
        <v>29</v>
      </c>
      <c r="J5637" s="25" t="s">
        <v>60</v>
      </c>
      <c r="L5637" s="3">
        <v>3</v>
      </c>
      <c r="N5637" s="25"/>
      <c r="O5637"/>
    </row>
    <row r="5638" spans="1:15">
      <c r="A5638" s="5">
        <v>43245</v>
      </c>
      <c r="B5638" s="5">
        <v>43245</v>
      </c>
      <c r="C5638" t="s">
        <v>676</v>
      </c>
      <c r="D5638" s="3">
        <f>VLOOKUP(C5638,Index[[#All],[searchTaxon]:[Reference_number]],2,FALSE)</f>
        <v>61</v>
      </c>
      <c r="H5638" t="s">
        <v>18</v>
      </c>
      <c r="I5638">
        <f>VLOOKUP(Table1[[#This Row],[trait_name]],Trait[],2,FALSE)</f>
        <v>31</v>
      </c>
      <c r="J5638" s="25" t="s">
        <v>62</v>
      </c>
      <c r="L5638" s="3">
        <v>2</v>
      </c>
      <c r="N5638" s="25"/>
      <c r="O5638"/>
    </row>
    <row r="5639" spans="1:15">
      <c r="A5639" s="5">
        <v>43245</v>
      </c>
      <c r="B5639" s="5">
        <v>43245</v>
      </c>
      <c r="C5639" t="s">
        <v>676</v>
      </c>
      <c r="D5639" s="3">
        <f>VLOOKUP(C5639,Index[[#All],[searchTaxon]:[Reference_number]],2,FALSE)</f>
        <v>61</v>
      </c>
      <c r="H5639" t="s">
        <v>21</v>
      </c>
      <c r="I5639">
        <f>VLOOKUP(Table1[[#This Row],[trait_name]],Trait[],2,FALSE)</f>
        <v>32</v>
      </c>
      <c r="J5639" s="25" t="s">
        <v>147</v>
      </c>
      <c r="L5639" s="3" t="s">
        <v>189</v>
      </c>
      <c r="N5639" s="25"/>
      <c r="O5639"/>
    </row>
    <row r="5640" spans="1:15">
      <c r="A5640" s="5">
        <v>43245</v>
      </c>
      <c r="B5640" s="5">
        <v>43245</v>
      </c>
      <c r="C5640" t="s">
        <v>676</v>
      </c>
      <c r="D5640" s="3">
        <f>VLOOKUP(C5640,Index[[#All],[searchTaxon]:[Reference_number]],2,FALSE)</f>
        <v>61</v>
      </c>
      <c r="H5640" t="s">
        <v>21</v>
      </c>
      <c r="I5640">
        <f>VLOOKUP(Table1[[#This Row],[trait_name]],Trait[],2,FALSE)</f>
        <v>33</v>
      </c>
      <c r="J5640" s="25" t="s">
        <v>63</v>
      </c>
      <c r="L5640" s="3" t="s">
        <v>431</v>
      </c>
      <c r="N5640" s="25"/>
      <c r="O5640"/>
    </row>
    <row r="5641" spans="1:15">
      <c r="A5641" s="5">
        <v>43245</v>
      </c>
      <c r="B5641" s="5"/>
      <c r="C5641" t="s">
        <v>676</v>
      </c>
      <c r="D5641" s="3">
        <f>VLOOKUP(C5641,Index[[#All],[searchTaxon]:[Reference_number]],2,FALSE)</f>
        <v>61</v>
      </c>
      <c r="E5641">
        <v>0</v>
      </c>
      <c r="F5641">
        <v>0</v>
      </c>
      <c r="G5641">
        <v>0</v>
      </c>
      <c r="I5641">
        <f>VLOOKUP(Table1[[#This Row],[trait_name]],Trait[],2,FALSE)</f>
        <v>35</v>
      </c>
      <c r="J5641" s="25" t="s">
        <v>66</v>
      </c>
      <c r="L5641" s="3"/>
      <c r="N5641" s="25"/>
      <c r="O5641"/>
    </row>
    <row r="5642" spans="1:15">
      <c r="A5642" s="5">
        <v>43245</v>
      </c>
      <c r="B5642" s="5"/>
      <c r="C5642" t="s">
        <v>676</v>
      </c>
      <c r="D5642" s="2">
        <f>VLOOKUP(C5642,Index[[#All],[searchTaxon]:[Reference_number]],2,FALSE)</f>
        <v>61</v>
      </c>
      <c r="E5642">
        <v>0</v>
      </c>
      <c r="F5642">
        <v>0</v>
      </c>
      <c r="G5642">
        <v>0</v>
      </c>
      <c r="I5642">
        <f>VLOOKUP(Table1[[#This Row],[trait_name]],Trait[],2,FALSE)</f>
        <v>36</v>
      </c>
      <c r="J5642" s="25" t="s">
        <v>68</v>
      </c>
      <c r="L5642" s="3"/>
      <c r="N5642" s="25"/>
      <c r="O5642"/>
    </row>
    <row r="5643" spans="1:15">
      <c r="A5643" s="5">
        <v>43245</v>
      </c>
      <c r="B5643" s="5"/>
      <c r="C5643" t="s">
        <v>676</v>
      </c>
      <c r="D5643" s="2">
        <f>VLOOKUP(C5643,Index[[#All],[searchTaxon]:[Reference_number]],2,FALSE)</f>
        <v>61</v>
      </c>
      <c r="E5643">
        <v>0</v>
      </c>
      <c r="F5643">
        <v>0</v>
      </c>
      <c r="G5643">
        <v>0</v>
      </c>
      <c r="I5643">
        <f>VLOOKUP(Table1[[#This Row],[trait_name]],Trait[],2,FALSE)</f>
        <v>37</v>
      </c>
      <c r="J5643" s="25" t="s">
        <v>70</v>
      </c>
      <c r="L5643" s="3"/>
      <c r="N5643" s="25"/>
      <c r="O5643"/>
    </row>
    <row r="5644" spans="1:15">
      <c r="A5644" s="5">
        <v>43245</v>
      </c>
      <c r="B5644" s="5">
        <v>43245</v>
      </c>
      <c r="C5644" t="s">
        <v>676</v>
      </c>
      <c r="D5644" s="3">
        <f>VLOOKUP(C5644,Index[[#All],[searchTaxon]:[Reference_number]],2,FALSE)</f>
        <v>61</v>
      </c>
      <c r="H5644" t="s">
        <v>18</v>
      </c>
      <c r="I5644">
        <f>VLOOKUP(Table1[[#This Row],[trait_name]],Trait[],2,FALSE)</f>
        <v>38</v>
      </c>
      <c r="J5644" s="25" t="s">
        <v>74</v>
      </c>
      <c r="L5644" s="3" t="s">
        <v>75</v>
      </c>
      <c r="N5644" s="25"/>
      <c r="O5644"/>
    </row>
    <row r="5645" spans="1:15">
      <c r="A5645" s="5">
        <v>43245</v>
      </c>
      <c r="B5645" s="5">
        <v>43245</v>
      </c>
      <c r="C5645" t="s">
        <v>676</v>
      </c>
      <c r="D5645" s="3">
        <f>VLOOKUP(C5645,Index[[#All],[searchTaxon]:[Reference_number]],2,FALSE)</f>
        <v>61</v>
      </c>
      <c r="H5645" t="s">
        <v>21</v>
      </c>
      <c r="I5645">
        <f>VLOOKUP(Table1[[#This Row],[trait_name]],Trait[],2,FALSE)</f>
        <v>38</v>
      </c>
      <c r="J5645" s="25" t="s">
        <v>74</v>
      </c>
      <c r="L5645" s="3" t="s">
        <v>264</v>
      </c>
      <c r="N5645" s="25"/>
      <c r="O5645"/>
    </row>
    <row r="5646" spans="1:15">
      <c r="A5646" s="27">
        <v>43245</v>
      </c>
      <c r="B5646" s="27"/>
      <c r="C5646" s="4" t="s">
        <v>676</v>
      </c>
      <c r="D5646" s="2">
        <f>VLOOKUP(C5646,Index[[#All],[searchTaxon]:[Reference_number]],2,FALSE)</f>
        <v>61</v>
      </c>
      <c r="I5646">
        <f>VLOOKUP(Table1[[#This Row],[trait_name]],Trait[],2,FALSE)</f>
        <v>39</v>
      </c>
      <c r="J5646" s="25" t="s">
        <v>76</v>
      </c>
      <c r="L5646" s="3"/>
      <c r="N5646" s="25"/>
      <c r="O5646"/>
    </row>
    <row r="5647" spans="1:15">
      <c r="A5647" s="5">
        <v>43245</v>
      </c>
      <c r="B5647" s="5">
        <v>43245</v>
      </c>
      <c r="C5647" t="s">
        <v>676</v>
      </c>
      <c r="D5647" s="3">
        <f>VLOOKUP(C5647,Index[[#All],[searchTaxon]:[Reference_number]],2,FALSE)</f>
        <v>61</v>
      </c>
      <c r="H5647" t="s">
        <v>18</v>
      </c>
      <c r="I5647">
        <f>VLOOKUP(Table1[[#This Row],[trait_name]],Trait[],2,FALSE)</f>
        <v>40</v>
      </c>
      <c r="J5647" s="25" t="s">
        <v>79</v>
      </c>
      <c r="L5647" s="3" t="s">
        <v>80</v>
      </c>
      <c r="N5647" s="25"/>
      <c r="O5647"/>
    </row>
    <row r="5648" spans="1:15">
      <c r="A5648" s="5">
        <v>43245</v>
      </c>
      <c r="B5648" s="5">
        <v>43245</v>
      </c>
      <c r="C5648" t="s">
        <v>676</v>
      </c>
      <c r="D5648" s="3">
        <f>VLOOKUP(C5648,Index[[#All],[searchTaxon]:[Reference_number]],2,FALSE)</f>
        <v>61</v>
      </c>
      <c r="H5648" t="s">
        <v>21</v>
      </c>
      <c r="I5648">
        <f>VLOOKUP(Table1[[#This Row],[trait_name]],Trait[],2,FALSE)</f>
        <v>40</v>
      </c>
      <c r="J5648" s="25" t="s">
        <v>79</v>
      </c>
      <c r="L5648" s="3" t="s">
        <v>81</v>
      </c>
      <c r="N5648" s="25"/>
      <c r="O5648"/>
    </row>
    <row r="5649" spans="1:15">
      <c r="A5649" s="5">
        <v>43245</v>
      </c>
      <c r="B5649" s="5"/>
      <c r="C5649" t="s">
        <v>676</v>
      </c>
      <c r="D5649" s="2">
        <f>VLOOKUP(C5649,Index[[#All],[searchTaxon]:[Reference_number]],2,FALSE)</f>
        <v>61</v>
      </c>
      <c r="E5649">
        <v>0</v>
      </c>
      <c r="F5649">
        <v>0</v>
      </c>
      <c r="G5649">
        <v>0</v>
      </c>
      <c r="I5649">
        <f>VLOOKUP(Table1[[#This Row],[trait_name]],Trait[],2,FALSE)</f>
        <v>41</v>
      </c>
      <c r="J5649" s="25" t="s">
        <v>82</v>
      </c>
      <c r="L5649" s="3"/>
      <c r="N5649" s="25"/>
      <c r="O5649"/>
    </row>
    <row r="5650" spans="1:15">
      <c r="A5650" s="5">
        <v>43245</v>
      </c>
      <c r="B5650" s="5"/>
      <c r="C5650" t="s">
        <v>676</v>
      </c>
      <c r="D5650" s="2">
        <f>VLOOKUP(C5650,Index[[#All],[searchTaxon]:[Reference_number]],2,FALSE)</f>
        <v>61</v>
      </c>
      <c r="E5650">
        <v>0</v>
      </c>
      <c r="F5650">
        <v>0</v>
      </c>
      <c r="G5650">
        <v>0</v>
      </c>
      <c r="I5650">
        <f>VLOOKUP(Table1[[#This Row],[trait_name]],Trait[],2,FALSE)</f>
        <v>42</v>
      </c>
      <c r="J5650" s="25" t="s">
        <v>84</v>
      </c>
      <c r="L5650" s="3"/>
      <c r="N5650" s="25"/>
      <c r="O5650"/>
    </row>
    <row r="5651" spans="1:15">
      <c r="A5651" s="5">
        <v>43245</v>
      </c>
      <c r="B5651" s="5">
        <v>43245</v>
      </c>
      <c r="C5651" t="s">
        <v>676</v>
      </c>
      <c r="D5651" s="3">
        <f>VLOOKUP(C5651,Index[[#All],[searchTaxon]:[Reference_number]],2,FALSE)</f>
        <v>61</v>
      </c>
      <c r="H5651" t="s">
        <v>18</v>
      </c>
      <c r="I5651">
        <f>VLOOKUP(Table1[[#This Row],[trait_name]],Trait[],2,FALSE)</f>
        <v>43</v>
      </c>
      <c r="J5651" s="25" t="s">
        <v>86</v>
      </c>
      <c r="L5651" s="3" t="s">
        <v>307</v>
      </c>
      <c r="N5651" s="25"/>
      <c r="O5651"/>
    </row>
    <row r="5652" spans="1:15">
      <c r="A5652" s="5">
        <v>43245</v>
      </c>
      <c r="B5652" s="5"/>
      <c r="C5652" t="s">
        <v>676</v>
      </c>
      <c r="D5652" s="2">
        <f>VLOOKUP(C5652,Index[[#All],[searchTaxon]:[Reference_number]],2,FALSE)</f>
        <v>61</v>
      </c>
      <c r="E5652">
        <v>0</v>
      </c>
      <c r="F5652">
        <v>0</v>
      </c>
      <c r="G5652">
        <v>0</v>
      </c>
      <c r="I5652">
        <f>VLOOKUP(Table1[[#This Row],[trait_name]],Trait[],2,FALSE)</f>
        <v>47</v>
      </c>
      <c r="J5652" s="25" t="s">
        <v>96</v>
      </c>
      <c r="L5652" s="3"/>
      <c r="N5652" s="25"/>
      <c r="O5652"/>
    </row>
    <row r="5653" spans="1:15">
      <c r="A5653" s="5">
        <v>43245</v>
      </c>
      <c r="B5653" s="5">
        <v>43245</v>
      </c>
      <c r="C5653" t="s">
        <v>676</v>
      </c>
      <c r="D5653" s="3">
        <f>VLOOKUP(C5653,Index[[#All],[searchTaxon]:[Reference_number]],2,FALSE)</f>
        <v>61</v>
      </c>
      <c r="H5653" t="s">
        <v>21</v>
      </c>
      <c r="I5653">
        <f>VLOOKUP(Table1[[#This Row],[trait_name]],Trait[],2,FALSE)</f>
        <v>48</v>
      </c>
      <c r="J5653" s="25" t="s">
        <v>99</v>
      </c>
      <c r="L5653" s="3" t="s">
        <v>100</v>
      </c>
      <c r="N5653" s="25"/>
      <c r="O5653"/>
    </row>
    <row r="5654" spans="1:15">
      <c r="A5654" s="5">
        <v>43245</v>
      </c>
      <c r="B5654" s="5">
        <v>43245</v>
      </c>
      <c r="C5654" t="s">
        <v>676</v>
      </c>
      <c r="D5654" s="3">
        <f>VLOOKUP(C5654,Index[[#All],[searchTaxon]:[Reference_number]],2,FALSE)</f>
        <v>61</v>
      </c>
      <c r="H5654" t="s">
        <v>18</v>
      </c>
      <c r="I5654">
        <f>VLOOKUP(Table1[[#This Row],[trait_name]],Trait[],2,FALSE)</f>
        <v>48</v>
      </c>
      <c r="J5654" s="25" t="s">
        <v>99</v>
      </c>
      <c r="L5654" s="3" t="s">
        <v>162</v>
      </c>
      <c r="N5654" s="25"/>
      <c r="O5654"/>
    </row>
    <row r="5655" spans="1:15">
      <c r="A5655" s="5">
        <v>43245</v>
      </c>
      <c r="B5655" s="5">
        <v>43245</v>
      </c>
      <c r="C5655" t="s">
        <v>676</v>
      </c>
      <c r="D5655" s="3">
        <f>VLOOKUP(C5655,Index[[#All],[searchTaxon]:[Reference_number]],2,FALSE)</f>
        <v>61</v>
      </c>
      <c r="H5655" t="s">
        <v>21</v>
      </c>
      <c r="I5655">
        <f>VLOOKUP(Table1[[#This Row],[trait_name]],Trait[],2,FALSE)</f>
        <v>48</v>
      </c>
      <c r="J5655" s="25" t="s">
        <v>99</v>
      </c>
      <c r="L5655" s="3" t="s">
        <v>102</v>
      </c>
      <c r="N5655" s="25"/>
      <c r="O5655"/>
    </row>
    <row r="5656" spans="1:15">
      <c r="A5656" s="5">
        <v>43245</v>
      </c>
      <c r="B5656" s="5">
        <v>43245</v>
      </c>
      <c r="C5656" t="s">
        <v>676</v>
      </c>
      <c r="D5656" s="3">
        <f>VLOOKUP(C5656,Index[[#All],[searchTaxon]:[Reference_number]],2,FALSE)</f>
        <v>61</v>
      </c>
      <c r="H5656" t="s">
        <v>21</v>
      </c>
      <c r="I5656">
        <f>VLOOKUP(Table1[[#This Row],[trait_name]],Trait[],2,FALSE)</f>
        <v>49</v>
      </c>
      <c r="J5656" s="25" t="s">
        <v>103</v>
      </c>
      <c r="L5656" s="3" t="s">
        <v>228</v>
      </c>
      <c r="N5656" s="25"/>
      <c r="O5656"/>
    </row>
    <row r="5657" spans="1:15">
      <c r="A5657" s="5">
        <v>43245</v>
      </c>
      <c r="B5657" s="5">
        <v>43245</v>
      </c>
      <c r="C5657" t="s">
        <v>676</v>
      </c>
      <c r="D5657" s="3">
        <f>VLOOKUP(C5657,Index[[#All],[searchTaxon]:[Reference_number]],2,FALSE)</f>
        <v>61</v>
      </c>
      <c r="H5657" t="s">
        <v>21</v>
      </c>
      <c r="I5657">
        <f>VLOOKUP(Table1[[#This Row],[trait_name]],Trait[],2,FALSE)</f>
        <v>49</v>
      </c>
      <c r="J5657" s="25" t="s">
        <v>103</v>
      </c>
      <c r="L5657" s="3" t="s">
        <v>661</v>
      </c>
      <c r="N5657" s="25"/>
      <c r="O5657"/>
    </row>
    <row r="5658" spans="1:15">
      <c r="A5658" s="5">
        <v>43245</v>
      </c>
      <c r="B5658" s="5">
        <v>43245</v>
      </c>
      <c r="C5658" t="s">
        <v>676</v>
      </c>
      <c r="D5658" s="3">
        <f>VLOOKUP(C5658,Index[[#All],[searchTaxon]:[Reference_number]],2,FALSE)</f>
        <v>61</v>
      </c>
      <c r="H5658" t="s">
        <v>18</v>
      </c>
      <c r="I5658">
        <f>VLOOKUP(Table1[[#This Row],[trait_name]],Trait[],2,FALSE)</f>
        <v>49</v>
      </c>
      <c r="J5658" s="25" t="s">
        <v>103</v>
      </c>
      <c r="L5658" s="3" t="s">
        <v>104</v>
      </c>
      <c r="N5658" s="25"/>
      <c r="O5658"/>
    </row>
    <row r="5659" spans="1:15">
      <c r="A5659" s="5">
        <v>43245</v>
      </c>
      <c r="B5659" s="5">
        <v>43245</v>
      </c>
      <c r="C5659" t="s">
        <v>676</v>
      </c>
      <c r="D5659" s="3">
        <f>VLOOKUP(C5659,Index[[#All],[searchTaxon]:[Reference_number]],2,FALSE)</f>
        <v>61</v>
      </c>
      <c r="H5659" t="s">
        <v>18</v>
      </c>
      <c r="I5659">
        <f>VLOOKUP(Table1[[#This Row],[trait_name]],Trait[],2,FALSE)</f>
        <v>49</v>
      </c>
      <c r="J5659" s="25" t="s">
        <v>103</v>
      </c>
      <c r="L5659" s="3" t="s">
        <v>105</v>
      </c>
      <c r="N5659" s="25"/>
      <c r="O5659"/>
    </row>
    <row r="5660" spans="1:15">
      <c r="A5660" s="27">
        <v>43245</v>
      </c>
      <c r="B5660" s="27"/>
      <c r="C5660" s="4" t="s">
        <v>676</v>
      </c>
      <c r="D5660" s="63">
        <f>VLOOKUP(C5660,Index[[#All],[searchTaxon]:[Reference_number]],2,FALSE)</f>
        <v>61</v>
      </c>
      <c r="E5660">
        <f>VLOOKUP(C:C,Table1[[#All],[searchTaxon]:[Multiple_forms]],3,FALSE)</f>
        <v>0</v>
      </c>
      <c r="F5660">
        <f>VLOOKUP(C:C,Table1[[#All],[searchTaxon]:[Multiple_forms]],4,FALSE)</f>
        <v>0</v>
      </c>
      <c r="G5660">
        <f>VLOOKUP(C:C,Table1[[#All],[searchTaxon]:[Multiple_forms]],5,FALSE)</f>
        <v>0</v>
      </c>
      <c r="I5660">
        <f>VLOOKUP(Table1[[#This Row],[trait_name]],Trait[],2,FALSE)</f>
        <v>50</v>
      </c>
      <c r="J5660" s="25" t="s">
        <v>106</v>
      </c>
      <c r="L5660" s="3"/>
      <c r="N5660" s="25"/>
      <c r="O5660"/>
    </row>
    <row r="5661" spans="1:15">
      <c r="A5661" s="5">
        <v>43245</v>
      </c>
      <c r="B5661" s="5">
        <v>43245</v>
      </c>
      <c r="C5661" t="s">
        <v>676</v>
      </c>
      <c r="D5661" s="3">
        <f>VLOOKUP(C5661,Index[[#All],[searchTaxon]:[Reference_number]],2,FALSE)</f>
        <v>61</v>
      </c>
      <c r="H5661" t="s">
        <v>18</v>
      </c>
      <c r="I5661">
        <f>VLOOKUP(Table1[[#This Row],[trait_name]],Trait[],2,FALSE)</f>
        <v>51</v>
      </c>
      <c r="J5661" s="25" t="s">
        <v>108</v>
      </c>
      <c r="L5661" s="3" t="s">
        <v>678</v>
      </c>
      <c r="N5661" s="26"/>
      <c r="O5661"/>
    </row>
    <row r="5662" spans="1:15">
      <c r="A5662" s="5">
        <v>43245</v>
      </c>
      <c r="B5662" s="5">
        <v>43245</v>
      </c>
      <c r="C5662" t="s">
        <v>676</v>
      </c>
      <c r="D5662" s="3">
        <f>VLOOKUP(C5662,Index[[#All],[searchTaxon]:[Reference_number]],2,FALSE)</f>
        <v>61</v>
      </c>
      <c r="H5662" t="s">
        <v>18</v>
      </c>
      <c r="I5662">
        <f>VLOOKUP(Table1[[#This Row],[trait_name]],Trait[],2,FALSE)</f>
        <v>51</v>
      </c>
      <c r="J5662" s="25" t="s">
        <v>108</v>
      </c>
      <c r="L5662" s="3" t="s">
        <v>588</v>
      </c>
      <c r="N5662" s="25"/>
      <c r="O5662"/>
    </row>
    <row r="5663" spans="1:15">
      <c r="A5663" s="5">
        <v>43245</v>
      </c>
      <c r="B5663" s="5">
        <v>43245</v>
      </c>
      <c r="C5663" t="s">
        <v>676</v>
      </c>
      <c r="D5663" s="3">
        <f>VLOOKUP(C5663,Index[[#All],[searchTaxon]:[Reference_number]],2,FALSE)</f>
        <v>61</v>
      </c>
      <c r="H5663" t="s">
        <v>18</v>
      </c>
      <c r="I5663">
        <f>VLOOKUP(Table1[[#This Row],[trait_name]],Trait[],2,FALSE)</f>
        <v>52</v>
      </c>
      <c r="J5663" s="25" t="s">
        <v>203</v>
      </c>
      <c r="L5663" s="3" t="s">
        <v>231</v>
      </c>
      <c r="N5663" s="25"/>
      <c r="O5663"/>
    </row>
    <row r="5664" spans="1:15">
      <c r="A5664" s="5">
        <v>43245</v>
      </c>
      <c r="B5664" s="5">
        <v>43245</v>
      </c>
      <c r="C5664" t="s">
        <v>676</v>
      </c>
      <c r="D5664" s="3">
        <f>VLOOKUP(C5664,Index[[#All],[searchTaxon]:[Reference_number]],2,FALSE)</f>
        <v>61</v>
      </c>
      <c r="H5664" t="s">
        <v>21</v>
      </c>
      <c r="I5664">
        <f>VLOOKUP(Table1[[#This Row],[trait_name]],Trait[],2,FALSE)</f>
        <v>54</v>
      </c>
      <c r="J5664" s="25" t="s">
        <v>112</v>
      </c>
      <c r="L5664" s="3" t="s">
        <v>268</v>
      </c>
      <c r="N5664" s="25"/>
      <c r="O5664"/>
    </row>
    <row r="5665" spans="1:15">
      <c r="A5665" s="5">
        <v>43245</v>
      </c>
      <c r="B5665" s="5">
        <v>43245</v>
      </c>
      <c r="C5665" t="s">
        <v>676</v>
      </c>
      <c r="D5665" s="3">
        <f>VLOOKUP(C5665,Index[[#All],[searchTaxon]:[Reference_number]],2,FALSE)</f>
        <v>61</v>
      </c>
      <c r="H5665" t="s">
        <v>18</v>
      </c>
      <c r="I5665">
        <f>VLOOKUP(Table1[[#This Row],[trait_name]],Trait[],2,FALSE)</f>
        <v>56</v>
      </c>
      <c r="J5665" s="25" t="s">
        <v>117</v>
      </c>
      <c r="L5665" s="3" t="s">
        <v>118</v>
      </c>
      <c r="N5665" s="25"/>
      <c r="O5665"/>
    </row>
    <row r="5666" spans="1:15">
      <c r="A5666" s="5">
        <v>43245</v>
      </c>
      <c r="B5666" s="5"/>
      <c r="C5666" t="s">
        <v>676</v>
      </c>
      <c r="D5666" s="2">
        <f>VLOOKUP(C5666,Index[[#All],[searchTaxon]:[Reference_number]],2,FALSE)</f>
        <v>61</v>
      </c>
      <c r="E5666">
        <v>0</v>
      </c>
      <c r="F5666">
        <v>0</v>
      </c>
      <c r="G5666">
        <v>0</v>
      </c>
      <c r="I5666">
        <f>VLOOKUP(Table1[[#This Row],[trait_name]],Trait[],2,FALSE)</f>
        <v>60</v>
      </c>
      <c r="J5666" s="25" t="s">
        <v>120</v>
      </c>
      <c r="L5666" s="3"/>
      <c r="N5666" s="25"/>
      <c r="O5666"/>
    </row>
    <row r="5667" spans="1:15">
      <c r="A5667" s="5">
        <v>43245</v>
      </c>
      <c r="B5667" s="5">
        <v>43245</v>
      </c>
      <c r="C5667" t="s">
        <v>676</v>
      </c>
      <c r="D5667" s="3">
        <f>VLOOKUP(C5667,Index[[#All],[searchTaxon]:[Reference_number]],2,FALSE)</f>
        <v>61</v>
      </c>
      <c r="H5667" t="s">
        <v>21</v>
      </c>
      <c r="I5667">
        <f>VLOOKUP(Table1[[#This Row],[trait_name]],Trait[],2,FALSE)</f>
        <v>61</v>
      </c>
      <c r="J5667" s="25" t="s">
        <v>172</v>
      </c>
      <c r="L5667" s="3" t="s">
        <v>503</v>
      </c>
      <c r="N5667" s="25"/>
      <c r="O5667"/>
    </row>
    <row r="5668" spans="1:15">
      <c r="A5668" s="5">
        <v>43245</v>
      </c>
      <c r="B5668" s="5">
        <v>43245</v>
      </c>
      <c r="C5668" t="s">
        <v>679</v>
      </c>
      <c r="D5668" s="3">
        <f>VLOOKUP(C5668,Index[[#All],[searchTaxon]:[Reference_number]],2,FALSE)</f>
        <v>62</v>
      </c>
      <c r="H5668" t="s">
        <v>530</v>
      </c>
      <c r="I5668">
        <f>VLOOKUP(Table1[[#This Row],[trait_name]],Trait[],2,FALSE)</f>
        <v>2</v>
      </c>
      <c r="J5668" s="25" t="s">
        <v>16</v>
      </c>
      <c r="L5668" s="3" t="s">
        <v>680</v>
      </c>
      <c r="N5668" s="25"/>
      <c r="O5668"/>
    </row>
    <row r="5669" spans="1:15">
      <c r="A5669" s="5">
        <v>43245</v>
      </c>
      <c r="B5669" s="5">
        <v>43245</v>
      </c>
      <c r="C5669" t="s">
        <v>679</v>
      </c>
      <c r="D5669" s="3">
        <f>VLOOKUP(C5669,Index[[#All],[searchTaxon]:[Reference_number]],2,FALSE)</f>
        <v>62</v>
      </c>
      <c r="H5669" t="s">
        <v>469</v>
      </c>
      <c r="I5669">
        <f>VLOOKUP(Table1[[#This Row],[trait_name]],Trait[],2,FALSE)</f>
        <v>3</v>
      </c>
      <c r="J5669" s="25" t="s">
        <v>19</v>
      </c>
      <c r="L5669" s="3" t="s">
        <v>20</v>
      </c>
      <c r="N5669" s="25"/>
      <c r="O5669"/>
    </row>
    <row r="5670" spans="1:15">
      <c r="A5670" s="5">
        <v>43245</v>
      </c>
      <c r="B5670" s="5">
        <v>43245</v>
      </c>
      <c r="C5670" t="s">
        <v>679</v>
      </c>
      <c r="D5670" s="3">
        <f>VLOOKUP(C5670,Index[[#All],[searchTaxon]:[Reference_number]],2,FALSE)</f>
        <v>62</v>
      </c>
      <c r="H5670" t="s">
        <v>469</v>
      </c>
      <c r="I5670">
        <f>VLOOKUP(Table1[[#This Row],[trait_name]],Trait[],2,FALSE)</f>
        <v>3</v>
      </c>
      <c r="J5670" s="25" t="s">
        <v>19</v>
      </c>
      <c r="L5670" s="3" t="s">
        <v>22</v>
      </c>
      <c r="N5670" s="25"/>
      <c r="O5670"/>
    </row>
    <row r="5671" spans="1:15">
      <c r="A5671" s="5">
        <v>43245</v>
      </c>
      <c r="B5671" s="5">
        <v>43245</v>
      </c>
      <c r="C5671" t="s">
        <v>679</v>
      </c>
      <c r="D5671" s="3">
        <f>VLOOKUP(C5671,Index[[#All],[searchTaxon]:[Reference_number]],2,FALSE)</f>
        <v>62</v>
      </c>
      <c r="H5671" t="s">
        <v>469</v>
      </c>
      <c r="I5671">
        <f>VLOOKUP(Table1[[#This Row],[trait_name]],Trait[],2,FALSE)</f>
        <v>4</v>
      </c>
      <c r="J5671" s="25" t="s">
        <v>23</v>
      </c>
      <c r="L5671" s="3" t="s">
        <v>28</v>
      </c>
      <c r="N5671" s="25"/>
      <c r="O5671"/>
    </row>
    <row r="5672" spans="1:15">
      <c r="A5672" s="5">
        <v>43245</v>
      </c>
      <c r="B5672" s="5"/>
      <c r="C5672" t="s">
        <v>679</v>
      </c>
      <c r="D5672" s="3">
        <f>VLOOKUP(C5672,Index[[#All],[searchTaxon]:[Reference_number]],2,FALSE)</f>
        <v>62</v>
      </c>
      <c r="H5672" t="s">
        <v>469</v>
      </c>
      <c r="I5672">
        <f>VLOOKUP(Table1[[#This Row],[trait_name]],Trait[],2,FALSE)</f>
        <v>6</v>
      </c>
      <c r="J5672" s="25" t="s">
        <v>135</v>
      </c>
      <c r="L5672" s="3"/>
      <c r="N5672" s="25"/>
      <c r="O5672"/>
    </row>
    <row r="5673" spans="1:15">
      <c r="A5673" s="5">
        <v>43245</v>
      </c>
      <c r="B5673" s="5">
        <v>43245</v>
      </c>
      <c r="C5673" t="s">
        <v>679</v>
      </c>
      <c r="D5673" s="3">
        <f>VLOOKUP(C5673,Index[[#All],[searchTaxon]:[Reference_number]],2,FALSE)</f>
        <v>62</v>
      </c>
      <c r="H5673" t="s">
        <v>469</v>
      </c>
      <c r="I5673">
        <f>VLOOKUP(Table1[[#This Row],[trait_name]],Trait[],2,FALSE)</f>
        <v>7</v>
      </c>
      <c r="J5673" s="25" t="s">
        <v>27</v>
      </c>
      <c r="L5673" s="3" t="s">
        <v>24</v>
      </c>
      <c r="N5673" s="25"/>
      <c r="O5673"/>
    </row>
    <row r="5674" spans="1:15">
      <c r="A5674" s="5">
        <v>43245</v>
      </c>
      <c r="B5674" s="5">
        <v>43245</v>
      </c>
      <c r="C5674" t="s">
        <v>679</v>
      </c>
      <c r="D5674" s="3">
        <f>VLOOKUP(C5674,Index[[#All],[searchTaxon]:[Reference_number]],2,FALSE)</f>
        <v>62</v>
      </c>
      <c r="H5674" t="s">
        <v>469</v>
      </c>
      <c r="I5674">
        <f>VLOOKUP(Table1[[#This Row],[trait_name]],Trait[],2,FALSE)</f>
        <v>9</v>
      </c>
      <c r="J5674" s="25" t="s">
        <v>29</v>
      </c>
      <c r="L5674" s="3" t="s">
        <v>28</v>
      </c>
      <c r="N5674" s="25"/>
      <c r="O5674"/>
    </row>
    <row r="5675" spans="1:15">
      <c r="A5675" s="5">
        <v>43245</v>
      </c>
      <c r="B5675" s="5">
        <v>43245</v>
      </c>
      <c r="C5675" t="s">
        <v>679</v>
      </c>
      <c r="D5675" s="3">
        <f>VLOOKUP(C5675,Index[[#All],[searchTaxon]:[Reference_number]],2,FALSE)</f>
        <v>62</v>
      </c>
      <c r="H5675" t="s">
        <v>469</v>
      </c>
      <c r="I5675">
        <f>VLOOKUP(Table1[[#This Row],[trait_name]],Trait[],2,FALSE)</f>
        <v>10</v>
      </c>
      <c r="J5675" s="25" t="s">
        <v>30</v>
      </c>
      <c r="L5675" s="3" t="s">
        <v>24</v>
      </c>
      <c r="N5675" s="25"/>
      <c r="O5675"/>
    </row>
    <row r="5676" spans="1:15">
      <c r="A5676" s="27">
        <v>43245</v>
      </c>
      <c r="B5676" s="27"/>
      <c r="C5676" s="4" t="s">
        <v>679</v>
      </c>
      <c r="D5676" s="2">
        <f>VLOOKUP(C5676,Index[[#All],[searchTaxon]:[Reference_number]],2,FALSE)</f>
        <v>62</v>
      </c>
      <c r="I5676">
        <f>VLOOKUP(Table1[[#This Row],[trait_name]],Trait[],2,FALSE)</f>
        <v>15</v>
      </c>
      <c r="J5676" s="25" t="s">
        <v>32</v>
      </c>
      <c r="L5676" s="3"/>
      <c r="N5676" s="25"/>
      <c r="O5676"/>
    </row>
    <row r="5677" spans="1:15">
      <c r="A5677" s="27">
        <v>43245</v>
      </c>
      <c r="B5677" s="27">
        <v>43245</v>
      </c>
      <c r="C5677" s="4" t="s">
        <v>679</v>
      </c>
      <c r="D5677" s="2">
        <f>VLOOKUP(C5677,Index[[#All],[searchTaxon]:[Reference_number]],2,FALSE)</f>
        <v>62</v>
      </c>
      <c r="I5677">
        <f>VLOOKUP(Table1[[#This Row],[trait_name]],Trait[],2,FALSE)</f>
        <v>16</v>
      </c>
      <c r="J5677" s="26" t="s">
        <v>33</v>
      </c>
      <c r="K5677" s="26"/>
      <c r="L5677" s="3"/>
      <c r="N5677" s="25"/>
      <c r="O5677"/>
    </row>
    <row r="5678" spans="1:15">
      <c r="A5678" s="5">
        <v>43245</v>
      </c>
      <c r="B5678" s="5">
        <v>43245</v>
      </c>
      <c r="C5678" t="s">
        <v>679</v>
      </c>
      <c r="D5678" s="3">
        <f>VLOOKUP(C5678,Index[[#All],[searchTaxon]:[Reference_number]],2,FALSE)</f>
        <v>62</v>
      </c>
      <c r="H5678" t="s">
        <v>469</v>
      </c>
      <c r="I5678">
        <f>VLOOKUP(Table1[[#This Row],[trait_name]],Trait[],2,FALSE)</f>
        <v>17</v>
      </c>
      <c r="J5678" s="25" t="s">
        <v>34</v>
      </c>
      <c r="L5678" s="3" t="s">
        <v>35</v>
      </c>
      <c r="N5678" s="25"/>
      <c r="O5678"/>
    </row>
    <row r="5679" spans="1:15">
      <c r="A5679" s="5">
        <v>43245</v>
      </c>
      <c r="B5679" s="5">
        <v>43245</v>
      </c>
      <c r="C5679" t="s">
        <v>679</v>
      </c>
      <c r="D5679" s="3">
        <f>VLOOKUP(C5679,Index[[#All],[searchTaxon]:[Reference_number]],2,FALSE)</f>
        <v>62</v>
      </c>
      <c r="H5679" t="s">
        <v>469</v>
      </c>
      <c r="I5679">
        <f>VLOOKUP(Table1[[#This Row],[trait_name]],Trait[],2,FALSE)</f>
        <v>17</v>
      </c>
      <c r="J5679" s="25" t="s">
        <v>34</v>
      </c>
      <c r="L5679" s="3" t="s">
        <v>36</v>
      </c>
      <c r="N5679" s="25"/>
      <c r="O5679"/>
    </row>
    <row r="5680" spans="1:15">
      <c r="A5680" s="27">
        <v>43245</v>
      </c>
      <c r="B5680" s="27">
        <v>43245</v>
      </c>
      <c r="C5680" s="4" t="s">
        <v>679</v>
      </c>
      <c r="D5680" s="2">
        <f>VLOOKUP(C5680,Index[[#All],[searchTaxon]:[Reference_number]],2,FALSE)</f>
        <v>62</v>
      </c>
      <c r="I5680">
        <f>VLOOKUP(Table1[[#This Row],[trait_name]],Trait[],2,FALSE)</f>
        <v>18</v>
      </c>
      <c r="J5680" s="25" t="s">
        <v>38</v>
      </c>
      <c r="L5680" s="3"/>
      <c r="N5680" s="25"/>
      <c r="O5680"/>
    </row>
    <row r="5681" spans="1:15">
      <c r="A5681" s="5">
        <v>43245</v>
      </c>
      <c r="B5681" s="5">
        <v>43245</v>
      </c>
      <c r="C5681" t="s">
        <v>679</v>
      </c>
      <c r="D5681" s="3">
        <f>VLOOKUP(C5681,Index[[#All],[searchTaxon]:[Reference_number]],2,FALSE)</f>
        <v>62</v>
      </c>
      <c r="H5681" t="s">
        <v>469</v>
      </c>
      <c r="I5681">
        <f>VLOOKUP(Table1[[#This Row],[trait_name]],Trait[],2,FALSE)</f>
        <v>19</v>
      </c>
      <c r="J5681" s="25" t="s">
        <v>39</v>
      </c>
      <c r="L5681" s="3" t="s">
        <v>140</v>
      </c>
      <c r="N5681" s="25"/>
      <c r="O5681"/>
    </row>
    <row r="5682" spans="1:15">
      <c r="A5682" s="5">
        <v>43245</v>
      </c>
      <c r="B5682" s="5">
        <v>43245</v>
      </c>
      <c r="C5682" t="s">
        <v>679</v>
      </c>
      <c r="D5682" s="3">
        <f>VLOOKUP(C5682,Index[[#All],[searchTaxon]:[Reference_number]],2,FALSE)</f>
        <v>62</v>
      </c>
      <c r="H5682" t="s">
        <v>469</v>
      </c>
      <c r="I5682">
        <f>VLOOKUP(Table1[[#This Row],[trait_name]],Trait[],2,FALSE)</f>
        <v>19</v>
      </c>
      <c r="J5682" s="25" t="s">
        <v>39</v>
      </c>
      <c r="L5682" s="3" t="s">
        <v>41</v>
      </c>
      <c r="N5682" s="25"/>
      <c r="O5682"/>
    </row>
    <row r="5683" spans="1:15">
      <c r="A5683" s="27">
        <v>43245</v>
      </c>
      <c r="B5683" s="27">
        <v>43245</v>
      </c>
      <c r="C5683" s="4" t="s">
        <v>679</v>
      </c>
      <c r="D5683" s="2">
        <f>VLOOKUP(C5683,Index[[#All],[searchTaxon]:[Reference_number]],2,FALSE)</f>
        <v>62</v>
      </c>
      <c r="I5683">
        <f>VLOOKUP(Table1[[#This Row],[trait_name]],Trait[],2,FALSE)</f>
        <v>20</v>
      </c>
      <c r="J5683" s="25" t="s">
        <v>42</v>
      </c>
      <c r="L5683" s="3"/>
      <c r="N5683" s="25"/>
      <c r="O5683"/>
    </row>
    <row r="5684" spans="1:15">
      <c r="A5684" s="5">
        <v>43245</v>
      </c>
      <c r="B5684" s="5"/>
      <c r="C5684" t="s">
        <v>679</v>
      </c>
      <c r="D5684" s="2">
        <f>VLOOKUP(C5684,Index[[#All],[searchTaxon]:[Reference_number]],2,FALSE)</f>
        <v>62</v>
      </c>
      <c r="E5684">
        <v>0</v>
      </c>
      <c r="F5684">
        <v>0</v>
      </c>
      <c r="G5684">
        <v>0</v>
      </c>
      <c r="I5684">
        <f>VLOOKUP(Table1[[#This Row],[trait_name]],Trait[],2,FALSE)</f>
        <v>22</v>
      </c>
      <c r="J5684" s="25" t="s">
        <v>48</v>
      </c>
      <c r="L5684" s="3"/>
      <c r="N5684" s="25"/>
      <c r="O5684"/>
    </row>
    <row r="5685" spans="1:15">
      <c r="A5685" s="27">
        <v>43245</v>
      </c>
      <c r="B5685" s="27"/>
      <c r="C5685" s="4" t="s">
        <v>679</v>
      </c>
      <c r="D5685" s="2">
        <f>VLOOKUP(C5685,Index[[#All],[searchTaxon]:[Reference_number]],2,FALSE)</f>
        <v>62</v>
      </c>
      <c r="I5685">
        <f>VLOOKUP(Table1[[#This Row],[trait_name]],Trait[],2,FALSE)</f>
        <v>23</v>
      </c>
      <c r="J5685" s="25" t="s">
        <v>50</v>
      </c>
      <c r="L5685" s="3"/>
      <c r="N5685" s="25"/>
      <c r="O5685"/>
    </row>
    <row r="5686" spans="1:15">
      <c r="A5686" s="27">
        <v>43245</v>
      </c>
      <c r="B5686" s="27"/>
      <c r="C5686" s="4" t="s">
        <v>679</v>
      </c>
      <c r="D5686" s="2">
        <f>VLOOKUP(C5686,Index[[#All],[searchTaxon]:[Reference_number]],2,FALSE)</f>
        <v>62</v>
      </c>
      <c r="I5686">
        <f>VLOOKUP(Table1[[#This Row],[trait_name]],Trait[],2,FALSE)</f>
        <v>24</v>
      </c>
      <c r="J5686" s="25" t="s">
        <v>53</v>
      </c>
      <c r="L5686" s="3"/>
      <c r="N5686" s="25"/>
      <c r="O5686"/>
    </row>
    <row r="5687" spans="1:15">
      <c r="A5687" s="5">
        <v>43245</v>
      </c>
      <c r="B5687" s="5">
        <v>43245</v>
      </c>
      <c r="C5687" t="s">
        <v>679</v>
      </c>
      <c r="D5687" s="3">
        <f>VLOOKUP(C5687,Index[[#All],[searchTaxon]:[Reference_number]],2,FALSE)</f>
        <v>62</v>
      </c>
      <c r="H5687" t="s">
        <v>530</v>
      </c>
      <c r="I5687">
        <f>VLOOKUP(Table1[[#This Row],[trait_name]],Trait[],2,FALSE)</f>
        <v>25</v>
      </c>
      <c r="J5687" s="25" t="s">
        <v>54</v>
      </c>
      <c r="L5687" s="3" t="s">
        <v>415</v>
      </c>
      <c r="N5687" s="25"/>
      <c r="O5687"/>
    </row>
    <row r="5688" spans="1:15">
      <c r="A5688" s="5">
        <v>43245</v>
      </c>
      <c r="B5688" s="5">
        <v>43245</v>
      </c>
      <c r="C5688" t="s">
        <v>679</v>
      </c>
      <c r="D5688" s="3">
        <f>VLOOKUP(C5688,Index[[#All],[searchTaxon]:[Reference_number]],2,FALSE)</f>
        <v>62</v>
      </c>
      <c r="H5688" t="s">
        <v>530</v>
      </c>
      <c r="I5688">
        <f>VLOOKUP(Table1[[#This Row],[trait_name]],Trait[],2,FALSE)</f>
        <v>25</v>
      </c>
      <c r="J5688" s="25" t="s">
        <v>54</v>
      </c>
      <c r="L5688" s="3" t="s">
        <v>681</v>
      </c>
      <c r="N5688" s="25"/>
      <c r="O5688"/>
    </row>
    <row r="5689" spans="1:15">
      <c r="A5689" s="5">
        <v>43245</v>
      </c>
      <c r="B5689" s="5">
        <v>43245</v>
      </c>
      <c r="C5689" t="s">
        <v>679</v>
      </c>
      <c r="D5689" s="3">
        <f>VLOOKUP(C5689,Index[[#All],[searchTaxon]:[Reference_number]],2,FALSE)</f>
        <v>62</v>
      </c>
      <c r="H5689" t="s">
        <v>530</v>
      </c>
      <c r="I5689">
        <f>VLOOKUP(Table1[[#This Row],[trait_name]],Trait[],2,FALSE)</f>
        <v>26</v>
      </c>
      <c r="J5689" s="25" t="s">
        <v>57</v>
      </c>
      <c r="L5689" s="3">
        <v>2</v>
      </c>
      <c r="N5689" s="25"/>
      <c r="O5689"/>
    </row>
    <row r="5690" spans="1:15">
      <c r="A5690" s="5">
        <v>43245</v>
      </c>
      <c r="B5690" s="5">
        <v>43245</v>
      </c>
      <c r="C5690" t="s">
        <v>679</v>
      </c>
      <c r="D5690" s="3">
        <f>VLOOKUP(C5690,Index[[#All],[searchTaxon]:[Reference_number]],2,FALSE)</f>
        <v>62</v>
      </c>
      <c r="H5690" t="s">
        <v>630</v>
      </c>
      <c r="I5690">
        <f>VLOOKUP(Table1[[#This Row],[trait_name]],Trait[],2,FALSE)</f>
        <v>27</v>
      </c>
      <c r="J5690" s="25" t="s">
        <v>58</v>
      </c>
      <c r="L5690" s="21">
        <v>1.5</v>
      </c>
      <c r="N5690" s="25"/>
      <c r="O5690"/>
    </row>
    <row r="5691" spans="1:15">
      <c r="A5691" s="5">
        <v>43245</v>
      </c>
      <c r="B5691" s="5">
        <v>43245</v>
      </c>
      <c r="C5691" t="s">
        <v>679</v>
      </c>
      <c r="D5691" s="3">
        <f>VLOOKUP(C5691,Index[[#All],[searchTaxon]:[Reference_number]],2,FALSE)</f>
        <v>62</v>
      </c>
      <c r="H5691" t="s">
        <v>530</v>
      </c>
      <c r="I5691">
        <f>VLOOKUP(Table1[[#This Row],[trait_name]],Trait[],2,FALSE)</f>
        <v>29</v>
      </c>
      <c r="J5691" s="25" t="s">
        <v>60</v>
      </c>
      <c r="L5691" s="3">
        <v>3.5</v>
      </c>
      <c r="N5691" s="25"/>
      <c r="O5691"/>
    </row>
    <row r="5692" spans="1:15">
      <c r="A5692" s="5">
        <v>43245</v>
      </c>
      <c r="B5692" s="5">
        <v>43245</v>
      </c>
      <c r="C5692" t="s">
        <v>679</v>
      </c>
      <c r="D5692" s="3">
        <f>VLOOKUP(C5692,Index[[#All],[searchTaxon]:[Reference_number]],2,FALSE)</f>
        <v>62</v>
      </c>
      <c r="H5692" t="s">
        <v>630</v>
      </c>
      <c r="I5692">
        <f>VLOOKUP(Table1[[#This Row],[trait_name]],Trait[],2,FALSE)</f>
        <v>30</v>
      </c>
      <c r="J5692" s="25" t="s">
        <v>61</v>
      </c>
      <c r="L5692" s="21">
        <v>1.5</v>
      </c>
      <c r="N5692" s="25"/>
      <c r="O5692"/>
    </row>
    <row r="5693" spans="1:15">
      <c r="A5693" s="5">
        <v>43245</v>
      </c>
      <c r="B5693" s="5">
        <v>43245</v>
      </c>
      <c r="C5693" t="s">
        <v>679</v>
      </c>
      <c r="D5693" s="3">
        <f>VLOOKUP(C5693,Index[[#All],[searchTaxon]:[Reference_number]],2,FALSE)</f>
        <v>62</v>
      </c>
      <c r="H5693" t="s">
        <v>530</v>
      </c>
      <c r="I5693">
        <f>VLOOKUP(Table1[[#This Row],[trait_name]],Trait[],2,FALSE)</f>
        <v>31</v>
      </c>
      <c r="J5693" s="25" t="s">
        <v>62</v>
      </c>
      <c r="L5693" s="3">
        <v>2.5</v>
      </c>
      <c r="N5693" s="25"/>
      <c r="O5693"/>
    </row>
    <row r="5694" spans="1:15">
      <c r="A5694" s="5">
        <v>43245</v>
      </c>
      <c r="B5694" s="5">
        <v>43245</v>
      </c>
      <c r="C5694" t="s">
        <v>679</v>
      </c>
      <c r="D5694" s="3">
        <f>VLOOKUP(C5694,Index[[#All],[searchTaxon]:[Reference_number]],2,FALSE)</f>
        <v>62</v>
      </c>
      <c r="H5694" t="s">
        <v>469</v>
      </c>
      <c r="I5694">
        <f>VLOOKUP(Table1[[#This Row],[trait_name]],Trait[],2,FALSE)</f>
        <v>33</v>
      </c>
      <c r="J5694" s="25" t="s">
        <v>63</v>
      </c>
      <c r="L5694" s="3"/>
      <c r="N5694" s="25"/>
      <c r="O5694"/>
    </row>
    <row r="5695" spans="1:15">
      <c r="A5695" s="5">
        <v>43245</v>
      </c>
      <c r="B5695" s="5"/>
      <c r="C5695" t="s">
        <v>679</v>
      </c>
      <c r="D5695" s="3">
        <f>VLOOKUP(C5695,Index[[#All],[searchTaxon]:[Reference_number]],2,FALSE)</f>
        <v>62</v>
      </c>
      <c r="E5695">
        <v>0</v>
      </c>
      <c r="F5695">
        <v>0</v>
      </c>
      <c r="G5695">
        <v>0</v>
      </c>
      <c r="I5695">
        <f>VLOOKUP(Table1[[#This Row],[trait_name]],Trait[],2,FALSE)</f>
        <v>35</v>
      </c>
      <c r="J5695" s="25" t="s">
        <v>66</v>
      </c>
      <c r="L5695" s="3"/>
      <c r="N5695" s="25"/>
      <c r="O5695"/>
    </row>
    <row r="5696" spans="1:15">
      <c r="A5696" s="5">
        <v>43245</v>
      </c>
      <c r="B5696" s="5"/>
      <c r="C5696" t="s">
        <v>679</v>
      </c>
      <c r="D5696" s="2">
        <f>VLOOKUP(C5696,Index[[#All],[searchTaxon]:[Reference_number]],2,FALSE)</f>
        <v>62</v>
      </c>
      <c r="E5696">
        <v>0</v>
      </c>
      <c r="F5696">
        <v>0</v>
      </c>
      <c r="G5696">
        <v>0</v>
      </c>
      <c r="I5696">
        <f>VLOOKUP(Table1[[#This Row],[trait_name]],Trait[],2,FALSE)</f>
        <v>36</v>
      </c>
      <c r="J5696" s="25" t="s">
        <v>68</v>
      </c>
      <c r="L5696" s="3"/>
      <c r="N5696" s="25"/>
      <c r="O5696"/>
    </row>
    <row r="5697" spans="1:15">
      <c r="A5697" s="5">
        <v>43245</v>
      </c>
      <c r="B5697" s="5"/>
      <c r="C5697" t="s">
        <v>679</v>
      </c>
      <c r="D5697" s="2">
        <f>VLOOKUP(C5697,Index[[#All],[searchTaxon]:[Reference_number]],2,FALSE)</f>
        <v>62</v>
      </c>
      <c r="E5697">
        <v>0</v>
      </c>
      <c r="F5697">
        <v>0</v>
      </c>
      <c r="G5697">
        <v>0</v>
      </c>
      <c r="I5697">
        <f>VLOOKUP(Table1[[#This Row],[trait_name]],Trait[],2,FALSE)</f>
        <v>37</v>
      </c>
      <c r="J5697" s="25" t="s">
        <v>70</v>
      </c>
      <c r="L5697" s="3"/>
      <c r="N5697" s="25"/>
      <c r="O5697"/>
    </row>
    <row r="5698" spans="1:15">
      <c r="A5698" s="5">
        <v>43245</v>
      </c>
      <c r="B5698" s="5">
        <v>43245</v>
      </c>
      <c r="C5698" t="s">
        <v>679</v>
      </c>
      <c r="D5698" s="3">
        <f>VLOOKUP(C5698,Index[[#All],[searchTaxon]:[Reference_number]],2,FALSE)</f>
        <v>62</v>
      </c>
      <c r="H5698" t="s">
        <v>469</v>
      </c>
      <c r="I5698">
        <f>VLOOKUP(Table1[[#This Row],[trait_name]],Trait[],2,FALSE)</f>
        <v>38</v>
      </c>
      <c r="J5698" s="25" t="s">
        <v>74</v>
      </c>
      <c r="L5698" s="3" t="s">
        <v>264</v>
      </c>
      <c r="N5698" s="25"/>
      <c r="O5698"/>
    </row>
    <row r="5699" spans="1:15">
      <c r="A5699" s="27">
        <v>43245</v>
      </c>
      <c r="B5699" s="27"/>
      <c r="C5699" s="4" t="s">
        <v>679</v>
      </c>
      <c r="D5699" s="2">
        <f>VLOOKUP(C5699,Index[[#All],[searchTaxon]:[Reference_number]],2,FALSE)</f>
        <v>62</v>
      </c>
      <c r="I5699">
        <f>VLOOKUP(Table1[[#This Row],[trait_name]],Trait[],2,FALSE)</f>
        <v>39</v>
      </c>
      <c r="J5699" s="25" t="s">
        <v>76</v>
      </c>
      <c r="L5699" s="3"/>
      <c r="N5699" s="25"/>
      <c r="O5699"/>
    </row>
    <row r="5700" spans="1:15">
      <c r="A5700" s="5">
        <v>43245</v>
      </c>
      <c r="B5700" s="5">
        <v>43245</v>
      </c>
      <c r="C5700" t="s">
        <v>679</v>
      </c>
      <c r="D5700" s="3">
        <f>VLOOKUP(C5700,Index[[#All],[searchTaxon]:[Reference_number]],2,FALSE)</f>
        <v>62</v>
      </c>
      <c r="H5700" t="s">
        <v>469</v>
      </c>
      <c r="I5700">
        <f>VLOOKUP(Table1[[#This Row],[trait_name]],Trait[],2,FALSE)</f>
        <v>40</v>
      </c>
      <c r="J5700" s="25" t="s">
        <v>79</v>
      </c>
      <c r="L5700" s="3" t="s">
        <v>80</v>
      </c>
      <c r="N5700" s="25"/>
      <c r="O5700"/>
    </row>
    <row r="5701" spans="1:15">
      <c r="A5701" s="5">
        <v>43245</v>
      </c>
      <c r="B5701" s="5">
        <v>43245</v>
      </c>
      <c r="C5701" t="s">
        <v>679</v>
      </c>
      <c r="D5701" s="3">
        <f>VLOOKUP(C5701,Index[[#All],[searchTaxon]:[Reference_number]],2,FALSE)</f>
        <v>62</v>
      </c>
      <c r="H5701" t="s">
        <v>469</v>
      </c>
      <c r="I5701">
        <f>VLOOKUP(Table1[[#This Row],[trait_name]],Trait[],2,FALSE)</f>
        <v>40</v>
      </c>
      <c r="J5701" s="25" t="s">
        <v>79</v>
      </c>
      <c r="L5701" s="3" t="s">
        <v>81</v>
      </c>
      <c r="N5701" s="25"/>
      <c r="O5701"/>
    </row>
    <row r="5702" spans="1:15">
      <c r="A5702" s="5">
        <v>43245</v>
      </c>
      <c r="B5702" s="5"/>
      <c r="C5702" t="s">
        <v>679</v>
      </c>
      <c r="D5702" s="2">
        <f>VLOOKUP(C5702,Index[[#All],[searchTaxon]:[Reference_number]],2,FALSE)</f>
        <v>62</v>
      </c>
      <c r="E5702">
        <v>0</v>
      </c>
      <c r="F5702">
        <v>0</v>
      </c>
      <c r="G5702">
        <v>0</v>
      </c>
      <c r="I5702">
        <f>VLOOKUP(Table1[[#This Row],[trait_name]],Trait[],2,FALSE)</f>
        <v>41</v>
      </c>
      <c r="J5702" s="25" t="s">
        <v>82</v>
      </c>
      <c r="L5702" s="3"/>
      <c r="N5702" s="25"/>
      <c r="O5702"/>
    </row>
    <row r="5703" spans="1:15">
      <c r="A5703" s="5">
        <v>43245</v>
      </c>
      <c r="B5703" s="5"/>
      <c r="C5703" t="s">
        <v>679</v>
      </c>
      <c r="D5703" s="2">
        <f>VLOOKUP(C5703,Index[[#All],[searchTaxon]:[Reference_number]],2,FALSE)</f>
        <v>62</v>
      </c>
      <c r="E5703">
        <v>0</v>
      </c>
      <c r="F5703">
        <v>0</v>
      </c>
      <c r="G5703">
        <v>0</v>
      </c>
      <c r="I5703">
        <f>VLOOKUP(Table1[[#This Row],[trait_name]],Trait[],2,FALSE)</f>
        <v>42</v>
      </c>
      <c r="J5703" s="25" t="s">
        <v>84</v>
      </c>
      <c r="L5703" s="3"/>
      <c r="N5703" s="25"/>
      <c r="O5703"/>
    </row>
    <row r="5704" spans="1:15">
      <c r="A5704" s="5">
        <v>43245</v>
      </c>
      <c r="B5704" s="5">
        <v>43245</v>
      </c>
      <c r="C5704" t="s">
        <v>679</v>
      </c>
      <c r="D5704" s="3">
        <f>VLOOKUP(C5704,Index[[#All],[searchTaxon]:[Reference_number]],2,FALSE)</f>
        <v>62</v>
      </c>
      <c r="H5704" t="s">
        <v>469</v>
      </c>
      <c r="I5704">
        <f>VLOOKUP(Table1[[#This Row],[trait_name]],Trait[],2,FALSE)</f>
        <v>43</v>
      </c>
      <c r="J5704" s="25" t="s">
        <v>86</v>
      </c>
      <c r="L5704" s="3" t="s">
        <v>156</v>
      </c>
      <c r="N5704" s="25"/>
      <c r="O5704"/>
    </row>
    <row r="5705" spans="1:15">
      <c r="A5705" s="5">
        <v>43245</v>
      </c>
      <c r="B5705" s="5">
        <v>43245</v>
      </c>
      <c r="C5705" t="s">
        <v>679</v>
      </c>
      <c r="D5705" s="3">
        <f>VLOOKUP(C5705,Index[[#All],[searchTaxon]:[Reference_number]],2,FALSE)</f>
        <v>62</v>
      </c>
      <c r="H5705" t="s">
        <v>469</v>
      </c>
      <c r="I5705">
        <f>VLOOKUP(Table1[[#This Row],[trait_name]],Trait[],2,FALSE)</f>
        <v>43</v>
      </c>
      <c r="J5705" s="25" t="s">
        <v>86</v>
      </c>
      <c r="L5705" s="3" t="s">
        <v>264</v>
      </c>
      <c r="N5705" s="25"/>
      <c r="O5705"/>
    </row>
    <row r="5706" spans="1:15">
      <c r="A5706" s="5">
        <v>43245</v>
      </c>
      <c r="B5706" s="5"/>
      <c r="C5706" t="s">
        <v>679</v>
      </c>
      <c r="D5706" s="2">
        <f>VLOOKUP(C5706,Index[[#All],[searchTaxon]:[Reference_number]],2,FALSE)</f>
        <v>62</v>
      </c>
      <c r="E5706">
        <v>0</v>
      </c>
      <c r="F5706">
        <v>0</v>
      </c>
      <c r="G5706">
        <v>0</v>
      </c>
      <c r="I5706">
        <f>VLOOKUP(Table1[[#This Row],[trait_name]],Trait[],2,FALSE)</f>
        <v>47</v>
      </c>
      <c r="J5706" s="25" t="s">
        <v>96</v>
      </c>
      <c r="L5706" s="3"/>
      <c r="N5706" s="25"/>
      <c r="O5706"/>
    </row>
    <row r="5707" spans="1:15">
      <c r="A5707" s="5">
        <v>43245</v>
      </c>
      <c r="B5707" s="5">
        <v>43245</v>
      </c>
      <c r="C5707" t="s">
        <v>679</v>
      </c>
      <c r="D5707" s="3">
        <f>VLOOKUP(C5707,Index[[#All],[searchTaxon]:[Reference_number]],2,FALSE)</f>
        <v>62</v>
      </c>
      <c r="H5707" t="s">
        <v>469</v>
      </c>
      <c r="I5707">
        <f>VLOOKUP(Table1[[#This Row],[trait_name]],Trait[],2,FALSE)</f>
        <v>48</v>
      </c>
      <c r="J5707" s="25" t="s">
        <v>99</v>
      </c>
      <c r="L5707" s="3" t="s">
        <v>100</v>
      </c>
      <c r="N5707" s="25"/>
      <c r="O5707"/>
    </row>
    <row r="5708" spans="1:15">
      <c r="A5708" s="5">
        <v>43245</v>
      </c>
      <c r="B5708" s="5">
        <v>43245</v>
      </c>
      <c r="C5708" t="s">
        <v>679</v>
      </c>
      <c r="D5708" s="3">
        <f>VLOOKUP(C5708,Index[[#All],[searchTaxon]:[Reference_number]],2,FALSE)</f>
        <v>62</v>
      </c>
      <c r="H5708" t="s">
        <v>469</v>
      </c>
      <c r="I5708">
        <f>VLOOKUP(Table1[[#This Row],[trait_name]],Trait[],2,FALSE)</f>
        <v>48</v>
      </c>
      <c r="J5708" s="25" t="s">
        <v>99</v>
      </c>
      <c r="L5708" s="3" t="s">
        <v>162</v>
      </c>
      <c r="N5708" s="25"/>
      <c r="O5708"/>
    </row>
    <row r="5709" spans="1:15">
      <c r="A5709" s="5">
        <v>43245</v>
      </c>
      <c r="B5709" s="5">
        <v>43245</v>
      </c>
      <c r="C5709" t="s">
        <v>679</v>
      </c>
      <c r="D5709" s="3">
        <f>VLOOKUP(C5709,Index[[#All],[searchTaxon]:[Reference_number]],2,FALSE)</f>
        <v>62</v>
      </c>
      <c r="H5709" t="s">
        <v>469</v>
      </c>
      <c r="I5709">
        <f>VLOOKUP(Table1[[#This Row],[trait_name]],Trait[],2,FALSE)</f>
        <v>48</v>
      </c>
      <c r="J5709" s="25" t="s">
        <v>99</v>
      </c>
      <c r="L5709" s="3" t="s">
        <v>161</v>
      </c>
      <c r="N5709" s="25"/>
      <c r="O5709"/>
    </row>
    <row r="5710" spans="1:15">
      <c r="A5710" s="5">
        <v>43245</v>
      </c>
      <c r="B5710" s="5">
        <v>43245</v>
      </c>
      <c r="C5710" t="s">
        <v>679</v>
      </c>
      <c r="D5710" s="3">
        <f>VLOOKUP(C5710,Index[[#All],[searchTaxon]:[Reference_number]],2,FALSE)</f>
        <v>62</v>
      </c>
      <c r="H5710" t="s">
        <v>469</v>
      </c>
      <c r="I5710">
        <f>VLOOKUP(Table1[[#This Row],[trait_name]],Trait[],2,FALSE)</f>
        <v>49</v>
      </c>
      <c r="J5710" s="25" t="s">
        <v>103</v>
      </c>
      <c r="L5710" s="3" t="s">
        <v>661</v>
      </c>
      <c r="N5710" s="25"/>
      <c r="O5710"/>
    </row>
    <row r="5711" spans="1:15">
      <c r="A5711" s="5">
        <v>43245</v>
      </c>
      <c r="B5711" s="5">
        <v>43245</v>
      </c>
      <c r="C5711" t="s">
        <v>679</v>
      </c>
      <c r="D5711" s="3">
        <f>VLOOKUP(C5711,Index[[#All],[searchTaxon]:[Reference_number]],2,FALSE)</f>
        <v>62</v>
      </c>
      <c r="H5711" t="s">
        <v>469</v>
      </c>
      <c r="I5711">
        <f>VLOOKUP(Table1[[#This Row],[trait_name]],Trait[],2,FALSE)</f>
        <v>49</v>
      </c>
      <c r="J5711" s="25" t="s">
        <v>103</v>
      </c>
      <c r="L5711" s="3" t="s">
        <v>105</v>
      </c>
      <c r="N5711" s="25"/>
      <c r="O5711"/>
    </row>
    <row r="5712" spans="1:15">
      <c r="A5712" s="27">
        <v>43245</v>
      </c>
      <c r="B5712" s="27"/>
      <c r="C5712" s="4" t="s">
        <v>679</v>
      </c>
      <c r="D5712" s="63">
        <f>VLOOKUP(C5712,Index[[#All],[searchTaxon]:[Reference_number]],2,FALSE)</f>
        <v>62</v>
      </c>
      <c r="E5712">
        <f>VLOOKUP(C:C,Table1[[#All],[searchTaxon]:[Multiple_forms]],3,FALSE)</f>
        <v>0</v>
      </c>
      <c r="F5712">
        <f>VLOOKUP(C:C,Table1[[#All],[searchTaxon]:[Multiple_forms]],4,FALSE)</f>
        <v>0</v>
      </c>
      <c r="G5712">
        <f>VLOOKUP(C:C,Table1[[#All],[searchTaxon]:[Multiple_forms]],5,FALSE)</f>
        <v>0</v>
      </c>
      <c r="I5712">
        <f>VLOOKUP(Table1[[#This Row],[trait_name]],Trait[],2,FALSE)</f>
        <v>50</v>
      </c>
      <c r="J5712" s="25" t="s">
        <v>106</v>
      </c>
      <c r="L5712" s="3"/>
      <c r="N5712" s="25"/>
      <c r="O5712"/>
    </row>
    <row r="5713" spans="1:15">
      <c r="A5713" s="5">
        <v>43245</v>
      </c>
      <c r="B5713" s="5">
        <v>43245</v>
      </c>
      <c r="C5713" t="s">
        <v>679</v>
      </c>
      <c r="D5713" s="3">
        <f>VLOOKUP(C5713,Index[[#All],[searchTaxon]:[Reference_number]],2,FALSE)</f>
        <v>62</v>
      </c>
      <c r="H5713" t="s">
        <v>530</v>
      </c>
      <c r="I5713">
        <f>VLOOKUP(Table1[[#This Row],[trait_name]],Trait[],2,FALSE)</f>
        <v>52</v>
      </c>
      <c r="J5713" s="25" t="s">
        <v>203</v>
      </c>
      <c r="L5713" s="3" t="s">
        <v>204</v>
      </c>
      <c r="N5713" s="25"/>
      <c r="O5713"/>
    </row>
    <row r="5714" spans="1:15">
      <c r="A5714" s="5">
        <v>43245</v>
      </c>
      <c r="B5714" s="5">
        <v>43245</v>
      </c>
      <c r="C5714" t="s">
        <v>679</v>
      </c>
      <c r="D5714" s="3">
        <f>VLOOKUP(C5714,Index[[#All],[searchTaxon]:[Reference_number]],2,FALSE)</f>
        <v>62</v>
      </c>
      <c r="H5714" t="s">
        <v>469</v>
      </c>
      <c r="I5714">
        <f>VLOOKUP(Table1[[#This Row],[trait_name]],Trait[],2,FALSE)</f>
        <v>53</v>
      </c>
      <c r="J5714" s="25" t="s">
        <v>110</v>
      </c>
      <c r="L5714" s="3" t="s">
        <v>111</v>
      </c>
      <c r="N5714" s="25"/>
      <c r="O5714"/>
    </row>
    <row r="5715" spans="1:15">
      <c r="A5715" s="5">
        <v>43245</v>
      </c>
      <c r="B5715" s="5">
        <v>43245</v>
      </c>
      <c r="C5715" t="s">
        <v>679</v>
      </c>
      <c r="D5715" s="3">
        <f>VLOOKUP(C5715,Index[[#All],[searchTaxon]:[Reference_number]],2,FALSE)</f>
        <v>62</v>
      </c>
      <c r="H5715" t="s">
        <v>469</v>
      </c>
      <c r="I5715">
        <f>VLOOKUP(Table1[[#This Row],[trait_name]],Trait[],2,FALSE)</f>
        <v>56</v>
      </c>
      <c r="J5715" s="25" t="s">
        <v>117</v>
      </c>
      <c r="L5715" s="3" t="s">
        <v>118</v>
      </c>
      <c r="N5715" s="25"/>
      <c r="O5715"/>
    </row>
    <row r="5716" spans="1:15">
      <c r="A5716" s="5">
        <v>43245</v>
      </c>
      <c r="B5716" s="5">
        <v>43245</v>
      </c>
      <c r="C5716" t="s">
        <v>679</v>
      </c>
      <c r="D5716" s="3">
        <f>VLOOKUP(C5716,Index[[#All],[searchTaxon]:[Reference_number]],2,FALSE)</f>
        <v>62</v>
      </c>
      <c r="H5716" t="s">
        <v>530</v>
      </c>
      <c r="I5716">
        <f>VLOOKUP(Table1[[#This Row],[trait_name]],Trait[],2,FALSE)</f>
        <v>57</v>
      </c>
      <c r="J5716" s="25" t="s">
        <v>205</v>
      </c>
      <c r="L5716" s="3" t="s">
        <v>550</v>
      </c>
      <c r="N5716" s="26"/>
      <c r="O5716"/>
    </row>
    <row r="5717" spans="1:15">
      <c r="A5717" s="5">
        <v>43245</v>
      </c>
      <c r="B5717" s="5"/>
      <c r="C5717" t="s">
        <v>679</v>
      </c>
      <c r="D5717" s="2">
        <f>VLOOKUP(C5717,Index[[#All],[searchTaxon]:[Reference_number]],2,FALSE)</f>
        <v>62</v>
      </c>
      <c r="E5717">
        <v>0</v>
      </c>
      <c r="F5717">
        <v>0</v>
      </c>
      <c r="G5717">
        <v>0</v>
      </c>
      <c r="I5717">
        <f>VLOOKUP(Table1[[#This Row],[trait_name]],Trait[],2,FALSE)</f>
        <v>60</v>
      </c>
      <c r="J5717" s="25" t="s">
        <v>120</v>
      </c>
      <c r="L5717" s="3"/>
      <c r="N5717" s="25"/>
      <c r="O5717"/>
    </row>
    <row r="5718" spans="1:15">
      <c r="A5718" s="5">
        <v>43245</v>
      </c>
      <c r="B5718" s="5">
        <v>43245</v>
      </c>
      <c r="C5718" t="s">
        <v>679</v>
      </c>
      <c r="D5718" s="3">
        <f>VLOOKUP(C5718,Index[[#All],[searchTaxon]:[Reference_number]],2,FALSE)</f>
        <v>62</v>
      </c>
      <c r="H5718" t="s">
        <v>530</v>
      </c>
      <c r="I5718">
        <f>VLOOKUP(Table1[[#This Row],[trait_name]],Trait[],2,FALSE)</f>
        <v>63</v>
      </c>
      <c r="J5718" s="25" t="s">
        <v>175</v>
      </c>
      <c r="L5718" s="3" t="s">
        <v>176</v>
      </c>
      <c r="N5718" s="25"/>
      <c r="O5718"/>
    </row>
    <row r="5719" spans="1:15">
      <c r="A5719" s="5">
        <v>43245</v>
      </c>
      <c r="B5719" s="5">
        <v>43245</v>
      </c>
      <c r="C5719" t="s">
        <v>682</v>
      </c>
      <c r="D5719" s="3">
        <f>VLOOKUP(C5719,Index[[#All],[searchTaxon]:[Reference_number]],2,FALSE)</f>
        <v>63</v>
      </c>
      <c r="H5719" t="s">
        <v>18</v>
      </c>
      <c r="I5719">
        <f>VLOOKUP(Table1[[#This Row],[trait_name]],Trait[],2,FALSE)</f>
        <v>2</v>
      </c>
      <c r="J5719" s="25" t="s">
        <v>16</v>
      </c>
      <c r="L5719" s="3" t="s">
        <v>683</v>
      </c>
      <c r="N5719" s="25"/>
      <c r="O5719"/>
    </row>
    <row r="5720" spans="1:15">
      <c r="A5720" s="5">
        <v>43245</v>
      </c>
      <c r="B5720" s="5">
        <v>43245</v>
      </c>
      <c r="C5720" t="s">
        <v>682</v>
      </c>
      <c r="D5720" s="3">
        <f>VLOOKUP(C5720,Index[[#All],[searchTaxon]:[Reference_number]],2,FALSE)</f>
        <v>63</v>
      </c>
      <c r="H5720" t="s">
        <v>18</v>
      </c>
      <c r="I5720">
        <f>VLOOKUP(Table1[[#This Row],[trait_name]],Trait[],2,FALSE)</f>
        <v>3</v>
      </c>
      <c r="J5720" s="25" t="s">
        <v>19</v>
      </c>
      <c r="L5720" s="3" t="s">
        <v>20</v>
      </c>
      <c r="N5720" s="25"/>
      <c r="O5720"/>
    </row>
    <row r="5721" spans="1:15">
      <c r="A5721" s="5">
        <v>43245</v>
      </c>
      <c r="B5721" s="5">
        <v>43245</v>
      </c>
      <c r="C5721" t="s">
        <v>682</v>
      </c>
      <c r="D5721" s="3">
        <f>VLOOKUP(C5721,Index[[#All],[searchTaxon]:[Reference_number]],2,FALSE)</f>
        <v>63</v>
      </c>
      <c r="H5721" t="s">
        <v>26</v>
      </c>
      <c r="I5721">
        <f>VLOOKUP(Table1[[#This Row],[trait_name]],Trait[],2,FALSE)</f>
        <v>3</v>
      </c>
      <c r="J5721" s="25" t="s">
        <v>19</v>
      </c>
      <c r="L5721" s="3" t="s">
        <v>22</v>
      </c>
      <c r="N5721" s="25"/>
      <c r="O5721"/>
    </row>
    <row r="5722" spans="1:15">
      <c r="A5722" s="5">
        <v>43245</v>
      </c>
      <c r="B5722" s="5">
        <v>43245</v>
      </c>
      <c r="C5722" t="s">
        <v>682</v>
      </c>
      <c r="D5722" s="3">
        <f>VLOOKUP(C5722,Index[[#All],[searchTaxon]:[Reference_number]],2,FALSE)</f>
        <v>63</v>
      </c>
      <c r="H5722" t="s">
        <v>26</v>
      </c>
      <c r="I5722">
        <f>VLOOKUP(Table1[[#This Row],[trait_name]],Trait[],2,FALSE)</f>
        <v>4</v>
      </c>
      <c r="J5722" s="25" t="s">
        <v>23</v>
      </c>
      <c r="L5722" s="3" t="s">
        <v>24</v>
      </c>
      <c r="N5722" s="25"/>
      <c r="O5722"/>
    </row>
    <row r="5723" spans="1:15">
      <c r="A5723" s="5">
        <v>43245</v>
      </c>
      <c r="B5723" s="5"/>
      <c r="C5723" t="s">
        <v>682</v>
      </c>
      <c r="D5723" s="3">
        <f>VLOOKUP(C5723,Index[[#All],[searchTaxon]:[Reference_number]],2,FALSE)</f>
        <v>63</v>
      </c>
      <c r="H5723" t="s">
        <v>18</v>
      </c>
      <c r="I5723">
        <f>VLOOKUP(Table1[[#This Row],[trait_name]],Trait[],2,FALSE)</f>
        <v>6</v>
      </c>
      <c r="J5723" s="25" t="s">
        <v>135</v>
      </c>
      <c r="L5723" s="3"/>
      <c r="N5723" s="25"/>
      <c r="O5723"/>
    </row>
    <row r="5724" spans="1:15">
      <c r="A5724" s="5">
        <v>43245</v>
      </c>
      <c r="B5724" s="5">
        <v>43245</v>
      </c>
      <c r="C5724" t="s">
        <v>682</v>
      </c>
      <c r="D5724" s="3">
        <f>VLOOKUP(C5724,Index[[#All],[searchTaxon]:[Reference_number]],2,FALSE)</f>
        <v>63</v>
      </c>
      <c r="H5724" t="s">
        <v>18</v>
      </c>
      <c r="I5724">
        <f>VLOOKUP(Table1[[#This Row],[trait_name]],Trait[],2,FALSE)</f>
        <v>7</v>
      </c>
      <c r="J5724" s="25" t="s">
        <v>27</v>
      </c>
      <c r="L5724" s="3" t="s">
        <v>24</v>
      </c>
      <c r="N5724" s="25"/>
      <c r="O5724"/>
    </row>
    <row r="5725" spans="1:15">
      <c r="A5725" s="5">
        <v>43245</v>
      </c>
      <c r="B5725" s="5">
        <v>43245</v>
      </c>
      <c r="C5725" t="s">
        <v>682</v>
      </c>
      <c r="D5725" s="3">
        <f>VLOOKUP(C5725,Index[[#All],[searchTaxon]:[Reference_number]],2,FALSE)</f>
        <v>63</v>
      </c>
      <c r="H5725" t="s">
        <v>496</v>
      </c>
      <c r="I5725">
        <f>VLOOKUP(Table1[[#This Row],[trait_name]],Trait[],2,FALSE)</f>
        <v>8</v>
      </c>
      <c r="J5725" s="25" t="s">
        <v>137</v>
      </c>
      <c r="L5725" s="3" t="s">
        <v>28</v>
      </c>
      <c r="N5725" s="25"/>
      <c r="O5725"/>
    </row>
    <row r="5726" spans="1:15">
      <c r="A5726" s="5">
        <v>43245</v>
      </c>
      <c r="B5726" s="5">
        <v>43245</v>
      </c>
      <c r="C5726" t="s">
        <v>682</v>
      </c>
      <c r="D5726" s="3">
        <f>VLOOKUP(C5726,Index[[#All],[searchTaxon]:[Reference_number]],2,FALSE)</f>
        <v>63</v>
      </c>
      <c r="H5726" t="s">
        <v>496</v>
      </c>
      <c r="I5726">
        <f>VLOOKUP(Table1[[#This Row],[trait_name]],Trait[],2,FALSE)</f>
        <v>14</v>
      </c>
      <c r="J5726" s="25" t="s">
        <v>139</v>
      </c>
      <c r="L5726" s="3" t="s">
        <v>24</v>
      </c>
      <c r="N5726" s="25"/>
      <c r="O5726"/>
    </row>
    <row r="5727" spans="1:15">
      <c r="A5727" s="27">
        <v>43245</v>
      </c>
      <c r="B5727" s="27"/>
      <c r="C5727" s="4" t="s">
        <v>682</v>
      </c>
      <c r="D5727" s="2">
        <f>VLOOKUP(C5727,Index[[#All],[searchTaxon]:[Reference_number]],2,FALSE)</f>
        <v>63</v>
      </c>
      <c r="I5727">
        <f>VLOOKUP(Table1[[#This Row],[trait_name]],Trait[],2,FALSE)</f>
        <v>15</v>
      </c>
      <c r="J5727" s="25" t="s">
        <v>32</v>
      </c>
      <c r="L5727" s="3"/>
      <c r="N5727" s="25"/>
      <c r="O5727"/>
    </row>
    <row r="5728" spans="1:15">
      <c r="A5728" s="27">
        <v>43245</v>
      </c>
      <c r="B5728" s="27">
        <v>43245</v>
      </c>
      <c r="C5728" s="4" t="s">
        <v>682</v>
      </c>
      <c r="D5728" s="2">
        <f>VLOOKUP(C5728,Index[[#All],[searchTaxon]:[Reference_number]],2,FALSE)</f>
        <v>63</v>
      </c>
      <c r="I5728">
        <f>VLOOKUP(Table1[[#This Row],[trait_name]],Trait[],2,FALSE)</f>
        <v>16</v>
      </c>
      <c r="J5728" s="26" t="s">
        <v>33</v>
      </c>
      <c r="K5728" s="26"/>
      <c r="L5728" s="3"/>
      <c r="N5728" s="25"/>
      <c r="O5728"/>
    </row>
    <row r="5729" spans="1:15">
      <c r="A5729" s="5">
        <v>43245</v>
      </c>
      <c r="B5729" s="5">
        <v>43245</v>
      </c>
      <c r="C5729" t="s">
        <v>682</v>
      </c>
      <c r="D5729" s="3">
        <f>VLOOKUP(C5729,Index[[#All],[searchTaxon]:[Reference_number]],2,FALSE)</f>
        <v>63</v>
      </c>
      <c r="H5729" t="s">
        <v>26</v>
      </c>
      <c r="I5729">
        <f>VLOOKUP(Table1[[#This Row],[trait_name]],Trait[],2,FALSE)</f>
        <v>17</v>
      </c>
      <c r="J5729" s="25" t="s">
        <v>34</v>
      </c>
      <c r="L5729" s="3" t="s">
        <v>36</v>
      </c>
      <c r="N5729" s="25"/>
      <c r="O5729"/>
    </row>
    <row r="5730" spans="1:15">
      <c r="A5730" s="5">
        <v>43245</v>
      </c>
      <c r="B5730" s="5">
        <v>43245</v>
      </c>
      <c r="C5730" t="s">
        <v>682</v>
      </c>
      <c r="D5730" s="3">
        <f>VLOOKUP(C5730,Index[[#All],[searchTaxon]:[Reference_number]],2,FALSE)</f>
        <v>63</v>
      </c>
      <c r="H5730" t="s">
        <v>26</v>
      </c>
      <c r="I5730">
        <f>VLOOKUP(Table1[[#This Row],[trait_name]],Trait[],2,FALSE)</f>
        <v>17</v>
      </c>
      <c r="J5730" s="25" t="s">
        <v>34</v>
      </c>
      <c r="L5730" s="3" t="s">
        <v>37</v>
      </c>
      <c r="N5730" s="25"/>
      <c r="O5730"/>
    </row>
    <row r="5731" spans="1:15">
      <c r="A5731" s="27">
        <v>43245</v>
      </c>
      <c r="B5731" s="27">
        <v>43245</v>
      </c>
      <c r="C5731" s="4" t="s">
        <v>682</v>
      </c>
      <c r="D5731" s="2">
        <f>VLOOKUP(C5731,Index[[#All],[searchTaxon]:[Reference_number]],2,FALSE)</f>
        <v>63</v>
      </c>
      <c r="I5731">
        <f>VLOOKUP(Table1[[#This Row],[trait_name]],Trait[],2,FALSE)</f>
        <v>18</v>
      </c>
      <c r="J5731" s="25" t="s">
        <v>38</v>
      </c>
      <c r="L5731" s="3"/>
      <c r="N5731" s="25"/>
      <c r="O5731"/>
    </row>
    <row r="5732" spans="1:15">
      <c r="A5732" s="5">
        <v>43245</v>
      </c>
      <c r="B5732" s="5">
        <v>43245</v>
      </c>
      <c r="C5732" t="s">
        <v>682</v>
      </c>
      <c r="D5732" s="3">
        <f>VLOOKUP(C5732,Index[[#All],[searchTaxon]:[Reference_number]],2,FALSE)</f>
        <v>63</v>
      </c>
      <c r="H5732" t="s">
        <v>26</v>
      </c>
      <c r="I5732">
        <f>VLOOKUP(Table1[[#This Row],[trait_name]],Trait[],2,FALSE)</f>
        <v>19</v>
      </c>
      <c r="J5732" s="25" t="s">
        <v>39</v>
      </c>
      <c r="L5732" s="3" t="s">
        <v>140</v>
      </c>
      <c r="N5732" s="25"/>
      <c r="O5732"/>
    </row>
    <row r="5733" spans="1:15">
      <c r="A5733" s="27">
        <v>43245</v>
      </c>
      <c r="B5733" s="27">
        <v>43245</v>
      </c>
      <c r="C5733" s="4" t="s">
        <v>682</v>
      </c>
      <c r="D5733" s="2">
        <f>VLOOKUP(C5733,Index[[#All],[searchTaxon]:[Reference_number]],2,FALSE)</f>
        <v>63</v>
      </c>
      <c r="I5733">
        <f>VLOOKUP(Table1[[#This Row],[trait_name]],Trait[],2,FALSE)</f>
        <v>20</v>
      </c>
      <c r="J5733" s="25" t="s">
        <v>42</v>
      </c>
      <c r="L5733" s="3"/>
      <c r="N5733" s="25"/>
      <c r="O5733"/>
    </row>
    <row r="5734" spans="1:15">
      <c r="A5734" s="5">
        <v>43245</v>
      </c>
      <c r="B5734" s="5"/>
      <c r="C5734" t="s">
        <v>682</v>
      </c>
      <c r="D5734" s="2">
        <f>VLOOKUP(C5734,Index[[#All],[searchTaxon]:[Reference_number]],2,FALSE)</f>
        <v>63</v>
      </c>
      <c r="E5734">
        <v>0</v>
      </c>
      <c r="F5734">
        <v>0</v>
      </c>
      <c r="G5734">
        <v>0</v>
      </c>
      <c r="I5734">
        <f>VLOOKUP(Table1[[#This Row],[trait_name]],Trait[],2,FALSE)</f>
        <v>22</v>
      </c>
      <c r="J5734" s="25" t="s">
        <v>48</v>
      </c>
      <c r="L5734" s="3"/>
      <c r="N5734" s="25"/>
      <c r="O5734"/>
    </row>
    <row r="5735" spans="1:15">
      <c r="A5735" s="27">
        <v>43245</v>
      </c>
      <c r="B5735" s="27"/>
      <c r="C5735" s="4" t="s">
        <v>682</v>
      </c>
      <c r="D5735" s="2">
        <f>VLOOKUP(C5735,Index[[#All],[searchTaxon]:[Reference_number]],2,FALSE)</f>
        <v>63</v>
      </c>
      <c r="I5735">
        <f>VLOOKUP(Table1[[#This Row],[trait_name]],Trait[],2,FALSE)</f>
        <v>23</v>
      </c>
      <c r="J5735" s="25" t="s">
        <v>50</v>
      </c>
      <c r="L5735" s="3"/>
      <c r="N5735" s="25"/>
      <c r="O5735"/>
    </row>
    <row r="5736" spans="1:15">
      <c r="A5736" s="27">
        <v>43245</v>
      </c>
      <c r="B5736" s="27"/>
      <c r="C5736" s="4" t="s">
        <v>682</v>
      </c>
      <c r="D5736" s="2">
        <f>VLOOKUP(C5736,Index[[#All],[searchTaxon]:[Reference_number]],2,FALSE)</f>
        <v>63</v>
      </c>
      <c r="I5736">
        <f>VLOOKUP(Table1[[#This Row],[trait_name]],Trait[],2,FALSE)</f>
        <v>24</v>
      </c>
      <c r="J5736" s="25" t="s">
        <v>53</v>
      </c>
      <c r="L5736" s="3"/>
      <c r="N5736" s="25"/>
      <c r="O5736"/>
    </row>
    <row r="5737" spans="1:15">
      <c r="A5737" s="5">
        <v>43245</v>
      </c>
      <c r="B5737" s="5">
        <v>43245</v>
      </c>
      <c r="C5737" t="s">
        <v>682</v>
      </c>
      <c r="D5737" s="3">
        <f>VLOOKUP(C5737,Index[[#All],[searchTaxon]:[Reference_number]],2,FALSE)</f>
        <v>63</v>
      </c>
      <c r="H5737" t="s">
        <v>18</v>
      </c>
      <c r="I5737">
        <f>VLOOKUP(Table1[[#This Row],[trait_name]],Trait[],2,FALSE)</f>
        <v>25</v>
      </c>
      <c r="J5737" s="25" t="s">
        <v>54</v>
      </c>
      <c r="L5737" s="3" t="s">
        <v>299</v>
      </c>
      <c r="N5737" s="25"/>
      <c r="O5737"/>
    </row>
    <row r="5738" spans="1:15">
      <c r="A5738" s="5">
        <v>43245</v>
      </c>
      <c r="B5738" s="5">
        <v>43245</v>
      </c>
      <c r="C5738" t="s">
        <v>682</v>
      </c>
      <c r="D5738" s="3">
        <f>VLOOKUP(C5738,Index[[#All],[searchTaxon]:[Reference_number]],2,FALSE)</f>
        <v>63</v>
      </c>
      <c r="H5738" t="s">
        <v>496</v>
      </c>
      <c r="I5738">
        <f>VLOOKUP(Table1[[#This Row],[trait_name]],Trait[],2,FALSE)</f>
        <v>26</v>
      </c>
      <c r="J5738" s="25" t="s">
        <v>57</v>
      </c>
      <c r="L5738" s="3">
        <v>25</v>
      </c>
      <c r="N5738" s="25"/>
      <c r="O5738"/>
    </row>
    <row r="5739" spans="1:15">
      <c r="A5739" s="5">
        <v>43245</v>
      </c>
      <c r="B5739" s="5">
        <v>43245</v>
      </c>
      <c r="C5739" t="s">
        <v>682</v>
      </c>
      <c r="D5739" s="3">
        <f>VLOOKUP(C5739,Index[[#All],[searchTaxon]:[Reference_number]],2,FALSE)</f>
        <v>63</v>
      </c>
      <c r="H5739" t="s">
        <v>18</v>
      </c>
      <c r="I5739">
        <f>VLOOKUP(Table1[[#This Row],[trait_name]],Trait[],2,FALSE)</f>
        <v>26</v>
      </c>
      <c r="J5739" s="25" t="s">
        <v>57</v>
      </c>
      <c r="L5739" s="3">
        <v>20</v>
      </c>
      <c r="N5739" s="25"/>
      <c r="O5739"/>
    </row>
    <row r="5740" spans="1:15">
      <c r="A5740" s="5">
        <v>43245</v>
      </c>
      <c r="B5740" s="5">
        <v>43245</v>
      </c>
      <c r="C5740" t="s">
        <v>682</v>
      </c>
      <c r="D5740" s="3">
        <f>VLOOKUP(C5740,Index[[#All],[searchTaxon]:[Reference_number]],2,FALSE)</f>
        <v>63</v>
      </c>
      <c r="H5740" t="s">
        <v>26</v>
      </c>
      <c r="I5740">
        <f>VLOOKUP(Table1[[#This Row],[trait_name]],Trait[],2,FALSE)</f>
        <v>27</v>
      </c>
      <c r="J5740" s="25" t="s">
        <v>58</v>
      </c>
      <c r="L5740" s="3">
        <v>20</v>
      </c>
      <c r="N5740" s="25"/>
      <c r="O5740"/>
    </row>
    <row r="5741" spans="1:15">
      <c r="A5741" s="5">
        <v>43245</v>
      </c>
      <c r="B5741" s="5">
        <v>43245</v>
      </c>
      <c r="C5741" t="s">
        <v>682</v>
      </c>
      <c r="D5741" s="3">
        <f>VLOOKUP(C5741,Index[[#All],[searchTaxon]:[Reference_number]],2,FALSE)</f>
        <v>63</v>
      </c>
      <c r="H5741" t="s">
        <v>496</v>
      </c>
      <c r="I5741">
        <f>VLOOKUP(Table1[[#This Row],[trait_name]],Trait[],2,FALSE)</f>
        <v>28</v>
      </c>
      <c r="J5741" s="25" t="s">
        <v>59</v>
      </c>
      <c r="L5741" s="3">
        <v>15</v>
      </c>
      <c r="N5741" s="25"/>
      <c r="O5741"/>
    </row>
    <row r="5742" spans="1:15">
      <c r="A5742" s="5">
        <v>43245</v>
      </c>
      <c r="B5742" s="5">
        <v>43245</v>
      </c>
      <c r="C5742" t="s">
        <v>682</v>
      </c>
      <c r="D5742" s="3">
        <f>VLOOKUP(C5742,Index[[#All],[searchTaxon]:[Reference_number]],2,FALSE)</f>
        <v>63</v>
      </c>
      <c r="H5742" t="s">
        <v>18</v>
      </c>
      <c r="I5742">
        <f>VLOOKUP(Table1[[#This Row],[trait_name]],Trait[],2,FALSE)</f>
        <v>28</v>
      </c>
      <c r="J5742" s="25" t="s">
        <v>59</v>
      </c>
      <c r="L5742" s="3">
        <v>10</v>
      </c>
      <c r="N5742" s="25"/>
      <c r="O5742"/>
    </row>
    <row r="5743" spans="1:15">
      <c r="A5743" s="5">
        <v>43245</v>
      </c>
      <c r="B5743" s="5">
        <v>43245</v>
      </c>
      <c r="C5743" t="s">
        <v>682</v>
      </c>
      <c r="D5743" s="3">
        <f>VLOOKUP(C5743,Index[[#All],[searchTaxon]:[Reference_number]],2,FALSE)</f>
        <v>63</v>
      </c>
      <c r="H5743" t="s">
        <v>18</v>
      </c>
      <c r="I5743">
        <f>VLOOKUP(Table1[[#This Row],[trait_name]],Trait[],2,FALSE)</f>
        <v>29</v>
      </c>
      <c r="J5743" s="25" t="s">
        <v>60</v>
      </c>
      <c r="L5743" s="3">
        <v>15</v>
      </c>
      <c r="N5743" s="25"/>
      <c r="O5743"/>
    </row>
    <row r="5744" spans="1:15">
      <c r="A5744" s="5">
        <v>43245</v>
      </c>
      <c r="B5744" s="5">
        <v>43245</v>
      </c>
      <c r="C5744" t="s">
        <v>682</v>
      </c>
      <c r="D5744" s="3">
        <f>VLOOKUP(C5744,Index[[#All],[searchTaxon]:[Reference_number]],2,FALSE)</f>
        <v>63</v>
      </c>
      <c r="H5744" t="s">
        <v>26</v>
      </c>
      <c r="I5744">
        <f>VLOOKUP(Table1[[#This Row],[trait_name]],Trait[],2,FALSE)</f>
        <v>30</v>
      </c>
      <c r="J5744" s="25" t="s">
        <v>61</v>
      </c>
      <c r="L5744" s="3">
        <v>8</v>
      </c>
      <c r="N5744" s="25"/>
      <c r="O5744"/>
    </row>
    <row r="5745" spans="1:15">
      <c r="A5745" s="5">
        <v>43245</v>
      </c>
      <c r="B5745" s="5">
        <v>43245</v>
      </c>
      <c r="C5745" t="s">
        <v>682</v>
      </c>
      <c r="D5745" s="3">
        <f>VLOOKUP(C5745,Index[[#All],[searchTaxon]:[Reference_number]],2,FALSE)</f>
        <v>63</v>
      </c>
      <c r="H5745" t="s">
        <v>18</v>
      </c>
      <c r="I5745">
        <f>VLOOKUP(Table1[[#This Row],[trait_name]],Trait[],2,FALSE)</f>
        <v>31</v>
      </c>
      <c r="J5745" s="25" t="s">
        <v>62</v>
      </c>
      <c r="L5745" s="3">
        <v>10</v>
      </c>
      <c r="N5745" s="25"/>
      <c r="O5745"/>
    </row>
    <row r="5746" spans="1:15">
      <c r="A5746" s="5">
        <v>43245</v>
      </c>
      <c r="B5746" s="5">
        <v>43245</v>
      </c>
      <c r="C5746" t="s">
        <v>682</v>
      </c>
      <c r="D5746" s="3">
        <f>VLOOKUP(C5746,Index[[#All],[searchTaxon]:[Reference_number]],2,FALSE)</f>
        <v>63</v>
      </c>
      <c r="H5746" t="s">
        <v>496</v>
      </c>
      <c r="I5746">
        <f>VLOOKUP(Table1[[#This Row],[trait_name]],Trait[],2,FALSE)</f>
        <v>32</v>
      </c>
      <c r="J5746" s="25" t="s">
        <v>147</v>
      </c>
      <c r="L5746" s="3" t="s">
        <v>241</v>
      </c>
      <c r="N5746" s="25"/>
      <c r="O5746"/>
    </row>
    <row r="5747" spans="1:15">
      <c r="A5747" s="5">
        <v>43245</v>
      </c>
      <c r="B5747" s="5">
        <v>43245</v>
      </c>
      <c r="C5747" t="s">
        <v>682</v>
      </c>
      <c r="D5747" s="3">
        <f>VLOOKUP(C5747,Index[[#All],[searchTaxon]:[Reference_number]],2,FALSE)</f>
        <v>63</v>
      </c>
      <c r="H5747" t="s">
        <v>18</v>
      </c>
      <c r="I5747">
        <f>VLOOKUP(Table1[[#This Row],[trait_name]],Trait[],2,FALSE)</f>
        <v>33</v>
      </c>
      <c r="J5747" s="25" t="s">
        <v>63</v>
      </c>
      <c r="L5747" s="3" t="s">
        <v>190</v>
      </c>
      <c r="N5747" s="25"/>
      <c r="O5747"/>
    </row>
    <row r="5748" spans="1:15">
      <c r="A5748" s="5">
        <v>43245</v>
      </c>
      <c r="B5748" s="5"/>
      <c r="C5748" t="s">
        <v>682</v>
      </c>
      <c r="D5748" s="3">
        <f>VLOOKUP(C5748,Index[[#All],[searchTaxon]:[Reference_number]],2,FALSE)</f>
        <v>63</v>
      </c>
      <c r="E5748">
        <v>0</v>
      </c>
      <c r="F5748">
        <v>0</v>
      </c>
      <c r="G5748">
        <v>0</v>
      </c>
      <c r="I5748">
        <f>VLOOKUP(Table1[[#This Row],[trait_name]],Trait[],2,FALSE)</f>
        <v>35</v>
      </c>
      <c r="J5748" s="25" t="s">
        <v>66</v>
      </c>
      <c r="L5748" s="3"/>
      <c r="N5748" s="25"/>
      <c r="O5748"/>
    </row>
    <row r="5749" spans="1:15">
      <c r="A5749" s="5">
        <v>43245</v>
      </c>
      <c r="B5749" s="5"/>
      <c r="C5749" t="s">
        <v>682</v>
      </c>
      <c r="D5749" s="2">
        <f>VLOOKUP(C5749,Index[[#All],[searchTaxon]:[Reference_number]],2,FALSE)</f>
        <v>63</v>
      </c>
      <c r="E5749">
        <v>0</v>
      </c>
      <c r="F5749">
        <v>0</v>
      </c>
      <c r="G5749">
        <v>0</v>
      </c>
      <c r="I5749">
        <f>VLOOKUP(Table1[[#This Row],[trait_name]],Trait[],2,FALSE)</f>
        <v>36</v>
      </c>
      <c r="J5749" s="25" t="s">
        <v>68</v>
      </c>
      <c r="L5749" s="3"/>
      <c r="N5749" s="25"/>
      <c r="O5749"/>
    </row>
    <row r="5750" spans="1:15">
      <c r="A5750" s="5">
        <v>43245</v>
      </c>
      <c r="B5750" s="5"/>
      <c r="C5750" t="s">
        <v>682</v>
      </c>
      <c r="D5750" s="2">
        <f>VLOOKUP(C5750,Index[[#All],[searchTaxon]:[Reference_number]],2,FALSE)</f>
        <v>63</v>
      </c>
      <c r="E5750">
        <v>0</v>
      </c>
      <c r="F5750">
        <v>0</v>
      </c>
      <c r="G5750">
        <v>0</v>
      </c>
      <c r="I5750">
        <f>VLOOKUP(Table1[[#This Row],[trait_name]],Trait[],2,FALSE)</f>
        <v>37</v>
      </c>
      <c r="J5750" s="25" t="s">
        <v>70</v>
      </c>
      <c r="L5750" s="3"/>
      <c r="N5750" s="25"/>
      <c r="O5750"/>
    </row>
    <row r="5751" spans="1:15">
      <c r="A5751" s="5">
        <v>43245</v>
      </c>
      <c r="B5751" s="5">
        <v>43245</v>
      </c>
      <c r="C5751" t="s">
        <v>682</v>
      </c>
      <c r="D5751" s="3">
        <f>VLOOKUP(C5751,Index[[#All],[searchTaxon]:[Reference_number]],2,FALSE)</f>
        <v>63</v>
      </c>
      <c r="H5751" t="s">
        <v>18</v>
      </c>
      <c r="I5751">
        <f>VLOOKUP(Table1[[#This Row],[trait_name]],Trait[],2,FALSE)</f>
        <v>38</v>
      </c>
      <c r="J5751" s="25" t="s">
        <v>74</v>
      </c>
      <c r="L5751" s="3" t="s">
        <v>75</v>
      </c>
      <c r="N5751" s="25"/>
      <c r="O5751"/>
    </row>
    <row r="5752" spans="1:15">
      <c r="A5752" s="27">
        <v>43245</v>
      </c>
      <c r="B5752" s="27"/>
      <c r="C5752" s="4" t="s">
        <v>682</v>
      </c>
      <c r="D5752" s="2">
        <f>VLOOKUP(C5752,Index[[#All],[searchTaxon]:[Reference_number]],2,FALSE)</f>
        <v>63</v>
      </c>
      <c r="I5752">
        <f>VLOOKUP(Table1[[#This Row],[trait_name]],Trait[],2,FALSE)</f>
        <v>39</v>
      </c>
      <c r="J5752" s="25" t="s">
        <v>76</v>
      </c>
      <c r="L5752" s="3"/>
      <c r="N5752" s="25"/>
      <c r="O5752"/>
    </row>
    <row r="5753" spans="1:15">
      <c r="A5753" s="5">
        <v>43245</v>
      </c>
      <c r="B5753" s="5">
        <v>43245</v>
      </c>
      <c r="C5753" t="s">
        <v>682</v>
      </c>
      <c r="D5753" s="3">
        <f>VLOOKUP(C5753,Index[[#All],[searchTaxon]:[Reference_number]],2,FALSE)</f>
        <v>63</v>
      </c>
      <c r="H5753" t="s">
        <v>18</v>
      </c>
      <c r="I5753">
        <f>VLOOKUP(Table1[[#This Row],[trait_name]],Trait[],2,FALSE)</f>
        <v>40</v>
      </c>
      <c r="J5753" s="25" t="s">
        <v>79</v>
      </c>
      <c r="L5753" s="3" t="s">
        <v>344</v>
      </c>
      <c r="N5753" s="25"/>
      <c r="O5753"/>
    </row>
    <row r="5754" spans="1:15">
      <c r="A5754" s="5">
        <v>43245</v>
      </c>
      <c r="B5754" s="5"/>
      <c r="C5754" t="s">
        <v>682</v>
      </c>
      <c r="D5754" s="2">
        <f>VLOOKUP(C5754,Index[[#All],[searchTaxon]:[Reference_number]],2,FALSE)</f>
        <v>63</v>
      </c>
      <c r="E5754">
        <v>0</v>
      </c>
      <c r="F5754">
        <v>0</v>
      </c>
      <c r="G5754">
        <v>0</v>
      </c>
      <c r="I5754">
        <f>VLOOKUP(Table1[[#This Row],[trait_name]],Trait[],2,FALSE)</f>
        <v>41</v>
      </c>
      <c r="J5754" s="25" t="s">
        <v>82</v>
      </c>
      <c r="L5754" s="3"/>
      <c r="N5754" s="25"/>
      <c r="O5754"/>
    </row>
    <row r="5755" spans="1:15">
      <c r="A5755" s="5">
        <v>43245</v>
      </c>
      <c r="B5755" s="5"/>
      <c r="C5755" t="s">
        <v>682</v>
      </c>
      <c r="D5755" s="2">
        <f>VLOOKUP(C5755,Index[[#All],[searchTaxon]:[Reference_number]],2,FALSE)</f>
        <v>63</v>
      </c>
      <c r="E5755">
        <v>0</v>
      </c>
      <c r="F5755">
        <v>0</v>
      </c>
      <c r="G5755">
        <v>0</v>
      </c>
      <c r="I5755">
        <f>VLOOKUP(Table1[[#This Row],[trait_name]],Trait[],2,FALSE)</f>
        <v>42</v>
      </c>
      <c r="J5755" s="25" t="s">
        <v>84</v>
      </c>
      <c r="L5755" s="3"/>
      <c r="N5755" s="25"/>
      <c r="O5755"/>
    </row>
    <row r="5756" spans="1:15">
      <c r="A5756" s="5">
        <v>43245</v>
      </c>
      <c r="B5756" s="5">
        <v>43245</v>
      </c>
      <c r="C5756" t="s">
        <v>682</v>
      </c>
      <c r="D5756" s="3">
        <f>VLOOKUP(C5756,Index[[#All],[searchTaxon]:[Reference_number]],2,FALSE)</f>
        <v>63</v>
      </c>
      <c r="H5756" t="s">
        <v>18</v>
      </c>
      <c r="I5756">
        <f>VLOOKUP(Table1[[#This Row],[trait_name]],Trait[],2,FALSE)</f>
        <v>43</v>
      </c>
      <c r="J5756" s="25" t="s">
        <v>86</v>
      </c>
      <c r="L5756" s="3" t="s">
        <v>156</v>
      </c>
      <c r="N5756" s="25"/>
      <c r="O5756"/>
    </row>
    <row r="5757" spans="1:15">
      <c r="A5757" s="5">
        <v>43245</v>
      </c>
      <c r="B5757" s="5"/>
      <c r="C5757" t="s">
        <v>682</v>
      </c>
      <c r="D5757" s="2">
        <f>VLOOKUP(C5757,Index[[#All],[searchTaxon]:[Reference_number]],2,FALSE)</f>
        <v>63</v>
      </c>
      <c r="E5757">
        <v>0</v>
      </c>
      <c r="F5757">
        <v>0</v>
      </c>
      <c r="G5757">
        <v>0</v>
      </c>
      <c r="I5757">
        <f>VLOOKUP(Table1[[#This Row],[trait_name]],Trait[],2,FALSE)</f>
        <v>47</v>
      </c>
      <c r="J5757" s="25" t="s">
        <v>96</v>
      </c>
      <c r="L5757" s="3"/>
      <c r="N5757" s="25"/>
      <c r="O5757"/>
    </row>
    <row r="5758" spans="1:15">
      <c r="A5758" s="5">
        <v>43245</v>
      </c>
      <c r="B5758" s="5">
        <v>43245</v>
      </c>
      <c r="C5758" t="s">
        <v>682</v>
      </c>
      <c r="D5758" s="3">
        <f>VLOOKUP(C5758,Index[[#All],[searchTaxon]:[Reference_number]],2,FALSE)</f>
        <v>63</v>
      </c>
      <c r="H5758" t="s">
        <v>496</v>
      </c>
      <c r="I5758">
        <f>VLOOKUP(Table1[[#This Row],[trait_name]],Trait[],2,FALSE)</f>
        <v>48</v>
      </c>
      <c r="J5758" s="25" t="s">
        <v>99</v>
      </c>
      <c r="L5758" s="3" t="s">
        <v>201</v>
      </c>
      <c r="N5758" s="25"/>
      <c r="O5758"/>
    </row>
    <row r="5759" spans="1:15">
      <c r="A5759" s="5">
        <v>43245</v>
      </c>
      <c r="B5759" s="5">
        <v>43245</v>
      </c>
      <c r="C5759" t="s">
        <v>682</v>
      </c>
      <c r="D5759" s="3">
        <f>VLOOKUP(C5759,Index[[#All],[searchTaxon]:[Reference_number]],2,FALSE)</f>
        <v>63</v>
      </c>
      <c r="H5759" t="s">
        <v>26</v>
      </c>
      <c r="I5759">
        <f>VLOOKUP(Table1[[#This Row],[trait_name]],Trait[],2,FALSE)</f>
        <v>48</v>
      </c>
      <c r="J5759" s="25" t="s">
        <v>99</v>
      </c>
      <c r="L5759" s="3" t="s">
        <v>245</v>
      </c>
      <c r="N5759" s="25"/>
      <c r="O5759"/>
    </row>
    <row r="5760" spans="1:15">
      <c r="A5760" s="5">
        <v>43245</v>
      </c>
      <c r="B5760" s="5">
        <v>43245</v>
      </c>
      <c r="C5760" t="s">
        <v>682</v>
      </c>
      <c r="D5760" s="3">
        <f>VLOOKUP(C5760,Index[[#All],[searchTaxon]:[Reference_number]],2,FALSE)</f>
        <v>63</v>
      </c>
      <c r="H5760" t="s">
        <v>26</v>
      </c>
      <c r="I5760">
        <f>VLOOKUP(Table1[[#This Row],[trait_name]],Trait[],2,FALSE)</f>
        <v>48</v>
      </c>
      <c r="J5760" s="25" t="s">
        <v>99</v>
      </c>
      <c r="L5760" s="3" t="s">
        <v>161</v>
      </c>
      <c r="N5760" s="25"/>
      <c r="O5760"/>
    </row>
    <row r="5761" spans="1:15">
      <c r="A5761" s="5">
        <v>43245</v>
      </c>
      <c r="B5761" s="5">
        <v>43245</v>
      </c>
      <c r="C5761" t="s">
        <v>682</v>
      </c>
      <c r="D5761" s="3">
        <f>VLOOKUP(C5761,Index[[#All],[searchTaxon]:[Reference_number]],2,FALSE)</f>
        <v>63</v>
      </c>
      <c r="H5761" t="s">
        <v>26</v>
      </c>
      <c r="I5761">
        <f>VLOOKUP(Table1[[#This Row],[trait_name]],Trait[],2,FALSE)</f>
        <v>49</v>
      </c>
      <c r="J5761" s="25" t="s">
        <v>103</v>
      </c>
      <c r="L5761" s="3" t="s">
        <v>105</v>
      </c>
      <c r="N5761" s="25"/>
      <c r="O5761"/>
    </row>
    <row r="5762" spans="1:15">
      <c r="A5762" s="5">
        <v>43245</v>
      </c>
      <c r="B5762" s="5">
        <v>43245</v>
      </c>
      <c r="C5762" t="s">
        <v>682</v>
      </c>
      <c r="D5762" s="3">
        <f>VLOOKUP(C5762,Index[[#All],[searchTaxon]:[Reference_number]],2,FALSE)</f>
        <v>63</v>
      </c>
      <c r="H5762" t="s">
        <v>26</v>
      </c>
      <c r="I5762">
        <f>VLOOKUP(Table1[[#This Row],[trait_name]],Trait[],2,FALSE)</f>
        <v>49</v>
      </c>
      <c r="J5762" s="25" t="s">
        <v>103</v>
      </c>
      <c r="L5762" s="3" t="s">
        <v>149</v>
      </c>
      <c r="N5762" s="25"/>
      <c r="O5762"/>
    </row>
    <row r="5763" spans="1:15">
      <c r="A5763" s="27">
        <v>43245</v>
      </c>
      <c r="B5763" s="27"/>
      <c r="C5763" s="4" t="s">
        <v>682</v>
      </c>
      <c r="D5763" s="63">
        <f>VLOOKUP(C5763,Index[[#All],[searchTaxon]:[Reference_number]],2,FALSE)</f>
        <v>63</v>
      </c>
      <c r="E5763">
        <f>VLOOKUP(C:C,Table1[[#All],[searchTaxon]:[Multiple_forms]],3,FALSE)</f>
        <v>0</v>
      </c>
      <c r="F5763">
        <f>VLOOKUP(C:C,Table1[[#All],[searchTaxon]:[Multiple_forms]],4,FALSE)</f>
        <v>0</v>
      </c>
      <c r="G5763">
        <f>VLOOKUP(C:C,Table1[[#All],[searchTaxon]:[Multiple_forms]],5,FALSE)</f>
        <v>0</v>
      </c>
      <c r="I5763">
        <f>VLOOKUP(Table1[[#This Row],[trait_name]],Trait[],2,FALSE)</f>
        <v>50</v>
      </c>
      <c r="J5763" s="25" t="s">
        <v>106</v>
      </c>
      <c r="L5763" s="3"/>
      <c r="N5763" s="25"/>
      <c r="O5763"/>
    </row>
    <row r="5764" spans="1:15">
      <c r="A5764" s="5">
        <v>43245</v>
      </c>
      <c r="B5764" s="5">
        <v>43245</v>
      </c>
      <c r="C5764" t="s">
        <v>682</v>
      </c>
      <c r="D5764" s="3">
        <f>VLOOKUP(C5764,Index[[#All],[searchTaxon]:[Reference_number]],2,FALSE)</f>
        <v>63</v>
      </c>
      <c r="H5764" t="s">
        <v>496</v>
      </c>
      <c r="I5764">
        <f>VLOOKUP(Table1[[#This Row],[trait_name]],Trait[],2,FALSE)</f>
        <v>51</v>
      </c>
      <c r="J5764" s="25" t="s">
        <v>108</v>
      </c>
      <c r="L5764" s="3" t="s">
        <v>167</v>
      </c>
      <c r="N5764" s="25"/>
      <c r="O5764"/>
    </row>
    <row r="5765" spans="1:15">
      <c r="A5765" s="5">
        <v>43245</v>
      </c>
      <c r="B5765" s="5">
        <v>43245</v>
      </c>
      <c r="C5765" t="s">
        <v>682</v>
      </c>
      <c r="D5765" s="3">
        <f>VLOOKUP(C5765,Index[[#All],[searchTaxon]:[Reference_number]],2,FALSE)</f>
        <v>63</v>
      </c>
      <c r="H5765" t="s">
        <v>496</v>
      </c>
      <c r="I5765">
        <f>VLOOKUP(Table1[[#This Row],[trait_name]],Trait[],2,FALSE)</f>
        <v>53</v>
      </c>
      <c r="J5765" s="25" t="s">
        <v>110</v>
      </c>
      <c r="L5765" s="3" t="s">
        <v>168</v>
      </c>
      <c r="N5765" s="25"/>
      <c r="O5765"/>
    </row>
    <row r="5766" spans="1:15">
      <c r="A5766" s="5">
        <v>43245</v>
      </c>
      <c r="B5766" s="5">
        <v>43245</v>
      </c>
      <c r="C5766" t="s">
        <v>682</v>
      </c>
      <c r="D5766" s="3">
        <f>VLOOKUP(C5766,Index[[#All],[searchTaxon]:[Reference_number]],2,FALSE)</f>
        <v>63</v>
      </c>
      <c r="H5766" t="s">
        <v>496</v>
      </c>
      <c r="I5766">
        <f>VLOOKUP(Table1[[#This Row],[trait_name]],Trait[],2,FALSE)</f>
        <v>53</v>
      </c>
      <c r="J5766" s="25" t="s">
        <v>110</v>
      </c>
      <c r="L5766" s="3" t="s">
        <v>111</v>
      </c>
      <c r="N5766" s="25"/>
      <c r="O5766"/>
    </row>
    <row r="5767" spans="1:15">
      <c r="A5767" s="5">
        <v>43245</v>
      </c>
      <c r="B5767" s="5">
        <v>43245</v>
      </c>
      <c r="C5767" t="s">
        <v>682</v>
      </c>
      <c r="D5767" s="3">
        <f>VLOOKUP(C5767,Index[[#All],[searchTaxon]:[Reference_number]],2,FALSE)</f>
        <v>63</v>
      </c>
      <c r="H5767" t="s">
        <v>26</v>
      </c>
      <c r="I5767">
        <f>VLOOKUP(Table1[[#This Row],[trait_name]],Trait[],2,FALSE)</f>
        <v>56</v>
      </c>
      <c r="J5767" s="25" t="s">
        <v>117</v>
      </c>
      <c r="L5767" s="3" t="s">
        <v>118</v>
      </c>
      <c r="N5767" s="26"/>
      <c r="O5767"/>
    </row>
    <row r="5768" spans="1:15">
      <c r="A5768" s="5">
        <v>43245</v>
      </c>
      <c r="B5768" s="5"/>
      <c r="C5768" t="s">
        <v>682</v>
      </c>
      <c r="D5768" s="2">
        <f>VLOOKUP(C5768,Index[[#All],[searchTaxon]:[Reference_number]],2,FALSE)</f>
        <v>63</v>
      </c>
      <c r="E5768">
        <v>0</v>
      </c>
      <c r="F5768">
        <v>0</v>
      </c>
      <c r="G5768">
        <v>0</v>
      </c>
      <c r="I5768">
        <f>VLOOKUP(Table1[[#This Row],[trait_name]],Trait[],2,FALSE)</f>
        <v>60</v>
      </c>
      <c r="J5768" s="25" t="s">
        <v>120</v>
      </c>
      <c r="L5768" s="3"/>
      <c r="N5768" s="25"/>
      <c r="O5768"/>
    </row>
    <row r="5769" spans="1:15">
      <c r="A5769" s="5">
        <v>43245</v>
      </c>
      <c r="B5769" s="5">
        <v>43245</v>
      </c>
      <c r="C5769" t="s">
        <v>682</v>
      </c>
      <c r="D5769" s="3">
        <f>VLOOKUP(C5769,Index[[#All],[searchTaxon]:[Reference_number]],2,FALSE)</f>
        <v>63</v>
      </c>
      <c r="H5769" t="s">
        <v>18</v>
      </c>
      <c r="I5769">
        <f>VLOOKUP(Table1[[#This Row],[trait_name]],Trait[],2,FALSE)</f>
        <v>61</v>
      </c>
      <c r="J5769" s="25" t="s">
        <v>172</v>
      </c>
      <c r="L5769" s="3" t="s">
        <v>174</v>
      </c>
      <c r="N5769" s="25"/>
      <c r="O5769"/>
    </row>
    <row r="5770" spans="1:15">
      <c r="A5770" s="5">
        <v>43245</v>
      </c>
      <c r="B5770" s="5">
        <v>43245</v>
      </c>
      <c r="C5770" t="s">
        <v>682</v>
      </c>
      <c r="D5770" s="3">
        <f>VLOOKUP(C5770,Index[[#All],[searchTaxon]:[Reference_number]],2,FALSE)</f>
        <v>63</v>
      </c>
      <c r="H5770" t="s">
        <v>18</v>
      </c>
      <c r="I5770">
        <f>VLOOKUP(Table1[[#This Row],[trait_name]],Trait[],2,FALSE)</f>
        <v>61</v>
      </c>
      <c r="J5770" s="25" t="s">
        <v>172</v>
      </c>
      <c r="L5770" s="3" t="s">
        <v>393</v>
      </c>
      <c r="N5770" s="25"/>
      <c r="O5770"/>
    </row>
    <row r="5771" spans="1:15">
      <c r="A5771" s="5">
        <v>43245</v>
      </c>
      <c r="B5771" s="5">
        <v>43245</v>
      </c>
      <c r="C5771" t="s">
        <v>682</v>
      </c>
      <c r="D5771" s="3">
        <f>VLOOKUP(C5771,Index[[#All],[searchTaxon]:[Reference_number]],2,FALSE)</f>
        <v>63</v>
      </c>
      <c r="H5771" t="s">
        <v>26</v>
      </c>
      <c r="I5771">
        <f>VLOOKUP(Table1[[#This Row],[trait_name]],Trait[],2,FALSE)</f>
        <v>61</v>
      </c>
      <c r="J5771" s="25" t="s">
        <v>172</v>
      </c>
      <c r="L5771" s="3" t="s">
        <v>312</v>
      </c>
      <c r="N5771" s="25"/>
      <c r="O5771"/>
    </row>
    <row r="5772" spans="1:15">
      <c r="A5772" s="5">
        <v>43245</v>
      </c>
      <c r="B5772" s="5">
        <v>43245</v>
      </c>
      <c r="C5772" t="s">
        <v>682</v>
      </c>
      <c r="D5772" s="3">
        <f>VLOOKUP(C5772,Index[[#All],[searchTaxon]:[Reference_number]],2,FALSE)</f>
        <v>63</v>
      </c>
      <c r="H5772" t="s">
        <v>26</v>
      </c>
      <c r="I5772">
        <f>VLOOKUP(Table1[[#This Row],[trait_name]],Trait[],2,FALSE)</f>
        <v>62</v>
      </c>
      <c r="J5772" s="25" t="s">
        <v>123</v>
      </c>
      <c r="L5772" s="3" t="s">
        <v>211</v>
      </c>
      <c r="N5772" s="25"/>
      <c r="O5772"/>
    </row>
    <row r="5773" spans="1:15">
      <c r="A5773" s="5">
        <v>43245</v>
      </c>
      <c r="B5773" s="5">
        <v>43245</v>
      </c>
      <c r="C5773" t="s">
        <v>682</v>
      </c>
      <c r="D5773" s="3">
        <f>VLOOKUP(C5773,Index[[#All],[searchTaxon]:[Reference_number]],2,FALSE)</f>
        <v>63</v>
      </c>
      <c r="H5773" t="s">
        <v>496</v>
      </c>
      <c r="I5773">
        <f>VLOOKUP(Table1[[#This Row],[trait_name]],Trait[],2,FALSE)</f>
        <v>62</v>
      </c>
      <c r="J5773" s="25" t="s">
        <v>123</v>
      </c>
      <c r="L5773" s="3" t="s">
        <v>209</v>
      </c>
      <c r="N5773" s="25"/>
      <c r="O5773"/>
    </row>
    <row r="5774" spans="1:15">
      <c r="A5774" s="5">
        <v>43245</v>
      </c>
      <c r="B5774" s="5">
        <v>43245</v>
      </c>
      <c r="C5774" t="s">
        <v>682</v>
      </c>
      <c r="D5774" s="3">
        <f>VLOOKUP(C5774,Index[[#All],[searchTaxon]:[Reference_number]],2,FALSE)</f>
        <v>63</v>
      </c>
      <c r="H5774" t="s">
        <v>496</v>
      </c>
      <c r="I5774">
        <f>VLOOKUP(Table1[[#This Row],[trait_name]],Trait[],2,FALSE)</f>
        <v>63</v>
      </c>
      <c r="J5774" s="25" t="s">
        <v>175</v>
      </c>
      <c r="L5774" s="3" t="s">
        <v>271</v>
      </c>
      <c r="N5774" s="25"/>
      <c r="O5774"/>
    </row>
    <row r="5775" spans="1:15">
      <c r="A5775" s="5">
        <v>43245</v>
      </c>
      <c r="B5775" s="5">
        <v>43245</v>
      </c>
      <c r="C5775" t="s">
        <v>682</v>
      </c>
      <c r="D5775" s="3">
        <f>VLOOKUP(C5775,Index[[#All],[searchTaxon]:[Reference_number]],2,FALSE)</f>
        <v>63</v>
      </c>
      <c r="H5775" t="s">
        <v>496</v>
      </c>
      <c r="I5775" t="e">
        <f>VLOOKUP(Table1[[#This Row],[trait_name]],Trait[],2,FALSE)</f>
        <v>#N/A</v>
      </c>
      <c r="J5775" s="25" t="s">
        <v>684</v>
      </c>
      <c r="L5775" s="3" t="s">
        <v>685</v>
      </c>
      <c r="N5775" s="25"/>
      <c r="O5775"/>
    </row>
    <row r="5776" spans="1:15">
      <c r="A5776" s="5">
        <v>43245</v>
      </c>
      <c r="B5776" s="5">
        <v>43245</v>
      </c>
      <c r="C5776" t="s">
        <v>686</v>
      </c>
      <c r="D5776" s="3">
        <f>VLOOKUP(C5776,Index[[#All],[searchTaxon]:[Reference_number]],2,FALSE)</f>
        <v>64</v>
      </c>
      <c r="H5776" t="s">
        <v>18</v>
      </c>
      <c r="I5776">
        <f>VLOOKUP(Table1[[#This Row],[trait_name]],Trait[],2,FALSE)</f>
        <v>2</v>
      </c>
      <c r="J5776" s="25" t="s">
        <v>16</v>
      </c>
      <c r="L5776" s="3" t="s">
        <v>687</v>
      </c>
      <c r="N5776" s="25"/>
      <c r="O5776"/>
    </row>
    <row r="5777" spans="1:15">
      <c r="A5777" s="5">
        <v>43245</v>
      </c>
      <c r="B5777" s="5">
        <v>43245</v>
      </c>
      <c r="C5777" t="s">
        <v>686</v>
      </c>
      <c r="D5777" s="3">
        <f>VLOOKUP(C5777,Index[[#All],[searchTaxon]:[Reference_number]],2,FALSE)</f>
        <v>64</v>
      </c>
      <c r="H5777" t="s">
        <v>18</v>
      </c>
      <c r="I5777">
        <f>VLOOKUP(Table1[[#This Row],[trait_name]],Trait[],2,FALSE)</f>
        <v>3</v>
      </c>
      <c r="J5777" s="25" t="s">
        <v>19</v>
      </c>
      <c r="L5777" s="3" t="s">
        <v>20</v>
      </c>
      <c r="N5777" s="25"/>
      <c r="O5777"/>
    </row>
    <row r="5778" spans="1:15">
      <c r="A5778" s="5">
        <v>43245</v>
      </c>
      <c r="B5778" s="5">
        <v>43245</v>
      </c>
      <c r="C5778" t="s">
        <v>686</v>
      </c>
      <c r="D5778" s="3">
        <f>VLOOKUP(C5778,Index[[#All],[searchTaxon]:[Reference_number]],2,FALSE)</f>
        <v>64</v>
      </c>
      <c r="H5778" t="s">
        <v>26</v>
      </c>
      <c r="I5778">
        <f>VLOOKUP(Table1[[#This Row],[trait_name]],Trait[],2,FALSE)</f>
        <v>3</v>
      </c>
      <c r="J5778" s="25" t="s">
        <v>19</v>
      </c>
      <c r="L5778" s="3" t="s">
        <v>22</v>
      </c>
      <c r="N5778" s="25"/>
      <c r="O5778"/>
    </row>
    <row r="5779" spans="1:15">
      <c r="A5779" s="5">
        <v>43245</v>
      </c>
      <c r="B5779" s="5">
        <v>43245</v>
      </c>
      <c r="C5779" t="s">
        <v>686</v>
      </c>
      <c r="D5779" s="3">
        <f>VLOOKUP(C5779,Index[[#All],[searchTaxon]:[Reference_number]],2,FALSE)</f>
        <v>64</v>
      </c>
      <c r="H5779" t="s">
        <v>26</v>
      </c>
      <c r="I5779">
        <f>VLOOKUP(Table1[[#This Row],[trait_name]],Trait[],2,FALSE)</f>
        <v>4</v>
      </c>
      <c r="J5779" s="25" t="s">
        <v>23</v>
      </c>
      <c r="L5779" s="3" t="s">
        <v>24</v>
      </c>
      <c r="N5779" s="25"/>
      <c r="O5779"/>
    </row>
    <row r="5780" spans="1:15">
      <c r="A5780" s="5">
        <v>43245</v>
      </c>
      <c r="B5780" s="5"/>
      <c r="C5780" t="s">
        <v>686</v>
      </c>
      <c r="D5780" s="3">
        <f>VLOOKUP(C5780,Index[[#All],[searchTaxon]:[Reference_number]],2,FALSE)</f>
        <v>64</v>
      </c>
      <c r="H5780" t="s">
        <v>26</v>
      </c>
      <c r="I5780">
        <f>VLOOKUP(Table1[[#This Row],[trait_name]],Trait[],2,FALSE)</f>
        <v>6</v>
      </c>
      <c r="J5780" s="25" t="s">
        <v>135</v>
      </c>
      <c r="L5780" s="3"/>
      <c r="N5780" s="25"/>
      <c r="O5780"/>
    </row>
    <row r="5781" spans="1:15">
      <c r="A5781" s="5">
        <v>43245</v>
      </c>
      <c r="B5781" s="5">
        <v>43245</v>
      </c>
      <c r="C5781" t="s">
        <v>686</v>
      </c>
      <c r="D5781" s="3">
        <f>VLOOKUP(C5781,Index[[#All],[searchTaxon]:[Reference_number]],2,FALSE)</f>
        <v>64</v>
      </c>
      <c r="H5781" t="s">
        <v>26</v>
      </c>
      <c r="I5781">
        <f>VLOOKUP(Table1[[#This Row],[trait_name]],Trait[],2,FALSE)</f>
        <v>7</v>
      </c>
      <c r="J5781" s="25" t="s">
        <v>27</v>
      </c>
      <c r="L5781" s="3" t="s">
        <v>24</v>
      </c>
      <c r="N5781" s="25"/>
      <c r="O5781"/>
    </row>
    <row r="5782" spans="1:15">
      <c r="A5782" s="5">
        <v>43245</v>
      </c>
      <c r="B5782" s="5">
        <v>43245</v>
      </c>
      <c r="C5782" t="s">
        <v>686</v>
      </c>
      <c r="D5782" s="3">
        <f>VLOOKUP(C5782,Index[[#All],[searchTaxon]:[Reference_number]],2,FALSE)</f>
        <v>64</v>
      </c>
      <c r="H5782" t="s">
        <v>26</v>
      </c>
      <c r="I5782">
        <f>VLOOKUP(Table1[[#This Row],[trait_name]],Trait[],2,FALSE)</f>
        <v>12</v>
      </c>
      <c r="J5782" s="25" t="s">
        <v>138</v>
      </c>
      <c r="L5782" s="3" t="s">
        <v>24</v>
      </c>
      <c r="N5782" s="25"/>
      <c r="O5782"/>
    </row>
    <row r="5783" spans="1:15">
      <c r="A5783" s="5">
        <v>43245</v>
      </c>
      <c r="B5783" s="5">
        <v>43245</v>
      </c>
      <c r="C5783" t="s">
        <v>686</v>
      </c>
      <c r="D5783" s="3">
        <f>VLOOKUP(C5783,Index[[#All],[searchTaxon]:[Reference_number]],2,FALSE)</f>
        <v>64</v>
      </c>
      <c r="H5783" t="s">
        <v>26</v>
      </c>
      <c r="I5783">
        <f>VLOOKUP(Table1[[#This Row],[trait_name]],Trait[],2,FALSE)</f>
        <v>14</v>
      </c>
      <c r="J5783" s="25" t="s">
        <v>139</v>
      </c>
      <c r="L5783" s="3" t="s">
        <v>24</v>
      </c>
      <c r="N5783" s="25"/>
      <c r="O5783"/>
    </row>
    <row r="5784" spans="1:15">
      <c r="A5784" s="27">
        <v>43245</v>
      </c>
      <c r="B5784" s="27"/>
      <c r="C5784" s="4" t="s">
        <v>686</v>
      </c>
      <c r="D5784" s="2">
        <f>VLOOKUP(C5784,Index[[#All],[searchTaxon]:[Reference_number]],2,FALSE)</f>
        <v>64</v>
      </c>
      <c r="I5784">
        <f>VLOOKUP(Table1[[#This Row],[trait_name]],Trait[],2,FALSE)</f>
        <v>15</v>
      </c>
      <c r="J5784" s="25" t="s">
        <v>32</v>
      </c>
      <c r="L5784" s="3"/>
      <c r="N5784" s="25"/>
      <c r="O5784"/>
    </row>
    <row r="5785" spans="1:15">
      <c r="A5785" s="27">
        <v>43245</v>
      </c>
      <c r="B5785" s="27">
        <v>43245</v>
      </c>
      <c r="C5785" s="4" t="s">
        <v>686</v>
      </c>
      <c r="D5785" s="2">
        <f>VLOOKUP(C5785,Index[[#All],[searchTaxon]:[Reference_number]],2,FALSE)</f>
        <v>64</v>
      </c>
      <c r="I5785">
        <f>VLOOKUP(Table1[[#This Row],[trait_name]],Trait[],2,FALSE)</f>
        <v>16</v>
      </c>
      <c r="J5785" s="26" t="s">
        <v>33</v>
      </c>
      <c r="K5785" s="26"/>
      <c r="L5785" s="3"/>
      <c r="N5785" s="25"/>
      <c r="O5785"/>
    </row>
    <row r="5786" spans="1:15">
      <c r="A5786" s="5">
        <v>43245</v>
      </c>
      <c r="B5786" s="5">
        <v>43245</v>
      </c>
      <c r="C5786" t="s">
        <v>686</v>
      </c>
      <c r="D5786" s="3">
        <f>VLOOKUP(C5786,Index[[#All],[searchTaxon]:[Reference_number]],2,FALSE)</f>
        <v>64</v>
      </c>
      <c r="H5786" t="s">
        <v>26</v>
      </c>
      <c r="I5786">
        <f>VLOOKUP(Table1[[#This Row],[trait_name]],Trait[],2,FALSE)</f>
        <v>17</v>
      </c>
      <c r="J5786" s="25" t="s">
        <v>34</v>
      </c>
      <c r="L5786" s="3" t="s">
        <v>35</v>
      </c>
      <c r="N5786" s="25"/>
      <c r="O5786"/>
    </row>
    <row r="5787" spans="1:15">
      <c r="A5787" s="5">
        <v>43245</v>
      </c>
      <c r="B5787" s="5">
        <v>43245</v>
      </c>
      <c r="C5787" t="s">
        <v>686</v>
      </c>
      <c r="D5787" s="3">
        <f>VLOOKUP(C5787,Index[[#All],[searchTaxon]:[Reference_number]],2,FALSE)</f>
        <v>64</v>
      </c>
      <c r="H5787" t="s">
        <v>26</v>
      </c>
      <c r="I5787">
        <f>VLOOKUP(Table1[[#This Row],[trait_name]],Trait[],2,FALSE)</f>
        <v>17</v>
      </c>
      <c r="J5787" s="25" t="s">
        <v>34</v>
      </c>
      <c r="L5787" s="3" t="s">
        <v>36</v>
      </c>
      <c r="N5787" s="25"/>
      <c r="O5787"/>
    </row>
    <row r="5788" spans="1:15">
      <c r="A5788" s="27">
        <v>43245</v>
      </c>
      <c r="B5788" s="27">
        <v>43245</v>
      </c>
      <c r="C5788" s="4" t="s">
        <v>686</v>
      </c>
      <c r="D5788" s="2">
        <f>VLOOKUP(C5788,Index[[#All],[searchTaxon]:[Reference_number]],2,FALSE)</f>
        <v>64</v>
      </c>
      <c r="I5788">
        <f>VLOOKUP(Table1[[#This Row],[trait_name]],Trait[],2,FALSE)</f>
        <v>18</v>
      </c>
      <c r="J5788" s="25" t="s">
        <v>38</v>
      </c>
      <c r="L5788" s="3"/>
      <c r="N5788" s="25"/>
      <c r="O5788"/>
    </row>
    <row r="5789" spans="1:15">
      <c r="A5789" s="5">
        <v>43245</v>
      </c>
      <c r="B5789" s="5">
        <v>43245</v>
      </c>
      <c r="C5789" t="s">
        <v>686</v>
      </c>
      <c r="D5789" s="3">
        <f>VLOOKUP(C5789,Index[[#All],[searchTaxon]:[Reference_number]],2,FALSE)</f>
        <v>64</v>
      </c>
      <c r="H5789" t="s">
        <v>26</v>
      </c>
      <c r="I5789">
        <f>VLOOKUP(Table1[[#This Row],[trait_name]],Trait[],2,FALSE)</f>
        <v>19</v>
      </c>
      <c r="J5789" s="25" t="s">
        <v>39</v>
      </c>
      <c r="L5789" s="3" t="s">
        <v>140</v>
      </c>
      <c r="N5789" s="25"/>
      <c r="O5789"/>
    </row>
    <row r="5790" spans="1:15">
      <c r="A5790" s="27">
        <v>43245</v>
      </c>
      <c r="B5790" s="27">
        <v>43245</v>
      </c>
      <c r="C5790" s="4" t="s">
        <v>686</v>
      </c>
      <c r="D5790" s="2">
        <f>VLOOKUP(C5790,Index[[#All],[searchTaxon]:[Reference_number]],2,FALSE)</f>
        <v>64</v>
      </c>
      <c r="I5790">
        <f>VLOOKUP(Table1[[#This Row],[trait_name]],Trait[],2,FALSE)</f>
        <v>20</v>
      </c>
      <c r="J5790" s="25" t="s">
        <v>42</v>
      </c>
      <c r="L5790" s="3"/>
      <c r="N5790" s="25"/>
      <c r="O5790"/>
    </row>
    <row r="5791" spans="1:15">
      <c r="A5791" s="5">
        <v>43245</v>
      </c>
      <c r="B5791" s="5"/>
      <c r="C5791" t="s">
        <v>686</v>
      </c>
      <c r="D5791" s="2">
        <f>VLOOKUP(C5791,Index[[#All],[searchTaxon]:[Reference_number]],2,FALSE)</f>
        <v>64</v>
      </c>
      <c r="E5791">
        <v>0</v>
      </c>
      <c r="F5791">
        <v>0</v>
      </c>
      <c r="G5791">
        <v>0</v>
      </c>
      <c r="I5791">
        <f>VLOOKUP(Table1[[#This Row],[trait_name]],Trait[],2,FALSE)</f>
        <v>22</v>
      </c>
      <c r="J5791" s="25" t="s">
        <v>48</v>
      </c>
      <c r="L5791" s="3"/>
      <c r="N5791" s="25"/>
      <c r="O5791"/>
    </row>
    <row r="5792" spans="1:15">
      <c r="A5792" s="27">
        <v>43245</v>
      </c>
      <c r="B5792" s="27"/>
      <c r="C5792" s="4" t="s">
        <v>686</v>
      </c>
      <c r="D5792" s="2">
        <f>VLOOKUP(C5792,Index[[#All],[searchTaxon]:[Reference_number]],2,FALSE)</f>
        <v>64</v>
      </c>
      <c r="I5792">
        <f>VLOOKUP(Table1[[#This Row],[trait_name]],Trait[],2,FALSE)</f>
        <v>23</v>
      </c>
      <c r="J5792" s="25" t="s">
        <v>50</v>
      </c>
      <c r="L5792" s="3"/>
      <c r="N5792" s="25"/>
      <c r="O5792"/>
    </row>
    <row r="5793" spans="1:15">
      <c r="A5793" s="27">
        <v>43245</v>
      </c>
      <c r="B5793" s="27"/>
      <c r="C5793" s="4" t="s">
        <v>686</v>
      </c>
      <c r="D5793" s="2">
        <f>VLOOKUP(C5793,Index[[#All],[searchTaxon]:[Reference_number]],2,FALSE)</f>
        <v>64</v>
      </c>
      <c r="I5793">
        <f>VLOOKUP(Table1[[#This Row],[trait_name]],Trait[],2,FALSE)</f>
        <v>24</v>
      </c>
      <c r="J5793" s="25" t="s">
        <v>53</v>
      </c>
      <c r="L5793" s="3"/>
      <c r="N5793" s="25"/>
      <c r="O5793"/>
    </row>
    <row r="5794" spans="1:15">
      <c r="A5794" s="5">
        <v>43245</v>
      </c>
      <c r="B5794" s="5">
        <v>43245</v>
      </c>
      <c r="C5794" t="s">
        <v>686</v>
      </c>
      <c r="D5794" s="3">
        <f>VLOOKUP(C5794,Index[[#All],[searchTaxon]:[Reference_number]],2,FALSE)</f>
        <v>64</v>
      </c>
      <c r="H5794" t="s">
        <v>18</v>
      </c>
      <c r="I5794">
        <f>VLOOKUP(Table1[[#This Row],[trait_name]],Trait[],2,FALSE)</f>
        <v>25</v>
      </c>
      <c r="J5794" s="25" t="s">
        <v>54</v>
      </c>
      <c r="L5794" s="3" t="s">
        <v>239</v>
      </c>
      <c r="N5794" s="25"/>
      <c r="O5794"/>
    </row>
    <row r="5795" spans="1:15">
      <c r="A5795" s="5">
        <v>43245</v>
      </c>
      <c r="B5795" s="5">
        <v>43245</v>
      </c>
      <c r="C5795" t="s">
        <v>686</v>
      </c>
      <c r="D5795" s="3">
        <f>VLOOKUP(C5795,Index[[#All],[searchTaxon]:[Reference_number]],2,FALSE)</f>
        <v>64</v>
      </c>
      <c r="H5795" t="s">
        <v>18</v>
      </c>
      <c r="I5795">
        <f>VLOOKUP(Table1[[#This Row],[trait_name]],Trait[],2,FALSE)</f>
        <v>26</v>
      </c>
      <c r="J5795" s="25" t="s">
        <v>57</v>
      </c>
      <c r="L5795" s="3">
        <v>1.5</v>
      </c>
      <c r="N5795" s="25"/>
      <c r="O5795"/>
    </row>
    <row r="5796" spans="1:15">
      <c r="A5796" s="5">
        <v>43245</v>
      </c>
      <c r="B5796" s="5">
        <v>43245</v>
      </c>
      <c r="C5796" t="s">
        <v>686</v>
      </c>
      <c r="D5796" s="3">
        <f>VLOOKUP(C5796,Index[[#All],[searchTaxon]:[Reference_number]],2,FALSE)</f>
        <v>64</v>
      </c>
      <c r="H5796" t="s">
        <v>26</v>
      </c>
      <c r="I5796">
        <f>VLOOKUP(Table1[[#This Row],[trait_name]],Trait[],2,FALSE)</f>
        <v>27</v>
      </c>
      <c r="J5796" s="25" t="s">
        <v>58</v>
      </c>
      <c r="L5796" s="3">
        <v>1.5</v>
      </c>
      <c r="N5796" s="25"/>
      <c r="O5796"/>
    </row>
    <row r="5797" spans="1:15">
      <c r="A5797" s="5">
        <v>43245</v>
      </c>
      <c r="B5797" s="5">
        <v>43245</v>
      </c>
      <c r="C5797" t="s">
        <v>686</v>
      </c>
      <c r="D5797" s="3">
        <f>VLOOKUP(C5797,Index[[#All],[searchTaxon]:[Reference_number]],2,FALSE)</f>
        <v>64</v>
      </c>
      <c r="H5797" t="s">
        <v>18</v>
      </c>
      <c r="I5797">
        <f>VLOOKUP(Table1[[#This Row],[trait_name]],Trait[],2,FALSE)</f>
        <v>28</v>
      </c>
      <c r="J5797" s="25" t="s">
        <v>59</v>
      </c>
      <c r="L5797" s="3">
        <v>1.5</v>
      </c>
      <c r="N5797" s="25"/>
      <c r="O5797"/>
    </row>
    <row r="5798" spans="1:15">
      <c r="A5798" s="5">
        <v>43245</v>
      </c>
      <c r="B5798" s="5">
        <v>43245</v>
      </c>
      <c r="C5798" t="s">
        <v>686</v>
      </c>
      <c r="D5798" s="3">
        <f>VLOOKUP(C5798,Index[[#All],[searchTaxon]:[Reference_number]],2,FALSE)</f>
        <v>64</v>
      </c>
      <c r="H5798" t="s">
        <v>18</v>
      </c>
      <c r="I5798">
        <f>VLOOKUP(Table1[[#This Row],[trait_name]],Trait[],2,FALSE)</f>
        <v>29</v>
      </c>
      <c r="J5798" s="25" t="s">
        <v>60</v>
      </c>
      <c r="L5798" s="3">
        <v>1</v>
      </c>
      <c r="N5798" s="25"/>
      <c r="O5798"/>
    </row>
    <row r="5799" spans="1:15">
      <c r="A5799" s="5">
        <v>43245</v>
      </c>
      <c r="B5799" s="5">
        <v>43245</v>
      </c>
      <c r="C5799" t="s">
        <v>686</v>
      </c>
      <c r="D5799" s="3">
        <f>VLOOKUP(C5799,Index[[#All],[searchTaxon]:[Reference_number]],2,FALSE)</f>
        <v>64</v>
      </c>
      <c r="H5799" t="s">
        <v>26</v>
      </c>
      <c r="I5799">
        <f>VLOOKUP(Table1[[#This Row],[trait_name]],Trait[],2,FALSE)</f>
        <v>30</v>
      </c>
      <c r="J5799" s="25" t="s">
        <v>61</v>
      </c>
      <c r="L5799" s="3">
        <v>1</v>
      </c>
      <c r="N5799" s="25"/>
      <c r="O5799"/>
    </row>
    <row r="5800" spans="1:15">
      <c r="A5800" s="5">
        <v>43245</v>
      </c>
      <c r="B5800" s="5">
        <v>43245</v>
      </c>
      <c r="C5800" t="s">
        <v>686</v>
      </c>
      <c r="D5800" s="3">
        <f>VLOOKUP(C5800,Index[[#All],[searchTaxon]:[Reference_number]],2,FALSE)</f>
        <v>64</v>
      </c>
      <c r="H5800" t="s">
        <v>18</v>
      </c>
      <c r="I5800">
        <f>VLOOKUP(Table1[[#This Row],[trait_name]],Trait[],2,FALSE)</f>
        <v>31</v>
      </c>
      <c r="J5800" s="25" t="s">
        <v>62</v>
      </c>
      <c r="L5800" s="3">
        <v>0.8</v>
      </c>
      <c r="N5800" s="25"/>
      <c r="O5800"/>
    </row>
    <row r="5801" spans="1:15">
      <c r="A5801" s="5">
        <v>43245</v>
      </c>
      <c r="B5801" s="5"/>
      <c r="C5801" t="s">
        <v>686</v>
      </c>
      <c r="D5801" s="3">
        <f>VLOOKUP(C5801,Index[[#All],[searchTaxon]:[Reference_number]],2,FALSE)</f>
        <v>64</v>
      </c>
      <c r="E5801">
        <v>0</v>
      </c>
      <c r="F5801">
        <v>0</v>
      </c>
      <c r="G5801">
        <v>0</v>
      </c>
      <c r="I5801">
        <f>VLOOKUP(Table1[[#This Row],[trait_name]],Trait[],2,FALSE)</f>
        <v>35</v>
      </c>
      <c r="J5801" s="25" t="s">
        <v>66</v>
      </c>
      <c r="L5801" s="3"/>
      <c r="N5801" s="25"/>
      <c r="O5801"/>
    </row>
    <row r="5802" spans="1:15">
      <c r="A5802" s="5">
        <v>43245</v>
      </c>
      <c r="B5802" s="5"/>
      <c r="C5802" t="s">
        <v>686</v>
      </c>
      <c r="D5802" s="2">
        <f>VLOOKUP(C5802,Index[[#All],[searchTaxon]:[Reference_number]],2,FALSE)</f>
        <v>64</v>
      </c>
      <c r="E5802">
        <v>0</v>
      </c>
      <c r="F5802">
        <v>0</v>
      </c>
      <c r="G5802">
        <v>0</v>
      </c>
      <c r="I5802">
        <f>VLOOKUP(Table1[[#This Row],[trait_name]],Trait[],2,FALSE)</f>
        <v>36</v>
      </c>
      <c r="J5802" s="25" t="s">
        <v>68</v>
      </c>
      <c r="L5802" s="3"/>
      <c r="N5802" s="25"/>
      <c r="O5802"/>
    </row>
    <row r="5803" spans="1:15">
      <c r="A5803" s="5">
        <v>43245</v>
      </c>
      <c r="B5803" s="5"/>
      <c r="C5803" t="s">
        <v>686</v>
      </c>
      <c r="D5803" s="2">
        <f>VLOOKUP(C5803,Index[[#All],[searchTaxon]:[Reference_number]],2,FALSE)</f>
        <v>64</v>
      </c>
      <c r="E5803">
        <v>0</v>
      </c>
      <c r="F5803">
        <v>0</v>
      </c>
      <c r="G5803">
        <v>0</v>
      </c>
      <c r="I5803">
        <f>VLOOKUP(Table1[[#This Row],[trait_name]],Trait[],2,FALSE)</f>
        <v>37</v>
      </c>
      <c r="J5803" s="25" t="s">
        <v>70</v>
      </c>
      <c r="L5803" s="3"/>
      <c r="N5803" s="25"/>
      <c r="O5803"/>
    </row>
    <row r="5804" spans="1:15">
      <c r="A5804" s="5">
        <v>43245</v>
      </c>
      <c r="B5804" s="5">
        <v>43245</v>
      </c>
      <c r="C5804" t="s">
        <v>686</v>
      </c>
      <c r="D5804" s="3">
        <f>VLOOKUP(C5804,Index[[#All],[searchTaxon]:[Reference_number]],2,FALSE)</f>
        <v>64</v>
      </c>
      <c r="H5804" t="s">
        <v>18</v>
      </c>
      <c r="I5804">
        <f>VLOOKUP(Table1[[#This Row],[trait_name]],Trait[],2,FALSE)</f>
        <v>38</v>
      </c>
      <c r="J5804" s="25" t="s">
        <v>74</v>
      </c>
      <c r="L5804" s="3" t="s">
        <v>75</v>
      </c>
      <c r="N5804" s="25"/>
      <c r="O5804"/>
    </row>
    <row r="5805" spans="1:15">
      <c r="A5805" s="27">
        <v>43245</v>
      </c>
      <c r="B5805" s="27"/>
      <c r="C5805" s="4" t="s">
        <v>686</v>
      </c>
      <c r="D5805" s="2">
        <f>VLOOKUP(C5805,Index[[#All],[searchTaxon]:[Reference_number]],2,FALSE)</f>
        <v>64</v>
      </c>
      <c r="I5805">
        <f>VLOOKUP(Table1[[#This Row],[trait_name]],Trait[],2,FALSE)</f>
        <v>39</v>
      </c>
      <c r="J5805" s="25" t="s">
        <v>76</v>
      </c>
      <c r="L5805" s="3"/>
      <c r="N5805" s="25"/>
      <c r="O5805"/>
    </row>
    <row r="5806" spans="1:15">
      <c r="A5806" s="5">
        <v>43245</v>
      </c>
      <c r="B5806" s="5">
        <v>43245</v>
      </c>
      <c r="C5806" t="s">
        <v>686</v>
      </c>
      <c r="D5806" s="3">
        <f>VLOOKUP(C5806,Index[[#All],[searchTaxon]:[Reference_number]],2,FALSE)</f>
        <v>64</v>
      </c>
      <c r="H5806" t="s">
        <v>26</v>
      </c>
      <c r="I5806">
        <f>VLOOKUP(Table1[[#This Row],[trait_name]],Trait[],2,FALSE)</f>
        <v>40</v>
      </c>
      <c r="J5806" s="25" t="s">
        <v>79</v>
      </c>
      <c r="L5806" s="3" t="s">
        <v>80</v>
      </c>
      <c r="N5806" s="25"/>
      <c r="O5806"/>
    </row>
    <row r="5807" spans="1:15">
      <c r="A5807" s="5">
        <v>43245</v>
      </c>
      <c r="B5807" s="5"/>
      <c r="C5807" t="s">
        <v>686</v>
      </c>
      <c r="D5807" s="2">
        <f>VLOOKUP(C5807,Index[[#All],[searchTaxon]:[Reference_number]],2,FALSE)</f>
        <v>64</v>
      </c>
      <c r="E5807">
        <v>0</v>
      </c>
      <c r="F5807">
        <v>0</v>
      </c>
      <c r="G5807">
        <v>0</v>
      </c>
      <c r="I5807">
        <f>VLOOKUP(Table1[[#This Row],[trait_name]],Trait[],2,FALSE)</f>
        <v>41</v>
      </c>
      <c r="J5807" s="25" t="s">
        <v>82</v>
      </c>
      <c r="L5807" s="3"/>
      <c r="N5807" s="25"/>
      <c r="O5807"/>
    </row>
    <row r="5808" spans="1:15">
      <c r="A5808" s="5">
        <v>43245</v>
      </c>
      <c r="B5808" s="5"/>
      <c r="C5808" t="s">
        <v>686</v>
      </c>
      <c r="D5808" s="2">
        <f>VLOOKUP(C5808,Index[[#All],[searchTaxon]:[Reference_number]],2,FALSE)</f>
        <v>64</v>
      </c>
      <c r="E5808">
        <v>0</v>
      </c>
      <c r="F5808">
        <v>0</v>
      </c>
      <c r="G5808">
        <v>0</v>
      </c>
      <c r="I5808">
        <f>VLOOKUP(Table1[[#This Row],[trait_name]],Trait[],2,FALSE)</f>
        <v>42</v>
      </c>
      <c r="J5808" s="25" t="s">
        <v>84</v>
      </c>
      <c r="L5808" s="3"/>
      <c r="N5808" s="25"/>
      <c r="O5808"/>
    </row>
    <row r="5809" spans="1:15">
      <c r="A5809" s="5">
        <v>43245</v>
      </c>
      <c r="B5809" s="5">
        <v>43245</v>
      </c>
      <c r="C5809" t="s">
        <v>686</v>
      </c>
      <c r="D5809" s="3">
        <f>VLOOKUP(C5809,Index[[#All],[searchTaxon]:[Reference_number]],2,FALSE)</f>
        <v>64</v>
      </c>
      <c r="H5809" t="s">
        <v>18</v>
      </c>
      <c r="I5809">
        <f>VLOOKUP(Table1[[#This Row],[trait_name]],Trait[],2,FALSE)</f>
        <v>43</v>
      </c>
      <c r="J5809" s="25" t="s">
        <v>86</v>
      </c>
      <c r="L5809" s="3" t="s">
        <v>156</v>
      </c>
      <c r="N5809" s="25"/>
      <c r="O5809"/>
    </row>
    <row r="5810" spans="1:15">
      <c r="A5810" s="5">
        <v>43245</v>
      </c>
      <c r="B5810" s="5"/>
      <c r="C5810" t="s">
        <v>686</v>
      </c>
      <c r="D5810" s="2">
        <f>VLOOKUP(C5810,Index[[#All],[searchTaxon]:[Reference_number]],2,FALSE)</f>
        <v>64</v>
      </c>
      <c r="E5810">
        <v>0</v>
      </c>
      <c r="F5810">
        <v>0</v>
      </c>
      <c r="G5810">
        <v>0</v>
      </c>
      <c r="I5810">
        <f>VLOOKUP(Table1[[#This Row],[trait_name]],Trait[],2,FALSE)</f>
        <v>47</v>
      </c>
      <c r="J5810" s="25" t="s">
        <v>96</v>
      </c>
      <c r="L5810" s="3"/>
      <c r="N5810" s="25"/>
      <c r="O5810"/>
    </row>
    <row r="5811" spans="1:15">
      <c r="A5811" s="5">
        <v>43245</v>
      </c>
      <c r="B5811" s="5">
        <v>43245</v>
      </c>
      <c r="C5811" t="s">
        <v>686</v>
      </c>
      <c r="D5811" s="3">
        <f>VLOOKUP(C5811,Index[[#All],[searchTaxon]:[Reference_number]],2,FALSE)</f>
        <v>64</v>
      </c>
      <c r="H5811" t="s">
        <v>18</v>
      </c>
      <c r="I5811">
        <f>VLOOKUP(Table1[[#This Row],[trait_name]],Trait[],2,FALSE)</f>
        <v>48</v>
      </c>
      <c r="J5811" s="25" t="s">
        <v>99</v>
      </c>
      <c r="L5811" s="3" t="s">
        <v>101</v>
      </c>
      <c r="N5811" s="25"/>
      <c r="O5811"/>
    </row>
    <row r="5812" spans="1:15">
      <c r="A5812" s="5">
        <v>43245</v>
      </c>
      <c r="B5812" s="5">
        <v>43245</v>
      </c>
      <c r="C5812" t="s">
        <v>686</v>
      </c>
      <c r="D5812" s="3">
        <f>VLOOKUP(C5812,Index[[#All],[searchTaxon]:[Reference_number]],2,FALSE)</f>
        <v>64</v>
      </c>
      <c r="H5812" t="s">
        <v>18</v>
      </c>
      <c r="I5812">
        <f>VLOOKUP(Table1[[#This Row],[trait_name]],Trait[],2,FALSE)</f>
        <v>48</v>
      </c>
      <c r="J5812" s="25" t="s">
        <v>99</v>
      </c>
      <c r="L5812" s="3" t="s">
        <v>162</v>
      </c>
      <c r="N5812" s="25"/>
      <c r="O5812"/>
    </row>
    <row r="5813" spans="1:15">
      <c r="A5813" s="5">
        <v>43245</v>
      </c>
      <c r="B5813" s="5">
        <v>43245</v>
      </c>
      <c r="C5813" t="s">
        <v>686</v>
      </c>
      <c r="D5813" s="3">
        <f>VLOOKUP(C5813,Index[[#All],[searchTaxon]:[Reference_number]],2,FALSE)</f>
        <v>64</v>
      </c>
      <c r="H5813" t="s">
        <v>18</v>
      </c>
      <c r="I5813">
        <f>VLOOKUP(Table1[[#This Row],[trait_name]],Trait[],2,FALSE)</f>
        <v>48</v>
      </c>
      <c r="J5813" s="25" t="s">
        <v>99</v>
      </c>
      <c r="L5813" s="3" t="s">
        <v>161</v>
      </c>
      <c r="N5813" s="25"/>
      <c r="O5813"/>
    </row>
    <row r="5814" spans="1:15">
      <c r="A5814" s="5">
        <v>43245</v>
      </c>
      <c r="B5814" s="5">
        <v>43245</v>
      </c>
      <c r="C5814" t="s">
        <v>686</v>
      </c>
      <c r="D5814" s="3">
        <f>VLOOKUP(C5814,Index[[#All],[searchTaxon]:[Reference_number]],2,FALSE)</f>
        <v>64</v>
      </c>
      <c r="H5814" t="s">
        <v>26</v>
      </c>
      <c r="I5814">
        <f>VLOOKUP(Table1[[#This Row],[trait_name]],Trait[],2,FALSE)</f>
        <v>49</v>
      </c>
      <c r="J5814" s="25" t="s">
        <v>103</v>
      </c>
      <c r="L5814" s="3" t="s">
        <v>104</v>
      </c>
      <c r="N5814" s="25"/>
      <c r="O5814"/>
    </row>
    <row r="5815" spans="1:15">
      <c r="A5815" s="5">
        <v>43245</v>
      </c>
      <c r="B5815" s="5">
        <v>43245</v>
      </c>
      <c r="C5815" t="s">
        <v>686</v>
      </c>
      <c r="D5815" s="3">
        <f>VLOOKUP(C5815,Index[[#All],[searchTaxon]:[Reference_number]],2,FALSE)</f>
        <v>64</v>
      </c>
      <c r="H5815" t="s">
        <v>26</v>
      </c>
      <c r="I5815">
        <f>VLOOKUP(Table1[[#This Row],[trait_name]],Trait[],2,FALSE)</f>
        <v>49</v>
      </c>
      <c r="J5815" s="25" t="s">
        <v>103</v>
      </c>
      <c r="L5815" s="3" t="s">
        <v>289</v>
      </c>
      <c r="N5815" s="25"/>
      <c r="O5815"/>
    </row>
    <row r="5816" spans="1:15">
      <c r="A5816" s="5">
        <v>43245</v>
      </c>
      <c r="B5816" s="5">
        <v>43245</v>
      </c>
      <c r="C5816" t="s">
        <v>686</v>
      </c>
      <c r="D5816" s="3">
        <f>VLOOKUP(C5816,Index[[#All],[searchTaxon]:[Reference_number]],2,FALSE)</f>
        <v>64</v>
      </c>
      <c r="H5816" t="s">
        <v>18</v>
      </c>
      <c r="I5816">
        <f>VLOOKUP(Table1[[#This Row],[trait_name]],Trait[],2,FALSE)</f>
        <v>49</v>
      </c>
      <c r="J5816" s="25" t="s">
        <v>103</v>
      </c>
      <c r="L5816" s="3" t="s">
        <v>230</v>
      </c>
      <c r="N5816" s="25"/>
      <c r="O5816"/>
    </row>
    <row r="5817" spans="1:15">
      <c r="A5817" s="5">
        <v>43245</v>
      </c>
      <c r="B5817" s="5">
        <v>43245</v>
      </c>
      <c r="C5817" t="s">
        <v>686</v>
      </c>
      <c r="D5817" s="3">
        <f>VLOOKUP(C5817,Index[[#All],[searchTaxon]:[Reference_number]],2,FALSE)</f>
        <v>64</v>
      </c>
      <c r="H5817" t="s">
        <v>26</v>
      </c>
      <c r="I5817">
        <f>VLOOKUP(Table1[[#This Row],[trait_name]],Trait[],2,FALSE)</f>
        <v>49</v>
      </c>
      <c r="J5817" s="25" t="s">
        <v>103</v>
      </c>
      <c r="L5817" s="3" t="s">
        <v>418</v>
      </c>
      <c r="N5817" s="25"/>
      <c r="O5817"/>
    </row>
    <row r="5818" spans="1:15">
      <c r="A5818" s="5">
        <v>43245</v>
      </c>
      <c r="B5818" s="5">
        <v>43245</v>
      </c>
      <c r="C5818" t="s">
        <v>686</v>
      </c>
      <c r="D5818" s="3">
        <f>VLOOKUP(C5818,Index[[#All],[searchTaxon]:[Reference_number]],2,FALSE)</f>
        <v>64</v>
      </c>
      <c r="H5818" t="s">
        <v>26</v>
      </c>
      <c r="I5818">
        <f>VLOOKUP(Table1[[#This Row],[trait_name]],Trait[],2,FALSE)</f>
        <v>49</v>
      </c>
      <c r="J5818" s="25" t="s">
        <v>103</v>
      </c>
      <c r="L5818" s="3" t="s">
        <v>228</v>
      </c>
      <c r="N5818" s="25"/>
      <c r="O5818"/>
    </row>
    <row r="5819" spans="1:15">
      <c r="A5819" s="27">
        <v>43245</v>
      </c>
      <c r="B5819" s="27"/>
      <c r="C5819" s="4" t="s">
        <v>686</v>
      </c>
      <c r="D5819" s="63">
        <f>VLOOKUP(C5819,Index[[#All],[searchTaxon]:[Reference_number]],2,FALSE)</f>
        <v>64</v>
      </c>
      <c r="E5819">
        <f>VLOOKUP(C:C,Table1[[#All],[searchTaxon]:[Multiple_forms]],3,FALSE)</f>
        <v>0</v>
      </c>
      <c r="F5819">
        <f>VLOOKUP(C:C,Table1[[#All],[searchTaxon]:[Multiple_forms]],4,FALSE)</f>
        <v>0</v>
      </c>
      <c r="G5819">
        <f>VLOOKUP(C:C,Table1[[#All],[searchTaxon]:[Multiple_forms]],5,FALSE)</f>
        <v>0</v>
      </c>
      <c r="I5819">
        <f>VLOOKUP(Table1[[#This Row],[trait_name]],Trait[],2,FALSE)</f>
        <v>50</v>
      </c>
      <c r="J5819" s="25" t="s">
        <v>106</v>
      </c>
      <c r="L5819" s="3"/>
      <c r="N5819" s="25"/>
      <c r="O5819"/>
    </row>
    <row r="5820" spans="1:15">
      <c r="A5820" s="5">
        <v>43245</v>
      </c>
      <c r="B5820" s="5">
        <v>43245</v>
      </c>
      <c r="C5820" t="s">
        <v>686</v>
      </c>
      <c r="D5820" s="3">
        <f>VLOOKUP(C5820,Index[[#All],[searchTaxon]:[Reference_number]],2,FALSE)</f>
        <v>64</v>
      </c>
      <c r="H5820" t="s">
        <v>26</v>
      </c>
      <c r="I5820">
        <f>VLOOKUP(Table1[[#This Row],[trait_name]],Trait[],2,FALSE)</f>
        <v>51</v>
      </c>
      <c r="J5820" s="25" t="s">
        <v>108</v>
      </c>
      <c r="L5820" s="3" t="s">
        <v>167</v>
      </c>
      <c r="N5820" s="25"/>
      <c r="O5820"/>
    </row>
    <row r="5821" spans="1:15">
      <c r="A5821" s="5">
        <v>43245</v>
      </c>
      <c r="B5821" s="5">
        <v>43245</v>
      </c>
      <c r="C5821" t="s">
        <v>686</v>
      </c>
      <c r="D5821" s="3">
        <f>VLOOKUP(C5821,Index[[#All],[searchTaxon]:[Reference_number]],2,FALSE)</f>
        <v>64</v>
      </c>
      <c r="H5821" t="s">
        <v>18</v>
      </c>
      <c r="I5821">
        <f>VLOOKUP(Table1[[#This Row],[trait_name]],Trait[],2,FALSE)</f>
        <v>53</v>
      </c>
      <c r="J5821" s="25" t="s">
        <v>110</v>
      </c>
      <c r="L5821" s="3" t="s">
        <v>168</v>
      </c>
      <c r="N5821" s="25"/>
      <c r="O5821"/>
    </row>
    <row r="5822" spans="1:15">
      <c r="A5822" s="5">
        <v>43245</v>
      </c>
      <c r="B5822" s="5">
        <v>43245</v>
      </c>
      <c r="C5822" t="s">
        <v>686</v>
      </c>
      <c r="D5822" s="3">
        <f>VLOOKUP(C5822,Index[[#All],[searchTaxon]:[Reference_number]],2,FALSE)</f>
        <v>64</v>
      </c>
      <c r="H5822" t="s">
        <v>18</v>
      </c>
      <c r="I5822">
        <f>VLOOKUP(Table1[[#This Row],[trait_name]],Trait[],2,FALSE)</f>
        <v>53</v>
      </c>
      <c r="J5822" s="25" t="s">
        <v>110</v>
      </c>
      <c r="L5822" s="3" t="s">
        <v>111</v>
      </c>
      <c r="N5822" s="25"/>
      <c r="O5822"/>
    </row>
    <row r="5823" spans="1:15">
      <c r="A5823" s="5">
        <v>43245</v>
      </c>
      <c r="B5823" s="5">
        <v>43245</v>
      </c>
      <c r="C5823" t="s">
        <v>686</v>
      </c>
      <c r="D5823" s="3">
        <f>VLOOKUP(C5823,Index[[#All],[searchTaxon]:[Reference_number]],2,FALSE)</f>
        <v>64</v>
      </c>
      <c r="H5823" t="s">
        <v>26</v>
      </c>
      <c r="I5823">
        <f>VLOOKUP(Table1[[#This Row],[trait_name]],Trait[],2,FALSE)</f>
        <v>56</v>
      </c>
      <c r="J5823" s="25" t="s">
        <v>117</v>
      </c>
      <c r="L5823" s="3" t="s">
        <v>118</v>
      </c>
      <c r="N5823" s="25"/>
      <c r="O5823"/>
    </row>
    <row r="5824" spans="1:15">
      <c r="A5824" s="5">
        <v>43245</v>
      </c>
      <c r="B5824" s="5"/>
      <c r="C5824" t="s">
        <v>686</v>
      </c>
      <c r="D5824" s="2">
        <f>VLOOKUP(C5824,Index[[#All],[searchTaxon]:[Reference_number]],2,FALSE)</f>
        <v>64</v>
      </c>
      <c r="E5824">
        <v>0</v>
      </c>
      <c r="F5824">
        <v>0</v>
      </c>
      <c r="G5824">
        <v>0</v>
      </c>
      <c r="I5824">
        <f>VLOOKUP(Table1[[#This Row],[trait_name]],Trait[],2,FALSE)</f>
        <v>60</v>
      </c>
      <c r="J5824" s="25" t="s">
        <v>120</v>
      </c>
      <c r="L5824" s="3"/>
      <c r="N5824" s="26"/>
      <c r="O5824"/>
    </row>
    <row r="5825" spans="1:15">
      <c r="A5825" s="5">
        <v>43245</v>
      </c>
      <c r="B5825" s="5">
        <v>43245</v>
      </c>
      <c r="C5825" t="s">
        <v>686</v>
      </c>
      <c r="D5825" s="3">
        <f>VLOOKUP(C5825,Index[[#All],[searchTaxon]:[Reference_number]],2,FALSE)</f>
        <v>64</v>
      </c>
      <c r="H5825" t="s">
        <v>18</v>
      </c>
      <c r="I5825">
        <f>VLOOKUP(Table1[[#This Row],[trait_name]],Trait[],2,FALSE)</f>
        <v>62</v>
      </c>
      <c r="J5825" s="25" t="s">
        <v>123</v>
      </c>
      <c r="L5825" s="3" t="s">
        <v>210</v>
      </c>
      <c r="N5825" s="25"/>
      <c r="O5825"/>
    </row>
    <row r="5826" spans="1:15">
      <c r="A5826" s="5">
        <v>43245</v>
      </c>
      <c r="B5826" s="5">
        <v>43245</v>
      </c>
      <c r="C5826" t="s">
        <v>686</v>
      </c>
      <c r="D5826" s="3">
        <f>VLOOKUP(C5826,Index[[#All],[searchTaxon]:[Reference_number]],2,FALSE)</f>
        <v>64</v>
      </c>
      <c r="H5826" t="s">
        <v>18</v>
      </c>
      <c r="I5826">
        <f>VLOOKUP(Table1[[#This Row],[trait_name]],Trait[],2,FALSE)</f>
        <v>63</v>
      </c>
      <c r="J5826" s="25" t="s">
        <v>175</v>
      </c>
      <c r="L5826" s="3" t="s">
        <v>271</v>
      </c>
      <c r="N5826" s="25"/>
      <c r="O5826"/>
    </row>
    <row r="5827" spans="1:15">
      <c r="A5827" s="5">
        <v>43245</v>
      </c>
      <c r="B5827" s="5">
        <v>43245</v>
      </c>
      <c r="C5827" t="s">
        <v>688</v>
      </c>
      <c r="D5827" s="3">
        <f>VLOOKUP(C5827,Index[[#All],[searchTaxon]:[Reference_number]],2,FALSE)</f>
        <v>65</v>
      </c>
      <c r="H5827" t="s">
        <v>18</v>
      </c>
      <c r="I5827">
        <f>VLOOKUP(Table1[[#This Row],[trait_name]],Trait[],2,FALSE)</f>
        <v>2</v>
      </c>
      <c r="J5827" s="25" t="s">
        <v>16</v>
      </c>
      <c r="L5827" s="3" t="s">
        <v>689</v>
      </c>
      <c r="N5827" s="25"/>
      <c r="O5827"/>
    </row>
    <row r="5828" spans="1:15">
      <c r="A5828" s="5">
        <v>43245</v>
      </c>
      <c r="B5828" s="5">
        <v>43245</v>
      </c>
      <c r="C5828" t="s">
        <v>688</v>
      </c>
      <c r="D5828" s="3">
        <f>VLOOKUP(C5828,Index[[#All],[searchTaxon]:[Reference_number]],2,FALSE)</f>
        <v>65</v>
      </c>
      <c r="H5828" t="s">
        <v>26</v>
      </c>
      <c r="I5828">
        <f>VLOOKUP(Table1[[#This Row],[trait_name]],Trait[],2,FALSE)</f>
        <v>3</v>
      </c>
      <c r="J5828" s="25" t="s">
        <v>19</v>
      </c>
      <c r="L5828" s="3" t="s">
        <v>20</v>
      </c>
      <c r="N5828" s="25"/>
      <c r="O5828"/>
    </row>
    <row r="5829" spans="1:15">
      <c r="A5829" s="5">
        <v>43245</v>
      </c>
      <c r="B5829" s="5">
        <v>43245</v>
      </c>
      <c r="C5829" t="s">
        <v>688</v>
      </c>
      <c r="D5829" s="3">
        <f>VLOOKUP(C5829,Index[[#All],[searchTaxon]:[Reference_number]],2,FALSE)</f>
        <v>65</v>
      </c>
      <c r="H5829" t="s">
        <v>18</v>
      </c>
      <c r="I5829">
        <f>VLOOKUP(Table1[[#This Row],[trait_name]],Trait[],2,FALSE)</f>
        <v>3</v>
      </c>
      <c r="J5829" s="25" t="s">
        <v>19</v>
      </c>
      <c r="L5829" s="3" t="s">
        <v>22</v>
      </c>
      <c r="N5829" s="25"/>
      <c r="O5829"/>
    </row>
    <row r="5830" spans="1:15">
      <c r="A5830" s="5">
        <v>43245</v>
      </c>
      <c r="B5830" s="5">
        <v>43245</v>
      </c>
      <c r="C5830" t="s">
        <v>688</v>
      </c>
      <c r="D5830" s="3">
        <f>VLOOKUP(C5830,Index[[#All],[searchTaxon]:[Reference_number]],2,FALSE)</f>
        <v>65</v>
      </c>
      <c r="H5830" t="s">
        <v>26</v>
      </c>
      <c r="I5830">
        <f>VLOOKUP(Table1[[#This Row],[trait_name]],Trait[],2,FALSE)</f>
        <v>4</v>
      </c>
      <c r="J5830" s="25" t="s">
        <v>23</v>
      </c>
      <c r="L5830" s="3" t="s">
        <v>24</v>
      </c>
      <c r="N5830" s="25"/>
      <c r="O5830"/>
    </row>
    <row r="5831" spans="1:15">
      <c r="A5831" s="5">
        <v>43245</v>
      </c>
      <c r="B5831" s="5"/>
      <c r="C5831" t="s">
        <v>688</v>
      </c>
      <c r="D5831" s="3">
        <f>VLOOKUP(C5831,Index[[#All],[searchTaxon]:[Reference_number]],2,FALSE)</f>
        <v>65</v>
      </c>
      <c r="H5831" t="s">
        <v>18</v>
      </c>
      <c r="I5831">
        <f>VLOOKUP(Table1[[#This Row],[trait_name]],Trait[],2,FALSE)</f>
        <v>6</v>
      </c>
      <c r="J5831" s="25" t="s">
        <v>135</v>
      </c>
      <c r="L5831" s="3"/>
      <c r="N5831" s="25"/>
      <c r="O5831"/>
    </row>
    <row r="5832" spans="1:15">
      <c r="A5832" s="5">
        <v>43245</v>
      </c>
      <c r="B5832" s="5">
        <v>43245</v>
      </c>
      <c r="C5832" t="s">
        <v>688</v>
      </c>
      <c r="D5832" s="3">
        <f>VLOOKUP(C5832,Index[[#All],[searchTaxon]:[Reference_number]],2,FALSE)</f>
        <v>65</v>
      </c>
      <c r="H5832" t="s">
        <v>18</v>
      </c>
      <c r="I5832">
        <f>VLOOKUP(Table1[[#This Row],[trait_name]],Trait[],2,FALSE)</f>
        <v>7</v>
      </c>
      <c r="J5832" s="25" t="s">
        <v>27</v>
      </c>
      <c r="L5832" s="3" t="s">
        <v>24</v>
      </c>
      <c r="N5832" s="25"/>
      <c r="O5832"/>
    </row>
    <row r="5833" spans="1:15">
      <c r="A5833" s="5">
        <v>43245</v>
      </c>
      <c r="B5833" s="5">
        <v>43245</v>
      </c>
      <c r="C5833" t="s">
        <v>688</v>
      </c>
      <c r="D5833" s="3">
        <f>VLOOKUP(C5833,Index[[#All],[searchTaxon]:[Reference_number]],2,FALSE)</f>
        <v>65</v>
      </c>
      <c r="H5833" t="s">
        <v>26</v>
      </c>
      <c r="I5833">
        <f>VLOOKUP(Table1[[#This Row],[trait_name]],Trait[],2,FALSE)</f>
        <v>7</v>
      </c>
      <c r="J5833" s="25" t="s">
        <v>27</v>
      </c>
      <c r="L5833" s="3" t="s">
        <v>28</v>
      </c>
      <c r="N5833" s="25"/>
      <c r="O5833"/>
    </row>
    <row r="5834" spans="1:15">
      <c r="A5834" s="5">
        <v>43245</v>
      </c>
      <c r="B5834" s="5">
        <v>43245</v>
      </c>
      <c r="C5834" t="s">
        <v>688</v>
      </c>
      <c r="D5834" s="3">
        <f>VLOOKUP(C5834,Index[[#All],[searchTaxon]:[Reference_number]],2,FALSE)</f>
        <v>65</v>
      </c>
      <c r="H5834" t="s">
        <v>18</v>
      </c>
      <c r="I5834">
        <f>VLOOKUP(Table1[[#This Row],[trait_name]],Trait[],2,FALSE)</f>
        <v>11</v>
      </c>
      <c r="J5834" s="25" t="s">
        <v>31</v>
      </c>
      <c r="L5834" s="3" t="s">
        <v>24</v>
      </c>
      <c r="N5834" s="25"/>
      <c r="O5834"/>
    </row>
    <row r="5835" spans="1:15">
      <c r="A5835" s="27">
        <v>43245</v>
      </c>
      <c r="B5835" s="27"/>
      <c r="C5835" s="4" t="s">
        <v>688</v>
      </c>
      <c r="D5835" s="2">
        <f>VLOOKUP(C5835,Index[[#All],[searchTaxon]:[Reference_number]],2,FALSE)</f>
        <v>65</v>
      </c>
      <c r="I5835">
        <f>VLOOKUP(Table1[[#This Row],[trait_name]],Trait[],2,FALSE)</f>
        <v>15</v>
      </c>
      <c r="J5835" s="25" t="s">
        <v>32</v>
      </c>
      <c r="L5835" s="3"/>
      <c r="N5835" s="25"/>
      <c r="O5835"/>
    </row>
    <row r="5836" spans="1:15">
      <c r="A5836" s="27">
        <v>43245</v>
      </c>
      <c r="B5836" s="27">
        <v>43245</v>
      </c>
      <c r="C5836" s="4" t="s">
        <v>688</v>
      </c>
      <c r="D5836" s="2">
        <f>VLOOKUP(C5836,Index[[#All],[searchTaxon]:[Reference_number]],2,FALSE)</f>
        <v>65</v>
      </c>
      <c r="I5836">
        <f>VLOOKUP(Table1[[#This Row],[trait_name]],Trait[],2,FALSE)</f>
        <v>16</v>
      </c>
      <c r="J5836" s="26" t="s">
        <v>33</v>
      </c>
      <c r="K5836" s="26"/>
      <c r="L5836" s="3"/>
      <c r="N5836" s="25"/>
      <c r="O5836"/>
    </row>
    <row r="5837" spans="1:15">
      <c r="A5837" s="5">
        <v>43245</v>
      </c>
      <c r="B5837" s="5">
        <v>43245</v>
      </c>
      <c r="C5837" t="s">
        <v>688</v>
      </c>
      <c r="D5837" s="3">
        <f>VLOOKUP(C5837,Index[[#All],[searchTaxon]:[Reference_number]],2,FALSE)</f>
        <v>65</v>
      </c>
      <c r="H5837" t="s">
        <v>18</v>
      </c>
      <c r="I5837">
        <f>VLOOKUP(Table1[[#This Row],[trait_name]],Trait[],2,FALSE)</f>
        <v>17</v>
      </c>
      <c r="J5837" s="25" t="s">
        <v>34</v>
      </c>
      <c r="L5837" s="3" t="s">
        <v>35</v>
      </c>
      <c r="N5837" s="25"/>
      <c r="O5837"/>
    </row>
    <row r="5838" spans="1:15">
      <c r="A5838" s="5">
        <v>43245</v>
      </c>
      <c r="B5838" s="5">
        <v>43245</v>
      </c>
      <c r="C5838" t="s">
        <v>688</v>
      </c>
      <c r="D5838" s="3">
        <f>VLOOKUP(C5838,Index[[#All],[searchTaxon]:[Reference_number]],2,FALSE)</f>
        <v>65</v>
      </c>
      <c r="H5838" t="s">
        <v>18</v>
      </c>
      <c r="I5838">
        <f>VLOOKUP(Table1[[#This Row],[trait_name]],Trait[],2,FALSE)</f>
        <v>17</v>
      </c>
      <c r="J5838" s="25" t="s">
        <v>34</v>
      </c>
      <c r="L5838" s="3" t="s">
        <v>36</v>
      </c>
      <c r="N5838" s="25"/>
      <c r="O5838"/>
    </row>
    <row r="5839" spans="1:15">
      <c r="A5839" s="5">
        <v>43245</v>
      </c>
      <c r="B5839" s="5">
        <v>43245</v>
      </c>
      <c r="C5839" t="s">
        <v>688</v>
      </c>
      <c r="D5839" s="3">
        <f>VLOOKUP(C5839,Index[[#All],[searchTaxon]:[Reference_number]],2,FALSE)</f>
        <v>65</v>
      </c>
      <c r="H5839" t="s">
        <v>18</v>
      </c>
      <c r="I5839">
        <f>VLOOKUP(Table1[[#This Row],[trait_name]],Trait[],2,FALSE)</f>
        <v>17</v>
      </c>
      <c r="J5839" s="25" t="s">
        <v>34</v>
      </c>
      <c r="L5839" s="3" t="s">
        <v>37</v>
      </c>
      <c r="N5839" s="25"/>
      <c r="O5839"/>
    </row>
    <row r="5840" spans="1:15">
      <c r="A5840" s="27">
        <v>43245</v>
      </c>
      <c r="B5840" s="27">
        <v>43245</v>
      </c>
      <c r="C5840" s="4" t="s">
        <v>688</v>
      </c>
      <c r="D5840" s="2">
        <f>VLOOKUP(C5840,Index[[#All],[searchTaxon]:[Reference_number]],2,FALSE)</f>
        <v>65</v>
      </c>
      <c r="I5840">
        <f>VLOOKUP(Table1[[#This Row],[trait_name]],Trait[],2,FALSE)</f>
        <v>18</v>
      </c>
      <c r="J5840" s="25" t="s">
        <v>38</v>
      </c>
      <c r="L5840" s="3"/>
      <c r="N5840" s="25"/>
      <c r="O5840"/>
    </row>
    <row r="5841" spans="1:15">
      <c r="A5841" s="5">
        <v>43245</v>
      </c>
      <c r="B5841" s="5">
        <v>43245</v>
      </c>
      <c r="C5841" t="s">
        <v>688</v>
      </c>
      <c r="D5841" s="3">
        <f>VLOOKUP(C5841,Index[[#All],[searchTaxon]:[Reference_number]],2,FALSE)</f>
        <v>65</v>
      </c>
      <c r="H5841" t="s">
        <v>26</v>
      </c>
      <c r="I5841">
        <f>VLOOKUP(Table1[[#This Row],[trait_name]],Trait[],2,FALSE)</f>
        <v>19</v>
      </c>
      <c r="J5841" s="25" t="s">
        <v>39</v>
      </c>
      <c r="L5841" s="3" t="s">
        <v>140</v>
      </c>
      <c r="N5841" s="25"/>
      <c r="O5841"/>
    </row>
    <row r="5842" spans="1:15">
      <c r="A5842" s="5">
        <v>43245</v>
      </c>
      <c r="B5842" s="5">
        <v>43245</v>
      </c>
      <c r="C5842" t="s">
        <v>688</v>
      </c>
      <c r="D5842" s="3">
        <f>VLOOKUP(C5842,Index[[#All],[searchTaxon]:[Reference_number]],2,FALSE)</f>
        <v>65</v>
      </c>
      <c r="H5842" t="s">
        <v>18</v>
      </c>
      <c r="I5842">
        <f>VLOOKUP(Table1[[#This Row],[trait_name]],Trait[],2,FALSE)</f>
        <v>19</v>
      </c>
      <c r="J5842" s="25" t="s">
        <v>39</v>
      </c>
      <c r="L5842" s="3" t="s">
        <v>40</v>
      </c>
      <c r="N5842" s="25"/>
      <c r="O5842"/>
    </row>
    <row r="5843" spans="1:15">
      <c r="A5843" s="27">
        <v>43245</v>
      </c>
      <c r="B5843" s="27">
        <v>43245</v>
      </c>
      <c r="C5843" s="4" t="s">
        <v>688</v>
      </c>
      <c r="D5843" s="2">
        <f>VLOOKUP(C5843,Index[[#All],[searchTaxon]:[Reference_number]],2,FALSE)</f>
        <v>65</v>
      </c>
      <c r="I5843">
        <f>VLOOKUP(Table1[[#This Row],[trait_name]],Trait[],2,FALSE)</f>
        <v>20</v>
      </c>
      <c r="J5843" s="25" t="s">
        <v>42</v>
      </c>
      <c r="L5843" s="3"/>
      <c r="N5843" s="25"/>
      <c r="O5843"/>
    </row>
    <row r="5844" spans="1:15">
      <c r="A5844" s="5">
        <v>43245</v>
      </c>
      <c r="B5844" s="5"/>
      <c r="C5844" t="s">
        <v>688</v>
      </c>
      <c r="D5844" s="2">
        <f>VLOOKUP(C5844,Index[[#All],[searchTaxon]:[Reference_number]],2,FALSE)</f>
        <v>65</v>
      </c>
      <c r="E5844">
        <v>0</v>
      </c>
      <c r="F5844">
        <v>0</v>
      </c>
      <c r="G5844">
        <v>0</v>
      </c>
      <c r="I5844">
        <f>VLOOKUP(Table1[[#This Row],[trait_name]],Trait[],2,FALSE)</f>
        <v>22</v>
      </c>
      <c r="J5844" s="25" t="s">
        <v>48</v>
      </c>
      <c r="L5844" s="3"/>
      <c r="N5844" s="25"/>
      <c r="O5844"/>
    </row>
    <row r="5845" spans="1:15">
      <c r="A5845" s="27">
        <v>43245</v>
      </c>
      <c r="B5845" s="27"/>
      <c r="C5845" s="4" t="s">
        <v>688</v>
      </c>
      <c r="D5845" s="2">
        <f>VLOOKUP(C5845,Index[[#All],[searchTaxon]:[Reference_number]],2,FALSE)</f>
        <v>65</v>
      </c>
      <c r="I5845">
        <f>VLOOKUP(Table1[[#This Row],[trait_name]],Trait[],2,FALSE)</f>
        <v>23</v>
      </c>
      <c r="J5845" s="25" t="s">
        <v>50</v>
      </c>
      <c r="L5845" s="3"/>
      <c r="N5845" s="25"/>
      <c r="O5845"/>
    </row>
    <row r="5846" spans="1:15">
      <c r="A5846" s="27">
        <v>43245</v>
      </c>
      <c r="B5846" s="27"/>
      <c r="C5846" s="4" t="s">
        <v>688</v>
      </c>
      <c r="D5846" s="2">
        <f>VLOOKUP(C5846,Index[[#All],[searchTaxon]:[Reference_number]],2,FALSE)</f>
        <v>65</v>
      </c>
      <c r="I5846">
        <f>VLOOKUP(Table1[[#This Row],[trait_name]],Trait[],2,FALSE)</f>
        <v>24</v>
      </c>
      <c r="J5846" s="25" t="s">
        <v>53</v>
      </c>
      <c r="L5846" s="3"/>
      <c r="N5846" s="25"/>
      <c r="O5846"/>
    </row>
    <row r="5847" spans="1:15">
      <c r="A5847" s="5">
        <v>43245</v>
      </c>
      <c r="B5847" s="5">
        <v>43245</v>
      </c>
      <c r="C5847" t="s">
        <v>688</v>
      </c>
      <c r="D5847" s="3">
        <f>VLOOKUP(C5847,Index[[#All],[searchTaxon]:[Reference_number]],2,FALSE)</f>
        <v>65</v>
      </c>
      <c r="H5847" t="s">
        <v>18</v>
      </c>
      <c r="I5847">
        <f>VLOOKUP(Table1[[#This Row],[trait_name]],Trait[],2,FALSE)</f>
        <v>25</v>
      </c>
      <c r="J5847" s="25" t="s">
        <v>54</v>
      </c>
      <c r="L5847" s="3" t="s">
        <v>55</v>
      </c>
      <c r="N5847" s="25"/>
      <c r="O5847"/>
    </row>
    <row r="5848" spans="1:15">
      <c r="A5848" s="5">
        <v>43245</v>
      </c>
      <c r="B5848" s="5">
        <v>43245</v>
      </c>
      <c r="C5848" t="s">
        <v>688</v>
      </c>
      <c r="D5848" s="3">
        <f>VLOOKUP(C5848,Index[[#All],[searchTaxon]:[Reference_number]],2,FALSE)</f>
        <v>65</v>
      </c>
      <c r="H5848" t="s">
        <v>18</v>
      </c>
      <c r="I5848">
        <f>VLOOKUP(Table1[[#This Row],[trait_name]],Trait[],2,FALSE)</f>
        <v>26</v>
      </c>
      <c r="J5848" s="25" t="s">
        <v>57</v>
      </c>
      <c r="L5848" s="3">
        <v>10</v>
      </c>
      <c r="N5848" s="25"/>
      <c r="O5848"/>
    </row>
    <row r="5849" spans="1:15">
      <c r="A5849" s="5">
        <v>43245</v>
      </c>
      <c r="B5849" s="5">
        <v>43245</v>
      </c>
      <c r="C5849" t="s">
        <v>688</v>
      </c>
      <c r="D5849" s="3">
        <f>VLOOKUP(C5849,Index[[#All],[searchTaxon]:[Reference_number]],2,FALSE)</f>
        <v>65</v>
      </c>
      <c r="H5849" t="s">
        <v>26</v>
      </c>
      <c r="I5849">
        <f>VLOOKUP(Table1[[#This Row],[trait_name]],Trait[],2,FALSE)</f>
        <v>26</v>
      </c>
      <c r="J5849" s="25" t="s">
        <v>57</v>
      </c>
      <c r="L5849" s="3">
        <v>15</v>
      </c>
      <c r="N5849" s="25"/>
      <c r="O5849"/>
    </row>
    <row r="5850" spans="1:15">
      <c r="A5850" s="5">
        <v>43245</v>
      </c>
      <c r="B5850" s="5">
        <v>43245</v>
      </c>
      <c r="C5850" t="s">
        <v>688</v>
      </c>
      <c r="D5850" s="3">
        <f>VLOOKUP(C5850,Index[[#All],[searchTaxon]:[Reference_number]],2,FALSE)</f>
        <v>65</v>
      </c>
      <c r="H5850" t="s">
        <v>18</v>
      </c>
      <c r="I5850">
        <f>VLOOKUP(Table1[[#This Row],[trait_name]],Trait[],2,FALSE)</f>
        <v>28</v>
      </c>
      <c r="J5850" s="25" t="s">
        <v>59</v>
      </c>
      <c r="L5850" s="3">
        <v>8</v>
      </c>
      <c r="N5850" s="25"/>
      <c r="O5850"/>
    </row>
    <row r="5851" spans="1:15">
      <c r="A5851" s="5">
        <v>43245</v>
      </c>
      <c r="B5851" s="5">
        <v>43245</v>
      </c>
      <c r="C5851" t="s">
        <v>688</v>
      </c>
      <c r="D5851" s="3">
        <f>VLOOKUP(C5851,Index[[#All],[searchTaxon]:[Reference_number]],2,FALSE)</f>
        <v>65</v>
      </c>
      <c r="H5851" t="s">
        <v>26</v>
      </c>
      <c r="I5851">
        <f>VLOOKUP(Table1[[#This Row],[trait_name]],Trait[],2,FALSE)</f>
        <v>28</v>
      </c>
      <c r="J5851" s="25" t="s">
        <v>59</v>
      </c>
      <c r="L5851" s="3">
        <v>8</v>
      </c>
      <c r="N5851" s="25"/>
      <c r="O5851"/>
    </row>
    <row r="5852" spans="1:15">
      <c r="A5852" s="5">
        <v>43245</v>
      </c>
      <c r="B5852" s="5">
        <v>43245</v>
      </c>
      <c r="C5852" t="s">
        <v>688</v>
      </c>
      <c r="D5852" s="3">
        <f>VLOOKUP(C5852,Index[[#All],[searchTaxon]:[Reference_number]],2,FALSE)</f>
        <v>65</v>
      </c>
      <c r="H5852" t="s">
        <v>26</v>
      </c>
      <c r="I5852">
        <f>VLOOKUP(Table1[[#This Row],[trait_name]],Trait[],2,FALSE)</f>
        <v>29</v>
      </c>
      <c r="J5852" s="25" t="s">
        <v>60</v>
      </c>
      <c r="L5852" s="3">
        <v>6</v>
      </c>
      <c r="N5852" s="25"/>
      <c r="O5852"/>
    </row>
    <row r="5853" spans="1:15">
      <c r="A5853" s="5">
        <v>43245</v>
      </c>
      <c r="B5853" s="5">
        <v>43245</v>
      </c>
      <c r="C5853" t="s">
        <v>688</v>
      </c>
      <c r="D5853" s="3">
        <f>VLOOKUP(C5853,Index[[#All],[searchTaxon]:[Reference_number]],2,FALSE)</f>
        <v>65</v>
      </c>
      <c r="H5853" t="s">
        <v>18</v>
      </c>
      <c r="I5853">
        <f>VLOOKUP(Table1[[#This Row],[trait_name]],Trait[],2,FALSE)</f>
        <v>29</v>
      </c>
      <c r="J5853" s="25" t="s">
        <v>60</v>
      </c>
      <c r="L5853" s="3">
        <v>5</v>
      </c>
      <c r="N5853" s="25"/>
      <c r="O5853"/>
    </row>
    <row r="5854" spans="1:15">
      <c r="A5854" s="5">
        <v>43245</v>
      </c>
      <c r="B5854" s="5">
        <v>43245</v>
      </c>
      <c r="C5854" t="s">
        <v>688</v>
      </c>
      <c r="D5854" s="3">
        <f>VLOOKUP(C5854,Index[[#All],[searchTaxon]:[Reference_number]],2,FALSE)</f>
        <v>65</v>
      </c>
      <c r="H5854" t="s">
        <v>26</v>
      </c>
      <c r="I5854">
        <f>VLOOKUP(Table1[[#This Row],[trait_name]],Trait[],2,FALSE)</f>
        <v>31</v>
      </c>
      <c r="J5854" s="25" t="s">
        <v>62</v>
      </c>
      <c r="L5854" s="3">
        <v>4</v>
      </c>
      <c r="N5854" s="25"/>
      <c r="O5854"/>
    </row>
    <row r="5855" spans="1:15">
      <c r="A5855" s="5">
        <v>43245</v>
      </c>
      <c r="B5855" s="5">
        <v>43245</v>
      </c>
      <c r="C5855" t="s">
        <v>688</v>
      </c>
      <c r="D5855" s="3">
        <f>VLOOKUP(C5855,Index[[#All],[searchTaxon]:[Reference_number]],2,FALSE)</f>
        <v>65</v>
      </c>
      <c r="H5855" t="s">
        <v>18</v>
      </c>
      <c r="I5855">
        <f>VLOOKUP(Table1[[#This Row],[trait_name]],Trait[],2,FALSE)</f>
        <v>31</v>
      </c>
      <c r="J5855" s="25" t="s">
        <v>62</v>
      </c>
      <c r="L5855" s="3">
        <v>3</v>
      </c>
      <c r="N5855" s="25"/>
      <c r="O5855"/>
    </row>
    <row r="5856" spans="1:15">
      <c r="A5856" s="5">
        <v>43245</v>
      </c>
      <c r="B5856" s="5">
        <v>43245</v>
      </c>
      <c r="C5856" t="s">
        <v>688</v>
      </c>
      <c r="D5856" s="3">
        <f>VLOOKUP(C5856,Index[[#All],[searchTaxon]:[Reference_number]],2,FALSE)</f>
        <v>65</v>
      </c>
      <c r="H5856" t="s">
        <v>18</v>
      </c>
      <c r="I5856">
        <f>VLOOKUP(Table1[[#This Row],[trait_name]],Trait[],2,FALSE)</f>
        <v>33</v>
      </c>
      <c r="J5856" s="25" t="s">
        <v>63</v>
      </c>
      <c r="L5856" s="3" t="s">
        <v>145</v>
      </c>
      <c r="N5856" s="25"/>
      <c r="O5856"/>
    </row>
    <row r="5857" spans="1:15">
      <c r="A5857" s="5">
        <v>43245</v>
      </c>
      <c r="B5857" s="5"/>
      <c r="C5857" t="s">
        <v>688</v>
      </c>
      <c r="D5857" s="3">
        <f>VLOOKUP(C5857,Index[[#All],[searchTaxon]:[Reference_number]],2,FALSE)</f>
        <v>65</v>
      </c>
      <c r="E5857">
        <v>0</v>
      </c>
      <c r="F5857">
        <v>0</v>
      </c>
      <c r="G5857">
        <v>0</v>
      </c>
      <c r="I5857">
        <f>VLOOKUP(Table1[[#This Row],[trait_name]],Trait[],2,FALSE)</f>
        <v>35</v>
      </c>
      <c r="J5857" s="25" t="s">
        <v>66</v>
      </c>
      <c r="L5857" s="3"/>
      <c r="N5857" s="25"/>
      <c r="O5857"/>
    </row>
    <row r="5858" spans="1:15">
      <c r="A5858" s="5">
        <v>43245</v>
      </c>
      <c r="B5858" s="5"/>
      <c r="C5858" t="s">
        <v>688</v>
      </c>
      <c r="D5858" s="2">
        <f>VLOOKUP(C5858,Index[[#All],[searchTaxon]:[Reference_number]],2,FALSE)</f>
        <v>65</v>
      </c>
      <c r="E5858">
        <v>0</v>
      </c>
      <c r="F5858">
        <v>0</v>
      </c>
      <c r="G5858">
        <v>0</v>
      </c>
      <c r="I5858">
        <f>VLOOKUP(Table1[[#This Row],[trait_name]],Trait[],2,FALSE)</f>
        <v>36</v>
      </c>
      <c r="J5858" s="25" t="s">
        <v>68</v>
      </c>
      <c r="L5858" s="3"/>
      <c r="N5858" s="25"/>
      <c r="O5858"/>
    </row>
    <row r="5859" spans="1:15">
      <c r="A5859" s="5">
        <v>43245</v>
      </c>
      <c r="B5859" s="5"/>
      <c r="C5859" t="s">
        <v>688</v>
      </c>
      <c r="D5859" s="2">
        <f>VLOOKUP(C5859,Index[[#All],[searchTaxon]:[Reference_number]],2,FALSE)</f>
        <v>65</v>
      </c>
      <c r="E5859">
        <v>0</v>
      </c>
      <c r="F5859">
        <v>0</v>
      </c>
      <c r="G5859">
        <v>0</v>
      </c>
      <c r="I5859">
        <f>VLOOKUP(Table1[[#This Row],[trait_name]],Trait[],2,FALSE)</f>
        <v>37</v>
      </c>
      <c r="J5859" s="25" t="s">
        <v>70</v>
      </c>
      <c r="L5859" s="3"/>
      <c r="N5859" s="25"/>
      <c r="O5859"/>
    </row>
    <row r="5860" spans="1:15">
      <c r="A5860" s="5">
        <v>43245</v>
      </c>
      <c r="B5860" s="5">
        <v>43245</v>
      </c>
      <c r="C5860" t="s">
        <v>688</v>
      </c>
      <c r="D5860" s="3">
        <f>VLOOKUP(C5860,Index[[#All],[searchTaxon]:[Reference_number]],2,FALSE)</f>
        <v>65</v>
      </c>
      <c r="H5860" t="s">
        <v>18</v>
      </c>
      <c r="I5860">
        <f>VLOOKUP(Table1[[#This Row],[trait_name]],Trait[],2,FALSE)</f>
        <v>38</v>
      </c>
      <c r="J5860" s="25" t="s">
        <v>74</v>
      </c>
      <c r="L5860" s="3" t="s">
        <v>319</v>
      </c>
      <c r="N5860" s="25"/>
      <c r="O5860"/>
    </row>
    <row r="5861" spans="1:15">
      <c r="A5861" s="27">
        <v>43245</v>
      </c>
      <c r="B5861" s="27"/>
      <c r="C5861" s="4" t="s">
        <v>688</v>
      </c>
      <c r="D5861" s="2">
        <f>VLOOKUP(C5861,Index[[#All],[searchTaxon]:[Reference_number]],2,FALSE)</f>
        <v>65</v>
      </c>
      <c r="I5861">
        <f>VLOOKUP(Table1[[#This Row],[trait_name]],Trait[],2,FALSE)</f>
        <v>39</v>
      </c>
      <c r="J5861" s="25" t="s">
        <v>76</v>
      </c>
      <c r="L5861" s="3"/>
      <c r="N5861" s="25"/>
      <c r="O5861"/>
    </row>
    <row r="5862" spans="1:15">
      <c r="A5862" s="5">
        <v>43245</v>
      </c>
      <c r="B5862" s="5">
        <v>43245</v>
      </c>
      <c r="C5862" t="s">
        <v>688</v>
      </c>
      <c r="D5862" s="3">
        <f>VLOOKUP(C5862,Index[[#All],[searchTaxon]:[Reference_number]],2,FALSE)</f>
        <v>65</v>
      </c>
      <c r="H5862" t="s">
        <v>18</v>
      </c>
      <c r="I5862">
        <f>VLOOKUP(Table1[[#This Row],[trait_name]],Trait[],2,FALSE)</f>
        <v>40</v>
      </c>
      <c r="J5862" s="25" t="s">
        <v>79</v>
      </c>
      <c r="L5862" s="3" t="s">
        <v>344</v>
      </c>
      <c r="N5862" s="25"/>
      <c r="O5862"/>
    </row>
    <row r="5863" spans="1:15">
      <c r="A5863" s="5">
        <v>43245</v>
      </c>
      <c r="B5863" s="5"/>
      <c r="C5863" t="s">
        <v>688</v>
      </c>
      <c r="D5863" s="2">
        <f>VLOOKUP(C5863,Index[[#All],[searchTaxon]:[Reference_number]],2,FALSE)</f>
        <v>65</v>
      </c>
      <c r="E5863">
        <v>0</v>
      </c>
      <c r="F5863">
        <v>0</v>
      </c>
      <c r="G5863">
        <v>0</v>
      </c>
      <c r="I5863">
        <f>VLOOKUP(Table1[[#This Row],[trait_name]],Trait[],2,FALSE)</f>
        <v>41</v>
      </c>
      <c r="J5863" s="25" t="s">
        <v>82</v>
      </c>
      <c r="L5863" s="3"/>
      <c r="N5863" s="25"/>
      <c r="O5863"/>
    </row>
    <row r="5864" spans="1:15">
      <c r="A5864" s="5">
        <v>43245</v>
      </c>
      <c r="B5864" s="5"/>
      <c r="C5864" t="s">
        <v>688</v>
      </c>
      <c r="D5864" s="2">
        <f>VLOOKUP(C5864,Index[[#All],[searchTaxon]:[Reference_number]],2,FALSE)</f>
        <v>65</v>
      </c>
      <c r="E5864">
        <v>0</v>
      </c>
      <c r="F5864">
        <v>0</v>
      </c>
      <c r="G5864">
        <v>0</v>
      </c>
      <c r="I5864">
        <f>VLOOKUP(Table1[[#This Row],[trait_name]],Trait[],2,FALSE)</f>
        <v>42</v>
      </c>
      <c r="J5864" s="25" t="s">
        <v>84</v>
      </c>
      <c r="L5864" s="3"/>
      <c r="N5864" s="25"/>
      <c r="O5864"/>
    </row>
    <row r="5865" spans="1:15">
      <c r="A5865" s="5">
        <v>43245</v>
      </c>
      <c r="B5865" s="5">
        <v>43245</v>
      </c>
      <c r="C5865" t="s">
        <v>688</v>
      </c>
      <c r="D5865" s="3">
        <f>VLOOKUP(C5865,Index[[#All],[searchTaxon]:[Reference_number]],2,FALSE)</f>
        <v>65</v>
      </c>
      <c r="H5865" t="s">
        <v>18</v>
      </c>
      <c r="I5865">
        <f>VLOOKUP(Table1[[#This Row],[trait_name]],Trait[],2,FALSE)</f>
        <v>43</v>
      </c>
      <c r="J5865" s="25" t="s">
        <v>86</v>
      </c>
      <c r="L5865" s="3" t="s">
        <v>156</v>
      </c>
      <c r="N5865" s="25"/>
      <c r="O5865"/>
    </row>
    <row r="5866" spans="1:15">
      <c r="A5866" s="5">
        <v>43245</v>
      </c>
      <c r="B5866" s="5">
        <v>43245</v>
      </c>
      <c r="C5866" t="s">
        <v>688</v>
      </c>
      <c r="D5866" s="3">
        <f>VLOOKUP(C5866,Index[[#All],[searchTaxon]:[Reference_number]],2,FALSE)</f>
        <v>65</v>
      </c>
      <c r="H5866" t="s">
        <v>26</v>
      </c>
      <c r="I5866">
        <f>VLOOKUP(Table1[[#This Row],[trait_name]],Trait[],2,FALSE)</f>
        <v>43</v>
      </c>
      <c r="J5866" s="25" t="s">
        <v>86</v>
      </c>
      <c r="L5866" s="3" t="s">
        <v>319</v>
      </c>
      <c r="N5866" s="25"/>
      <c r="O5866"/>
    </row>
    <row r="5867" spans="1:15">
      <c r="A5867" s="5">
        <v>43245</v>
      </c>
      <c r="B5867" s="5"/>
      <c r="C5867" t="s">
        <v>688</v>
      </c>
      <c r="D5867" s="2">
        <f>VLOOKUP(C5867,Index[[#All],[searchTaxon]:[Reference_number]],2,FALSE)</f>
        <v>65</v>
      </c>
      <c r="E5867">
        <v>0</v>
      </c>
      <c r="F5867">
        <v>0</v>
      </c>
      <c r="G5867">
        <v>0</v>
      </c>
      <c r="I5867">
        <f>VLOOKUP(Table1[[#This Row],[trait_name]],Trait[],2,FALSE)</f>
        <v>47</v>
      </c>
      <c r="J5867" s="25" t="s">
        <v>96</v>
      </c>
      <c r="L5867" s="3"/>
      <c r="N5867" s="25"/>
      <c r="O5867"/>
    </row>
    <row r="5868" spans="1:15">
      <c r="A5868" s="5">
        <v>43245</v>
      </c>
      <c r="B5868" s="5">
        <v>43245</v>
      </c>
      <c r="C5868" t="s">
        <v>688</v>
      </c>
      <c r="D5868" s="3">
        <f>VLOOKUP(C5868,Index[[#All],[searchTaxon]:[Reference_number]],2,FALSE)</f>
        <v>65</v>
      </c>
      <c r="H5868" t="s">
        <v>26</v>
      </c>
      <c r="I5868">
        <f>VLOOKUP(Table1[[#This Row],[trait_name]],Trait[],2,FALSE)</f>
        <v>48</v>
      </c>
      <c r="J5868" s="25" t="s">
        <v>99</v>
      </c>
      <c r="L5868" s="3" t="s">
        <v>162</v>
      </c>
      <c r="N5868" s="25"/>
      <c r="O5868"/>
    </row>
    <row r="5869" spans="1:15">
      <c r="A5869" s="5">
        <v>43245</v>
      </c>
      <c r="B5869" s="5">
        <v>43245</v>
      </c>
      <c r="C5869" t="s">
        <v>688</v>
      </c>
      <c r="D5869" s="3">
        <f>VLOOKUP(C5869,Index[[#All],[searchTaxon]:[Reference_number]],2,FALSE)</f>
        <v>65</v>
      </c>
      <c r="H5869" t="s">
        <v>26</v>
      </c>
      <c r="I5869">
        <f>VLOOKUP(Table1[[#This Row],[trait_name]],Trait[],2,FALSE)</f>
        <v>48</v>
      </c>
      <c r="J5869" s="25" t="s">
        <v>99</v>
      </c>
      <c r="L5869" s="3" t="s">
        <v>161</v>
      </c>
      <c r="N5869" s="25"/>
      <c r="O5869"/>
    </row>
    <row r="5870" spans="1:15">
      <c r="A5870" s="5">
        <v>43245</v>
      </c>
      <c r="B5870" s="5">
        <v>43245</v>
      </c>
      <c r="C5870" t="s">
        <v>688</v>
      </c>
      <c r="D5870" s="3">
        <f>VLOOKUP(C5870,Index[[#All],[searchTaxon]:[Reference_number]],2,FALSE)</f>
        <v>65</v>
      </c>
      <c r="H5870" t="s">
        <v>18</v>
      </c>
      <c r="I5870">
        <f>VLOOKUP(Table1[[#This Row],[trait_name]],Trait[],2,FALSE)</f>
        <v>49</v>
      </c>
      <c r="J5870" s="25" t="s">
        <v>103</v>
      </c>
      <c r="L5870" s="3" t="s">
        <v>105</v>
      </c>
      <c r="N5870" s="25"/>
      <c r="O5870"/>
    </row>
    <row r="5871" spans="1:15">
      <c r="A5871" s="5">
        <v>43245</v>
      </c>
      <c r="B5871" s="5">
        <v>43245</v>
      </c>
      <c r="C5871" t="s">
        <v>688</v>
      </c>
      <c r="D5871" s="3">
        <f>VLOOKUP(C5871,Index[[#All],[searchTaxon]:[Reference_number]],2,FALSE)</f>
        <v>65</v>
      </c>
      <c r="H5871" t="s">
        <v>26</v>
      </c>
      <c r="I5871">
        <f>VLOOKUP(Table1[[#This Row],[trait_name]],Trait[],2,FALSE)</f>
        <v>49</v>
      </c>
      <c r="J5871" s="25" t="s">
        <v>103</v>
      </c>
      <c r="L5871" s="3" t="s">
        <v>149</v>
      </c>
      <c r="N5871" s="25"/>
      <c r="O5871"/>
    </row>
    <row r="5872" spans="1:15">
      <c r="A5872" s="27">
        <v>43245</v>
      </c>
      <c r="B5872" s="27"/>
      <c r="C5872" s="4" t="s">
        <v>688</v>
      </c>
      <c r="D5872" s="63">
        <f>VLOOKUP(C5872,Index[[#All],[searchTaxon]:[Reference_number]],2,FALSE)</f>
        <v>65</v>
      </c>
      <c r="E5872">
        <f>VLOOKUP(C:C,Table1[[#All],[searchTaxon]:[Multiple_forms]],3,FALSE)</f>
        <v>0</v>
      </c>
      <c r="F5872">
        <f>VLOOKUP(C:C,Table1[[#All],[searchTaxon]:[Multiple_forms]],4,FALSE)</f>
        <v>0</v>
      </c>
      <c r="G5872">
        <f>VLOOKUP(C:C,Table1[[#All],[searchTaxon]:[Multiple_forms]],5,FALSE)</f>
        <v>0</v>
      </c>
      <c r="I5872">
        <f>VLOOKUP(Table1[[#This Row],[trait_name]],Trait[],2,FALSE)</f>
        <v>50</v>
      </c>
      <c r="J5872" s="25" t="s">
        <v>106</v>
      </c>
      <c r="L5872" s="3"/>
      <c r="N5872" s="25"/>
      <c r="O5872"/>
    </row>
    <row r="5873" spans="1:15">
      <c r="A5873" s="5">
        <v>43245</v>
      </c>
      <c r="B5873" s="5">
        <v>43245</v>
      </c>
      <c r="C5873" t="s">
        <v>688</v>
      </c>
      <c r="D5873" s="3">
        <f>VLOOKUP(C5873,Index[[#All],[searchTaxon]:[Reference_number]],2,FALSE)</f>
        <v>65</v>
      </c>
      <c r="H5873" t="s">
        <v>26</v>
      </c>
      <c r="I5873">
        <f>VLOOKUP(Table1[[#This Row],[trait_name]],Trait[],2,FALSE)</f>
        <v>52</v>
      </c>
      <c r="J5873" s="25" t="s">
        <v>203</v>
      </c>
      <c r="L5873" s="3" t="s">
        <v>658</v>
      </c>
      <c r="N5873" s="25"/>
      <c r="O5873"/>
    </row>
    <row r="5874" spans="1:15">
      <c r="A5874" s="5">
        <v>43245</v>
      </c>
      <c r="B5874" s="5">
        <v>43245</v>
      </c>
      <c r="C5874" t="s">
        <v>688</v>
      </c>
      <c r="D5874" s="3">
        <f>VLOOKUP(C5874,Index[[#All],[searchTaxon]:[Reference_number]],2,FALSE)</f>
        <v>65</v>
      </c>
      <c r="H5874" t="s">
        <v>18</v>
      </c>
      <c r="I5874">
        <f>VLOOKUP(Table1[[#This Row],[trait_name]],Trait[],2,FALSE)</f>
        <v>55</v>
      </c>
      <c r="J5874" s="25" t="s">
        <v>114</v>
      </c>
      <c r="L5874" s="3" t="s">
        <v>116</v>
      </c>
      <c r="N5874" s="25"/>
      <c r="O5874"/>
    </row>
    <row r="5875" spans="1:15">
      <c r="A5875" s="5">
        <v>43245</v>
      </c>
      <c r="B5875" s="5">
        <v>43245</v>
      </c>
      <c r="C5875" t="s">
        <v>688</v>
      </c>
      <c r="D5875" s="3">
        <f>VLOOKUP(C5875,Index[[#All],[searchTaxon]:[Reference_number]],2,FALSE)</f>
        <v>65</v>
      </c>
      <c r="H5875" t="s">
        <v>26</v>
      </c>
      <c r="I5875">
        <f>VLOOKUP(Table1[[#This Row],[trait_name]],Trait[],2,FALSE)</f>
        <v>56</v>
      </c>
      <c r="J5875" s="25" t="s">
        <v>117</v>
      </c>
      <c r="L5875" s="3" t="s">
        <v>113</v>
      </c>
      <c r="N5875" s="26"/>
      <c r="O5875"/>
    </row>
    <row r="5876" spans="1:15">
      <c r="A5876" s="5">
        <v>43245</v>
      </c>
      <c r="B5876" s="5"/>
      <c r="C5876" t="s">
        <v>688</v>
      </c>
      <c r="D5876" s="2">
        <f>VLOOKUP(C5876,Index[[#All],[searchTaxon]:[Reference_number]],2,FALSE)</f>
        <v>65</v>
      </c>
      <c r="E5876">
        <v>0</v>
      </c>
      <c r="F5876">
        <v>0</v>
      </c>
      <c r="G5876">
        <v>0</v>
      </c>
      <c r="I5876">
        <f>VLOOKUP(Table1[[#This Row],[trait_name]],Trait[],2,FALSE)</f>
        <v>60</v>
      </c>
      <c r="J5876" s="25" t="s">
        <v>120</v>
      </c>
      <c r="L5876" s="3"/>
      <c r="N5876" s="25"/>
      <c r="O5876"/>
    </row>
    <row r="5877" spans="1:15">
      <c r="A5877" s="5">
        <v>43245</v>
      </c>
      <c r="B5877" s="5">
        <v>43245</v>
      </c>
      <c r="C5877" t="s">
        <v>688</v>
      </c>
      <c r="D5877" s="3">
        <f>VLOOKUP(C5877,Index[[#All],[searchTaxon]:[Reference_number]],2,FALSE)</f>
        <v>65</v>
      </c>
      <c r="H5877" t="s">
        <v>633</v>
      </c>
      <c r="I5877">
        <f>VLOOKUP(Table1[[#This Row],[trait_name]],Trait[],2,FALSE)</f>
        <v>61</v>
      </c>
      <c r="J5877" s="25" t="s">
        <v>172</v>
      </c>
      <c r="L5877" s="3" t="s">
        <v>313</v>
      </c>
      <c r="N5877" s="25"/>
      <c r="O5877"/>
    </row>
    <row r="5878" spans="1:15">
      <c r="A5878" s="5">
        <v>43245</v>
      </c>
      <c r="B5878" s="5">
        <v>43245</v>
      </c>
      <c r="C5878" t="s">
        <v>688</v>
      </c>
      <c r="D5878" s="3">
        <f>VLOOKUP(C5878,Index[[#All],[searchTaxon]:[Reference_number]],2,FALSE)</f>
        <v>65</v>
      </c>
      <c r="H5878" t="s">
        <v>638</v>
      </c>
      <c r="I5878">
        <f>VLOOKUP(Table1[[#This Row],[trait_name]],Trait[],2,FALSE)</f>
        <v>62</v>
      </c>
      <c r="J5878" s="25" t="s">
        <v>123</v>
      </c>
      <c r="L5878" s="3" t="s">
        <v>481</v>
      </c>
      <c r="N5878" s="25"/>
      <c r="O5878"/>
    </row>
    <row r="5879" spans="1:15">
      <c r="A5879" s="5">
        <v>43245</v>
      </c>
      <c r="B5879" s="5">
        <v>43245</v>
      </c>
      <c r="C5879" t="s">
        <v>690</v>
      </c>
      <c r="D5879" s="3">
        <f>VLOOKUP(C5879,Index[[#All],[searchTaxon]:[Reference_number]],2,FALSE)</f>
        <v>66</v>
      </c>
      <c r="H5879" t="s">
        <v>26</v>
      </c>
      <c r="I5879">
        <f>VLOOKUP(Table1[[#This Row],[trait_name]],Trait[],2,FALSE)</f>
        <v>2</v>
      </c>
      <c r="J5879" s="25" t="s">
        <v>16</v>
      </c>
      <c r="L5879" s="3" t="s">
        <v>691</v>
      </c>
      <c r="N5879" s="25"/>
      <c r="O5879"/>
    </row>
    <row r="5880" spans="1:15">
      <c r="A5880" s="5">
        <v>43245</v>
      </c>
      <c r="B5880" s="5">
        <v>43245</v>
      </c>
      <c r="C5880" t="s">
        <v>690</v>
      </c>
      <c r="D5880" s="3">
        <f>VLOOKUP(C5880,Index[[#All],[searchTaxon]:[Reference_number]],2,FALSE)</f>
        <v>66</v>
      </c>
      <c r="H5880" t="s">
        <v>26</v>
      </c>
      <c r="I5880">
        <f>VLOOKUP(Table1[[#This Row],[trait_name]],Trait[],2,FALSE)</f>
        <v>3</v>
      </c>
      <c r="J5880" s="25" t="s">
        <v>19</v>
      </c>
      <c r="L5880" s="3" t="s">
        <v>20</v>
      </c>
      <c r="N5880" s="25"/>
      <c r="O5880"/>
    </row>
    <row r="5881" spans="1:15">
      <c r="A5881" s="5">
        <v>43245</v>
      </c>
      <c r="B5881" s="5">
        <v>43245</v>
      </c>
      <c r="C5881" t="s">
        <v>690</v>
      </c>
      <c r="D5881" s="3">
        <f>VLOOKUP(C5881,Index[[#All],[searchTaxon]:[Reference_number]],2,FALSE)</f>
        <v>66</v>
      </c>
      <c r="H5881" t="s">
        <v>26</v>
      </c>
      <c r="I5881">
        <f>VLOOKUP(Table1[[#This Row],[trait_name]],Trait[],2,FALSE)</f>
        <v>3</v>
      </c>
      <c r="J5881" s="25" t="s">
        <v>19</v>
      </c>
      <c r="L5881" s="3" t="s">
        <v>22</v>
      </c>
      <c r="N5881" s="25"/>
      <c r="O5881"/>
    </row>
    <row r="5882" spans="1:15">
      <c r="A5882" s="5">
        <v>43245</v>
      </c>
      <c r="B5882" s="5">
        <v>43245</v>
      </c>
      <c r="C5882" t="s">
        <v>690</v>
      </c>
      <c r="D5882" s="3">
        <f>VLOOKUP(C5882,Index[[#All],[searchTaxon]:[Reference_number]],2,FALSE)</f>
        <v>66</v>
      </c>
      <c r="H5882" t="s">
        <v>26</v>
      </c>
      <c r="I5882">
        <f>VLOOKUP(Table1[[#This Row],[trait_name]],Trait[],2,FALSE)</f>
        <v>4</v>
      </c>
      <c r="J5882" s="25" t="s">
        <v>23</v>
      </c>
      <c r="L5882" s="3" t="s">
        <v>24</v>
      </c>
      <c r="N5882" s="25"/>
      <c r="O5882"/>
    </row>
    <row r="5883" spans="1:15">
      <c r="A5883" s="5">
        <v>43245</v>
      </c>
      <c r="B5883" s="5"/>
      <c r="C5883" t="s">
        <v>690</v>
      </c>
      <c r="D5883" s="3">
        <f>VLOOKUP(C5883,Index[[#All],[searchTaxon]:[Reference_number]],2,FALSE)</f>
        <v>66</v>
      </c>
      <c r="H5883" t="s">
        <v>26</v>
      </c>
      <c r="I5883">
        <f>VLOOKUP(Table1[[#This Row],[trait_name]],Trait[],2,FALSE)</f>
        <v>6</v>
      </c>
      <c r="J5883" s="25" t="s">
        <v>135</v>
      </c>
      <c r="L5883" s="3"/>
      <c r="N5883" s="25"/>
      <c r="O5883"/>
    </row>
    <row r="5884" spans="1:15">
      <c r="A5884" s="5">
        <v>43245</v>
      </c>
      <c r="B5884" s="5">
        <v>43245</v>
      </c>
      <c r="C5884" t="s">
        <v>690</v>
      </c>
      <c r="D5884" s="3">
        <f>VLOOKUP(C5884,Index[[#All],[searchTaxon]:[Reference_number]],2,FALSE)</f>
        <v>66</v>
      </c>
      <c r="H5884" t="s">
        <v>26</v>
      </c>
      <c r="I5884">
        <f>VLOOKUP(Table1[[#This Row],[trait_name]],Trait[],2,FALSE)</f>
        <v>7</v>
      </c>
      <c r="J5884" s="25" t="s">
        <v>27</v>
      </c>
      <c r="L5884" s="3" t="s">
        <v>24</v>
      </c>
      <c r="N5884" s="25"/>
      <c r="O5884"/>
    </row>
    <row r="5885" spans="1:15">
      <c r="A5885" s="5">
        <v>43245</v>
      </c>
      <c r="B5885" s="5">
        <v>43245</v>
      </c>
      <c r="C5885" t="s">
        <v>690</v>
      </c>
      <c r="D5885" s="3">
        <f>VLOOKUP(C5885,Index[[#All],[searchTaxon]:[Reference_number]],2,FALSE)</f>
        <v>66</v>
      </c>
      <c r="H5885" t="s">
        <v>26</v>
      </c>
      <c r="I5885">
        <f>VLOOKUP(Table1[[#This Row],[trait_name]],Trait[],2,FALSE)</f>
        <v>12</v>
      </c>
      <c r="J5885" s="25" t="s">
        <v>138</v>
      </c>
      <c r="L5885" s="3" t="s">
        <v>24</v>
      </c>
      <c r="N5885" s="25"/>
      <c r="O5885"/>
    </row>
    <row r="5886" spans="1:15">
      <c r="A5886" s="27">
        <v>43245</v>
      </c>
      <c r="B5886" s="27"/>
      <c r="C5886" s="4" t="s">
        <v>690</v>
      </c>
      <c r="D5886" s="2">
        <f>VLOOKUP(C5886,Index[[#All],[searchTaxon]:[Reference_number]],2,FALSE)</f>
        <v>66</v>
      </c>
      <c r="I5886">
        <f>VLOOKUP(Table1[[#This Row],[trait_name]],Trait[],2,FALSE)</f>
        <v>15</v>
      </c>
      <c r="J5886" s="25" t="s">
        <v>32</v>
      </c>
      <c r="L5886" s="3"/>
      <c r="N5886" s="25"/>
      <c r="O5886"/>
    </row>
    <row r="5887" spans="1:15">
      <c r="A5887" s="27">
        <v>43245</v>
      </c>
      <c r="B5887" s="27">
        <v>43245</v>
      </c>
      <c r="C5887" s="4" t="s">
        <v>690</v>
      </c>
      <c r="D5887" s="2">
        <f>VLOOKUP(C5887,Index[[#All],[searchTaxon]:[Reference_number]],2,FALSE)</f>
        <v>66</v>
      </c>
      <c r="I5887">
        <f>VLOOKUP(Table1[[#This Row],[trait_name]],Trait[],2,FALSE)</f>
        <v>16</v>
      </c>
      <c r="J5887" s="26" t="s">
        <v>33</v>
      </c>
      <c r="K5887" s="26"/>
      <c r="L5887" s="3"/>
      <c r="N5887" s="25"/>
      <c r="O5887"/>
    </row>
    <row r="5888" spans="1:15">
      <c r="A5888" s="5">
        <v>43245</v>
      </c>
      <c r="B5888" s="5">
        <v>43245</v>
      </c>
      <c r="C5888" t="s">
        <v>690</v>
      </c>
      <c r="D5888" s="3">
        <f>VLOOKUP(C5888,Index[[#All],[searchTaxon]:[Reference_number]],2,FALSE)</f>
        <v>66</v>
      </c>
      <c r="H5888" t="s">
        <v>26</v>
      </c>
      <c r="I5888">
        <f>VLOOKUP(Table1[[#This Row],[trait_name]],Trait[],2,FALSE)</f>
        <v>17</v>
      </c>
      <c r="J5888" s="25" t="s">
        <v>34</v>
      </c>
      <c r="L5888" s="3" t="s">
        <v>35</v>
      </c>
      <c r="N5888" s="25"/>
      <c r="O5888"/>
    </row>
    <row r="5889" spans="1:15">
      <c r="A5889" s="5">
        <v>43245</v>
      </c>
      <c r="B5889" s="5">
        <v>43245</v>
      </c>
      <c r="C5889" t="s">
        <v>690</v>
      </c>
      <c r="D5889" s="3">
        <f>VLOOKUP(C5889,Index[[#All],[searchTaxon]:[Reference_number]],2,FALSE)</f>
        <v>66</v>
      </c>
      <c r="H5889" t="s">
        <v>26</v>
      </c>
      <c r="I5889">
        <f>VLOOKUP(Table1[[#This Row],[trait_name]],Trait[],2,FALSE)</f>
        <v>17</v>
      </c>
      <c r="J5889" s="25" t="s">
        <v>34</v>
      </c>
      <c r="L5889" s="3" t="s">
        <v>36</v>
      </c>
      <c r="N5889" s="25"/>
      <c r="O5889"/>
    </row>
    <row r="5890" spans="1:15">
      <c r="A5890" s="5">
        <v>43245</v>
      </c>
      <c r="B5890" s="5">
        <v>43245</v>
      </c>
      <c r="C5890" t="s">
        <v>690</v>
      </c>
      <c r="D5890" s="3">
        <f>VLOOKUP(C5890,Index[[#All],[searchTaxon]:[Reference_number]],2,FALSE)</f>
        <v>66</v>
      </c>
      <c r="H5890" t="s">
        <v>26</v>
      </c>
      <c r="I5890">
        <f>VLOOKUP(Table1[[#This Row],[trait_name]],Trait[],2,FALSE)</f>
        <v>17</v>
      </c>
      <c r="J5890" s="25" t="s">
        <v>34</v>
      </c>
      <c r="L5890" s="3" t="s">
        <v>37</v>
      </c>
      <c r="N5890" s="25"/>
      <c r="O5890"/>
    </row>
    <row r="5891" spans="1:15">
      <c r="A5891" s="27">
        <v>43245</v>
      </c>
      <c r="B5891" s="27">
        <v>43245</v>
      </c>
      <c r="C5891" s="4" t="s">
        <v>690</v>
      </c>
      <c r="D5891" s="2">
        <f>VLOOKUP(C5891,Index[[#All],[searchTaxon]:[Reference_number]],2,FALSE)</f>
        <v>66</v>
      </c>
      <c r="I5891">
        <f>VLOOKUP(Table1[[#This Row],[trait_name]],Trait[],2,FALSE)</f>
        <v>18</v>
      </c>
      <c r="J5891" s="25" t="s">
        <v>38</v>
      </c>
      <c r="L5891" s="3"/>
      <c r="N5891" s="25"/>
      <c r="O5891"/>
    </row>
    <row r="5892" spans="1:15">
      <c r="A5892" s="5">
        <v>43245</v>
      </c>
      <c r="B5892" s="5">
        <v>43245</v>
      </c>
      <c r="C5892" t="s">
        <v>690</v>
      </c>
      <c r="D5892" s="3">
        <f>VLOOKUP(C5892,Index[[#All],[searchTaxon]:[Reference_number]],2,FALSE)</f>
        <v>66</v>
      </c>
      <c r="H5892" t="s">
        <v>26</v>
      </c>
      <c r="I5892">
        <f>VLOOKUP(Table1[[#This Row],[trait_name]],Trait[],2,FALSE)</f>
        <v>19</v>
      </c>
      <c r="J5892" s="25" t="s">
        <v>39</v>
      </c>
      <c r="L5892" s="3" t="s">
        <v>142</v>
      </c>
      <c r="N5892" s="25"/>
      <c r="O5892"/>
    </row>
    <row r="5893" spans="1:15">
      <c r="A5893" s="27">
        <v>43245</v>
      </c>
      <c r="B5893" s="27">
        <v>43245</v>
      </c>
      <c r="C5893" s="4" t="s">
        <v>690</v>
      </c>
      <c r="D5893" s="2">
        <f>VLOOKUP(C5893,Index[[#All],[searchTaxon]:[Reference_number]],2,FALSE)</f>
        <v>66</v>
      </c>
      <c r="I5893">
        <f>VLOOKUP(Table1[[#This Row],[trait_name]],Trait[],2,FALSE)</f>
        <v>20</v>
      </c>
      <c r="J5893" s="25" t="s">
        <v>42</v>
      </c>
      <c r="L5893" s="3"/>
      <c r="N5893" s="25"/>
      <c r="O5893"/>
    </row>
    <row r="5894" spans="1:15">
      <c r="A5894" s="5">
        <v>43245</v>
      </c>
      <c r="B5894" s="5"/>
      <c r="C5894" t="s">
        <v>690</v>
      </c>
      <c r="D5894" s="2">
        <f>VLOOKUP(C5894,Index[[#All],[searchTaxon]:[Reference_number]],2,FALSE)</f>
        <v>66</v>
      </c>
      <c r="E5894">
        <v>0</v>
      </c>
      <c r="F5894">
        <v>0</v>
      </c>
      <c r="G5894">
        <v>0</v>
      </c>
      <c r="I5894">
        <f>VLOOKUP(Table1[[#This Row],[trait_name]],Trait[],2,FALSE)</f>
        <v>22</v>
      </c>
      <c r="J5894" s="25" t="s">
        <v>48</v>
      </c>
      <c r="L5894" s="3"/>
      <c r="N5894" s="25"/>
      <c r="O5894"/>
    </row>
    <row r="5895" spans="1:15">
      <c r="A5895" s="27">
        <v>43245</v>
      </c>
      <c r="B5895" s="27"/>
      <c r="C5895" s="4" t="s">
        <v>690</v>
      </c>
      <c r="D5895" s="2">
        <f>VLOOKUP(C5895,Index[[#All],[searchTaxon]:[Reference_number]],2,FALSE)</f>
        <v>66</v>
      </c>
      <c r="I5895">
        <f>VLOOKUP(Table1[[#This Row],[trait_name]],Trait[],2,FALSE)</f>
        <v>23</v>
      </c>
      <c r="J5895" s="25" t="s">
        <v>50</v>
      </c>
      <c r="L5895" s="3"/>
      <c r="N5895" s="25"/>
      <c r="O5895"/>
    </row>
    <row r="5896" spans="1:15">
      <c r="A5896" s="27">
        <v>43245</v>
      </c>
      <c r="B5896" s="27"/>
      <c r="C5896" s="4" t="s">
        <v>690</v>
      </c>
      <c r="D5896" s="2">
        <f>VLOOKUP(C5896,Index[[#All],[searchTaxon]:[Reference_number]],2,FALSE)</f>
        <v>66</v>
      </c>
      <c r="I5896">
        <f>VLOOKUP(Table1[[#This Row],[trait_name]],Trait[],2,FALSE)</f>
        <v>24</v>
      </c>
      <c r="J5896" s="25" t="s">
        <v>53</v>
      </c>
      <c r="L5896" s="3"/>
      <c r="N5896" s="25"/>
      <c r="O5896"/>
    </row>
    <row r="5897" spans="1:15">
      <c r="A5897" s="5">
        <v>43245</v>
      </c>
      <c r="B5897" s="5">
        <v>43245</v>
      </c>
      <c r="C5897" t="s">
        <v>690</v>
      </c>
      <c r="D5897" s="3">
        <f>VLOOKUP(C5897,Index[[#All],[searchTaxon]:[Reference_number]],2,FALSE)</f>
        <v>66</v>
      </c>
      <c r="H5897" t="s">
        <v>26</v>
      </c>
      <c r="I5897">
        <f>VLOOKUP(Table1[[#This Row],[trait_name]],Trait[],2,FALSE)</f>
        <v>25</v>
      </c>
      <c r="J5897" s="25" t="s">
        <v>54</v>
      </c>
      <c r="L5897" s="3" t="s">
        <v>56</v>
      </c>
      <c r="N5897" s="25"/>
      <c r="O5897"/>
    </row>
    <row r="5898" spans="1:15">
      <c r="A5898" s="5">
        <v>43245</v>
      </c>
      <c r="B5898" s="5">
        <v>43245</v>
      </c>
      <c r="C5898" t="s">
        <v>690</v>
      </c>
      <c r="D5898" s="3">
        <f>VLOOKUP(C5898,Index[[#All],[searchTaxon]:[Reference_number]],2,FALSE)</f>
        <v>66</v>
      </c>
      <c r="H5898" t="s">
        <v>530</v>
      </c>
      <c r="I5898">
        <f>VLOOKUP(Table1[[#This Row],[trait_name]],Trait[],2,FALSE)</f>
        <v>25</v>
      </c>
      <c r="J5898" s="25" t="s">
        <v>54</v>
      </c>
      <c r="L5898" s="3" t="s">
        <v>402</v>
      </c>
      <c r="N5898" s="25"/>
      <c r="O5898"/>
    </row>
    <row r="5899" spans="1:15">
      <c r="A5899" s="5">
        <v>43245</v>
      </c>
      <c r="B5899" s="5">
        <v>43245</v>
      </c>
      <c r="C5899" t="s">
        <v>690</v>
      </c>
      <c r="D5899" s="3">
        <f>VLOOKUP(C5899,Index[[#All],[searchTaxon]:[Reference_number]],2,FALSE)</f>
        <v>66</v>
      </c>
      <c r="H5899" t="s">
        <v>26</v>
      </c>
      <c r="I5899">
        <f>VLOOKUP(Table1[[#This Row],[trait_name]],Trait[],2,FALSE)</f>
        <v>27</v>
      </c>
      <c r="J5899" s="25" t="s">
        <v>58</v>
      </c>
      <c r="L5899" s="3">
        <v>5</v>
      </c>
      <c r="N5899" s="25"/>
      <c r="O5899"/>
    </row>
    <row r="5900" spans="1:15">
      <c r="A5900" s="5">
        <v>43245</v>
      </c>
      <c r="B5900" s="5">
        <v>43245</v>
      </c>
      <c r="C5900" t="s">
        <v>690</v>
      </c>
      <c r="D5900" s="3">
        <f>VLOOKUP(C5900,Index[[#All],[searchTaxon]:[Reference_number]],2,FALSE)</f>
        <v>66</v>
      </c>
      <c r="H5900" t="s">
        <v>26</v>
      </c>
      <c r="I5900">
        <f>VLOOKUP(Table1[[#This Row],[trait_name]],Trait[],2,FALSE)</f>
        <v>30</v>
      </c>
      <c r="J5900" s="25" t="s">
        <v>61</v>
      </c>
      <c r="L5900" s="3">
        <v>3</v>
      </c>
      <c r="N5900" s="25"/>
      <c r="O5900"/>
    </row>
    <row r="5901" spans="1:15">
      <c r="A5901" s="5">
        <v>43245</v>
      </c>
      <c r="B5901" s="5">
        <v>43245</v>
      </c>
      <c r="C5901" t="s">
        <v>690</v>
      </c>
      <c r="D5901" s="3">
        <f>VLOOKUP(C5901,Index[[#All],[searchTaxon]:[Reference_number]],2,FALSE)</f>
        <v>66</v>
      </c>
      <c r="H5901" t="s">
        <v>295</v>
      </c>
      <c r="I5901">
        <f>VLOOKUP(Table1[[#This Row],[trait_name]],Trait[],2,FALSE)</f>
        <v>30</v>
      </c>
      <c r="J5901" s="25" t="s">
        <v>61</v>
      </c>
      <c r="L5901" s="3">
        <v>4</v>
      </c>
      <c r="N5901" s="25"/>
      <c r="O5901"/>
    </row>
    <row r="5902" spans="1:15">
      <c r="A5902" s="5">
        <v>43245</v>
      </c>
      <c r="B5902" s="5">
        <v>43245</v>
      </c>
      <c r="C5902" t="s">
        <v>690</v>
      </c>
      <c r="D5902" s="3">
        <f>VLOOKUP(C5902,Index[[#All],[searchTaxon]:[Reference_number]],2,FALSE)</f>
        <v>66</v>
      </c>
      <c r="H5902" t="s">
        <v>26</v>
      </c>
      <c r="I5902">
        <f>VLOOKUP(Table1[[#This Row],[trait_name]],Trait[],2,FALSE)</f>
        <v>33</v>
      </c>
      <c r="J5902" s="25" t="s">
        <v>63</v>
      </c>
      <c r="L5902" s="3" t="s">
        <v>148</v>
      </c>
      <c r="N5902" s="25"/>
      <c r="O5902"/>
    </row>
    <row r="5903" spans="1:15">
      <c r="A5903" s="5">
        <v>43245</v>
      </c>
      <c r="B5903" s="5"/>
      <c r="C5903" t="s">
        <v>690</v>
      </c>
      <c r="D5903" s="3">
        <f>VLOOKUP(C5903,Index[[#All],[searchTaxon]:[Reference_number]],2,FALSE)</f>
        <v>66</v>
      </c>
      <c r="E5903">
        <v>0</v>
      </c>
      <c r="F5903">
        <v>0</v>
      </c>
      <c r="G5903">
        <v>0</v>
      </c>
      <c r="I5903">
        <f>VLOOKUP(Table1[[#This Row],[trait_name]],Trait[],2,FALSE)</f>
        <v>35</v>
      </c>
      <c r="J5903" s="25" t="s">
        <v>66</v>
      </c>
      <c r="L5903" s="3"/>
      <c r="N5903" s="25"/>
      <c r="O5903"/>
    </row>
    <row r="5904" spans="1:15">
      <c r="A5904" s="5">
        <v>43245</v>
      </c>
      <c r="B5904" s="5"/>
      <c r="C5904" t="s">
        <v>690</v>
      </c>
      <c r="D5904" s="2">
        <f>VLOOKUP(C5904,Index[[#All],[searchTaxon]:[Reference_number]],2,FALSE)</f>
        <v>66</v>
      </c>
      <c r="E5904">
        <v>0</v>
      </c>
      <c r="F5904">
        <v>0</v>
      </c>
      <c r="G5904">
        <v>0</v>
      </c>
      <c r="I5904">
        <f>VLOOKUP(Table1[[#This Row],[trait_name]],Trait[],2,FALSE)</f>
        <v>36</v>
      </c>
      <c r="J5904" s="25" t="s">
        <v>68</v>
      </c>
      <c r="L5904" s="3"/>
      <c r="N5904" s="25"/>
      <c r="O5904"/>
    </row>
    <row r="5905" spans="1:15">
      <c r="A5905" s="5">
        <v>43245</v>
      </c>
      <c r="B5905" s="5"/>
      <c r="C5905" t="s">
        <v>690</v>
      </c>
      <c r="D5905" s="2">
        <f>VLOOKUP(C5905,Index[[#All],[searchTaxon]:[Reference_number]],2,FALSE)</f>
        <v>66</v>
      </c>
      <c r="E5905">
        <v>0</v>
      </c>
      <c r="F5905">
        <v>0</v>
      </c>
      <c r="G5905">
        <v>0</v>
      </c>
      <c r="I5905">
        <f>VLOOKUP(Table1[[#This Row],[trait_name]],Trait[],2,FALSE)</f>
        <v>37</v>
      </c>
      <c r="J5905" s="25" t="s">
        <v>70</v>
      </c>
      <c r="L5905" s="3"/>
      <c r="N5905" s="25"/>
      <c r="O5905"/>
    </row>
    <row r="5906" spans="1:15">
      <c r="A5906" s="5">
        <v>43245</v>
      </c>
      <c r="B5906" s="5">
        <v>43245</v>
      </c>
      <c r="C5906" t="s">
        <v>690</v>
      </c>
      <c r="D5906" s="3">
        <f>VLOOKUP(C5906,Index[[#All],[searchTaxon]:[Reference_number]],2,FALSE)</f>
        <v>66</v>
      </c>
      <c r="H5906" t="s">
        <v>26</v>
      </c>
      <c r="I5906">
        <f>VLOOKUP(Table1[[#This Row],[trait_name]],Trait[],2,FALSE)</f>
        <v>38</v>
      </c>
      <c r="J5906" s="25" t="s">
        <v>74</v>
      </c>
      <c r="L5906" s="3" t="s">
        <v>75</v>
      </c>
      <c r="N5906" s="25"/>
      <c r="O5906"/>
    </row>
    <row r="5907" spans="1:15">
      <c r="A5907" s="27">
        <v>43245</v>
      </c>
      <c r="B5907" s="27"/>
      <c r="C5907" s="4" t="s">
        <v>690</v>
      </c>
      <c r="D5907" s="2">
        <f>VLOOKUP(C5907,Index[[#All],[searchTaxon]:[Reference_number]],2,FALSE)</f>
        <v>66</v>
      </c>
      <c r="I5907">
        <f>VLOOKUP(Table1[[#This Row],[trait_name]],Trait[],2,FALSE)</f>
        <v>39</v>
      </c>
      <c r="J5907" s="25" t="s">
        <v>76</v>
      </c>
      <c r="L5907" s="3"/>
      <c r="N5907" s="25"/>
      <c r="O5907"/>
    </row>
    <row r="5908" spans="1:15">
      <c r="A5908" s="5">
        <v>43245</v>
      </c>
      <c r="B5908" s="5">
        <v>43245</v>
      </c>
      <c r="C5908" t="s">
        <v>690</v>
      </c>
      <c r="D5908" s="3">
        <f>VLOOKUP(C5908,Index[[#All],[searchTaxon]:[Reference_number]],2,FALSE)</f>
        <v>66</v>
      </c>
      <c r="H5908" t="s">
        <v>26</v>
      </c>
      <c r="I5908">
        <f>VLOOKUP(Table1[[#This Row],[trait_name]],Trait[],2,FALSE)</f>
        <v>40</v>
      </c>
      <c r="J5908" s="25" t="s">
        <v>79</v>
      </c>
      <c r="L5908" s="2" t="s">
        <v>305</v>
      </c>
      <c r="N5908" s="25"/>
      <c r="O5908"/>
    </row>
    <row r="5909" spans="1:15">
      <c r="A5909" s="5">
        <v>43245</v>
      </c>
      <c r="B5909" s="5"/>
      <c r="C5909" t="s">
        <v>690</v>
      </c>
      <c r="D5909" s="2">
        <f>VLOOKUP(C5909,Index[[#All],[searchTaxon]:[Reference_number]],2,FALSE)</f>
        <v>66</v>
      </c>
      <c r="E5909">
        <v>0</v>
      </c>
      <c r="F5909">
        <v>0</v>
      </c>
      <c r="G5909">
        <v>0</v>
      </c>
      <c r="I5909">
        <f>VLOOKUP(Table1[[#This Row],[trait_name]],Trait[],2,FALSE)</f>
        <v>41</v>
      </c>
      <c r="J5909" s="25" t="s">
        <v>82</v>
      </c>
      <c r="L5909" s="3"/>
      <c r="N5909" s="25"/>
      <c r="O5909"/>
    </row>
    <row r="5910" spans="1:15">
      <c r="A5910" s="5">
        <v>43245</v>
      </c>
      <c r="B5910" s="5"/>
      <c r="C5910" t="s">
        <v>690</v>
      </c>
      <c r="D5910" s="2">
        <f>VLOOKUP(C5910,Index[[#All],[searchTaxon]:[Reference_number]],2,FALSE)</f>
        <v>66</v>
      </c>
      <c r="E5910">
        <v>0</v>
      </c>
      <c r="F5910">
        <v>0</v>
      </c>
      <c r="G5910">
        <v>0</v>
      </c>
      <c r="I5910">
        <f>VLOOKUP(Table1[[#This Row],[trait_name]],Trait[],2,FALSE)</f>
        <v>42</v>
      </c>
      <c r="J5910" s="25" t="s">
        <v>84</v>
      </c>
      <c r="L5910" s="3"/>
      <c r="N5910" s="25"/>
      <c r="O5910"/>
    </row>
    <row r="5911" spans="1:15">
      <c r="A5911" s="5">
        <v>43245</v>
      </c>
      <c r="B5911" s="5">
        <v>43245</v>
      </c>
      <c r="C5911" t="s">
        <v>690</v>
      </c>
      <c r="D5911" s="3">
        <f>VLOOKUP(C5911,Index[[#All],[searchTaxon]:[Reference_number]],2,FALSE)</f>
        <v>66</v>
      </c>
      <c r="H5911" t="s">
        <v>26</v>
      </c>
      <c r="I5911">
        <f>VLOOKUP(Table1[[#This Row],[trait_name]],Trait[],2,FALSE)</f>
        <v>43</v>
      </c>
      <c r="J5911" s="25" t="s">
        <v>86</v>
      </c>
      <c r="L5911" s="3" t="s">
        <v>88</v>
      </c>
      <c r="N5911" s="25"/>
      <c r="O5911"/>
    </row>
    <row r="5912" spans="1:15">
      <c r="A5912" s="5">
        <v>43245</v>
      </c>
      <c r="B5912" s="5">
        <v>43245</v>
      </c>
      <c r="C5912" t="s">
        <v>690</v>
      </c>
      <c r="D5912" s="3">
        <f>VLOOKUP(C5912,Index[[#All],[searchTaxon]:[Reference_number]],2,FALSE)</f>
        <v>66</v>
      </c>
      <c r="H5912" t="s">
        <v>26</v>
      </c>
      <c r="I5912">
        <f>VLOOKUP(Table1[[#This Row],[trait_name]],Trait[],2,FALSE)</f>
        <v>43</v>
      </c>
      <c r="J5912" s="25" t="s">
        <v>86</v>
      </c>
      <c r="L5912" s="3" t="s">
        <v>404</v>
      </c>
      <c r="N5912" s="25"/>
      <c r="O5912"/>
    </row>
    <row r="5913" spans="1:15">
      <c r="A5913" s="5">
        <v>43245</v>
      </c>
      <c r="B5913" s="5"/>
      <c r="C5913" t="s">
        <v>690</v>
      </c>
      <c r="D5913" s="2">
        <f>VLOOKUP(C5913,Index[[#All],[searchTaxon]:[Reference_number]],2,FALSE)</f>
        <v>66</v>
      </c>
      <c r="E5913">
        <v>0</v>
      </c>
      <c r="F5913">
        <v>0</v>
      </c>
      <c r="G5913">
        <v>0</v>
      </c>
      <c r="I5913">
        <f>VLOOKUP(Table1[[#This Row],[trait_name]],Trait[],2,FALSE)</f>
        <v>47</v>
      </c>
      <c r="J5913" s="25" t="s">
        <v>96</v>
      </c>
      <c r="L5913" s="3"/>
      <c r="N5913" s="25"/>
      <c r="O5913"/>
    </row>
    <row r="5914" spans="1:15">
      <c r="A5914" s="5">
        <v>43245</v>
      </c>
      <c r="B5914" s="5">
        <v>43245</v>
      </c>
      <c r="C5914" t="s">
        <v>690</v>
      </c>
      <c r="D5914" s="3">
        <f>VLOOKUP(C5914,Index[[#All],[searchTaxon]:[Reference_number]],2,FALSE)</f>
        <v>66</v>
      </c>
      <c r="H5914" t="s">
        <v>26</v>
      </c>
      <c r="I5914">
        <f>VLOOKUP(Table1[[#This Row],[trait_name]],Trait[],2,FALSE)</f>
        <v>48</v>
      </c>
      <c r="J5914" s="25" t="s">
        <v>99</v>
      </c>
      <c r="L5914" s="3" t="s">
        <v>162</v>
      </c>
      <c r="N5914" s="25"/>
      <c r="O5914"/>
    </row>
    <row r="5915" spans="1:15">
      <c r="A5915" s="5">
        <v>43245</v>
      </c>
      <c r="B5915" s="5">
        <v>43245</v>
      </c>
      <c r="C5915" t="s">
        <v>690</v>
      </c>
      <c r="D5915" s="3">
        <f>VLOOKUP(C5915,Index[[#All],[searchTaxon]:[Reference_number]],2,FALSE)</f>
        <v>66</v>
      </c>
      <c r="H5915" t="s">
        <v>26</v>
      </c>
      <c r="I5915">
        <f>VLOOKUP(Table1[[#This Row],[trait_name]],Trait[],2,FALSE)</f>
        <v>49</v>
      </c>
      <c r="J5915" s="25" t="s">
        <v>103</v>
      </c>
      <c r="L5915" s="3" t="s">
        <v>104</v>
      </c>
      <c r="N5915" s="25"/>
      <c r="O5915"/>
    </row>
    <row r="5916" spans="1:15">
      <c r="A5916" s="5">
        <v>43245</v>
      </c>
      <c r="B5916" s="5">
        <v>43245</v>
      </c>
      <c r="C5916" t="s">
        <v>690</v>
      </c>
      <c r="D5916" s="3">
        <f>VLOOKUP(C5916,Index[[#All],[searchTaxon]:[Reference_number]],2,FALSE)</f>
        <v>66</v>
      </c>
      <c r="H5916" t="s">
        <v>295</v>
      </c>
      <c r="I5916">
        <f>VLOOKUP(Table1[[#This Row],[trait_name]],Trait[],2,FALSE)</f>
        <v>49</v>
      </c>
      <c r="J5916" s="25" t="s">
        <v>103</v>
      </c>
      <c r="L5916" s="3" t="s">
        <v>289</v>
      </c>
      <c r="N5916" s="25"/>
      <c r="O5916"/>
    </row>
    <row r="5917" spans="1:15">
      <c r="A5917" s="5">
        <v>43245</v>
      </c>
      <c r="B5917" s="5">
        <v>43245</v>
      </c>
      <c r="C5917" t="s">
        <v>690</v>
      </c>
      <c r="D5917" s="3">
        <f>VLOOKUP(C5917,Index[[#All],[searchTaxon]:[Reference_number]],2,FALSE)</f>
        <v>66</v>
      </c>
      <c r="H5917" t="s">
        <v>26</v>
      </c>
      <c r="I5917">
        <f>VLOOKUP(Table1[[#This Row],[trait_name]],Trait[],2,FALSE)</f>
        <v>49</v>
      </c>
      <c r="J5917" s="25" t="s">
        <v>103</v>
      </c>
      <c r="L5917" s="3" t="s">
        <v>105</v>
      </c>
      <c r="N5917" s="25"/>
      <c r="O5917"/>
    </row>
    <row r="5918" spans="1:15">
      <c r="A5918" s="27">
        <v>43245</v>
      </c>
      <c r="B5918" s="27"/>
      <c r="C5918" s="4" t="s">
        <v>690</v>
      </c>
      <c r="D5918" s="63">
        <f>VLOOKUP(C5918,Index[[#All],[searchTaxon]:[Reference_number]],2,FALSE)</f>
        <v>66</v>
      </c>
      <c r="E5918">
        <f>VLOOKUP(C:C,Table1[[#All],[searchTaxon]:[Multiple_forms]],3,FALSE)</f>
        <v>0</v>
      </c>
      <c r="F5918">
        <f>VLOOKUP(C:C,Table1[[#All],[searchTaxon]:[Multiple_forms]],4,FALSE)</f>
        <v>0</v>
      </c>
      <c r="G5918">
        <f>VLOOKUP(C:C,Table1[[#All],[searchTaxon]:[Multiple_forms]],5,FALSE)</f>
        <v>0</v>
      </c>
      <c r="I5918">
        <f>VLOOKUP(Table1[[#This Row],[trait_name]],Trait[],2,FALSE)</f>
        <v>50</v>
      </c>
      <c r="J5918" s="25" t="s">
        <v>106</v>
      </c>
      <c r="L5918" s="3"/>
      <c r="N5918" s="25"/>
      <c r="O5918"/>
    </row>
    <row r="5919" spans="1:15">
      <c r="A5919" s="5">
        <v>43245</v>
      </c>
      <c r="B5919" s="5">
        <v>43245</v>
      </c>
      <c r="C5919" t="s">
        <v>690</v>
      </c>
      <c r="D5919" s="3">
        <f>VLOOKUP(C5919,Index[[#All],[searchTaxon]:[Reference_number]],2,FALSE)</f>
        <v>66</v>
      </c>
      <c r="H5919" t="s">
        <v>26</v>
      </c>
      <c r="I5919">
        <f>VLOOKUP(Table1[[#This Row],[trait_name]],Trait[],2,FALSE)</f>
        <v>51</v>
      </c>
      <c r="J5919" s="25" t="s">
        <v>108</v>
      </c>
      <c r="L5919" s="3" t="s">
        <v>167</v>
      </c>
      <c r="N5919" s="25"/>
      <c r="O5919"/>
    </row>
    <row r="5920" spans="1:15">
      <c r="A5920" s="5">
        <v>43245</v>
      </c>
      <c r="B5920" s="5">
        <v>43245</v>
      </c>
      <c r="C5920" t="s">
        <v>690</v>
      </c>
      <c r="D5920" s="3">
        <f>VLOOKUP(C5920,Index[[#All],[searchTaxon]:[Reference_number]],2,FALSE)</f>
        <v>66</v>
      </c>
      <c r="H5920" t="s">
        <v>26</v>
      </c>
      <c r="I5920">
        <f>VLOOKUP(Table1[[#This Row],[trait_name]],Trait[],2,FALSE)</f>
        <v>56</v>
      </c>
      <c r="J5920" s="25" t="s">
        <v>117</v>
      </c>
      <c r="L5920" s="3" t="s">
        <v>118</v>
      </c>
      <c r="N5920" s="25"/>
      <c r="O5920"/>
    </row>
    <row r="5921" spans="1:15">
      <c r="A5921" s="5">
        <v>43245</v>
      </c>
      <c r="B5921" s="5">
        <v>43245</v>
      </c>
      <c r="C5921" t="s">
        <v>690</v>
      </c>
      <c r="D5921" s="3">
        <f>VLOOKUP(C5921,Index[[#All],[searchTaxon]:[Reference_number]],2,FALSE)</f>
        <v>66</v>
      </c>
      <c r="H5921" t="s">
        <v>530</v>
      </c>
      <c r="I5921">
        <f>VLOOKUP(Table1[[#This Row],[trait_name]],Trait[],2,FALSE)</f>
        <v>57</v>
      </c>
      <c r="J5921" s="25" t="s">
        <v>205</v>
      </c>
      <c r="L5921" s="3" t="s">
        <v>692</v>
      </c>
      <c r="N5921" s="25"/>
      <c r="O5921"/>
    </row>
    <row r="5922" spans="1:15">
      <c r="A5922" s="5">
        <v>43245</v>
      </c>
      <c r="B5922" s="5"/>
      <c r="C5922" t="s">
        <v>690</v>
      </c>
      <c r="D5922" s="2">
        <f>VLOOKUP(C5922,Index[[#All],[searchTaxon]:[Reference_number]],2,FALSE)</f>
        <v>66</v>
      </c>
      <c r="E5922">
        <v>0</v>
      </c>
      <c r="F5922">
        <v>0</v>
      </c>
      <c r="G5922">
        <v>0</v>
      </c>
      <c r="I5922">
        <f>VLOOKUP(Table1[[#This Row],[trait_name]],Trait[],2,FALSE)</f>
        <v>60</v>
      </c>
      <c r="J5922" s="25" t="s">
        <v>120</v>
      </c>
      <c r="L5922" s="3"/>
      <c r="N5922" s="25"/>
      <c r="O5922"/>
    </row>
    <row r="5923" spans="1:15">
      <c r="A5923" s="5">
        <v>43245</v>
      </c>
      <c r="B5923" s="5">
        <v>43245</v>
      </c>
      <c r="C5923" t="s">
        <v>690</v>
      </c>
      <c r="D5923" s="3">
        <f>VLOOKUP(C5923,Index[[#All],[searchTaxon]:[Reference_number]],2,FALSE)</f>
        <v>66</v>
      </c>
      <c r="H5923" t="s">
        <v>530</v>
      </c>
      <c r="I5923">
        <f>VLOOKUP(Table1[[#This Row],[trait_name]],Trait[],2,FALSE)</f>
        <v>61</v>
      </c>
      <c r="J5923" s="25" t="s">
        <v>172</v>
      </c>
      <c r="L5923" s="3" t="s">
        <v>249</v>
      </c>
      <c r="N5923" s="25"/>
      <c r="O5923"/>
    </row>
    <row r="5924" spans="1:15">
      <c r="A5924" s="5">
        <v>43245</v>
      </c>
      <c r="B5924" s="5">
        <v>43245</v>
      </c>
      <c r="C5924" t="s">
        <v>690</v>
      </c>
      <c r="D5924" s="3">
        <f>VLOOKUP(C5924,Index[[#All],[searchTaxon]:[Reference_number]],2,FALSE)</f>
        <v>66</v>
      </c>
      <c r="H5924" t="s">
        <v>530</v>
      </c>
      <c r="I5924" t="e">
        <f>VLOOKUP(Table1[[#This Row],[trait_name]],Trait[],2,FALSE)</f>
        <v>#N/A</v>
      </c>
      <c r="J5924" s="25" t="s">
        <v>684</v>
      </c>
      <c r="L5924" s="3" t="s">
        <v>685</v>
      </c>
      <c r="N5924" s="25"/>
      <c r="O5924"/>
    </row>
    <row r="5925" spans="1:15">
      <c r="A5925" s="5">
        <v>43245</v>
      </c>
      <c r="B5925" s="5">
        <v>43245</v>
      </c>
      <c r="C5925" t="s">
        <v>693</v>
      </c>
      <c r="D5925" s="3">
        <f>VLOOKUP(C5925,Index[[#All],[searchTaxon]:[Reference_number]],2,FALSE)</f>
        <v>67</v>
      </c>
      <c r="H5925" t="s">
        <v>21</v>
      </c>
      <c r="I5925">
        <f>VLOOKUP(Table1[[#This Row],[trait_name]],Trait[],2,FALSE)</f>
        <v>2</v>
      </c>
      <c r="J5925" s="25" t="s">
        <v>16</v>
      </c>
      <c r="L5925" s="3" t="s">
        <v>694</v>
      </c>
      <c r="N5925" s="25"/>
      <c r="O5925"/>
    </row>
    <row r="5926" spans="1:15">
      <c r="A5926" s="5">
        <v>43245</v>
      </c>
      <c r="B5926" s="5">
        <v>43245</v>
      </c>
      <c r="C5926" t="s">
        <v>693</v>
      </c>
      <c r="D5926" s="3">
        <f>VLOOKUP(C5926,Index[[#All],[searchTaxon]:[Reference_number]],2,FALSE)</f>
        <v>67</v>
      </c>
      <c r="H5926" t="s">
        <v>18</v>
      </c>
      <c r="I5926">
        <f>VLOOKUP(Table1[[#This Row],[trait_name]],Trait[],2,FALSE)</f>
        <v>3</v>
      </c>
      <c r="J5926" s="25" t="s">
        <v>19</v>
      </c>
      <c r="L5926" s="3" t="s">
        <v>20</v>
      </c>
      <c r="N5926" s="26"/>
      <c r="O5926"/>
    </row>
    <row r="5927" spans="1:15">
      <c r="A5927" s="5">
        <v>43245</v>
      </c>
      <c r="B5927" s="5">
        <v>43245</v>
      </c>
      <c r="C5927" t="s">
        <v>693</v>
      </c>
      <c r="D5927" s="3">
        <f>VLOOKUP(C5927,Index[[#All],[searchTaxon]:[Reference_number]],2,FALSE)</f>
        <v>67</v>
      </c>
      <c r="H5927" t="s">
        <v>26</v>
      </c>
      <c r="I5927">
        <f>VLOOKUP(Table1[[#This Row],[trait_name]],Trait[],2,FALSE)</f>
        <v>4</v>
      </c>
      <c r="J5927" s="25" t="s">
        <v>23</v>
      </c>
      <c r="L5927" s="3" t="s">
        <v>24</v>
      </c>
      <c r="N5927" s="25"/>
      <c r="O5927"/>
    </row>
    <row r="5928" spans="1:15">
      <c r="A5928" s="5">
        <v>43245</v>
      </c>
      <c r="B5928" s="5"/>
      <c r="C5928" t="s">
        <v>693</v>
      </c>
      <c r="D5928" s="3">
        <f>VLOOKUP(C5928,Index[[#All],[searchTaxon]:[Reference_number]],2,FALSE)</f>
        <v>67</v>
      </c>
      <c r="H5928" t="s">
        <v>18</v>
      </c>
      <c r="I5928">
        <f>VLOOKUP(Table1[[#This Row],[trait_name]],Trait[],2,FALSE)</f>
        <v>6</v>
      </c>
      <c r="J5928" s="25" t="s">
        <v>135</v>
      </c>
      <c r="L5928" s="3"/>
      <c r="N5928" s="25"/>
      <c r="O5928"/>
    </row>
    <row r="5929" spans="1:15">
      <c r="A5929" s="5">
        <v>43245</v>
      </c>
      <c r="B5929" s="5">
        <v>43245</v>
      </c>
      <c r="C5929" t="s">
        <v>693</v>
      </c>
      <c r="D5929" s="3">
        <f>VLOOKUP(C5929,Index[[#All],[searchTaxon]:[Reference_number]],2,FALSE)</f>
        <v>67</v>
      </c>
      <c r="H5929" t="s">
        <v>18</v>
      </c>
      <c r="I5929">
        <f>VLOOKUP(Table1[[#This Row],[trait_name]],Trait[],2,FALSE)</f>
        <v>7</v>
      </c>
      <c r="J5929" s="25" t="s">
        <v>27</v>
      </c>
      <c r="L5929" s="3" t="s">
        <v>24</v>
      </c>
      <c r="N5929" s="25"/>
      <c r="O5929"/>
    </row>
    <row r="5930" spans="1:15">
      <c r="A5930" s="5">
        <v>43245</v>
      </c>
      <c r="B5930" s="5">
        <v>43245</v>
      </c>
      <c r="C5930" t="s">
        <v>693</v>
      </c>
      <c r="D5930" s="3">
        <f>VLOOKUP(C5930,Index[[#All],[searchTaxon]:[Reference_number]],2,FALSE)</f>
        <v>67</v>
      </c>
      <c r="H5930" t="s">
        <v>21</v>
      </c>
      <c r="I5930">
        <f>VLOOKUP(Table1[[#This Row],[trait_name]],Trait[],2,FALSE)</f>
        <v>11</v>
      </c>
      <c r="J5930" s="25" t="s">
        <v>31</v>
      </c>
      <c r="L5930" s="3" t="s">
        <v>24</v>
      </c>
      <c r="N5930" s="25"/>
      <c r="O5930"/>
    </row>
    <row r="5931" spans="1:15">
      <c r="A5931" s="5">
        <v>43245</v>
      </c>
      <c r="B5931" s="5">
        <v>43245</v>
      </c>
      <c r="C5931" t="s">
        <v>693</v>
      </c>
      <c r="D5931" s="3">
        <f>VLOOKUP(C5931,Index[[#All],[searchTaxon]:[Reference_number]],2,FALSE)</f>
        <v>67</v>
      </c>
      <c r="H5931" t="s">
        <v>21</v>
      </c>
      <c r="I5931">
        <f>VLOOKUP(Table1[[#This Row],[trait_name]],Trait[],2,FALSE)</f>
        <v>14</v>
      </c>
      <c r="J5931" s="25" t="s">
        <v>139</v>
      </c>
      <c r="L5931" s="3" t="s">
        <v>24</v>
      </c>
      <c r="N5931" s="25"/>
      <c r="O5931"/>
    </row>
    <row r="5932" spans="1:15">
      <c r="A5932" s="27">
        <v>43245</v>
      </c>
      <c r="B5932" s="27"/>
      <c r="C5932" s="4" t="s">
        <v>693</v>
      </c>
      <c r="D5932" s="2">
        <f>VLOOKUP(C5932,Index[[#All],[searchTaxon]:[Reference_number]],2,FALSE)</f>
        <v>67</v>
      </c>
      <c r="I5932">
        <f>VLOOKUP(Table1[[#This Row],[trait_name]],Trait[],2,FALSE)</f>
        <v>15</v>
      </c>
      <c r="J5932" s="25" t="s">
        <v>32</v>
      </c>
      <c r="L5932" s="3"/>
      <c r="N5932" s="25"/>
      <c r="O5932"/>
    </row>
    <row r="5933" spans="1:15">
      <c r="A5933" s="27">
        <v>43245</v>
      </c>
      <c r="B5933" s="27">
        <v>43245</v>
      </c>
      <c r="C5933" s="4" t="s">
        <v>693</v>
      </c>
      <c r="D5933" s="2">
        <f>VLOOKUP(C5933,Index[[#All],[searchTaxon]:[Reference_number]],2,FALSE)</f>
        <v>67</v>
      </c>
      <c r="I5933">
        <f>VLOOKUP(Table1[[#This Row],[trait_name]],Trait[],2,FALSE)</f>
        <v>16</v>
      </c>
      <c r="J5933" s="26" t="s">
        <v>33</v>
      </c>
      <c r="K5933" s="26"/>
      <c r="L5933" s="3"/>
      <c r="N5933" s="25"/>
      <c r="O5933"/>
    </row>
    <row r="5934" spans="1:15">
      <c r="A5934" s="5">
        <v>43245</v>
      </c>
      <c r="B5934" s="5">
        <v>43245</v>
      </c>
      <c r="C5934" t="s">
        <v>693</v>
      </c>
      <c r="D5934" s="3">
        <f>VLOOKUP(C5934,Index[[#All],[searchTaxon]:[Reference_number]],2,FALSE)</f>
        <v>67</v>
      </c>
      <c r="H5934" t="s">
        <v>18</v>
      </c>
      <c r="I5934">
        <f>VLOOKUP(Table1[[#This Row],[trait_name]],Trait[],2,FALSE)</f>
        <v>17</v>
      </c>
      <c r="J5934" s="25" t="s">
        <v>34</v>
      </c>
      <c r="L5934" s="3" t="s">
        <v>36</v>
      </c>
      <c r="N5934" s="25"/>
      <c r="O5934"/>
    </row>
    <row r="5935" spans="1:15">
      <c r="A5935" s="5">
        <v>43245</v>
      </c>
      <c r="B5935" s="5">
        <v>43245</v>
      </c>
      <c r="C5935" t="s">
        <v>693</v>
      </c>
      <c r="D5935" s="3">
        <f>VLOOKUP(C5935,Index[[#All],[searchTaxon]:[Reference_number]],2,FALSE)</f>
        <v>67</v>
      </c>
      <c r="H5935" t="s">
        <v>18</v>
      </c>
      <c r="I5935">
        <f>VLOOKUP(Table1[[#This Row],[trait_name]],Trait[],2,FALSE)</f>
        <v>17</v>
      </c>
      <c r="J5935" s="25" t="s">
        <v>34</v>
      </c>
      <c r="L5935" s="3" t="s">
        <v>35</v>
      </c>
      <c r="N5935" s="25"/>
      <c r="O5935"/>
    </row>
    <row r="5936" spans="1:15">
      <c r="A5936" s="5">
        <v>43245</v>
      </c>
      <c r="B5936" s="5">
        <v>43245</v>
      </c>
      <c r="C5936" t="s">
        <v>693</v>
      </c>
      <c r="D5936" s="3">
        <f>VLOOKUP(C5936,Index[[#All],[searchTaxon]:[Reference_number]],2,FALSE)</f>
        <v>67</v>
      </c>
      <c r="H5936" t="s">
        <v>18</v>
      </c>
      <c r="I5936">
        <f>VLOOKUP(Table1[[#This Row],[trait_name]],Trait[],2,FALSE)</f>
        <v>17</v>
      </c>
      <c r="J5936" s="25" t="s">
        <v>34</v>
      </c>
      <c r="L5936" s="3" t="s">
        <v>37</v>
      </c>
      <c r="N5936" s="25"/>
      <c r="O5936"/>
    </row>
    <row r="5937" spans="1:15">
      <c r="A5937" s="27">
        <v>43245</v>
      </c>
      <c r="B5937" s="27">
        <v>43245</v>
      </c>
      <c r="C5937" s="4" t="s">
        <v>693</v>
      </c>
      <c r="D5937" s="2">
        <f>VLOOKUP(C5937,Index[[#All],[searchTaxon]:[Reference_number]],2,FALSE)</f>
        <v>67</v>
      </c>
      <c r="I5937">
        <f>VLOOKUP(Table1[[#This Row],[trait_name]],Trait[],2,FALSE)</f>
        <v>18</v>
      </c>
      <c r="J5937" s="25" t="s">
        <v>38</v>
      </c>
      <c r="L5937" s="3"/>
      <c r="N5937" s="25"/>
      <c r="O5937"/>
    </row>
    <row r="5938" spans="1:15">
      <c r="A5938" s="5">
        <v>43245</v>
      </c>
      <c r="B5938" s="5">
        <v>43245</v>
      </c>
      <c r="C5938" t="s">
        <v>693</v>
      </c>
      <c r="D5938" s="3">
        <f>VLOOKUP(C5938,Index[[#All],[searchTaxon]:[Reference_number]],2,FALSE)</f>
        <v>67</v>
      </c>
      <c r="H5938" t="s">
        <v>21</v>
      </c>
      <c r="I5938">
        <f>VLOOKUP(Table1[[#This Row],[trait_name]],Trait[],2,FALSE)</f>
        <v>19</v>
      </c>
      <c r="J5938" s="25" t="s">
        <v>39</v>
      </c>
      <c r="L5938" s="3" t="s">
        <v>140</v>
      </c>
      <c r="N5938" s="25"/>
      <c r="O5938"/>
    </row>
    <row r="5939" spans="1:15">
      <c r="A5939" s="27">
        <v>43245</v>
      </c>
      <c r="B5939" s="27">
        <v>43245</v>
      </c>
      <c r="C5939" s="4" t="s">
        <v>693</v>
      </c>
      <c r="D5939" s="2">
        <f>VLOOKUP(C5939,Index[[#All],[searchTaxon]:[Reference_number]],2,FALSE)</f>
        <v>67</v>
      </c>
      <c r="I5939">
        <f>VLOOKUP(Table1[[#This Row],[trait_name]],Trait[],2,FALSE)</f>
        <v>20</v>
      </c>
      <c r="J5939" s="25" t="s">
        <v>42</v>
      </c>
      <c r="L5939" s="3"/>
      <c r="N5939" s="25"/>
      <c r="O5939"/>
    </row>
    <row r="5940" spans="1:15">
      <c r="A5940" s="5">
        <v>43245</v>
      </c>
      <c r="B5940" s="5">
        <v>43245</v>
      </c>
      <c r="C5940" t="s">
        <v>693</v>
      </c>
      <c r="D5940" s="3">
        <f>VLOOKUP(C5940,Index[[#All],[searchTaxon]:[Reference_number]],2,FALSE)</f>
        <v>67</v>
      </c>
      <c r="H5940" t="s">
        <v>18</v>
      </c>
      <c r="I5940">
        <f>VLOOKUP(Table1[[#This Row],[trait_name]],Trait[],2,FALSE)</f>
        <v>21</v>
      </c>
      <c r="J5940" s="25" t="s">
        <v>46</v>
      </c>
      <c r="L5940" s="3" t="s">
        <v>144</v>
      </c>
      <c r="N5940" s="25"/>
      <c r="O5940"/>
    </row>
    <row r="5941" spans="1:15">
      <c r="A5941" s="5">
        <v>43245</v>
      </c>
      <c r="B5941" s="5"/>
      <c r="C5941" t="s">
        <v>693</v>
      </c>
      <c r="D5941" s="2">
        <f>VLOOKUP(C5941,Index[[#All],[searchTaxon]:[Reference_number]],2,FALSE)</f>
        <v>67</v>
      </c>
      <c r="E5941">
        <v>0</v>
      </c>
      <c r="F5941">
        <v>0</v>
      </c>
      <c r="G5941">
        <v>0</v>
      </c>
      <c r="I5941">
        <f>VLOOKUP(Table1[[#This Row],[trait_name]],Trait[],2,FALSE)</f>
        <v>22</v>
      </c>
      <c r="J5941" s="25" t="s">
        <v>48</v>
      </c>
      <c r="L5941" s="3"/>
      <c r="N5941" s="25"/>
      <c r="O5941"/>
    </row>
    <row r="5942" spans="1:15">
      <c r="A5942" s="27">
        <v>43245</v>
      </c>
      <c r="B5942" s="27"/>
      <c r="C5942" s="4" t="s">
        <v>693</v>
      </c>
      <c r="D5942" s="2">
        <f>VLOOKUP(C5942,Index[[#All],[searchTaxon]:[Reference_number]],2,FALSE)</f>
        <v>67</v>
      </c>
      <c r="I5942">
        <f>VLOOKUP(Table1[[#This Row],[trait_name]],Trait[],2,FALSE)</f>
        <v>23</v>
      </c>
      <c r="J5942" s="25" t="s">
        <v>50</v>
      </c>
      <c r="L5942" s="3"/>
      <c r="N5942" s="25"/>
      <c r="O5942"/>
    </row>
    <row r="5943" spans="1:15">
      <c r="A5943" s="27">
        <v>43245</v>
      </c>
      <c r="B5943" s="27"/>
      <c r="C5943" s="4" t="s">
        <v>693</v>
      </c>
      <c r="D5943" s="2">
        <f>VLOOKUP(C5943,Index[[#All],[searchTaxon]:[Reference_number]],2,FALSE)</f>
        <v>67</v>
      </c>
      <c r="I5943">
        <f>VLOOKUP(Table1[[#This Row],[trait_name]],Trait[],2,FALSE)</f>
        <v>24</v>
      </c>
      <c r="J5943" s="25" t="s">
        <v>53</v>
      </c>
      <c r="L5943" s="3"/>
      <c r="N5943" s="25"/>
      <c r="O5943"/>
    </row>
    <row r="5944" spans="1:15">
      <c r="A5944" s="5">
        <v>43245</v>
      </c>
      <c r="B5944" s="5">
        <v>43245</v>
      </c>
      <c r="C5944" t="s">
        <v>693</v>
      </c>
      <c r="D5944" s="3">
        <f>VLOOKUP(C5944,Index[[#All],[searchTaxon]:[Reference_number]],2,FALSE)</f>
        <v>67</v>
      </c>
      <c r="H5944" t="s">
        <v>18</v>
      </c>
      <c r="I5944">
        <f>VLOOKUP(Table1[[#This Row],[trait_name]],Trait[],2,FALSE)</f>
        <v>25</v>
      </c>
      <c r="J5944" s="25" t="s">
        <v>54</v>
      </c>
      <c r="L5944" s="3" t="s">
        <v>299</v>
      </c>
      <c r="N5944" s="25"/>
      <c r="O5944"/>
    </row>
    <row r="5945" spans="1:15">
      <c r="A5945" s="5">
        <v>43245</v>
      </c>
      <c r="B5945" s="5">
        <v>43245</v>
      </c>
      <c r="C5945" t="s">
        <v>693</v>
      </c>
      <c r="D5945" s="3">
        <f>VLOOKUP(C5945,Index[[#All],[searchTaxon]:[Reference_number]],2,FALSE)</f>
        <v>67</v>
      </c>
      <c r="H5945" t="s">
        <v>18</v>
      </c>
      <c r="I5945">
        <f>VLOOKUP(Table1[[#This Row],[trait_name]],Trait[],2,FALSE)</f>
        <v>26</v>
      </c>
      <c r="J5945" s="25" t="s">
        <v>57</v>
      </c>
      <c r="L5945" s="3">
        <v>11</v>
      </c>
      <c r="N5945" s="25"/>
      <c r="O5945"/>
    </row>
    <row r="5946" spans="1:15">
      <c r="A5946" s="5">
        <v>43245</v>
      </c>
      <c r="B5946" s="5">
        <v>43245</v>
      </c>
      <c r="C5946" t="s">
        <v>693</v>
      </c>
      <c r="D5946" s="3">
        <f>VLOOKUP(C5946,Index[[#All],[searchTaxon]:[Reference_number]],2,FALSE)</f>
        <v>67</v>
      </c>
      <c r="H5946" t="s">
        <v>26</v>
      </c>
      <c r="I5946">
        <f>VLOOKUP(Table1[[#This Row],[trait_name]],Trait[],2,FALSE)</f>
        <v>27</v>
      </c>
      <c r="J5946" s="25" t="s">
        <v>58</v>
      </c>
      <c r="L5946" s="3">
        <v>13</v>
      </c>
      <c r="N5946" s="25"/>
      <c r="O5946"/>
    </row>
    <row r="5947" spans="1:15">
      <c r="A5947" s="5">
        <v>43245</v>
      </c>
      <c r="B5947" s="5">
        <v>43245</v>
      </c>
      <c r="C5947" t="s">
        <v>693</v>
      </c>
      <c r="D5947" s="3">
        <f>VLOOKUP(C5947,Index[[#All],[searchTaxon]:[Reference_number]],2,FALSE)</f>
        <v>67</v>
      </c>
      <c r="H5947" t="s">
        <v>18</v>
      </c>
      <c r="I5947">
        <f>VLOOKUP(Table1[[#This Row],[trait_name]],Trait[],2,FALSE)</f>
        <v>28</v>
      </c>
      <c r="J5947" s="25" t="s">
        <v>59</v>
      </c>
      <c r="L5947" s="3">
        <v>10</v>
      </c>
      <c r="N5947" s="25"/>
      <c r="O5947"/>
    </row>
    <row r="5948" spans="1:15">
      <c r="A5948" s="5">
        <v>43245</v>
      </c>
      <c r="B5948" s="5">
        <v>43245</v>
      </c>
      <c r="C5948" t="s">
        <v>693</v>
      </c>
      <c r="D5948" s="3">
        <f>VLOOKUP(C5948,Index[[#All],[searchTaxon]:[Reference_number]],2,FALSE)</f>
        <v>67</v>
      </c>
      <c r="H5948" t="s">
        <v>18</v>
      </c>
      <c r="I5948">
        <f>VLOOKUP(Table1[[#This Row],[trait_name]],Trait[],2,FALSE)</f>
        <v>29</v>
      </c>
      <c r="J5948" s="25" t="s">
        <v>60</v>
      </c>
      <c r="L5948" s="3">
        <v>8</v>
      </c>
      <c r="N5948" s="25"/>
      <c r="O5948"/>
    </row>
    <row r="5949" spans="1:15">
      <c r="A5949" s="5">
        <v>43245</v>
      </c>
      <c r="B5949" s="5">
        <v>43245</v>
      </c>
      <c r="C5949" t="s">
        <v>693</v>
      </c>
      <c r="D5949" s="3">
        <f>VLOOKUP(C5949,Index[[#All],[searchTaxon]:[Reference_number]],2,FALSE)</f>
        <v>67</v>
      </c>
      <c r="H5949" t="s">
        <v>26</v>
      </c>
      <c r="I5949">
        <f>VLOOKUP(Table1[[#This Row],[trait_name]],Trait[],2,FALSE)</f>
        <v>30</v>
      </c>
      <c r="J5949" s="25" t="s">
        <v>61</v>
      </c>
      <c r="L5949" s="3">
        <v>8</v>
      </c>
      <c r="N5949" s="25"/>
      <c r="O5949"/>
    </row>
    <row r="5950" spans="1:15">
      <c r="A5950" s="5">
        <v>43245</v>
      </c>
      <c r="B5950" s="5">
        <v>43245</v>
      </c>
      <c r="C5950" t="s">
        <v>693</v>
      </c>
      <c r="D5950" s="3">
        <f>VLOOKUP(C5950,Index[[#All],[searchTaxon]:[Reference_number]],2,FALSE)</f>
        <v>67</v>
      </c>
      <c r="H5950" t="s">
        <v>18</v>
      </c>
      <c r="I5950">
        <f>VLOOKUP(Table1[[#This Row],[trait_name]],Trait[],2,FALSE)</f>
        <v>31</v>
      </c>
      <c r="J5950" s="25" t="s">
        <v>62</v>
      </c>
      <c r="L5950" s="3">
        <v>6</v>
      </c>
      <c r="N5950" s="25"/>
      <c r="O5950"/>
    </row>
    <row r="5951" spans="1:15">
      <c r="A5951" s="5">
        <v>43245</v>
      </c>
      <c r="B5951" s="5">
        <v>43245</v>
      </c>
      <c r="C5951" t="s">
        <v>693</v>
      </c>
      <c r="D5951" s="3">
        <f>VLOOKUP(C5951,Index[[#All],[searchTaxon]:[Reference_number]],2,FALSE)</f>
        <v>67</v>
      </c>
      <c r="H5951" t="s">
        <v>21</v>
      </c>
      <c r="I5951">
        <f>VLOOKUP(Table1[[#This Row],[trait_name]],Trait[],2,FALSE)</f>
        <v>32</v>
      </c>
      <c r="J5951" s="25" t="s">
        <v>147</v>
      </c>
      <c r="L5951" s="3" t="s">
        <v>189</v>
      </c>
      <c r="N5951" s="25"/>
      <c r="O5951"/>
    </row>
    <row r="5952" spans="1:15">
      <c r="A5952" s="5">
        <v>43245</v>
      </c>
      <c r="B5952" s="5">
        <v>43245</v>
      </c>
      <c r="C5952" t="s">
        <v>693</v>
      </c>
      <c r="D5952" s="3">
        <f>VLOOKUP(C5952,Index[[#All],[searchTaxon]:[Reference_number]],2,FALSE)</f>
        <v>67</v>
      </c>
      <c r="H5952" t="s">
        <v>18</v>
      </c>
      <c r="I5952">
        <f>VLOOKUP(Table1[[#This Row],[trait_name]],Trait[],2,FALSE)</f>
        <v>33</v>
      </c>
      <c r="J5952" s="25" t="s">
        <v>63</v>
      </c>
      <c r="L5952" s="3" t="s">
        <v>64</v>
      </c>
      <c r="N5952" s="25"/>
      <c r="O5952"/>
    </row>
    <row r="5953" spans="1:15">
      <c r="A5953" s="5">
        <v>43245</v>
      </c>
      <c r="B5953" s="5"/>
      <c r="C5953" t="s">
        <v>693</v>
      </c>
      <c r="D5953" s="3">
        <f>VLOOKUP(C5953,Index[[#All],[searchTaxon]:[Reference_number]],2,FALSE)</f>
        <v>67</v>
      </c>
      <c r="E5953">
        <v>0</v>
      </c>
      <c r="F5953">
        <v>0</v>
      </c>
      <c r="G5953">
        <v>0</v>
      </c>
      <c r="I5953">
        <f>VLOOKUP(Table1[[#This Row],[trait_name]],Trait[],2,FALSE)</f>
        <v>35</v>
      </c>
      <c r="J5953" s="25" t="s">
        <v>66</v>
      </c>
      <c r="L5953" s="3"/>
      <c r="N5953" s="25"/>
      <c r="O5953"/>
    </row>
    <row r="5954" spans="1:15">
      <c r="A5954" s="5">
        <v>43245</v>
      </c>
      <c r="B5954" s="5"/>
      <c r="C5954" t="s">
        <v>693</v>
      </c>
      <c r="D5954" s="2">
        <f>VLOOKUP(C5954,Index[[#All],[searchTaxon]:[Reference_number]],2,FALSE)</f>
        <v>67</v>
      </c>
      <c r="E5954">
        <v>0</v>
      </c>
      <c r="F5954">
        <v>0</v>
      </c>
      <c r="G5954">
        <v>0</v>
      </c>
      <c r="I5954">
        <f>VLOOKUP(Table1[[#This Row],[trait_name]],Trait[],2,FALSE)</f>
        <v>36</v>
      </c>
      <c r="J5954" s="25" t="s">
        <v>68</v>
      </c>
      <c r="L5954" s="3"/>
      <c r="N5954" s="25"/>
      <c r="O5954"/>
    </row>
    <row r="5955" spans="1:15">
      <c r="A5955" s="5">
        <v>43245</v>
      </c>
      <c r="B5955" s="5"/>
      <c r="C5955" t="s">
        <v>693</v>
      </c>
      <c r="D5955" s="2">
        <f>VLOOKUP(C5955,Index[[#All],[searchTaxon]:[Reference_number]],2,FALSE)</f>
        <v>67</v>
      </c>
      <c r="E5955">
        <v>0</v>
      </c>
      <c r="F5955">
        <v>0</v>
      </c>
      <c r="G5955">
        <v>0</v>
      </c>
      <c r="I5955">
        <f>VLOOKUP(Table1[[#This Row],[trait_name]],Trait[],2,FALSE)</f>
        <v>37</v>
      </c>
      <c r="J5955" s="25" t="s">
        <v>70</v>
      </c>
      <c r="L5955" s="3"/>
      <c r="N5955" s="25"/>
      <c r="O5955"/>
    </row>
    <row r="5956" spans="1:15">
      <c r="A5956" s="5">
        <v>43245</v>
      </c>
      <c r="B5956" s="5">
        <v>43245</v>
      </c>
      <c r="C5956" t="s">
        <v>693</v>
      </c>
      <c r="D5956" s="3">
        <f>VLOOKUP(C5956,Index[[#All],[searchTaxon]:[Reference_number]],2,FALSE)</f>
        <v>67</v>
      </c>
      <c r="H5956" t="s">
        <v>18</v>
      </c>
      <c r="I5956">
        <f>VLOOKUP(Table1[[#This Row],[trait_name]],Trait[],2,FALSE)</f>
        <v>38</v>
      </c>
      <c r="J5956" s="25" t="s">
        <v>74</v>
      </c>
      <c r="L5956" s="3" t="s">
        <v>153</v>
      </c>
      <c r="N5956" s="25"/>
      <c r="O5956"/>
    </row>
    <row r="5957" spans="1:15">
      <c r="A5957" s="27">
        <v>43245</v>
      </c>
      <c r="B5957" s="27"/>
      <c r="C5957" s="4" t="s">
        <v>693</v>
      </c>
      <c r="D5957" s="2">
        <f>VLOOKUP(C5957,Index[[#All],[searchTaxon]:[Reference_number]],2,FALSE)</f>
        <v>67</v>
      </c>
      <c r="I5957">
        <f>VLOOKUP(Table1[[#This Row],[trait_name]],Trait[],2,FALSE)</f>
        <v>39</v>
      </c>
      <c r="J5957" s="25" t="s">
        <v>76</v>
      </c>
      <c r="L5957" s="3"/>
      <c r="N5957" s="25"/>
      <c r="O5957"/>
    </row>
    <row r="5958" spans="1:15">
      <c r="A5958" s="5">
        <v>43245</v>
      </c>
      <c r="B5958" s="5">
        <v>43245</v>
      </c>
      <c r="C5958" t="s">
        <v>693</v>
      </c>
      <c r="D5958" s="3">
        <f>VLOOKUP(C5958,Index[[#All],[searchTaxon]:[Reference_number]],2,FALSE)</f>
        <v>67</v>
      </c>
      <c r="H5958" t="s">
        <v>21</v>
      </c>
      <c r="I5958">
        <f>VLOOKUP(Table1[[#This Row],[trait_name]],Trait[],2,FALSE)</f>
        <v>40</v>
      </c>
      <c r="J5958" s="25" t="s">
        <v>79</v>
      </c>
      <c r="L5958" s="3" t="s">
        <v>531</v>
      </c>
      <c r="N5958" s="25"/>
      <c r="O5958"/>
    </row>
    <row r="5959" spans="1:15">
      <c r="A5959" s="5">
        <v>43245</v>
      </c>
      <c r="B5959" s="5"/>
      <c r="C5959" t="s">
        <v>693</v>
      </c>
      <c r="D5959" s="2">
        <f>VLOOKUP(C5959,Index[[#All],[searchTaxon]:[Reference_number]],2,FALSE)</f>
        <v>67</v>
      </c>
      <c r="E5959">
        <v>0</v>
      </c>
      <c r="F5959">
        <v>0</v>
      </c>
      <c r="G5959">
        <v>0</v>
      </c>
      <c r="I5959">
        <f>VLOOKUP(Table1[[#This Row],[trait_name]],Trait[],2,FALSE)</f>
        <v>41</v>
      </c>
      <c r="J5959" s="25" t="s">
        <v>82</v>
      </c>
      <c r="L5959" s="3"/>
      <c r="N5959" s="25"/>
      <c r="O5959"/>
    </row>
    <row r="5960" spans="1:15">
      <c r="A5960" s="5">
        <v>43245</v>
      </c>
      <c r="B5960" s="5"/>
      <c r="C5960" t="s">
        <v>693</v>
      </c>
      <c r="D5960" s="2">
        <f>VLOOKUP(C5960,Index[[#All],[searchTaxon]:[Reference_number]],2,FALSE)</f>
        <v>67</v>
      </c>
      <c r="E5960">
        <v>0</v>
      </c>
      <c r="F5960">
        <v>0</v>
      </c>
      <c r="G5960">
        <v>0</v>
      </c>
      <c r="I5960">
        <f>VLOOKUP(Table1[[#This Row],[trait_name]],Trait[],2,FALSE)</f>
        <v>42</v>
      </c>
      <c r="J5960" s="25" t="s">
        <v>84</v>
      </c>
      <c r="L5960" s="3"/>
      <c r="N5960" s="25"/>
      <c r="O5960"/>
    </row>
    <row r="5961" spans="1:15">
      <c r="A5961" s="5">
        <v>43245</v>
      </c>
      <c r="B5961" s="5">
        <v>43245</v>
      </c>
      <c r="C5961" t="s">
        <v>693</v>
      </c>
      <c r="D5961" s="3">
        <f>VLOOKUP(C5961,Index[[#All],[searchTaxon]:[Reference_number]],2,FALSE)</f>
        <v>67</v>
      </c>
      <c r="H5961" t="s">
        <v>26</v>
      </c>
      <c r="I5961">
        <f>VLOOKUP(Table1[[#This Row],[trait_name]],Trait[],2,FALSE)</f>
        <v>43</v>
      </c>
      <c r="J5961" s="25" t="s">
        <v>86</v>
      </c>
      <c r="L5961" s="3" t="s">
        <v>88</v>
      </c>
      <c r="N5961" s="25"/>
      <c r="O5961"/>
    </row>
    <row r="5962" spans="1:15">
      <c r="A5962" s="5">
        <v>43245</v>
      </c>
      <c r="B5962" s="5">
        <v>43245</v>
      </c>
      <c r="C5962" t="s">
        <v>693</v>
      </c>
      <c r="D5962" s="3">
        <f>VLOOKUP(C5962,Index[[#All],[searchTaxon]:[Reference_number]],2,FALSE)</f>
        <v>67</v>
      </c>
      <c r="H5962" t="s">
        <v>26</v>
      </c>
      <c r="I5962">
        <f>VLOOKUP(Table1[[#This Row],[trait_name]],Trait[],2,FALSE)</f>
        <v>43</v>
      </c>
      <c r="J5962" s="25" t="s">
        <v>86</v>
      </c>
      <c r="L5962" s="3" t="s">
        <v>532</v>
      </c>
      <c r="N5962" s="25"/>
      <c r="O5962"/>
    </row>
    <row r="5963" spans="1:15">
      <c r="A5963" s="5">
        <v>43245</v>
      </c>
      <c r="B5963" s="5">
        <v>43245</v>
      </c>
      <c r="C5963" t="s">
        <v>693</v>
      </c>
      <c r="D5963" s="3">
        <f>VLOOKUP(C5963,Index[[#All],[searchTaxon]:[Reference_number]],2,FALSE)</f>
        <v>67</v>
      </c>
      <c r="H5963" t="s">
        <v>26</v>
      </c>
      <c r="I5963">
        <f>VLOOKUP(Table1[[#This Row],[trait_name]],Trait[],2,FALSE)</f>
        <v>43</v>
      </c>
      <c r="J5963" s="25" t="s">
        <v>86</v>
      </c>
      <c r="L5963" s="3" t="s">
        <v>158</v>
      </c>
      <c r="N5963" s="25"/>
      <c r="O5963"/>
    </row>
    <row r="5964" spans="1:15">
      <c r="A5964" s="5">
        <v>43245</v>
      </c>
      <c r="B5964" s="5">
        <v>43245</v>
      </c>
      <c r="C5964" t="s">
        <v>693</v>
      </c>
      <c r="D5964" s="3">
        <f>VLOOKUP(C5964,Index[[#All],[searchTaxon]:[Reference_number]],2,FALSE)</f>
        <v>67</v>
      </c>
      <c r="H5964" t="s">
        <v>21</v>
      </c>
      <c r="I5964">
        <f>VLOOKUP(Table1[[#This Row],[trait_name]],Trait[],2,FALSE)</f>
        <v>46</v>
      </c>
      <c r="J5964" s="25" t="s">
        <v>95</v>
      </c>
      <c r="L5964" s="3"/>
      <c r="N5964" s="25"/>
      <c r="O5964"/>
    </row>
    <row r="5965" spans="1:15">
      <c r="A5965" s="5">
        <v>43245</v>
      </c>
      <c r="B5965" s="5"/>
      <c r="C5965" t="s">
        <v>693</v>
      </c>
      <c r="D5965" s="2">
        <f>VLOOKUP(C5965,Index[[#All],[searchTaxon]:[Reference_number]],2,FALSE)</f>
        <v>67</v>
      </c>
      <c r="E5965">
        <v>0</v>
      </c>
      <c r="F5965">
        <v>0</v>
      </c>
      <c r="G5965">
        <v>0</v>
      </c>
      <c r="I5965">
        <f>VLOOKUP(Table1[[#This Row],[trait_name]],Trait[],2,FALSE)</f>
        <v>47</v>
      </c>
      <c r="J5965" s="25" t="s">
        <v>96</v>
      </c>
      <c r="L5965" s="3"/>
      <c r="N5965" s="25"/>
      <c r="O5965"/>
    </row>
    <row r="5966" spans="1:15">
      <c r="A5966" s="5">
        <v>43245</v>
      </c>
      <c r="B5966" s="5">
        <v>43245</v>
      </c>
      <c r="C5966" t="s">
        <v>693</v>
      </c>
      <c r="D5966" s="3">
        <f>VLOOKUP(C5966,Index[[#All],[searchTaxon]:[Reference_number]],2,FALSE)</f>
        <v>67</v>
      </c>
      <c r="H5966" t="s">
        <v>26</v>
      </c>
      <c r="I5966">
        <f>VLOOKUP(Table1[[#This Row],[trait_name]],Trait[],2,FALSE)</f>
        <v>48</v>
      </c>
      <c r="J5966" s="25" t="s">
        <v>99</v>
      </c>
      <c r="L5966" s="3" t="s">
        <v>201</v>
      </c>
      <c r="N5966" s="25"/>
      <c r="O5966"/>
    </row>
    <row r="5967" spans="1:15">
      <c r="A5967" s="5">
        <v>43245</v>
      </c>
      <c r="B5967" s="5">
        <v>43245</v>
      </c>
      <c r="C5967" t="s">
        <v>693</v>
      </c>
      <c r="D5967" s="3">
        <f>VLOOKUP(C5967,Index[[#All],[searchTaxon]:[Reference_number]],2,FALSE)</f>
        <v>67</v>
      </c>
      <c r="H5967" t="s">
        <v>18</v>
      </c>
      <c r="I5967">
        <f>VLOOKUP(Table1[[#This Row],[trait_name]],Trait[],2,FALSE)</f>
        <v>48</v>
      </c>
      <c r="J5967" s="25" t="s">
        <v>99</v>
      </c>
      <c r="L5967" s="3" t="s">
        <v>162</v>
      </c>
      <c r="N5967" s="25"/>
      <c r="O5967"/>
    </row>
    <row r="5968" spans="1:15">
      <c r="A5968" s="5">
        <v>43245</v>
      </c>
      <c r="B5968" s="5">
        <v>43245</v>
      </c>
      <c r="C5968" t="s">
        <v>693</v>
      </c>
      <c r="D5968" s="3">
        <f>VLOOKUP(C5968,Index[[#All],[searchTaxon]:[Reference_number]],2,FALSE)</f>
        <v>67</v>
      </c>
      <c r="H5968" t="s">
        <v>18</v>
      </c>
      <c r="I5968">
        <f>VLOOKUP(Table1[[#This Row],[trait_name]],Trait[],2,FALSE)</f>
        <v>48</v>
      </c>
      <c r="J5968" s="25" t="s">
        <v>99</v>
      </c>
      <c r="L5968" s="3" t="s">
        <v>161</v>
      </c>
      <c r="N5968" s="25"/>
      <c r="O5968"/>
    </row>
    <row r="5969" spans="1:15">
      <c r="A5969" s="5">
        <v>43245</v>
      </c>
      <c r="B5969" s="5">
        <v>43245</v>
      </c>
      <c r="C5969" t="s">
        <v>693</v>
      </c>
      <c r="D5969" s="3">
        <f>VLOOKUP(C5969,Index[[#All],[searchTaxon]:[Reference_number]],2,FALSE)</f>
        <v>67</v>
      </c>
      <c r="H5969" t="s">
        <v>18</v>
      </c>
      <c r="I5969">
        <f>VLOOKUP(Table1[[#This Row],[trait_name]],Trait[],2,FALSE)</f>
        <v>49</v>
      </c>
      <c r="J5969" s="25" t="s">
        <v>103</v>
      </c>
      <c r="L5969" s="3" t="s">
        <v>149</v>
      </c>
      <c r="N5969" s="25"/>
      <c r="O5969"/>
    </row>
    <row r="5970" spans="1:15">
      <c r="A5970" s="5">
        <v>43245</v>
      </c>
      <c r="B5970" s="5">
        <v>43245</v>
      </c>
      <c r="C5970" t="s">
        <v>693</v>
      </c>
      <c r="D5970" s="3">
        <f>VLOOKUP(C5970,Index[[#All],[searchTaxon]:[Reference_number]],2,FALSE)</f>
        <v>67</v>
      </c>
      <c r="H5970" t="s">
        <v>18</v>
      </c>
      <c r="I5970">
        <f>VLOOKUP(Table1[[#This Row],[trait_name]],Trait[],2,FALSE)</f>
        <v>49</v>
      </c>
      <c r="J5970" s="25" t="s">
        <v>103</v>
      </c>
      <c r="L5970" s="3" t="s">
        <v>105</v>
      </c>
      <c r="N5970" s="25"/>
      <c r="O5970"/>
    </row>
    <row r="5971" spans="1:15">
      <c r="A5971" s="5">
        <v>43245</v>
      </c>
      <c r="B5971" s="5">
        <v>43245</v>
      </c>
      <c r="C5971" t="s">
        <v>693</v>
      </c>
      <c r="D5971" s="3">
        <f>VLOOKUP(C5971,Index[[#All],[searchTaxon]:[Reference_number]],2,FALSE)</f>
        <v>67</v>
      </c>
      <c r="H5971" t="s">
        <v>21</v>
      </c>
      <c r="I5971">
        <f>VLOOKUP(Table1[[#This Row],[trait_name]],Trait[],2,FALSE)</f>
        <v>49</v>
      </c>
      <c r="J5971" s="25" t="s">
        <v>103</v>
      </c>
      <c r="L5971" s="3" t="s">
        <v>230</v>
      </c>
      <c r="N5971" s="25"/>
      <c r="O5971"/>
    </row>
    <row r="5972" spans="1:15">
      <c r="A5972" s="27">
        <v>43245</v>
      </c>
      <c r="B5972" s="27"/>
      <c r="C5972" s="4" t="s">
        <v>693</v>
      </c>
      <c r="D5972" s="63">
        <f>VLOOKUP(C5972,Index[[#All],[searchTaxon]:[Reference_number]],2,FALSE)</f>
        <v>67</v>
      </c>
      <c r="E5972">
        <f>VLOOKUP(C:C,Table1[[#All],[searchTaxon]:[Multiple_forms]],3,FALSE)</f>
        <v>0</v>
      </c>
      <c r="F5972">
        <f>VLOOKUP(C:C,Table1[[#All],[searchTaxon]:[Multiple_forms]],4,FALSE)</f>
        <v>0</v>
      </c>
      <c r="G5972">
        <f>VLOOKUP(C:C,Table1[[#All],[searchTaxon]:[Multiple_forms]],5,FALSE)</f>
        <v>0</v>
      </c>
      <c r="I5972">
        <f>VLOOKUP(Table1[[#This Row],[trait_name]],Trait[],2,FALSE)</f>
        <v>50</v>
      </c>
      <c r="J5972" s="25" t="s">
        <v>106</v>
      </c>
      <c r="L5972" s="3"/>
      <c r="N5972" s="26"/>
      <c r="O5972"/>
    </row>
    <row r="5973" spans="1:15">
      <c r="A5973" s="5">
        <v>43245</v>
      </c>
      <c r="B5973" s="5">
        <v>43245</v>
      </c>
      <c r="C5973" t="s">
        <v>693</v>
      </c>
      <c r="D5973" s="3">
        <f>VLOOKUP(C5973,Index[[#All],[searchTaxon]:[Reference_number]],2,FALSE)</f>
        <v>67</v>
      </c>
      <c r="H5973" t="s">
        <v>18</v>
      </c>
      <c r="I5973">
        <f>VLOOKUP(Table1[[#This Row],[trait_name]],Trait[],2,FALSE)</f>
        <v>52</v>
      </c>
      <c r="J5973" s="25" t="s">
        <v>203</v>
      </c>
      <c r="L5973" s="3" t="s">
        <v>520</v>
      </c>
      <c r="N5973" s="25"/>
      <c r="O5973"/>
    </row>
    <row r="5974" spans="1:15">
      <c r="A5974" s="5">
        <v>43245</v>
      </c>
      <c r="B5974" s="5">
        <v>43245</v>
      </c>
      <c r="C5974" t="s">
        <v>693</v>
      </c>
      <c r="D5974" s="3">
        <f>VLOOKUP(C5974,Index[[#All],[searchTaxon]:[Reference_number]],2,FALSE)</f>
        <v>67</v>
      </c>
      <c r="H5974" t="s">
        <v>26</v>
      </c>
      <c r="I5974">
        <f>VLOOKUP(Table1[[#This Row],[trait_name]],Trait[],2,FALSE)</f>
        <v>56</v>
      </c>
      <c r="J5974" s="25" t="s">
        <v>117</v>
      </c>
      <c r="L5974" s="3" t="s">
        <v>118</v>
      </c>
      <c r="N5974" s="25"/>
      <c r="O5974"/>
    </row>
    <row r="5975" spans="1:15">
      <c r="A5975" s="5">
        <v>43245</v>
      </c>
      <c r="B5975" s="5"/>
      <c r="C5975" t="s">
        <v>693</v>
      </c>
      <c r="D5975" s="2">
        <f>VLOOKUP(C5975,Index[[#All],[searchTaxon]:[Reference_number]],2,FALSE)</f>
        <v>67</v>
      </c>
      <c r="E5975">
        <v>0</v>
      </c>
      <c r="F5975">
        <v>0</v>
      </c>
      <c r="G5975">
        <v>0</v>
      </c>
      <c r="I5975">
        <f>VLOOKUP(Table1[[#This Row],[trait_name]],Trait[],2,FALSE)</f>
        <v>60</v>
      </c>
      <c r="J5975" s="25" t="s">
        <v>120</v>
      </c>
      <c r="L5975" s="3"/>
      <c r="N5975" s="25"/>
      <c r="O5975"/>
    </row>
    <row r="5976" spans="1:15">
      <c r="A5976" s="5">
        <v>43245</v>
      </c>
      <c r="B5976" s="5">
        <v>43245</v>
      </c>
      <c r="C5976" t="s">
        <v>693</v>
      </c>
      <c r="D5976" s="3">
        <f>VLOOKUP(C5976,Index[[#All],[searchTaxon]:[Reference_number]],2,FALSE)</f>
        <v>67</v>
      </c>
      <c r="H5976" t="s">
        <v>21</v>
      </c>
      <c r="I5976">
        <f>VLOOKUP(Table1[[#This Row],[trait_name]],Trait[],2,FALSE)</f>
        <v>61</v>
      </c>
      <c r="J5976" s="25" t="s">
        <v>172</v>
      </c>
      <c r="L5976" s="3" t="s">
        <v>174</v>
      </c>
      <c r="N5976" s="25"/>
      <c r="O5976"/>
    </row>
    <row r="5977" spans="1:15">
      <c r="A5977" s="5">
        <v>43245</v>
      </c>
      <c r="B5977" s="5">
        <v>43245</v>
      </c>
      <c r="C5977" t="s">
        <v>693</v>
      </c>
      <c r="D5977" s="3">
        <f>VLOOKUP(C5977,Index[[#All],[searchTaxon]:[Reference_number]],2,FALSE)</f>
        <v>67</v>
      </c>
      <c r="H5977" t="s">
        <v>21</v>
      </c>
      <c r="I5977">
        <f>VLOOKUP(Table1[[#This Row],[trait_name]],Trait[],2,FALSE)</f>
        <v>61</v>
      </c>
      <c r="J5977" s="25" t="s">
        <v>172</v>
      </c>
      <c r="L5977" s="3" t="s">
        <v>312</v>
      </c>
      <c r="N5977" s="25"/>
      <c r="O5977"/>
    </row>
    <row r="5978" spans="1:15">
      <c r="A5978" s="5">
        <v>43245</v>
      </c>
      <c r="B5978" s="5">
        <v>43245</v>
      </c>
      <c r="C5978" t="s">
        <v>693</v>
      </c>
      <c r="D5978" s="3">
        <f>VLOOKUP(C5978,Index[[#All],[searchTaxon]:[Reference_number]],2,FALSE)</f>
        <v>67</v>
      </c>
      <c r="H5978" t="s">
        <v>21</v>
      </c>
      <c r="I5978">
        <f>VLOOKUP(Table1[[#This Row],[trait_name]],Trait[],2,FALSE)</f>
        <v>62</v>
      </c>
      <c r="J5978" s="25" t="s">
        <v>123</v>
      </c>
      <c r="L5978" s="3" t="s">
        <v>209</v>
      </c>
      <c r="N5978" s="25"/>
      <c r="O5978"/>
    </row>
    <row r="5979" spans="1:15">
      <c r="A5979" s="5">
        <v>43245</v>
      </c>
      <c r="B5979" s="5">
        <v>43245</v>
      </c>
      <c r="C5979" t="s">
        <v>693</v>
      </c>
      <c r="D5979" s="3">
        <f>VLOOKUP(C5979,Index[[#All],[searchTaxon]:[Reference_number]],2,FALSE)</f>
        <v>67</v>
      </c>
      <c r="H5979" t="s">
        <v>26</v>
      </c>
      <c r="I5979">
        <f>VLOOKUP(Table1[[#This Row],[trait_name]],Trait[],2,FALSE)</f>
        <v>62</v>
      </c>
      <c r="J5979" s="25" t="s">
        <v>123</v>
      </c>
      <c r="L5979" s="3" t="s">
        <v>211</v>
      </c>
      <c r="N5979" s="25"/>
      <c r="O5979"/>
    </row>
    <row r="5980" spans="1:15">
      <c r="A5980" s="5">
        <v>43245</v>
      </c>
      <c r="B5980" s="5">
        <v>43245</v>
      </c>
      <c r="C5980" t="s">
        <v>695</v>
      </c>
      <c r="D5980" s="3">
        <f>VLOOKUP(C5980,Index[[#All],[searchTaxon]:[Reference_number]],2,FALSE)</f>
        <v>68</v>
      </c>
      <c r="H5980" t="s">
        <v>18</v>
      </c>
      <c r="I5980">
        <f>VLOOKUP(Table1[[#This Row],[trait_name]],Trait[],2,FALSE)</f>
        <v>2</v>
      </c>
      <c r="J5980" s="25" t="s">
        <v>16</v>
      </c>
      <c r="L5980" s="3" t="s">
        <v>696</v>
      </c>
      <c r="N5980" s="25"/>
      <c r="O5980"/>
    </row>
    <row r="5981" spans="1:15">
      <c r="A5981" s="5">
        <v>43245</v>
      </c>
      <c r="B5981" s="5">
        <v>43245</v>
      </c>
      <c r="C5981" t="s">
        <v>695</v>
      </c>
      <c r="D5981" s="3">
        <f>VLOOKUP(C5981,Index[[#All],[searchTaxon]:[Reference_number]],2,FALSE)</f>
        <v>68</v>
      </c>
      <c r="H5981" t="s">
        <v>18</v>
      </c>
      <c r="I5981">
        <f>VLOOKUP(Table1[[#This Row],[trait_name]],Trait[],2,FALSE)</f>
        <v>3</v>
      </c>
      <c r="J5981" s="25" t="s">
        <v>19</v>
      </c>
      <c r="L5981" s="3" t="s">
        <v>20</v>
      </c>
      <c r="N5981" s="25"/>
      <c r="O5981"/>
    </row>
    <row r="5982" spans="1:15">
      <c r="A5982" s="5">
        <v>43245</v>
      </c>
      <c r="B5982" s="5">
        <v>43245</v>
      </c>
      <c r="C5982" t="s">
        <v>695</v>
      </c>
      <c r="D5982" s="3">
        <f>VLOOKUP(C5982,Index[[#All],[searchTaxon]:[Reference_number]],2,FALSE)</f>
        <v>68</v>
      </c>
      <c r="H5982" t="s">
        <v>18</v>
      </c>
      <c r="I5982">
        <f>VLOOKUP(Table1[[#This Row],[trait_name]],Trait[],2,FALSE)</f>
        <v>3</v>
      </c>
      <c r="J5982" s="25" t="s">
        <v>19</v>
      </c>
      <c r="L5982" s="3" t="s">
        <v>22</v>
      </c>
      <c r="N5982" s="25"/>
      <c r="O5982"/>
    </row>
    <row r="5983" spans="1:15">
      <c r="A5983" s="5">
        <v>43245</v>
      </c>
      <c r="B5983" s="5">
        <v>43245</v>
      </c>
      <c r="C5983" t="s">
        <v>695</v>
      </c>
      <c r="D5983" s="3">
        <f>VLOOKUP(C5983,Index[[#All],[searchTaxon]:[Reference_number]],2,FALSE)</f>
        <v>68</v>
      </c>
      <c r="H5983" t="s">
        <v>251</v>
      </c>
      <c r="I5983">
        <f>VLOOKUP(Table1[[#This Row],[trait_name]],Trait[],2,FALSE)</f>
        <v>4</v>
      </c>
      <c r="J5983" s="25" t="s">
        <v>23</v>
      </c>
      <c r="L5983" s="3" t="s">
        <v>28</v>
      </c>
      <c r="N5983" s="25"/>
      <c r="O5983"/>
    </row>
    <row r="5984" spans="1:15">
      <c r="A5984" s="5">
        <v>43245</v>
      </c>
      <c r="B5984" s="5">
        <v>43245</v>
      </c>
      <c r="C5984" t="s">
        <v>695</v>
      </c>
      <c r="D5984" s="3">
        <f>VLOOKUP(C5984,Index[[#All],[searchTaxon]:[Reference_number]],2,FALSE)</f>
        <v>68</v>
      </c>
      <c r="H5984" t="s">
        <v>18</v>
      </c>
      <c r="I5984">
        <f>VLOOKUP(Table1[[#This Row],[trait_name]],Trait[],2,FALSE)</f>
        <v>5</v>
      </c>
      <c r="J5984" s="25" t="s">
        <v>25</v>
      </c>
      <c r="L5984" s="3" t="s">
        <v>24</v>
      </c>
      <c r="N5984" s="25"/>
      <c r="O5984"/>
    </row>
    <row r="5985" spans="1:15">
      <c r="A5985" s="5">
        <v>43245</v>
      </c>
      <c r="B5985" s="5"/>
      <c r="C5985" t="s">
        <v>695</v>
      </c>
      <c r="D5985" s="3">
        <f>VLOOKUP(C5985,Index[[#All],[searchTaxon]:[Reference_number]],2,FALSE)</f>
        <v>68</v>
      </c>
      <c r="H5985" t="s">
        <v>18</v>
      </c>
      <c r="I5985">
        <f>VLOOKUP(Table1[[#This Row],[trait_name]],Trait[],2,FALSE)</f>
        <v>6</v>
      </c>
      <c r="J5985" s="25" t="s">
        <v>135</v>
      </c>
      <c r="L5985" s="3"/>
      <c r="N5985" s="25"/>
      <c r="O5985"/>
    </row>
    <row r="5986" spans="1:15">
      <c r="A5986" s="5">
        <v>43245</v>
      </c>
      <c r="B5986" s="5">
        <v>43245</v>
      </c>
      <c r="C5986" t="s">
        <v>695</v>
      </c>
      <c r="D5986" s="3">
        <f>VLOOKUP(C5986,Index[[#All],[searchTaxon]:[Reference_number]],2,FALSE)</f>
        <v>68</v>
      </c>
      <c r="H5986" t="s">
        <v>18</v>
      </c>
      <c r="I5986">
        <f>VLOOKUP(Table1[[#This Row],[trait_name]],Trait[],2,FALSE)</f>
        <v>7</v>
      </c>
      <c r="J5986" s="25" t="s">
        <v>27</v>
      </c>
      <c r="L5986" s="3" t="s">
        <v>24</v>
      </c>
      <c r="N5986" s="25"/>
      <c r="O5986"/>
    </row>
    <row r="5987" spans="1:15">
      <c r="A5987" s="27">
        <v>43245</v>
      </c>
      <c r="B5987" s="27"/>
      <c r="C5987" s="4" t="s">
        <v>695</v>
      </c>
      <c r="D5987" s="2">
        <f>VLOOKUP(C5987,Index[[#All],[searchTaxon]:[Reference_number]],2,FALSE)</f>
        <v>68</v>
      </c>
      <c r="I5987">
        <f>VLOOKUP(Table1[[#This Row],[trait_name]],Trait[],2,FALSE)</f>
        <v>15</v>
      </c>
      <c r="J5987" s="25" t="s">
        <v>32</v>
      </c>
      <c r="L5987" s="3"/>
      <c r="N5987" s="25"/>
      <c r="O5987"/>
    </row>
    <row r="5988" spans="1:15">
      <c r="A5988" s="27">
        <v>43245</v>
      </c>
      <c r="B5988" s="27">
        <v>43245</v>
      </c>
      <c r="C5988" s="4" t="s">
        <v>695</v>
      </c>
      <c r="D5988" s="2">
        <f>VLOOKUP(C5988,Index[[#All],[searchTaxon]:[Reference_number]],2,FALSE)</f>
        <v>68</v>
      </c>
      <c r="I5988">
        <f>VLOOKUP(Table1[[#This Row],[trait_name]],Trait[],2,FALSE)</f>
        <v>16</v>
      </c>
      <c r="J5988" s="26" t="s">
        <v>33</v>
      </c>
      <c r="K5988" s="26"/>
      <c r="L5988" s="3"/>
      <c r="N5988" s="25"/>
      <c r="O5988"/>
    </row>
    <row r="5989" spans="1:15">
      <c r="A5989" s="5">
        <v>43245</v>
      </c>
      <c r="B5989" s="5">
        <v>43245</v>
      </c>
      <c r="C5989" t="s">
        <v>695</v>
      </c>
      <c r="D5989" s="3">
        <f>VLOOKUP(C5989,Index[[#All],[searchTaxon]:[Reference_number]],2,FALSE)</f>
        <v>68</v>
      </c>
      <c r="H5989" t="s">
        <v>18</v>
      </c>
      <c r="I5989">
        <f>VLOOKUP(Table1[[#This Row],[trait_name]],Trait[],2,FALSE)</f>
        <v>17</v>
      </c>
      <c r="J5989" s="25" t="s">
        <v>34</v>
      </c>
      <c r="L5989" s="3" t="s">
        <v>35</v>
      </c>
      <c r="N5989" s="25"/>
      <c r="O5989"/>
    </row>
    <row r="5990" spans="1:15">
      <c r="A5990" s="5">
        <v>43245</v>
      </c>
      <c r="B5990" s="5">
        <v>43245</v>
      </c>
      <c r="C5990" t="s">
        <v>695</v>
      </c>
      <c r="D5990" s="3">
        <f>VLOOKUP(C5990,Index[[#All],[searchTaxon]:[Reference_number]],2,FALSE)</f>
        <v>68</v>
      </c>
      <c r="H5990" t="s">
        <v>18</v>
      </c>
      <c r="I5990">
        <f>VLOOKUP(Table1[[#This Row],[trait_name]],Trait[],2,FALSE)</f>
        <v>17</v>
      </c>
      <c r="J5990" s="25" t="s">
        <v>34</v>
      </c>
      <c r="L5990" s="3" t="s">
        <v>36</v>
      </c>
      <c r="N5990" s="25"/>
      <c r="O5990"/>
    </row>
    <row r="5991" spans="1:15">
      <c r="A5991" s="5">
        <v>43245</v>
      </c>
      <c r="B5991" s="5">
        <v>43245</v>
      </c>
      <c r="C5991" t="s">
        <v>695</v>
      </c>
      <c r="D5991" s="3">
        <f>VLOOKUP(C5991,Index[[#All],[searchTaxon]:[Reference_number]],2,FALSE)</f>
        <v>68</v>
      </c>
      <c r="H5991" t="s">
        <v>18</v>
      </c>
      <c r="I5991">
        <f>VLOOKUP(Table1[[#This Row],[trait_name]],Trait[],2,FALSE)</f>
        <v>17</v>
      </c>
      <c r="J5991" s="25" t="s">
        <v>34</v>
      </c>
      <c r="L5991" s="3" t="s">
        <v>37</v>
      </c>
      <c r="N5991" s="25"/>
      <c r="O5991"/>
    </row>
    <row r="5992" spans="1:15">
      <c r="A5992" s="27">
        <v>43245</v>
      </c>
      <c r="B5992" s="27">
        <v>43245</v>
      </c>
      <c r="C5992" s="4" t="s">
        <v>695</v>
      </c>
      <c r="D5992" s="2">
        <f>VLOOKUP(C5992,Index[[#All],[searchTaxon]:[Reference_number]],2,FALSE)</f>
        <v>68</v>
      </c>
      <c r="I5992">
        <f>VLOOKUP(Table1[[#This Row],[trait_name]],Trait[],2,FALSE)</f>
        <v>18</v>
      </c>
      <c r="J5992" s="25" t="s">
        <v>38</v>
      </c>
      <c r="L5992" s="3"/>
      <c r="N5992" s="25"/>
      <c r="O5992"/>
    </row>
    <row r="5993" spans="1:15">
      <c r="A5993" s="5">
        <v>43245</v>
      </c>
      <c r="B5993" s="5">
        <v>43245</v>
      </c>
      <c r="C5993" t="s">
        <v>695</v>
      </c>
      <c r="D5993" s="3">
        <f>VLOOKUP(C5993,Index[[#All],[searchTaxon]:[Reference_number]],2,FALSE)</f>
        <v>68</v>
      </c>
      <c r="H5993" t="s">
        <v>18</v>
      </c>
      <c r="I5993">
        <f>VLOOKUP(Table1[[#This Row],[trait_name]],Trait[],2,FALSE)</f>
        <v>19</v>
      </c>
      <c r="J5993" s="25" t="s">
        <v>39</v>
      </c>
      <c r="L5993" s="3" t="s">
        <v>140</v>
      </c>
      <c r="N5993" s="25"/>
      <c r="O5993"/>
    </row>
    <row r="5994" spans="1:15">
      <c r="A5994" s="27">
        <v>43245</v>
      </c>
      <c r="B5994" s="27">
        <v>43245</v>
      </c>
      <c r="C5994" s="4" t="s">
        <v>695</v>
      </c>
      <c r="D5994" s="2">
        <f>VLOOKUP(C5994,Index[[#All],[searchTaxon]:[Reference_number]],2,FALSE)</f>
        <v>68</v>
      </c>
      <c r="I5994">
        <f>VLOOKUP(Table1[[#This Row],[trait_name]],Trait[],2,FALSE)</f>
        <v>20</v>
      </c>
      <c r="J5994" s="25" t="s">
        <v>42</v>
      </c>
      <c r="L5994" s="3"/>
      <c r="N5994" s="25"/>
      <c r="O5994"/>
    </row>
    <row r="5995" spans="1:15">
      <c r="A5995" s="5">
        <v>43245</v>
      </c>
      <c r="B5995" s="5">
        <v>43245</v>
      </c>
      <c r="C5995" t="s">
        <v>695</v>
      </c>
      <c r="D5995" s="3">
        <f>VLOOKUP(C5995,Index[[#All],[searchTaxon]:[Reference_number]],2,FALSE)</f>
        <v>68</v>
      </c>
      <c r="H5995" t="s">
        <v>18</v>
      </c>
      <c r="I5995">
        <f>VLOOKUP(Table1[[#This Row],[trait_name]],Trait[],2,FALSE)</f>
        <v>21</v>
      </c>
      <c r="J5995" s="25" t="s">
        <v>46</v>
      </c>
      <c r="L5995" s="3" t="s">
        <v>47</v>
      </c>
      <c r="N5995" s="25"/>
      <c r="O5995"/>
    </row>
    <row r="5996" spans="1:15">
      <c r="A5996" s="5">
        <v>43245</v>
      </c>
      <c r="B5996" s="5"/>
      <c r="C5996" t="s">
        <v>695</v>
      </c>
      <c r="D5996" s="2">
        <f>VLOOKUP(C5996,Index[[#All],[searchTaxon]:[Reference_number]],2,FALSE)</f>
        <v>68</v>
      </c>
      <c r="E5996">
        <v>0</v>
      </c>
      <c r="F5996">
        <v>0</v>
      </c>
      <c r="G5996">
        <v>0</v>
      </c>
      <c r="I5996">
        <f>VLOOKUP(Table1[[#This Row],[trait_name]],Trait[],2,FALSE)</f>
        <v>22</v>
      </c>
      <c r="J5996" s="25" t="s">
        <v>48</v>
      </c>
      <c r="L5996" s="3"/>
      <c r="N5996" s="25"/>
      <c r="O5996"/>
    </row>
    <row r="5997" spans="1:15">
      <c r="A5997" s="27">
        <v>43245</v>
      </c>
      <c r="B5997" s="27"/>
      <c r="C5997" s="4" t="s">
        <v>695</v>
      </c>
      <c r="D5997" s="2">
        <f>VLOOKUP(C5997,Index[[#All],[searchTaxon]:[Reference_number]],2,FALSE)</f>
        <v>68</v>
      </c>
      <c r="I5997">
        <f>VLOOKUP(Table1[[#This Row],[trait_name]],Trait[],2,FALSE)</f>
        <v>23</v>
      </c>
      <c r="J5997" s="25" t="s">
        <v>50</v>
      </c>
      <c r="L5997" s="3"/>
      <c r="N5997" s="25"/>
      <c r="O5997"/>
    </row>
    <row r="5998" spans="1:15">
      <c r="A5998" s="27">
        <v>43245</v>
      </c>
      <c r="B5998" s="27"/>
      <c r="C5998" s="4" t="s">
        <v>695</v>
      </c>
      <c r="D5998" s="2">
        <f>VLOOKUP(C5998,Index[[#All],[searchTaxon]:[Reference_number]],2,FALSE)</f>
        <v>68</v>
      </c>
      <c r="I5998">
        <f>VLOOKUP(Table1[[#This Row],[trait_name]],Trait[],2,FALSE)</f>
        <v>24</v>
      </c>
      <c r="J5998" s="25" t="s">
        <v>53</v>
      </c>
      <c r="L5998" s="3"/>
      <c r="N5998" s="25"/>
      <c r="O5998"/>
    </row>
    <row r="5999" spans="1:15">
      <c r="A5999" s="5">
        <v>43245</v>
      </c>
      <c r="B5999" s="5">
        <v>43245</v>
      </c>
      <c r="C5999" t="s">
        <v>695</v>
      </c>
      <c r="D5999" s="3">
        <f>VLOOKUP(C5999,Index[[#All],[searchTaxon]:[Reference_number]],2,FALSE)</f>
        <v>68</v>
      </c>
      <c r="H5999" t="s">
        <v>18</v>
      </c>
      <c r="I5999">
        <f>VLOOKUP(Table1[[#This Row],[trait_name]],Trait[],2,FALSE)</f>
        <v>25</v>
      </c>
      <c r="J5999" s="25" t="s">
        <v>54</v>
      </c>
      <c r="L5999" s="3" t="s">
        <v>56</v>
      </c>
      <c r="N5999" s="25"/>
      <c r="O5999"/>
    </row>
    <row r="6000" spans="1:15">
      <c r="A6000" s="5">
        <v>43245</v>
      </c>
      <c r="B6000" s="5">
        <v>43245</v>
      </c>
      <c r="C6000" t="s">
        <v>695</v>
      </c>
      <c r="D6000" s="3">
        <f>VLOOKUP(C6000,Index[[#All],[searchTaxon]:[Reference_number]],2,FALSE)</f>
        <v>68</v>
      </c>
      <c r="H6000" t="s">
        <v>697</v>
      </c>
      <c r="I6000">
        <f>VLOOKUP(Table1[[#This Row],[trait_name]],Trait[],2,FALSE)</f>
        <v>25</v>
      </c>
      <c r="J6000" s="25" t="s">
        <v>54</v>
      </c>
      <c r="L6000" s="3" t="s">
        <v>402</v>
      </c>
      <c r="N6000" s="25"/>
      <c r="O6000"/>
    </row>
    <row r="6001" spans="1:15">
      <c r="A6001" s="5">
        <v>43245</v>
      </c>
      <c r="B6001" s="5">
        <v>43245</v>
      </c>
      <c r="C6001" t="s">
        <v>695</v>
      </c>
      <c r="D6001" s="3">
        <f>VLOOKUP(C6001,Index[[#All],[searchTaxon]:[Reference_number]],2,FALSE)</f>
        <v>68</v>
      </c>
      <c r="H6001" t="s">
        <v>18</v>
      </c>
      <c r="I6001">
        <f>VLOOKUP(Table1[[#This Row],[trait_name]],Trait[],2,FALSE)</f>
        <v>26</v>
      </c>
      <c r="J6001" s="25" t="s">
        <v>57</v>
      </c>
      <c r="L6001" s="3">
        <v>5</v>
      </c>
      <c r="N6001" s="25"/>
      <c r="O6001"/>
    </row>
    <row r="6002" spans="1:15">
      <c r="A6002" s="5">
        <v>43245</v>
      </c>
      <c r="B6002" s="5">
        <v>43245</v>
      </c>
      <c r="C6002" t="s">
        <v>695</v>
      </c>
      <c r="D6002" s="3">
        <f>VLOOKUP(C6002,Index[[#All],[searchTaxon]:[Reference_number]],2,FALSE)</f>
        <v>68</v>
      </c>
      <c r="H6002" t="s">
        <v>251</v>
      </c>
      <c r="I6002">
        <f>VLOOKUP(Table1[[#This Row],[trait_name]],Trait[],2,FALSE)</f>
        <v>26</v>
      </c>
      <c r="J6002" s="25" t="s">
        <v>57</v>
      </c>
      <c r="L6002" s="3">
        <v>5</v>
      </c>
      <c r="N6002" s="25"/>
      <c r="O6002"/>
    </row>
    <row r="6003" spans="1:15">
      <c r="A6003" s="5">
        <v>43245</v>
      </c>
      <c r="B6003" s="5">
        <v>43245</v>
      </c>
      <c r="C6003" t="s">
        <v>695</v>
      </c>
      <c r="D6003" s="3">
        <f>VLOOKUP(C6003,Index[[#All],[searchTaxon]:[Reference_number]],2,FALSE)</f>
        <v>68</v>
      </c>
      <c r="H6003" t="s">
        <v>18</v>
      </c>
      <c r="I6003">
        <f>VLOOKUP(Table1[[#This Row],[trait_name]],Trait[],2,FALSE)</f>
        <v>28</v>
      </c>
      <c r="J6003" s="25" t="s">
        <v>59</v>
      </c>
      <c r="L6003" s="3">
        <v>3</v>
      </c>
      <c r="N6003" s="25"/>
      <c r="O6003"/>
    </row>
    <row r="6004" spans="1:15">
      <c r="A6004" s="5">
        <v>43245</v>
      </c>
      <c r="B6004" s="5">
        <v>43245</v>
      </c>
      <c r="C6004" t="s">
        <v>695</v>
      </c>
      <c r="D6004" s="3">
        <f>VLOOKUP(C6004,Index[[#All],[searchTaxon]:[Reference_number]],2,FALSE)</f>
        <v>68</v>
      </c>
      <c r="H6004" t="s">
        <v>18</v>
      </c>
      <c r="I6004">
        <f>VLOOKUP(Table1[[#This Row],[trait_name]],Trait[],2,FALSE)</f>
        <v>29</v>
      </c>
      <c r="J6004" s="25" t="s">
        <v>60</v>
      </c>
      <c r="L6004" s="3">
        <v>4</v>
      </c>
      <c r="N6004" s="25"/>
      <c r="O6004"/>
    </row>
    <row r="6005" spans="1:15">
      <c r="A6005" s="5">
        <v>43245</v>
      </c>
      <c r="B6005" s="5">
        <v>43245</v>
      </c>
      <c r="C6005" t="s">
        <v>695</v>
      </c>
      <c r="D6005" s="3">
        <f>VLOOKUP(C6005,Index[[#All],[searchTaxon]:[Reference_number]],2,FALSE)</f>
        <v>68</v>
      </c>
      <c r="H6005" t="s">
        <v>18</v>
      </c>
      <c r="I6005">
        <f>VLOOKUP(Table1[[#This Row],[trait_name]],Trait[],2,FALSE)</f>
        <v>31</v>
      </c>
      <c r="J6005" s="25" t="s">
        <v>62</v>
      </c>
      <c r="L6005" s="3">
        <v>3</v>
      </c>
      <c r="N6005" s="25"/>
      <c r="O6005"/>
    </row>
    <row r="6006" spans="1:15">
      <c r="A6006" s="5">
        <v>43245</v>
      </c>
      <c r="B6006" s="5">
        <v>43245</v>
      </c>
      <c r="C6006" t="s">
        <v>695</v>
      </c>
      <c r="D6006" s="3">
        <f>VLOOKUP(C6006,Index[[#All],[searchTaxon]:[Reference_number]],2,FALSE)</f>
        <v>68</v>
      </c>
      <c r="H6006" t="s">
        <v>630</v>
      </c>
      <c r="I6006">
        <f>VLOOKUP(Table1[[#This Row],[trait_name]],Trait[],2,FALSE)</f>
        <v>32</v>
      </c>
      <c r="J6006" s="25" t="s">
        <v>147</v>
      </c>
      <c r="L6006" s="21" t="s">
        <v>189</v>
      </c>
      <c r="N6006" s="25"/>
      <c r="O6006"/>
    </row>
    <row r="6007" spans="1:15">
      <c r="A6007" s="5">
        <v>43245</v>
      </c>
      <c r="B6007" s="5">
        <v>43245</v>
      </c>
      <c r="C6007" t="s">
        <v>695</v>
      </c>
      <c r="D6007" s="3">
        <f>VLOOKUP(C6007,Index[[#All],[searchTaxon]:[Reference_number]],2,FALSE)</f>
        <v>68</v>
      </c>
      <c r="H6007" t="s">
        <v>18</v>
      </c>
      <c r="I6007">
        <f>VLOOKUP(Table1[[#This Row],[trait_name]],Trait[],2,FALSE)</f>
        <v>33</v>
      </c>
      <c r="J6007" s="25" t="s">
        <v>63</v>
      </c>
      <c r="L6007" s="3" t="s">
        <v>282</v>
      </c>
      <c r="N6007" s="25"/>
      <c r="O6007"/>
    </row>
    <row r="6008" spans="1:15">
      <c r="A6008" s="5">
        <v>43245</v>
      </c>
      <c r="B6008" s="5"/>
      <c r="C6008" t="s">
        <v>695</v>
      </c>
      <c r="D6008" s="3">
        <f>VLOOKUP(C6008,Index[[#All],[searchTaxon]:[Reference_number]],2,FALSE)</f>
        <v>68</v>
      </c>
      <c r="E6008">
        <v>0</v>
      </c>
      <c r="F6008">
        <v>0</v>
      </c>
      <c r="G6008">
        <v>0</v>
      </c>
      <c r="I6008">
        <f>VLOOKUP(Table1[[#This Row],[trait_name]],Trait[],2,FALSE)</f>
        <v>35</v>
      </c>
      <c r="J6008" s="25" t="s">
        <v>66</v>
      </c>
      <c r="L6008" s="3"/>
      <c r="N6008" s="25"/>
      <c r="O6008"/>
    </row>
    <row r="6009" spans="1:15">
      <c r="A6009" s="5">
        <v>43245</v>
      </c>
      <c r="B6009" s="5"/>
      <c r="C6009" t="s">
        <v>695</v>
      </c>
      <c r="D6009" s="2">
        <f>VLOOKUP(C6009,Index[[#All],[searchTaxon]:[Reference_number]],2,FALSE)</f>
        <v>68</v>
      </c>
      <c r="E6009">
        <v>0</v>
      </c>
      <c r="F6009">
        <v>0</v>
      </c>
      <c r="G6009">
        <v>0</v>
      </c>
      <c r="I6009">
        <f>VLOOKUP(Table1[[#This Row],[trait_name]],Trait[],2,FALSE)</f>
        <v>36</v>
      </c>
      <c r="J6009" s="25" t="s">
        <v>68</v>
      </c>
      <c r="L6009" s="3"/>
      <c r="N6009" s="25"/>
      <c r="O6009"/>
    </row>
    <row r="6010" spans="1:15">
      <c r="A6010" s="5">
        <v>43245</v>
      </c>
      <c r="B6010" s="5"/>
      <c r="C6010" t="s">
        <v>695</v>
      </c>
      <c r="D6010" s="2">
        <f>VLOOKUP(C6010,Index[[#All],[searchTaxon]:[Reference_number]],2,FALSE)</f>
        <v>68</v>
      </c>
      <c r="E6010">
        <v>0</v>
      </c>
      <c r="F6010">
        <v>0</v>
      </c>
      <c r="G6010">
        <v>0</v>
      </c>
      <c r="I6010">
        <f>VLOOKUP(Table1[[#This Row],[trait_name]],Trait[],2,FALSE)</f>
        <v>37</v>
      </c>
      <c r="J6010" s="25" t="s">
        <v>70</v>
      </c>
      <c r="L6010" s="3"/>
      <c r="N6010" s="25"/>
      <c r="O6010"/>
    </row>
    <row r="6011" spans="1:15">
      <c r="A6011" s="5">
        <v>43245</v>
      </c>
      <c r="B6011" s="5">
        <v>43245</v>
      </c>
      <c r="C6011" t="s">
        <v>695</v>
      </c>
      <c r="D6011" s="3">
        <f>VLOOKUP(C6011,Index[[#All],[searchTaxon]:[Reference_number]],2,FALSE)</f>
        <v>68</v>
      </c>
      <c r="H6011" t="s">
        <v>18</v>
      </c>
      <c r="I6011">
        <f>VLOOKUP(Table1[[#This Row],[trait_name]],Trait[],2,FALSE)</f>
        <v>38</v>
      </c>
      <c r="J6011" s="25" t="s">
        <v>74</v>
      </c>
      <c r="L6011" s="3" t="s">
        <v>264</v>
      </c>
      <c r="N6011" s="25"/>
      <c r="O6011"/>
    </row>
    <row r="6012" spans="1:15">
      <c r="A6012" s="5">
        <v>43245</v>
      </c>
      <c r="B6012" s="5">
        <v>43245</v>
      </c>
      <c r="C6012" t="s">
        <v>695</v>
      </c>
      <c r="D6012" s="3">
        <f>VLOOKUP(C6012,Index[[#All],[searchTaxon]:[Reference_number]],2,FALSE)</f>
        <v>68</v>
      </c>
      <c r="H6012" t="s">
        <v>18</v>
      </c>
      <c r="I6012">
        <f>VLOOKUP(Table1[[#This Row],[trait_name]],Trait[],2,FALSE)</f>
        <v>38</v>
      </c>
      <c r="J6012" s="25" t="s">
        <v>74</v>
      </c>
      <c r="L6012" s="3" t="s">
        <v>158</v>
      </c>
      <c r="N6012" s="25"/>
      <c r="O6012"/>
    </row>
    <row r="6013" spans="1:15">
      <c r="A6013" s="27">
        <v>43245</v>
      </c>
      <c r="B6013" s="27"/>
      <c r="C6013" s="4" t="s">
        <v>695</v>
      </c>
      <c r="D6013" s="2">
        <f>VLOOKUP(C6013,Index[[#All],[searchTaxon]:[Reference_number]],2,FALSE)</f>
        <v>68</v>
      </c>
      <c r="I6013">
        <f>VLOOKUP(Table1[[#This Row],[trait_name]],Trait[],2,FALSE)</f>
        <v>39</v>
      </c>
      <c r="J6013" s="25" t="s">
        <v>76</v>
      </c>
      <c r="L6013" s="3"/>
      <c r="N6013" s="25"/>
      <c r="O6013"/>
    </row>
    <row r="6014" spans="1:15">
      <c r="A6014" s="5">
        <v>43245</v>
      </c>
      <c r="B6014" s="5"/>
      <c r="C6014" t="s">
        <v>695</v>
      </c>
      <c r="D6014" s="2">
        <f>VLOOKUP(C6014,Index[[#All],[searchTaxon]:[Reference_number]],2,FALSE)</f>
        <v>68</v>
      </c>
      <c r="E6014">
        <v>0</v>
      </c>
      <c r="F6014">
        <v>0</v>
      </c>
      <c r="G6014">
        <v>0</v>
      </c>
      <c r="I6014">
        <f>VLOOKUP(Table1[[#This Row],[trait_name]],Trait[],2,FALSE)</f>
        <v>41</v>
      </c>
      <c r="J6014" s="25" t="s">
        <v>82</v>
      </c>
      <c r="L6014" s="3"/>
      <c r="N6014" s="25"/>
      <c r="O6014"/>
    </row>
    <row r="6015" spans="1:15">
      <c r="A6015" s="5">
        <v>43245</v>
      </c>
      <c r="B6015" s="5"/>
      <c r="C6015" t="s">
        <v>695</v>
      </c>
      <c r="D6015" s="2">
        <f>VLOOKUP(C6015,Index[[#All],[searchTaxon]:[Reference_number]],2,FALSE)</f>
        <v>68</v>
      </c>
      <c r="E6015">
        <v>0</v>
      </c>
      <c r="F6015">
        <v>0</v>
      </c>
      <c r="G6015">
        <v>0</v>
      </c>
      <c r="I6015">
        <f>VLOOKUP(Table1[[#This Row],[trait_name]],Trait[],2,FALSE)</f>
        <v>42</v>
      </c>
      <c r="J6015" s="25" t="s">
        <v>84</v>
      </c>
      <c r="L6015" s="3"/>
      <c r="N6015" s="25"/>
      <c r="O6015"/>
    </row>
    <row r="6016" spans="1:15">
      <c r="A6016" s="5">
        <v>43245</v>
      </c>
      <c r="B6016" s="5">
        <v>43245</v>
      </c>
      <c r="C6016" t="s">
        <v>695</v>
      </c>
      <c r="D6016" s="3">
        <f>VLOOKUP(C6016,Index[[#All],[searchTaxon]:[Reference_number]],2,FALSE)</f>
        <v>68</v>
      </c>
      <c r="H6016" t="s">
        <v>18</v>
      </c>
      <c r="I6016">
        <f>VLOOKUP(Table1[[#This Row],[trait_name]],Trait[],2,FALSE)</f>
        <v>43</v>
      </c>
      <c r="J6016" s="25" t="s">
        <v>86</v>
      </c>
      <c r="L6016" s="3" t="s">
        <v>329</v>
      </c>
      <c r="N6016" s="25"/>
      <c r="O6016"/>
    </row>
    <row r="6017" spans="1:15">
      <c r="A6017" s="5">
        <v>43245</v>
      </c>
      <c r="B6017" s="5"/>
      <c r="C6017" t="s">
        <v>695</v>
      </c>
      <c r="D6017" s="2">
        <f>VLOOKUP(C6017,Index[[#All],[searchTaxon]:[Reference_number]],2,FALSE)</f>
        <v>68</v>
      </c>
      <c r="E6017">
        <v>0</v>
      </c>
      <c r="F6017">
        <v>0</v>
      </c>
      <c r="G6017">
        <v>0</v>
      </c>
      <c r="I6017">
        <f>VLOOKUP(Table1[[#This Row],[trait_name]],Trait[],2,FALSE)</f>
        <v>47</v>
      </c>
      <c r="J6017" s="25" t="s">
        <v>96</v>
      </c>
      <c r="L6017" s="3"/>
      <c r="N6017" s="25"/>
      <c r="O6017"/>
    </row>
    <row r="6018" spans="1:15">
      <c r="A6018" s="5">
        <v>43245</v>
      </c>
      <c r="B6018" s="5">
        <v>43245</v>
      </c>
      <c r="C6018" t="s">
        <v>695</v>
      </c>
      <c r="D6018" s="3">
        <f>VLOOKUP(C6018,Index[[#All],[searchTaxon]:[Reference_number]],2,FALSE)</f>
        <v>68</v>
      </c>
      <c r="H6018" t="s">
        <v>697</v>
      </c>
      <c r="I6018">
        <f>VLOOKUP(Table1[[#This Row],[trait_name]],Trait[],2,FALSE)</f>
        <v>48</v>
      </c>
      <c r="J6018" s="25" t="s">
        <v>99</v>
      </c>
      <c r="L6018" s="3" t="s">
        <v>101</v>
      </c>
      <c r="N6018" s="25"/>
      <c r="O6018"/>
    </row>
    <row r="6019" spans="1:15">
      <c r="A6019" s="5">
        <v>43245</v>
      </c>
      <c r="B6019" s="5">
        <v>43245</v>
      </c>
      <c r="C6019" t="s">
        <v>695</v>
      </c>
      <c r="D6019" s="3">
        <f>VLOOKUP(C6019,Index[[#All],[searchTaxon]:[Reference_number]],2,FALSE)</f>
        <v>68</v>
      </c>
      <c r="H6019" t="s">
        <v>18</v>
      </c>
      <c r="I6019">
        <f>VLOOKUP(Table1[[#This Row],[trait_name]],Trait[],2,FALSE)</f>
        <v>48</v>
      </c>
      <c r="J6019" s="25" t="s">
        <v>99</v>
      </c>
      <c r="L6019" s="3" t="s">
        <v>162</v>
      </c>
      <c r="N6019" s="25"/>
      <c r="O6019"/>
    </row>
    <row r="6020" spans="1:15">
      <c r="A6020" s="5">
        <v>43245</v>
      </c>
      <c r="B6020" s="5">
        <v>43245</v>
      </c>
      <c r="C6020" t="s">
        <v>695</v>
      </c>
      <c r="D6020" s="3">
        <f>VLOOKUP(C6020,Index[[#All],[searchTaxon]:[Reference_number]],2,FALSE)</f>
        <v>68</v>
      </c>
      <c r="H6020" t="s">
        <v>18</v>
      </c>
      <c r="I6020">
        <f>VLOOKUP(Table1[[#This Row],[trait_name]],Trait[],2,FALSE)</f>
        <v>48</v>
      </c>
      <c r="J6020" s="25" t="s">
        <v>99</v>
      </c>
      <c r="L6020" s="3" t="s">
        <v>161</v>
      </c>
      <c r="N6020" s="25"/>
      <c r="O6020"/>
    </row>
    <row r="6021" spans="1:15">
      <c r="A6021" s="5">
        <v>43245</v>
      </c>
      <c r="B6021" s="5">
        <v>43245</v>
      </c>
      <c r="C6021" t="s">
        <v>695</v>
      </c>
      <c r="D6021" s="3">
        <f>VLOOKUP(C6021,Index[[#All],[searchTaxon]:[Reference_number]],2,FALSE)</f>
        <v>68</v>
      </c>
      <c r="H6021" t="s">
        <v>251</v>
      </c>
      <c r="I6021">
        <f>VLOOKUP(Table1[[#This Row],[trait_name]],Trait[],2,FALSE)</f>
        <v>49</v>
      </c>
      <c r="J6021" s="25" t="s">
        <v>103</v>
      </c>
      <c r="L6021" s="3" t="s">
        <v>289</v>
      </c>
      <c r="N6021" s="25"/>
      <c r="O6021"/>
    </row>
    <row r="6022" spans="1:15">
      <c r="A6022" s="5">
        <v>43245</v>
      </c>
      <c r="B6022" s="5">
        <v>43245</v>
      </c>
      <c r="C6022" t="s">
        <v>695</v>
      </c>
      <c r="D6022" s="3">
        <f>VLOOKUP(C6022,Index[[#All],[searchTaxon]:[Reference_number]],2,FALSE)</f>
        <v>68</v>
      </c>
      <c r="H6022" t="s">
        <v>18</v>
      </c>
      <c r="I6022">
        <f>VLOOKUP(Table1[[#This Row],[trait_name]],Trait[],2,FALSE)</f>
        <v>49</v>
      </c>
      <c r="J6022" s="25" t="s">
        <v>103</v>
      </c>
      <c r="L6022" s="3" t="s">
        <v>104</v>
      </c>
      <c r="N6022" s="25"/>
      <c r="O6022"/>
    </row>
    <row r="6023" spans="1:15">
      <c r="A6023" s="5">
        <v>43245</v>
      </c>
      <c r="B6023" s="5">
        <v>43245</v>
      </c>
      <c r="C6023" t="s">
        <v>695</v>
      </c>
      <c r="D6023" s="3">
        <f>VLOOKUP(C6023,Index[[#All],[searchTaxon]:[Reference_number]],2,FALSE)</f>
        <v>68</v>
      </c>
      <c r="H6023" t="s">
        <v>18</v>
      </c>
      <c r="I6023">
        <f>VLOOKUP(Table1[[#This Row],[trait_name]],Trait[],2,FALSE)</f>
        <v>49</v>
      </c>
      <c r="J6023" s="25" t="s">
        <v>103</v>
      </c>
      <c r="L6023" s="3" t="s">
        <v>105</v>
      </c>
      <c r="N6023" s="25"/>
      <c r="O6023"/>
    </row>
    <row r="6024" spans="1:15">
      <c r="A6024" s="5">
        <v>43245</v>
      </c>
      <c r="B6024" s="5">
        <v>43245</v>
      </c>
      <c r="C6024" t="s">
        <v>695</v>
      </c>
      <c r="D6024" s="3">
        <f>VLOOKUP(C6024,Index[[#All],[searchTaxon]:[Reference_number]],2,FALSE)</f>
        <v>68</v>
      </c>
      <c r="H6024" t="s">
        <v>18</v>
      </c>
      <c r="I6024">
        <f>VLOOKUP(Table1[[#This Row],[trait_name]],Trait[],2,FALSE)</f>
        <v>49</v>
      </c>
      <c r="J6024" s="25" t="s">
        <v>103</v>
      </c>
      <c r="L6024" s="3" t="s">
        <v>230</v>
      </c>
      <c r="N6024" s="25"/>
      <c r="O6024"/>
    </row>
    <row r="6025" spans="1:15">
      <c r="A6025" s="27">
        <v>43245</v>
      </c>
      <c r="B6025" s="27"/>
      <c r="C6025" s="4" t="s">
        <v>695</v>
      </c>
      <c r="D6025" s="63">
        <f>VLOOKUP(C6025,Index[[#All],[searchTaxon]:[Reference_number]],2,FALSE)</f>
        <v>68</v>
      </c>
      <c r="E6025">
        <f>VLOOKUP(C:C,Table1[[#All],[searchTaxon]:[Multiple_forms]],3,FALSE)</f>
        <v>0</v>
      </c>
      <c r="F6025">
        <f>VLOOKUP(C:C,Table1[[#All],[searchTaxon]:[Multiple_forms]],4,FALSE)</f>
        <v>0</v>
      </c>
      <c r="G6025">
        <f>VLOOKUP(C:C,Table1[[#All],[searchTaxon]:[Multiple_forms]],5,FALSE)</f>
        <v>0</v>
      </c>
      <c r="I6025">
        <f>VLOOKUP(Table1[[#This Row],[trait_name]],Trait[],2,FALSE)</f>
        <v>50</v>
      </c>
      <c r="J6025" s="25" t="s">
        <v>106</v>
      </c>
      <c r="L6025" s="3"/>
      <c r="N6025" s="25"/>
      <c r="O6025"/>
    </row>
    <row r="6026" spans="1:15">
      <c r="A6026" s="5">
        <v>43245</v>
      </c>
      <c r="B6026" s="5">
        <v>43245</v>
      </c>
      <c r="C6026" t="s">
        <v>695</v>
      </c>
      <c r="D6026" s="3">
        <f>VLOOKUP(C6026,Index[[#All],[searchTaxon]:[Reference_number]],2,FALSE)</f>
        <v>68</v>
      </c>
      <c r="H6026" t="s">
        <v>18</v>
      </c>
      <c r="I6026">
        <f>VLOOKUP(Table1[[#This Row],[trait_name]],Trait[],2,FALSE)</f>
        <v>51</v>
      </c>
      <c r="J6026" s="25" t="s">
        <v>108</v>
      </c>
      <c r="L6026" s="3" t="s">
        <v>167</v>
      </c>
      <c r="N6026" s="25"/>
      <c r="O6026"/>
    </row>
    <row r="6027" spans="1:15">
      <c r="A6027" s="5">
        <v>43245</v>
      </c>
      <c r="B6027" s="5">
        <v>43245</v>
      </c>
      <c r="C6027" t="s">
        <v>695</v>
      </c>
      <c r="D6027" s="3">
        <f>VLOOKUP(C6027,Index[[#All],[searchTaxon]:[Reference_number]],2,FALSE)</f>
        <v>68</v>
      </c>
      <c r="H6027" t="s">
        <v>18</v>
      </c>
      <c r="I6027">
        <f>VLOOKUP(Table1[[#This Row],[trait_name]],Trait[],2,FALSE)</f>
        <v>53</v>
      </c>
      <c r="J6027" s="25" t="s">
        <v>110</v>
      </c>
      <c r="L6027" s="3" t="s">
        <v>168</v>
      </c>
      <c r="N6027" s="26"/>
      <c r="O6027"/>
    </row>
    <row r="6028" spans="1:15">
      <c r="A6028" s="5">
        <v>43245</v>
      </c>
      <c r="B6028" s="5">
        <v>43245</v>
      </c>
      <c r="C6028" t="s">
        <v>695</v>
      </c>
      <c r="D6028" s="3">
        <f>VLOOKUP(C6028,Index[[#All],[searchTaxon]:[Reference_number]],2,FALSE)</f>
        <v>68</v>
      </c>
      <c r="H6028" t="s">
        <v>18</v>
      </c>
      <c r="I6028">
        <f>VLOOKUP(Table1[[#This Row],[trait_name]],Trait[],2,FALSE)</f>
        <v>53</v>
      </c>
      <c r="J6028" s="25" t="s">
        <v>110</v>
      </c>
      <c r="L6028" s="3" t="s">
        <v>111</v>
      </c>
      <c r="N6028" s="25"/>
      <c r="O6028"/>
    </row>
    <row r="6029" spans="1:15">
      <c r="A6029" s="5">
        <v>43245</v>
      </c>
      <c r="B6029" s="5">
        <v>43245</v>
      </c>
      <c r="C6029" t="s">
        <v>695</v>
      </c>
      <c r="D6029" s="3">
        <f>VLOOKUP(C6029,Index[[#All],[searchTaxon]:[Reference_number]],2,FALSE)</f>
        <v>68</v>
      </c>
      <c r="H6029" t="s">
        <v>18</v>
      </c>
      <c r="I6029">
        <f>VLOOKUP(Table1[[#This Row],[trait_name]],Trait[],2,FALSE)</f>
        <v>56</v>
      </c>
      <c r="J6029" s="25" t="s">
        <v>117</v>
      </c>
      <c r="L6029" s="3" t="s">
        <v>118</v>
      </c>
      <c r="N6029" s="25"/>
      <c r="O6029"/>
    </row>
    <row r="6030" spans="1:15">
      <c r="A6030" s="5">
        <v>43245</v>
      </c>
      <c r="B6030" s="5"/>
      <c r="C6030" t="s">
        <v>695</v>
      </c>
      <c r="D6030" s="2">
        <f>VLOOKUP(C6030,Index[[#All],[searchTaxon]:[Reference_number]],2,FALSE)</f>
        <v>68</v>
      </c>
      <c r="E6030">
        <v>0</v>
      </c>
      <c r="F6030">
        <v>0</v>
      </c>
      <c r="G6030">
        <v>0</v>
      </c>
      <c r="I6030">
        <f>VLOOKUP(Table1[[#This Row],[trait_name]],Trait[],2,FALSE)</f>
        <v>60</v>
      </c>
      <c r="J6030" s="25" t="s">
        <v>120</v>
      </c>
      <c r="L6030" s="3"/>
      <c r="N6030" s="25"/>
      <c r="O6030"/>
    </row>
    <row r="6031" spans="1:15">
      <c r="A6031" s="5">
        <v>43245</v>
      </c>
      <c r="B6031" s="5">
        <v>43245</v>
      </c>
      <c r="C6031" t="s">
        <v>698</v>
      </c>
      <c r="D6031" s="3">
        <f>VLOOKUP(C6031,Index[[#All],[searchTaxon]:[Reference_number]],2,FALSE)</f>
        <v>69</v>
      </c>
      <c r="H6031" t="s">
        <v>18</v>
      </c>
      <c r="I6031">
        <f>VLOOKUP(Table1[[#This Row],[trait_name]],Trait[],2,FALSE)</f>
        <v>2</v>
      </c>
      <c r="J6031" s="25" t="s">
        <v>16</v>
      </c>
      <c r="L6031" s="3" t="s">
        <v>699</v>
      </c>
      <c r="N6031" s="25"/>
      <c r="O6031"/>
    </row>
    <row r="6032" spans="1:15">
      <c r="A6032" s="5">
        <v>43245</v>
      </c>
      <c r="B6032" s="5">
        <v>43245</v>
      </c>
      <c r="C6032" t="s">
        <v>698</v>
      </c>
      <c r="D6032" s="3">
        <f>VLOOKUP(C6032,Index[[#All],[searchTaxon]:[Reference_number]],2,FALSE)</f>
        <v>69</v>
      </c>
      <c r="H6032" t="s">
        <v>26</v>
      </c>
      <c r="I6032">
        <f>VLOOKUP(Table1[[#This Row],[trait_name]],Trait[],2,FALSE)</f>
        <v>2</v>
      </c>
      <c r="J6032" s="25" t="s">
        <v>16</v>
      </c>
      <c r="L6032" s="3" t="s">
        <v>700</v>
      </c>
      <c r="N6032" s="25"/>
      <c r="O6032"/>
    </row>
    <row r="6033" spans="1:15">
      <c r="A6033" s="5">
        <v>43245</v>
      </c>
      <c r="B6033" s="5">
        <v>43245</v>
      </c>
      <c r="C6033" t="s">
        <v>698</v>
      </c>
      <c r="D6033" s="3">
        <f>VLOOKUP(C6033,Index[[#All],[searchTaxon]:[Reference_number]],2,FALSE)</f>
        <v>69</v>
      </c>
      <c r="H6033" t="s">
        <v>26</v>
      </c>
      <c r="I6033">
        <f>VLOOKUP(Table1[[#This Row],[trait_name]],Trait[],2,FALSE)</f>
        <v>3</v>
      </c>
      <c r="J6033" s="25" t="s">
        <v>19</v>
      </c>
      <c r="L6033" s="3" t="s">
        <v>20</v>
      </c>
      <c r="N6033" s="25"/>
      <c r="O6033"/>
    </row>
    <row r="6034" spans="1:15">
      <c r="A6034" s="5">
        <v>43245</v>
      </c>
      <c r="B6034" s="5">
        <v>43245</v>
      </c>
      <c r="C6034" t="s">
        <v>698</v>
      </c>
      <c r="D6034" s="3">
        <f>VLOOKUP(C6034,Index[[#All],[searchTaxon]:[Reference_number]],2,FALSE)</f>
        <v>69</v>
      </c>
      <c r="H6034" t="s">
        <v>18</v>
      </c>
      <c r="I6034">
        <f>VLOOKUP(Table1[[#This Row],[trait_name]],Trait[],2,FALSE)</f>
        <v>3</v>
      </c>
      <c r="J6034" s="25" t="s">
        <v>19</v>
      </c>
      <c r="L6034" s="21" t="s">
        <v>22</v>
      </c>
      <c r="N6034" s="25"/>
      <c r="O6034"/>
    </row>
    <row r="6035" spans="1:15">
      <c r="A6035" s="5">
        <v>43245</v>
      </c>
      <c r="B6035" s="5">
        <v>43245</v>
      </c>
      <c r="C6035" t="s">
        <v>698</v>
      </c>
      <c r="D6035" s="3">
        <f>VLOOKUP(C6035,Index[[#All],[searchTaxon]:[Reference_number]],2,FALSE)</f>
        <v>69</v>
      </c>
      <c r="H6035" t="s">
        <v>630</v>
      </c>
      <c r="I6035">
        <f>VLOOKUP(Table1[[#This Row],[trait_name]],Trait[],2,FALSE)</f>
        <v>4</v>
      </c>
      <c r="J6035" s="25" t="s">
        <v>23</v>
      </c>
      <c r="L6035" s="3" t="s">
        <v>28</v>
      </c>
      <c r="N6035" s="25"/>
      <c r="O6035"/>
    </row>
    <row r="6036" spans="1:15">
      <c r="A6036" s="5">
        <v>43245</v>
      </c>
      <c r="B6036" s="5"/>
      <c r="C6036" t="s">
        <v>698</v>
      </c>
      <c r="D6036" s="3">
        <f>VLOOKUP(C6036,Index[[#All],[searchTaxon]:[Reference_number]],2,FALSE)</f>
        <v>69</v>
      </c>
      <c r="H6036" t="s">
        <v>18</v>
      </c>
      <c r="I6036">
        <f>VLOOKUP(Table1[[#This Row],[trait_name]],Trait[],2,FALSE)</f>
        <v>6</v>
      </c>
      <c r="J6036" s="25" t="s">
        <v>135</v>
      </c>
      <c r="L6036" s="3"/>
      <c r="N6036" s="25"/>
      <c r="O6036"/>
    </row>
    <row r="6037" spans="1:15">
      <c r="A6037" s="5">
        <v>43245</v>
      </c>
      <c r="B6037" s="5">
        <v>43245</v>
      </c>
      <c r="C6037" t="s">
        <v>698</v>
      </c>
      <c r="D6037" s="3">
        <f>VLOOKUP(C6037,Index[[#All],[searchTaxon]:[Reference_number]],2,FALSE)</f>
        <v>69</v>
      </c>
      <c r="H6037" t="s">
        <v>18</v>
      </c>
      <c r="I6037">
        <f>VLOOKUP(Table1[[#This Row],[trait_name]],Trait[],2,FALSE)</f>
        <v>7</v>
      </c>
      <c r="J6037" s="25" t="s">
        <v>27</v>
      </c>
      <c r="L6037" s="3" t="s">
        <v>24</v>
      </c>
      <c r="N6037" s="25"/>
      <c r="O6037"/>
    </row>
    <row r="6038" spans="1:15">
      <c r="A6038" s="5">
        <v>43245</v>
      </c>
      <c r="B6038" s="5">
        <v>43245</v>
      </c>
      <c r="C6038" t="s">
        <v>698</v>
      </c>
      <c r="D6038" s="3">
        <f>VLOOKUP(C6038,Index[[#All],[searchTaxon]:[Reference_number]],2,FALSE)</f>
        <v>69</v>
      </c>
      <c r="H6038" t="s">
        <v>130</v>
      </c>
      <c r="I6038">
        <f>VLOOKUP(Table1[[#This Row],[trait_name]],Trait[],2,FALSE)</f>
        <v>8</v>
      </c>
      <c r="J6038" s="25" t="s">
        <v>137</v>
      </c>
      <c r="L6038" s="3" t="s">
        <v>24</v>
      </c>
      <c r="N6038" s="25"/>
      <c r="O6038"/>
    </row>
    <row r="6039" spans="1:15">
      <c r="A6039" s="5">
        <v>43245</v>
      </c>
      <c r="B6039" s="5">
        <v>43245</v>
      </c>
      <c r="C6039" t="s">
        <v>698</v>
      </c>
      <c r="D6039" s="3">
        <f>VLOOKUP(C6039,Index[[#All],[searchTaxon]:[Reference_number]],2,FALSE)</f>
        <v>69</v>
      </c>
      <c r="H6039" t="s">
        <v>18</v>
      </c>
      <c r="I6039">
        <f>VLOOKUP(Table1[[#This Row],[trait_name]],Trait[],2,FALSE)</f>
        <v>12</v>
      </c>
      <c r="J6039" s="25" t="s">
        <v>138</v>
      </c>
      <c r="L6039" s="3" t="s">
        <v>24</v>
      </c>
      <c r="N6039" s="25"/>
      <c r="O6039"/>
    </row>
    <row r="6040" spans="1:15">
      <c r="A6040" s="27">
        <v>43245</v>
      </c>
      <c r="B6040" s="27"/>
      <c r="C6040" s="4" t="s">
        <v>698</v>
      </c>
      <c r="D6040" s="2">
        <f>VLOOKUP(C6040,Index[[#All],[searchTaxon]:[Reference_number]],2,FALSE)</f>
        <v>69</v>
      </c>
      <c r="I6040">
        <f>VLOOKUP(Table1[[#This Row],[trait_name]],Trait[],2,FALSE)</f>
        <v>15</v>
      </c>
      <c r="J6040" s="25" t="s">
        <v>32</v>
      </c>
      <c r="L6040" s="3"/>
      <c r="N6040" s="25"/>
      <c r="O6040"/>
    </row>
    <row r="6041" spans="1:15">
      <c r="A6041" s="27">
        <v>43245</v>
      </c>
      <c r="B6041" s="27">
        <v>43245</v>
      </c>
      <c r="C6041" s="4" t="s">
        <v>698</v>
      </c>
      <c r="D6041" s="2">
        <f>VLOOKUP(C6041,Index[[#All],[searchTaxon]:[Reference_number]],2,FALSE)</f>
        <v>69</v>
      </c>
      <c r="I6041">
        <f>VLOOKUP(Table1[[#This Row],[trait_name]],Trait[],2,FALSE)</f>
        <v>16</v>
      </c>
      <c r="J6041" s="26" t="s">
        <v>33</v>
      </c>
      <c r="K6041" s="26"/>
      <c r="L6041" s="3"/>
      <c r="N6041" s="25"/>
      <c r="O6041"/>
    </row>
    <row r="6042" spans="1:15">
      <c r="A6042" s="5">
        <v>43245</v>
      </c>
      <c r="B6042" s="5">
        <v>43245</v>
      </c>
      <c r="C6042" t="s">
        <v>698</v>
      </c>
      <c r="D6042" s="3">
        <f>VLOOKUP(C6042,Index[[#All],[searchTaxon]:[Reference_number]],2,FALSE)</f>
        <v>69</v>
      </c>
      <c r="H6042" t="s">
        <v>26</v>
      </c>
      <c r="I6042">
        <f>VLOOKUP(Table1[[#This Row],[trait_name]],Trait[],2,FALSE)</f>
        <v>17</v>
      </c>
      <c r="J6042" s="25" t="s">
        <v>34</v>
      </c>
      <c r="L6042" s="3" t="s">
        <v>35</v>
      </c>
      <c r="N6042" s="25"/>
      <c r="O6042"/>
    </row>
    <row r="6043" spans="1:15">
      <c r="A6043" s="5">
        <v>43245</v>
      </c>
      <c r="B6043" s="5">
        <v>43245</v>
      </c>
      <c r="C6043" t="s">
        <v>698</v>
      </c>
      <c r="D6043" s="3">
        <f>VLOOKUP(C6043,Index[[#All],[searchTaxon]:[Reference_number]],2,FALSE)</f>
        <v>69</v>
      </c>
      <c r="H6043" t="s">
        <v>26</v>
      </c>
      <c r="I6043">
        <f>VLOOKUP(Table1[[#This Row],[trait_name]],Trait[],2,FALSE)</f>
        <v>17</v>
      </c>
      <c r="J6043" s="25" t="s">
        <v>34</v>
      </c>
      <c r="L6043" s="3" t="s">
        <v>36</v>
      </c>
      <c r="N6043" s="25"/>
      <c r="O6043"/>
    </row>
    <row r="6044" spans="1:15">
      <c r="A6044" s="27">
        <v>43245</v>
      </c>
      <c r="B6044" s="27">
        <v>43245</v>
      </c>
      <c r="C6044" s="4" t="s">
        <v>698</v>
      </c>
      <c r="D6044" s="2">
        <f>VLOOKUP(C6044,Index[[#All],[searchTaxon]:[Reference_number]],2,FALSE)</f>
        <v>69</v>
      </c>
      <c r="I6044">
        <f>VLOOKUP(Table1[[#This Row],[trait_name]],Trait[],2,FALSE)</f>
        <v>18</v>
      </c>
      <c r="J6044" s="25" t="s">
        <v>38</v>
      </c>
      <c r="L6044" s="3"/>
      <c r="N6044" s="25"/>
      <c r="O6044"/>
    </row>
    <row r="6045" spans="1:15">
      <c r="A6045" s="5">
        <v>43245</v>
      </c>
      <c r="B6045" s="5">
        <v>43245</v>
      </c>
      <c r="C6045" t="s">
        <v>698</v>
      </c>
      <c r="D6045" s="3">
        <f>VLOOKUP(C6045,Index[[#All],[searchTaxon]:[Reference_number]],2,FALSE)</f>
        <v>69</v>
      </c>
      <c r="H6045" t="s">
        <v>26</v>
      </c>
      <c r="I6045">
        <f>VLOOKUP(Table1[[#This Row],[trait_name]],Trait[],2,FALSE)</f>
        <v>19</v>
      </c>
      <c r="J6045" s="25" t="s">
        <v>39</v>
      </c>
      <c r="L6045" s="3" t="s">
        <v>140</v>
      </c>
      <c r="N6045" s="25"/>
      <c r="O6045"/>
    </row>
    <row r="6046" spans="1:15">
      <c r="A6046" s="5">
        <v>43245</v>
      </c>
      <c r="B6046" s="5">
        <v>43245</v>
      </c>
      <c r="C6046" t="s">
        <v>698</v>
      </c>
      <c r="D6046" s="3">
        <f>VLOOKUP(C6046,Index[[#All],[searchTaxon]:[Reference_number]],2,FALSE)</f>
        <v>69</v>
      </c>
      <c r="H6046" t="s">
        <v>630</v>
      </c>
      <c r="I6046">
        <f>VLOOKUP(Table1[[#This Row],[trait_name]],Trait[],2,FALSE)</f>
        <v>19</v>
      </c>
      <c r="J6046" s="25" t="s">
        <v>39</v>
      </c>
      <c r="L6046" s="21" t="s">
        <v>142</v>
      </c>
      <c r="N6046" s="25"/>
      <c r="O6046"/>
    </row>
    <row r="6047" spans="1:15">
      <c r="A6047" s="27">
        <v>43245</v>
      </c>
      <c r="B6047" s="27">
        <v>43245</v>
      </c>
      <c r="C6047" s="4" t="s">
        <v>698</v>
      </c>
      <c r="D6047" s="2">
        <f>VLOOKUP(C6047,Index[[#All],[searchTaxon]:[Reference_number]],2,FALSE)</f>
        <v>69</v>
      </c>
      <c r="I6047">
        <f>VLOOKUP(Table1[[#This Row],[trait_name]],Trait[],2,FALSE)</f>
        <v>20</v>
      </c>
      <c r="J6047" s="25" t="s">
        <v>42</v>
      </c>
      <c r="L6047" s="3"/>
      <c r="N6047" s="25"/>
      <c r="O6047"/>
    </row>
    <row r="6048" spans="1:15">
      <c r="A6048" s="5">
        <v>43245</v>
      </c>
      <c r="B6048" s="5"/>
      <c r="C6048" t="s">
        <v>698</v>
      </c>
      <c r="D6048" s="2">
        <f>VLOOKUP(C6048,Index[[#All],[searchTaxon]:[Reference_number]],2,FALSE)</f>
        <v>69</v>
      </c>
      <c r="E6048">
        <v>0</v>
      </c>
      <c r="F6048">
        <v>0</v>
      </c>
      <c r="G6048">
        <v>0</v>
      </c>
      <c r="I6048">
        <f>VLOOKUP(Table1[[#This Row],[trait_name]],Trait[],2,FALSE)</f>
        <v>22</v>
      </c>
      <c r="J6048" s="25" t="s">
        <v>48</v>
      </c>
      <c r="L6048" s="3"/>
      <c r="N6048" s="25"/>
      <c r="O6048"/>
    </row>
    <row r="6049" spans="1:15">
      <c r="A6049" s="27">
        <v>43245</v>
      </c>
      <c r="B6049" s="27"/>
      <c r="C6049" s="4" t="s">
        <v>698</v>
      </c>
      <c r="D6049" s="2">
        <f>VLOOKUP(C6049,Index[[#All],[searchTaxon]:[Reference_number]],2,FALSE)</f>
        <v>69</v>
      </c>
      <c r="I6049">
        <f>VLOOKUP(Table1[[#This Row],[trait_name]],Trait[],2,FALSE)</f>
        <v>23</v>
      </c>
      <c r="J6049" s="25" t="s">
        <v>50</v>
      </c>
      <c r="L6049" s="3"/>
      <c r="N6049" s="25"/>
      <c r="O6049"/>
    </row>
    <row r="6050" spans="1:15">
      <c r="A6050" s="27">
        <v>43245</v>
      </c>
      <c r="B6050" s="27"/>
      <c r="C6050" s="4" t="s">
        <v>698</v>
      </c>
      <c r="D6050" s="2">
        <f>VLOOKUP(C6050,Index[[#All],[searchTaxon]:[Reference_number]],2,FALSE)</f>
        <v>69</v>
      </c>
      <c r="I6050">
        <f>VLOOKUP(Table1[[#This Row],[trait_name]],Trait[],2,FALSE)</f>
        <v>24</v>
      </c>
      <c r="J6050" s="25" t="s">
        <v>53</v>
      </c>
      <c r="L6050" s="3"/>
      <c r="N6050" s="25"/>
      <c r="O6050"/>
    </row>
    <row r="6051" spans="1:15">
      <c r="A6051" s="5">
        <v>43245</v>
      </c>
      <c r="B6051" s="5">
        <v>43245</v>
      </c>
      <c r="C6051" t="s">
        <v>698</v>
      </c>
      <c r="D6051" s="3">
        <f>VLOOKUP(C6051,Index[[#All],[searchTaxon]:[Reference_number]],2,FALSE)</f>
        <v>69</v>
      </c>
      <c r="H6051" t="s">
        <v>18</v>
      </c>
      <c r="I6051">
        <f>VLOOKUP(Table1[[#This Row],[trait_name]],Trait[],2,FALSE)</f>
        <v>25</v>
      </c>
      <c r="J6051" s="25" t="s">
        <v>54</v>
      </c>
      <c r="L6051" s="3" t="s">
        <v>55</v>
      </c>
      <c r="N6051" s="25"/>
      <c r="O6051"/>
    </row>
    <row r="6052" spans="1:15">
      <c r="A6052" s="5">
        <v>43245</v>
      </c>
      <c r="B6052" s="5">
        <v>43245</v>
      </c>
      <c r="C6052" t="s">
        <v>698</v>
      </c>
      <c r="D6052" s="3">
        <f>VLOOKUP(C6052,Index[[#All],[searchTaxon]:[Reference_number]],2,FALSE)</f>
        <v>69</v>
      </c>
      <c r="H6052" t="s">
        <v>18</v>
      </c>
      <c r="I6052">
        <f>VLOOKUP(Table1[[#This Row],[trait_name]],Trait[],2,FALSE)</f>
        <v>26</v>
      </c>
      <c r="J6052" s="25" t="s">
        <v>57</v>
      </c>
      <c r="L6052" s="3">
        <v>8</v>
      </c>
      <c r="N6052" s="25"/>
      <c r="O6052"/>
    </row>
    <row r="6053" spans="1:15">
      <c r="A6053" s="5">
        <v>43245</v>
      </c>
      <c r="B6053" s="5">
        <v>43245</v>
      </c>
      <c r="C6053" t="s">
        <v>698</v>
      </c>
      <c r="D6053" s="3">
        <f>VLOOKUP(C6053,Index[[#All],[searchTaxon]:[Reference_number]],2,FALSE)</f>
        <v>69</v>
      </c>
      <c r="H6053" t="s">
        <v>26</v>
      </c>
      <c r="I6053">
        <f>VLOOKUP(Table1[[#This Row],[trait_name]],Trait[],2,FALSE)</f>
        <v>27</v>
      </c>
      <c r="J6053" s="25" t="s">
        <v>58</v>
      </c>
      <c r="L6053" s="3">
        <v>7</v>
      </c>
      <c r="N6053" s="25"/>
      <c r="O6053"/>
    </row>
    <row r="6054" spans="1:15">
      <c r="A6054" s="5">
        <v>43245</v>
      </c>
      <c r="B6054" s="5">
        <v>43245</v>
      </c>
      <c r="C6054" t="s">
        <v>698</v>
      </c>
      <c r="D6054" s="3">
        <f>VLOOKUP(C6054,Index[[#All],[searchTaxon]:[Reference_number]],2,FALSE)</f>
        <v>69</v>
      </c>
      <c r="H6054" t="s">
        <v>18</v>
      </c>
      <c r="I6054">
        <f>VLOOKUP(Table1[[#This Row],[trait_name]],Trait[],2,FALSE)</f>
        <v>28</v>
      </c>
      <c r="J6054" s="25" t="s">
        <v>59</v>
      </c>
      <c r="L6054" s="3">
        <v>4</v>
      </c>
      <c r="N6054" s="25"/>
      <c r="O6054"/>
    </row>
    <row r="6055" spans="1:15">
      <c r="A6055" s="5">
        <v>43245</v>
      </c>
      <c r="B6055" s="5">
        <v>43245</v>
      </c>
      <c r="C6055" t="s">
        <v>698</v>
      </c>
      <c r="D6055" s="3">
        <f>VLOOKUP(C6055,Index[[#All],[searchTaxon]:[Reference_number]],2,FALSE)</f>
        <v>69</v>
      </c>
      <c r="H6055" t="s">
        <v>18</v>
      </c>
      <c r="I6055">
        <f>VLOOKUP(Table1[[#This Row],[trait_name]],Trait[],2,FALSE)</f>
        <v>29</v>
      </c>
      <c r="J6055" s="25" t="s">
        <v>60</v>
      </c>
      <c r="L6055" s="3">
        <v>4</v>
      </c>
      <c r="N6055" s="25"/>
      <c r="O6055"/>
    </row>
    <row r="6056" spans="1:15">
      <c r="A6056" s="5">
        <v>43245</v>
      </c>
      <c r="B6056" s="5">
        <v>43245</v>
      </c>
      <c r="C6056" t="s">
        <v>698</v>
      </c>
      <c r="D6056" s="3">
        <f>VLOOKUP(C6056,Index[[#All],[searchTaxon]:[Reference_number]],2,FALSE)</f>
        <v>69</v>
      </c>
      <c r="H6056" t="s">
        <v>26</v>
      </c>
      <c r="I6056">
        <f>VLOOKUP(Table1[[#This Row],[trait_name]],Trait[],2,FALSE)</f>
        <v>30</v>
      </c>
      <c r="J6056" s="25" t="s">
        <v>61</v>
      </c>
      <c r="L6056" s="3">
        <v>5</v>
      </c>
      <c r="N6056" s="25"/>
      <c r="O6056"/>
    </row>
    <row r="6057" spans="1:15">
      <c r="A6057" s="5">
        <v>43245</v>
      </c>
      <c r="B6057" s="5">
        <v>43245</v>
      </c>
      <c r="C6057" t="s">
        <v>698</v>
      </c>
      <c r="D6057" s="3">
        <f>VLOOKUP(C6057,Index[[#All],[searchTaxon]:[Reference_number]],2,FALSE)</f>
        <v>69</v>
      </c>
      <c r="H6057" t="s">
        <v>18</v>
      </c>
      <c r="I6057">
        <f>VLOOKUP(Table1[[#This Row],[trait_name]],Trait[],2,FALSE)</f>
        <v>31</v>
      </c>
      <c r="J6057" s="25" t="s">
        <v>62</v>
      </c>
      <c r="L6057" s="3">
        <v>2</v>
      </c>
      <c r="N6057" s="25"/>
      <c r="O6057"/>
    </row>
    <row r="6058" spans="1:15">
      <c r="A6058" s="5">
        <v>43245</v>
      </c>
      <c r="B6058" s="5">
        <v>43245</v>
      </c>
      <c r="C6058" t="s">
        <v>698</v>
      </c>
      <c r="D6058" s="3">
        <f>VLOOKUP(C6058,Index[[#All],[searchTaxon]:[Reference_number]],2,FALSE)</f>
        <v>69</v>
      </c>
      <c r="H6058" t="s">
        <v>697</v>
      </c>
      <c r="I6058">
        <f>VLOOKUP(Table1[[#This Row],[trait_name]],Trait[],2,FALSE)</f>
        <v>32</v>
      </c>
      <c r="J6058" s="25" t="s">
        <v>147</v>
      </c>
      <c r="L6058" s="3" t="s">
        <v>189</v>
      </c>
      <c r="N6058" s="25"/>
      <c r="O6058"/>
    </row>
    <row r="6059" spans="1:15">
      <c r="A6059" s="5">
        <v>43245</v>
      </c>
      <c r="B6059" s="5">
        <v>43245</v>
      </c>
      <c r="C6059" t="s">
        <v>698</v>
      </c>
      <c r="D6059" s="3">
        <f>VLOOKUP(C6059,Index[[#All],[searchTaxon]:[Reference_number]],2,FALSE)</f>
        <v>69</v>
      </c>
      <c r="H6059" t="s">
        <v>18</v>
      </c>
      <c r="I6059">
        <f>VLOOKUP(Table1[[#This Row],[trait_name]],Trait[],2,FALSE)</f>
        <v>33</v>
      </c>
      <c r="J6059" s="25" t="s">
        <v>63</v>
      </c>
      <c r="L6059" s="3" t="s">
        <v>65</v>
      </c>
      <c r="N6059" s="25"/>
      <c r="O6059"/>
    </row>
    <row r="6060" spans="1:15">
      <c r="A6060" s="5">
        <v>43245</v>
      </c>
      <c r="B6060" s="5">
        <v>43245</v>
      </c>
      <c r="C6060" t="s">
        <v>698</v>
      </c>
      <c r="D6060" s="3">
        <f>VLOOKUP(C6060,Index[[#All],[searchTaxon]:[Reference_number]],2,FALSE)</f>
        <v>69</v>
      </c>
      <c r="H6060" t="s">
        <v>18</v>
      </c>
      <c r="I6060">
        <f>VLOOKUP(Table1[[#This Row],[trait_name]],Trait[],2,FALSE)</f>
        <v>33</v>
      </c>
      <c r="J6060" s="25" t="s">
        <v>63</v>
      </c>
      <c r="L6060" s="3" t="s">
        <v>145</v>
      </c>
      <c r="N6060" s="25"/>
      <c r="O6060"/>
    </row>
    <row r="6061" spans="1:15">
      <c r="A6061" s="5">
        <v>43245</v>
      </c>
      <c r="B6061" s="5">
        <v>43245</v>
      </c>
      <c r="C6061" t="s">
        <v>698</v>
      </c>
      <c r="D6061" s="3">
        <f>VLOOKUP(C6061,Index[[#All],[searchTaxon]:[Reference_number]],2,FALSE)</f>
        <v>69</v>
      </c>
      <c r="H6061" t="s">
        <v>26</v>
      </c>
      <c r="I6061">
        <f>VLOOKUP(Table1[[#This Row],[trait_name]],Trait[],2,FALSE)</f>
        <v>34</v>
      </c>
      <c r="J6061" s="25" t="s">
        <v>149</v>
      </c>
      <c r="L6061" s="3" t="s">
        <v>51</v>
      </c>
      <c r="N6061" s="25"/>
      <c r="O6061"/>
    </row>
    <row r="6062" spans="1:15">
      <c r="A6062" s="5">
        <v>43245</v>
      </c>
      <c r="B6062" s="5"/>
      <c r="C6062" t="s">
        <v>698</v>
      </c>
      <c r="D6062" s="3">
        <f>VLOOKUP(C6062,Index[[#All],[searchTaxon]:[Reference_number]],2,FALSE)</f>
        <v>69</v>
      </c>
      <c r="E6062">
        <v>0</v>
      </c>
      <c r="F6062">
        <v>0</v>
      </c>
      <c r="G6062">
        <v>0</v>
      </c>
      <c r="I6062">
        <f>VLOOKUP(Table1[[#This Row],[trait_name]],Trait[],2,FALSE)</f>
        <v>35</v>
      </c>
      <c r="J6062" s="25" t="s">
        <v>66</v>
      </c>
      <c r="L6062" s="3"/>
      <c r="N6062" s="25"/>
      <c r="O6062"/>
    </row>
    <row r="6063" spans="1:15">
      <c r="A6063" s="5">
        <v>43245</v>
      </c>
      <c r="B6063" s="5"/>
      <c r="C6063" t="s">
        <v>698</v>
      </c>
      <c r="D6063" s="2">
        <f>VLOOKUP(C6063,Index[[#All],[searchTaxon]:[Reference_number]],2,FALSE)</f>
        <v>69</v>
      </c>
      <c r="E6063">
        <v>0</v>
      </c>
      <c r="F6063">
        <v>0</v>
      </c>
      <c r="G6063">
        <v>0</v>
      </c>
      <c r="I6063">
        <f>VLOOKUP(Table1[[#This Row],[trait_name]],Trait[],2,FALSE)</f>
        <v>36</v>
      </c>
      <c r="J6063" s="25" t="s">
        <v>68</v>
      </c>
      <c r="L6063" s="3"/>
      <c r="N6063" s="25"/>
      <c r="O6063"/>
    </row>
    <row r="6064" spans="1:15">
      <c r="A6064" s="5">
        <v>43245</v>
      </c>
      <c r="B6064" s="5"/>
      <c r="C6064" t="s">
        <v>698</v>
      </c>
      <c r="D6064" s="2">
        <f>VLOOKUP(C6064,Index[[#All],[searchTaxon]:[Reference_number]],2,FALSE)</f>
        <v>69</v>
      </c>
      <c r="E6064">
        <v>0</v>
      </c>
      <c r="F6064">
        <v>0</v>
      </c>
      <c r="G6064">
        <v>0</v>
      </c>
      <c r="I6064">
        <f>VLOOKUP(Table1[[#This Row],[trait_name]],Trait[],2,FALSE)</f>
        <v>37</v>
      </c>
      <c r="J6064" s="25" t="s">
        <v>70</v>
      </c>
      <c r="L6064" s="3"/>
      <c r="N6064" s="25"/>
      <c r="O6064"/>
    </row>
    <row r="6065" spans="1:15">
      <c r="A6065" s="5">
        <v>43245</v>
      </c>
      <c r="B6065" s="5">
        <v>43245</v>
      </c>
      <c r="C6065" t="s">
        <v>698</v>
      </c>
      <c r="D6065" s="3">
        <f>VLOOKUP(C6065,Index[[#All],[searchTaxon]:[Reference_number]],2,FALSE)</f>
        <v>69</v>
      </c>
      <c r="H6065" t="s">
        <v>26</v>
      </c>
      <c r="I6065">
        <f>VLOOKUP(Table1[[#This Row],[trait_name]],Trait[],2,FALSE)</f>
        <v>38</v>
      </c>
      <c r="J6065" s="25" t="s">
        <v>74</v>
      </c>
      <c r="L6065" s="3" t="s">
        <v>319</v>
      </c>
      <c r="N6065" s="25"/>
      <c r="O6065"/>
    </row>
    <row r="6066" spans="1:15">
      <c r="A6066" s="27">
        <v>43245</v>
      </c>
      <c r="B6066" s="27"/>
      <c r="C6066" s="4" t="s">
        <v>698</v>
      </c>
      <c r="D6066" s="2">
        <f>VLOOKUP(C6066,Index[[#All],[searchTaxon]:[Reference_number]],2,FALSE)</f>
        <v>69</v>
      </c>
      <c r="I6066">
        <f>VLOOKUP(Table1[[#This Row],[trait_name]],Trait[],2,FALSE)</f>
        <v>39</v>
      </c>
      <c r="J6066" s="25" t="s">
        <v>76</v>
      </c>
      <c r="L6066" s="3"/>
      <c r="N6066" s="25"/>
      <c r="O6066"/>
    </row>
    <row r="6067" spans="1:15">
      <c r="A6067" s="5">
        <v>43245</v>
      </c>
      <c r="B6067" s="5"/>
      <c r="C6067" t="s">
        <v>698</v>
      </c>
      <c r="D6067" s="2">
        <f>VLOOKUP(C6067,Index[[#All],[searchTaxon]:[Reference_number]],2,FALSE)</f>
        <v>69</v>
      </c>
      <c r="E6067">
        <v>0</v>
      </c>
      <c r="F6067">
        <v>0</v>
      </c>
      <c r="G6067">
        <v>0</v>
      </c>
      <c r="I6067">
        <f>VLOOKUP(Table1[[#This Row],[trait_name]],Trait[],2,FALSE)</f>
        <v>41</v>
      </c>
      <c r="J6067" s="25" t="s">
        <v>82</v>
      </c>
      <c r="L6067" s="3"/>
      <c r="N6067" s="25"/>
      <c r="O6067"/>
    </row>
    <row r="6068" spans="1:15">
      <c r="A6068" s="5">
        <v>43245</v>
      </c>
      <c r="B6068" s="5"/>
      <c r="C6068" t="s">
        <v>698</v>
      </c>
      <c r="D6068" s="2">
        <f>VLOOKUP(C6068,Index[[#All],[searchTaxon]:[Reference_number]],2,FALSE)</f>
        <v>69</v>
      </c>
      <c r="E6068">
        <v>0</v>
      </c>
      <c r="F6068">
        <v>0</v>
      </c>
      <c r="G6068">
        <v>0</v>
      </c>
      <c r="I6068">
        <f>VLOOKUP(Table1[[#This Row],[trait_name]],Trait[],2,FALSE)</f>
        <v>42</v>
      </c>
      <c r="J6068" s="25" t="s">
        <v>84</v>
      </c>
      <c r="L6068" s="3"/>
      <c r="N6068" s="25"/>
      <c r="O6068"/>
    </row>
    <row r="6069" spans="1:15">
      <c r="A6069" s="5">
        <v>43245</v>
      </c>
      <c r="B6069" s="5">
        <v>43245</v>
      </c>
      <c r="C6069" t="s">
        <v>698</v>
      </c>
      <c r="D6069" s="3">
        <f>VLOOKUP(C6069,Index[[#All],[searchTaxon]:[Reference_number]],2,FALSE)</f>
        <v>69</v>
      </c>
      <c r="H6069" t="s">
        <v>18</v>
      </c>
      <c r="I6069">
        <f>VLOOKUP(Table1[[#This Row],[trait_name]],Trait[],2,FALSE)</f>
        <v>43</v>
      </c>
      <c r="J6069" s="25" t="s">
        <v>86</v>
      </c>
      <c r="L6069" s="3" t="s">
        <v>88</v>
      </c>
      <c r="N6069" s="25"/>
      <c r="O6069"/>
    </row>
    <row r="6070" spans="1:15">
      <c r="A6070" s="5">
        <v>43245</v>
      </c>
      <c r="B6070" s="5"/>
      <c r="C6070" t="s">
        <v>698</v>
      </c>
      <c r="D6070" s="2">
        <f>VLOOKUP(C6070,Index[[#All],[searchTaxon]:[Reference_number]],2,FALSE)</f>
        <v>69</v>
      </c>
      <c r="E6070">
        <v>0</v>
      </c>
      <c r="F6070">
        <v>0</v>
      </c>
      <c r="G6070">
        <v>0</v>
      </c>
      <c r="I6070">
        <f>VLOOKUP(Table1[[#This Row],[trait_name]],Trait[],2,FALSE)</f>
        <v>47</v>
      </c>
      <c r="J6070" s="25" t="s">
        <v>96</v>
      </c>
      <c r="L6070" s="3"/>
      <c r="N6070" s="25"/>
      <c r="O6070"/>
    </row>
    <row r="6071" spans="1:15">
      <c r="A6071" s="5">
        <v>43245</v>
      </c>
      <c r="B6071" s="5">
        <v>43245</v>
      </c>
      <c r="C6071" t="s">
        <v>698</v>
      </c>
      <c r="D6071" s="3">
        <f>VLOOKUP(C6071,Index[[#All],[searchTaxon]:[Reference_number]],2,FALSE)</f>
        <v>69</v>
      </c>
      <c r="H6071" t="s">
        <v>26</v>
      </c>
      <c r="I6071">
        <f>VLOOKUP(Table1[[#This Row],[trait_name]],Trait[],2,FALSE)</f>
        <v>48</v>
      </c>
      <c r="J6071" s="25" t="s">
        <v>99</v>
      </c>
      <c r="L6071" s="3" t="s">
        <v>162</v>
      </c>
      <c r="N6071" s="25"/>
      <c r="O6071"/>
    </row>
    <row r="6072" spans="1:15">
      <c r="A6072" s="5">
        <v>43245</v>
      </c>
      <c r="B6072" s="5">
        <v>43245</v>
      </c>
      <c r="C6072" t="s">
        <v>698</v>
      </c>
      <c r="D6072" s="3">
        <f>VLOOKUP(C6072,Index[[#All],[searchTaxon]:[Reference_number]],2,FALSE)</f>
        <v>69</v>
      </c>
      <c r="H6072" t="s">
        <v>630</v>
      </c>
      <c r="I6072">
        <f>VLOOKUP(Table1[[#This Row],[trait_name]],Trait[],2,FALSE)</f>
        <v>48</v>
      </c>
      <c r="J6072" s="25" t="s">
        <v>99</v>
      </c>
      <c r="L6072" s="21" t="s">
        <v>161</v>
      </c>
      <c r="N6072" s="25"/>
      <c r="O6072"/>
    </row>
    <row r="6073" spans="1:15">
      <c r="A6073" s="5">
        <v>43245</v>
      </c>
      <c r="B6073" s="5">
        <v>43245</v>
      </c>
      <c r="C6073" t="s">
        <v>698</v>
      </c>
      <c r="D6073" s="3">
        <f>VLOOKUP(C6073,Index[[#All],[searchTaxon]:[Reference_number]],2,FALSE)</f>
        <v>69</v>
      </c>
      <c r="H6073" t="s">
        <v>130</v>
      </c>
      <c r="I6073">
        <f>VLOOKUP(Table1[[#This Row],[trait_name]],Trait[],2,FALSE)</f>
        <v>48</v>
      </c>
      <c r="J6073" s="25" t="s">
        <v>99</v>
      </c>
      <c r="L6073" s="3" t="s">
        <v>101</v>
      </c>
      <c r="N6073" s="25"/>
      <c r="O6073"/>
    </row>
    <row r="6074" spans="1:15">
      <c r="A6074" s="5">
        <v>43245</v>
      </c>
      <c r="B6074" s="5">
        <v>43245</v>
      </c>
      <c r="C6074" t="s">
        <v>698</v>
      </c>
      <c r="D6074" s="3">
        <f>VLOOKUP(C6074,Index[[#All],[searchTaxon]:[Reference_number]],2,FALSE)</f>
        <v>69</v>
      </c>
      <c r="H6074" t="s">
        <v>26</v>
      </c>
      <c r="I6074">
        <f>VLOOKUP(Table1[[#This Row],[trait_name]],Trait[],2,FALSE)</f>
        <v>49</v>
      </c>
      <c r="J6074" s="25" t="s">
        <v>103</v>
      </c>
      <c r="L6074" s="3" t="s">
        <v>149</v>
      </c>
      <c r="N6074" s="25"/>
      <c r="O6074"/>
    </row>
    <row r="6075" spans="1:15">
      <c r="A6075" s="5">
        <v>43245</v>
      </c>
      <c r="B6075" s="5">
        <v>43245</v>
      </c>
      <c r="C6075" t="s">
        <v>698</v>
      </c>
      <c r="D6075" s="3">
        <f>VLOOKUP(C6075,Index[[#All],[searchTaxon]:[Reference_number]],2,FALSE)</f>
        <v>69</v>
      </c>
      <c r="H6075" t="s">
        <v>26</v>
      </c>
      <c r="I6075">
        <f>VLOOKUP(Table1[[#This Row],[trait_name]],Trait[],2,FALSE)</f>
        <v>49</v>
      </c>
      <c r="J6075" s="25" t="s">
        <v>103</v>
      </c>
      <c r="L6075" s="3" t="s">
        <v>105</v>
      </c>
      <c r="N6075" s="25"/>
      <c r="O6075"/>
    </row>
    <row r="6076" spans="1:15">
      <c r="A6076" s="5">
        <v>43245</v>
      </c>
      <c r="B6076" s="5">
        <v>43245</v>
      </c>
      <c r="C6076" t="s">
        <v>698</v>
      </c>
      <c r="D6076" s="3">
        <f>VLOOKUP(C6076,Index[[#All],[searchTaxon]:[Reference_number]],2,FALSE)</f>
        <v>69</v>
      </c>
      <c r="H6076" t="s">
        <v>18</v>
      </c>
      <c r="I6076">
        <f>VLOOKUP(Table1[[#This Row],[trait_name]],Trait[],2,FALSE)</f>
        <v>49</v>
      </c>
      <c r="J6076" s="25" t="s">
        <v>103</v>
      </c>
      <c r="L6076" s="3" t="s">
        <v>289</v>
      </c>
      <c r="N6076" s="25"/>
      <c r="O6076"/>
    </row>
    <row r="6077" spans="1:15">
      <c r="A6077" s="27">
        <v>43245</v>
      </c>
      <c r="B6077" s="27"/>
      <c r="C6077" s="4" t="s">
        <v>698</v>
      </c>
      <c r="D6077" s="63">
        <f>VLOOKUP(C6077,Index[[#All],[searchTaxon]:[Reference_number]],2,FALSE)</f>
        <v>69</v>
      </c>
      <c r="E6077">
        <f>VLOOKUP(C:C,Table1[[#All],[searchTaxon]:[Multiple_forms]],3,FALSE)</f>
        <v>0</v>
      </c>
      <c r="F6077">
        <f>VLOOKUP(C:C,Table1[[#All],[searchTaxon]:[Multiple_forms]],4,FALSE)</f>
        <v>0</v>
      </c>
      <c r="G6077">
        <f>VLOOKUP(C:C,Table1[[#All],[searchTaxon]:[Multiple_forms]],5,FALSE)</f>
        <v>0</v>
      </c>
      <c r="I6077">
        <f>VLOOKUP(Table1[[#This Row],[trait_name]],Trait[],2,FALSE)</f>
        <v>50</v>
      </c>
      <c r="J6077" s="25" t="s">
        <v>106</v>
      </c>
      <c r="L6077" s="3"/>
      <c r="N6077" s="25"/>
      <c r="O6077"/>
    </row>
    <row r="6078" spans="1:15">
      <c r="A6078" s="5">
        <v>43245</v>
      </c>
      <c r="B6078" s="5">
        <v>43245</v>
      </c>
      <c r="C6078" t="s">
        <v>698</v>
      </c>
      <c r="D6078" s="3">
        <f>VLOOKUP(C6078,Index[[#All],[searchTaxon]:[Reference_number]],2,FALSE)</f>
        <v>69</v>
      </c>
      <c r="H6078" t="s">
        <v>18</v>
      </c>
      <c r="I6078">
        <f>VLOOKUP(Table1[[#This Row],[trait_name]],Trait[],2,FALSE)</f>
        <v>51</v>
      </c>
      <c r="J6078" s="25" t="s">
        <v>108</v>
      </c>
      <c r="L6078" s="3" t="s">
        <v>167</v>
      </c>
      <c r="N6078" s="25"/>
      <c r="O6078"/>
    </row>
    <row r="6079" spans="1:15">
      <c r="A6079" s="5">
        <v>43245</v>
      </c>
      <c r="B6079" s="5">
        <v>43245</v>
      </c>
      <c r="C6079" t="s">
        <v>698</v>
      </c>
      <c r="D6079" s="3">
        <f>VLOOKUP(C6079,Index[[#All],[searchTaxon]:[Reference_number]],2,FALSE)</f>
        <v>69</v>
      </c>
      <c r="H6079" t="s">
        <v>18</v>
      </c>
      <c r="I6079">
        <f>VLOOKUP(Table1[[#This Row],[trait_name]],Trait[],2,FALSE)</f>
        <v>52</v>
      </c>
      <c r="J6079" s="25" t="s">
        <v>203</v>
      </c>
      <c r="L6079" s="3" t="s">
        <v>379</v>
      </c>
      <c r="N6079" s="25"/>
      <c r="O6079"/>
    </row>
    <row r="6080" spans="1:15">
      <c r="A6080" s="5">
        <v>43245</v>
      </c>
      <c r="B6080" s="5">
        <v>43245</v>
      </c>
      <c r="C6080" t="s">
        <v>698</v>
      </c>
      <c r="D6080" s="3">
        <f>VLOOKUP(C6080,Index[[#All],[searchTaxon]:[Reference_number]],2,FALSE)</f>
        <v>69</v>
      </c>
      <c r="H6080" t="s">
        <v>18</v>
      </c>
      <c r="I6080">
        <f>VLOOKUP(Table1[[#This Row],[trait_name]],Trait[],2,FALSE)</f>
        <v>52</v>
      </c>
      <c r="J6080" s="25" t="s">
        <v>203</v>
      </c>
      <c r="L6080" s="3" t="s">
        <v>378</v>
      </c>
      <c r="N6080" s="26"/>
      <c r="O6080"/>
    </row>
    <row r="6081" spans="1:15">
      <c r="A6081" s="5">
        <v>43245</v>
      </c>
      <c r="B6081" s="5">
        <v>43245</v>
      </c>
      <c r="C6081" t="s">
        <v>698</v>
      </c>
      <c r="D6081" s="3">
        <f>VLOOKUP(C6081,Index[[#All],[searchTaxon]:[Reference_number]],2,FALSE)</f>
        <v>69</v>
      </c>
      <c r="H6081" t="s">
        <v>130</v>
      </c>
      <c r="I6081">
        <f>VLOOKUP(Table1[[#This Row],[trait_name]],Trait[],2,FALSE)</f>
        <v>53</v>
      </c>
      <c r="J6081" s="25" t="s">
        <v>110</v>
      </c>
      <c r="L6081" s="3" t="s">
        <v>111</v>
      </c>
      <c r="N6081" s="25"/>
      <c r="O6081"/>
    </row>
    <row r="6082" spans="1:15">
      <c r="A6082" s="5">
        <v>43245</v>
      </c>
      <c r="B6082" s="5">
        <v>43245</v>
      </c>
      <c r="C6082" t="s">
        <v>698</v>
      </c>
      <c r="D6082" s="3">
        <f>VLOOKUP(C6082,Index[[#All],[searchTaxon]:[Reference_number]],2,FALSE)</f>
        <v>69</v>
      </c>
      <c r="H6082" t="s">
        <v>26</v>
      </c>
      <c r="I6082">
        <f>VLOOKUP(Table1[[#This Row],[trait_name]],Trait[],2,FALSE)</f>
        <v>56</v>
      </c>
      <c r="J6082" s="25" t="s">
        <v>117</v>
      </c>
      <c r="L6082" s="3" t="s">
        <v>118</v>
      </c>
      <c r="N6082" s="25"/>
      <c r="O6082"/>
    </row>
    <row r="6083" spans="1:15">
      <c r="A6083" s="5">
        <v>43245</v>
      </c>
      <c r="B6083" s="5"/>
      <c r="C6083" t="s">
        <v>698</v>
      </c>
      <c r="D6083" s="2">
        <f>VLOOKUP(C6083,Index[[#All],[searchTaxon]:[Reference_number]],2,FALSE)</f>
        <v>69</v>
      </c>
      <c r="E6083">
        <v>0</v>
      </c>
      <c r="F6083">
        <v>0</v>
      </c>
      <c r="G6083">
        <v>0</v>
      </c>
      <c r="I6083">
        <f>VLOOKUP(Table1[[#This Row],[trait_name]],Trait[],2,FALSE)</f>
        <v>60</v>
      </c>
      <c r="J6083" s="25" t="s">
        <v>120</v>
      </c>
      <c r="L6083" s="3"/>
      <c r="N6083" s="25"/>
      <c r="O6083"/>
    </row>
    <row r="6084" spans="1:15">
      <c r="A6084" s="5">
        <v>43245</v>
      </c>
      <c r="B6084" s="5">
        <v>43245</v>
      </c>
      <c r="C6084" t="s">
        <v>698</v>
      </c>
      <c r="D6084" s="3">
        <f>VLOOKUP(C6084,Index[[#All],[searchTaxon]:[Reference_number]],2,FALSE)</f>
        <v>69</v>
      </c>
      <c r="H6084" t="s">
        <v>292</v>
      </c>
      <c r="I6084">
        <f>VLOOKUP(Table1[[#This Row],[trait_name]],Trait[],2,FALSE)</f>
        <v>61</v>
      </c>
      <c r="J6084" s="25" t="s">
        <v>172</v>
      </c>
      <c r="L6084" s="3" t="s">
        <v>503</v>
      </c>
      <c r="N6084" s="25"/>
      <c r="O6084"/>
    </row>
    <row r="6085" spans="1:15">
      <c r="A6085" s="5">
        <v>43245</v>
      </c>
      <c r="B6085" s="5">
        <v>43245</v>
      </c>
      <c r="C6085" t="s">
        <v>698</v>
      </c>
      <c r="D6085" s="3">
        <f>VLOOKUP(C6085,Index[[#All],[searchTaxon]:[Reference_number]],2,FALSE)</f>
        <v>69</v>
      </c>
      <c r="H6085" t="s">
        <v>292</v>
      </c>
      <c r="I6085">
        <f>VLOOKUP(Table1[[#This Row],[trait_name]],Trait[],2,FALSE)</f>
        <v>62</v>
      </c>
      <c r="J6085" s="25" t="s">
        <v>123</v>
      </c>
      <c r="L6085" s="3" t="s">
        <v>209</v>
      </c>
      <c r="N6085" s="25"/>
      <c r="O6085"/>
    </row>
    <row r="6086" spans="1:15">
      <c r="A6086" s="5">
        <v>43245</v>
      </c>
      <c r="B6086" s="5">
        <v>43245</v>
      </c>
      <c r="C6086" t="s">
        <v>698</v>
      </c>
      <c r="D6086" s="3">
        <f>VLOOKUP(C6086,Index[[#All],[searchTaxon]:[Reference_number]],2,FALSE)</f>
        <v>69</v>
      </c>
      <c r="H6086" t="s">
        <v>638</v>
      </c>
      <c r="I6086">
        <f>VLOOKUP(Table1[[#This Row],[trait_name]],Trait[],2,FALSE)</f>
        <v>62</v>
      </c>
      <c r="J6086" s="25" t="s">
        <v>123</v>
      </c>
      <c r="L6086" s="3" t="s">
        <v>481</v>
      </c>
      <c r="N6086" s="25"/>
      <c r="O6086"/>
    </row>
    <row r="6087" spans="1:15">
      <c r="A6087" s="5">
        <v>43245</v>
      </c>
      <c r="B6087" s="5">
        <v>43245</v>
      </c>
      <c r="C6087" t="s">
        <v>701</v>
      </c>
      <c r="D6087" s="3">
        <f>VLOOKUP(C6087,Index[[#All],[searchTaxon]:[Reference_number]],2,FALSE)</f>
        <v>70</v>
      </c>
      <c r="H6087" t="s">
        <v>530</v>
      </c>
      <c r="I6087">
        <f>VLOOKUP(Table1[[#This Row],[trait_name]],Trait[],2,FALSE)</f>
        <v>2</v>
      </c>
      <c r="J6087" s="25" t="s">
        <v>16</v>
      </c>
      <c r="L6087" s="3" t="s">
        <v>702</v>
      </c>
      <c r="N6087" s="25"/>
      <c r="O6087"/>
    </row>
    <row r="6088" spans="1:15">
      <c r="A6088" s="5">
        <v>43245</v>
      </c>
      <c r="B6088" s="5">
        <v>43245</v>
      </c>
      <c r="C6088" t="s">
        <v>701</v>
      </c>
      <c r="D6088" s="3">
        <f>VLOOKUP(C6088,Index[[#All],[searchTaxon]:[Reference_number]],2,FALSE)</f>
        <v>70</v>
      </c>
      <c r="H6088" t="s">
        <v>21</v>
      </c>
      <c r="I6088">
        <f>VLOOKUP(Table1[[#This Row],[trait_name]],Trait[],2,FALSE)</f>
        <v>3</v>
      </c>
      <c r="J6088" s="25" t="s">
        <v>19</v>
      </c>
      <c r="L6088" s="3" t="s">
        <v>20</v>
      </c>
      <c r="N6088" s="25"/>
      <c r="O6088"/>
    </row>
    <row r="6089" spans="1:15">
      <c r="A6089" s="5">
        <v>43245</v>
      </c>
      <c r="B6089" s="5">
        <v>43245</v>
      </c>
      <c r="C6089" t="s">
        <v>701</v>
      </c>
      <c r="D6089" s="3">
        <f>VLOOKUP(C6089,Index[[#All],[searchTaxon]:[Reference_number]],2,FALSE)</f>
        <v>70</v>
      </c>
      <c r="H6089" t="s">
        <v>21</v>
      </c>
      <c r="I6089">
        <f>VLOOKUP(Table1[[#This Row],[trait_name]],Trait[],2,FALSE)</f>
        <v>3</v>
      </c>
      <c r="J6089" s="25" t="s">
        <v>19</v>
      </c>
      <c r="L6089" s="3" t="s">
        <v>22</v>
      </c>
      <c r="N6089" s="25"/>
      <c r="O6089"/>
    </row>
    <row r="6090" spans="1:15">
      <c r="A6090" s="5">
        <v>43245</v>
      </c>
      <c r="B6090" s="5">
        <v>43245</v>
      </c>
      <c r="C6090" t="s">
        <v>701</v>
      </c>
      <c r="D6090" s="3">
        <f>VLOOKUP(C6090,Index[[#All],[searchTaxon]:[Reference_number]],2,FALSE)</f>
        <v>70</v>
      </c>
      <c r="H6090" t="s">
        <v>21</v>
      </c>
      <c r="I6090">
        <f>VLOOKUP(Table1[[#This Row],[trait_name]],Trait[],2,FALSE)</f>
        <v>4</v>
      </c>
      <c r="J6090" s="25" t="s">
        <v>23</v>
      </c>
      <c r="L6090" s="3" t="s">
        <v>24</v>
      </c>
      <c r="N6090" s="25"/>
      <c r="O6090"/>
    </row>
    <row r="6091" spans="1:15">
      <c r="A6091" s="5">
        <v>43245</v>
      </c>
      <c r="B6091" s="5"/>
      <c r="C6091" t="s">
        <v>701</v>
      </c>
      <c r="D6091" s="3">
        <f>VLOOKUP(C6091,Index[[#All],[searchTaxon]:[Reference_number]],2,FALSE)</f>
        <v>70</v>
      </c>
      <c r="H6091" t="s">
        <v>21</v>
      </c>
      <c r="I6091">
        <f>VLOOKUP(Table1[[#This Row],[trait_name]],Trait[],2,FALSE)</f>
        <v>6</v>
      </c>
      <c r="J6091" s="25" t="s">
        <v>135</v>
      </c>
      <c r="L6091" s="3"/>
      <c r="N6091" s="25"/>
      <c r="O6091"/>
    </row>
    <row r="6092" spans="1:15">
      <c r="A6092" s="5">
        <v>43245</v>
      </c>
      <c r="B6092" s="5">
        <v>43245</v>
      </c>
      <c r="C6092" t="s">
        <v>701</v>
      </c>
      <c r="D6092" s="3">
        <f>VLOOKUP(C6092,Index[[#All],[searchTaxon]:[Reference_number]],2,FALSE)</f>
        <v>70</v>
      </c>
      <c r="H6092" t="s">
        <v>21</v>
      </c>
      <c r="I6092">
        <f>VLOOKUP(Table1[[#This Row],[trait_name]],Trait[],2,FALSE)</f>
        <v>7</v>
      </c>
      <c r="J6092" s="25" t="s">
        <v>27</v>
      </c>
      <c r="L6092" s="3" t="s">
        <v>24</v>
      </c>
      <c r="N6092" s="25"/>
      <c r="O6092"/>
    </row>
    <row r="6093" spans="1:15">
      <c r="A6093" s="5">
        <v>43245</v>
      </c>
      <c r="B6093" s="5">
        <v>43245</v>
      </c>
      <c r="C6093" t="s">
        <v>701</v>
      </c>
      <c r="D6093" s="3">
        <f>VLOOKUP(C6093,Index[[#All],[searchTaxon]:[Reference_number]],2,FALSE)</f>
        <v>70</v>
      </c>
      <c r="H6093" t="s">
        <v>21</v>
      </c>
      <c r="I6093">
        <f>VLOOKUP(Table1[[#This Row],[trait_name]],Trait[],2,FALSE)</f>
        <v>12</v>
      </c>
      <c r="J6093" s="25" t="s">
        <v>138</v>
      </c>
      <c r="L6093" s="3" t="s">
        <v>24</v>
      </c>
      <c r="N6093" s="25"/>
      <c r="O6093"/>
    </row>
    <row r="6094" spans="1:15">
      <c r="A6094" s="27">
        <v>43245</v>
      </c>
      <c r="B6094" s="27"/>
      <c r="C6094" s="4" t="s">
        <v>701</v>
      </c>
      <c r="D6094" s="2">
        <f>VLOOKUP(C6094,Index[[#All],[searchTaxon]:[Reference_number]],2,FALSE)</f>
        <v>70</v>
      </c>
      <c r="I6094">
        <f>VLOOKUP(Table1[[#This Row],[trait_name]],Trait[],2,FALSE)</f>
        <v>15</v>
      </c>
      <c r="J6094" s="25" t="s">
        <v>32</v>
      </c>
      <c r="L6094" s="3"/>
      <c r="N6094" s="25"/>
      <c r="O6094"/>
    </row>
    <row r="6095" spans="1:15">
      <c r="A6095" s="27">
        <v>43245</v>
      </c>
      <c r="B6095" s="27">
        <v>43245</v>
      </c>
      <c r="C6095" s="4" t="s">
        <v>701</v>
      </c>
      <c r="D6095" s="2">
        <f>VLOOKUP(C6095,Index[[#All],[searchTaxon]:[Reference_number]],2,FALSE)</f>
        <v>70</v>
      </c>
      <c r="I6095">
        <f>VLOOKUP(Table1[[#This Row],[trait_name]],Trait[],2,FALSE)</f>
        <v>16</v>
      </c>
      <c r="J6095" s="26" t="s">
        <v>33</v>
      </c>
      <c r="K6095" s="26"/>
      <c r="L6095" s="3"/>
      <c r="N6095" s="25"/>
      <c r="O6095"/>
    </row>
    <row r="6096" spans="1:15">
      <c r="A6096" s="5">
        <v>43245</v>
      </c>
      <c r="B6096" s="5">
        <v>43245</v>
      </c>
      <c r="C6096" t="s">
        <v>701</v>
      </c>
      <c r="D6096" s="3">
        <f>VLOOKUP(C6096,Index[[#All],[searchTaxon]:[Reference_number]],2,FALSE)</f>
        <v>70</v>
      </c>
      <c r="H6096" t="s">
        <v>21</v>
      </c>
      <c r="I6096">
        <f>VLOOKUP(Table1[[#This Row],[trait_name]],Trait[],2,FALSE)</f>
        <v>17</v>
      </c>
      <c r="J6096" s="25" t="s">
        <v>34</v>
      </c>
      <c r="L6096" s="3" t="s">
        <v>35</v>
      </c>
      <c r="N6096" s="25"/>
      <c r="O6096"/>
    </row>
    <row r="6097" spans="1:15">
      <c r="A6097" s="5">
        <v>43245</v>
      </c>
      <c r="B6097" s="5">
        <v>43245</v>
      </c>
      <c r="C6097" t="s">
        <v>701</v>
      </c>
      <c r="D6097" s="3">
        <f>VLOOKUP(C6097,Index[[#All],[searchTaxon]:[Reference_number]],2,FALSE)</f>
        <v>70</v>
      </c>
      <c r="H6097" t="s">
        <v>21</v>
      </c>
      <c r="I6097">
        <f>VLOOKUP(Table1[[#This Row],[trait_name]],Trait[],2,FALSE)</f>
        <v>17</v>
      </c>
      <c r="J6097" s="25" t="s">
        <v>34</v>
      </c>
      <c r="L6097" s="3" t="s">
        <v>36</v>
      </c>
      <c r="N6097" s="25"/>
      <c r="O6097"/>
    </row>
    <row r="6098" spans="1:15">
      <c r="A6098" s="5">
        <v>43245</v>
      </c>
      <c r="B6098" s="5">
        <v>43245</v>
      </c>
      <c r="C6098" t="s">
        <v>701</v>
      </c>
      <c r="D6098" s="3">
        <f>VLOOKUP(C6098,Index[[#All],[searchTaxon]:[Reference_number]],2,FALSE)</f>
        <v>70</v>
      </c>
      <c r="H6098" t="s">
        <v>21</v>
      </c>
      <c r="I6098">
        <f>VLOOKUP(Table1[[#This Row],[trait_name]],Trait[],2,FALSE)</f>
        <v>17</v>
      </c>
      <c r="J6098" s="25" t="s">
        <v>34</v>
      </c>
      <c r="L6098" s="3" t="s">
        <v>37</v>
      </c>
      <c r="N6098" s="25"/>
      <c r="O6098"/>
    </row>
    <row r="6099" spans="1:15">
      <c r="A6099" s="27">
        <v>43245</v>
      </c>
      <c r="B6099" s="27">
        <v>43245</v>
      </c>
      <c r="C6099" s="4" t="s">
        <v>701</v>
      </c>
      <c r="D6099" s="2">
        <f>VLOOKUP(C6099,Index[[#All],[searchTaxon]:[Reference_number]],2,FALSE)</f>
        <v>70</v>
      </c>
      <c r="I6099">
        <f>VLOOKUP(Table1[[#This Row],[trait_name]],Trait[],2,FALSE)</f>
        <v>18</v>
      </c>
      <c r="J6099" s="25" t="s">
        <v>38</v>
      </c>
      <c r="L6099" s="3"/>
      <c r="N6099" s="25"/>
      <c r="O6099"/>
    </row>
    <row r="6100" spans="1:15">
      <c r="A6100" s="5">
        <v>43245</v>
      </c>
      <c r="B6100" s="5">
        <v>43245</v>
      </c>
      <c r="C6100" t="s">
        <v>701</v>
      </c>
      <c r="D6100" s="3">
        <f>VLOOKUP(C6100,Index[[#All],[searchTaxon]:[Reference_number]],2,FALSE)</f>
        <v>70</v>
      </c>
      <c r="H6100" t="s">
        <v>21</v>
      </c>
      <c r="I6100">
        <f>VLOOKUP(Table1[[#This Row],[trait_name]],Trait[],2,FALSE)</f>
        <v>19</v>
      </c>
      <c r="J6100" s="25" t="s">
        <v>39</v>
      </c>
      <c r="L6100" s="3" t="s">
        <v>140</v>
      </c>
      <c r="N6100" s="25"/>
      <c r="O6100"/>
    </row>
    <row r="6101" spans="1:15">
      <c r="A6101" s="5">
        <v>43245</v>
      </c>
      <c r="B6101" s="5">
        <v>43245</v>
      </c>
      <c r="C6101" t="s">
        <v>701</v>
      </c>
      <c r="D6101" s="3">
        <f>VLOOKUP(C6101,Index[[#All],[searchTaxon]:[Reference_number]],2,FALSE)</f>
        <v>70</v>
      </c>
      <c r="H6101" t="s">
        <v>21</v>
      </c>
      <c r="I6101">
        <f>VLOOKUP(Table1[[#This Row],[trait_name]],Trait[],2,FALSE)</f>
        <v>19</v>
      </c>
      <c r="J6101" s="25" t="s">
        <v>39</v>
      </c>
      <c r="L6101" s="3" t="s">
        <v>142</v>
      </c>
      <c r="N6101" s="25"/>
      <c r="O6101"/>
    </row>
    <row r="6102" spans="1:15">
      <c r="A6102" s="27">
        <v>43245</v>
      </c>
      <c r="B6102" s="27">
        <v>43245</v>
      </c>
      <c r="C6102" s="4" t="s">
        <v>701</v>
      </c>
      <c r="D6102" s="2">
        <f>VLOOKUP(C6102,Index[[#All],[searchTaxon]:[Reference_number]],2,FALSE)</f>
        <v>70</v>
      </c>
      <c r="I6102">
        <f>VLOOKUP(Table1[[#This Row],[trait_name]],Trait[],2,FALSE)</f>
        <v>20</v>
      </c>
      <c r="J6102" s="25" t="s">
        <v>42</v>
      </c>
      <c r="L6102" s="3"/>
      <c r="N6102" s="25"/>
      <c r="O6102"/>
    </row>
    <row r="6103" spans="1:15">
      <c r="A6103" s="5">
        <v>43245</v>
      </c>
      <c r="B6103" s="5"/>
      <c r="C6103" t="s">
        <v>701</v>
      </c>
      <c r="D6103" s="2">
        <f>VLOOKUP(C6103,Index[[#All],[searchTaxon]:[Reference_number]],2,FALSE)</f>
        <v>70</v>
      </c>
      <c r="E6103">
        <v>0</v>
      </c>
      <c r="F6103">
        <v>0</v>
      </c>
      <c r="G6103">
        <v>0</v>
      </c>
      <c r="I6103">
        <f>VLOOKUP(Table1[[#This Row],[trait_name]],Trait[],2,FALSE)</f>
        <v>22</v>
      </c>
      <c r="J6103" s="25" t="s">
        <v>48</v>
      </c>
      <c r="L6103" s="3"/>
      <c r="N6103" s="25"/>
      <c r="O6103"/>
    </row>
    <row r="6104" spans="1:15">
      <c r="A6104" s="27">
        <v>43245</v>
      </c>
      <c r="B6104" s="27"/>
      <c r="C6104" s="4" t="s">
        <v>701</v>
      </c>
      <c r="D6104" s="2">
        <f>VLOOKUP(C6104,Index[[#All],[searchTaxon]:[Reference_number]],2,FALSE)</f>
        <v>70</v>
      </c>
      <c r="I6104">
        <f>VLOOKUP(Table1[[#This Row],[trait_name]],Trait[],2,FALSE)</f>
        <v>23</v>
      </c>
      <c r="J6104" s="25" t="s">
        <v>50</v>
      </c>
      <c r="L6104" s="3"/>
      <c r="N6104" s="25"/>
      <c r="O6104"/>
    </row>
    <row r="6105" spans="1:15">
      <c r="A6105" s="27">
        <v>43245</v>
      </c>
      <c r="B6105" s="27"/>
      <c r="C6105" s="4" t="s">
        <v>701</v>
      </c>
      <c r="D6105" s="2">
        <f>VLOOKUP(C6105,Index[[#All],[searchTaxon]:[Reference_number]],2,FALSE)</f>
        <v>70</v>
      </c>
      <c r="I6105">
        <f>VLOOKUP(Table1[[#This Row],[trait_name]],Trait[],2,FALSE)</f>
        <v>24</v>
      </c>
      <c r="J6105" s="25" t="s">
        <v>53</v>
      </c>
      <c r="L6105" s="3"/>
      <c r="N6105" s="25"/>
      <c r="O6105"/>
    </row>
    <row r="6106" spans="1:15">
      <c r="A6106" s="5">
        <v>43245</v>
      </c>
      <c r="B6106" s="5">
        <v>43245</v>
      </c>
      <c r="C6106" t="s">
        <v>701</v>
      </c>
      <c r="D6106" s="3">
        <f>VLOOKUP(C6106,Index[[#All],[searchTaxon]:[Reference_number]],2,FALSE)</f>
        <v>70</v>
      </c>
      <c r="H6106" t="s">
        <v>530</v>
      </c>
      <c r="I6106">
        <f>VLOOKUP(Table1[[#This Row],[trait_name]],Trait[],2,FALSE)</f>
        <v>25</v>
      </c>
      <c r="J6106" s="25" t="s">
        <v>54</v>
      </c>
      <c r="L6106" s="3" t="s">
        <v>239</v>
      </c>
      <c r="N6106" s="25"/>
      <c r="O6106"/>
    </row>
    <row r="6107" spans="1:15">
      <c r="A6107" s="5">
        <v>43245</v>
      </c>
      <c r="B6107" s="5">
        <v>43245</v>
      </c>
      <c r="C6107" t="s">
        <v>701</v>
      </c>
      <c r="D6107" s="3">
        <f>VLOOKUP(C6107,Index[[#All],[searchTaxon]:[Reference_number]],2,FALSE)</f>
        <v>70</v>
      </c>
      <c r="H6107" t="s">
        <v>405</v>
      </c>
      <c r="I6107">
        <f>VLOOKUP(Table1[[#This Row],[trait_name]],Trait[],2,FALSE)</f>
        <v>26</v>
      </c>
      <c r="J6107" s="25" t="s">
        <v>57</v>
      </c>
      <c r="L6107" s="3">
        <v>2</v>
      </c>
      <c r="N6107" s="25"/>
      <c r="O6107"/>
    </row>
    <row r="6108" spans="1:15">
      <c r="A6108" s="5">
        <v>43245</v>
      </c>
      <c r="B6108" s="5">
        <v>43245</v>
      </c>
      <c r="C6108" t="s">
        <v>701</v>
      </c>
      <c r="D6108" s="3">
        <f>VLOOKUP(C6108,Index[[#All],[searchTaxon]:[Reference_number]],2,FALSE)</f>
        <v>70</v>
      </c>
      <c r="H6108" t="s">
        <v>530</v>
      </c>
      <c r="I6108">
        <f>VLOOKUP(Table1[[#This Row],[trait_name]],Trait[],2,FALSE)</f>
        <v>26</v>
      </c>
      <c r="J6108" s="25" t="s">
        <v>57</v>
      </c>
      <c r="L6108" s="3">
        <v>4</v>
      </c>
      <c r="N6108" s="25"/>
      <c r="O6108"/>
    </row>
    <row r="6109" spans="1:15">
      <c r="A6109" s="5">
        <v>43245</v>
      </c>
      <c r="B6109" s="5">
        <v>43245</v>
      </c>
      <c r="C6109" t="s">
        <v>701</v>
      </c>
      <c r="D6109" s="3">
        <f>VLOOKUP(C6109,Index[[#All],[searchTaxon]:[Reference_number]],2,FALSE)</f>
        <v>70</v>
      </c>
      <c r="H6109" t="s">
        <v>405</v>
      </c>
      <c r="I6109">
        <f>VLOOKUP(Table1[[#This Row],[trait_name]],Trait[],2,FALSE)</f>
        <v>28</v>
      </c>
      <c r="J6109" s="25" t="s">
        <v>59</v>
      </c>
      <c r="L6109" s="3">
        <v>1.5</v>
      </c>
      <c r="N6109" s="25"/>
      <c r="O6109"/>
    </row>
    <row r="6110" spans="1:15">
      <c r="A6110" s="5">
        <v>43245</v>
      </c>
      <c r="B6110" s="5">
        <v>43245</v>
      </c>
      <c r="C6110" t="s">
        <v>701</v>
      </c>
      <c r="D6110" s="3">
        <f>VLOOKUP(C6110,Index[[#All],[searchTaxon]:[Reference_number]],2,FALSE)</f>
        <v>70</v>
      </c>
      <c r="H6110" t="s">
        <v>405</v>
      </c>
      <c r="I6110">
        <f>VLOOKUP(Table1[[#This Row],[trait_name]],Trait[],2,FALSE)</f>
        <v>30</v>
      </c>
      <c r="J6110" s="25" t="s">
        <v>61</v>
      </c>
      <c r="L6110" s="3">
        <v>1.5</v>
      </c>
      <c r="N6110" s="25"/>
      <c r="O6110"/>
    </row>
    <row r="6111" spans="1:15">
      <c r="A6111" s="5">
        <v>43245</v>
      </c>
      <c r="B6111" s="5"/>
      <c r="C6111" t="s">
        <v>701</v>
      </c>
      <c r="D6111" s="3">
        <f>VLOOKUP(C6111,Index[[#All],[searchTaxon]:[Reference_number]],2,FALSE)</f>
        <v>70</v>
      </c>
      <c r="E6111">
        <v>0</v>
      </c>
      <c r="F6111">
        <v>0</v>
      </c>
      <c r="G6111">
        <v>0</v>
      </c>
      <c r="I6111">
        <f>VLOOKUP(Table1[[#This Row],[trait_name]],Trait[],2,FALSE)</f>
        <v>35</v>
      </c>
      <c r="J6111" s="25" t="s">
        <v>66</v>
      </c>
      <c r="L6111" s="3"/>
      <c r="N6111" s="25"/>
      <c r="O6111"/>
    </row>
    <row r="6112" spans="1:15">
      <c r="A6112" s="5">
        <v>43245</v>
      </c>
      <c r="B6112" s="5"/>
      <c r="C6112" t="s">
        <v>701</v>
      </c>
      <c r="D6112" s="2">
        <f>VLOOKUP(C6112,Index[[#All],[searchTaxon]:[Reference_number]],2,FALSE)</f>
        <v>70</v>
      </c>
      <c r="E6112">
        <v>0</v>
      </c>
      <c r="F6112">
        <v>0</v>
      </c>
      <c r="G6112">
        <v>0</v>
      </c>
      <c r="I6112">
        <f>VLOOKUP(Table1[[#This Row],[trait_name]],Trait[],2,FALSE)</f>
        <v>36</v>
      </c>
      <c r="J6112" s="25" t="s">
        <v>68</v>
      </c>
      <c r="L6112" s="3"/>
      <c r="N6112" s="25"/>
      <c r="O6112"/>
    </row>
    <row r="6113" spans="1:15">
      <c r="A6113" s="5">
        <v>43245</v>
      </c>
      <c r="B6113" s="5"/>
      <c r="C6113" t="s">
        <v>701</v>
      </c>
      <c r="D6113" s="2">
        <f>VLOOKUP(C6113,Index[[#All],[searchTaxon]:[Reference_number]],2,FALSE)</f>
        <v>70</v>
      </c>
      <c r="E6113">
        <v>0</v>
      </c>
      <c r="F6113">
        <v>0</v>
      </c>
      <c r="G6113">
        <v>0</v>
      </c>
      <c r="I6113">
        <f>VLOOKUP(Table1[[#This Row],[trait_name]],Trait[],2,FALSE)</f>
        <v>37</v>
      </c>
      <c r="J6113" s="25" t="s">
        <v>70</v>
      </c>
      <c r="L6113" s="3"/>
      <c r="N6113" s="25"/>
      <c r="O6113"/>
    </row>
    <row r="6114" spans="1:15">
      <c r="A6114" s="5">
        <v>43245</v>
      </c>
      <c r="B6114" s="5">
        <v>43245</v>
      </c>
      <c r="C6114" t="s">
        <v>701</v>
      </c>
      <c r="D6114" s="3">
        <f>VLOOKUP(C6114,Index[[#All],[searchTaxon]:[Reference_number]],2,FALSE)</f>
        <v>70</v>
      </c>
      <c r="H6114" t="s">
        <v>21</v>
      </c>
      <c r="I6114">
        <f>VLOOKUP(Table1[[#This Row],[trait_name]],Trait[],2,FALSE)</f>
        <v>38</v>
      </c>
      <c r="J6114" s="25" t="s">
        <v>74</v>
      </c>
      <c r="L6114" s="3" t="s">
        <v>345</v>
      </c>
      <c r="N6114" s="25"/>
      <c r="O6114"/>
    </row>
    <row r="6115" spans="1:15">
      <c r="A6115" s="27">
        <v>43245</v>
      </c>
      <c r="B6115" s="27"/>
      <c r="C6115" s="4" t="s">
        <v>701</v>
      </c>
      <c r="D6115" s="2">
        <f>VLOOKUP(C6115,Index[[#All],[searchTaxon]:[Reference_number]],2,FALSE)</f>
        <v>70</v>
      </c>
      <c r="I6115">
        <f>VLOOKUP(Table1[[#This Row],[trait_name]],Trait[],2,FALSE)</f>
        <v>39</v>
      </c>
      <c r="J6115" s="25" t="s">
        <v>76</v>
      </c>
      <c r="L6115" s="3"/>
      <c r="N6115" s="25"/>
      <c r="O6115"/>
    </row>
    <row r="6116" spans="1:15">
      <c r="A6116" s="5">
        <v>43245</v>
      </c>
      <c r="B6116" s="5">
        <v>43245</v>
      </c>
      <c r="C6116" t="s">
        <v>701</v>
      </c>
      <c r="D6116" s="3">
        <f>VLOOKUP(C6116,Index[[#All],[searchTaxon]:[Reference_number]],2,FALSE)</f>
        <v>70</v>
      </c>
      <c r="H6116" t="s">
        <v>21</v>
      </c>
      <c r="I6116">
        <f>VLOOKUP(Table1[[#This Row],[trait_name]],Trait[],2,FALSE)</f>
        <v>40</v>
      </c>
      <c r="J6116" s="25" t="s">
        <v>79</v>
      </c>
      <c r="L6116" s="3" t="s">
        <v>80</v>
      </c>
      <c r="N6116" s="25"/>
      <c r="O6116"/>
    </row>
    <row r="6117" spans="1:15">
      <c r="A6117" s="5">
        <v>43245</v>
      </c>
      <c r="B6117" s="5"/>
      <c r="C6117" t="s">
        <v>701</v>
      </c>
      <c r="D6117" s="2">
        <f>VLOOKUP(C6117,Index[[#All],[searchTaxon]:[Reference_number]],2,FALSE)</f>
        <v>70</v>
      </c>
      <c r="E6117">
        <v>0</v>
      </c>
      <c r="F6117">
        <v>0</v>
      </c>
      <c r="G6117">
        <v>0</v>
      </c>
      <c r="I6117">
        <f>VLOOKUP(Table1[[#This Row],[trait_name]],Trait[],2,FALSE)</f>
        <v>41</v>
      </c>
      <c r="J6117" s="25" t="s">
        <v>82</v>
      </c>
      <c r="L6117" s="3"/>
      <c r="N6117" s="25"/>
      <c r="O6117"/>
    </row>
    <row r="6118" spans="1:15">
      <c r="A6118" s="5">
        <v>43245</v>
      </c>
      <c r="B6118" s="5"/>
      <c r="C6118" t="s">
        <v>701</v>
      </c>
      <c r="D6118" s="2">
        <f>VLOOKUP(C6118,Index[[#All],[searchTaxon]:[Reference_number]],2,FALSE)</f>
        <v>70</v>
      </c>
      <c r="E6118">
        <v>0</v>
      </c>
      <c r="F6118">
        <v>0</v>
      </c>
      <c r="G6118">
        <v>0</v>
      </c>
      <c r="I6118">
        <f>VLOOKUP(Table1[[#This Row],[trait_name]],Trait[],2,FALSE)</f>
        <v>42</v>
      </c>
      <c r="J6118" s="25" t="s">
        <v>84</v>
      </c>
      <c r="L6118" s="3"/>
      <c r="N6118" s="25"/>
      <c r="O6118"/>
    </row>
    <row r="6119" spans="1:15">
      <c r="A6119" s="5">
        <v>43245</v>
      </c>
      <c r="B6119" s="5">
        <v>43245</v>
      </c>
      <c r="C6119" t="s">
        <v>701</v>
      </c>
      <c r="D6119" s="3">
        <f>VLOOKUP(C6119,Index[[#All],[searchTaxon]:[Reference_number]],2,FALSE)</f>
        <v>70</v>
      </c>
      <c r="H6119" t="s">
        <v>21</v>
      </c>
      <c r="I6119">
        <f>VLOOKUP(Table1[[#This Row],[trait_name]],Trait[],2,FALSE)</f>
        <v>43</v>
      </c>
      <c r="J6119" s="25" t="s">
        <v>86</v>
      </c>
      <c r="L6119" s="3" t="s">
        <v>156</v>
      </c>
      <c r="N6119" s="25"/>
      <c r="O6119"/>
    </row>
    <row r="6120" spans="1:15">
      <c r="A6120" s="5">
        <v>43245</v>
      </c>
      <c r="B6120" s="5"/>
      <c r="C6120" t="s">
        <v>701</v>
      </c>
      <c r="D6120" s="3">
        <f>VLOOKUP(C6120,Index[[#All],[searchTaxon]:[Reference_number]],2,FALSE)</f>
        <v>70</v>
      </c>
      <c r="H6120" t="s">
        <v>21</v>
      </c>
      <c r="I6120">
        <f>VLOOKUP(Table1[[#This Row],[trait_name]],Trait[],2,FALSE)</f>
        <v>44</v>
      </c>
      <c r="J6120" s="26" t="s">
        <v>90</v>
      </c>
      <c r="K6120" s="26"/>
      <c r="L6120" s="3" t="s">
        <v>266</v>
      </c>
      <c r="N6120" s="25"/>
      <c r="O6120"/>
    </row>
    <row r="6121" spans="1:15">
      <c r="A6121" s="5">
        <v>43245</v>
      </c>
      <c r="B6121" s="5"/>
      <c r="C6121" t="s">
        <v>701</v>
      </c>
      <c r="D6121" s="3">
        <f>VLOOKUP(C6121,Index[[#All],[searchTaxon]:[Reference_number]],2,FALSE)</f>
        <v>70</v>
      </c>
      <c r="H6121" t="s">
        <v>21</v>
      </c>
      <c r="I6121">
        <f>VLOOKUP(Table1[[#This Row],[trait_name]],Trait[],2,FALSE)</f>
        <v>45</v>
      </c>
      <c r="J6121" s="26" t="s">
        <v>93</v>
      </c>
      <c r="K6121" s="26"/>
      <c r="L6121" s="3"/>
      <c r="N6121" s="25"/>
      <c r="O6121"/>
    </row>
    <row r="6122" spans="1:15">
      <c r="A6122" s="5">
        <v>43245</v>
      </c>
      <c r="B6122" s="5"/>
      <c r="C6122" t="s">
        <v>701</v>
      </c>
      <c r="D6122" s="2">
        <f>VLOOKUP(C6122,Index[[#All],[searchTaxon]:[Reference_number]],2,FALSE)</f>
        <v>70</v>
      </c>
      <c r="E6122">
        <v>0</v>
      </c>
      <c r="F6122">
        <v>0</v>
      </c>
      <c r="G6122">
        <v>0</v>
      </c>
      <c r="I6122">
        <f>VLOOKUP(Table1[[#This Row],[trait_name]],Trait[],2,FALSE)</f>
        <v>47</v>
      </c>
      <c r="J6122" s="25" t="s">
        <v>96</v>
      </c>
      <c r="L6122" s="3"/>
      <c r="N6122" s="25"/>
      <c r="O6122"/>
    </row>
    <row r="6123" spans="1:15">
      <c r="A6123" s="5">
        <v>43245</v>
      </c>
      <c r="B6123" s="5">
        <v>43245</v>
      </c>
      <c r="C6123" t="s">
        <v>701</v>
      </c>
      <c r="D6123" s="3">
        <f>VLOOKUP(C6123,Index[[#All],[searchTaxon]:[Reference_number]],2,FALSE)</f>
        <v>70</v>
      </c>
      <c r="H6123" t="s">
        <v>405</v>
      </c>
      <c r="I6123">
        <f>VLOOKUP(Table1[[#This Row],[trait_name]],Trait[],2,FALSE)</f>
        <v>48</v>
      </c>
      <c r="J6123" s="25" t="s">
        <v>99</v>
      </c>
      <c r="L6123" s="3" t="s">
        <v>100</v>
      </c>
      <c r="N6123" s="25"/>
      <c r="O6123"/>
    </row>
    <row r="6124" spans="1:15">
      <c r="A6124" s="5">
        <v>43245</v>
      </c>
      <c r="B6124" s="5">
        <v>43245</v>
      </c>
      <c r="C6124" t="s">
        <v>701</v>
      </c>
      <c r="D6124" s="3">
        <f>VLOOKUP(C6124,Index[[#All],[searchTaxon]:[Reference_number]],2,FALSE)</f>
        <v>70</v>
      </c>
      <c r="H6124" t="s">
        <v>405</v>
      </c>
      <c r="I6124">
        <f>VLOOKUP(Table1[[#This Row],[trait_name]],Trait[],2,FALSE)</f>
        <v>48</v>
      </c>
      <c r="J6124" s="25" t="s">
        <v>99</v>
      </c>
      <c r="L6124" s="3" t="s">
        <v>162</v>
      </c>
      <c r="N6124" s="25"/>
      <c r="O6124"/>
    </row>
    <row r="6125" spans="1:15">
      <c r="A6125" s="5">
        <v>43245</v>
      </c>
      <c r="B6125" s="5">
        <v>43245</v>
      </c>
      <c r="C6125" t="s">
        <v>701</v>
      </c>
      <c r="D6125" s="3">
        <f>VLOOKUP(C6125,Index[[#All],[searchTaxon]:[Reference_number]],2,FALSE)</f>
        <v>70</v>
      </c>
      <c r="H6125" t="s">
        <v>405</v>
      </c>
      <c r="I6125">
        <f>VLOOKUP(Table1[[#This Row],[trait_name]],Trait[],2,FALSE)</f>
        <v>48</v>
      </c>
      <c r="J6125" s="25" t="s">
        <v>99</v>
      </c>
      <c r="L6125" s="3" t="s">
        <v>161</v>
      </c>
      <c r="N6125" s="25"/>
      <c r="O6125"/>
    </row>
    <row r="6126" spans="1:15">
      <c r="A6126" s="5">
        <v>43245</v>
      </c>
      <c r="B6126" s="5">
        <v>43245</v>
      </c>
      <c r="C6126" t="s">
        <v>701</v>
      </c>
      <c r="D6126" s="3">
        <f>VLOOKUP(C6126,Index[[#All],[searchTaxon]:[Reference_number]],2,FALSE)</f>
        <v>70</v>
      </c>
      <c r="H6126" t="s">
        <v>21</v>
      </c>
      <c r="I6126">
        <f>VLOOKUP(Table1[[#This Row],[trait_name]],Trait[],2,FALSE)</f>
        <v>48</v>
      </c>
      <c r="J6126" s="25" t="s">
        <v>99</v>
      </c>
      <c r="L6126" s="3" t="s">
        <v>101</v>
      </c>
      <c r="N6126" s="25"/>
      <c r="O6126"/>
    </row>
    <row r="6127" spans="1:15">
      <c r="A6127" s="5">
        <v>43245</v>
      </c>
      <c r="B6127" s="5">
        <v>43245</v>
      </c>
      <c r="C6127" t="s">
        <v>701</v>
      </c>
      <c r="D6127" s="3">
        <f>VLOOKUP(C6127,Index[[#All],[searchTaxon]:[Reference_number]],2,FALSE)</f>
        <v>70</v>
      </c>
      <c r="H6127" t="s">
        <v>21</v>
      </c>
      <c r="I6127">
        <f>VLOOKUP(Table1[[#This Row],[trait_name]],Trait[],2,FALSE)</f>
        <v>49</v>
      </c>
      <c r="J6127" s="25" t="s">
        <v>103</v>
      </c>
      <c r="L6127" s="3" t="s">
        <v>230</v>
      </c>
      <c r="N6127" s="25"/>
      <c r="O6127"/>
    </row>
    <row r="6128" spans="1:15">
      <c r="A6128" s="5">
        <v>43245</v>
      </c>
      <c r="B6128" s="5">
        <v>43245</v>
      </c>
      <c r="C6128" t="s">
        <v>701</v>
      </c>
      <c r="D6128" s="3">
        <f>VLOOKUP(C6128,Index[[#All],[searchTaxon]:[Reference_number]],2,FALSE)</f>
        <v>70</v>
      </c>
      <c r="H6128" t="s">
        <v>21</v>
      </c>
      <c r="I6128">
        <f>VLOOKUP(Table1[[#This Row],[trait_name]],Trait[],2,FALSE)</f>
        <v>49</v>
      </c>
      <c r="J6128" s="25" t="s">
        <v>103</v>
      </c>
      <c r="L6128" s="3" t="s">
        <v>105</v>
      </c>
      <c r="N6128" s="25"/>
      <c r="O6128"/>
    </row>
    <row r="6129" spans="1:15">
      <c r="A6129" s="5">
        <v>43245</v>
      </c>
      <c r="B6129" s="5">
        <v>43245</v>
      </c>
      <c r="C6129" t="s">
        <v>701</v>
      </c>
      <c r="D6129" s="3">
        <f>VLOOKUP(C6129,Index[[#All],[searchTaxon]:[Reference_number]],2,FALSE)</f>
        <v>70</v>
      </c>
      <c r="H6129" t="s">
        <v>21</v>
      </c>
      <c r="I6129">
        <f>VLOOKUP(Table1[[#This Row],[trait_name]],Trait[],2,FALSE)</f>
        <v>49</v>
      </c>
      <c r="J6129" s="25" t="s">
        <v>103</v>
      </c>
      <c r="L6129" s="3" t="s">
        <v>104</v>
      </c>
      <c r="N6129" s="25"/>
      <c r="O6129"/>
    </row>
    <row r="6130" spans="1:15">
      <c r="A6130" s="5">
        <v>43245</v>
      </c>
      <c r="B6130" s="5">
        <v>43245</v>
      </c>
      <c r="C6130" t="s">
        <v>701</v>
      </c>
      <c r="D6130" s="3">
        <f>VLOOKUP(C6130,Index[[#All],[searchTaxon]:[Reference_number]],2,FALSE)</f>
        <v>70</v>
      </c>
      <c r="H6130" t="s">
        <v>21</v>
      </c>
      <c r="I6130">
        <f>VLOOKUP(Table1[[#This Row],[trait_name]],Trait[],2,FALSE)</f>
        <v>49</v>
      </c>
      <c r="J6130" s="25" t="s">
        <v>103</v>
      </c>
      <c r="L6130" s="3" t="s">
        <v>228</v>
      </c>
      <c r="N6130" s="25"/>
      <c r="O6130"/>
    </row>
    <row r="6131" spans="1:15">
      <c r="A6131" s="27">
        <v>43245</v>
      </c>
      <c r="B6131" s="27"/>
      <c r="C6131" s="4" t="s">
        <v>701</v>
      </c>
      <c r="D6131" s="63">
        <f>VLOOKUP(C6131,Index[[#All],[searchTaxon]:[Reference_number]],2,FALSE)</f>
        <v>70</v>
      </c>
      <c r="E6131">
        <f>VLOOKUP(C:C,Table1[[#All],[searchTaxon]:[Multiple_forms]],3,FALSE)</f>
        <v>0</v>
      </c>
      <c r="F6131">
        <f>VLOOKUP(C:C,Table1[[#All],[searchTaxon]:[Multiple_forms]],4,FALSE)</f>
        <v>0</v>
      </c>
      <c r="G6131">
        <f>VLOOKUP(C:C,Table1[[#All],[searchTaxon]:[Multiple_forms]],5,FALSE)</f>
        <v>0</v>
      </c>
      <c r="I6131">
        <f>VLOOKUP(Table1[[#This Row],[trait_name]],Trait[],2,FALSE)</f>
        <v>50</v>
      </c>
      <c r="J6131" s="25" t="s">
        <v>106</v>
      </c>
      <c r="L6131" s="3"/>
      <c r="N6131" s="25"/>
      <c r="O6131"/>
    </row>
    <row r="6132" spans="1:15">
      <c r="A6132" s="5">
        <v>43245</v>
      </c>
      <c r="B6132" s="5">
        <v>43245</v>
      </c>
      <c r="C6132" t="s">
        <v>701</v>
      </c>
      <c r="D6132" s="3">
        <f>VLOOKUP(C6132,Index[[#All],[searchTaxon]:[Reference_number]],2,FALSE)</f>
        <v>70</v>
      </c>
      <c r="H6132" t="s">
        <v>530</v>
      </c>
      <c r="I6132">
        <f>VLOOKUP(Table1[[#This Row],[trait_name]],Trait[],2,FALSE)</f>
        <v>51</v>
      </c>
      <c r="J6132" s="25" t="s">
        <v>108</v>
      </c>
      <c r="L6132" s="3" t="s">
        <v>588</v>
      </c>
      <c r="N6132" s="25"/>
      <c r="O6132"/>
    </row>
    <row r="6133" spans="1:15">
      <c r="A6133" s="5">
        <v>43245</v>
      </c>
      <c r="B6133" s="5">
        <v>43245</v>
      </c>
      <c r="C6133" t="s">
        <v>701</v>
      </c>
      <c r="D6133" s="3">
        <f>VLOOKUP(C6133,Index[[#All],[searchTaxon]:[Reference_number]],2,FALSE)</f>
        <v>70</v>
      </c>
      <c r="H6133" t="s">
        <v>530</v>
      </c>
      <c r="I6133">
        <f>VLOOKUP(Table1[[#This Row],[trait_name]],Trait[],2,FALSE)</f>
        <v>52</v>
      </c>
      <c r="J6133" s="25" t="s">
        <v>203</v>
      </c>
      <c r="L6133" s="3" t="s">
        <v>231</v>
      </c>
      <c r="N6133" s="25"/>
      <c r="O6133"/>
    </row>
    <row r="6134" spans="1:15">
      <c r="A6134" s="5">
        <v>43245</v>
      </c>
      <c r="B6134" s="5">
        <v>43245</v>
      </c>
      <c r="C6134" t="s">
        <v>701</v>
      </c>
      <c r="D6134" s="3">
        <f>VLOOKUP(C6134,Index[[#All],[searchTaxon]:[Reference_number]],2,FALSE)</f>
        <v>70</v>
      </c>
      <c r="H6134" t="s">
        <v>530</v>
      </c>
      <c r="I6134">
        <f>VLOOKUP(Table1[[#This Row],[trait_name]],Trait[],2,FALSE)</f>
        <v>52</v>
      </c>
      <c r="J6134" s="25" t="s">
        <v>203</v>
      </c>
      <c r="L6134" s="3" t="s">
        <v>379</v>
      </c>
      <c r="N6134" s="26"/>
      <c r="O6134"/>
    </row>
    <row r="6135" spans="1:15">
      <c r="A6135" s="5">
        <v>43245</v>
      </c>
      <c r="B6135" s="5">
        <v>43245</v>
      </c>
      <c r="C6135" t="s">
        <v>701</v>
      </c>
      <c r="D6135" s="3">
        <f>VLOOKUP(C6135,Index[[#All],[searchTaxon]:[Reference_number]],2,FALSE)</f>
        <v>70</v>
      </c>
      <c r="H6135" t="s">
        <v>21</v>
      </c>
      <c r="I6135">
        <f>VLOOKUP(Table1[[#This Row],[trait_name]],Trait[],2,FALSE)</f>
        <v>56</v>
      </c>
      <c r="J6135" s="25" t="s">
        <v>117</v>
      </c>
      <c r="L6135" s="3" t="s">
        <v>118</v>
      </c>
      <c r="N6135" s="25"/>
      <c r="O6135"/>
    </row>
    <row r="6136" spans="1:15">
      <c r="A6136" s="5">
        <v>43245</v>
      </c>
      <c r="B6136" s="5">
        <v>43245</v>
      </c>
      <c r="C6136" t="s">
        <v>701</v>
      </c>
      <c r="D6136" s="3">
        <f>VLOOKUP(C6136,Index[[#All],[searchTaxon]:[Reference_number]],2,FALSE)</f>
        <v>70</v>
      </c>
      <c r="H6136" t="s">
        <v>530</v>
      </c>
      <c r="I6136">
        <f>VLOOKUP(Table1[[#This Row],[trait_name]],Trait[],2,FALSE)</f>
        <v>57</v>
      </c>
      <c r="J6136" s="25" t="s">
        <v>205</v>
      </c>
      <c r="L6136" s="3" t="s">
        <v>444</v>
      </c>
      <c r="N6136" s="25"/>
      <c r="O6136"/>
    </row>
    <row r="6137" spans="1:15">
      <c r="A6137" s="5">
        <v>43245</v>
      </c>
      <c r="B6137" s="5"/>
      <c r="C6137" t="s">
        <v>701</v>
      </c>
      <c r="D6137" s="2">
        <f>VLOOKUP(C6137,Index[[#All],[searchTaxon]:[Reference_number]],2,FALSE)</f>
        <v>70</v>
      </c>
      <c r="E6137">
        <v>0</v>
      </c>
      <c r="F6137">
        <v>0</v>
      </c>
      <c r="G6137">
        <v>0</v>
      </c>
      <c r="I6137">
        <f>VLOOKUP(Table1[[#This Row],[trait_name]],Trait[],2,FALSE)</f>
        <v>60</v>
      </c>
      <c r="J6137" s="25" t="s">
        <v>120</v>
      </c>
      <c r="L6137" s="3"/>
      <c r="N6137" s="25"/>
      <c r="O6137"/>
    </row>
    <row r="6138" spans="1:15">
      <c r="A6138" s="5">
        <v>43245</v>
      </c>
      <c r="B6138" s="5">
        <v>43245</v>
      </c>
      <c r="C6138" t="s">
        <v>703</v>
      </c>
      <c r="D6138" s="3">
        <f>VLOOKUP(C6138,Index[[#All],[searchTaxon]:[Reference_number]],2,FALSE)</f>
        <v>71</v>
      </c>
      <c r="H6138" t="s">
        <v>26</v>
      </c>
      <c r="I6138">
        <f>VLOOKUP(Table1[[#This Row],[trait_name]],Trait[],2,FALSE)</f>
        <v>2</v>
      </c>
      <c r="J6138" s="25" t="s">
        <v>16</v>
      </c>
      <c r="L6138" s="3" t="s">
        <v>704</v>
      </c>
      <c r="N6138" s="25"/>
      <c r="O6138"/>
    </row>
    <row r="6139" spans="1:15">
      <c r="A6139" s="5">
        <v>43245</v>
      </c>
      <c r="B6139" s="5">
        <v>43245</v>
      </c>
      <c r="C6139" t="s">
        <v>703</v>
      </c>
      <c r="D6139" s="3">
        <f>VLOOKUP(C6139,Index[[#All],[searchTaxon]:[Reference_number]],2,FALSE)</f>
        <v>71</v>
      </c>
      <c r="H6139" t="s">
        <v>130</v>
      </c>
      <c r="I6139">
        <f>VLOOKUP(Table1[[#This Row],[trait_name]],Trait[],2,FALSE)</f>
        <v>2</v>
      </c>
      <c r="J6139" s="25" t="s">
        <v>16</v>
      </c>
      <c r="L6139" s="3" t="s">
        <v>705</v>
      </c>
      <c r="N6139" s="25"/>
      <c r="O6139"/>
    </row>
    <row r="6140" spans="1:15">
      <c r="A6140" s="5">
        <v>43245</v>
      </c>
      <c r="B6140" s="5">
        <v>43245</v>
      </c>
      <c r="C6140" t="s">
        <v>703</v>
      </c>
      <c r="D6140" s="3">
        <f>VLOOKUP(C6140,Index[[#All],[searchTaxon]:[Reference_number]],2,FALSE)</f>
        <v>71</v>
      </c>
      <c r="H6140" t="s">
        <v>26</v>
      </c>
      <c r="I6140">
        <f>VLOOKUP(Table1[[#This Row],[trait_name]],Trait[],2,FALSE)</f>
        <v>3</v>
      </c>
      <c r="J6140" s="25" t="s">
        <v>19</v>
      </c>
      <c r="L6140" s="3" t="s">
        <v>20</v>
      </c>
      <c r="N6140" s="25"/>
      <c r="O6140"/>
    </row>
    <row r="6141" spans="1:15">
      <c r="A6141" s="5">
        <v>43245</v>
      </c>
      <c r="B6141" s="5">
        <v>43245</v>
      </c>
      <c r="C6141" t="s">
        <v>703</v>
      </c>
      <c r="D6141" s="3">
        <f>VLOOKUP(C6141,Index[[#All],[searchTaxon]:[Reference_number]],2,FALSE)</f>
        <v>71</v>
      </c>
      <c r="H6141" t="s">
        <v>26</v>
      </c>
      <c r="I6141">
        <f>VLOOKUP(Table1[[#This Row],[trait_name]],Trait[],2,FALSE)</f>
        <v>3</v>
      </c>
      <c r="J6141" s="25" t="s">
        <v>19</v>
      </c>
      <c r="L6141" s="3" t="s">
        <v>22</v>
      </c>
      <c r="N6141" s="25"/>
      <c r="O6141"/>
    </row>
    <row r="6142" spans="1:15">
      <c r="A6142" s="5">
        <v>43245</v>
      </c>
      <c r="B6142" s="5">
        <v>43245</v>
      </c>
      <c r="C6142" t="s">
        <v>703</v>
      </c>
      <c r="D6142" s="3">
        <f>VLOOKUP(C6142,Index[[#All],[searchTaxon]:[Reference_number]],2,FALSE)</f>
        <v>71</v>
      </c>
      <c r="H6142" t="s">
        <v>134</v>
      </c>
      <c r="I6142">
        <f>VLOOKUP(Table1[[#This Row],[trait_name]],Trait[],2,FALSE)</f>
        <v>3</v>
      </c>
      <c r="J6142" s="25" t="s">
        <v>19</v>
      </c>
      <c r="L6142" s="3" t="s">
        <v>327</v>
      </c>
      <c r="N6142" s="25"/>
      <c r="O6142"/>
    </row>
    <row r="6143" spans="1:15">
      <c r="A6143" s="5">
        <v>43245</v>
      </c>
      <c r="B6143" s="5">
        <v>43245</v>
      </c>
      <c r="C6143" t="s">
        <v>703</v>
      </c>
      <c r="D6143" s="3">
        <f>VLOOKUP(C6143,Index[[#All],[searchTaxon]:[Reference_number]],2,FALSE)</f>
        <v>71</v>
      </c>
      <c r="H6143" t="s">
        <v>26</v>
      </c>
      <c r="I6143">
        <f>VLOOKUP(Table1[[#This Row],[trait_name]],Trait[],2,FALSE)</f>
        <v>4</v>
      </c>
      <c r="J6143" s="25" t="s">
        <v>23</v>
      </c>
      <c r="L6143" s="3" t="s">
        <v>24</v>
      </c>
      <c r="N6143" s="25"/>
      <c r="O6143"/>
    </row>
    <row r="6144" spans="1:15">
      <c r="A6144" s="5">
        <v>43245</v>
      </c>
      <c r="B6144" s="5"/>
      <c r="C6144" t="s">
        <v>703</v>
      </c>
      <c r="D6144" s="3">
        <f>VLOOKUP(C6144,Index[[#All],[searchTaxon]:[Reference_number]],2,FALSE)</f>
        <v>71</v>
      </c>
      <c r="H6144" t="s">
        <v>134</v>
      </c>
      <c r="I6144">
        <f>VLOOKUP(Table1[[#This Row],[trait_name]],Trait[],2,FALSE)</f>
        <v>6</v>
      </c>
      <c r="J6144" s="25" t="s">
        <v>135</v>
      </c>
      <c r="L6144" s="3"/>
      <c r="N6144" s="25"/>
      <c r="O6144"/>
    </row>
    <row r="6145" spans="1:15">
      <c r="A6145" s="5">
        <v>43245</v>
      </c>
      <c r="B6145" s="5">
        <v>43245</v>
      </c>
      <c r="C6145" t="s">
        <v>703</v>
      </c>
      <c r="D6145" s="3">
        <f>VLOOKUP(C6145,Index[[#All],[searchTaxon]:[Reference_number]],2,FALSE)</f>
        <v>71</v>
      </c>
      <c r="H6145" t="s">
        <v>134</v>
      </c>
      <c r="I6145">
        <f>VLOOKUP(Table1[[#This Row],[trait_name]],Trait[],2,FALSE)</f>
        <v>7</v>
      </c>
      <c r="J6145" s="25" t="s">
        <v>27</v>
      </c>
      <c r="L6145" s="3" t="s">
        <v>24</v>
      </c>
      <c r="N6145" s="25"/>
      <c r="O6145"/>
    </row>
    <row r="6146" spans="1:15">
      <c r="A6146" s="5">
        <v>43245</v>
      </c>
      <c r="B6146" s="5">
        <v>43245</v>
      </c>
      <c r="C6146" t="s">
        <v>703</v>
      </c>
      <c r="D6146" s="3">
        <f>VLOOKUP(C6146,Index[[#All],[searchTaxon]:[Reference_number]],2,FALSE)</f>
        <v>71</v>
      </c>
      <c r="H6146" t="s">
        <v>134</v>
      </c>
      <c r="I6146">
        <f>VLOOKUP(Table1[[#This Row],[trait_name]],Trait[],2,FALSE)</f>
        <v>11</v>
      </c>
      <c r="J6146" s="25" t="s">
        <v>31</v>
      </c>
      <c r="L6146" s="3" t="s">
        <v>24</v>
      </c>
      <c r="N6146" s="25"/>
      <c r="O6146"/>
    </row>
    <row r="6147" spans="1:15">
      <c r="A6147" s="5">
        <v>43245</v>
      </c>
      <c r="B6147" s="5">
        <v>43245</v>
      </c>
      <c r="C6147" t="s">
        <v>703</v>
      </c>
      <c r="D6147" s="3">
        <f>VLOOKUP(C6147,Index[[#All],[searchTaxon]:[Reference_number]],2,FALSE)</f>
        <v>71</v>
      </c>
      <c r="H6147" t="s">
        <v>134</v>
      </c>
      <c r="I6147">
        <f>VLOOKUP(Table1[[#This Row],[trait_name]],Trait[],2,FALSE)</f>
        <v>14</v>
      </c>
      <c r="J6147" s="25" t="s">
        <v>139</v>
      </c>
      <c r="L6147" s="3" t="s">
        <v>24</v>
      </c>
      <c r="N6147" s="25"/>
      <c r="O6147"/>
    </row>
    <row r="6148" spans="1:15">
      <c r="A6148" s="27">
        <v>43245</v>
      </c>
      <c r="B6148" s="27"/>
      <c r="C6148" s="4" t="s">
        <v>703</v>
      </c>
      <c r="D6148" s="2">
        <f>VLOOKUP(C6148,Index[[#All],[searchTaxon]:[Reference_number]],2,FALSE)</f>
        <v>71</v>
      </c>
      <c r="I6148">
        <f>VLOOKUP(Table1[[#This Row],[trait_name]],Trait[],2,FALSE)</f>
        <v>15</v>
      </c>
      <c r="J6148" s="25" t="s">
        <v>32</v>
      </c>
      <c r="L6148" s="3"/>
      <c r="N6148" s="25"/>
      <c r="O6148"/>
    </row>
    <row r="6149" spans="1:15">
      <c r="A6149" s="27">
        <v>43245</v>
      </c>
      <c r="B6149" s="27">
        <v>43245</v>
      </c>
      <c r="C6149" s="4" t="s">
        <v>703</v>
      </c>
      <c r="D6149" s="2">
        <f>VLOOKUP(C6149,Index[[#All],[searchTaxon]:[Reference_number]],2,FALSE)</f>
        <v>71</v>
      </c>
      <c r="I6149">
        <f>VLOOKUP(Table1[[#This Row],[trait_name]],Trait[],2,FALSE)</f>
        <v>16</v>
      </c>
      <c r="J6149" s="26" t="s">
        <v>33</v>
      </c>
      <c r="K6149" s="26"/>
      <c r="L6149" s="3"/>
      <c r="N6149" s="25"/>
      <c r="O6149"/>
    </row>
    <row r="6150" spans="1:15">
      <c r="A6150" s="5">
        <v>43245</v>
      </c>
      <c r="B6150" s="5">
        <v>43245</v>
      </c>
      <c r="C6150" t="s">
        <v>703</v>
      </c>
      <c r="D6150" s="3">
        <f>VLOOKUP(C6150,Index[[#All],[searchTaxon]:[Reference_number]],2,FALSE)</f>
        <v>71</v>
      </c>
      <c r="H6150" t="s">
        <v>26</v>
      </c>
      <c r="I6150">
        <f>VLOOKUP(Table1[[#This Row],[trait_name]],Trait[],2,FALSE)</f>
        <v>17</v>
      </c>
      <c r="J6150" s="25" t="s">
        <v>34</v>
      </c>
      <c r="L6150" s="3" t="s">
        <v>35</v>
      </c>
      <c r="N6150" s="25"/>
      <c r="O6150"/>
    </row>
    <row r="6151" spans="1:15">
      <c r="A6151" s="5">
        <v>43245</v>
      </c>
      <c r="B6151" s="5">
        <v>43245</v>
      </c>
      <c r="C6151" t="s">
        <v>703</v>
      </c>
      <c r="D6151" s="3">
        <f>VLOOKUP(C6151,Index[[#All],[searchTaxon]:[Reference_number]],2,FALSE)</f>
        <v>71</v>
      </c>
      <c r="H6151" t="s">
        <v>26</v>
      </c>
      <c r="I6151">
        <f>VLOOKUP(Table1[[#This Row],[trait_name]],Trait[],2,FALSE)</f>
        <v>17</v>
      </c>
      <c r="J6151" s="25" t="s">
        <v>34</v>
      </c>
      <c r="L6151" s="3" t="s">
        <v>36</v>
      </c>
      <c r="N6151" s="25"/>
      <c r="O6151"/>
    </row>
    <row r="6152" spans="1:15">
      <c r="A6152" s="5">
        <v>43245</v>
      </c>
      <c r="B6152" s="5">
        <v>43245</v>
      </c>
      <c r="C6152" t="s">
        <v>703</v>
      </c>
      <c r="D6152" s="3">
        <f>VLOOKUP(C6152,Index[[#All],[searchTaxon]:[Reference_number]],2,FALSE)</f>
        <v>71</v>
      </c>
      <c r="H6152" t="s">
        <v>26</v>
      </c>
      <c r="I6152">
        <f>VLOOKUP(Table1[[#This Row],[trait_name]],Trait[],2,FALSE)</f>
        <v>17</v>
      </c>
      <c r="J6152" s="25" t="s">
        <v>34</v>
      </c>
      <c r="L6152" s="3" t="s">
        <v>37</v>
      </c>
      <c r="N6152" s="25"/>
      <c r="O6152"/>
    </row>
    <row r="6153" spans="1:15">
      <c r="A6153" s="27">
        <v>43245</v>
      </c>
      <c r="B6153" s="27">
        <v>43245</v>
      </c>
      <c r="C6153" s="4" t="s">
        <v>703</v>
      </c>
      <c r="D6153" s="2">
        <f>VLOOKUP(C6153,Index[[#All],[searchTaxon]:[Reference_number]],2,FALSE)</f>
        <v>71</v>
      </c>
      <c r="I6153">
        <f>VLOOKUP(Table1[[#This Row],[trait_name]],Trait[],2,FALSE)</f>
        <v>18</v>
      </c>
      <c r="J6153" s="25" t="s">
        <v>38</v>
      </c>
      <c r="L6153" s="3"/>
      <c r="N6153" s="25"/>
      <c r="O6153"/>
    </row>
    <row r="6154" spans="1:15">
      <c r="A6154" s="5">
        <v>43245</v>
      </c>
      <c r="B6154" s="5">
        <v>43245</v>
      </c>
      <c r="C6154" t="s">
        <v>703</v>
      </c>
      <c r="D6154" s="3">
        <f>VLOOKUP(C6154,Index[[#All],[searchTaxon]:[Reference_number]],2,FALSE)</f>
        <v>71</v>
      </c>
      <c r="H6154" t="s">
        <v>26</v>
      </c>
      <c r="I6154">
        <f>VLOOKUP(Table1[[#This Row],[trait_name]],Trait[],2,FALSE)</f>
        <v>19</v>
      </c>
      <c r="J6154" s="25" t="s">
        <v>39</v>
      </c>
      <c r="L6154" s="3" t="s">
        <v>140</v>
      </c>
      <c r="N6154" s="25"/>
      <c r="O6154"/>
    </row>
    <row r="6155" spans="1:15">
      <c r="A6155" s="27">
        <v>43245</v>
      </c>
      <c r="B6155" s="27">
        <v>43245</v>
      </c>
      <c r="C6155" s="4" t="s">
        <v>703</v>
      </c>
      <c r="D6155" s="2">
        <f>VLOOKUP(C6155,Index[[#All],[searchTaxon]:[Reference_number]],2,FALSE)</f>
        <v>71</v>
      </c>
      <c r="I6155">
        <f>VLOOKUP(Table1[[#This Row],[trait_name]],Trait[],2,FALSE)</f>
        <v>20</v>
      </c>
      <c r="J6155" s="25" t="s">
        <v>42</v>
      </c>
      <c r="L6155" s="3"/>
      <c r="N6155" s="25"/>
      <c r="O6155"/>
    </row>
    <row r="6156" spans="1:15">
      <c r="A6156" s="5">
        <v>43245</v>
      </c>
      <c r="B6156" s="5">
        <v>43245</v>
      </c>
      <c r="C6156" t="s">
        <v>703</v>
      </c>
      <c r="D6156" s="3">
        <f>VLOOKUP(C6156,Index[[#All],[searchTaxon]:[Reference_number]],2,FALSE)</f>
        <v>71</v>
      </c>
      <c r="H6156" t="s">
        <v>134</v>
      </c>
      <c r="I6156">
        <f>VLOOKUP(Table1[[#This Row],[trait_name]],Trait[],2,FALSE)</f>
        <v>21</v>
      </c>
      <c r="J6156" s="25" t="s">
        <v>46</v>
      </c>
      <c r="L6156" s="3" t="s">
        <v>144</v>
      </c>
      <c r="N6156" s="25"/>
      <c r="O6156"/>
    </row>
    <row r="6157" spans="1:15">
      <c r="A6157" s="5">
        <v>43245</v>
      </c>
      <c r="B6157" s="5"/>
      <c r="C6157" t="s">
        <v>703</v>
      </c>
      <c r="D6157" s="2">
        <f>VLOOKUP(C6157,Index[[#All],[searchTaxon]:[Reference_number]],2,FALSE)</f>
        <v>71</v>
      </c>
      <c r="E6157">
        <v>0</v>
      </c>
      <c r="F6157">
        <v>0</v>
      </c>
      <c r="G6157">
        <v>0</v>
      </c>
      <c r="I6157">
        <f>VLOOKUP(Table1[[#This Row],[trait_name]],Trait[],2,FALSE)</f>
        <v>22</v>
      </c>
      <c r="J6157" s="25" t="s">
        <v>48</v>
      </c>
      <c r="L6157" s="3"/>
      <c r="N6157" s="25"/>
      <c r="O6157"/>
    </row>
    <row r="6158" spans="1:15">
      <c r="A6158" s="27">
        <v>43245</v>
      </c>
      <c r="B6158" s="27"/>
      <c r="C6158" s="4" t="s">
        <v>703</v>
      </c>
      <c r="D6158" s="2">
        <f>VLOOKUP(C6158,Index[[#All],[searchTaxon]:[Reference_number]],2,FALSE)</f>
        <v>71</v>
      </c>
      <c r="I6158">
        <f>VLOOKUP(Table1[[#This Row],[trait_name]],Trait[],2,FALSE)</f>
        <v>23</v>
      </c>
      <c r="J6158" s="25" t="s">
        <v>50</v>
      </c>
      <c r="L6158" s="3"/>
      <c r="N6158" s="25"/>
      <c r="O6158"/>
    </row>
    <row r="6159" spans="1:15">
      <c r="A6159" s="27">
        <v>43245</v>
      </c>
      <c r="B6159" s="27"/>
      <c r="C6159" s="4" t="s">
        <v>703</v>
      </c>
      <c r="D6159" s="2">
        <f>VLOOKUP(C6159,Index[[#All],[searchTaxon]:[Reference_number]],2,FALSE)</f>
        <v>71</v>
      </c>
      <c r="I6159">
        <f>VLOOKUP(Table1[[#This Row],[trait_name]],Trait[],2,FALSE)</f>
        <v>24</v>
      </c>
      <c r="J6159" s="25" t="s">
        <v>53</v>
      </c>
      <c r="L6159" s="3"/>
      <c r="N6159" s="26"/>
      <c r="O6159"/>
    </row>
    <row r="6160" spans="1:15">
      <c r="A6160" s="5">
        <v>43245</v>
      </c>
      <c r="B6160" s="5">
        <v>43245</v>
      </c>
      <c r="C6160" t="s">
        <v>703</v>
      </c>
      <c r="D6160" s="3">
        <f>VLOOKUP(C6160,Index[[#All],[searchTaxon]:[Reference_number]],2,FALSE)</f>
        <v>71</v>
      </c>
      <c r="H6160" t="s">
        <v>26</v>
      </c>
      <c r="I6160">
        <f>VLOOKUP(Table1[[#This Row],[trait_name]],Trait[],2,FALSE)</f>
        <v>25</v>
      </c>
      <c r="J6160" s="25" t="s">
        <v>54</v>
      </c>
      <c r="L6160" s="3" t="s">
        <v>299</v>
      </c>
      <c r="N6160" s="26"/>
      <c r="O6160"/>
    </row>
    <row r="6161" spans="1:15">
      <c r="A6161" s="5">
        <v>43245</v>
      </c>
      <c r="B6161" s="5">
        <v>43245</v>
      </c>
      <c r="C6161" t="s">
        <v>703</v>
      </c>
      <c r="D6161" s="3">
        <f>VLOOKUP(C6161,Index[[#All],[searchTaxon]:[Reference_number]],2,FALSE)</f>
        <v>71</v>
      </c>
      <c r="H6161" t="s">
        <v>134</v>
      </c>
      <c r="I6161">
        <f>VLOOKUP(Table1[[#This Row],[trait_name]],Trait[],2,FALSE)</f>
        <v>25</v>
      </c>
      <c r="J6161" s="25" t="s">
        <v>54</v>
      </c>
      <c r="L6161" s="3" t="s">
        <v>55</v>
      </c>
      <c r="N6161" s="25"/>
      <c r="O6161"/>
    </row>
    <row r="6162" spans="1:15">
      <c r="A6162" s="5">
        <v>43245</v>
      </c>
      <c r="B6162" s="5">
        <v>43245</v>
      </c>
      <c r="C6162" t="s">
        <v>703</v>
      </c>
      <c r="D6162" s="3">
        <f>VLOOKUP(C6162,Index[[#All],[searchTaxon]:[Reference_number]],2,FALSE)</f>
        <v>71</v>
      </c>
      <c r="H6162" t="s">
        <v>26</v>
      </c>
      <c r="I6162">
        <f>VLOOKUP(Table1[[#This Row],[trait_name]],Trait[],2,FALSE)</f>
        <v>27</v>
      </c>
      <c r="J6162" s="25" t="s">
        <v>58</v>
      </c>
      <c r="L6162" s="3">
        <v>20</v>
      </c>
      <c r="N6162" s="25"/>
      <c r="O6162"/>
    </row>
    <row r="6163" spans="1:15">
      <c r="A6163" s="5">
        <v>43245</v>
      </c>
      <c r="B6163" s="5">
        <v>43245</v>
      </c>
      <c r="C6163" t="s">
        <v>703</v>
      </c>
      <c r="D6163" s="3">
        <f>VLOOKUP(C6163,Index[[#All],[searchTaxon]:[Reference_number]],2,FALSE)</f>
        <v>71</v>
      </c>
      <c r="H6163" t="s">
        <v>26</v>
      </c>
      <c r="I6163">
        <f>VLOOKUP(Table1[[#This Row],[trait_name]],Trait[],2,FALSE)</f>
        <v>30</v>
      </c>
      <c r="J6163" s="25" t="s">
        <v>61</v>
      </c>
      <c r="L6163" s="3">
        <v>8</v>
      </c>
      <c r="N6163" s="25"/>
      <c r="O6163"/>
    </row>
    <row r="6164" spans="1:15">
      <c r="A6164" s="5">
        <v>43245</v>
      </c>
      <c r="B6164" s="5">
        <v>43245</v>
      </c>
      <c r="C6164" t="s">
        <v>703</v>
      </c>
      <c r="D6164" s="3">
        <f>VLOOKUP(C6164,Index[[#All],[searchTaxon]:[Reference_number]],2,FALSE)</f>
        <v>71</v>
      </c>
      <c r="H6164" t="s">
        <v>26</v>
      </c>
      <c r="I6164">
        <f>VLOOKUP(Table1[[#This Row],[trait_name]],Trait[],2,FALSE)</f>
        <v>33</v>
      </c>
      <c r="J6164" s="25" t="s">
        <v>63</v>
      </c>
      <c r="L6164" s="3" t="s">
        <v>148</v>
      </c>
      <c r="N6164" s="25"/>
      <c r="O6164"/>
    </row>
    <row r="6165" spans="1:15">
      <c r="A6165" s="5">
        <v>43245</v>
      </c>
      <c r="B6165" s="5">
        <v>43245</v>
      </c>
      <c r="C6165" t="s">
        <v>703</v>
      </c>
      <c r="D6165" s="3">
        <f>VLOOKUP(C6165,Index[[#All],[searchTaxon]:[Reference_number]],2,FALSE)</f>
        <v>71</v>
      </c>
      <c r="H6165" t="s">
        <v>26</v>
      </c>
      <c r="I6165">
        <f>VLOOKUP(Table1[[#This Row],[trait_name]],Trait[],2,FALSE)</f>
        <v>34</v>
      </c>
      <c r="J6165" s="25" t="s">
        <v>149</v>
      </c>
      <c r="L6165" s="3" t="s">
        <v>51</v>
      </c>
      <c r="N6165" s="25"/>
      <c r="O6165"/>
    </row>
    <row r="6166" spans="1:15">
      <c r="A6166" s="5">
        <v>43245</v>
      </c>
      <c r="B6166" s="5"/>
      <c r="C6166" t="s">
        <v>703</v>
      </c>
      <c r="D6166" s="3">
        <f>VLOOKUP(C6166,Index[[#All],[searchTaxon]:[Reference_number]],2,FALSE)</f>
        <v>71</v>
      </c>
      <c r="E6166">
        <v>0</v>
      </c>
      <c r="F6166">
        <v>0</v>
      </c>
      <c r="G6166">
        <v>0</v>
      </c>
      <c r="I6166">
        <f>VLOOKUP(Table1[[#This Row],[trait_name]],Trait[],2,FALSE)</f>
        <v>35</v>
      </c>
      <c r="J6166" s="25" t="s">
        <v>66</v>
      </c>
      <c r="L6166" s="3"/>
      <c r="N6166" s="25"/>
      <c r="O6166"/>
    </row>
    <row r="6167" spans="1:15">
      <c r="A6167" s="5">
        <v>43245</v>
      </c>
      <c r="B6167" s="5"/>
      <c r="C6167" t="s">
        <v>703</v>
      </c>
      <c r="D6167" s="2">
        <f>VLOOKUP(C6167,Index[[#All],[searchTaxon]:[Reference_number]],2,FALSE)</f>
        <v>71</v>
      </c>
      <c r="E6167">
        <v>0</v>
      </c>
      <c r="F6167">
        <v>0</v>
      </c>
      <c r="G6167">
        <v>0</v>
      </c>
      <c r="I6167">
        <f>VLOOKUP(Table1[[#This Row],[trait_name]],Trait[],2,FALSE)</f>
        <v>36</v>
      </c>
      <c r="J6167" s="25" t="s">
        <v>68</v>
      </c>
      <c r="L6167" s="3"/>
      <c r="N6167" s="25"/>
      <c r="O6167"/>
    </row>
    <row r="6168" spans="1:15">
      <c r="A6168" s="5">
        <v>43245</v>
      </c>
      <c r="B6168" s="5"/>
      <c r="C6168" t="s">
        <v>703</v>
      </c>
      <c r="D6168" s="2">
        <f>VLOOKUP(C6168,Index[[#All],[searchTaxon]:[Reference_number]],2,FALSE)</f>
        <v>71</v>
      </c>
      <c r="E6168">
        <v>0</v>
      </c>
      <c r="F6168">
        <v>0</v>
      </c>
      <c r="G6168">
        <v>0</v>
      </c>
      <c r="I6168">
        <f>VLOOKUP(Table1[[#This Row],[trait_name]],Trait[],2,FALSE)</f>
        <v>37</v>
      </c>
      <c r="J6168" s="25" t="s">
        <v>70</v>
      </c>
      <c r="L6168" s="3"/>
      <c r="N6168" s="25"/>
      <c r="O6168"/>
    </row>
    <row r="6169" spans="1:15">
      <c r="A6169" s="5">
        <v>43245</v>
      </c>
      <c r="B6169" s="5">
        <v>43245</v>
      </c>
      <c r="C6169" t="s">
        <v>703</v>
      </c>
      <c r="D6169" s="3">
        <f>VLOOKUP(C6169,Index[[#All],[searchTaxon]:[Reference_number]],2,FALSE)</f>
        <v>71</v>
      </c>
      <c r="H6169" t="s">
        <v>130</v>
      </c>
      <c r="I6169">
        <f>VLOOKUP(Table1[[#This Row],[trait_name]],Trait[],2,FALSE)</f>
        <v>38</v>
      </c>
      <c r="J6169" s="25" t="s">
        <v>74</v>
      </c>
      <c r="L6169" s="3" t="s">
        <v>158</v>
      </c>
      <c r="N6169" s="25"/>
      <c r="O6169"/>
    </row>
    <row r="6170" spans="1:15">
      <c r="A6170" s="5">
        <v>43245</v>
      </c>
      <c r="B6170" s="5">
        <v>43245</v>
      </c>
      <c r="C6170" t="s">
        <v>703</v>
      </c>
      <c r="D6170" s="3">
        <f>VLOOKUP(C6170,Index[[#All],[searchTaxon]:[Reference_number]],2,FALSE)</f>
        <v>71</v>
      </c>
      <c r="H6170" t="s">
        <v>130</v>
      </c>
      <c r="I6170">
        <f>VLOOKUP(Table1[[#This Row],[trait_name]],Trait[],2,FALSE)</f>
        <v>38</v>
      </c>
      <c r="J6170" s="25" t="s">
        <v>74</v>
      </c>
      <c r="L6170" s="3" t="s">
        <v>319</v>
      </c>
      <c r="N6170" s="25"/>
      <c r="O6170"/>
    </row>
    <row r="6171" spans="1:15">
      <c r="A6171" s="27">
        <v>43245</v>
      </c>
      <c r="B6171" s="27"/>
      <c r="C6171" s="4" t="s">
        <v>703</v>
      </c>
      <c r="D6171" s="2">
        <f>VLOOKUP(C6171,Index[[#All],[searchTaxon]:[Reference_number]],2,FALSE)</f>
        <v>71</v>
      </c>
      <c r="I6171">
        <f>VLOOKUP(Table1[[#This Row],[trait_name]],Trait[],2,FALSE)</f>
        <v>39</v>
      </c>
      <c r="J6171" s="25" t="s">
        <v>76</v>
      </c>
      <c r="L6171" s="3"/>
      <c r="N6171" s="25"/>
      <c r="O6171"/>
    </row>
    <row r="6172" spans="1:15">
      <c r="A6172" s="5">
        <v>43245</v>
      </c>
      <c r="B6172" s="5">
        <v>43245</v>
      </c>
      <c r="C6172" t="s">
        <v>703</v>
      </c>
      <c r="D6172" s="3">
        <f>VLOOKUP(C6172,Index[[#All],[searchTaxon]:[Reference_number]],2,FALSE)</f>
        <v>71</v>
      </c>
      <c r="H6172" t="s">
        <v>130</v>
      </c>
      <c r="I6172">
        <f>VLOOKUP(Table1[[#This Row],[trait_name]],Trait[],2,FALSE)</f>
        <v>40</v>
      </c>
      <c r="J6172" s="25" t="s">
        <v>79</v>
      </c>
      <c r="L6172" s="2" t="s">
        <v>305</v>
      </c>
      <c r="N6172" s="25"/>
      <c r="O6172"/>
    </row>
    <row r="6173" spans="1:15">
      <c r="A6173" s="5">
        <v>43245</v>
      </c>
      <c r="B6173" s="5">
        <v>43245</v>
      </c>
      <c r="C6173" t="s">
        <v>703</v>
      </c>
      <c r="D6173" s="3">
        <f>VLOOKUP(C6173,Index[[#All],[searchTaxon]:[Reference_number]],2,FALSE)</f>
        <v>71</v>
      </c>
      <c r="H6173" t="s">
        <v>130</v>
      </c>
      <c r="I6173">
        <f>VLOOKUP(Table1[[#This Row],[trait_name]],Trait[],2,FALSE)</f>
        <v>40</v>
      </c>
      <c r="J6173" s="25" t="s">
        <v>79</v>
      </c>
      <c r="L6173" s="3" t="s">
        <v>80</v>
      </c>
      <c r="N6173" s="25"/>
      <c r="O6173"/>
    </row>
    <row r="6174" spans="1:15">
      <c r="A6174" s="5">
        <v>43245</v>
      </c>
      <c r="B6174" s="5"/>
      <c r="C6174" t="s">
        <v>703</v>
      </c>
      <c r="D6174" s="2">
        <f>VLOOKUP(C6174,Index[[#All],[searchTaxon]:[Reference_number]],2,FALSE)</f>
        <v>71</v>
      </c>
      <c r="E6174">
        <v>0</v>
      </c>
      <c r="F6174">
        <v>0</v>
      </c>
      <c r="G6174">
        <v>0</v>
      </c>
      <c r="I6174">
        <f>VLOOKUP(Table1[[#This Row],[trait_name]],Trait[],2,FALSE)</f>
        <v>41</v>
      </c>
      <c r="J6174" s="25" t="s">
        <v>82</v>
      </c>
      <c r="L6174" s="3"/>
      <c r="N6174" s="25"/>
      <c r="O6174"/>
    </row>
    <row r="6175" spans="1:15">
      <c r="A6175" s="5">
        <v>43245</v>
      </c>
      <c r="B6175" s="5"/>
      <c r="C6175" t="s">
        <v>703</v>
      </c>
      <c r="D6175" s="2">
        <f>VLOOKUP(C6175,Index[[#All],[searchTaxon]:[Reference_number]],2,FALSE)</f>
        <v>71</v>
      </c>
      <c r="E6175">
        <v>0</v>
      </c>
      <c r="F6175">
        <v>0</v>
      </c>
      <c r="G6175">
        <v>0</v>
      </c>
      <c r="I6175">
        <f>VLOOKUP(Table1[[#This Row],[trait_name]],Trait[],2,FALSE)</f>
        <v>42</v>
      </c>
      <c r="J6175" s="25" t="s">
        <v>84</v>
      </c>
      <c r="L6175" s="3"/>
      <c r="N6175" s="25"/>
      <c r="O6175"/>
    </row>
    <row r="6176" spans="1:15">
      <c r="A6176" s="5">
        <v>43245</v>
      </c>
      <c r="B6176" s="5">
        <v>43245</v>
      </c>
      <c r="C6176" t="s">
        <v>703</v>
      </c>
      <c r="D6176" s="3">
        <f>VLOOKUP(C6176,Index[[#All],[searchTaxon]:[Reference_number]],2,FALSE)</f>
        <v>71</v>
      </c>
      <c r="H6176" t="s">
        <v>26</v>
      </c>
      <c r="I6176">
        <f>VLOOKUP(Table1[[#This Row],[trait_name]],Trait[],2,FALSE)</f>
        <v>43</v>
      </c>
      <c r="J6176" s="25" t="s">
        <v>86</v>
      </c>
      <c r="L6176" s="3" t="s">
        <v>88</v>
      </c>
      <c r="N6176" s="25"/>
      <c r="O6176"/>
    </row>
    <row r="6177" spans="1:15">
      <c r="A6177" s="5">
        <v>43245</v>
      </c>
      <c r="B6177" s="5"/>
      <c r="C6177" t="s">
        <v>703</v>
      </c>
      <c r="D6177" s="2">
        <f>VLOOKUP(C6177,Index[[#All],[searchTaxon]:[Reference_number]],2,FALSE)</f>
        <v>71</v>
      </c>
      <c r="E6177">
        <v>0</v>
      </c>
      <c r="F6177">
        <v>0</v>
      </c>
      <c r="G6177">
        <v>0</v>
      </c>
      <c r="I6177">
        <f>VLOOKUP(Table1[[#This Row],[trait_name]],Trait[],2,FALSE)</f>
        <v>47</v>
      </c>
      <c r="J6177" s="25" t="s">
        <v>96</v>
      </c>
      <c r="L6177" s="3"/>
      <c r="N6177" s="25"/>
      <c r="O6177"/>
    </row>
    <row r="6178" spans="1:15">
      <c r="A6178" s="5">
        <v>43245</v>
      </c>
      <c r="B6178" s="5">
        <v>43245</v>
      </c>
      <c r="C6178" t="s">
        <v>703</v>
      </c>
      <c r="D6178" s="3">
        <f>VLOOKUP(C6178,Index[[#All],[searchTaxon]:[Reference_number]],2,FALSE)</f>
        <v>71</v>
      </c>
      <c r="H6178" t="s">
        <v>130</v>
      </c>
      <c r="I6178">
        <f>VLOOKUP(Table1[[#This Row],[trait_name]],Trait[],2,FALSE)</f>
        <v>48</v>
      </c>
      <c r="J6178" s="25" t="s">
        <v>99</v>
      </c>
      <c r="L6178" s="3" t="s">
        <v>245</v>
      </c>
      <c r="N6178" s="25"/>
      <c r="O6178"/>
    </row>
    <row r="6179" spans="1:15">
      <c r="A6179" s="5">
        <v>43245</v>
      </c>
      <c r="B6179" s="5">
        <v>43245</v>
      </c>
      <c r="C6179" t="s">
        <v>703</v>
      </c>
      <c r="D6179" s="3">
        <f>VLOOKUP(C6179,Index[[#All],[searchTaxon]:[Reference_number]],2,FALSE)</f>
        <v>71</v>
      </c>
      <c r="H6179" t="s">
        <v>130</v>
      </c>
      <c r="I6179">
        <f>VLOOKUP(Table1[[#This Row],[trait_name]],Trait[],2,FALSE)</f>
        <v>48</v>
      </c>
      <c r="J6179" s="25" t="s">
        <v>99</v>
      </c>
      <c r="L6179" s="3" t="s">
        <v>101</v>
      </c>
      <c r="N6179" s="25"/>
      <c r="O6179"/>
    </row>
    <row r="6180" spans="1:15">
      <c r="A6180" s="5">
        <v>43245</v>
      </c>
      <c r="B6180" s="5">
        <v>43245</v>
      </c>
      <c r="C6180" t="s">
        <v>703</v>
      </c>
      <c r="D6180" s="3">
        <f>VLOOKUP(C6180,Index[[#All],[searchTaxon]:[Reference_number]],2,FALSE)</f>
        <v>71</v>
      </c>
      <c r="H6180" t="s">
        <v>130</v>
      </c>
      <c r="I6180">
        <f>VLOOKUP(Table1[[#This Row],[trait_name]],Trait[],2,FALSE)</f>
        <v>48</v>
      </c>
      <c r="J6180" s="25" t="s">
        <v>99</v>
      </c>
      <c r="L6180" s="3" t="s">
        <v>161</v>
      </c>
      <c r="N6180" s="25"/>
      <c r="O6180"/>
    </row>
    <row r="6181" spans="1:15">
      <c r="A6181" s="5">
        <v>43245</v>
      </c>
      <c r="B6181" s="5">
        <v>43245</v>
      </c>
      <c r="C6181" t="s">
        <v>703</v>
      </c>
      <c r="D6181" s="3">
        <f>VLOOKUP(C6181,Index[[#All],[searchTaxon]:[Reference_number]],2,FALSE)</f>
        <v>71</v>
      </c>
      <c r="H6181" t="s">
        <v>26</v>
      </c>
      <c r="I6181">
        <f>VLOOKUP(Table1[[#This Row],[trait_name]],Trait[],2,FALSE)</f>
        <v>48</v>
      </c>
      <c r="J6181" s="25" t="s">
        <v>99</v>
      </c>
      <c r="L6181" s="3" t="s">
        <v>100</v>
      </c>
      <c r="N6181" s="25"/>
      <c r="O6181"/>
    </row>
    <row r="6182" spans="1:15">
      <c r="A6182" s="5">
        <v>43245</v>
      </c>
      <c r="B6182" s="5">
        <v>43245</v>
      </c>
      <c r="C6182" t="s">
        <v>703</v>
      </c>
      <c r="D6182" s="3">
        <f>VLOOKUP(C6182,Index[[#All],[searchTaxon]:[Reference_number]],2,FALSE)</f>
        <v>71</v>
      </c>
      <c r="H6182" t="s">
        <v>26</v>
      </c>
      <c r="I6182">
        <f>VLOOKUP(Table1[[#This Row],[trait_name]],Trait[],2,FALSE)</f>
        <v>49</v>
      </c>
      <c r="J6182" s="25" t="s">
        <v>103</v>
      </c>
      <c r="L6182" s="3" t="s">
        <v>149</v>
      </c>
      <c r="N6182" s="25"/>
      <c r="O6182"/>
    </row>
    <row r="6183" spans="1:15">
      <c r="A6183" s="5">
        <v>43245</v>
      </c>
      <c r="B6183" s="5">
        <v>43245</v>
      </c>
      <c r="C6183" t="s">
        <v>703</v>
      </c>
      <c r="D6183" s="3">
        <f>VLOOKUP(C6183,Index[[#All],[searchTaxon]:[Reference_number]],2,FALSE)</f>
        <v>71</v>
      </c>
      <c r="H6183" t="s">
        <v>26</v>
      </c>
      <c r="I6183">
        <f>VLOOKUP(Table1[[#This Row],[trait_name]],Trait[],2,FALSE)</f>
        <v>49</v>
      </c>
      <c r="J6183" s="25" t="s">
        <v>103</v>
      </c>
      <c r="L6183" s="3" t="s">
        <v>105</v>
      </c>
      <c r="N6183" s="25"/>
      <c r="O6183"/>
    </row>
    <row r="6184" spans="1:15">
      <c r="A6184" s="5">
        <v>43245</v>
      </c>
      <c r="B6184" s="5">
        <v>43245</v>
      </c>
      <c r="C6184" t="s">
        <v>703</v>
      </c>
      <c r="D6184" s="3">
        <f>VLOOKUP(C6184,Index[[#All],[searchTaxon]:[Reference_number]],2,FALSE)</f>
        <v>71</v>
      </c>
      <c r="H6184" t="s">
        <v>251</v>
      </c>
      <c r="I6184">
        <f>VLOOKUP(Table1[[#This Row],[trait_name]],Trait[],2,FALSE)</f>
        <v>49</v>
      </c>
      <c r="J6184" s="25" t="s">
        <v>103</v>
      </c>
      <c r="L6184" s="3" t="s">
        <v>230</v>
      </c>
      <c r="N6184" s="25"/>
      <c r="O6184"/>
    </row>
    <row r="6185" spans="1:15">
      <c r="A6185" s="27">
        <v>43245</v>
      </c>
      <c r="B6185" s="27"/>
      <c r="C6185" s="4" t="s">
        <v>703</v>
      </c>
      <c r="D6185" s="63">
        <f>VLOOKUP(C6185,Index[[#All],[searchTaxon]:[Reference_number]],2,FALSE)</f>
        <v>71</v>
      </c>
      <c r="E6185">
        <f>VLOOKUP(C:C,Table1[[#All],[searchTaxon]:[Multiple_forms]],3,FALSE)</f>
        <v>0</v>
      </c>
      <c r="F6185">
        <f>VLOOKUP(C:C,Table1[[#All],[searchTaxon]:[Multiple_forms]],4,FALSE)</f>
        <v>0</v>
      </c>
      <c r="G6185">
        <f>VLOOKUP(C:C,Table1[[#All],[searchTaxon]:[Multiple_forms]],5,FALSE)</f>
        <v>0</v>
      </c>
      <c r="I6185">
        <f>VLOOKUP(Table1[[#This Row],[trait_name]],Trait[],2,FALSE)</f>
        <v>50</v>
      </c>
      <c r="J6185" s="25" t="s">
        <v>106</v>
      </c>
      <c r="L6185" s="3"/>
      <c r="N6185" s="25"/>
      <c r="O6185"/>
    </row>
    <row r="6186" spans="1:15">
      <c r="A6186" s="5">
        <v>43245</v>
      </c>
      <c r="B6186" s="5">
        <v>43245</v>
      </c>
      <c r="C6186" t="s">
        <v>703</v>
      </c>
      <c r="D6186" s="3">
        <f>VLOOKUP(C6186,Index[[#All],[searchTaxon]:[Reference_number]],2,FALSE)</f>
        <v>71</v>
      </c>
      <c r="H6186" t="s">
        <v>26</v>
      </c>
      <c r="I6186">
        <f>VLOOKUP(Table1[[#This Row],[trait_name]],Trait[],2,FALSE)</f>
        <v>51</v>
      </c>
      <c r="J6186" s="25" t="s">
        <v>108</v>
      </c>
      <c r="L6186" s="3" t="s">
        <v>167</v>
      </c>
      <c r="N6186" s="25"/>
      <c r="O6186"/>
    </row>
    <row r="6187" spans="1:15">
      <c r="A6187" s="5">
        <v>43245</v>
      </c>
      <c r="B6187" s="5">
        <v>43245</v>
      </c>
      <c r="C6187" t="s">
        <v>703</v>
      </c>
      <c r="D6187" s="3">
        <f>VLOOKUP(C6187,Index[[#All],[searchTaxon]:[Reference_number]],2,FALSE)</f>
        <v>71</v>
      </c>
      <c r="H6187" t="s">
        <v>130</v>
      </c>
      <c r="I6187">
        <f>VLOOKUP(Table1[[#This Row],[trait_name]],Trait[],2,FALSE)</f>
        <v>53</v>
      </c>
      <c r="J6187" s="25" t="s">
        <v>110</v>
      </c>
      <c r="L6187" s="3" t="s">
        <v>111</v>
      </c>
      <c r="N6187" s="25"/>
      <c r="O6187"/>
    </row>
    <row r="6188" spans="1:15">
      <c r="A6188" s="5">
        <v>43245</v>
      </c>
      <c r="B6188" s="5">
        <v>43245</v>
      </c>
      <c r="C6188" t="s">
        <v>703</v>
      </c>
      <c r="D6188" s="3">
        <f>VLOOKUP(C6188,Index[[#All],[searchTaxon]:[Reference_number]],2,FALSE)</f>
        <v>71</v>
      </c>
      <c r="H6188" t="s">
        <v>130</v>
      </c>
      <c r="I6188">
        <f>VLOOKUP(Table1[[#This Row],[trait_name]],Trait[],2,FALSE)</f>
        <v>53</v>
      </c>
      <c r="J6188" s="25" t="s">
        <v>110</v>
      </c>
      <c r="L6188" s="3" t="s">
        <v>168</v>
      </c>
      <c r="N6188" s="26"/>
      <c r="O6188"/>
    </row>
    <row r="6189" spans="1:15">
      <c r="A6189" s="5">
        <v>43245</v>
      </c>
      <c r="B6189" s="5">
        <v>43245</v>
      </c>
      <c r="C6189" t="s">
        <v>703</v>
      </c>
      <c r="D6189" s="3">
        <f>VLOOKUP(C6189,Index[[#All],[searchTaxon]:[Reference_number]],2,FALSE)</f>
        <v>71</v>
      </c>
      <c r="H6189" t="s">
        <v>26</v>
      </c>
      <c r="I6189">
        <f>VLOOKUP(Table1[[#This Row],[trait_name]],Trait[],2,FALSE)</f>
        <v>55</v>
      </c>
      <c r="J6189" s="25" t="s">
        <v>114</v>
      </c>
      <c r="L6189" s="3" t="s">
        <v>116</v>
      </c>
      <c r="N6189" s="25"/>
      <c r="O6189"/>
    </row>
    <row r="6190" spans="1:15">
      <c r="A6190" s="5">
        <v>43245</v>
      </c>
      <c r="B6190" s="5">
        <v>43245</v>
      </c>
      <c r="C6190" t="s">
        <v>703</v>
      </c>
      <c r="D6190" s="3">
        <f>VLOOKUP(C6190,Index[[#All],[searchTaxon]:[Reference_number]],2,FALSE)</f>
        <v>71</v>
      </c>
      <c r="H6190" t="s">
        <v>26</v>
      </c>
      <c r="I6190">
        <f>VLOOKUP(Table1[[#This Row],[trait_name]],Trait[],2,FALSE)</f>
        <v>56</v>
      </c>
      <c r="J6190" s="25" t="s">
        <v>117</v>
      </c>
      <c r="L6190" s="3" t="s">
        <v>113</v>
      </c>
      <c r="N6190" s="25"/>
      <c r="O6190"/>
    </row>
    <row r="6191" spans="1:15">
      <c r="A6191" s="5">
        <v>43245</v>
      </c>
      <c r="B6191" s="5"/>
      <c r="C6191" t="s">
        <v>703</v>
      </c>
      <c r="D6191" s="2">
        <f>VLOOKUP(C6191,Index[[#All],[searchTaxon]:[Reference_number]],2,FALSE)</f>
        <v>71</v>
      </c>
      <c r="E6191">
        <v>0</v>
      </c>
      <c r="F6191">
        <v>0</v>
      </c>
      <c r="G6191">
        <v>0</v>
      </c>
      <c r="I6191">
        <f>VLOOKUP(Table1[[#This Row],[trait_name]],Trait[],2,FALSE)</f>
        <v>60</v>
      </c>
      <c r="J6191" s="25" t="s">
        <v>120</v>
      </c>
      <c r="L6191" s="3"/>
      <c r="N6191" s="25"/>
      <c r="O6191"/>
    </row>
    <row r="6192" spans="1:15">
      <c r="A6192" s="5">
        <v>43245</v>
      </c>
      <c r="B6192" s="5">
        <v>43245</v>
      </c>
      <c r="C6192" t="s">
        <v>703</v>
      </c>
      <c r="D6192" s="3">
        <f>VLOOKUP(C6192,Index[[#All],[searchTaxon]:[Reference_number]],2,FALSE)</f>
        <v>71</v>
      </c>
      <c r="H6192" t="s">
        <v>130</v>
      </c>
      <c r="I6192">
        <f>VLOOKUP(Table1[[#This Row],[trait_name]],Trait[],2,FALSE)</f>
        <v>61</v>
      </c>
      <c r="J6192" s="25" t="s">
        <v>172</v>
      </c>
      <c r="L6192" s="3" t="s">
        <v>233</v>
      </c>
      <c r="N6192" s="25"/>
      <c r="O6192"/>
    </row>
    <row r="6193" spans="1:15">
      <c r="A6193" s="5">
        <v>43245</v>
      </c>
      <c r="B6193" s="5">
        <v>43245</v>
      </c>
      <c r="C6193" t="s">
        <v>703</v>
      </c>
      <c r="D6193" s="3">
        <f>VLOOKUP(C6193,Index[[#All],[searchTaxon]:[Reference_number]],2,FALSE)</f>
        <v>71</v>
      </c>
      <c r="H6193" t="s">
        <v>130</v>
      </c>
      <c r="I6193">
        <f>VLOOKUP(Table1[[#This Row],[trait_name]],Trait[],2,FALSE)</f>
        <v>61</v>
      </c>
      <c r="J6193" s="25" t="s">
        <v>172</v>
      </c>
      <c r="L6193" s="3" t="s">
        <v>174</v>
      </c>
      <c r="N6193" s="25"/>
      <c r="O6193"/>
    </row>
    <row r="6194" spans="1:15">
      <c r="A6194" s="5">
        <v>43245</v>
      </c>
      <c r="B6194" s="5">
        <v>43245</v>
      </c>
      <c r="C6194" t="s">
        <v>703</v>
      </c>
      <c r="D6194" s="3">
        <f>VLOOKUP(C6194,Index[[#All],[searchTaxon]:[Reference_number]],2,FALSE)</f>
        <v>71</v>
      </c>
      <c r="H6194" t="s">
        <v>251</v>
      </c>
      <c r="I6194">
        <f>VLOOKUP(Table1[[#This Row],[trait_name]],Trait[],2,FALSE)</f>
        <v>61</v>
      </c>
      <c r="J6194" s="25" t="s">
        <v>172</v>
      </c>
      <c r="L6194" s="3" t="s">
        <v>312</v>
      </c>
      <c r="N6194" s="25"/>
      <c r="O6194"/>
    </row>
    <row r="6195" spans="1:15">
      <c r="A6195" s="5">
        <v>43245</v>
      </c>
      <c r="B6195" s="5">
        <v>43245</v>
      </c>
      <c r="C6195" t="s">
        <v>703</v>
      </c>
      <c r="D6195" s="3">
        <f>VLOOKUP(C6195,Index[[#All],[searchTaxon]:[Reference_number]],2,FALSE)</f>
        <v>71</v>
      </c>
      <c r="H6195" t="s">
        <v>251</v>
      </c>
      <c r="I6195">
        <f>VLOOKUP(Table1[[#This Row],[trait_name]],Trait[],2,FALSE)</f>
        <v>62</v>
      </c>
      <c r="J6195" s="25" t="s">
        <v>123</v>
      </c>
      <c r="L6195" s="3" t="s">
        <v>706</v>
      </c>
      <c r="N6195" s="25"/>
      <c r="O6195"/>
    </row>
    <row r="6196" spans="1:15">
      <c r="A6196" s="5">
        <v>43245</v>
      </c>
      <c r="B6196" s="5">
        <v>43245</v>
      </c>
      <c r="C6196" t="s">
        <v>703</v>
      </c>
      <c r="D6196" s="3">
        <f>VLOOKUP(C6196,Index[[#All],[searchTaxon]:[Reference_number]],2,FALSE)</f>
        <v>71</v>
      </c>
      <c r="H6196" t="s">
        <v>251</v>
      </c>
      <c r="I6196">
        <f>VLOOKUP(Table1[[#This Row],[trait_name]],Trait[],2,FALSE)</f>
        <v>62</v>
      </c>
      <c r="J6196" s="25" t="s">
        <v>123</v>
      </c>
      <c r="L6196" s="3" t="s">
        <v>209</v>
      </c>
      <c r="N6196" s="25"/>
      <c r="O6196"/>
    </row>
    <row r="6197" spans="1:15">
      <c r="A6197" s="5">
        <v>43245</v>
      </c>
      <c r="B6197" s="5">
        <v>43245</v>
      </c>
      <c r="C6197" t="s">
        <v>703</v>
      </c>
      <c r="D6197" s="3">
        <f>VLOOKUP(C6197,Index[[#All],[searchTaxon]:[Reference_number]],2,FALSE)</f>
        <v>71</v>
      </c>
      <c r="H6197" t="s">
        <v>251</v>
      </c>
      <c r="I6197">
        <f>VLOOKUP(Table1[[#This Row],[trait_name]],Trait[],2,FALSE)</f>
        <v>63</v>
      </c>
      <c r="J6197" s="25" t="s">
        <v>175</v>
      </c>
      <c r="L6197" s="3" t="s">
        <v>176</v>
      </c>
      <c r="N6197" s="25"/>
      <c r="O6197"/>
    </row>
    <row r="6198" spans="1:15">
      <c r="A6198" s="5">
        <v>43247</v>
      </c>
      <c r="B6198" s="5">
        <v>43247</v>
      </c>
      <c r="C6198" t="s">
        <v>707</v>
      </c>
      <c r="D6198" s="3">
        <f>VLOOKUP(C6198,Index[[#All],[searchTaxon]:[Reference_number]],2,FALSE)</f>
        <v>72</v>
      </c>
      <c r="E6198" t="s">
        <v>708</v>
      </c>
      <c r="H6198" t="s">
        <v>18</v>
      </c>
      <c r="I6198">
        <f>VLOOKUP(Table1[[#This Row],[trait_name]],Trait[],2,FALSE)</f>
        <v>2</v>
      </c>
      <c r="J6198" s="25" t="s">
        <v>16</v>
      </c>
      <c r="L6198" s="3" t="s">
        <v>709</v>
      </c>
      <c r="N6198" s="25"/>
      <c r="O6198"/>
    </row>
    <row r="6199" spans="1:15">
      <c r="A6199" s="5">
        <v>43247</v>
      </c>
      <c r="B6199" s="5">
        <v>43247</v>
      </c>
      <c r="C6199" t="s">
        <v>707</v>
      </c>
      <c r="D6199" s="3">
        <f>VLOOKUP(C6199,Index[[#All],[searchTaxon]:[Reference_number]],2,FALSE)</f>
        <v>72</v>
      </c>
      <c r="E6199" t="s">
        <v>708</v>
      </c>
      <c r="H6199" t="s">
        <v>26</v>
      </c>
      <c r="I6199">
        <f>VLOOKUP(Table1[[#This Row],[trait_name]],Trait[],2,FALSE)</f>
        <v>2</v>
      </c>
      <c r="J6199" s="25" t="s">
        <v>16</v>
      </c>
      <c r="L6199" s="3" t="s">
        <v>710</v>
      </c>
      <c r="N6199" s="25"/>
      <c r="O6199"/>
    </row>
    <row r="6200" spans="1:15">
      <c r="A6200" s="5">
        <v>43247</v>
      </c>
      <c r="B6200" s="5">
        <v>43247</v>
      </c>
      <c r="C6200" t="s">
        <v>707</v>
      </c>
      <c r="D6200" s="3">
        <f>VLOOKUP(C6200,Index[[#All],[searchTaxon]:[Reference_number]],2,FALSE)</f>
        <v>72</v>
      </c>
      <c r="E6200" t="s">
        <v>708</v>
      </c>
      <c r="H6200" t="s">
        <v>18</v>
      </c>
      <c r="I6200">
        <f>VLOOKUP(Table1[[#This Row],[trait_name]],Trait[],2,FALSE)</f>
        <v>3</v>
      </c>
      <c r="J6200" s="25" t="s">
        <v>19</v>
      </c>
      <c r="L6200" s="3" t="s">
        <v>20</v>
      </c>
      <c r="N6200" s="25"/>
      <c r="O6200"/>
    </row>
    <row r="6201" spans="1:15">
      <c r="A6201" s="5">
        <v>43247</v>
      </c>
      <c r="B6201" s="5">
        <v>43247</v>
      </c>
      <c r="C6201" t="s">
        <v>707</v>
      </c>
      <c r="D6201" s="3">
        <f>VLOOKUP(C6201,Index[[#All],[searchTaxon]:[Reference_number]],2,FALSE)</f>
        <v>72</v>
      </c>
      <c r="E6201" t="s">
        <v>708</v>
      </c>
      <c r="H6201" t="s">
        <v>26</v>
      </c>
      <c r="I6201">
        <f>VLOOKUP(Table1[[#This Row],[trait_name]],Trait[],2,FALSE)</f>
        <v>3</v>
      </c>
      <c r="J6201" s="25" t="s">
        <v>19</v>
      </c>
      <c r="L6201" s="3" t="s">
        <v>22</v>
      </c>
      <c r="N6201" s="25"/>
      <c r="O6201"/>
    </row>
    <row r="6202" spans="1:15">
      <c r="A6202" s="5">
        <v>43247</v>
      </c>
      <c r="B6202" s="5">
        <v>43247</v>
      </c>
      <c r="C6202" t="s">
        <v>707</v>
      </c>
      <c r="D6202" s="3">
        <f>VLOOKUP(C6202,Index[[#All],[searchTaxon]:[Reference_number]],2,FALSE)</f>
        <v>72</v>
      </c>
      <c r="E6202" t="s">
        <v>708</v>
      </c>
      <c r="H6202" t="s">
        <v>26</v>
      </c>
      <c r="I6202">
        <f>VLOOKUP(Table1[[#This Row],[trait_name]],Trait[],2,FALSE)</f>
        <v>4</v>
      </c>
      <c r="J6202" s="25" t="s">
        <v>23</v>
      </c>
      <c r="L6202" s="3" t="s">
        <v>24</v>
      </c>
      <c r="N6202" s="25"/>
      <c r="O6202"/>
    </row>
    <row r="6203" spans="1:15">
      <c r="A6203" s="5">
        <v>43247</v>
      </c>
      <c r="B6203" s="5"/>
      <c r="C6203" t="s">
        <v>707</v>
      </c>
      <c r="D6203" s="3">
        <f>VLOOKUP(C6203,Index[[#All],[searchTaxon]:[Reference_number]],2,FALSE)</f>
        <v>72</v>
      </c>
      <c r="E6203" t="s">
        <v>708</v>
      </c>
      <c r="H6203" t="s">
        <v>26</v>
      </c>
      <c r="I6203">
        <f>VLOOKUP(Table1[[#This Row],[trait_name]],Trait[],2,FALSE)</f>
        <v>6</v>
      </c>
      <c r="J6203" s="25" t="s">
        <v>135</v>
      </c>
      <c r="L6203" s="3"/>
      <c r="N6203" s="25"/>
      <c r="O6203"/>
    </row>
    <row r="6204" spans="1:15">
      <c r="A6204" s="5">
        <v>43247</v>
      </c>
      <c r="B6204" s="5">
        <v>43247</v>
      </c>
      <c r="C6204" t="s">
        <v>707</v>
      </c>
      <c r="D6204" s="3">
        <f>VLOOKUP(C6204,Index[[#All],[searchTaxon]:[Reference_number]],2,FALSE)</f>
        <v>72</v>
      </c>
      <c r="E6204" t="s">
        <v>708</v>
      </c>
      <c r="H6204" t="s">
        <v>26</v>
      </c>
      <c r="I6204">
        <f>VLOOKUP(Table1[[#This Row],[trait_name]],Trait[],2,FALSE)</f>
        <v>7</v>
      </c>
      <c r="J6204" s="25" t="s">
        <v>27</v>
      </c>
      <c r="L6204" s="3" t="s">
        <v>24</v>
      </c>
      <c r="N6204" s="25"/>
      <c r="O6204"/>
    </row>
    <row r="6205" spans="1:15">
      <c r="A6205" s="5">
        <v>43247</v>
      </c>
      <c r="B6205" s="5">
        <v>43247</v>
      </c>
      <c r="C6205" t="s">
        <v>707</v>
      </c>
      <c r="D6205" s="3">
        <f>VLOOKUP(C6205,Index[[#All],[searchTaxon]:[Reference_number]],2,FALSE)</f>
        <v>72</v>
      </c>
      <c r="E6205" t="s">
        <v>708</v>
      </c>
      <c r="H6205" t="s">
        <v>21</v>
      </c>
      <c r="I6205">
        <f>VLOOKUP(Table1[[#This Row],[trait_name]],Trait[],2,FALSE)</f>
        <v>8</v>
      </c>
      <c r="J6205" s="25" t="s">
        <v>137</v>
      </c>
      <c r="L6205" s="3" t="s">
        <v>24</v>
      </c>
      <c r="N6205" s="25"/>
      <c r="O6205"/>
    </row>
    <row r="6206" spans="1:15">
      <c r="A6206" s="5">
        <v>43247</v>
      </c>
      <c r="B6206" s="5">
        <v>43247</v>
      </c>
      <c r="C6206" t="s">
        <v>707</v>
      </c>
      <c r="D6206" s="3">
        <f>VLOOKUP(C6206,Index[[#All],[searchTaxon]:[Reference_number]],2,FALSE)</f>
        <v>72</v>
      </c>
      <c r="E6206" t="s">
        <v>708</v>
      </c>
      <c r="H6206" t="s">
        <v>21</v>
      </c>
      <c r="I6206">
        <f>VLOOKUP(Table1[[#This Row],[trait_name]],Trait[],2,FALSE)</f>
        <v>9</v>
      </c>
      <c r="J6206" s="25" t="s">
        <v>29</v>
      </c>
      <c r="L6206" s="3" t="s">
        <v>28</v>
      </c>
      <c r="N6206" s="25"/>
      <c r="O6206"/>
    </row>
    <row r="6207" spans="1:15">
      <c r="A6207" s="5">
        <v>43247</v>
      </c>
      <c r="B6207" s="5">
        <v>43247</v>
      </c>
      <c r="C6207" t="s">
        <v>707</v>
      </c>
      <c r="D6207" s="3">
        <f>VLOOKUP(C6207,Index[[#All],[searchTaxon]:[Reference_number]],2,FALSE)</f>
        <v>72</v>
      </c>
      <c r="E6207" t="s">
        <v>708</v>
      </c>
      <c r="H6207" t="s">
        <v>26</v>
      </c>
      <c r="I6207">
        <f>VLOOKUP(Table1[[#This Row],[trait_name]],Trait[],2,FALSE)</f>
        <v>11</v>
      </c>
      <c r="J6207" s="25" t="s">
        <v>31</v>
      </c>
      <c r="L6207" s="3" t="s">
        <v>24</v>
      </c>
      <c r="N6207" s="25"/>
      <c r="O6207"/>
    </row>
    <row r="6208" spans="1:15">
      <c r="A6208" s="27">
        <v>43247</v>
      </c>
      <c r="B6208" s="27"/>
      <c r="C6208" s="4" t="s">
        <v>707</v>
      </c>
      <c r="D6208" s="2">
        <f>VLOOKUP(C6208,Index[[#All],[searchTaxon]:[Reference_number]],2,FALSE)</f>
        <v>72</v>
      </c>
      <c r="E6208" t="s">
        <v>708</v>
      </c>
      <c r="I6208">
        <f>VLOOKUP(Table1[[#This Row],[trait_name]],Trait[],2,FALSE)</f>
        <v>15</v>
      </c>
      <c r="J6208" s="25" t="s">
        <v>32</v>
      </c>
      <c r="L6208" s="3"/>
      <c r="N6208" s="25"/>
      <c r="O6208"/>
    </row>
    <row r="6209" spans="1:15">
      <c r="A6209" s="27">
        <v>43247</v>
      </c>
      <c r="B6209" s="27">
        <v>43247</v>
      </c>
      <c r="C6209" s="4" t="s">
        <v>707</v>
      </c>
      <c r="D6209" s="2">
        <f>VLOOKUP(C6209,Index[[#All],[searchTaxon]:[Reference_number]],2,FALSE)</f>
        <v>72</v>
      </c>
      <c r="E6209" t="s">
        <v>708</v>
      </c>
      <c r="I6209">
        <f>VLOOKUP(Table1[[#This Row],[trait_name]],Trait[],2,FALSE)</f>
        <v>16</v>
      </c>
      <c r="J6209" s="26" t="s">
        <v>33</v>
      </c>
      <c r="K6209" s="26"/>
      <c r="L6209" s="3"/>
      <c r="N6209" s="25"/>
      <c r="O6209"/>
    </row>
    <row r="6210" spans="1:15">
      <c r="A6210" s="5">
        <v>43247</v>
      </c>
      <c r="B6210" s="5">
        <v>43247</v>
      </c>
      <c r="C6210" t="s">
        <v>707</v>
      </c>
      <c r="D6210" s="3">
        <f>VLOOKUP(C6210,Index[[#All],[searchTaxon]:[Reference_number]],2,FALSE)</f>
        <v>72</v>
      </c>
      <c r="E6210" t="s">
        <v>708</v>
      </c>
      <c r="H6210" t="s">
        <v>26</v>
      </c>
      <c r="I6210">
        <f>VLOOKUP(Table1[[#This Row],[trait_name]],Trait[],2,FALSE)</f>
        <v>17</v>
      </c>
      <c r="J6210" s="25" t="s">
        <v>34</v>
      </c>
      <c r="L6210" s="3" t="s">
        <v>35</v>
      </c>
      <c r="N6210" s="25"/>
      <c r="O6210"/>
    </row>
    <row r="6211" spans="1:15">
      <c r="A6211" s="5">
        <v>43247</v>
      </c>
      <c r="B6211" s="5">
        <v>43247</v>
      </c>
      <c r="C6211" t="s">
        <v>707</v>
      </c>
      <c r="D6211" s="3">
        <f>VLOOKUP(C6211,Index[[#All],[searchTaxon]:[Reference_number]],2,FALSE)</f>
        <v>72</v>
      </c>
      <c r="E6211" t="s">
        <v>708</v>
      </c>
      <c r="H6211" t="s">
        <v>26</v>
      </c>
      <c r="I6211">
        <f>VLOOKUP(Table1[[#This Row],[trait_name]],Trait[],2,FALSE)</f>
        <v>17</v>
      </c>
      <c r="J6211" s="25" t="s">
        <v>34</v>
      </c>
      <c r="L6211" s="3" t="s">
        <v>36</v>
      </c>
      <c r="N6211" s="25"/>
      <c r="O6211"/>
    </row>
    <row r="6212" spans="1:15">
      <c r="A6212" s="5">
        <v>43247</v>
      </c>
      <c r="B6212" s="5">
        <v>43247</v>
      </c>
      <c r="C6212" t="s">
        <v>707</v>
      </c>
      <c r="D6212" s="3">
        <f>VLOOKUP(C6212,Index[[#All],[searchTaxon]:[Reference_number]],2,FALSE)</f>
        <v>72</v>
      </c>
      <c r="E6212" t="s">
        <v>708</v>
      </c>
      <c r="H6212" t="s">
        <v>26</v>
      </c>
      <c r="I6212">
        <f>VLOOKUP(Table1[[#This Row],[trait_name]],Trait[],2,FALSE)</f>
        <v>17</v>
      </c>
      <c r="J6212" s="25" t="s">
        <v>34</v>
      </c>
      <c r="L6212" s="3" t="s">
        <v>37</v>
      </c>
      <c r="N6212" s="25"/>
      <c r="O6212"/>
    </row>
    <row r="6213" spans="1:15">
      <c r="A6213" s="27">
        <v>43247</v>
      </c>
      <c r="B6213" s="27">
        <v>43247</v>
      </c>
      <c r="C6213" s="4" t="s">
        <v>707</v>
      </c>
      <c r="D6213" s="2">
        <f>VLOOKUP(C6213,Index[[#All],[searchTaxon]:[Reference_number]],2,FALSE)</f>
        <v>72</v>
      </c>
      <c r="E6213" t="s">
        <v>708</v>
      </c>
      <c r="I6213">
        <f>VLOOKUP(Table1[[#This Row],[trait_name]],Trait[],2,FALSE)</f>
        <v>18</v>
      </c>
      <c r="J6213" s="25" t="s">
        <v>38</v>
      </c>
      <c r="L6213" s="3"/>
      <c r="N6213" s="25"/>
      <c r="O6213"/>
    </row>
    <row r="6214" spans="1:15">
      <c r="A6214" s="5">
        <v>43247</v>
      </c>
      <c r="B6214" s="5">
        <v>43247</v>
      </c>
      <c r="C6214" t="s">
        <v>707</v>
      </c>
      <c r="D6214" s="3">
        <f>VLOOKUP(C6214,Index[[#All],[searchTaxon]:[Reference_number]],2,FALSE)</f>
        <v>72</v>
      </c>
      <c r="E6214" t="s">
        <v>708</v>
      </c>
      <c r="H6214" t="s">
        <v>21</v>
      </c>
      <c r="I6214">
        <f>VLOOKUP(Table1[[#This Row],[trait_name]],Trait[],2,FALSE)</f>
        <v>19</v>
      </c>
      <c r="J6214" s="25" t="s">
        <v>39</v>
      </c>
      <c r="L6214" s="3" t="s">
        <v>142</v>
      </c>
      <c r="N6214" s="25"/>
      <c r="O6214"/>
    </row>
    <row r="6215" spans="1:15">
      <c r="A6215" s="5">
        <v>43247</v>
      </c>
      <c r="B6215" s="5">
        <v>43247</v>
      </c>
      <c r="C6215" t="s">
        <v>707</v>
      </c>
      <c r="D6215" s="3">
        <f>VLOOKUP(C6215,Index[[#All],[searchTaxon]:[Reference_number]],2,FALSE)</f>
        <v>72</v>
      </c>
      <c r="E6215" t="s">
        <v>708</v>
      </c>
      <c r="H6215" t="s">
        <v>295</v>
      </c>
      <c r="I6215">
        <f>VLOOKUP(Table1[[#This Row],[trait_name]],Trait[],2,FALSE)</f>
        <v>19</v>
      </c>
      <c r="J6215" s="25" t="s">
        <v>39</v>
      </c>
      <c r="L6215" s="3" t="s">
        <v>140</v>
      </c>
      <c r="N6215" s="25"/>
      <c r="O6215"/>
    </row>
    <row r="6216" spans="1:15">
      <c r="A6216" s="5">
        <v>43247</v>
      </c>
      <c r="B6216" s="5">
        <v>43247</v>
      </c>
      <c r="C6216" t="s">
        <v>707</v>
      </c>
      <c r="D6216" s="3">
        <f>VLOOKUP(C6216,Index[[#All],[searchTaxon]:[Reference_number]],2,FALSE)</f>
        <v>72</v>
      </c>
      <c r="E6216" t="s">
        <v>708</v>
      </c>
      <c r="H6216" t="s">
        <v>295</v>
      </c>
      <c r="I6216">
        <f>VLOOKUP(Table1[[#This Row],[trait_name]],Trait[],2,FALSE)</f>
        <v>19</v>
      </c>
      <c r="J6216" s="25" t="s">
        <v>39</v>
      </c>
      <c r="L6216" s="3" t="s">
        <v>40</v>
      </c>
      <c r="N6216" s="25"/>
      <c r="O6216"/>
    </row>
    <row r="6217" spans="1:15">
      <c r="A6217" s="27">
        <v>43247</v>
      </c>
      <c r="B6217" s="27">
        <v>43247</v>
      </c>
      <c r="C6217" s="4" t="s">
        <v>707</v>
      </c>
      <c r="D6217" s="2">
        <f>VLOOKUP(C6217,Index[[#All],[searchTaxon]:[Reference_number]],2,FALSE)</f>
        <v>72</v>
      </c>
      <c r="E6217" t="s">
        <v>708</v>
      </c>
      <c r="I6217">
        <f>VLOOKUP(Table1[[#This Row],[trait_name]],Trait[],2,FALSE)</f>
        <v>20</v>
      </c>
      <c r="J6217" s="25" t="s">
        <v>42</v>
      </c>
      <c r="L6217" s="3"/>
      <c r="N6217" s="25"/>
      <c r="O6217"/>
    </row>
    <row r="6218" spans="1:15">
      <c r="A6218" s="5">
        <v>43247</v>
      </c>
      <c r="B6218" s="5"/>
      <c r="C6218" t="s">
        <v>707</v>
      </c>
      <c r="D6218" s="2">
        <f>VLOOKUP(C6218,Index[[#All],[searchTaxon]:[Reference_number]],2,FALSE)</f>
        <v>72</v>
      </c>
      <c r="E6218" t="s">
        <v>708</v>
      </c>
      <c r="F6218">
        <v>0</v>
      </c>
      <c r="G6218">
        <v>0</v>
      </c>
      <c r="I6218">
        <f>VLOOKUP(Table1[[#This Row],[trait_name]],Trait[],2,FALSE)</f>
        <v>22</v>
      </c>
      <c r="J6218" s="25" t="s">
        <v>48</v>
      </c>
      <c r="L6218" s="3"/>
      <c r="N6218" s="25"/>
      <c r="O6218"/>
    </row>
    <row r="6219" spans="1:15">
      <c r="A6219" s="27">
        <v>43247</v>
      </c>
      <c r="B6219" s="27"/>
      <c r="C6219" s="4" t="s">
        <v>707</v>
      </c>
      <c r="D6219" s="2">
        <f>VLOOKUP(C6219,Index[[#All],[searchTaxon]:[Reference_number]],2,FALSE)</f>
        <v>72</v>
      </c>
      <c r="E6219" t="s">
        <v>708</v>
      </c>
      <c r="I6219">
        <f>VLOOKUP(Table1[[#This Row],[trait_name]],Trait[],2,FALSE)</f>
        <v>23</v>
      </c>
      <c r="J6219" s="25" t="s">
        <v>50</v>
      </c>
      <c r="L6219" s="3"/>
      <c r="N6219" s="25"/>
      <c r="O6219"/>
    </row>
    <row r="6220" spans="1:15">
      <c r="A6220" s="27">
        <v>43247</v>
      </c>
      <c r="B6220" s="27"/>
      <c r="C6220" s="4" t="s">
        <v>707</v>
      </c>
      <c r="D6220" s="2">
        <f>VLOOKUP(C6220,Index[[#All],[searchTaxon]:[Reference_number]],2,FALSE)</f>
        <v>72</v>
      </c>
      <c r="E6220" t="s">
        <v>708</v>
      </c>
      <c r="I6220">
        <f>VLOOKUP(Table1[[#This Row],[trait_name]],Trait[],2,FALSE)</f>
        <v>24</v>
      </c>
      <c r="J6220" s="25" t="s">
        <v>53</v>
      </c>
      <c r="L6220" s="3"/>
      <c r="N6220" s="25"/>
      <c r="O6220"/>
    </row>
    <row r="6221" spans="1:15">
      <c r="A6221" s="5">
        <v>43247</v>
      </c>
      <c r="B6221" s="5">
        <v>43247</v>
      </c>
      <c r="C6221" t="s">
        <v>707</v>
      </c>
      <c r="D6221" s="3">
        <f>VLOOKUP(C6221,Index[[#All],[searchTaxon]:[Reference_number]],2,FALSE)</f>
        <v>72</v>
      </c>
      <c r="E6221" t="s">
        <v>708</v>
      </c>
      <c r="H6221" t="s">
        <v>21</v>
      </c>
      <c r="I6221">
        <f>VLOOKUP(Table1[[#This Row],[trait_name]],Trait[],2,FALSE)</f>
        <v>25</v>
      </c>
      <c r="J6221" s="25" t="s">
        <v>54</v>
      </c>
      <c r="L6221" s="3" t="s">
        <v>55</v>
      </c>
      <c r="N6221" s="25"/>
      <c r="O6221"/>
    </row>
    <row r="6222" spans="1:15">
      <c r="A6222" s="5">
        <v>43247</v>
      </c>
      <c r="B6222" s="5">
        <v>43247</v>
      </c>
      <c r="C6222" t="s">
        <v>707</v>
      </c>
      <c r="D6222" s="3">
        <f>VLOOKUP(C6222,Index[[#All],[searchTaxon]:[Reference_number]],2,FALSE)</f>
        <v>72</v>
      </c>
      <c r="E6222" t="s">
        <v>708</v>
      </c>
      <c r="H6222" t="s">
        <v>18</v>
      </c>
      <c r="I6222">
        <f>VLOOKUP(Table1[[#This Row],[trait_name]],Trait[],2,FALSE)</f>
        <v>26</v>
      </c>
      <c r="J6222" s="25" t="s">
        <v>57</v>
      </c>
      <c r="L6222" s="3">
        <v>10</v>
      </c>
      <c r="N6222" s="25"/>
      <c r="O6222"/>
    </row>
    <row r="6223" spans="1:15">
      <c r="A6223" s="5">
        <v>43247</v>
      </c>
      <c r="B6223" s="5">
        <v>43247</v>
      </c>
      <c r="C6223" t="s">
        <v>707</v>
      </c>
      <c r="D6223" s="3">
        <f>VLOOKUP(C6223,Index[[#All],[searchTaxon]:[Reference_number]],2,FALSE)</f>
        <v>72</v>
      </c>
      <c r="E6223" t="s">
        <v>708</v>
      </c>
      <c r="H6223" t="s">
        <v>26</v>
      </c>
      <c r="I6223">
        <f>VLOOKUP(Table1[[#This Row],[trait_name]],Trait[],2,FALSE)</f>
        <v>26</v>
      </c>
      <c r="J6223" s="25" t="s">
        <v>57</v>
      </c>
      <c r="L6223" s="3">
        <v>10</v>
      </c>
      <c r="N6223" s="25"/>
      <c r="O6223"/>
    </row>
    <row r="6224" spans="1:15">
      <c r="A6224" s="5">
        <v>43247</v>
      </c>
      <c r="B6224" s="5">
        <v>43247</v>
      </c>
      <c r="C6224" t="s">
        <v>707</v>
      </c>
      <c r="D6224" s="3">
        <f>VLOOKUP(C6224,Index[[#All],[searchTaxon]:[Reference_number]],2,FALSE)</f>
        <v>72</v>
      </c>
      <c r="E6224" t="s">
        <v>708</v>
      </c>
      <c r="H6224" t="s">
        <v>18</v>
      </c>
      <c r="I6224">
        <f>VLOOKUP(Table1[[#This Row],[trait_name]],Trait[],2,FALSE)</f>
        <v>28</v>
      </c>
      <c r="J6224" s="25" t="s">
        <v>59</v>
      </c>
      <c r="L6224" s="3">
        <v>6</v>
      </c>
      <c r="N6224" s="25"/>
      <c r="O6224"/>
    </row>
    <row r="6225" spans="1:15">
      <c r="A6225" s="5">
        <v>43247</v>
      </c>
      <c r="B6225" s="5">
        <v>43247</v>
      </c>
      <c r="C6225" t="s">
        <v>707</v>
      </c>
      <c r="D6225" s="3">
        <f>VLOOKUP(C6225,Index[[#All],[searchTaxon]:[Reference_number]],2,FALSE)</f>
        <v>72</v>
      </c>
      <c r="E6225" t="s">
        <v>708</v>
      </c>
      <c r="H6225" t="s">
        <v>26</v>
      </c>
      <c r="I6225">
        <f>VLOOKUP(Table1[[#This Row],[trait_name]],Trait[],2,FALSE)</f>
        <v>28</v>
      </c>
      <c r="J6225" s="25" t="s">
        <v>59</v>
      </c>
      <c r="L6225" s="3">
        <v>8</v>
      </c>
      <c r="N6225" s="25"/>
      <c r="O6225"/>
    </row>
    <row r="6226" spans="1:15">
      <c r="A6226" s="5">
        <v>43247</v>
      </c>
      <c r="B6226" s="5">
        <v>43247</v>
      </c>
      <c r="C6226" t="s">
        <v>707</v>
      </c>
      <c r="D6226" s="3">
        <f>VLOOKUP(C6226,Index[[#All],[searchTaxon]:[Reference_number]],2,FALSE)</f>
        <v>72</v>
      </c>
      <c r="E6226" t="s">
        <v>708</v>
      </c>
      <c r="H6226" t="s">
        <v>18</v>
      </c>
      <c r="I6226">
        <f>VLOOKUP(Table1[[#This Row],[trait_name]],Trait[],2,FALSE)</f>
        <v>29</v>
      </c>
      <c r="J6226" s="25" t="s">
        <v>60</v>
      </c>
      <c r="L6226" s="3">
        <v>6</v>
      </c>
      <c r="N6226" s="25"/>
      <c r="O6226"/>
    </row>
    <row r="6227" spans="1:15">
      <c r="A6227" s="5">
        <v>43247</v>
      </c>
      <c r="B6227" s="5">
        <v>43247</v>
      </c>
      <c r="C6227" t="s">
        <v>707</v>
      </c>
      <c r="D6227" s="3">
        <f>VLOOKUP(C6227,Index[[#All],[searchTaxon]:[Reference_number]],2,FALSE)</f>
        <v>72</v>
      </c>
      <c r="E6227" t="s">
        <v>708</v>
      </c>
      <c r="H6227" t="s">
        <v>26</v>
      </c>
      <c r="I6227">
        <f>VLOOKUP(Table1[[#This Row],[trait_name]],Trait[],2,FALSE)</f>
        <v>30</v>
      </c>
      <c r="J6227" s="25" t="s">
        <v>61</v>
      </c>
      <c r="L6227" s="3">
        <v>7</v>
      </c>
      <c r="N6227" s="25"/>
      <c r="O6227"/>
    </row>
    <row r="6228" spans="1:15">
      <c r="A6228" s="5">
        <v>43247</v>
      </c>
      <c r="B6228" s="5">
        <v>43247</v>
      </c>
      <c r="C6228" t="s">
        <v>707</v>
      </c>
      <c r="D6228" s="3">
        <f>VLOOKUP(C6228,Index[[#All],[searchTaxon]:[Reference_number]],2,FALSE)</f>
        <v>72</v>
      </c>
      <c r="E6228" t="s">
        <v>708</v>
      </c>
      <c r="H6228" t="s">
        <v>18</v>
      </c>
      <c r="I6228">
        <f>VLOOKUP(Table1[[#This Row],[trait_name]],Trait[],2,FALSE)</f>
        <v>31</v>
      </c>
      <c r="J6228" s="25" t="s">
        <v>62</v>
      </c>
      <c r="L6228" s="3">
        <v>5</v>
      </c>
      <c r="N6228" s="25"/>
      <c r="O6228"/>
    </row>
    <row r="6229" spans="1:15">
      <c r="A6229" s="5">
        <v>43247</v>
      </c>
      <c r="B6229" s="5">
        <v>43247</v>
      </c>
      <c r="C6229" t="s">
        <v>707</v>
      </c>
      <c r="D6229" s="3">
        <f>VLOOKUP(C6229,Index[[#All],[searchTaxon]:[Reference_number]],2,FALSE)</f>
        <v>72</v>
      </c>
      <c r="E6229" t="s">
        <v>708</v>
      </c>
      <c r="H6229" t="s">
        <v>21</v>
      </c>
      <c r="I6229">
        <f>VLOOKUP(Table1[[#This Row],[trait_name]],Trait[],2,FALSE)</f>
        <v>32</v>
      </c>
      <c r="J6229" s="25" t="s">
        <v>147</v>
      </c>
      <c r="L6229" s="3" t="s">
        <v>189</v>
      </c>
      <c r="N6229" s="25"/>
      <c r="O6229"/>
    </row>
    <row r="6230" spans="1:15">
      <c r="A6230" s="5">
        <v>43247</v>
      </c>
      <c r="B6230" s="5">
        <v>43247</v>
      </c>
      <c r="C6230" t="s">
        <v>707</v>
      </c>
      <c r="D6230" s="3">
        <f>VLOOKUP(C6230,Index[[#All],[searchTaxon]:[Reference_number]],2,FALSE)</f>
        <v>72</v>
      </c>
      <c r="E6230" t="s">
        <v>708</v>
      </c>
      <c r="H6230" t="s">
        <v>18</v>
      </c>
      <c r="I6230">
        <f>VLOOKUP(Table1[[#This Row],[trait_name]],Trait[],2,FALSE)</f>
        <v>33</v>
      </c>
      <c r="J6230" s="25" t="s">
        <v>63</v>
      </c>
      <c r="L6230" s="3" t="s">
        <v>148</v>
      </c>
      <c r="N6230" s="25"/>
      <c r="O6230"/>
    </row>
    <row r="6231" spans="1:15">
      <c r="A6231" s="5">
        <v>43247</v>
      </c>
      <c r="B6231" s="5"/>
      <c r="C6231" t="s">
        <v>707</v>
      </c>
      <c r="D6231" s="3">
        <f>VLOOKUP(C6231,Index[[#All],[searchTaxon]:[Reference_number]],2,FALSE)</f>
        <v>72</v>
      </c>
      <c r="E6231" t="s">
        <v>708</v>
      </c>
      <c r="F6231">
        <v>0</v>
      </c>
      <c r="G6231">
        <v>0</v>
      </c>
      <c r="I6231">
        <f>VLOOKUP(Table1[[#This Row],[trait_name]],Trait[],2,FALSE)</f>
        <v>35</v>
      </c>
      <c r="J6231" s="25" t="s">
        <v>66</v>
      </c>
      <c r="L6231" s="3"/>
      <c r="N6231" s="25"/>
      <c r="O6231"/>
    </row>
    <row r="6232" spans="1:15">
      <c r="A6232" s="5">
        <v>43247</v>
      </c>
      <c r="B6232" s="5"/>
      <c r="C6232" t="s">
        <v>707</v>
      </c>
      <c r="D6232" s="2">
        <f>VLOOKUP(C6232,Index[[#All],[searchTaxon]:[Reference_number]],2,FALSE)</f>
        <v>72</v>
      </c>
      <c r="E6232" t="s">
        <v>708</v>
      </c>
      <c r="F6232">
        <v>0</v>
      </c>
      <c r="G6232">
        <v>0</v>
      </c>
      <c r="I6232">
        <f>VLOOKUP(Table1[[#This Row],[trait_name]],Trait[],2,FALSE)</f>
        <v>36</v>
      </c>
      <c r="J6232" s="25" t="s">
        <v>68</v>
      </c>
      <c r="L6232" s="3"/>
      <c r="N6232" s="25"/>
      <c r="O6232"/>
    </row>
    <row r="6233" spans="1:15">
      <c r="A6233" s="5">
        <v>43247</v>
      </c>
      <c r="B6233" s="5"/>
      <c r="C6233" t="s">
        <v>707</v>
      </c>
      <c r="D6233" s="2">
        <f>VLOOKUP(C6233,Index[[#All],[searchTaxon]:[Reference_number]],2,FALSE)</f>
        <v>72</v>
      </c>
      <c r="E6233" t="s">
        <v>708</v>
      </c>
      <c r="F6233">
        <v>0</v>
      </c>
      <c r="G6233">
        <v>0</v>
      </c>
      <c r="I6233">
        <f>VLOOKUP(Table1[[#This Row],[trait_name]],Trait[],2,FALSE)</f>
        <v>37</v>
      </c>
      <c r="J6233" s="25" t="s">
        <v>70</v>
      </c>
      <c r="L6233" s="3"/>
      <c r="N6233" s="25"/>
      <c r="O6233"/>
    </row>
    <row r="6234" spans="1:15">
      <c r="A6234" s="5">
        <v>43247</v>
      </c>
      <c r="B6234" s="5">
        <v>43247</v>
      </c>
      <c r="C6234" t="s">
        <v>707</v>
      </c>
      <c r="D6234" s="3">
        <f>VLOOKUP(C6234,Index[[#All],[searchTaxon]:[Reference_number]],2,FALSE)</f>
        <v>72</v>
      </c>
      <c r="E6234" t="s">
        <v>708</v>
      </c>
      <c r="H6234" t="s">
        <v>26</v>
      </c>
      <c r="I6234">
        <f>VLOOKUP(Table1[[#This Row],[trait_name]],Trait[],2,FALSE)</f>
        <v>38</v>
      </c>
      <c r="J6234" s="25" t="s">
        <v>74</v>
      </c>
      <c r="L6234" s="3" t="s">
        <v>345</v>
      </c>
      <c r="N6234" s="25"/>
      <c r="O6234"/>
    </row>
    <row r="6235" spans="1:15">
      <c r="A6235" s="5">
        <v>43247</v>
      </c>
      <c r="B6235" s="5">
        <v>43247</v>
      </c>
      <c r="C6235" t="s">
        <v>707</v>
      </c>
      <c r="D6235" s="3">
        <f>VLOOKUP(C6235,Index[[#All],[searchTaxon]:[Reference_number]],2,FALSE)</f>
        <v>72</v>
      </c>
      <c r="E6235" t="s">
        <v>708</v>
      </c>
      <c r="H6235" t="s">
        <v>26</v>
      </c>
      <c r="I6235">
        <f>VLOOKUP(Table1[[#This Row],[trait_name]],Trait[],2,FALSE)</f>
        <v>38</v>
      </c>
      <c r="J6235" s="25" t="s">
        <v>74</v>
      </c>
      <c r="L6235" s="3" t="s">
        <v>75</v>
      </c>
      <c r="N6235" s="25"/>
      <c r="O6235"/>
    </row>
    <row r="6236" spans="1:15">
      <c r="A6236" s="27">
        <v>43247</v>
      </c>
      <c r="B6236" s="27"/>
      <c r="C6236" s="4" t="s">
        <v>707</v>
      </c>
      <c r="D6236" s="2">
        <f>VLOOKUP(C6236,Index[[#All],[searchTaxon]:[Reference_number]],2,FALSE)</f>
        <v>72</v>
      </c>
      <c r="E6236" t="s">
        <v>708</v>
      </c>
      <c r="I6236">
        <f>VLOOKUP(Table1[[#This Row],[trait_name]],Trait[],2,FALSE)</f>
        <v>39</v>
      </c>
      <c r="J6236" s="25" t="s">
        <v>76</v>
      </c>
      <c r="L6236" s="3"/>
      <c r="N6236" s="25"/>
      <c r="O6236"/>
    </row>
    <row r="6237" spans="1:15">
      <c r="A6237" s="5">
        <v>43247</v>
      </c>
      <c r="B6237" s="5">
        <v>43247</v>
      </c>
      <c r="C6237" t="s">
        <v>707</v>
      </c>
      <c r="D6237" s="3">
        <f>VLOOKUP(C6237,Index[[#All],[searchTaxon]:[Reference_number]],2,FALSE)</f>
        <v>72</v>
      </c>
      <c r="E6237" t="s">
        <v>708</v>
      </c>
      <c r="H6237" t="s">
        <v>21</v>
      </c>
      <c r="I6237">
        <f>VLOOKUP(Table1[[#This Row],[trait_name]],Trait[],2,FALSE)</f>
        <v>40</v>
      </c>
      <c r="J6237" s="25" t="s">
        <v>79</v>
      </c>
      <c r="L6237" s="3" t="s">
        <v>81</v>
      </c>
      <c r="N6237" s="25"/>
      <c r="O6237"/>
    </row>
    <row r="6238" spans="1:15">
      <c r="A6238" s="5">
        <v>43247</v>
      </c>
      <c r="B6238" s="5">
        <v>43247</v>
      </c>
      <c r="C6238" t="s">
        <v>707</v>
      </c>
      <c r="D6238" s="3">
        <f>VLOOKUP(C6238,Index[[#All],[searchTaxon]:[Reference_number]],2,FALSE)</f>
        <v>72</v>
      </c>
      <c r="E6238" t="s">
        <v>708</v>
      </c>
      <c r="H6238" t="s">
        <v>26</v>
      </c>
      <c r="I6238">
        <f>VLOOKUP(Table1[[#This Row],[trait_name]],Trait[],2,FALSE)</f>
        <v>40</v>
      </c>
      <c r="J6238" s="25" t="s">
        <v>79</v>
      </c>
      <c r="L6238" s="3" t="s">
        <v>531</v>
      </c>
      <c r="N6238" s="25"/>
      <c r="O6238"/>
    </row>
    <row r="6239" spans="1:15">
      <c r="A6239" s="5">
        <v>43247</v>
      </c>
      <c r="B6239" s="5">
        <v>43247</v>
      </c>
      <c r="C6239" t="s">
        <v>707</v>
      </c>
      <c r="D6239" s="3">
        <f>VLOOKUP(C6239,Index[[#All],[searchTaxon]:[Reference_number]],2,FALSE)</f>
        <v>72</v>
      </c>
      <c r="E6239" t="s">
        <v>708</v>
      </c>
      <c r="H6239" t="s">
        <v>21</v>
      </c>
      <c r="I6239">
        <f>VLOOKUP(Table1[[#This Row],[trait_name]],Trait[],2,FALSE)</f>
        <v>40</v>
      </c>
      <c r="J6239" s="25" t="s">
        <v>79</v>
      </c>
      <c r="L6239" s="2" t="s">
        <v>305</v>
      </c>
      <c r="N6239" s="25"/>
      <c r="O6239"/>
    </row>
    <row r="6240" spans="1:15">
      <c r="A6240" s="5">
        <v>43247</v>
      </c>
      <c r="B6240" s="5"/>
      <c r="C6240" t="s">
        <v>707</v>
      </c>
      <c r="D6240" s="2">
        <f>VLOOKUP(C6240,Index[[#All],[searchTaxon]:[Reference_number]],2,FALSE)</f>
        <v>72</v>
      </c>
      <c r="E6240" t="s">
        <v>708</v>
      </c>
      <c r="F6240">
        <v>0</v>
      </c>
      <c r="G6240">
        <v>0</v>
      </c>
      <c r="I6240">
        <f>VLOOKUP(Table1[[#This Row],[trait_name]],Trait[],2,FALSE)</f>
        <v>41</v>
      </c>
      <c r="J6240" s="25" t="s">
        <v>82</v>
      </c>
      <c r="L6240" s="3"/>
      <c r="N6240" s="25"/>
      <c r="O6240"/>
    </row>
    <row r="6241" spans="1:15">
      <c r="A6241" s="5">
        <v>43247</v>
      </c>
      <c r="B6241" s="5"/>
      <c r="C6241" t="s">
        <v>707</v>
      </c>
      <c r="D6241" s="2">
        <f>VLOOKUP(C6241,Index[[#All],[searchTaxon]:[Reference_number]],2,FALSE)</f>
        <v>72</v>
      </c>
      <c r="E6241" t="s">
        <v>708</v>
      </c>
      <c r="F6241">
        <v>0</v>
      </c>
      <c r="G6241">
        <v>0</v>
      </c>
      <c r="I6241">
        <f>VLOOKUP(Table1[[#This Row],[trait_name]],Trait[],2,FALSE)</f>
        <v>42</v>
      </c>
      <c r="J6241" s="25" t="s">
        <v>84</v>
      </c>
      <c r="L6241" s="3"/>
      <c r="N6241" s="25"/>
      <c r="O6241"/>
    </row>
    <row r="6242" spans="1:15">
      <c r="A6242" s="5">
        <v>43247</v>
      </c>
      <c r="B6242" s="5">
        <v>43247</v>
      </c>
      <c r="C6242" t="s">
        <v>707</v>
      </c>
      <c r="D6242" s="3">
        <f>VLOOKUP(C6242,Index[[#All],[searchTaxon]:[Reference_number]],2,FALSE)</f>
        <v>72</v>
      </c>
      <c r="E6242" t="s">
        <v>708</v>
      </c>
      <c r="H6242" t="s">
        <v>18</v>
      </c>
      <c r="I6242">
        <f>VLOOKUP(Table1[[#This Row],[trait_name]],Trait[],2,FALSE)</f>
        <v>43</v>
      </c>
      <c r="J6242" s="25" t="s">
        <v>86</v>
      </c>
      <c r="L6242" s="3" t="s">
        <v>156</v>
      </c>
      <c r="N6242" s="25"/>
      <c r="O6242"/>
    </row>
    <row r="6243" spans="1:15">
      <c r="A6243" s="5">
        <v>43247</v>
      </c>
      <c r="B6243" s="5">
        <v>43247</v>
      </c>
      <c r="C6243" t="s">
        <v>707</v>
      </c>
      <c r="D6243" s="3">
        <f>VLOOKUP(C6243,Index[[#All],[searchTaxon]:[Reference_number]],2,FALSE)</f>
        <v>72</v>
      </c>
      <c r="E6243" t="s">
        <v>708</v>
      </c>
      <c r="H6243" t="s">
        <v>18</v>
      </c>
      <c r="I6243">
        <f>VLOOKUP(Table1[[#This Row],[trait_name]],Trait[],2,FALSE)</f>
        <v>43</v>
      </c>
      <c r="J6243" s="25" t="s">
        <v>86</v>
      </c>
      <c r="L6243" s="3" t="s">
        <v>319</v>
      </c>
      <c r="N6243" s="25"/>
      <c r="O6243"/>
    </row>
    <row r="6244" spans="1:15">
      <c r="A6244" s="5">
        <v>43247</v>
      </c>
      <c r="B6244" s="5">
        <v>43247</v>
      </c>
      <c r="C6244" t="s">
        <v>707</v>
      </c>
      <c r="D6244" s="3">
        <f>VLOOKUP(C6244,Index[[#All],[searchTaxon]:[Reference_number]],2,FALSE)</f>
        <v>72</v>
      </c>
      <c r="E6244" t="s">
        <v>708</v>
      </c>
      <c r="H6244" t="s">
        <v>26</v>
      </c>
      <c r="I6244">
        <f>VLOOKUP(Table1[[#This Row],[trait_name]],Trait[],2,FALSE)</f>
        <v>46</v>
      </c>
      <c r="J6244" s="25" t="s">
        <v>95</v>
      </c>
      <c r="L6244" s="3"/>
      <c r="N6244" s="25"/>
      <c r="O6244"/>
    </row>
    <row r="6245" spans="1:15">
      <c r="A6245" s="5">
        <v>43247</v>
      </c>
      <c r="B6245" s="5"/>
      <c r="C6245" t="s">
        <v>707</v>
      </c>
      <c r="D6245" s="2">
        <f>VLOOKUP(C6245,Index[[#All],[searchTaxon]:[Reference_number]],2,FALSE)</f>
        <v>72</v>
      </c>
      <c r="E6245" t="s">
        <v>708</v>
      </c>
      <c r="F6245">
        <v>0</v>
      </c>
      <c r="G6245">
        <v>0</v>
      </c>
      <c r="I6245">
        <f>VLOOKUP(Table1[[#This Row],[trait_name]],Trait[],2,FALSE)</f>
        <v>47</v>
      </c>
      <c r="J6245" s="25" t="s">
        <v>96</v>
      </c>
      <c r="L6245" s="3"/>
      <c r="N6245" s="25"/>
      <c r="O6245"/>
    </row>
    <row r="6246" spans="1:15">
      <c r="A6246" s="5">
        <v>43247</v>
      </c>
      <c r="B6246" s="5">
        <v>43247</v>
      </c>
      <c r="C6246" t="s">
        <v>707</v>
      </c>
      <c r="D6246" s="3">
        <f>VLOOKUP(C6246,Index[[#All],[searchTaxon]:[Reference_number]],2,FALSE)</f>
        <v>72</v>
      </c>
      <c r="E6246" t="s">
        <v>708</v>
      </c>
      <c r="H6246" t="s">
        <v>18</v>
      </c>
      <c r="I6246">
        <f>VLOOKUP(Table1[[#This Row],[trait_name]],Trait[],2,FALSE)</f>
        <v>48</v>
      </c>
      <c r="J6246" s="25" t="s">
        <v>99</v>
      </c>
      <c r="L6246" s="3" t="s">
        <v>162</v>
      </c>
      <c r="N6246" s="25"/>
      <c r="O6246"/>
    </row>
    <row r="6247" spans="1:15">
      <c r="A6247" s="5">
        <v>43247</v>
      </c>
      <c r="B6247" s="5">
        <v>43247</v>
      </c>
      <c r="C6247" t="s">
        <v>707</v>
      </c>
      <c r="D6247" s="3">
        <f>VLOOKUP(C6247,Index[[#All],[searchTaxon]:[Reference_number]],2,FALSE)</f>
        <v>72</v>
      </c>
      <c r="E6247" t="s">
        <v>708</v>
      </c>
      <c r="H6247" t="s">
        <v>21</v>
      </c>
      <c r="I6247">
        <f>VLOOKUP(Table1[[#This Row],[trait_name]],Trait[],2,FALSE)</f>
        <v>48</v>
      </c>
      <c r="J6247" s="25" t="s">
        <v>99</v>
      </c>
      <c r="L6247" s="3" t="s">
        <v>101</v>
      </c>
      <c r="N6247" s="25"/>
      <c r="O6247"/>
    </row>
    <row r="6248" spans="1:15">
      <c r="A6248" s="5">
        <v>43247</v>
      </c>
      <c r="B6248" s="5">
        <v>43247</v>
      </c>
      <c r="C6248" t="s">
        <v>707</v>
      </c>
      <c r="D6248" s="3">
        <f>VLOOKUP(C6248,Index[[#All],[searchTaxon]:[Reference_number]],2,FALSE)</f>
        <v>72</v>
      </c>
      <c r="E6248" t="s">
        <v>708</v>
      </c>
      <c r="H6248" t="s">
        <v>18</v>
      </c>
      <c r="I6248">
        <f>VLOOKUP(Table1[[#This Row],[trait_name]],Trait[],2,FALSE)</f>
        <v>48</v>
      </c>
      <c r="J6248" s="25" t="s">
        <v>99</v>
      </c>
      <c r="L6248" s="3" t="s">
        <v>161</v>
      </c>
      <c r="N6248" s="26"/>
      <c r="O6248"/>
    </row>
    <row r="6249" spans="1:15">
      <c r="A6249" s="5">
        <v>43247</v>
      </c>
      <c r="B6249" s="5">
        <v>43247</v>
      </c>
      <c r="C6249" t="s">
        <v>707</v>
      </c>
      <c r="D6249" s="3">
        <f>VLOOKUP(C6249,Index[[#All],[searchTaxon]:[Reference_number]],2,FALSE)</f>
        <v>72</v>
      </c>
      <c r="E6249" t="s">
        <v>708</v>
      </c>
      <c r="H6249" t="s">
        <v>295</v>
      </c>
      <c r="I6249">
        <f>VLOOKUP(Table1[[#This Row],[trait_name]],Trait[],2,FALSE)</f>
        <v>49</v>
      </c>
      <c r="J6249" s="25" t="s">
        <v>103</v>
      </c>
      <c r="L6249" s="3" t="s">
        <v>149</v>
      </c>
      <c r="N6249" s="25"/>
      <c r="O6249"/>
    </row>
    <row r="6250" spans="1:15">
      <c r="A6250" s="5">
        <v>43247</v>
      </c>
      <c r="B6250" s="5">
        <v>43247</v>
      </c>
      <c r="C6250" t="s">
        <v>707</v>
      </c>
      <c r="D6250" s="3">
        <f>VLOOKUP(C6250,Index[[#All],[searchTaxon]:[Reference_number]],2,FALSE)</f>
        <v>72</v>
      </c>
      <c r="E6250" t="s">
        <v>708</v>
      </c>
      <c r="H6250" t="s">
        <v>295</v>
      </c>
      <c r="I6250">
        <f>VLOOKUP(Table1[[#This Row],[trait_name]],Trait[],2,FALSE)</f>
        <v>49</v>
      </c>
      <c r="J6250" s="25" t="s">
        <v>103</v>
      </c>
      <c r="L6250" s="3" t="s">
        <v>105</v>
      </c>
      <c r="N6250" s="25"/>
      <c r="O6250"/>
    </row>
    <row r="6251" spans="1:15">
      <c r="A6251" s="27">
        <v>43247</v>
      </c>
      <c r="B6251" s="27"/>
      <c r="C6251" s="4" t="s">
        <v>707</v>
      </c>
      <c r="D6251" s="63">
        <f>VLOOKUP(C6251,Index[[#All],[searchTaxon]:[Reference_number]],2,FALSE)</f>
        <v>72</v>
      </c>
      <c r="E6251" t="str">
        <f>VLOOKUP(C:C,Table1[[#All],[searchTaxon]:[Multiple_forms]],3,FALSE)</f>
        <v>Frisia</v>
      </c>
      <c r="F6251">
        <f>VLOOKUP(C:C,Table1[[#All],[searchTaxon]:[Multiple_forms]],4,FALSE)</f>
        <v>0</v>
      </c>
      <c r="G6251">
        <f>VLOOKUP(C:C,Table1[[#All],[searchTaxon]:[Multiple_forms]],5,FALSE)</f>
        <v>0</v>
      </c>
      <c r="I6251">
        <f>VLOOKUP(Table1[[#This Row],[trait_name]],Trait[],2,FALSE)</f>
        <v>50</v>
      </c>
      <c r="J6251" s="25" t="s">
        <v>106</v>
      </c>
      <c r="L6251" s="3"/>
      <c r="N6251" s="25"/>
      <c r="O6251"/>
    </row>
    <row r="6252" spans="1:15">
      <c r="A6252" s="5">
        <v>43247</v>
      </c>
      <c r="B6252" s="5">
        <v>43247</v>
      </c>
      <c r="C6252" t="s">
        <v>707</v>
      </c>
      <c r="D6252" s="3">
        <f>VLOOKUP(C6252,Index[[#All],[searchTaxon]:[Reference_number]],2,FALSE)</f>
        <v>72</v>
      </c>
      <c r="E6252" t="s">
        <v>708</v>
      </c>
      <c r="H6252" t="s">
        <v>530</v>
      </c>
      <c r="I6252">
        <f>VLOOKUP(Table1[[#This Row],[trait_name]],Trait[],2,FALSE)</f>
        <v>51</v>
      </c>
      <c r="J6252" s="25" t="s">
        <v>108</v>
      </c>
      <c r="L6252" s="3" t="s">
        <v>109</v>
      </c>
      <c r="N6252" s="25"/>
      <c r="O6252"/>
    </row>
    <row r="6253" spans="1:15">
      <c r="A6253" s="5">
        <v>43247</v>
      </c>
      <c r="B6253" s="5">
        <v>43247</v>
      </c>
      <c r="C6253" t="s">
        <v>707</v>
      </c>
      <c r="D6253" s="3">
        <f>VLOOKUP(C6253,Index[[#All],[searchTaxon]:[Reference_number]],2,FALSE)</f>
        <v>72</v>
      </c>
      <c r="E6253" t="s">
        <v>708</v>
      </c>
      <c r="H6253" t="s">
        <v>26</v>
      </c>
      <c r="I6253">
        <f>VLOOKUP(Table1[[#This Row],[trait_name]],Trait[],2,FALSE)</f>
        <v>56</v>
      </c>
      <c r="J6253" s="25" t="s">
        <v>117</v>
      </c>
      <c r="L6253" s="3" t="s">
        <v>118</v>
      </c>
      <c r="N6253" s="25"/>
      <c r="O6253"/>
    </row>
    <row r="6254" spans="1:15">
      <c r="A6254" s="5">
        <v>43247</v>
      </c>
      <c r="B6254" s="5">
        <v>43247</v>
      </c>
      <c r="C6254" t="s">
        <v>707</v>
      </c>
      <c r="D6254" s="3">
        <f>VLOOKUP(C6254,Index[[#All],[searchTaxon]:[Reference_number]],2,FALSE)</f>
        <v>72</v>
      </c>
      <c r="E6254" t="s">
        <v>708</v>
      </c>
      <c r="H6254" t="s">
        <v>530</v>
      </c>
      <c r="I6254">
        <f>VLOOKUP(Table1[[#This Row],[trait_name]],Trait[],2,FALSE)</f>
        <v>57</v>
      </c>
      <c r="J6254" s="25" t="s">
        <v>205</v>
      </c>
      <c r="L6254" s="3" t="s">
        <v>550</v>
      </c>
      <c r="N6254" s="25"/>
      <c r="O6254"/>
    </row>
    <row r="6255" spans="1:15">
      <c r="A6255" s="5">
        <v>43247</v>
      </c>
      <c r="B6255" s="5"/>
      <c r="C6255" t="s">
        <v>707</v>
      </c>
      <c r="D6255" s="2">
        <f>VLOOKUP(C6255,Index[[#All],[searchTaxon]:[Reference_number]],2,FALSE)</f>
        <v>72</v>
      </c>
      <c r="E6255" t="s">
        <v>708</v>
      </c>
      <c r="F6255">
        <v>0</v>
      </c>
      <c r="G6255">
        <v>0</v>
      </c>
      <c r="I6255">
        <f>VLOOKUP(Table1[[#This Row],[trait_name]],Trait[],2,FALSE)</f>
        <v>60</v>
      </c>
      <c r="J6255" s="25" t="s">
        <v>120</v>
      </c>
      <c r="L6255" s="3"/>
      <c r="N6255" s="25"/>
      <c r="O6255"/>
    </row>
    <row r="6256" spans="1:15">
      <c r="A6256" s="5">
        <v>43247</v>
      </c>
      <c r="B6256" s="5">
        <v>43247</v>
      </c>
      <c r="C6256" t="s">
        <v>707</v>
      </c>
      <c r="D6256" s="3">
        <f>VLOOKUP(C6256,Index[[#All],[searchTaxon]:[Reference_number]],2,FALSE)</f>
        <v>72</v>
      </c>
      <c r="E6256" t="s">
        <v>708</v>
      </c>
      <c r="H6256" t="s">
        <v>21</v>
      </c>
      <c r="I6256">
        <f>VLOOKUP(Table1[[#This Row],[trait_name]],Trait[],2,FALSE)</f>
        <v>61</v>
      </c>
      <c r="J6256" s="25" t="s">
        <v>172</v>
      </c>
      <c r="L6256" s="3" t="s">
        <v>174</v>
      </c>
      <c r="N6256" s="25"/>
      <c r="O6256"/>
    </row>
    <row r="6257" spans="1:15">
      <c r="A6257" s="5">
        <v>43247</v>
      </c>
      <c r="B6257" s="5">
        <v>43247</v>
      </c>
      <c r="C6257" t="s">
        <v>707</v>
      </c>
      <c r="D6257" s="3">
        <f>VLOOKUP(C6257,Index[[#All],[searchTaxon]:[Reference_number]],2,FALSE)</f>
        <v>72</v>
      </c>
      <c r="E6257" t="s">
        <v>708</v>
      </c>
      <c r="H6257" t="s">
        <v>530</v>
      </c>
      <c r="I6257">
        <f>VLOOKUP(Table1[[#This Row],[trait_name]],Trait[],2,FALSE)</f>
        <v>61</v>
      </c>
      <c r="J6257" s="25" t="s">
        <v>172</v>
      </c>
      <c r="L6257" s="3" t="s">
        <v>249</v>
      </c>
      <c r="N6257" s="25"/>
      <c r="O6257"/>
    </row>
    <row r="6258" spans="1:15">
      <c r="A6258" s="5">
        <v>43247</v>
      </c>
      <c r="B6258" s="5">
        <v>43247</v>
      </c>
      <c r="C6258" t="s">
        <v>707</v>
      </c>
      <c r="D6258" s="3">
        <f>VLOOKUP(C6258,Index[[#All],[searchTaxon]:[Reference_number]],2,FALSE)</f>
        <v>72</v>
      </c>
      <c r="E6258" t="s">
        <v>708</v>
      </c>
      <c r="H6258" t="s">
        <v>26</v>
      </c>
      <c r="I6258">
        <f>VLOOKUP(Table1[[#This Row],[trait_name]],Trait[],2,FALSE)</f>
        <v>61</v>
      </c>
      <c r="J6258" s="25" t="s">
        <v>172</v>
      </c>
      <c r="L6258" s="3" t="s">
        <v>598</v>
      </c>
      <c r="N6258" s="25"/>
      <c r="O6258"/>
    </row>
    <row r="6259" spans="1:15">
      <c r="A6259" s="5">
        <v>43247</v>
      </c>
      <c r="B6259" s="5">
        <v>43247</v>
      </c>
      <c r="C6259" t="s">
        <v>707</v>
      </c>
      <c r="D6259" s="3">
        <f>VLOOKUP(C6259,Index[[#All],[searchTaxon]:[Reference_number]],2,FALSE)</f>
        <v>72</v>
      </c>
      <c r="E6259" t="s">
        <v>708</v>
      </c>
      <c r="H6259" t="s">
        <v>21</v>
      </c>
      <c r="I6259">
        <f>VLOOKUP(Table1[[#This Row],[trait_name]],Trait[],2,FALSE)</f>
        <v>62</v>
      </c>
      <c r="J6259" s="25" t="s">
        <v>123</v>
      </c>
      <c r="L6259" s="3" t="s">
        <v>209</v>
      </c>
      <c r="N6259" s="25"/>
      <c r="O6259"/>
    </row>
    <row r="6260" spans="1:15">
      <c r="A6260" s="5">
        <v>43247</v>
      </c>
      <c r="B6260" s="5">
        <v>43247</v>
      </c>
      <c r="C6260" t="s">
        <v>707</v>
      </c>
      <c r="D6260" s="3">
        <f>VLOOKUP(C6260,Index[[#All],[searchTaxon]:[Reference_number]],2,FALSE)</f>
        <v>72</v>
      </c>
      <c r="E6260" t="s">
        <v>708</v>
      </c>
      <c r="H6260" t="s">
        <v>21</v>
      </c>
      <c r="I6260">
        <f>VLOOKUP(Table1[[#This Row],[trait_name]],Trait[],2,FALSE)</f>
        <v>63</v>
      </c>
      <c r="J6260" s="25" t="s">
        <v>175</v>
      </c>
      <c r="L6260" s="3" t="s">
        <v>271</v>
      </c>
      <c r="N6260" s="25"/>
      <c r="O6260"/>
    </row>
    <row r="6261" spans="1:15">
      <c r="A6261" s="5">
        <v>43247</v>
      </c>
      <c r="B6261" s="5">
        <v>43247</v>
      </c>
      <c r="C6261" t="s">
        <v>711</v>
      </c>
      <c r="D6261" s="3">
        <f>VLOOKUP(C6261,Index[[#All],[searchTaxon]:[Reference_number]],2,FALSE)</f>
        <v>73</v>
      </c>
      <c r="F6261" t="s">
        <v>712</v>
      </c>
      <c r="H6261" t="s">
        <v>18</v>
      </c>
      <c r="I6261">
        <f>VLOOKUP(Table1[[#This Row],[trait_name]],Trait[],2,FALSE)</f>
        <v>2</v>
      </c>
      <c r="J6261" s="25" t="s">
        <v>16</v>
      </c>
      <c r="L6261" s="3" t="s">
        <v>713</v>
      </c>
      <c r="N6261" s="25"/>
      <c r="O6261"/>
    </row>
    <row r="6262" spans="1:15">
      <c r="A6262" s="5">
        <v>43247</v>
      </c>
      <c r="B6262" s="5">
        <v>43247</v>
      </c>
      <c r="C6262" t="s">
        <v>711</v>
      </c>
      <c r="D6262" s="3">
        <f>VLOOKUP(C6262,Index[[#All],[searchTaxon]:[Reference_number]],2,FALSE)</f>
        <v>73</v>
      </c>
      <c r="F6262" t="s">
        <v>712</v>
      </c>
      <c r="H6262" t="s">
        <v>18</v>
      </c>
      <c r="I6262">
        <f>VLOOKUP(Table1[[#This Row],[trait_name]],Trait[],2,FALSE)</f>
        <v>3</v>
      </c>
      <c r="J6262" s="25" t="s">
        <v>19</v>
      </c>
      <c r="L6262" s="3" t="s">
        <v>20</v>
      </c>
      <c r="N6262" s="25"/>
      <c r="O6262"/>
    </row>
    <row r="6263" spans="1:15">
      <c r="A6263" s="5">
        <v>43247</v>
      </c>
      <c r="B6263" s="5">
        <v>43247</v>
      </c>
      <c r="C6263" t="s">
        <v>711</v>
      </c>
      <c r="D6263" s="3">
        <f>VLOOKUP(C6263,Index[[#All],[searchTaxon]:[Reference_number]],2,FALSE)</f>
        <v>73</v>
      </c>
      <c r="F6263" t="s">
        <v>712</v>
      </c>
      <c r="H6263" t="s">
        <v>18</v>
      </c>
      <c r="I6263">
        <f>VLOOKUP(Table1[[#This Row],[trait_name]],Trait[],2,FALSE)</f>
        <v>4</v>
      </c>
      <c r="J6263" s="25" t="s">
        <v>23</v>
      </c>
      <c r="L6263" s="3" t="s">
        <v>24</v>
      </c>
      <c r="N6263" s="25"/>
      <c r="O6263"/>
    </row>
    <row r="6264" spans="1:15">
      <c r="A6264" s="5">
        <v>43247</v>
      </c>
      <c r="B6264" s="5"/>
      <c r="C6264" t="s">
        <v>711</v>
      </c>
      <c r="D6264" s="3">
        <f>VLOOKUP(C6264,Index[[#All],[searchTaxon]:[Reference_number]],2,FALSE)</f>
        <v>73</v>
      </c>
      <c r="F6264" t="s">
        <v>712</v>
      </c>
      <c r="H6264" t="s">
        <v>18</v>
      </c>
      <c r="I6264">
        <f>VLOOKUP(Table1[[#This Row],[trait_name]],Trait[],2,FALSE)</f>
        <v>6</v>
      </c>
      <c r="J6264" s="25" t="s">
        <v>135</v>
      </c>
      <c r="L6264" s="3"/>
      <c r="N6264" s="25"/>
      <c r="O6264"/>
    </row>
    <row r="6265" spans="1:15">
      <c r="A6265" s="5">
        <v>43247</v>
      </c>
      <c r="B6265" s="5">
        <v>43247</v>
      </c>
      <c r="C6265" t="s">
        <v>711</v>
      </c>
      <c r="D6265" s="3">
        <f>VLOOKUP(C6265,Index[[#All],[searchTaxon]:[Reference_number]],2,FALSE)</f>
        <v>73</v>
      </c>
      <c r="F6265" t="s">
        <v>712</v>
      </c>
      <c r="H6265" t="s">
        <v>18</v>
      </c>
      <c r="I6265">
        <f>VLOOKUP(Table1[[#This Row],[trait_name]],Trait[],2,FALSE)</f>
        <v>7</v>
      </c>
      <c r="J6265" s="25" t="s">
        <v>27</v>
      </c>
      <c r="L6265" s="3" t="s">
        <v>24</v>
      </c>
      <c r="N6265" s="25"/>
      <c r="O6265"/>
    </row>
    <row r="6266" spans="1:15">
      <c r="A6266" s="5">
        <v>43247</v>
      </c>
      <c r="B6266" s="5">
        <v>43247</v>
      </c>
      <c r="C6266" t="s">
        <v>711</v>
      </c>
      <c r="D6266" s="3">
        <f>VLOOKUP(C6266,Index[[#All],[searchTaxon]:[Reference_number]],2,FALSE)</f>
        <v>73</v>
      </c>
      <c r="F6266" t="s">
        <v>712</v>
      </c>
      <c r="H6266" t="s">
        <v>18</v>
      </c>
      <c r="I6266">
        <f>VLOOKUP(Table1[[#This Row],[trait_name]],Trait[],2,FALSE)</f>
        <v>14</v>
      </c>
      <c r="J6266" s="25" t="s">
        <v>139</v>
      </c>
      <c r="L6266" s="3" t="s">
        <v>24</v>
      </c>
      <c r="N6266" s="25"/>
      <c r="O6266"/>
    </row>
    <row r="6267" spans="1:15">
      <c r="A6267" s="27">
        <v>43247</v>
      </c>
      <c r="B6267" s="27"/>
      <c r="C6267" s="4" t="s">
        <v>711</v>
      </c>
      <c r="D6267" s="2">
        <f>VLOOKUP(C6267,Index[[#All],[searchTaxon]:[Reference_number]],2,FALSE)</f>
        <v>73</v>
      </c>
      <c r="F6267" t="s">
        <v>712</v>
      </c>
      <c r="I6267">
        <f>VLOOKUP(Table1[[#This Row],[trait_name]],Trait[],2,FALSE)</f>
        <v>15</v>
      </c>
      <c r="J6267" s="25" t="s">
        <v>32</v>
      </c>
      <c r="L6267" s="3"/>
      <c r="N6267" s="25"/>
      <c r="O6267"/>
    </row>
    <row r="6268" spans="1:15">
      <c r="A6268" s="27">
        <v>43247</v>
      </c>
      <c r="B6268" s="27">
        <v>43247</v>
      </c>
      <c r="C6268" s="4" t="s">
        <v>711</v>
      </c>
      <c r="D6268" s="2">
        <f>VLOOKUP(C6268,Index[[#All],[searchTaxon]:[Reference_number]],2,FALSE)</f>
        <v>73</v>
      </c>
      <c r="F6268" t="s">
        <v>712</v>
      </c>
      <c r="I6268">
        <f>VLOOKUP(Table1[[#This Row],[trait_name]],Trait[],2,FALSE)</f>
        <v>16</v>
      </c>
      <c r="J6268" s="26" t="s">
        <v>33</v>
      </c>
      <c r="K6268" s="26"/>
      <c r="L6268" s="3"/>
      <c r="N6268" s="25"/>
      <c r="O6268"/>
    </row>
    <row r="6269" spans="1:15">
      <c r="A6269" s="5">
        <v>43247</v>
      </c>
      <c r="B6269" s="5">
        <v>43247</v>
      </c>
      <c r="C6269" t="s">
        <v>711</v>
      </c>
      <c r="D6269" s="3">
        <f>VLOOKUP(C6269,Index[[#All],[searchTaxon]:[Reference_number]],2,FALSE)</f>
        <v>73</v>
      </c>
      <c r="F6269" t="s">
        <v>712</v>
      </c>
      <c r="H6269" t="s">
        <v>18</v>
      </c>
      <c r="I6269">
        <f>VLOOKUP(Table1[[#This Row],[trait_name]],Trait[],2,FALSE)</f>
        <v>17</v>
      </c>
      <c r="J6269" s="25" t="s">
        <v>34</v>
      </c>
      <c r="L6269" s="3" t="s">
        <v>35</v>
      </c>
      <c r="N6269" s="25"/>
      <c r="O6269"/>
    </row>
    <row r="6270" spans="1:15">
      <c r="A6270" s="5">
        <v>43247</v>
      </c>
      <c r="B6270" s="5">
        <v>43247</v>
      </c>
      <c r="C6270" t="s">
        <v>711</v>
      </c>
      <c r="D6270" s="3">
        <f>VLOOKUP(C6270,Index[[#All],[searchTaxon]:[Reference_number]],2,FALSE)</f>
        <v>73</v>
      </c>
      <c r="F6270" t="s">
        <v>712</v>
      </c>
      <c r="H6270" t="s">
        <v>18</v>
      </c>
      <c r="I6270">
        <f>VLOOKUP(Table1[[#This Row],[trait_name]],Trait[],2,FALSE)</f>
        <v>17</v>
      </c>
      <c r="J6270" s="25" t="s">
        <v>34</v>
      </c>
      <c r="L6270" s="3" t="s">
        <v>36</v>
      </c>
      <c r="N6270" s="25"/>
      <c r="O6270"/>
    </row>
    <row r="6271" spans="1:15">
      <c r="A6271" s="5">
        <v>43247</v>
      </c>
      <c r="B6271" s="5">
        <v>43247</v>
      </c>
      <c r="C6271" t="s">
        <v>711</v>
      </c>
      <c r="D6271" s="3">
        <f>VLOOKUP(C6271,Index[[#All],[searchTaxon]:[Reference_number]],2,FALSE)</f>
        <v>73</v>
      </c>
      <c r="F6271" t="s">
        <v>712</v>
      </c>
      <c r="H6271" t="s">
        <v>18</v>
      </c>
      <c r="I6271">
        <f>VLOOKUP(Table1[[#This Row],[trait_name]],Trait[],2,FALSE)</f>
        <v>17</v>
      </c>
      <c r="J6271" s="25" t="s">
        <v>34</v>
      </c>
      <c r="L6271" s="3" t="s">
        <v>37</v>
      </c>
      <c r="N6271" s="25"/>
      <c r="O6271"/>
    </row>
    <row r="6272" spans="1:15">
      <c r="A6272" s="27">
        <v>43247</v>
      </c>
      <c r="B6272" s="27">
        <v>43247</v>
      </c>
      <c r="C6272" s="4" t="s">
        <v>711</v>
      </c>
      <c r="D6272" s="2">
        <f>VLOOKUP(C6272,Index[[#All],[searchTaxon]:[Reference_number]],2,FALSE)</f>
        <v>73</v>
      </c>
      <c r="F6272" t="s">
        <v>712</v>
      </c>
      <c r="I6272">
        <f>VLOOKUP(Table1[[#This Row],[trait_name]],Trait[],2,FALSE)</f>
        <v>18</v>
      </c>
      <c r="J6272" s="25" t="s">
        <v>38</v>
      </c>
      <c r="L6272" s="3"/>
      <c r="N6272" s="25"/>
      <c r="O6272"/>
    </row>
    <row r="6273" spans="1:15">
      <c r="A6273" s="5">
        <v>43247</v>
      </c>
      <c r="B6273" s="5">
        <v>43247</v>
      </c>
      <c r="C6273" t="s">
        <v>711</v>
      </c>
      <c r="D6273" s="3">
        <f>VLOOKUP(C6273,Index[[#All],[searchTaxon]:[Reference_number]],2,FALSE)</f>
        <v>73</v>
      </c>
      <c r="F6273" t="s">
        <v>712</v>
      </c>
      <c r="H6273" t="s">
        <v>18</v>
      </c>
      <c r="I6273">
        <f>VLOOKUP(Table1[[#This Row],[trait_name]],Trait[],2,FALSE)</f>
        <v>19</v>
      </c>
      <c r="J6273" s="25" t="s">
        <v>39</v>
      </c>
      <c r="L6273" s="3" t="s">
        <v>140</v>
      </c>
      <c r="N6273" s="25"/>
      <c r="O6273"/>
    </row>
    <row r="6274" spans="1:15">
      <c r="A6274" s="27">
        <v>43247</v>
      </c>
      <c r="B6274" s="27">
        <v>43247</v>
      </c>
      <c r="C6274" s="4" t="s">
        <v>711</v>
      </c>
      <c r="D6274" s="2">
        <f>VLOOKUP(C6274,Index[[#All],[searchTaxon]:[Reference_number]],2,FALSE)</f>
        <v>73</v>
      </c>
      <c r="F6274" t="s">
        <v>712</v>
      </c>
      <c r="I6274">
        <f>VLOOKUP(Table1[[#This Row],[trait_name]],Trait[],2,FALSE)</f>
        <v>20</v>
      </c>
      <c r="J6274" s="25" t="s">
        <v>42</v>
      </c>
      <c r="L6274" s="3"/>
      <c r="N6274" s="25"/>
      <c r="O6274"/>
    </row>
    <row r="6275" spans="1:15">
      <c r="A6275" s="5">
        <v>43247</v>
      </c>
      <c r="B6275" s="5">
        <v>43247</v>
      </c>
      <c r="C6275" t="s">
        <v>711</v>
      </c>
      <c r="D6275" s="3">
        <f>VLOOKUP(C6275,Index[[#All],[searchTaxon]:[Reference_number]],2,FALSE)</f>
        <v>73</v>
      </c>
      <c r="F6275" t="s">
        <v>712</v>
      </c>
      <c r="H6275" t="s">
        <v>18</v>
      </c>
      <c r="I6275">
        <f>VLOOKUP(Table1[[#This Row],[trait_name]],Trait[],2,FALSE)</f>
        <v>21</v>
      </c>
      <c r="J6275" s="25" t="s">
        <v>46</v>
      </c>
      <c r="L6275" s="3" t="s">
        <v>144</v>
      </c>
      <c r="N6275" s="25"/>
      <c r="O6275"/>
    </row>
    <row r="6276" spans="1:15">
      <c r="A6276" s="5">
        <v>43247</v>
      </c>
      <c r="B6276" s="5"/>
      <c r="C6276" t="s">
        <v>711</v>
      </c>
      <c r="D6276" s="2">
        <f>VLOOKUP(C6276,Index[[#All],[searchTaxon]:[Reference_number]],2,FALSE)</f>
        <v>73</v>
      </c>
      <c r="E6276">
        <v>0</v>
      </c>
      <c r="F6276" t="s">
        <v>712</v>
      </c>
      <c r="G6276">
        <v>0</v>
      </c>
      <c r="I6276">
        <f>VLOOKUP(Table1[[#This Row],[trait_name]],Trait[],2,FALSE)</f>
        <v>22</v>
      </c>
      <c r="J6276" s="25" t="s">
        <v>48</v>
      </c>
      <c r="L6276" s="3"/>
      <c r="N6276" s="25"/>
      <c r="O6276"/>
    </row>
    <row r="6277" spans="1:15">
      <c r="A6277" s="27">
        <v>43247</v>
      </c>
      <c r="B6277" s="27"/>
      <c r="C6277" s="4" t="s">
        <v>711</v>
      </c>
      <c r="D6277" s="2">
        <f>VLOOKUP(C6277,Index[[#All],[searchTaxon]:[Reference_number]],2,FALSE)</f>
        <v>73</v>
      </c>
      <c r="F6277" t="s">
        <v>712</v>
      </c>
      <c r="I6277">
        <f>VLOOKUP(Table1[[#This Row],[trait_name]],Trait[],2,FALSE)</f>
        <v>23</v>
      </c>
      <c r="J6277" s="25" t="s">
        <v>50</v>
      </c>
      <c r="L6277" s="3"/>
      <c r="N6277" s="25"/>
      <c r="O6277"/>
    </row>
    <row r="6278" spans="1:15">
      <c r="A6278" s="27">
        <v>43247</v>
      </c>
      <c r="B6278" s="27"/>
      <c r="C6278" s="4" t="s">
        <v>711</v>
      </c>
      <c r="D6278" s="2">
        <f>VLOOKUP(C6278,Index[[#All],[searchTaxon]:[Reference_number]],2,FALSE)</f>
        <v>73</v>
      </c>
      <c r="F6278" t="s">
        <v>712</v>
      </c>
      <c r="I6278">
        <f>VLOOKUP(Table1[[#This Row],[trait_name]],Trait[],2,FALSE)</f>
        <v>24</v>
      </c>
      <c r="J6278" s="25" t="s">
        <v>53</v>
      </c>
      <c r="L6278" s="3"/>
      <c r="N6278" s="25"/>
      <c r="O6278"/>
    </row>
    <row r="6279" spans="1:15">
      <c r="A6279" s="5">
        <v>43247</v>
      </c>
      <c r="B6279" s="5">
        <v>43247</v>
      </c>
      <c r="C6279" t="s">
        <v>711</v>
      </c>
      <c r="D6279" s="3">
        <f>VLOOKUP(C6279,Index[[#All],[searchTaxon]:[Reference_number]],2,FALSE)</f>
        <v>73</v>
      </c>
      <c r="F6279" t="s">
        <v>712</v>
      </c>
      <c r="H6279" t="s">
        <v>18</v>
      </c>
      <c r="I6279">
        <f>VLOOKUP(Table1[[#This Row],[trait_name]],Trait[],2,FALSE)</f>
        <v>25</v>
      </c>
      <c r="J6279" s="25" t="s">
        <v>54</v>
      </c>
      <c r="L6279" s="3" t="s">
        <v>56</v>
      </c>
      <c r="N6279" s="25"/>
      <c r="O6279"/>
    </row>
    <row r="6280" spans="1:15">
      <c r="A6280" s="5">
        <v>43247</v>
      </c>
      <c r="B6280" s="5">
        <v>43247</v>
      </c>
      <c r="C6280" t="s">
        <v>711</v>
      </c>
      <c r="D6280" s="3">
        <f>VLOOKUP(C6280,Index[[#All],[searchTaxon]:[Reference_number]],2,FALSE)</f>
        <v>73</v>
      </c>
      <c r="F6280" t="s">
        <v>712</v>
      </c>
      <c r="H6280" t="s">
        <v>18</v>
      </c>
      <c r="I6280">
        <f>VLOOKUP(Table1[[#This Row],[trait_name]],Trait[],2,FALSE)</f>
        <v>25</v>
      </c>
      <c r="J6280" s="25" t="s">
        <v>54</v>
      </c>
      <c r="L6280" s="3" t="s">
        <v>402</v>
      </c>
      <c r="N6280" s="25"/>
      <c r="O6280"/>
    </row>
    <row r="6281" spans="1:15">
      <c r="A6281" s="5">
        <v>43247</v>
      </c>
      <c r="B6281" s="5">
        <v>43247</v>
      </c>
      <c r="C6281" t="s">
        <v>711</v>
      </c>
      <c r="D6281" s="3">
        <f>VLOOKUP(C6281,Index[[#All],[searchTaxon]:[Reference_number]],2,FALSE)</f>
        <v>73</v>
      </c>
      <c r="F6281" t="s">
        <v>712</v>
      </c>
      <c r="H6281" t="s">
        <v>18</v>
      </c>
      <c r="I6281">
        <f>VLOOKUP(Table1[[#This Row],[trait_name]],Trait[],2,FALSE)</f>
        <v>26</v>
      </c>
      <c r="J6281" s="25" t="s">
        <v>57</v>
      </c>
      <c r="L6281" s="3">
        <v>6</v>
      </c>
      <c r="N6281" s="25"/>
      <c r="O6281"/>
    </row>
    <row r="6282" spans="1:15">
      <c r="A6282" s="5">
        <v>43247</v>
      </c>
      <c r="B6282" s="5">
        <v>43247</v>
      </c>
      <c r="C6282" t="s">
        <v>711</v>
      </c>
      <c r="D6282" s="3">
        <f>VLOOKUP(C6282,Index[[#All],[searchTaxon]:[Reference_number]],2,FALSE)</f>
        <v>73</v>
      </c>
      <c r="F6282" t="s">
        <v>712</v>
      </c>
      <c r="H6282" t="s">
        <v>18</v>
      </c>
      <c r="I6282">
        <f>VLOOKUP(Table1[[#This Row],[trait_name]],Trait[],2,FALSE)</f>
        <v>28</v>
      </c>
      <c r="J6282" s="25" t="s">
        <v>59</v>
      </c>
      <c r="L6282" s="3">
        <v>5</v>
      </c>
      <c r="N6282" s="25"/>
      <c r="O6282"/>
    </row>
    <row r="6283" spans="1:15">
      <c r="A6283" s="5">
        <v>43247</v>
      </c>
      <c r="B6283" s="5">
        <v>43247</v>
      </c>
      <c r="C6283" t="s">
        <v>711</v>
      </c>
      <c r="D6283" s="3">
        <f>VLOOKUP(C6283,Index[[#All],[searchTaxon]:[Reference_number]],2,FALSE)</f>
        <v>73</v>
      </c>
      <c r="F6283" t="s">
        <v>712</v>
      </c>
      <c r="H6283" t="s">
        <v>18</v>
      </c>
      <c r="I6283">
        <f>VLOOKUP(Table1[[#This Row],[trait_name]],Trait[],2,FALSE)</f>
        <v>29</v>
      </c>
      <c r="J6283" s="25" t="s">
        <v>60</v>
      </c>
      <c r="L6283" s="3">
        <v>3</v>
      </c>
      <c r="N6283" s="25"/>
      <c r="O6283"/>
    </row>
    <row r="6284" spans="1:15">
      <c r="A6284" s="5">
        <v>43247</v>
      </c>
      <c r="B6284" s="5">
        <v>43247</v>
      </c>
      <c r="C6284" t="s">
        <v>711</v>
      </c>
      <c r="D6284" s="3">
        <f>VLOOKUP(C6284,Index[[#All],[searchTaxon]:[Reference_number]],2,FALSE)</f>
        <v>73</v>
      </c>
      <c r="F6284" t="s">
        <v>712</v>
      </c>
      <c r="H6284" t="s">
        <v>18</v>
      </c>
      <c r="I6284">
        <f>VLOOKUP(Table1[[#This Row],[trait_name]],Trait[],2,FALSE)</f>
        <v>31</v>
      </c>
      <c r="J6284" s="25" t="s">
        <v>62</v>
      </c>
      <c r="L6284" s="3">
        <v>2</v>
      </c>
      <c r="N6284" s="25"/>
      <c r="O6284"/>
    </row>
    <row r="6285" spans="1:15">
      <c r="A6285" s="5">
        <v>43247</v>
      </c>
      <c r="B6285" s="5">
        <v>43247</v>
      </c>
      <c r="C6285" t="s">
        <v>711</v>
      </c>
      <c r="D6285" s="3">
        <f>VLOOKUP(C6285,Index[[#All],[searchTaxon]:[Reference_number]],2,FALSE)</f>
        <v>73</v>
      </c>
      <c r="F6285" t="s">
        <v>712</v>
      </c>
      <c r="H6285" t="s">
        <v>18</v>
      </c>
      <c r="I6285">
        <f>VLOOKUP(Table1[[#This Row],[trait_name]],Trait[],2,FALSE)</f>
        <v>32</v>
      </c>
      <c r="J6285" s="25" t="s">
        <v>147</v>
      </c>
      <c r="L6285" s="3" t="s">
        <v>189</v>
      </c>
      <c r="N6285" s="25"/>
      <c r="O6285"/>
    </row>
    <row r="6286" spans="1:15">
      <c r="A6286" s="5">
        <v>43247</v>
      </c>
      <c r="B6286" s="5">
        <v>43247</v>
      </c>
      <c r="C6286" t="s">
        <v>711</v>
      </c>
      <c r="D6286" s="3">
        <f>VLOOKUP(C6286,Index[[#All],[searchTaxon]:[Reference_number]],2,FALSE)</f>
        <v>73</v>
      </c>
      <c r="F6286" t="s">
        <v>712</v>
      </c>
      <c r="H6286" t="s">
        <v>18</v>
      </c>
      <c r="I6286">
        <f>VLOOKUP(Table1[[#This Row],[trait_name]],Trait[],2,FALSE)</f>
        <v>33</v>
      </c>
      <c r="J6286" s="25" t="s">
        <v>63</v>
      </c>
      <c r="L6286" s="3" t="s">
        <v>148</v>
      </c>
      <c r="N6286" s="25"/>
      <c r="O6286"/>
    </row>
    <row r="6287" spans="1:15">
      <c r="A6287" s="5">
        <v>43247</v>
      </c>
      <c r="B6287" s="5">
        <v>43247</v>
      </c>
      <c r="C6287" t="s">
        <v>711</v>
      </c>
      <c r="D6287" s="3">
        <f>VLOOKUP(C6287,Index[[#All],[searchTaxon]:[Reference_number]],2,FALSE)</f>
        <v>73</v>
      </c>
      <c r="F6287" t="s">
        <v>712</v>
      </c>
      <c r="H6287" t="s">
        <v>18</v>
      </c>
      <c r="I6287">
        <f>VLOOKUP(Table1[[#This Row],[trait_name]],Trait[],2,FALSE)</f>
        <v>34</v>
      </c>
      <c r="J6287" s="25" t="s">
        <v>149</v>
      </c>
      <c r="L6287" s="3" t="s">
        <v>51</v>
      </c>
      <c r="N6287" s="25"/>
      <c r="O6287"/>
    </row>
    <row r="6288" spans="1:15">
      <c r="A6288" s="5">
        <v>43247</v>
      </c>
      <c r="B6288" s="5"/>
      <c r="C6288" t="s">
        <v>711</v>
      </c>
      <c r="D6288" s="3">
        <f>VLOOKUP(C6288,Index[[#All],[searchTaxon]:[Reference_number]],2,FALSE)</f>
        <v>73</v>
      </c>
      <c r="E6288">
        <v>0</v>
      </c>
      <c r="F6288" t="s">
        <v>712</v>
      </c>
      <c r="G6288">
        <v>0</v>
      </c>
      <c r="I6288">
        <f>VLOOKUP(Table1[[#This Row],[trait_name]],Trait[],2,FALSE)</f>
        <v>35</v>
      </c>
      <c r="J6288" s="25" t="s">
        <v>66</v>
      </c>
      <c r="L6288" s="3"/>
      <c r="N6288" s="25"/>
      <c r="O6288"/>
    </row>
    <row r="6289" spans="1:15">
      <c r="A6289" s="5">
        <v>43247</v>
      </c>
      <c r="B6289" s="5"/>
      <c r="C6289" t="s">
        <v>711</v>
      </c>
      <c r="D6289" s="2">
        <f>VLOOKUP(C6289,Index[[#All],[searchTaxon]:[Reference_number]],2,FALSE)</f>
        <v>73</v>
      </c>
      <c r="E6289">
        <v>0</v>
      </c>
      <c r="F6289" t="s">
        <v>712</v>
      </c>
      <c r="G6289">
        <v>0</v>
      </c>
      <c r="I6289">
        <f>VLOOKUP(Table1[[#This Row],[trait_name]],Trait[],2,FALSE)</f>
        <v>36</v>
      </c>
      <c r="J6289" s="25" t="s">
        <v>68</v>
      </c>
      <c r="L6289" s="3"/>
      <c r="N6289" s="25"/>
      <c r="O6289"/>
    </row>
    <row r="6290" spans="1:15">
      <c r="A6290" s="5">
        <v>43247</v>
      </c>
      <c r="B6290" s="5"/>
      <c r="C6290" t="s">
        <v>711</v>
      </c>
      <c r="D6290" s="2">
        <f>VLOOKUP(C6290,Index[[#All],[searchTaxon]:[Reference_number]],2,FALSE)</f>
        <v>73</v>
      </c>
      <c r="E6290">
        <v>0</v>
      </c>
      <c r="F6290" t="s">
        <v>712</v>
      </c>
      <c r="G6290">
        <v>0</v>
      </c>
      <c r="I6290">
        <f>VLOOKUP(Table1[[#This Row],[trait_name]],Trait[],2,FALSE)</f>
        <v>37</v>
      </c>
      <c r="J6290" s="25" t="s">
        <v>70</v>
      </c>
      <c r="L6290" s="3"/>
      <c r="N6290" s="25"/>
      <c r="O6290"/>
    </row>
    <row r="6291" spans="1:15">
      <c r="A6291" s="5">
        <v>43247</v>
      </c>
      <c r="B6291" s="5">
        <v>43247</v>
      </c>
      <c r="C6291" t="s">
        <v>711</v>
      </c>
      <c r="D6291" s="3">
        <f>VLOOKUP(C6291,Index[[#All],[searchTaxon]:[Reference_number]],2,FALSE)</f>
        <v>73</v>
      </c>
      <c r="F6291" t="s">
        <v>712</v>
      </c>
      <c r="H6291" t="s">
        <v>18</v>
      </c>
      <c r="I6291">
        <f>VLOOKUP(Table1[[#This Row],[trait_name]],Trait[],2,FALSE)</f>
        <v>38</v>
      </c>
      <c r="J6291" s="25" t="s">
        <v>74</v>
      </c>
      <c r="L6291" s="3" t="s">
        <v>153</v>
      </c>
      <c r="N6291" s="25"/>
      <c r="O6291"/>
    </row>
    <row r="6292" spans="1:15">
      <c r="A6292" s="27">
        <v>43247</v>
      </c>
      <c r="B6292" s="27"/>
      <c r="C6292" s="4" t="s">
        <v>711</v>
      </c>
      <c r="D6292" s="2">
        <f>VLOOKUP(C6292,Index[[#All],[searchTaxon]:[Reference_number]],2,FALSE)</f>
        <v>73</v>
      </c>
      <c r="F6292" t="s">
        <v>712</v>
      </c>
      <c r="I6292">
        <f>VLOOKUP(Table1[[#This Row],[trait_name]],Trait[],2,FALSE)</f>
        <v>39</v>
      </c>
      <c r="J6292" s="25" t="s">
        <v>76</v>
      </c>
      <c r="L6292" s="3"/>
      <c r="N6292" s="25"/>
      <c r="O6292"/>
    </row>
    <row r="6293" spans="1:15">
      <c r="A6293" s="5">
        <v>43247</v>
      </c>
      <c r="B6293" s="5"/>
      <c r="C6293" t="s">
        <v>711</v>
      </c>
      <c r="D6293" s="2">
        <f>VLOOKUP(C6293,Index[[#All],[searchTaxon]:[Reference_number]],2,FALSE)</f>
        <v>73</v>
      </c>
      <c r="E6293">
        <v>0</v>
      </c>
      <c r="F6293" t="s">
        <v>712</v>
      </c>
      <c r="G6293">
        <v>0</v>
      </c>
      <c r="I6293">
        <f>VLOOKUP(Table1[[#This Row],[trait_name]],Trait[],2,FALSE)</f>
        <v>41</v>
      </c>
      <c r="J6293" s="25" t="s">
        <v>82</v>
      </c>
      <c r="L6293" s="3"/>
      <c r="N6293" s="25"/>
      <c r="O6293"/>
    </row>
    <row r="6294" spans="1:15">
      <c r="A6294" s="5">
        <v>43247</v>
      </c>
      <c r="B6294" s="5"/>
      <c r="C6294" t="s">
        <v>711</v>
      </c>
      <c r="D6294" s="2">
        <f>VLOOKUP(C6294,Index[[#All],[searchTaxon]:[Reference_number]],2,FALSE)</f>
        <v>73</v>
      </c>
      <c r="E6294">
        <v>0</v>
      </c>
      <c r="F6294" t="s">
        <v>712</v>
      </c>
      <c r="G6294">
        <v>0</v>
      </c>
      <c r="I6294">
        <f>VLOOKUP(Table1[[#This Row],[trait_name]],Trait[],2,FALSE)</f>
        <v>42</v>
      </c>
      <c r="J6294" s="25" t="s">
        <v>84</v>
      </c>
      <c r="L6294" s="3"/>
      <c r="N6294" s="25"/>
      <c r="O6294"/>
    </row>
    <row r="6295" spans="1:15">
      <c r="A6295" s="5">
        <v>43247</v>
      </c>
      <c r="B6295" s="5">
        <v>43247</v>
      </c>
      <c r="C6295" t="s">
        <v>711</v>
      </c>
      <c r="D6295" s="3">
        <f>VLOOKUP(C6295,Index[[#All],[searchTaxon]:[Reference_number]],2,FALSE)</f>
        <v>73</v>
      </c>
      <c r="F6295" t="s">
        <v>712</v>
      </c>
      <c r="H6295" t="s">
        <v>18</v>
      </c>
      <c r="I6295">
        <f>VLOOKUP(Table1[[#This Row],[trait_name]],Trait[],2,FALSE)</f>
        <v>43</v>
      </c>
      <c r="J6295" s="25" t="s">
        <v>86</v>
      </c>
      <c r="L6295" s="3" t="s">
        <v>156</v>
      </c>
      <c r="N6295" s="25"/>
      <c r="O6295"/>
    </row>
    <row r="6296" spans="1:15">
      <c r="A6296" s="5">
        <v>43247</v>
      </c>
      <c r="B6296" s="5"/>
      <c r="C6296" t="s">
        <v>711</v>
      </c>
      <c r="D6296" s="2">
        <f>VLOOKUP(C6296,Index[[#All],[searchTaxon]:[Reference_number]],2,FALSE)</f>
        <v>73</v>
      </c>
      <c r="E6296">
        <v>0</v>
      </c>
      <c r="F6296" t="s">
        <v>712</v>
      </c>
      <c r="G6296">
        <v>0</v>
      </c>
      <c r="I6296">
        <f>VLOOKUP(Table1[[#This Row],[trait_name]],Trait[],2,FALSE)</f>
        <v>47</v>
      </c>
      <c r="J6296" s="25" t="s">
        <v>96</v>
      </c>
      <c r="L6296" s="3"/>
      <c r="N6296" s="25"/>
      <c r="O6296"/>
    </row>
    <row r="6297" spans="1:15">
      <c r="A6297" s="5">
        <v>43247</v>
      </c>
      <c r="B6297" s="5">
        <v>43247</v>
      </c>
      <c r="C6297" t="s">
        <v>711</v>
      </c>
      <c r="D6297" s="3">
        <f>VLOOKUP(C6297,Index[[#All],[searchTaxon]:[Reference_number]],2,FALSE)</f>
        <v>73</v>
      </c>
      <c r="F6297" t="s">
        <v>712</v>
      </c>
      <c r="H6297" t="s">
        <v>18</v>
      </c>
      <c r="I6297">
        <f>VLOOKUP(Table1[[#This Row],[trait_name]],Trait[],2,FALSE)</f>
        <v>48</v>
      </c>
      <c r="J6297" s="25" t="s">
        <v>99</v>
      </c>
      <c r="L6297" s="3" t="s">
        <v>101</v>
      </c>
      <c r="N6297" s="25"/>
      <c r="O6297"/>
    </row>
    <row r="6298" spans="1:15">
      <c r="A6298" s="5">
        <v>43247</v>
      </c>
      <c r="B6298" s="5">
        <v>43247</v>
      </c>
      <c r="C6298" t="s">
        <v>711</v>
      </c>
      <c r="D6298" s="3">
        <f>VLOOKUP(C6298,Index[[#All],[searchTaxon]:[Reference_number]],2,FALSE)</f>
        <v>73</v>
      </c>
      <c r="F6298" t="s">
        <v>712</v>
      </c>
      <c r="H6298" t="s">
        <v>18</v>
      </c>
      <c r="I6298">
        <f>VLOOKUP(Table1[[#This Row],[trait_name]],Trait[],2,FALSE)</f>
        <v>48</v>
      </c>
      <c r="J6298" s="25" t="s">
        <v>99</v>
      </c>
      <c r="L6298" s="3" t="s">
        <v>162</v>
      </c>
      <c r="N6298" s="25"/>
      <c r="O6298"/>
    </row>
    <row r="6299" spans="1:15">
      <c r="A6299" s="5">
        <v>43247</v>
      </c>
      <c r="B6299" s="5">
        <v>43247</v>
      </c>
      <c r="C6299" t="s">
        <v>711</v>
      </c>
      <c r="D6299" s="3">
        <f>VLOOKUP(C6299,Index[[#All],[searchTaxon]:[Reference_number]],2,FALSE)</f>
        <v>73</v>
      </c>
      <c r="F6299" t="s">
        <v>712</v>
      </c>
      <c r="H6299" t="s">
        <v>18</v>
      </c>
      <c r="I6299">
        <f>VLOOKUP(Table1[[#This Row],[trait_name]],Trait[],2,FALSE)</f>
        <v>48</v>
      </c>
      <c r="J6299" s="25" t="s">
        <v>99</v>
      </c>
      <c r="L6299" s="3" t="s">
        <v>161</v>
      </c>
      <c r="N6299" s="25"/>
      <c r="O6299"/>
    </row>
    <row r="6300" spans="1:15">
      <c r="A6300" s="5">
        <v>43247</v>
      </c>
      <c r="B6300" s="5">
        <v>43247</v>
      </c>
      <c r="C6300" t="s">
        <v>711</v>
      </c>
      <c r="D6300" s="3">
        <f>VLOOKUP(C6300,Index[[#All],[searchTaxon]:[Reference_number]],2,FALSE)</f>
        <v>73</v>
      </c>
      <c r="F6300" t="s">
        <v>712</v>
      </c>
      <c r="H6300" t="s">
        <v>18</v>
      </c>
      <c r="I6300">
        <f>VLOOKUP(Table1[[#This Row],[trait_name]],Trait[],2,FALSE)</f>
        <v>49</v>
      </c>
      <c r="J6300" s="25" t="s">
        <v>103</v>
      </c>
      <c r="L6300" s="3" t="s">
        <v>104</v>
      </c>
      <c r="N6300" s="25"/>
      <c r="O6300"/>
    </row>
    <row r="6301" spans="1:15">
      <c r="A6301" s="5">
        <v>43247</v>
      </c>
      <c r="B6301" s="5">
        <v>43247</v>
      </c>
      <c r="C6301" t="s">
        <v>711</v>
      </c>
      <c r="D6301" s="3">
        <f>VLOOKUP(C6301,Index[[#All],[searchTaxon]:[Reference_number]],2,FALSE)</f>
        <v>73</v>
      </c>
      <c r="F6301" t="s">
        <v>712</v>
      </c>
      <c r="H6301" t="s">
        <v>18</v>
      </c>
      <c r="I6301">
        <f>VLOOKUP(Table1[[#This Row],[trait_name]],Trait[],2,FALSE)</f>
        <v>49</v>
      </c>
      <c r="J6301" s="25" t="s">
        <v>103</v>
      </c>
      <c r="L6301" s="3" t="s">
        <v>289</v>
      </c>
      <c r="N6301" s="25"/>
      <c r="O6301"/>
    </row>
    <row r="6302" spans="1:15">
      <c r="A6302" s="5">
        <v>43247</v>
      </c>
      <c r="B6302" s="5">
        <v>43247</v>
      </c>
      <c r="C6302" t="s">
        <v>711</v>
      </c>
      <c r="D6302" s="3">
        <f>VLOOKUP(C6302,Index[[#All],[searchTaxon]:[Reference_number]],2,FALSE)</f>
        <v>73</v>
      </c>
      <c r="F6302" t="s">
        <v>712</v>
      </c>
      <c r="H6302" t="s">
        <v>18</v>
      </c>
      <c r="I6302">
        <f>VLOOKUP(Table1[[#This Row],[trait_name]],Trait[],2,FALSE)</f>
        <v>49</v>
      </c>
      <c r="J6302" s="25" t="s">
        <v>103</v>
      </c>
      <c r="L6302" s="3" t="s">
        <v>105</v>
      </c>
      <c r="N6302" s="25"/>
      <c r="O6302"/>
    </row>
    <row r="6303" spans="1:15">
      <c r="A6303" s="27">
        <v>43247</v>
      </c>
      <c r="B6303" s="27"/>
      <c r="C6303" s="4" t="s">
        <v>711</v>
      </c>
      <c r="D6303" s="63">
        <f>VLOOKUP(C6303,Index[[#All],[searchTaxon]:[Reference_number]],2,FALSE)</f>
        <v>73</v>
      </c>
      <c r="E6303">
        <f>VLOOKUP(C:C,Table1[[#All],[searchTaxon]:[Multiple_forms]],3,FALSE)</f>
        <v>0</v>
      </c>
      <c r="F6303" t="str">
        <f>VLOOKUP(C:C,Table1[[#All],[searchTaxon]:[Multiple_forms]],4,FALSE)</f>
        <v>Screenmaster</v>
      </c>
      <c r="G6303">
        <f>VLOOKUP(C:C,Table1[[#All],[searchTaxon]:[Multiple_forms]],5,FALSE)</f>
        <v>0</v>
      </c>
      <c r="I6303">
        <f>VLOOKUP(Table1[[#This Row],[trait_name]],Trait[],2,FALSE)</f>
        <v>50</v>
      </c>
      <c r="J6303" s="25" t="s">
        <v>106</v>
      </c>
      <c r="L6303" s="3"/>
      <c r="N6303" s="25"/>
      <c r="O6303"/>
    </row>
    <row r="6304" spans="1:15">
      <c r="A6304" s="5">
        <v>43247</v>
      </c>
      <c r="B6304" s="5">
        <v>43247</v>
      </c>
      <c r="C6304" t="s">
        <v>711</v>
      </c>
      <c r="D6304" s="3">
        <f>VLOOKUP(C6304,Index[[#All],[searchTaxon]:[Reference_number]],2,FALSE)</f>
        <v>73</v>
      </c>
      <c r="F6304" t="s">
        <v>712</v>
      </c>
      <c r="H6304" t="s">
        <v>18</v>
      </c>
      <c r="I6304">
        <f>VLOOKUP(Table1[[#This Row],[trait_name]],Trait[],2,FALSE)</f>
        <v>51</v>
      </c>
      <c r="J6304" s="25" t="s">
        <v>108</v>
      </c>
      <c r="L6304" s="3" t="s">
        <v>646</v>
      </c>
      <c r="N6304" s="25"/>
      <c r="O6304"/>
    </row>
    <row r="6305" spans="1:15">
      <c r="A6305" s="5">
        <v>43247</v>
      </c>
      <c r="B6305" s="5">
        <v>43247</v>
      </c>
      <c r="C6305" t="s">
        <v>711</v>
      </c>
      <c r="D6305" s="3">
        <f>VLOOKUP(C6305,Index[[#All],[searchTaxon]:[Reference_number]],2,FALSE)</f>
        <v>73</v>
      </c>
      <c r="F6305" t="s">
        <v>712</v>
      </c>
      <c r="H6305" t="s">
        <v>18</v>
      </c>
      <c r="I6305">
        <f>VLOOKUP(Table1[[#This Row],[trait_name]],Trait[],2,FALSE)</f>
        <v>55</v>
      </c>
      <c r="J6305" s="25" t="s">
        <v>114</v>
      </c>
      <c r="L6305" s="3" t="s">
        <v>116</v>
      </c>
      <c r="N6305" s="25"/>
      <c r="O6305"/>
    </row>
    <row r="6306" spans="1:15">
      <c r="A6306" s="5">
        <v>43247</v>
      </c>
      <c r="B6306" s="5">
        <v>43247</v>
      </c>
      <c r="C6306" t="s">
        <v>711</v>
      </c>
      <c r="D6306" s="3">
        <f>VLOOKUP(C6306,Index[[#All],[searchTaxon]:[Reference_number]],2,FALSE)</f>
        <v>73</v>
      </c>
      <c r="F6306" t="s">
        <v>712</v>
      </c>
      <c r="H6306" t="s">
        <v>18</v>
      </c>
      <c r="I6306">
        <f>VLOOKUP(Table1[[#This Row],[trait_name]],Trait[],2,FALSE)</f>
        <v>56</v>
      </c>
      <c r="J6306" s="25" t="s">
        <v>117</v>
      </c>
      <c r="L6306" s="3" t="s">
        <v>118</v>
      </c>
      <c r="N6306" s="25"/>
      <c r="O6306"/>
    </row>
    <row r="6307" spans="1:15">
      <c r="A6307" s="5">
        <v>43247</v>
      </c>
      <c r="B6307" s="5">
        <v>43247</v>
      </c>
      <c r="C6307" t="s">
        <v>711</v>
      </c>
      <c r="D6307" s="3">
        <f>VLOOKUP(C6307,Index[[#All],[searchTaxon]:[Reference_number]],2,FALSE)</f>
        <v>73</v>
      </c>
      <c r="F6307" t="s">
        <v>712</v>
      </c>
      <c r="H6307" t="s">
        <v>530</v>
      </c>
      <c r="I6307">
        <f>VLOOKUP(Table1[[#This Row],[trait_name]],Trait[],2,FALSE)</f>
        <v>57</v>
      </c>
      <c r="J6307" s="25" t="s">
        <v>205</v>
      </c>
      <c r="L6307" s="3" t="s">
        <v>550</v>
      </c>
      <c r="N6307" s="26"/>
      <c r="O6307"/>
    </row>
    <row r="6308" spans="1:15">
      <c r="A6308" s="5">
        <v>43247</v>
      </c>
      <c r="B6308" s="5"/>
      <c r="C6308" t="s">
        <v>711</v>
      </c>
      <c r="D6308" s="2">
        <f>VLOOKUP(C6308,Index[[#All],[searchTaxon]:[Reference_number]],2,FALSE)</f>
        <v>73</v>
      </c>
      <c r="E6308">
        <v>0</v>
      </c>
      <c r="F6308" t="s">
        <v>712</v>
      </c>
      <c r="G6308">
        <v>0</v>
      </c>
      <c r="I6308">
        <f>VLOOKUP(Table1[[#This Row],[trait_name]],Trait[],2,FALSE)</f>
        <v>60</v>
      </c>
      <c r="J6308" s="25" t="s">
        <v>120</v>
      </c>
      <c r="L6308" s="3"/>
      <c r="N6308" s="25"/>
      <c r="O6308"/>
    </row>
    <row r="6309" spans="1:15">
      <c r="A6309" s="5">
        <v>43247</v>
      </c>
      <c r="B6309" s="5">
        <v>43247</v>
      </c>
      <c r="C6309" t="s">
        <v>714</v>
      </c>
      <c r="D6309" s="3">
        <f>VLOOKUP(C6309,Index[[#All],[searchTaxon]:[Reference_number]],2,FALSE)</f>
        <v>74</v>
      </c>
      <c r="F6309" t="s">
        <v>712</v>
      </c>
      <c r="H6309" t="s">
        <v>26</v>
      </c>
      <c r="I6309">
        <f>VLOOKUP(Table1[[#This Row],[trait_name]],Trait[],2,FALSE)</f>
        <v>2</v>
      </c>
      <c r="J6309" s="25" t="s">
        <v>16</v>
      </c>
      <c r="L6309" s="3" t="s">
        <v>715</v>
      </c>
      <c r="N6309" s="25"/>
      <c r="O6309"/>
    </row>
    <row r="6310" spans="1:15">
      <c r="A6310" s="5">
        <v>43247</v>
      </c>
      <c r="B6310" s="5">
        <v>43247</v>
      </c>
      <c r="C6310" t="s">
        <v>714</v>
      </c>
      <c r="D6310" s="3">
        <f>VLOOKUP(C6310,Index[[#All],[searchTaxon]:[Reference_number]],2,FALSE)</f>
        <v>74</v>
      </c>
      <c r="F6310" t="s">
        <v>712</v>
      </c>
      <c r="H6310" t="s">
        <v>26</v>
      </c>
      <c r="I6310">
        <f>VLOOKUP(Table1[[#This Row],[trait_name]],Trait[],2,FALSE)</f>
        <v>3</v>
      </c>
      <c r="J6310" s="25" t="s">
        <v>19</v>
      </c>
      <c r="L6310" s="3" t="s">
        <v>20</v>
      </c>
      <c r="N6310" s="25"/>
      <c r="O6310"/>
    </row>
    <row r="6311" spans="1:15">
      <c r="A6311" s="5">
        <v>43247</v>
      </c>
      <c r="B6311" s="5">
        <v>43247</v>
      </c>
      <c r="C6311" t="s">
        <v>714</v>
      </c>
      <c r="D6311" s="3">
        <f>VLOOKUP(C6311,Index[[#All],[searchTaxon]:[Reference_number]],2,FALSE)</f>
        <v>74</v>
      </c>
      <c r="F6311" t="s">
        <v>712</v>
      </c>
      <c r="H6311" t="s">
        <v>26</v>
      </c>
      <c r="I6311">
        <f>VLOOKUP(Table1[[#This Row],[trait_name]],Trait[],2,FALSE)</f>
        <v>4</v>
      </c>
      <c r="J6311" s="25" t="s">
        <v>23</v>
      </c>
      <c r="L6311" s="3" t="s">
        <v>28</v>
      </c>
      <c r="N6311" s="25"/>
      <c r="O6311"/>
    </row>
    <row r="6312" spans="1:15">
      <c r="A6312" s="5">
        <v>43247</v>
      </c>
      <c r="B6312" s="5">
        <v>43247</v>
      </c>
      <c r="C6312" t="s">
        <v>714</v>
      </c>
      <c r="D6312" s="3">
        <f>VLOOKUP(C6312,Index[[#All],[searchTaxon]:[Reference_number]],2,FALSE)</f>
        <v>74</v>
      </c>
      <c r="F6312" t="s">
        <v>712</v>
      </c>
      <c r="H6312" t="s">
        <v>716</v>
      </c>
      <c r="I6312">
        <f>VLOOKUP(Table1[[#This Row],[trait_name]],Trait[],2,FALSE)</f>
        <v>14</v>
      </c>
      <c r="J6312" s="25" t="s">
        <v>139</v>
      </c>
      <c r="L6312" s="3" t="s">
        <v>24</v>
      </c>
      <c r="N6312" s="25"/>
      <c r="O6312"/>
    </row>
    <row r="6313" spans="1:15">
      <c r="A6313" s="27">
        <v>43247</v>
      </c>
      <c r="B6313" s="27"/>
      <c r="C6313" s="4" t="s">
        <v>714</v>
      </c>
      <c r="D6313" s="2">
        <f>VLOOKUP(C6313,Index[[#All],[searchTaxon]:[Reference_number]],2,FALSE)</f>
        <v>74</v>
      </c>
      <c r="I6313">
        <f>VLOOKUP(Table1[[#This Row],[trait_name]],Trait[],2,FALSE)</f>
        <v>15</v>
      </c>
      <c r="J6313" s="25" t="s">
        <v>32</v>
      </c>
      <c r="L6313" s="3"/>
      <c r="N6313" s="25"/>
      <c r="O6313"/>
    </row>
    <row r="6314" spans="1:15">
      <c r="A6314" s="27">
        <v>43247</v>
      </c>
      <c r="B6314" s="27">
        <v>43247</v>
      </c>
      <c r="C6314" s="4" t="s">
        <v>714</v>
      </c>
      <c r="D6314" s="2">
        <f>VLOOKUP(C6314,Index[[#All],[searchTaxon]:[Reference_number]],2,FALSE)</f>
        <v>74</v>
      </c>
      <c r="I6314">
        <f>VLOOKUP(Table1[[#This Row],[trait_name]],Trait[],2,FALSE)</f>
        <v>16</v>
      </c>
      <c r="J6314" s="26" t="s">
        <v>33</v>
      </c>
      <c r="K6314" s="26"/>
      <c r="L6314" s="3"/>
      <c r="N6314" s="25"/>
      <c r="O6314"/>
    </row>
    <row r="6315" spans="1:15">
      <c r="A6315" s="5">
        <v>43247</v>
      </c>
      <c r="B6315" s="5">
        <v>43247</v>
      </c>
      <c r="C6315" t="s">
        <v>714</v>
      </c>
      <c r="D6315" s="3">
        <f>VLOOKUP(C6315,Index[[#All],[searchTaxon]:[Reference_number]],2,FALSE)</f>
        <v>74</v>
      </c>
      <c r="H6315" t="s">
        <v>26</v>
      </c>
      <c r="I6315">
        <f>VLOOKUP(Table1[[#This Row],[trait_name]],Trait[],2,FALSE)</f>
        <v>17</v>
      </c>
      <c r="J6315" s="25" t="s">
        <v>34</v>
      </c>
      <c r="L6315" s="3" t="s">
        <v>35</v>
      </c>
      <c r="N6315" s="25"/>
      <c r="O6315"/>
    </row>
    <row r="6316" spans="1:15">
      <c r="A6316" s="5">
        <v>43247</v>
      </c>
      <c r="B6316" s="5">
        <v>43247</v>
      </c>
      <c r="C6316" t="s">
        <v>714</v>
      </c>
      <c r="D6316" s="3">
        <f>VLOOKUP(C6316,Index[[#All],[searchTaxon]:[Reference_number]],2,FALSE)</f>
        <v>74</v>
      </c>
      <c r="H6316" t="s">
        <v>26</v>
      </c>
      <c r="I6316">
        <f>VLOOKUP(Table1[[#This Row],[trait_name]],Trait[],2,FALSE)</f>
        <v>17</v>
      </c>
      <c r="J6316" s="25" t="s">
        <v>34</v>
      </c>
      <c r="L6316" s="3" t="s">
        <v>36</v>
      </c>
      <c r="N6316" s="25"/>
      <c r="O6316"/>
    </row>
    <row r="6317" spans="1:15">
      <c r="A6317" s="5">
        <v>43247</v>
      </c>
      <c r="B6317" s="5">
        <v>43247</v>
      </c>
      <c r="C6317" t="s">
        <v>714</v>
      </c>
      <c r="D6317" s="3">
        <f>VLOOKUP(C6317,Index[[#All],[searchTaxon]:[Reference_number]],2,FALSE)</f>
        <v>74</v>
      </c>
      <c r="H6317" t="s">
        <v>26</v>
      </c>
      <c r="I6317">
        <f>VLOOKUP(Table1[[#This Row],[trait_name]],Trait[],2,FALSE)</f>
        <v>17</v>
      </c>
      <c r="J6317" s="25" t="s">
        <v>34</v>
      </c>
      <c r="L6317" s="3" t="s">
        <v>37</v>
      </c>
      <c r="N6317" s="25"/>
      <c r="O6317"/>
    </row>
    <row r="6318" spans="1:15">
      <c r="A6318" s="27">
        <v>43247</v>
      </c>
      <c r="B6318" s="27">
        <v>43247</v>
      </c>
      <c r="C6318" s="4" t="s">
        <v>714</v>
      </c>
      <c r="D6318" s="2">
        <f>VLOOKUP(C6318,Index[[#All],[searchTaxon]:[Reference_number]],2,FALSE)</f>
        <v>74</v>
      </c>
      <c r="I6318">
        <f>VLOOKUP(Table1[[#This Row],[trait_name]],Trait[],2,FALSE)</f>
        <v>18</v>
      </c>
      <c r="J6318" s="25" t="s">
        <v>38</v>
      </c>
      <c r="L6318" s="3"/>
      <c r="N6318" s="25"/>
      <c r="O6318"/>
    </row>
    <row r="6319" spans="1:15">
      <c r="A6319" s="5">
        <v>43247</v>
      </c>
      <c r="B6319" s="5">
        <v>43247</v>
      </c>
      <c r="C6319" t="s">
        <v>714</v>
      </c>
      <c r="D6319" s="3">
        <f>VLOOKUP(C6319,Index[[#All],[searchTaxon]:[Reference_number]],2,FALSE)</f>
        <v>74</v>
      </c>
      <c r="H6319" t="s">
        <v>26</v>
      </c>
      <c r="I6319">
        <f>VLOOKUP(Table1[[#This Row],[trait_name]],Trait[],2,FALSE)</f>
        <v>19</v>
      </c>
      <c r="J6319" s="25" t="s">
        <v>39</v>
      </c>
      <c r="L6319" s="3" t="s">
        <v>40</v>
      </c>
      <c r="N6319" s="25"/>
      <c r="O6319"/>
    </row>
    <row r="6320" spans="1:15">
      <c r="A6320" s="27">
        <v>43247</v>
      </c>
      <c r="B6320" s="27">
        <v>43247</v>
      </c>
      <c r="C6320" s="4" t="s">
        <v>714</v>
      </c>
      <c r="D6320" s="2">
        <f>VLOOKUP(C6320,Index[[#All],[searchTaxon]:[Reference_number]],2,FALSE)</f>
        <v>74</v>
      </c>
      <c r="I6320">
        <f>VLOOKUP(Table1[[#This Row],[trait_name]],Trait[],2,FALSE)</f>
        <v>20</v>
      </c>
      <c r="J6320" s="25" t="s">
        <v>42</v>
      </c>
      <c r="L6320" s="3"/>
      <c r="N6320" s="25"/>
      <c r="O6320"/>
    </row>
    <row r="6321" spans="1:15">
      <c r="A6321" s="5">
        <v>43247</v>
      </c>
      <c r="B6321" s="5"/>
      <c r="C6321" t="s">
        <v>714</v>
      </c>
      <c r="D6321" s="2">
        <f>VLOOKUP(C6321,Index[[#All],[searchTaxon]:[Reference_number]],2,FALSE)</f>
        <v>74</v>
      </c>
      <c r="E6321">
        <v>0</v>
      </c>
      <c r="F6321" t="s">
        <v>712</v>
      </c>
      <c r="G6321">
        <v>0</v>
      </c>
      <c r="I6321">
        <f>VLOOKUP(Table1[[#This Row],[trait_name]],Trait[],2,FALSE)</f>
        <v>22</v>
      </c>
      <c r="J6321" s="25" t="s">
        <v>48</v>
      </c>
      <c r="L6321" s="3"/>
      <c r="N6321" s="25"/>
      <c r="O6321"/>
    </row>
    <row r="6322" spans="1:15">
      <c r="A6322" s="27">
        <v>43247</v>
      </c>
      <c r="B6322" s="27"/>
      <c r="C6322" s="4" t="s">
        <v>714</v>
      </c>
      <c r="D6322" s="2">
        <f>VLOOKUP(C6322,Index[[#All],[searchTaxon]:[Reference_number]],2,FALSE)</f>
        <v>74</v>
      </c>
      <c r="I6322">
        <f>VLOOKUP(Table1[[#This Row],[trait_name]],Trait[],2,FALSE)</f>
        <v>23</v>
      </c>
      <c r="J6322" s="25" t="s">
        <v>50</v>
      </c>
      <c r="L6322" s="3"/>
      <c r="N6322" s="25"/>
      <c r="O6322"/>
    </row>
    <row r="6323" spans="1:15">
      <c r="A6323" s="27">
        <v>43247</v>
      </c>
      <c r="B6323" s="27"/>
      <c r="C6323" s="4" t="s">
        <v>714</v>
      </c>
      <c r="D6323" s="2">
        <f>VLOOKUP(C6323,Index[[#All],[searchTaxon]:[Reference_number]],2,FALSE)</f>
        <v>74</v>
      </c>
      <c r="I6323">
        <f>VLOOKUP(Table1[[#This Row],[trait_name]],Trait[],2,FALSE)</f>
        <v>24</v>
      </c>
      <c r="J6323" s="25" t="s">
        <v>53</v>
      </c>
      <c r="L6323" s="3"/>
      <c r="N6323" s="25"/>
      <c r="O6323"/>
    </row>
    <row r="6324" spans="1:15">
      <c r="A6324" s="5">
        <v>43247</v>
      </c>
      <c r="B6324" s="5">
        <v>43247</v>
      </c>
      <c r="C6324" t="s">
        <v>714</v>
      </c>
      <c r="D6324" s="3">
        <f>VLOOKUP(C6324,Index[[#All],[searchTaxon]:[Reference_number]],2,FALSE)</f>
        <v>74</v>
      </c>
      <c r="H6324" t="s">
        <v>26</v>
      </c>
      <c r="I6324">
        <f>VLOOKUP(Table1[[#This Row],[trait_name]],Trait[],2,FALSE)</f>
        <v>25</v>
      </c>
      <c r="J6324" s="25" t="s">
        <v>54</v>
      </c>
      <c r="L6324" s="3" t="s">
        <v>55</v>
      </c>
      <c r="N6324" s="25"/>
      <c r="O6324"/>
    </row>
    <row r="6325" spans="1:15">
      <c r="A6325" s="5">
        <v>43247</v>
      </c>
      <c r="B6325" s="5">
        <v>43247</v>
      </c>
      <c r="C6325" t="s">
        <v>714</v>
      </c>
      <c r="D6325" s="3">
        <f>VLOOKUP(C6325,Index[[#All],[searchTaxon]:[Reference_number]],2,FALSE)</f>
        <v>74</v>
      </c>
      <c r="H6325" t="s">
        <v>716</v>
      </c>
      <c r="I6325">
        <f>VLOOKUP(Table1[[#This Row],[trait_name]],Trait[],2,FALSE)</f>
        <v>25</v>
      </c>
      <c r="J6325" s="25" t="s">
        <v>54</v>
      </c>
      <c r="L6325" s="3" t="s">
        <v>56</v>
      </c>
      <c r="N6325" s="25"/>
      <c r="O6325"/>
    </row>
    <row r="6326" spans="1:15">
      <c r="A6326" s="5">
        <v>43247</v>
      </c>
      <c r="B6326" s="5">
        <v>43247</v>
      </c>
      <c r="C6326" t="s">
        <v>714</v>
      </c>
      <c r="D6326" s="3">
        <f>VLOOKUP(C6326,Index[[#All],[searchTaxon]:[Reference_number]],2,FALSE)</f>
        <v>74</v>
      </c>
      <c r="H6326" t="s">
        <v>26</v>
      </c>
      <c r="I6326">
        <f>VLOOKUP(Table1[[#This Row],[trait_name]],Trait[],2,FALSE)</f>
        <v>26</v>
      </c>
      <c r="J6326" s="25" t="s">
        <v>57</v>
      </c>
      <c r="L6326" s="3">
        <v>10</v>
      </c>
      <c r="N6326" s="25"/>
      <c r="O6326"/>
    </row>
    <row r="6327" spans="1:15">
      <c r="A6327" s="5">
        <v>43247</v>
      </c>
      <c r="B6327" s="5">
        <v>43247</v>
      </c>
      <c r="C6327" t="s">
        <v>714</v>
      </c>
      <c r="D6327" s="3">
        <f>VLOOKUP(C6327,Index[[#All],[searchTaxon]:[Reference_number]],2,FALSE)</f>
        <v>74</v>
      </c>
      <c r="H6327" t="s">
        <v>26</v>
      </c>
      <c r="I6327">
        <f>VLOOKUP(Table1[[#This Row],[trait_name]],Trait[],2,FALSE)</f>
        <v>27</v>
      </c>
      <c r="J6327" s="25" t="s">
        <v>58</v>
      </c>
      <c r="L6327" s="3">
        <v>12</v>
      </c>
      <c r="N6327" s="25"/>
      <c r="O6327"/>
    </row>
    <row r="6328" spans="1:15">
      <c r="A6328" s="5">
        <v>43247</v>
      </c>
      <c r="B6328" s="5">
        <v>43247</v>
      </c>
      <c r="C6328" t="s">
        <v>714</v>
      </c>
      <c r="D6328" s="3">
        <f>VLOOKUP(C6328,Index[[#All],[searchTaxon]:[Reference_number]],2,FALSE)</f>
        <v>74</v>
      </c>
      <c r="H6328" t="s">
        <v>716</v>
      </c>
      <c r="I6328">
        <f>VLOOKUP(Table1[[#This Row],[trait_name]],Trait[],2,FALSE)</f>
        <v>28</v>
      </c>
      <c r="J6328" s="25" t="s">
        <v>59</v>
      </c>
      <c r="L6328" s="3">
        <v>7</v>
      </c>
      <c r="N6328" s="25"/>
      <c r="O6328"/>
    </row>
    <row r="6329" spans="1:15">
      <c r="A6329" s="5">
        <v>43247</v>
      </c>
      <c r="B6329" s="5">
        <v>43247</v>
      </c>
      <c r="C6329" t="s">
        <v>714</v>
      </c>
      <c r="D6329" s="3">
        <f>VLOOKUP(C6329,Index[[#All],[searchTaxon]:[Reference_number]],2,FALSE)</f>
        <v>74</v>
      </c>
      <c r="H6329" t="s">
        <v>716</v>
      </c>
      <c r="I6329">
        <f>VLOOKUP(Table1[[#This Row],[trait_name]],Trait[],2,FALSE)</f>
        <v>29</v>
      </c>
      <c r="J6329" s="25" t="s">
        <v>60</v>
      </c>
      <c r="L6329" s="3">
        <v>8</v>
      </c>
      <c r="N6329" s="25"/>
      <c r="O6329"/>
    </row>
    <row r="6330" spans="1:15">
      <c r="A6330" s="5">
        <v>43247</v>
      </c>
      <c r="B6330" s="5">
        <v>43247</v>
      </c>
      <c r="C6330" t="s">
        <v>714</v>
      </c>
      <c r="D6330" s="3">
        <f>VLOOKUP(C6330,Index[[#All],[searchTaxon]:[Reference_number]],2,FALSE)</f>
        <v>74</v>
      </c>
      <c r="H6330" t="s">
        <v>26</v>
      </c>
      <c r="I6330">
        <f>VLOOKUP(Table1[[#This Row],[trait_name]],Trait[],2,FALSE)</f>
        <v>30</v>
      </c>
      <c r="J6330" s="25" t="s">
        <v>61</v>
      </c>
      <c r="L6330" s="3">
        <v>10</v>
      </c>
      <c r="N6330" s="25"/>
      <c r="O6330"/>
    </row>
    <row r="6331" spans="1:15">
      <c r="A6331" s="5">
        <v>43247</v>
      </c>
      <c r="B6331" s="5">
        <v>43247</v>
      </c>
      <c r="C6331" t="s">
        <v>714</v>
      </c>
      <c r="D6331" s="3">
        <f>VLOOKUP(C6331,Index[[#All],[searchTaxon]:[Reference_number]],2,FALSE)</f>
        <v>74</v>
      </c>
      <c r="H6331" t="s">
        <v>716</v>
      </c>
      <c r="I6331">
        <f>VLOOKUP(Table1[[#This Row],[trait_name]],Trait[],2,FALSE)</f>
        <v>31</v>
      </c>
      <c r="J6331" s="25" t="s">
        <v>62</v>
      </c>
      <c r="L6331" s="3">
        <v>5</v>
      </c>
      <c r="N6331" s="25"/>
      <c r="O6331"/>
    </row>
    <row r="6332" spans="1:15">
      <c r="A6332" s="5">
        <v>43247</v>
      </c>
      <c r="B6332" s="5">
        <v>43247</v>
      </c>
      <c r="C6332" t="s">
        <v>714</v>
      </c>
      <c r="D6332" s="3">
        <f>VLOOKUP(C6332,Index[[#All],[searchTaxon]:[Reference_number]],2,FALSE)</f>
        <v>74</v>
      </c>
      <c r="H6332" t="s">
        <v>716</v>
      </c>
      <c r="I6332">
        <f>VLOOKUP(Table1[[#This Row],[trait_name]],Trait[],2,FALSE)</f>
        <v>32</v>
      </c>
      <c r="J6332" s="25" t="s">
        <v>147</v>
      </c>
      <c r="L6332" s="3" t="s">
        <v>113</v>
      </c>
      <c r="N6332" s="25"/>
      <c r="O6332"/>
    </row>
    <row r="6333" spans="1:15">
      <c r="A6333" s="5">
        <v>43247</v>
      </c>
      <c r="B6333" s="5">
        <v>43247</v>
      </c>
      <c r="C6333" t="s">
        <v>714</v>
      </c>
      <c r="D6333" s="3">
        <f>VLOOKUP(C6333,Index[[#All],[searchTaxon]:[Reference_number]],2,FALSE)</f>
        <v>74</v>
      </c>
      <c r="H6333" t="s">
        <v>363</v>
      </c>
      <c r="I6333">
        <f>VLOOKUP(Table1[[#This Row],[trait_name]],Trait[],2,FALSE)</f>
        <v>32</v>
      </c>
      <c r="J6333" s="25" t="s">
        <v>147</v>
      </c>
      <c r="L6333" s="3" t="s">
        <v>189</v>
      </c>
      <c r="N6333" s="25"/>
      <c r="O6333"/>
    </row>
    <row r="6334" spans="1:15">
      <c r="A6334" s="5">
        <v>43247</v>
      </c>
      <c r="B6334" s="5">
        <v>43247</v>
      </c>
      <c r="C6334" t="s">
        <v>714</v>
      </c>
      <c r="D6334" s="3">
        <f>VLOOKUP(C6334,Index[[#All],[searchTaxon]:[Reference_number]],2,FALSE)</f>
        <v>74</v>
      </c>
      <c r="H6334" t="s">
        <v>716</v>
      </c>
      <c r="I6334">
        <f>VLOOKUP(Table1[[#This Row],[trait_name]],Trait[],2,FALSE)</f>
        <v>33</v>
      </c>
      <c r="J6334" s="25" t="s">
        <v>63</v>
      </c>
      <c r="L6334" s="3" t="s">
        <v>148</v>
      </c>
      <c r="N6334" s="25"/>
      <c r="O6334"/>
    </row>
    <row r="6335" spans="1:15">
      <c r="A6335" s="5">
        <v>43247</v>
      </c>
      <c r="B6335" s="5">
        <v>43247</v>
      </c>
      <c r="C6335" t="s">
        <v>714</v>
      </c>
      <c r="D6335" s="3">
        <f>VLOOKUP(C6335,Index[[#All],[searchTaxon]:[Reference_number]],2,FALSE)</f>
        <v>74</v>
      </c>
      <c r="H6335" t="s">
        <v>716</v>
      </c>
      <c r="I6335">
        <f>VLOOKUP(Table1[[#This Row],[trait_name]],Trait[],2,FALSE)</f>
        <v>33</v>
      </c>
      <c r="J6335" s="25" t="s">
        <v>63</v>
      </c>
      <c r="L6335" s="3" t="s">
        <v>145</v>
      </c>
      <c r="N6335" s="25"/>
      <c r="O6335"/>
    </row>
    <row r="6336" spans="1:15">
      <c r="A6336" s="5">
        <v>43247</v>
      </c>
      <c r="B6336" s="5">
        <v>43247</v>
      </c>
      <c r="C6336" t="s">
        <v>714</v>
      </c>
      <c r="D6336" s="3">
        <f>VLOOKUP(C6336,Index[[#All],[searchTaxon]:[Reference_number]],2,FALSE)</f>
        <v>74</v>
      </c>
      <c r="H6336" t="s">
        <v>716</v>
      </c>
      <c r="I6336">
        <f>VLOOKUP(Table1[[#This Row],[trait_name]],Trait[],2,FALSE)</f>
        <v>34</v>
      </c>
      <c r="J6336" s="25" t="s">
        <v>149</v>
      </c>
      <c r="L6336" s="3" t="s">
        <v>51</v>
      </c>
      <c r="N6336" s="25"/>
      <c r="O6336"/>
    </row>
    <row r="6337" spans="1:15">
      <c r="A6337" s="5">
        <v>43247</v>
      </c>
      <c r="B6337" s="5"/>
      <c r="C6337" t="s">
        <v>714</v>
      </c>
      <c r="D6337" s="3">
        <f>VLOOKUP(C6337,Index[[#All],[searchTaxon]:[Reference_number]],2,FALSE)</f>
        <v>74</v>
      </c>
      <c r="E6337">
        <v>0</v>
      </c>
      <c r="F6337">
        <v>0</v>
      </c>
      <c r="G6337">
        <v>0</v>
      </c>
      <c r="I6337">
        <f>VLOOKUP(Table1[[#This Row],[trait_name]],Trait[],2,FALSE)</f>
        <v>35</v>
      </c>
      <c r="J6337" s="25" t="s">
        <v>66</v>
      </c>
      <c r="L6337" s="3"/>
      <c r="N6337" s="25"/>
      <c r="O6337"/>
    </row>
    <row r="6338" spans="1:15">
      <c r="A6338" s="5">
        <v>43247</v>
      </c>
      <c r="B6338" s="5"/>
      <c r="C6338" t="s">
        <v>714</v>
      </c>
      <c r="D6338" s="2">
        <f>VLOOKUP(C6338,Index[[#All],[searchTaxon]:[Reference_number]],2,FALSE)</f>
        <v>74</v>
      </c>
      <c r="E6338">
        <v>0</v>
      </c>
      <c r="F6338" t="s">
        <v>712</v>
      </c>
      <c r="G6338">
        <v>0</v>
      </c>
      <c r="I6338">
        <f>VLOOKUP(Table1[[#This Row],[trait_name]],Trait[],2,FALSE)</f>
        <v>36</v>
      </c>
      <c r="J6338" s="25" t="s">
        <v>68</v>
      </c>
      <c r="L6338" s="3"/>
      <c r="N6338" s="25"/>
      <c r="O6338"/>
    </row>
    <row r="6339" spans="1:15">
      <c r="A6339" s="5">
        <v>43247</v>
      </c>
      <c r="B6339" s="5"/>
      <c r="C6339" t="s">
        <v>714</v>
      </c>
      <c r="D6339" s="2">
        <f>VLOOKUP(C6339,Index[[#All],[searchTaxon]:[Reference_number]],2,FALSE)</f>
        <v>74</v>
      </c>
      <c r="E6339">
        <v>0</v>
      </c>
      <c r="F6339" t="s">
        <v>712</v>
      </c>
      <c r="G6339">
        <v>0</v>
      </c>
      <c r="I6339">
        <f>VLOOKUP(Table1[[#This Row],[trait_name]],Trait[],2,FALSE)</f>
        <v>37</v>
      </c>
      <c r="J6339" s="25" t="s">
        <v>70</v>
      </c>
      <c r="L6339" s="3"/>
      <c r="N6339" s="25"/>
      <c r="O6339"/>
    </row>
    <row r="6340" spans="1:15">
      <c r="A6340" s="5">
        <v>43247</v>
      </c>
      <c r="B6340" s="5">
        <v>43247</v>
      </c>
      <c r="C6340" t="s">
        <v>714</v>
      </c>
      <c r="D6340" s="3">
        <f>VLOOKUP(C6340,Index[[#All],[searchTaxon]:[Reference_number]],2,FALSE)</f>
        <v>74</v>
      </c>
      <c r="H6340" t="s">
        <v>26</v>
      </c>
      <c r="I6340">
        <f>VLOOKUP(Table1[[#This Row],[trait_name]],Trait[],2,FALSE)</f>
        <v>38</v>
      </c>
      <c r="J6340" s="25" t="s">
        <v>74</v>
      </c>
      <c r="L6340" s="3" t="s">
        <v>319</v>
      </c>
      <c r="N6340" s="25"/>
      <c r="O6340"/>
    </row>
    <row r="6341" spans="1:15">
      <c r="A6341" s="27">
        <v>43247</v>
      </c>
      <c r="B6341" s="27"/>
      <c r="C6341" s="4" t="s">
        <v>714</v>
      </c>
      <c r="D6341" s="2">
        <f>VLOOKUP(C6341,Index[[#All],[searchTaxon]:[Reference_number]],2,FALSE)</f>
        <v>74</v>
      </c>
      <c r="I6341">
        <f>VLOOKUP(Table1[[#This Row],[trait_name]],Trait[],2,FALSE)</f>
        <v>39</v>
      </c>
      <c r="J6341" s="25" t="s">
        <v>76</v>
      </c>
      <c r="L6341" s="3"/>
      <c r="N6341" s="25"/>
      <c r="O6341"/>
    </row>
    <row r="6342" spans="1:15">
      <c r="A6342" s="5">
        <v>43247</v>
      </c>
      <c r="B6342" s="5">
        <v>43247</v>
      </c>
      <c r="C6342" t="s">
        <v>714</v>
      </c>
      <c r="D6342" s="3">
        <f>VLOOKUP(C6342,Index[[#All],[searchTaxon]:[Reference_number]],2,FALSE)</f>
        <v>74</v>
      </c>
      <c r="H6342" t="s">
        <v>716</v>
      </c>
      <c r="I6342">
        <f>VLOOKUP(Table1[[#This Row],[trait_name]],Trait[],2,FALSE)</f>
        <v>40</v>
      </c>
      <c r="J6342" s="25" t="s">
        <v>79</v>
      </c>
      <c r="L6342" s="3" t="s">
        <v>80</v>
      </c>
      <c r="N6342" s="25"/>
      <c r="O6342"/>
    </row>
    <row r="6343" spans="1:15">
      <c r="A6343" s="5">
        <v>43247</v>
      </c>
      <c r="B6343" s="5"/>
      <c r="C6343" t="s">
        <v>714</v>
      </c>
      <c r="D6343" s="2">
        <f>VLOOKUP(C6343,Index[[#All],[searchTaxon]:[Reference_number]],2,FALSE)</f>
        <v>74</v>
      </c>
      <c r="E6343">
        <v>0</v>
      </c>
      <c r="F6343" t="s">
        <v>712</v>
      </c>
      <c r="G6343">
        <v>0</v>
      </c>
      <c r="I6343">
        <f>VLOOKUP(Table1[[#This Row],[trait_name]],Trait[],2,FALSE)</f>
        <v>41</v>
      </c>
      <c r="J6343" s="25" t="s">
        <v>82</v>
      </c>
      <c r="L6343" s="3"/>
      <c r="N6343" s="25"/>
      <c r="O6343"/>
    </row>
    <row r="6344" spans="1:15">
      <c r="A6344" s="5">
        <v>43247</v>
      </c>
      <c r="B6344" s="5"/>
      <c r="C6344" t="s">
        <v>714</v>
      </c>
      <c r="D6344" s="2">
        <f>VLOOKUP(C6344,Index[[#All],[searchTaxon]:[Reference_number]],2,FALSE)</f>
        <v>74</v>
      </c>
      <c r="E6344">
        <v>0</v>
      </c>
      <c r="F6344" t="s">
        <v>712</v>
      </c>
      <c r="G6344">
        <v>0</v>
      </c>
      <c r="I6344">
        <f>VLOOKUP(Table1[[#This Row],[trait_name]],Trait[],2,FALSE)</f>
        <v>42</v>
      </c>
      <c r="J6344" s="25" t="s">
        <v>84</v>
      </c>
      <c r="L6344" s="3"/>
      <c r="N6344" s="25"/>
      <c r="O6344"/>
    </row>
    <row r="6345" spans="1:15">
      <c r="A6345" s="5">
        <v>43247</v>
      </c>
      <c r="B6345" s="5">
        <v>43247</v>
      </c>
      <c r="C6345" t="s">
        <v>714</v>
      </c>
      <c r="D6345" s="3">
        <f>VLOOKUP(C6345,Index[[#All],[searchTaxon]:[Reference_number]],2,FALSE)</f>
        <v>74</v>
      </c>
      <c r="H6345" t="s">
        <v>26</v>
      </c>
      <c r="I6345">
        <f>VLOOKUP(Table1[[#This Row],[trait_name]],Trait[],2,FALSE)</f>
        <v>43</v>
      </c>
      <c r="J6345" s="25" t="s">
        <v>86</v>
      </c>
      <c r="L6345" s="3" t="s">
        <v>87</v>
      </c>
      <c r="N6345" s="25"/>
      <c r="O6345"/>
    </row>
    <row r="6346" spans="1:15">
      <c r="A6346" s="5">
        <v>43247</v>
      </c>
      <c r="B6346" s="5"/>
      <c r="C6346" t="s">
        <v>714</v>
      </c>
      <c r="D6346" s="2">
        <f>VLOOKUP(C6346,Index[[#All],[searchTaxon]:[Reference_number]],2,FALSE)</f>
        <v>74</v>
      </c>
      <c r="E6346">
        <v>0</v>
      </c>
      <c r="F6346" t="s">
        <v>712</v>
      </c>
      <c r="G6346">
        <v>0</v>
      </c>
      <c r="I6346">
        <f>VLOOKUP(Table1[[#This Row],[trait_name]],Trait[],2,FALSE)</f>
        <v>47</v>
      </c>
      <c r="J6346" s="25" t="s">
        <v>96</v>
      </c>
      <c r="L6346" s="3"/>
      <c r="N6346" s="25"/>
      <c r="O6346"/>
    </row>
    <row r="6347" spans="1:15">
      <c r="A6347" s="5">
        <v>43247</v>
      </c>
      <c r="B6347" s="5">
        <v>43247</v>
      </c>
      <c r="C6347" t="s">
        <v>714</v>
      </c>
      <c r="D6347" s="3">
        <f>VLOOKUP(C6347,Index[[#All],[searchTaxon]:[Reference_number]],2,FALSE)</f>
        <v>74</v>
      </c>
      <c r="H6347" t="s">
        <v>716</v>
      </c>
      <c r="I6347">
        <f>VLOOKUP(Table1[[#This Row],[trait_name]],Trait[],2,FALSE)</f>
        <v>48</v>
      </c>
      <c r="J6347" s="25" t="s">
        <v>99</v>
      </c>
      <c r="L6347" s="3" t="s">
        <v>101</v>
      </c>
      <c r="N6347" s="25"/>
      <c r="O6347"/>
    </row>
    <row r="6348" spans="1:15">
      <c r="A6348" s="5">
        <v>43247</v>
      </c>
      <c r="B6348" s="5">
        <v>43247</v>
      </c>
      <c r="C6348" t="s">
        <v>714</v>
      </c>
      <c r="D6348" s="3">
        <f>VLOOKUP(C6348,Index[[#All],[searchTaxon]:[Reference_number]],2,FALSE)</f>
        <v>74</v>
      </c>
      <c r="H6348" t="s">
        <v>26</v>
      </c>
      <c r="I6348">
        <f>VLOOKUP(Table1[[#This Row],[trait_name]],Trait[],2,FALSE)</f>
        <v>48</v>
      </c>
      <c r="J6348" s="25" t="s">
        <v>99</v>
      </c>
      <c r="L6348" s="3" t="s">
        <v>162</v>
      </c>
      <c r="N6348" s="25"/>
      <c r="O6348"/>
    </row>
    <row r="6349" spans="1:15">
      <c r="A6349" s="5">
        <v>43247</v>
      </c>
      <c r="B6349" s="5">
        <v>43247</v>
      </c>
      <c r="C6349" t="s">
        <v>714</v>
      </c>
      <c r="D6349" s="3">
        <f>VLOOKUP(C6349,Index[[#All],[searchTaxon]:[Reference_number]],2,FALSE)</f>
        <v>74</v>
      </c>
      <c r="H6349" t="s">
        <v>26</v>
      </c>
      <c r="I6349">
        <f>VLOOKUP(Table1[[#This Row],[trait_name]],Trait[],2,FALSE)</f>
        <v>48</v>
      </c>
      <c r="J6349" s="25" t="s">
        <v>99</v>
      </c>
      <c r="L6349" s="3" t="s">
        <v>161</v>
      </c>
      <c r="N6349" s="25"/>
      <c r="O6349"/>
    </row>
    <row r="6350" spans="1:15">
      <c r="A6350" s="5">
        <v>43247</v>
      </c>
      <c r="B6350" s="5">
        <v>43247</v>
      </c>
      <c r="C6350" t="s">
        <v>714</v>
      </c>
      <c r="D6350" s="3">
        <f>VLOOKUP(C6350,Index[[#All],[searchTaxon]:[Reference_number]],2,FALSE)</f>
        <v>74</v>
      </c>
      <c r="H6350" t="s">
        <v>716</v>
      </c>
      <c r="I6350">
        <f>VLOOKUP(Table1[[#This Row],[trait_name]],Trait[],2,FALSE)</f>
        <v>49</v>
      </c>
      <c r="J6350" s="25" t="s">
        <v>103</v>
      </c>
      <c r="L6350" s="3" t="s">
        <v>149</v>
      </c>
      <c r="N6350" s="25"/>
      <c r="O6350"/>
    </row>
    <row r="6351" spans="1:15">
      <c r="A6351" s="5">
        <v>43247</v>
      </c>
      <c r="B6351" s="5">
        <v>43247</v>
      </c>
      <c r="C6351" t="s">
        <v>714</v>
      </c>
      <c r="D6351" s="3">
        <f>VLOOKUP(C6351,Index[[#All],[searchTaxon]:[Reference_number]],2,FALSE)</f>
        <v>74</v>
      </c>
      <c r="H6351" t="s">
        <v>26</v>
      </c>
      <c r="I6351">
        <f>VLOOKUP(Table1[[#This Row],[trait_name]],Trait[],2,FALSE)</f>
        <v>49</v>
      </c>
      <c r="J6351" s="25" t="s">
        <v>103</v>
      </c>
      <c r="L6351" s="3" t="s">
        <v>104</v>
      </c>
      <c r="N6351" s="25"/>
      <c r="O6351"/>
    </row>
    <row r="6352" spans="1:15">
      <c r="A6352" s="5">
        <v>43247</v>
      </c>
      <c r="B6352" s="5">
        <v>43247</v>
      </c>
      <c r="C6352" t="s">
        <v>714</v>
      </c>
      <c r="D6352" s="3">
        <f>VLOOKUP(C6352,Index[[#All],[searchTaxon]:[Reference_number]],2,FALSE)</f>
        <v>74</v>
      </c>
      <c r="H6352" t="s">
        <v>26</v>
      </c>
      <c r="I6352">
        <f>VLOOKUP(Table1[[#This Row],[trait_name]],Trait[],2,FALSE)</f>
        <v>49</v>
      </c>
      <c r="J6352" s="25" t="s">
        <v>103</v>
      </c>
      <c r="L6352" s="3" t="s">
        <v>105</v>
      </c>
      <c r="N6352" s="25"/>
      <c r="O6352"/>
    </row>
    <row r="6353" spans="1:15">
      <c r="A6353" s="27">
        <v>43247</v>
      </c>
      <c r="B6353" s="27"/>
      <c r="C6353" s="4" t="s">
        <v>714</v>
      </c>
      <c r="D6353" s="63">
        <f>VLOOKUP(C6353,Index[[#All],[searchTaxon]:[Reference_number]],2,FALSE)</f>
        <v>74</v>
      </c>
      <c r="E6353">
        <f>VLOOKUP(C:C,Table1[[#All],[searchTaxon]:[Multiple_forms]],3,FALSE)</f>
        <v>0</v>
      </c>
      <c r="F6353" t="str">
        <f>VLOOKUP(C:C,Table1[[#All],[searchTaxon]:[Multiple_forms]],4,FALSE)</f>
        <v>Screenmaster</v>
      </c>
      <c r="G6353">
        <f>VLOOKUP(C:C,Table1[[#All],[searchTaxon]:[Multiple_forms]],5,FALSE)</f>
        <v>0</v>
      </c>
      <c r="I6353">
        <f>VLOOKUP(Table1[[#This Row],[trait_name]],Trait[],2,FALSE)</f>
        <v>50</v>
      </c>
      <c r="J6353" s="25" t="s">
        <v>106</v>
      </c>
      <c r="L6353" s="3"/>
      <c r="N6353" s="26"/>
      <c r="O6353"/>
    </row>
    <row r="6354" spans="1:15">
      <c r="A6354" s="5">
        <v>43247</v>
      </c>
      <c r="B6354" s="5">
        <v>43247</v>
      </c>
      <c r="C6354" t="s">
        <v>714</v>
      </c>
      <c r="D6354" s="3">
        <f>VLOOKUP(C6354,Index[[#All],[searchTaxon]:[Reference_number]],2,FALSE)</f>
        <v>74</v>
      </c>
      <c r="H6354" t="s">
        <v>26</v>
      </c>
      <c r="I6354">
        <f>VLOOKUP(Table1[[#This Row],[trait_name]],Trait[],2,FALSE)</f>
        <v>51</v>
      </c>
      <c r="J6354" s="25" t="s">
        <v>108</v>
      </c>
      <c r="L6354" s="3" t="s">
        <v>167</v>
      </c>
      <c r="N6354" s="25"/>
      <c r="O6354"/>
    </row>
    <row r="6355" spans="1:15">
      <c r="A6355" s="5">
        <v>43247</v>
      </c>
      <c r="B6355" s="5">
        <v>43247</v>
      </c>
      <c r="C6355" t="s">
        <v>714</v>
      </c>
      <c r="D6355" s="3">
        <f>VLOOKUP(C6355,Index[[#All],[searchTaxon]:[Reference_number]],2,FALSE)</f>
        <v>74</v>
      </c>
      <c r="H6355" t="s">
        <v>26</v>
      </c>
      <c r="I6355">
        <f>VLOOKUP(Table1[[#This Row],[trait_name]],Trait[],2,FALSE)</f>
        <v>53</v>
      </c>
      <c r="J6355" s="25" t="s">
        <v>110</v>
      </c>
      <c r="L6355" s="3" t="s">
        <v>168</v>
      </c>
      <c r="N6355" s="25"/>
      <c r="O6355"/>
    </row>
    <row r="6356" spans="1:15">
      <c r="A6356" s="5">
        <v>43247</v>
      </c>
      <c r="B6356" s="5">
        <v>43247</v>
      </c>
      <c r="C6356" t="s">
        <v>714</v>
      </c>
      <c r="D6356" s="3">
        <f>VLOOKUP(C6356,Index[[#All],[searchTaxon]:[Reference_number]],2,FALSE)</f>
        <v>74</v>
      </c>
      <c r="H6356" t="s">
        <v>716</v>
      </c>
      <c r="I6356">
        <f>VLOOKUP(Table1[[#This Row],[trait_name]],Trait[],2,FALSE)</f>
        <v>53</v>
      </c>
      <c r="J6356" s="25" t="s">
        <v>110</v>
      </c>
      <c r="L6356" s="3" t="s">
        <v>111</v>
      </c>
      <c r="N6356" s="25"/>
      <c r="O6356"/>
    </row>
    <row r="6357" spans="1:15">
      <c r="A6357" s="5">
        <v>43247</v>
      </c>
      <c r="B6357" s="5">
        <v>43247</v>
      </c>
      <c r="C6357" t="s">
        <v>714</v>
      </c>
      <c r="D6357" s="3">
        <f>VLOOKUP(C6357,Index[[#All],[searchTaxon]:[Reference_number]],2,FALSE)</f>
        <v>74</v>
      </c>
      <c r="H6357" t="s">
        <v>26</v>
      </c>
      <c r="I6357">
        <f>VLOOKUP(Table1[[#This Row],[trait_name]],Trait[],2,FALSE)</f>
        <v>56</v>
      </c>
      <c r="J6357" s="25" t="s">
        <v>117</v>
      </c>
      <c r="L6357" s="3" t="s">
        <v>113</v>
      </c>
      <c r="N6357" s="25"/>
      <c r="O6357"/>
    </row>
    <row r="6358" spans="1:15">
      <c r="A6358" s="5">
        <v>43247</v>
      </c>
      <c r="B6358" s="5"/>
      <c r="C6358" t="s">
        <v>714</v>
      </c>
      <c r="D6358" s="2">
        <f>VLOOKUP(C6358,Index[[#All],[searchTaxon]:[Reference_number]],2,FALSE)</f>
        <v>74</v>
      </c>
      <c r="E6358">
        <v>0</v>
      </c>
      <c r="F6358" t="s">
        <v>712</v>
      </c>
      <c r="G6358">
        <v>0</v>
      </c>
      <c r="I6358">
        <f>VLOOKUP(Table1[[#This Row],[trait_name]],Trait[],2,FALSE)</f>
        <v>60</v>
      </c>
      <c r="J6358" s="25" t="s">
        <v>120</v>
      </c>
      <c r="L6358" s="3"/>
      <c r="N6358" s="25"/>
      <c r="O6358"/>
    </row>
    <row r="6359" spans="1:15">
      <c r="A6359" s="5">
        <v>43247</v>
      </c>
      <c r="B6359" s="5">
        <v>43247</v>
      </c>
      <c r="C6359" t="s">
        <v>717</v>
      </c>
      <c r="D6359" s="3">
        <f>VLOOKUP(C6359,Index[[#All],[searchTaxon]:[Reference_number]],2,FALSE)</f>
        <v>75</v>
      </c>
      <c r="H6359" t="s">
        <v>18</v>
      </c>
      <c r="I6359">
        <f>VLOOKUP(Table1[[#This Row],[trait_name]],Trait[],2,FALSE)</f>
        <v>2</v>
      </c>
      <c r="J6359" s="25" t="s">
        <v>16</v>
      </c>
      <c r="L6359" s="3" t="s">
        <v>718</v>
      </c>
      <c r="N6359" s="25"/>
      <c r="O6359"/>
    </row>
    <row r="6360" spans="1:15">
      <c r="A6360" s="5">
        <v>43247</v>
      </c>
      <c r="B6360" s="5">
        <v>43247</v>
      </c>
      <c r="C6360" t="s">
        <v>717</v>
      </c>
      <c r="D6360" s="3">
        <f>VLOOKUP(C6360,Index[[#All],[searchTaxon]:[Reference_number]],2,FALSE)</f>
        <v>75</v>
      </c>
      <c r="H6360" t="s">
        <v>18</v>
      </c>
      <c r="I6360">
        <f>VLOOKUP(Table1[[#This Row],[trait_name]],Trait[],2,FALSE)</f>
        <v>3</v>
      </c>
      <c r="J6360" s="25" t="s">
        <v>19</v>
      </c>
      <c r="L6360" s="3" t="s">
        <v>20</v>
      </c>
      <c r="N6360" s="25"/>
      <c r="O6360"/>
    </row>
    <row r="6361" spans="1:15">
      <c r="A6361" s="5">
        <v>43247</v>
      </c>
      <c r="B6361" s="5">
        <v>43247</v>
      </c>
      <c r="C6361" t="s">
        <v>717</v>
      </c>
      <c r="D6361" s="3">
        <f>VLOOKUP(C6361,Index[[#All],[searchTaxon]:[Reference_number]],2,FALSE)</f>
        <v>75</v>
      </c>
      <c r="H6361" t="s">
        <v>26</v>
      </c>
      <c r="I6361">
        <f>VLOOKUP(Table1[[#This Row],[trait_name]],Trait[],2,FALSE)</f>
        <v>4</v>
      </c>
      <c r="J6361" s="25" t="s">
        <v>23</v>
      </c>
      <c r="L6361" s="3" t="s">
        <v>24</v>
      </c>
      <c r="N6361" s="25"/>
      <c r="O6361"/>
    </row>
    <row r="6362" spans="1:15">
      <c r="A6362" s="5">
        <v>43247</v>
      </c>
      <c r="B6362" s="5"/>
      <c r="C6362" t="s">
        <v>717</v>
      </c>
      <c r="D6362" s="3">
        <f>VLOOKUP(C6362,Index[[#All],[searchTaxon]:[Reference_number]],2,FALSE)</f>
        <v>75</v>
      </c>
      <c r="H6362" t="s">
        <v>18</v>
      </c>
      <c r="I6362">
        <f>VLOOKUP(Table1[[#This Row],[trait_name]],Trait[],2,FALSE)</f>
        <v>6</v>
      </c>
      <c r="J6362" s="25" t="s">
        <v>135</v>
      </c>
      <c r="L6362" s="3"/>
      <c r="N6362" s="25"/>
      <c r="O6362"/>
    </row>
    <row r="6363" spans="1:15">
      <c r="A6363" s="5">
        <v>43247</v>
      </c>
      <c r="B6363" s="5">
        <v>43247</v>
      </c>
      <c r="C6363" t="s">
        <v>717</v>
      </c>
      <c r="D6363" s="3">
        <f>VLOOKUP(C6363,Index[[#All],[searchTaxon]:[Reference_number]],2,FALSE)</f>
        <v>75</v>
      </c>
      <c r="H6363" t="s">
        <v>18</v>
      </c>
      <c r="I6363">
        <f>VLOOKUP(Table1[[#This Row],[trait_name]],Trait[],2,FALSE)</f>
        <v>7</v>
      </c>
      <c r="J6363" s="25" t="s">
        <v>27</v>
      </c>
      <c r="L6363" s="3" t="s">
        <v>24</v>
      </c>
      <c r="N6363" s="25"/>
      <c r="O6363"/>
    </row>
    <row r="6364" spans="1:15">
      <c r="A6364" s="5">
        <v>43247</v>
      </c>
      <c r="B6364" s="5">
        <v>43247</v>
      </c>
      <c r="C6364" t="s">
        <v>717</v>
      </c>
      <c r="D6364" s="3">
        <f>VLOOKUP(C6364,Index[[#All],[searchTaxon]:[Reference_number]],2,FALSE)</f>
        <v>75</v>
      </c>
      <c r="H6364" t="s">
        <v>18</v>
      </c>
      <c r="I6364">
        <f>VLOOKUP(Table1[[#This Row],[trait_name]],Trait[],2,FALSE)</f>
        <v>11</v>
      </c>
      <c r="J6364" s="25" t="s">
        <v>31</v>
      </c>
      <c r="L6364" s="3" t="s">
        <v>24</v>
      </c>
      <c r="N6364" s="25"/>
      <c r="O6364"/>
    </row>
    <row r="6365" spans="1:15">
      <c r="A6365" s="27">
        <v>43247</v>
      </c>
      <c r="B6365" s="27"/>
      <c r="C6365" s="4" t="s">
        <v>717</v>
      </c>
      <c r="D6365" s="2">
        <f>VLOOKUP(C6365,Index[[#All],[searchTaxon]:[Reference_number]],2,FALSE)</f>
        <v>75</v>
      </c>
      <c r="I6365">
        <f>VLOOKUP(Table1[[#This Row],[trait_name]],Trait[],2,FALSE)</f>
        <v>15</v>
      </c>
      <c r="J6365" s="25" t="s">
        <v>32</v>
      </c>
      <c r="L6365" s="3"/>
      <c r="N6365" s="25"/>
      <c r="O6365"/>
    </row>
    <row r="6366" spans="1:15">
      <c r="A6366" s="27">
        <v>43247</v>
      </c>
      <c r="B6366" s="27">
        <v>43247</v>
      </c>
      <c r="C6366" s="4" t="s">
        <v>717</v>
      </c>
      <c r="D6366" s="2">
        <f>VLOOKUP(C6366,Index[[#All],[searchTaxon]:[Reference_number]],2,FALSE)</f>
        <v>75</v>
      </c>
      <c r="I6366">
        <f>VLOOKUP(Table1[[#This Row],[trait_name]],Trait[],2,FALSE)</f>
        <v>16</v>
      </c>
      <c r="J6366" s="26" t="s">
        <v>33</v>
      </c>
      <c r="K6366" s="26"/>
      <c r="L6366" s="3"/>
      <c r="N6366" s="25"/>
      <c r="O6366"/>
    </row>
    <row r="6367" spans="1:15">
      <c r="A6367" s="5">
        <v>43247</v>
      </c>
      <c r="B6367" s="5">
        <v>43247</v>
      </c>
      <c r="C6367" t="s">
        <v>717</v>
      </c>
      <c r="D6367" s="3">
        <f>VLOOKUP(C6367,Index[[#All],[searchTaxon]:[Reference_number]],2,FALSE)</f>
        <v>75</v>
      </c>
      <c r="H6367" t="s">
        <v>26</v>
      </c>
      <c r="I6367">
        <f>VLOOKUP(Table1[[#This Row],[trait_name]],Trait[],2,FALSE)</f>
        <v>17</v>
      </c>
      <c r="J6367" s="25" t="s">
        <v>34</v>
      </c>
      <c r="L6367" s="3" t="s">
        <v>35</v>
      </c>
      <c r="N6367" s="25"/>
      <c r="O6367"/>
    </row>
    <row r="6368" spans="1:15">
      <c r="A6368" s="5">
        <v>43247</v>
      </c>
      <c r="B6368" s="5">
        <v>43247</v>
      </c>
      <c r="C6368" t="s">
        <v>717</v>
      </c>
      <c r="D6368" s="3">
        <f>VLOOKUP(C6368,Index[[#All],[searchTaxon]:[Reference_number]],2,FALSE)</f>
        <v>75</v>
      </c>
      <c r="H6368" t="s">
        <v>26</v>
      </c>
      <c r="I6368">
        <f>VLOOKUP(Table1[[#This Row],[trait_name]],Trait[],2,FALSE)</f>
        <v>17</v>
      </c>
      <c r="J6368" s="25" t="s">
        <v>34</v>
      </c>
      <c r="L6368" s="3" t="s">
        <v>36</v>
      </c>
      <c r="N6368" s="25"/>
      <c r="O6368"/>
    </row>
    <row r="6369" spans="1:15">
      <c r="A6369" s="5">
        <v>43247</v>
      </c>
      <c r="B6369" s="5">
        <v>43247</v>
      </c>
      <c r="C6369" t="s">
        <v>717</v>
      </c>
      <c r="D6369" s="3">
        <f>VLOOKUP(C6369,Index[[#All],[searchTaxon]:[Reference_number]],2,FALSE)</f>
        <v>75</v>
      </c>
      <c r="H6369" t="s">
        <v>18</v>
      </c>
      <c r="I6369">
        <f>VLOOKUP(Table1[[#This Row],[trait_name]],Trait[],2,FALSE)</f>
        <v>17</v>
      </c>
      <c r="J6369" s="25" t="s">
        <v>34</v>
      </c>
      <c r="L6369" s="3" t="s">
        <v>37</v>
      </c>
      <c r="N6369" s="25"/>
      <c r="O6369"/>
    </row>
    <row r="6370" spans="1:15">
      <c r="A6370" s="27">
        <v>43247</v>
      </c>
      <c r="B6370" s="27">
        <v>43247</v>
      </c>
      <c r="C6370" s="4" t="s">
        <v>717</v>
      </c>
      <c r="D6370" s="2">
        <f>VLOOKUP(C6370,Index[[#All],[searchTaxon]:[Reference_number]],2,FALSE)</f>
        <v>75</v>
      </c>
      <c r="I6370">
        <f>VLOOKUP(Table1[[#This Row],[trait_name]],Trait[],2,FALSE)</f>
        <v>18</v>
      </c>
      <c r="J6370" s="25" t="s">
        <v>38</v>
      </c>
      <c r="L6370" s="3"/>
      <c r="N6370" s="25"/>
      <c r="O6370"/>
    </row>
    <row r="6371" spans="1:15">
      <c r="A6371" s="5">
        <v>43247</v>
      </c>
      <c r="B6371" s="5">
        <v>43247</v>
      </c>
      <c r="C6371" t="s">
        <v>717</v>
      </c>
      <c r="D6371" s="3">
        <f>VLOOKUP(C6371,Index[[#All],[searchTaxon]:[Reference_number]],2,FALSE)</f>
        <v>75</v>
      </c>
      <c r="H6371" t="s">
        <v>26</v>
      </c>
      <c r="I6371">
        <f>VLOOKUP(Table1[[#This Row],[trait_name]],Trait[],2,FALSE)</f>
        <v>19</v>
      </c>
      <c r="J6371" s="25" t="s">
        <v>39</v>
      </c>
      <c r="L6371" s="3" t="s">
        <v>142</v>
      </c>
      <c r="N6371" s="25"/>
      <c r="O6371"/>
    </row>
    <row r="6372" spans="1:15">
      <c r="A6372" s="27">
        <v>43247</v>
      </c>
      <c r="B6372" s="27">
        <v>43247</v>
      </c>
      <c r="C6372" s="4" t="s">
        <v>717</v>
      </c>
      <c r="D6372" s="2">
        <f>VLOOKUP(C6372,Index[[#All],[searchTaxon]:[Reference_number]],2,FALSE)</f>
        <v>75</v>
      </c>
      <c r="I6372">
        <f>VLOOKUP(Table1[[#This Row],[trait_name]],Trait[],2,FALSE)</f>
        <v>20</v>
      </c>
      <c r="J6372" s="25" t="s">
        <v>42</v>
      </c>
      <c r="L6372" s="3"/>
      <c r="N6372" s="25"/>
      <c r="O6372"/>
    </row>
    <row r="6373" spans="1:15">
      <c r="A6373" s="5">
        <v>43247</v>
      </c>
      <c r="B6373" s="5"/>
      <c r="C6373" t="s">
        <v>717</v>
      </c>
      <c r="D6373" s="2">
        <f>VLOOKUP(C6373,Index[[#All],[searchTaxon]:[Reference_number]],2,FALSE)</f>
        <v>75</v>
      </c>
      <c r="E6373">
        <v>0</v>
      </c>
      <c r="F6373">
        <v>0</v>
      </c>
      <c r="G6373">
        <v>0</v>
      </c>
      <c r="I6373">
        <f>VLOOKUP(Table1[[#This Row],[trait_name]],Trait[],2,FALSE)</f>
        <v>22</v>
      </c>
      <c r="J6373" s="25" t="s">
        <v>48</v>
      </c>
      <c r="L6373" s="3"/>
      <c r="N6373" s="25"/>
      <c r="O6373"/>
    </row>
    <row r="6374" spans="1:15">
      <c r="A6374" s="27">
        <v>43247</v>
      </c>
      <c r="B6374" s="27"/>
      <c r="C6374" s="4" t="s">
        <v>717</v>
      </c>
      <c r="D6374" s="2">
        <f>VLOOKUP(C6374,Index[[#All],[searchTaxon]:[Reference_number]],2,FALSE)</f>
        <v>75</v>
      </c>
      <c r="I6374">
        <f>VLOOKUP(Table1[[#This Row],[trait_name]],Trait[],2,FALSE)</f>
        <v>23</v>
      </c>
      <c r="J6374" s="25" t="s">
        <v>50</v>
      </c>
      <c r="L6374" s="3"/>
      <c r="N6374" s="25"/>
      <c r="O6374"/>
    </row>
    <row r="6375" spans="1:15">
      <c r="A6375" s="27">
        <v>43247</v>
      </c>
      <c r="B6375" s="27"/>
      <c r="C6375" s="4" t="s">
        <v>717</v>
      </c>
      <c r="D6375" s="2">
        <f>VLOOKUP(C6375,Index[[#All],[searchTaxon]:[Reference_number]],2,FALSE)</f>
        <v>75</v>
      </c>
      <c r="I6375">
        <f>VLOOKUP(Table1[[#This Row],[trait_name]],Trait[],2,FALSE)</f>
        <v>24</v>
      </c>
      <c r="J6375" s="25" t="s">
        <v>53</v>
      </c>
      <c r="L6375" s="3"/>
      <c r="N6375" s="25"/>
      <c r="O6375"/>
    </row>
    <row r="6376" spans="1:15">
      <c r="A6376" s="5">
        <v>43247</v>
      </c>
      <c r="B6376" s="5">
        <v>43247</v>
      </c>
      <c r="C6376" t="s">
        <v>717</v>
      </c>
      <c r="D6376" s="3">
        <f>VLOOKUP(C6376,Index[[#All],[searchTaxon]:[Reference_number]],2,FALSE)</f>
        <v>75</v>
      </c>
      <c r="H6376" t="s">
        <v>18</v>
      </c>
      <c r="I6376">
        <f>VLOOKUP(Table1[[#This Row],[trait_name]],Trait[],2,FALSE)</f>
        <v>25</v>
      </c>
      <c r="J6376" s="25" t="s">
        <v>54</v>
      </c>
      <c r="L6376" s="3" t="s">
        <v>55</v>
      </c>
      <c r="N6376" s="25"/>
      <c r="O6376"/>
    </row>
    <row r="6377" spans="1:15">
      <c r="A6377" s="5">
        <v>43247</v>
      </c>
      <c r="B6377" s="5">
        <v>43247</v>
      </c>
      <c r="C6377" t="s">
        <v>717</v>
      </c>
      <c r="D6377" s="3">
        <f>VLOOKUP(C6377,Index[[#All],[searchTaxon]:[Reference_number]],2,FALSE)</f>
        <v>75</v>
      </c>
      <c r="H6377" t="s">
        <v>18</v>
      </c>
      <c r="I6377">
        <f>VLOOKUP(Table1[[#This Row],[trait_name]],Trait[],2,FALSE)</f>
        <v>26</v>
      </c>
      <c r="J6377" s="25" t="s">
        <v>57</v>
      </c>
      <c r="L6377" s="3">
        <v>10</v>
      </c>
      <c r="N6377" s="25"/>
      <c r="O6377"/>
    </row>
    <row r="6378" spans="1:15">
      <c r="A6378" s="5">
        <v>43247</v>
      </c>
      <c r="B6378" s="5">
        <v>43247</v>
      </c>
      <c r="C6378" t="s">
        <v>717</v>
      </c>
      <c r="D6378" s="3">
        <f>VLOOKUP(C6378,Index[[#All],[searchTaxon]:[Reference_number]],2,FALSE)</f>
        <v>75</v>
      </c>
      <c r="H6378" t="s">
        <v>26</v>
      </c>
      <c r="I6378">
        <f>VLOOKUP(Table1[[#This Row],[trait_name]],Trait[],2,FALSE)</f>
        <v>27</v>
      </c>
      <c r="J6378" s="25" t="s">
        <v>58</v>
      </c>
      <c r="L6378" s="3">
        <v>10</v>
      </c>
      <c r="N6378" s="25"/>
      <c r="O6378"/>
    </row>
    <row r="6379" spans="1:15">
      <c r="A6379" s="5">
        <v>43247</v>
      </c>
      <c r="B6379" s="5">
        <v>43247</v>
      </c>
      <c r="C6379" t="s">
        <v>717</v>
      </c>
      <c r="D6379" s="3">
        <f>VLOOKUP(C6379,Index[[#All],[searchTaxon]:[Reference_number]],2,FALSE)</f>
        <v>75</v>
      </c>
      <c r="H6379" t="s">
        <v>18</v>
      </c>
      <c r="I6379">
        <f>VLOOKUP(Table1[[#This Row],[trait_name]],Trait[],2,FALSE)</f>
        <v>28</v>
      </c>
      <c r="J6379" s="25" t="s">
        <v>59</v>
      </c>
      <c r="L6379" s="3">
        <v>8</v>
      </c>
      <c r="N6379" s="25"/>
      <c r="O6379"/>
    </row>
    <row r="6380" spans="1:15">
      <c r="A6380" s="5">
        <v>43247</v>
      </c>
      <c r="B6380" s="5">
        <v>43247</v>
      </c>
      <c r="C6380" t="s">
        <v>717</v>
      </c>
      <c r="D6380" s="3">
        <f>VLOOKUP(C6380,Index[[#All],[searchTaxon]:[Reference_number]],2,FALSE)</f>
        <v>75</v>
      </c>
      <c r="H6380" t="s">
        <v>18</v>
      </c>
      <c r="I6380">
        <f>VLOOKUP(Table1[[#This Row],[trait_name]],Trait[],2,FALSE)</f>
        <v>29</v>
      </c>
      <c r="J6380" s="25" t="s">
        <v>60</v>
      </c>
      <c r="L6380" s="3">
        <v>11</v>
      </c>
      <c r="N6380" s="25"/>
      <c r="O6380"/>
    </row>
    <row r="6381" spans="1:15">
      <c r="A6381" s="5">
        <v>43247</v>
      </c>
      <c r="B6381" s="5">
        <v>43247</v>
      </c>
      <c r="C6381" t="s">
        <v>717</v>
      </c>
      <c r="D6381" s="3">
        <f>VLOOKUP(C6381,Index[[#All],[searchTaxon]:[Reference_number]],2,FALSE)</f>
        <v>75</v>
      </c>
      <c r="H6381" t="s">
        <v>26</v>
      </c>
      <c r="I6381">
        <f>VLOOKUP(Table1[[#This Row],[trait_name]],Trait[],2,FALSE)</f>
        <v>30</v>
      </c>
      <c r="J6381" s="25" t="s">
        <v>61</v>
      </c>
      <c r="L6381" s="3">
        <v>8</v>
      </c>
      <c r="N6381" s="25"/>
      <c r="O6381"/>
    </row>
    <row r="6382" spans="1:15">
      <c r="A6382" s="5">
        <v>43247</v>
      </c>
      <c r="B6382" s="5">
        <v>43247</v>
      </c>
      <c r="C6382" t="s">
        <v>717</v>
      </c>
      <c r="D6382" s="3">
        <f>VLOOKUP(C6382,Index[[#All],[searchTaxon]:[Reference_number]],2,FALSE)</f>
        <v>75</v>
      </c>
      <c r="H6382" t="s">
        <v>18</v>
      </c>
      <c r="I6382">
        <f>VLOOKUP(Table1[[#This Row],[trait_name]],Trait[],2,FALSE)</f>
        <v>31</v>
      </c>
      <c r="J6382" s="25" t="s">
        <v>62</v>
      </c>
      <c r="L6382" s="3">
        <v>9</v>
      </c>
      <c r="N6382" s="25"/>
      <c r="O6382"/>
    </row>
    <row r="6383" spans="1:15">
      <c r="A6383" s="5">
        <v>43247</v>
      </c>
      <c r="B6383" s="5">
        <v>43247</v>
      </c>
      <c r="C6383" t="s">
        <v>717</v>
      </c>
      <c r="D6383" s="3">
        <f>VLOOKUP(C6383,Index[[#All],[searchTaxon]:[Reference_number]],2,FALSE)</f>
        <v>75</v>
      </c>
      <c r="H6383" t="s">
        <v>21</v>
      </c>
      <c r="I6383">
        <f>VLOOKUP(Table1[[#This Row],[trait_name]],Trait[],2,FALSE)</f>
        <v>32</v>
      </c>
      <c r="J6383" s="25" t="s">
        <v>147</v>
      </c>
      <c r="L6383" s="3" t="s">
        <v>113</v>
      </c>
      <c r="N6383" s="25"/>
      <c r="O6383"/>
    </row>
    <row r="6384" spans="1:15">
      <c r="A6384" s="5">
        <v>43247</v>
      </c>
      <c r="B6384" s="5">
        <v>43247</v>
      </c>
      <c r="C6384" t="s">
        <v>717</v>
      </c>
      <c r="D6384" s="3">
        <f>VLOOKUP(C6384,Index[[#All],[searchTaxon]:[Reference_number]],2,FALSE)</f>
        <v>75</v>
      </c>
      <c r="H6384" t="s">
        <v>18</v>
      </c>
      <c r="I6384">
        <f>VLOOKUP(Table1[[#This Row],[trait_name]],Trait[],2,FALSE)</f>
        <v>33</v>
      </c>
      <c r="J6384" s="25" t="s">
        <v>63</v>
      </c>
      <c r="L6384" s="3" t="s">
        <v>64</v>
      </c>
      <c r="N6384" s="25"/>
      <c r="O6384"/>
    </row>
    <row r="6385" spans="1:15">
      <c r="A6385" s="5">
        <v>43247</v>
      </c>
      <c r="B6385" s="5"/>
      <c r="C6385" t="s">
        <v>717</v>
      </c>
      <c r="D6385" s="3">
        <f>VLOOKUP(C6385,Index[[#All],[searchTaxon]:[Reference_number]],2,FALSE)</f>
        <v>75</v>
      </c>
      <c r="E6385">
        <v>0</v>
      </c>
      <c r="F6385">
        <v>0</v>
      </c>
      <c r="G6385">
        <v>0</v>
      </c>
      <c r="I6385">
        <f>VLOOKUP(Table1[[#This Row],[trait_name]],Trait[],2,FALSE)</f>
        <v>35</v>
      </c>
      <c r="J6385" s="25" t="s">
        <v>66</v>
      </c>
      <c r="L6385" s="3"/>
      <c r="N6385" s="25"/>
      <c r="O6385"/>
    </row>
    <row r="6386" spans="1:15">
      <c r="A6386" s="5">
        <v>43247</v>
      </c>
      <c r="B6386" s="5"/>
      <c r="C6386" t="s">
        <v>717</v>
      </c>
      <c r="D6386" s="2">
        <f>VLOOKUP(C6386,Index[[#All],[searchTaxon]:[Reference_number]],2,FALSE)</f>
        <v>75</v>
      </c>
      <c r="E6386">
        <v>0</v>
      </c>
      <c r="F6386">
        <v>0</v>
      </c>
      <c r="G6386">
        <v>0</v>
      </c>
      <c r="I6386">
        <f>VLOOKUP(Table1[[#This Row],[trait_name]],Trait[],2,FALSE)</f>
        <v>36</v>
      </c>
      <c r="J6386" s="25" t="s">
        <v>68</v>
      </c>
      <c r="L6386" s="3"/>
      <c r="N6386" s="25"/>
      <c r="O6386"/>
    </row>
    <row r="6387" spans="1:15">
      <c r="A6387" s="5">
        <v>43247</v>
      </c>
      <c r="B6387" s="5"/>
      <c r="C6387" t="s">
        <v>717</v>
      </c>
      <c r="D6387" s="2">
        <f>VLOOKUP(C6387,Index[[#All],[searchTaxon]:[Reference_number]],2,FALSE)</f>
        <v>75</v>
      </c>
      <c r="E6387">
        <v>0</v>
      </c>
      <c r="F6387">
        <v>0</v>
      </c>
      <c r="G6387">
        <v>0</v>
      </c>
      <c r="I6387">
        <f>VLOOKUP(Table1[[#This Row],[trait_name]],Trait[],2,FALSE)</f>
        <v>37</v>
      </c>
      <c r="J6387" s="25" t="s">
        <v>70</v>
      </c>
      <c r="L6387" s="3"/>
      <c r="N6387" s="25"/>
      <c r="O6387"/>
    </row>
    <row r="6388" spans="1:15">
      <c r="A6388" s="5">
        <v>43247</v>
      </c>
      <c r="B6388" s="5">
        <v>43247</v>
      </c>
      <c r="C6388" t="s">
        <v>717</v>
      </c>
      <c r="D6388" s="3">
        <f>VLOOKUP(C6388,Index[[#All],[searchTaxon]:[Reference_number]],2,FALSE)</f>
        <v>75</v>
      </c>
      <c r="H6388" t="s">
        <v>26</v>
      </c>
      <c r="I6388">
        <f>VLOOKUP(Table1[[#This Row],[trait_name]],Trait[],2,FALSE)</f>
        <v>38</v>
      </c>
      <c r="J6388" s="25" t="s">
        <v>74</v>
      </c>
      <c r="L6388" s="3" t="s">
        <v>153</v>
      </c>
      <c r="N6388" s="25"/>
      <c r="O6388"/>
    </row>
    <row r="6389" spans="1:15">
      <c r="A6389" s="27">
        <v>43247</v>
      </c>
      <c r="B6389" s="27"/>
      <c r="C6389" s="4" t="s">
        <v>717</v>
      </c>
      <c r="D6389" s="2">
        <f>VLOOKUP(C6389,Index[[#All],[searchTaxon]:[Reference_number]],2,FALSE)</f>
        <v>75</v>
      </c>
      <c r="I6389">
        <f>VLOOKUP(Table1[[#This Row],[trait_name]],Trait[],2,FALSE)</f>
        <v>39</v>
      </c>
      <c r="J6389" s="25" t="s">
        <v>76</v>
      </c>
      <c r="L6389" s="3"/>
      <c r="N6389" s="25"/>
      <c r="O6389"/>
    </row>
    <row r="6390" spans="1:15">
      <c r="A6390" s="5">
        <v>43247</v>
      </c>
      <c r="B6390" s="5">
        <v>43247</v>
      </c>
      <c r="C6390" t="s">
        <v>717</v>
      </c>
      <c r="D6390" s="3">
        <f>VLOOKUP(C6390,Index[[#All],[searchTaxon]:[Reference_number]],2,FALSE)</f>
        <v>75</v>
      </c>
      <c r="H6390" t="s">
        <v>26</v>
      </c>
      <c r="I6390">
        <f>VLOOKUP(Table1[[#This Row],[trait_name]],Trait[],2,FALSE)</f>
        <v>40</v>
      </c>
      <c r="J6390" s="25" t="s">
        <v>79</v>
      </c>
      <c r="L6390" s="3" t="s">
        <v>531</v>
      </c>
      <c r="N6390" s="25"/>
      <c r="O6390"/>
    </row>
    <row r="6391" spans="1:15">
      <c r="A6391" s="5">
        <v>43247</v>
      </c>
      <c r="B6391" s="5"/>
      <c r="C6391" t="s">
        <v>717</v>
      </c>
      <c r="D6391" s="2">
        <f>VLOOKUP(C6391,Index[[#All],[searchTaxon]:[Reference_number]],2,FALSE)</f>
        <v>75</v>
      </c>
      <c r="E6391">
        <v>0</v>
      </c>
      <c r="F6391">
        <v>0</v>
      </c>
      <c r="G6391">
        <v>0</v>
      </c>
      <c r="I6391">
        <f>VLOOKUP(Table1[[#This Row],[trait_name]],Trait[],2,FALSE)</f>
        <v>41</v>
      </c>
      <c r="J6391" s="25" t="s">
        <v>82</v>
      </c>
      <c r="L6391" s="3"/>
      <c r="N6391" s="25"/>
      <c r="O6391"/>
    </row>
    <row r="6392" spans="1:15">
      <c r="A6392" s="5">
        <v>43247</v>
      </c>
      <c r="B6392" s="5"/>
      <c r="C6392" t="s">
        <v>717</v>
      </c>
      <c r="D6392" s="2">
        <f>VLOOKUP(C6392,Index[[#All],[searchTaxon]:[Reference_number]],2,FALSE)</f>
        <v>75</v>
      </c>
      <c r="E6392">
        <v>0</v>
      </c>
      <c r="F6392">
        <v>0</v>
      </c>
      <c r="G6392">
        <v>0</v>
      </c>
      <c r="I6392">
        <f>VLOOKUP(Table1[[#This Row],[trait_name]],Trait[],2,FALSE)</f>
        <v>42</v>
      </c>
      <c r="J6392" s="25" t="s">
        <v>84</v>
      </c>
      <c r="L6392" s="3"/>
      <c r="N6392" s="25"/>
      <c r="O6392"/>
    </row>
    <row r="6393" spans="1:15">
      <c r="A6393" s="5">
        <v>43247</v>
      </c>
      <c r="B6393" s="5">
        <v>43247</v>
      </c>
      <c r="C6393" t="s">
        <v>717</v>
      </c>
      <c r="D6393" s="3">
        <f>VLOOKUP(C6393,Index[[#All],[searchTaxon]:[Reference_number]],2,FALSE)</f>
        <v>75</v>
      </c>
      <c r="H6393" t="s">
        <v>18</v>
      </c>
      <c r="I6393">
        <f>VLOOKUP(Table1[[#This Row],[trait_name]],Trait[],2,FALSE)</f>
        <v>43</v>
      </c>
      <c r="J6393" s="25" t="s">
        <v>86</v>
      </c>
      <c r="L6393" s="3" t="s">
        <v>156</v>
      </c>
      <c r="N6393" s="25"/>
      <c r="O6393"/>
    </row>
    <row r="6394" spans="1:15">
      <c r="A6394" s="5">
        <v>43247</v>
      </c>
      <c r="B6394" s="5">
        <v>43247</v>
      </c>
      <c r="C6394" t="s">
        <v>717</v>
      </c>
      <c r="D6394" s="3">
        <f>VLOOKUP(C6394,Index[[#All],[searchTaxon]:[Reference_number]],2,FALSE)</f>
        <v>75</v>
      </c>
      <c r="H6394" t="s">
        <v>21</v>
      </c>
      <c r="I6394">
        <f>VLOOKUP(Table1[[#This Row],[trait_name]],Trait[],2,FALSE)</f>
        <v>43</v>
      </c>
      <c r="J6394" s="25" t="s">
        <v>86</v>
      </c>
      <c r="L6394" s="3" t="s">
        <v>319</v>
      </c>
      <c r="N6394" s="25"/>
      <c r="O6394"/>
    </row>
    <row r="6395" spans="1:15">
      <c r="A6395" s="5">
        <v>43247</v>
      </c>
      <c r="B6395" s="5">
        <v>43247</v>
      </c>
      <c r="C6395" t="s">
        <v>717</v>
      </c>
      <c r="D6395" s="3">
        <f>VLOOKUP(C6395,Index[[#All],[searchTaxon]:[Reference_number]],2,FALSE)</f>
        <v>75</v>
      </c>
      <c r="H6395" t="s">
        <v>26</v>
      </c>
      <c r="I6395">
        <f>VLOOKUP(Table1[[#This Row],[trait_name]],Trait[],2,FALSE)</f>
        <v>46</v>
      </c>
      <c r="J6395" s="25" t="s">
        <v>95</v>
      </c>
      <c r="L6395" s="3"/>
      <c r="N6395" s="25"/>
      <c r="O6395"/>
    </row>
    <row r="6396" spans="1:15">
      <c r="A6396" s="5">
        <v>43247</v>
      </c>
      <c r="B6396" s="5"/>
      <c r="C6396" t="s">
        <v>717</v>
      </c>
      <c r="D6396" s="2">
        <f>VLOOKUP(C6396,Index[[#All],[searchTaxon]:[Reference_number]],2,FALSE)</f>
        <v>75</v>
      </c>
      <c r="E6396">
        <v>0</v>
      </c>
      <c r="F6396">
        <v>0</v>
      </c>
      <c r="G6396">
        <v>0</v>
      </c>
      <c r="I6396">
        <f>VLOOKUP(Table1[[#This Row],[trait_name]],Trait[],2,FALSE)</f>
        <v>47</v>
      </c>
      <c r="J6396" s="25" t="s">
        <v>96</v>
      </c>
      <c r="L6396" s="3"/>
      <c r="N6396" s="25"/>
      <c r="O6396"/>
    </row>
    <row r="6397" spans="1:15">
      <c r="A6397" s="5">
        <v>43247</v>
      </c>
      <c r="B6397" s="5">
        <v>43247</v>
      </c>
      <c r="C6397" t="s">
        <v>717</v>
      </c>
      <c r="D6397" s="3">
        <f>VLOOKUP(C6397,Index[[#All],[searchTaxon]:[Reference_number]],2,FALSE)</f>
        <v>75</v>
      </c>
      <c r="H6397" t="s">
        <v>21</v>
      </c>
      <c r="I6397">
        <f>VLOOKUP(Table1[[#This Row],[trait_name]],Trait[],2,FALSE)</f>
        <v>48</v>
      </c>
      <c r="J6397" s="25" t="s">
        <v>99</v>
      </c>
      <c r="L6397" s="3" t="s">
        <v>101</v>
      </c>
      <c r="N6397" s="25"/>
      <c r="O6397"/>
    </row>
    <row r="6398" spans="1:15">
      <c r="A6398" s="5">
        <v>43247</v>
      </c>
      <c r="B6398" s="5">
        <v>43247</v>
      </c>
      <c r="C6398" t="s">
        <v>717</v>
      </c>
      <c r="D6398" s="3">
        <f>VLOOKUP(C6398,Index[[#All],[searchTaxon]:[Reference_number]],2,FALSE)</f>
        <v>75</v>
      </c>
      <c r="H6398" t="s">
        <v>21</v>
      </c>
      <c r="I6398">
        <f>VLOOKUP(Table1[[#This Row],[trait_name]],Trait[],2,FALSE)</f>
        <v>48</v>
      </c>
      <c r="J6398" s="25" t="s">
        <v>99</v>
      </c>
      <c r="L6398" s="3" t="s">
        <v>161</v>
      </c>
      <c r="N6398" s="25"/>
      <c r="O6398"/>
    </row>
    <row r="6399" spans="1:15">
      <c r="A6399" s="5">
        <v>43247</v>
      </c>
      <c r="B6399" s="5">
        <v>43247</v>
      </c>
      <c r="C6399" t="s">
        <v>717</v>
      </c>
      <c r="D6399" s="3">
        <f>VLOOKUP(C6399,Index[[#All],[searchTaxon]:[Reference_number]],2,FALSE)</f>
        <v>75</v>
      </c>
      <c r="H6399" t="s">
        <v>21</v>
      </c>
      <c r="I6399">
        <f>VLOOKUP(Table1[[#This Row],[trait_name]],Trait[],2,FALSE)</f>
        <v>48</v>
      </c>
      <c r="J6399" s="25" t="s">
        <v>99</v>
      </c>
      <c r="L6399" s="3" t="s">
        <v>102</v>
      </c>
      <c r="N6399" s="25"/>
      <c r="O6399"/>
    </row>
    <row r="6400" spans="1:15">
      <c r="A6400" s="5">
        <v>43247</v>
      </c>
      <c r="B6400" s="5">
        <v>43247</v>
      </c>
      <c r="C6400" t="s">
        <v>717</v>
      </c>
      <c r="D6400" s="3">
        <f>VLOOKUP(C6400,Index[[#All],[searchTaxon]:[Reference_number]],2,FALSE)</f>
        <v>75</v>
      </c>
      <c r="H6400" t="s">
        <v>26</v>
      </c>
      <c r="I6400">
        <f>VLOOKUP(Table1[[#This Row],[trait_name]],Trait[],2,FALSE)</f>
        <v>49</v>
      </c>
      <c r="J6400" s="25" t="s">
        <v>103</v>
      </c>
      <c r="L6400" s="3" t="s">
        <v>149</v>
      </c>
      <c r="N6400" s="25"/>
      <c r="O6400"/>
    </row>
    <row r="6401" spans="1:15">
      <c r="A6401" s="5">
        <v>43247</v>
      </c>
      <c r="B6401" s="5">
        <v>43247</v>
      </c>
      <c r="C6401" t="s">
        <v>717</v>
      </c>
      <c r="D6401" s="3">
        <f>VLOOKUP(C6401,Index[[#All],[searchTaxon]:[Reference_number]],2,FALSE)</f>
        <v>75</v>
      </c>
      <c r="H6401" t="s">
        <v>26</v>
      </c>
      <c r="I6401">
        <f>VLOOKUP(Table1[[#This Row],[trait_name]],Trait[],2,FALSE)</f>
        <v>49</v>
      </c>
      <c r="J6401" s="25" t="s">
        <v>103</v>
      </c>
      <c r="L6401" s="3" t="s">
        <v>105</v>
      </c>
      <c r="N6401" s="25"/>
      <c r="O6401"/>
    </row>
    <row r="6402" spans="1:15">
      <c r="A6402" s="27">
        <v>43247</v>
      </c>
      <c r="B6402" s="27"/>
      <c r="C6402" s="4" t="s">
        <v>717</v>
      </c>
      <c r="D6402" s="63">
        <f>VLOOKUP(C6402,Index[[#All],[searchTaxon]:[Reference_number]],2,FALSE)</f>
        <v>75</v>
      </c>
      <c r="E6402">
        <f>VLOOKUP(C:C,Table1[[#All],[searchTaxon]:[Multiple_forms]],3,FALSE)</f>
        <v>0</v>
      </c>
      <c r="F6402">
        <f>VLOOKUP(C:C,Table1[[#All],[searchTaxon]:[Multiple_forms]],4,FALSE)</f>
        <v>0</v>
      </c>
      <c r="G6402">
        <f>VLOOKUP(C:C,Table1[[#All],[searchTaxon]:[Multiple_forms]],5,FALSE)</f>
        <v>0</v>
      </c>
      <c r="I6402">
        <f>VLOOKUP(Table1[[#This Row],[trait_name]],Trait[],2,FALSE)</f>
        <v>50</v>
      </c>
      <c r="J6402" s="25" t="s">
        <v>106</v>
      </c>
      <c r="L6402" s="3"/>
      <c r="N6402" s="25"/>
      <c r="O6402"/>
    </row>
    <row r="6403" spans="1:15">
      <c r="A6403" s="5">
        <v>43247</v>
      </c>
      <c r="B6403" s="5">
        <v>43247</v>
      </c>
      <c r="C6403" t="s">
        <v>717</v>
      </c>
      <c r="D6403" s="3">
        <f>VLOOKUP(C6403,Index[[#All],[searchTaxon]:[Reference_number]],2,FALSE)</f>
        <v>75</v>
      </c>
      <c r="H6403" t="s">
        <v>26</v>
      </c>
      <c r="I6403">
        <f>VLOOKUP(Table1[[#This Row],[trait_name]],Trait[],2,FALSE)</f>
        <v>51</v>
      </c>
      <c r="J6403" s="25" t="s">
        <v>108</v>
      </c>
      <c r="L6403" s="3" t="s">
        <v>588</v>
      </c>
      <c r="N6403" s="25"/>
      <c r="O6403"/>
    </row>
    <row r="6404" spans="1:15">
      <c r="A6404" s="5">
        <v>43247</v>
      </c>
      <c r="B6404" s="5">
        <v>43247</v>
      </c>
      <c r="C6404" t="s">
        <v>717</v>
      </c>
      <c r="D6404" s="3">
        <f>VLOOKUP(C6404,Index[[#All],[searchTaxon]:[Reference_number]],2,FALSE)</f>
        <v>75</v>
      </c>
      <c r="H6404" t="s">
        <v>26</v>
      </c>
      <c r="I6404">
        <f>VLOOKUP(Table1[[#This Row],[trait_name]],Trait[],2,FALSE)</f>
        <v>51</v>
      </c>
      <c r="J6404" s="25" t="s">
        <v>108</v>
      </c>
      <c r="L6404" s="3" t="s">
        <v>678</v>
      </c>
      <c r="N6404" s="25"/>
      <c r="O6404"/>
    </row>
    <row r="6405" spans="1:15">
      <c r="A6405" s="5">
        <v>43247</v>
      </c>
      <c r="B6405" s="5">
        <v>43247</v>
      </c>
      <c r="C6405" t="s">
        <v>717</v>
      </c>
      <c r="D6405" s="3">
        <f>VLOOKUP(C6405,Index[[#All],[searchTaxon]:[Reference_number]],2,FALSE)</f>
        <v>75</v>
      </c>
      <c r="H6405" t="s">
        <v>26</v>
      </c>
      <c r="I6405">
        <f>VLOOKUP(Table1[[#This Row],[trait_name]],Trait[],2,FALSE)</f>
        <v>56</v>
      </c>
      <c r="J6405" s="25" t="s">
        <v>117</v>
      </c>
      <c r="L6405" s="3" t="s">
        <v>113</v>
      </c>
      <c r="N6405" s="26"/>
      <c r="O6405"/>
    </row>
    <row r="6406" spans="1:15">
      <c r="A6406" s="5">
        <v>43247</v>
      </c>
      <c r="B6406" s="5"/>
      <c r="C6406" t="s">
        <v>717</v>
      </c>
      <c r="D6406" s="2">
        <f>VLOOKUP(C6406,Index[[#All],[searchTaxon]:[Reference_number]],2,FALSE)</f>
        <v>75</v>
      </c>
      <c r="E6406">
        <v>0</v>
      </c>
      <c r="F6406">
        <v>0</v>
      </c>
      <c r="G6406">
        <v>0</v>
      </c>
      <c r="I6406">
        <f>VLOOKUP(Table1[[#This Row],[trait_name]],Trait[],2,FALSE)</f>
        <v>60</v>
      </c>
      <c r="J6406" s="25" t="s">
        <v>120</v>
      </c>
      <c r="L6406" s="3"/>
      <c r="N6406" s="25"/>
      <c r="O6406"/>
    </row>
    <row r="6407" spans="1:15">
      <c r="A6407" s="5">
        <v>43247</v>
      </c>
      <c r="B6407" s="5">
        <v>43247</v>
      </c>
      <c r="C6407" t="s">
        <v>717</v>
      </c>
      <c r="D6407" s="3">
        <f>VLOOKUP(C6407,Index[[#All],[searchTaxon]:[Reference_number]],2,FALSE)</f>
        <v>75</v>
      </c>
      <c r="H6407" t="s">
        <v>21</v>
      </c>
      <c r="I6407">
        <f>VLOOKUP(Table1[[#This Row],[trait_name]],Trait[],2,FALSE)</f>
        <v>61</v>
      </c>
      <c r="J6407" s="25" t="s">
        <v>172</v>
      </c>
      <c r="L6407" s="3" t="s">
        <v>174</v>
      </c>
      <c r="N6407" s="25"/>
      <c r="O6407"/>
    </row>
    <row r="6408" spans="1:15">
      <c r="A6408" s="5">
        <v>43247</v>
      </c>
      <c r="B6408" s="5">
        <v>43247</v>
      </c>
      <c r="C6408" t="s">
        <v>717</v>
      </c>
      <c r="D6408" s="3">
        <f>VLOOKUP(C6408,Index[[#All],[searchTaxon]:[Reference_number]],2,FALSE)</f>
        <v>75</v>
      </c>
      <c r="H6408" t="s">
        <v>26</v>
      </c>
      <c r="I6408">
        <f>VLOOKUP(Table1[[#This Row],[trait_name]],Trait[],2,FALSE)</f>
        <v>62</v>
      </c>
      <c r="J6408" s="25" t="s">
        <v>123</v>
      </c>
      <c r="L6408" s="3" t="s">
        <v>211</v>
      </c>
      <c r="N6408" s="25"/>
      <c r="O6408"/>
    </row>
    <row r="6409" spans="1:15">
      <c r="A6409" s="5">
        <v>43247</v>
      </c>
      <c r="B6409" s="5">
        <v>43247</v>
      </c>
      <c r="C6409" t="s">
        <v>717</v>
      </c>
      <c r="D6409" s="3">
        <f>VLOOKUP(C6409,Index[[#All],[searchTaxon]:[Reference_number]],2,FALSE)</f>
        <v>75</v>
      </c>
      <c r="H6409" t="s">
        <v>184</v>
      </c>
      <c r="I6409">
        <f>VLOOKUP(Table1[[#This Row],[trait_name]],Trait[],2,FALSE)</f>
        <v>62</v>
      </c>
      <c r="J6409" s="25" t="s">
        <v>123</v>
      </c>
      <c r="L6409" s="3" t="s">
        <v>209</v>
      </c>
      <c r="N6409" s="25"/>
      <c r="O6409"/>
    </row>
    <row r="6410" spans="1:15">
      <c r="A6410" s="5">
        <v>43247</v>
      </c>
      <c r="B6410" s="5">
        <v>43247</v>
      </c>
      <c r="C6410" t="s">
        <v>717</v>
      </c>
      <c r="D6410" s="3">
        <f>VLOOKUP(C6410,Index[[#All],[searchTaxon]:[Reference_number]],2,FALSE)</f>
        <v>75</v>
      </c>
      <c r="H6410" t="s">
        <v>21</v>
      </c>
      <c r="I6410">
        <f>VLOOKUP(Table1[[#This Row],[trait_name]],Trait[],2,FALSE)</f>
        <v>63</v>
      </c>
      <c r="J6410" s="25" t="s">
        <v>175</v>
      </c>
      <c r="L6410" s="3" t="s">
        <v>176</v>
      </c>
      <c r="N6410" s="25"/>
      <c r="O6410"/>
    </row>
    <row r="6411" spans="1:15">
      <c r="A6411" s="5">
        <v>43247</v>
      </c>
      <c r="B6411" s="5">
        <v>43247</v>
      </c>
      <c r="C6411" t="s">
        <v>719</v>
      </c>
      <c r="D6411" s="3">
        <f>VLOOKUP(C6411,Index[[#All],[searchTaxon]:[Reference_number]],2,FALSE)</f>
        <v>76</v>
      </c>
      <c r="H6411" t="s">
        <v>26</v>
      </c>
      <c r="I6411">
        <f>VLOOKUP(Table1[[#This Row],[trait_name]],Trait[],2,FALSE)</f>
        <v>2</v>
      </c>
      <c r="J6411" s="25" t="s">
        <v>16</v>
      </c>
      <c r="L6411" s="3" t="s">
        <v>720</v>
      </c>
      <c r="N6411" s="25"/>
      <c r="O6411"/>
    </row>
    <row r="6412" spans="1:15">
      <c r="A6412" s="5">
        <v>43247</v>
      </c>
      <c r="B6412" s="5">
        <v>43247</v>
      </c>
      <c r="C6412" t="s">
        <v>719</v>
      </c>
      <c r="D6412" s="3">
        <f>VLOOKUP(C6412,Index[[#All],[searchTaxon]:[Reference_number]],2,FALSE)</f>
        <v>76</v>
      </c>
      <c r="H6412" t="s">
        <v>26</v>
      </c>
      <c r="I6412">
        <f>VLOOKUP(Table1[[#This Row],[trait_name]],Trait[],2,FALSE)</f>
        <v>3</v>
      </c>
      <c r="J6412" s="25" t="s">
        <v>19</v>
      </c>
      <c r="L6412" s="3" t="s">
        <v>20</v>
      </c>
      <c r="N6412" s="25"/>
      <c r="O6412"/>
    </row>
    <row r="6413" spans="1:15">
      <c r="A6413" s="5">
        <v>43247</v>
      </c>
      <c r="B6413" s="5">
        <v>43247</v>
      </c>
      <c r="C6413" t="s">
        <v>719</v>
      </c>
      <c r="D6413" s="3">
        <f>VLOOKUP(C6413,Index[[#All],[searchTaxon]:[Reference_number]],2,FALSE)</f>
        <v>76</v>
      </c>
      <c r="H6413" t="s">
        <v>26</v>
      </c>
      <c r="I6413">
        <f>VLOOKUP(Table1[[#This Row],[trait_name]],Trait[],2,FALSE)</f>
        <v>4</v>
      </c>
      <c r="J6413" s="25" t="s">
        <v>23</v>
      </c>
      <c r="L6413" s="3" t="s">
        <v>24</v>
      </c>
      <c r="N6413" s="25"/>
      <c r="O6413"/>
    </row>
    <row r="6414" spans="1:15">
      <c r="A6414" s="5">
        <v>43247</v>
      </c>
      <c r="B6414" s="5"/>
      <c r="C6414" t="s">
        <v>719</v>
      </c>
      <c r="D6414" s="3">
        <f>VLOOKUP(C6414,Index[[#All],[searchTaxon]:[Reference_number]],2,FALSE)</f>
        <v>76</v>
      </c>
      <c r="H6414" t="s">
        <v>26</v>
      </c>
      <c r="I6414">
        <f>VLOOKUP(Table1[[#This Row],[trait_name]],Trait[],2,FALSE)</f>
        <v>6</v>
      </c>
      <c r="J6414" s="25" t="s">
        <v>135</v>
      </c>
      <c r="L6414" s="3"/>
      <c r="N6414" s="25"/>
      <c r="O6414"/>
    </row>
    <row r="6415" spans="1:15">
      <c r="A6415" s="5">
        <v>43247</v>
      </c>
      <c r="B6415" s="5">
        <v>43247</v>
      </c>
      <c r="C6415" t="s">
        <v>719</v>
      </c>
      <c r="D6415" s="3">
        <f>VLOOKUP(C6415,Index[[#All],[searchTaxon]:[Reference_number]],2,FALSE)</f>
        <v>76</v>
      </c>
      <c r="H6415" t="s">
        <v>26</v>
      </c>
      <c r="I6415">
        <f>VLOOKUP(Table1[[#This Row],[trait_name]],Trait[],2,FALSE)</f>
        <v>7</v>
      </c>
      <c r="J6415" s="25" t="s">
        <v>27</v>
      </c>
      <c r="L6415" s="3" t="s">
        <v>24</v>
      </c>
      <c r="N6415" s="25"/>
      <c r="O6415"/>
    </row>
    <row r="6416" spans="1:15">
      <c r="A6416" s="27">
        <v>43247</v>
      </c>
      <c r="B6416" s="27"/>
      <c r="C6416" s="4" t="s">
        <v>719</v>
      </c>
      <c r="D6416" s="2">
        <f>VLOOKUP(C6416,Index[[#All],[searchTaxon]:[Reference_number]],2,FALSE)</f>
        <v>76</v>
      </c>
      <c r="I6416">
        <f>VLOOKUP(Table1[[#This Row],[trait_name]],Trait[],2,FALSE)</f>
        <v>15</v>
      </c>
      <c r="J6416" s="25" t="s">
        <v>32</v>
      </c>
      <c r="L6416" s="3"/>
      <c r="N6416" s="25"/>
      <c r="O6416"/>
    </row>
    <row r="6417" spans="1:15">
      <c r="A6417" s="27">
        <v>43247</v>
      </c>
      <c r="B6417" s="27">
        <v>43247</v>
      </c>
      <c r="C6417" s="4" t="s">
        <v>719</v>
      </c>
      <c r="D6417" s="2">
        <f>VLOOKUP(C6417,Index[[#All],[searchTaxon]:[Reference_number]],2,FALSE)</f>
        <v>76</v>
      </c>
      <c r="I6417">
        <f>VLOOKUP(Table1[[#This Row],[trait_name]],Trait[],2,FALSE)</f>
        <v>16</v>
      </c>
      <c r="J6417" s="26" t="s">
        <v>33</v>
      </c>
      <c r="K6417" s="26"/>
      <c r="L6417" s="3"/>
      <c r="N6417" s="25"/>
      <c r="O6417"/>
    </row>
    <row r="6418" spans="1:15">
      <c r="A6418" s="5">
        <v>43247</v>
      </c>
      <c r="B6418" s="5">
        <v>43247</v>
      </c>
      <c r="C6418" t="s">
        <v>719</v>
      </c>
      <c r="D6418" s="3">
        <f>VLOOKUP(C6418,Index[[#All],[searchTaxon]:[Reference_number]],2,FALSE)</f>
        <v>76</v>
      </c>
      <c r="H6418" t="s">
        <v>26</v>
      </c>
      <c r="I6418">
        <f>VLOOKUP(Table1[[#This Row],[trait_name]],Trait[],2,FALSE)</f>
        <v>17</v>
      </c>
      <c r="J6418" s="25" t="s">
        <v>34</v>
      </c>
      <c r="L6418" s="3" t="s">
        <v>35</v>
      </c>
      <c r="N6418" s="25"/>
      <c r="O6418"/>
    </row>
    <row r="6419" spans="1:15">
      <c r="A6419" s="5">
        <v>43247</v>
      </c>
      <c r="B6419" s="5">
        <v>43247</v>
      </c>
      <c r="C6419" t="s">
        <v>719</v>
      </c>
      <c r="D6419" s="3">
        <f>VLOOKUP(C6419,Index[[#All],[searchTaxon]:[Reference_number]],2,FALSE)</f>
        <v>76</v>
      </c>
      <c r="H6419" t="s">
        <v>26</v>
      </c>
      <c r="I6419">
        <f>VLOOKUP(Table1[[#This Row],[trait_name]],Trait[],2,FALSE)</f>
        <v>17</v>
      </c>
      <c r="J6419" s="25" t="s">
        <v>34</v>
      </c>
      <c r="L6419" s="3" t="s">
        <v>36</v>
      </c>
      <c r="N6419" s="25"/>
      <c r="O6419"/>
    </row>
    <row r="6420" spans="1:15">
      <c r="A6420" s="5">
        <v>43247</v>
      </c>
      <c r="B6420" s="5">
        <v>43247</v>
      </c>
      <c r="C6420" t="s">
        <v>719</v>
      </c>
      <c r="D6420" s="3">
        <f>VLOOKUP(C6420,Index[[#All],[searchTaxon]:[Reference_number]],2,FALSE)</f>
        <v>76</v>
      </c>
      <c r="H6420" t="s">
        <v>26</v>
      </c>
      <c r="I6420">
        <f>VLOOKUP(Table1[[#This Row],[trait_name]],Trait[],2,FALSE)</f>
        <v>17</v>
      </c>
      <c r="J6420" s="25" t="s">
        <v>34</v>
      </c>
      <c r="L6420" s="3" t="s">
        <v>37</v>
      </c>
      <c r="N6420" s="25"/>
      <c r="O6420"/>
    </row>
    <row r="6421" spans="1:15">
      <c r="A6421" s="27">
        <v>43247</v>
      </c>
      <c r="B6421" s="27">
        <v>43247</v>
      </c>
      <c r="C6421" s="4" t="s">
        <v>719</v>
      </c>
      <c r="D6421" s="2">
        <f>VLOOKUP(C6421,Index[[#All],[searchTaxon]:[Reference_number]],2,FALSE)</f>
        <v>76</v>
      </c>
      <c r="I6421">
        <f>VLOOKUP(Table1[[#This Row],[trait_name]],Trait[],2,FALSE)</f>
        <v>18</v>
      </c>
      <c r="J6421" s="25" t="s">
        <v>38</v>
      </c>
      <c r="L6421" s="3"/>
      <c r="N6421" s="25"/>
      <c r="O6421"/>
    </row>
    <row r="6422" spans="1:15">
      <c r="A6422" s="5">
        <v>43247</v>
      </c>
      <c r="B6422" s="5">
        <v>43247</v>
      </c>
      <c r="C6422" t="s">
        <v>719</v>
      </c>
      <c r="D6422" s="3">
        <f>VLOOKUP(C6422,Index[[#All],[searchTaxon]:[Reference_number]],2,FALSE)</f>
        <v>76</v>
      </c>
      <c r="H6422" t="s">
        <v>26</v>
      </c>
      <c r="I6422">
        <f>VLOOKUP(Table1[[#This Row],[trait_name]],Trait[],2,FALSE)</f>
        <v>19</v>
      </c>
      <c r="J6422" s="25" t="s">
        <v>39</v>
      </c>
      <c r="L6422" s="3" t="s">
        <v>142</v>
      </c>
      <c r="N6422" s="25"/>
      <c r="O6422"/>
    </row>
    <row r="6423" spans="1:15">
      <c r="A6423" s="27">
        <v>43247</v>
      </c>
      <c r="B6423" s="27">
        <v>43247</v>
      </c>
      <c r="C6423" s="4" t="s">
        <v>719</v>
      </c>
      <c r="D6423" s="2">
        <f>VLOOKUP(C6423,Index[[#All],[searchTaxon]:[Reference_number]],2,FALSE)</f>
        <v>76</v>
      </c>
      <c r="I6423">
        <f>VLOOKUP(Table1[[#This Row],[trait_name]],Trait[],2,FALSE)</f>
        <v>20</v>
      </c>
      <c r="J6423" s="25" t="s">
        <v>42</v>
      </c>
      <c r="L6423" s="3"/>
      <c r="N6423" s="25"/>
      <c r="O6423"/>
    </row>
    <row r="6424" spans="1:15">
      <c r="A6424" s="5">
        <v>43247</v>
      </c>
      <c r="B6424" s="5"/>
      <c r="C6424" t="s">
        <v>719</v>
      </c>
      <c r="D6424" s="2">
        <f>VLOOKUP(C6424,Index[[#All],[searchTaxon]:[Reference_number]],2,FALSE)</f>
        <v>76</v>
      </c>
      <c r="E6424">
        <v>0</v>
      </c>
      <c r="F6424">
        <v>0</v>
      </c>
      <c r="G6424">
        <v>0</v>
      </c>
      <c r="I6424">
        <f>VLOOKUP(Table1[[#This Row],[trait_name]],Trait[],2,FALSE)</f>
        <v>22</v>
      </c>
      <c r="J6424" s="25" t="s">
        <v>48</v>
      </c>
      <c r="L6424" s="3"/>
      <c r="N6424" s="25"/>
      <c r="O6424"/>
    </row>
    <row r="6425" spans="1:15">
      <c r="A6425" s="27">
        <v>43247</v>
      </c>
      <c r="B6425" s="27"/>
      <c r="C6425" s="4" t="s">
        <v>719</v>
      </c>
      <c r="D6425" s="2">
        <f>VLOOKUP(C6425,Index[[#All],[searchTaxon]:[Reference_number]],2,FALSE)</f>
        <v>76</v>
      </c>
      <c r="I6425">
        <f>VLOOKUP(Table1[[#This Row],[trait_name]],Trait[],2,FALSE)</f>
        <v>23</v>
      </c>
      <c r="J6425" s="25" t="s">
        <v>50</v>
      </c>
      <c r="L6425" s="3"/>
      <c r="N6425" s="25"/>
      <c r="O6425"/>
    </row>
    <row r="6426" spans="1:15">
      <c r="A6426" s="27">
        <v>43247</v>
      </c>
      <c r="B6426" s="27"/>
      <c r="C6426" s="4" t="s">
        <v>719</v>
      </c>
      <c r="D6426" s="2">
        <f>VLOOKUP(C6426,Index[[#All],[searchTaxon]:[Reference_number]],2,FALSE)</f>
        <v>76</v>
      </c>
      <c r="I6426">
        <f>VLOOKUP(Table1[[#This Row],[trait_name]],Trait[],2,FALSE)</f>
        <v>24</v>
      </c>
      <c r="J6426" s="25" t="s">
        <v>53</v>
      </c>
      <c r="L6426" s="3"/>
      <c r="N6426" s="25"/>
      <c r="O6426"/>
    </row>
    <row r="6427" spans="1:15">
      <c r="A6427" s="5">
        <v>43247</v>
      </c>
      <c r="B6427" s="5">
        <v>43247</v>
      </c>
      <c r="C6427" t="s">
        <v>719</v>
      </c>
      <c r="D6427" s="3">
        <f>VLOOKUP(C6427,Index[[#All],[searchTaxon]:[Reference_number]],2,FALSE)</f>
        <v>76</v>
      </c>
      <c r="H6427" t="s">
        <v>18</v>
      </c>
      <c r="I6427">
        <f>VLOOKUP(Table1[[#This Row],[trait_name]],Trait[],2,FALSE)</f>
        <v>25</v>
      </c>
      <c r="J6427" s="25" t="s">
        <v>54</v>
      </c>
      <c r="L6427" s="3" t="s">
        <v>452</v>
      </c>
      <c r="N6427" s="25"/>
      <c r="O6427"/>
    </row>
    <row r="6428" spans="1:15">
      <c r="A6428" s="5">
        <v>43247</v>
      </c>
      <c r="B6428" s="5">
        <v>43247</v>
      </c>
      <c r="C6428" t="s">
        <v>719</v>
      </c>
      <c r="D6428" s="3">
        <f>VLOOKUP(C6428,Index[[#All],[searchTaxon]:[Reference_number]],2,FALSE)</f>
        <v>76</v>
      </c>
      <c r="H6428" t="s">
        <v>18</v>
      </c>
      <c r="I6428">
        <f>VLOOKUP(Table1[[#This Row],[trait_name]],Trait[],2,FALSE)</f>
        <v>26</v>
      </c>
      <c r="J6428" s="25" t="s">
        <v>57</v>
      </c>
      <c r="L6428" s="3">
        <v>1</v>
      </c>
      <c r="N6428" s="25"/>
      <c r="O6428"/>
    </row>
    <row r="6429" spans="1:15">
      <c r="A6429" s="5">
        <v>43247</v>
      </c>
      <c r="B6429" s="5">
        <v>43247</v>
      </c>
      <c r="C6429" t="s">
        <v>719</v>
      </c>
      <c r="D6429" s="3">
        <f>VLOOKUP(C6429,Index[[#All],[searchTaxon]:[Reference_number]],2,FALSE)</f>
        <v>76</v>
      </c>
      <c r="H6429" t="s">
        <v>26</v>
      </c>
      <c r="I6429">
        <f>VLOOKUP(Table1[[#This Row],[trait_name]],Trait[],2,FALSE)</f>
        <v>27</v>
      </c>
      <c r="J6429" s="25" t="s">
        <v>58</v>
      </c>
      <c r="L6429" s="3">
        <v>1.5</v>
      </c>
      <c r="N6429" s="25"/>
      <c r="O6429"/>
    </row>
    <row r="6430" spans="1:15">
      <c r="A6430" s="5">
        <v>43247</v>
      </c>
      <c r="B6430" s="5">
        <v>43247</v>
      </c>
      <c r="C6430" t="s">
        <v>719</v>
      </c>
      <c r="D6430" s="3">
        <f>VLOOKUP(C6430,Index[[#All],[searchTaxon]:[Reference_number]],2,FALSE)</f>
        <v>76</v>
      </c>
      <c r="H6430" t="s">
        <v>18</v>
      </c>
      <c r="I6430">
        <f>VLOOKUP(Table1[[#This Row],[trait_name]],Trait[],2,FALSE)</f>
        <v>28</v>
      </c>
      <c r="J6430" s="25" t="s">
        <v>59</v>
      </c>
      <c r="L6430" s="3">
        <v>0.5</v>
      </c>
      <c r="N6430" s="25"/>
      <c r="O6430"/>
    </row>
    <row r="6431" spans="1:15">
      <c r="A6431" s="5">
        <v>43247</v>
      </c>
      <c r="B6431" s="5">
        <v>43247</v>
      </c>
      <c r="C6431" t="s">
        <v>719</v>
      </c>
      <c r="D6431" s="3">
        <f>VLOOKUP(C6431,Index[[#All],[searchTaxon]:[Reference_number]],2,FALSE)</f>
        <v>76</v>
      </c>
      <c r="H6431" t="s">
        <v>18</v>
      </c>
      <c r="I6431">
        <f>VLOOKUP(Table1[[#This Row],[trait_name]],Trait[],2,FALSE)</f>
        <v>29</v>
      </c>
      <c r="J6431" s="25" t="s">
        <v>60</v>
      </c>
      <c r="L6431" s="3">
        <v>3</v>
      </c>
      <c r="N6431" s="25"/>
      <c r="O6431"/>
    </row>
    <row r="6432" spans="1:15">
      <c r="A6432" s="5">
        <v>43247</v>
      </c>
      <c r="B6432" s="5">
        <v>43247</v>
      </c>
      <c r="C6432" t="s">
        <v>719</v>
      </c>
      <c r="D6432" s="3">
        <f>VLOOKUP(C6432,Index[[#All],[searchTaxon]:[Reference_number]],2,FALSE)</f>
        <v>76</v>
      </c>
      <c r="H6432" t="s">
        <v>26</v>
      </c>
      <c r="I6432">
        <f>VLOOKUP(Table1[[#This Row],[trait_name]],Trait[],2,FALSE)</f>
        <v>30</v>
      </c>
      <c r="J6432" s="25" t="s">
        <v>61</v>
      </c>
      <c r="L6432" s="3">
        <v>1.5</v>
      </c>
      <c r="N6432" s="25"/>
      <c r="O6432"/>
    </row>
    <row r="6433" spans="1:15">
      <c r="A6433" s="5">
        <v>43247</v>
      </c>
      <c r="B6433" s="5">
        <v>43247</v>
      </c>
      <c r="C6433" t="s">
        <v>719</v>
      </c>
      <c r="D6433" s="3">
        <f>VLOOKUP(C6433,Index[[#All],[searchTaxon]:[Reference_number]],2,FALSE)</f>
        <v>76</v>
      </c>
      <c r="H6433" t="s">
        <v>18</v>
      </c>
      <c r="I6433">
        <f>VLOOKUP(Table1[[#This Row],[trait_name]],Trait[],2,FALSE)</f>
        <v>31</v>
      </c>
      <c r="J6433" s="25" t="s">
        <v>62</v>
      </c>
      <c r="L6433" s="3">
        <v>1</v>
      </c>
      <c r="N6433" s="25"/>
      <c r="O6433"/>
    </row>
    <row r="6434" spans="1:15">
      <c r="A6434" s="5">
        <v>43247</v>
      </c>
      <c r="B6434" s="5"/>
      <c r="C6434" t="s">
        <v>719</v>
      </c>
      <c r="D6434" s="3">
        <f>VLOOKUP(C6434,Index[[#All],[searchTaxon]:[Reference_number]],2,FALSE)</f>
        <v>76</v>
      </c>
      <c r="E6434">
        <v>0</v>
      </c>
      <c r="F6434">
        <v>0</v>
      </c>
      <c r="G6434">
        <v>0</v>
      </c>
      <c r="I6434">
        <f>VLOOKUP(Table1[[#This Row],[trait_name]],Trait[],2,FALSE)</f>
        <v>35</v>
      </c>
      <c r="J6434" s="25" t="s">
        <v>66</v>
      </c>
      <c r="L6434" s="3"/>
      <c r="N6434" s="25"/>
      <c r="O6434"/>
    </row>
    <row r="6435" spans="1:15">
      <c r="A6435" s="5">
        <v>43247</v>
      </c>
      <c r="B6435" s="5"/>
      <c r="C6435" t="s">
        <v>719</v>
      </c>
      <c r="D6435" s="2">
        <f>VLOOKUP(C6435,Index[[#All],[searchTaxon]:[Reference_number]],2,FALSE)</f>
        <v>76</v>
      </c>
      <c r="E6435">
        <v>0</v>
      </c>
      <c r="F6435">
        <v>0</v>
      </c>
      <c r="G6435">
        <v>0</v>
      </c>
      <c r="I6435">
        <f>VLOOKUP(Table1[[#This Row],[trait_name]],Trait[],2,FALSE)</f>
        <v>36</v>
      </c>
      <c r="J6435" s="25" t="s">
        <v>68</v>
      </c>
      <c r="L6435" s="3"/>
      <c r="N6435" s="25"/>
      <c r="O6435"/>
    </row>
    <row r="6436" spans="1:15">
      <c r="A6436" s="5">
        <v>43247</v>
      </c>
      <c r="B6436" s="5"/>
      <c r="C6436" t="s">
        <v>719</v>
      </c>
      <c r="D6436" s="2">
        <f>VLOOKUP(C6436,Index[[#All],[searchTaxon]:[Reference_number]],2,FALSE)</f>
        <v>76</v>
      </c>
      <c r="E6436">
        <v>0</v>
      </c>
      <c r="F6436">
        <v>0</v>
      </c>
      <c r="G6436">
        <v>0</v>
      </c>
      <c r="I6436">
        <f>VLOOKUP(Table1[[#This Row],[trait_name]],Trait[],2,FALSE)</f>
        <v>37</v>
      </c>
      <c r="J6436" s="25" t="s">
        <v>70</v>
      </c>
      <c r="L6436" s="3"/>
      <c r="N6436" s="25"/>
      <c r="O6436"/>
    </row>
    <row r="6437" spans="1:15">
      <c r="A6437" s="5">
        <v>43247</v>
      </c>
      <c r="B6437" s="5">
        <v>43247</v>
      </c>
      <c r="C6437" t="s">
        <v>719</v>
      </c>
      <c r="D6437" s="3">
        <f>VLOOKUP(C6437,Index[[#All],[searchTaxon]:[Reference_number]],2,FALSE)</f>
        <v>76</v>
      </c>
      <c r="H6437" t="s">
        <v>26</v>
      </c>
      <c r="I6437">
        <f>VLOOKUP(Table1[[#This Row],[trait_name]],Trait[],2,FALSE)</f>
        <v>38</v>
      </c>
      <c r="J6437" s="25" t="s">
        <v>74</v>
      </c>
      <c r="L6437" s="3" t="s">
        <v>158</v>
      </c>
      <c r="N6437" s="25"/>
      <c r="O6437"/>
    </row>
    <row r="6438" spans="1:15">
      <c r="A6438" s="5">
        <v>43247</v>
      </c>
      <c r="B6438" s="5">
        <v>43247</v>
      </c>
      <c r="C6438" t="s">
        <v>719</v>
      </c>
      <c r="D6438" s="3">
        <f>VLOOKUP(C6438,Index[[#All],[searchTaxon]:[Reference_number]],2,FALSE)</f>
        <v>76</v>
      </c>
      <c r="H6438" t="s">
        <v>26</v>
      </c>
      <c r="I6438">
        <f>VLOOKUP(Table1[[#This Row],[trait_name]],Trait[],2,FALSE)</f>
        <v>38</v>
      </c>
      <c r="J6438" s="25" t="s">
        <v>74</v>
      </c>
      <c r="L6438" s="3" t="s">
        <v>319</v>
      </c>
      <c r="N6438" s="25"/>
      <c r="O6438"/>
    </row>
    <row r="6439" spans="1:15">
      <c r="A6439" s="5">
        <v>43247</v>
      </c>
      <c r="B6439" s="5">
        <v>43247</v>
      </c>
      <c r="C6439" t="s">
        <v>719</v>
      </c>
      <c r="D6439" s="3">
        <f>VLOOKUP(C6439,Index[[#All],[searchTaxon]:[Reference_number]],2,FALSE)</f>
        <v>76</v>
      </c>
      <c r="H6439" t="s">
        <v>26</v>
      </c>
      <c r="I6439">
        <f>VLOOKUP(Table1[[#This Row],[trait_name]],Trait[],2,FALSE)</f>
        <v>38</v>
      </c>
      <c r="J6439" s="25" t="s">
        <v>74</v>
      </c>
      <c r="L6439" s="3" t="s">
        <v>264</v>
      </c>
      <c r="N6439" s="25"/>
      <c r="O6439"/>
    </row>
    <row r="6440" spans="1:15">
      <c r="A6440" s="5">
        <v>43247</v>
      </c>
      <c r="B6440" s="5">
        <v>43247</v>
      </c>
      <c r="C6440" t="s">
        <v>719</v>
      </c>
      <c r="D6440" s="3">
        <f>VLOOKUP(C6440,Index[[#All],[searchTaxon]:[Reference_number]],2,FALSE)</f>
        <v>76</v>
      </c>
      <c r="H6440" t="s">
        <v>18</v>
      </c>
      <c r="I6440">
        <f>VLOOKUP(Table1[[#This Row],[trait_name]],Trait[],2,FALSE)</f>
        <v>38</v>
      </c>
      <c r="J6440" s="25" t="s">
        <v>74</v>
      </c>
      <c r="L6440" s="3" t="s">
        <v>345</v>
      </c>
      <c r="N6440" s="25"/>
      <c r="O6440"/>
    </row>
    <row r="6441" spans="1:15">
      <c r="A6441" s="27">
        <v>43247</v>
      </c>
      <c r="B6441" s="27"/>
      <c r="C6441" s="4" t="s">
        <v>719</v>
      </c>
      <c r="D6441" s="2">
        <f>VLOOKUP(C6441,Index[[#All],[searchTaxon]:[Reference_number]],2,FALSE)</f>
        <v>76</v>
      </c>
      <c r="I6441">
        <f>VLOOKUP(Table1[[#This Row],[trait_name]],Trait[],2,FALSE)</f>
        <v>39</v>
      </c>
      <c r="J6441" s="25" t="s">
        <v>76</v>
      </c>
      <c r="L6441" s="3"/>
      <c r="N6441" s="25"/>
      <c r="O6441"/>
    </row>
    <row r="6442" spans="1:15">
      <c r="A6442" s="5">
        <v>43247</v>
      </c>
      <c r="B6442" s="5">
        <v>43247</v>
      </c>
      <c r="C6442" t="s">
        <v>719</v>
      </c>
      <c r="D6442" s="3">
        <f>VLOOKUP(C6442,Index[[#All],[searchTaxon]:[Reference_number]],2,FALSE)</f>
        <v>76</v>
      </c>
      <c r="H6442" t="s">
        <v>18</v>
      </c>
      <c r="I6442">
        <f>VLOOKUP(Table1[[#This Row],[trait_name]],Trait[],2,FALSE)</f>
        <v>40</v>
      </c>
      <c r="J6442" s="25" t="s">
        <v>79</v>
      </c>
      <c r="L6442" s="3" t="s">
        <v>80</v>
      </c>
      <c r="N6442" s="25"/>
      <c r="O6442"/>
    </row>
    <row r="6443" spans="1:15">
      <c r="A6443" s="5">
        <v>43247</v>
      </c>
      <c r="B6443" s="5"/>
      <c r="C6443" t="s">
        <v>719</v>
      </c>
      <c r="D6443" s="2">
        <f>VLOOKUP(C6443,Index[[#All],[searchTaxon]:[Reference_number]],2,FALSE)</f>
        <v>76</v>
      </c>
      <c r="E6443">
        <v>0</v>
      </c>
      <c r="F6443">
        <v>0</v>
      </c>
      <c r="G6443">
        <v>0</v>
      </c>
      <c r="I6443">
        <f>VLOOKUP(Table1[[#This Row],[trait_name]],Trait[],2,FALSE)</f>
        <v>41</v>
      </c>
      <c r="J6443" s="25" t="s">
        <v>82</v>
      </c>
      <c r="L6443" s="3"/>
      <c r="N6443" s="25"/>
      <c r="O6443"/>
    </row>
    <row r="6444" spans="1:15">
      <c r="A6444" s="5">
        <v>43247</v>
      </c>
      <c r="B6444" s="5"/>
      <c r="C6444" t="s">
        <v>719</v>
      </c>
      <c r="D6444" s="2">
        <f>VLOOKUP(C6444,Index[[#All],[searchTaxon]:[Reference_number]],2,FALSE)</f>
        <v>76</v>
      </c>
      <c r="E6444">
        <v>0</v>
      </c>
      <c r="F6444">
        <v>0</v>
      </c>
      <c r="G6444">
        <v>0</v>
      </c>
      <c r="I6444">
        <f>VLOOKUP(Table1[[#This Row],[trait_name]],Trait[],2,FALSE)</f>
        <v>42</v>
      </c>
      <c r="J6444" s="25" t="s">
        <v>84</v>
      </c>
      <c r="L6444" s="3"/>
      <c r="N6444" s="25"/>
      <c r="O6444"/>
    </row>
    <row r="6445" spans="1:15">
      <c r="A6445" s="5">
        <v>43247</v>
      </c>
      <c r="B6445" s="5">
        <v>43247</v>
      </c>
      <c r="C6445" t="s">
        <v>719</v>
      </c>
      <c r="D6445" s="3">
        <f>VLOOKUP(C6445,Index[[#All],[searchTaxon]:[Reference_number]],2,FALSE)</f>
        <v>76</v>
      </c>
      <c r="H6445" t="s">
        <v>18</v>
      </c>
      <c r="I6445">
        <f>VLOOKUP(Table1[[#This Row],[trait_name]],Trait[],2,FALSE)</f>
        <v>43</v>
      </c>
      <c r="J6445" s="25" t="s">
        <v>86</v>
      </c>
      <c r="L6445" s="3" t="s">
        <v>156</v>
      </c>
      <c r="N6445" s="25"/>
      <c r="O6445"/>
    </row>
    <row r="6446" spans="1:15">
      <c r="A6446" s="5">
        <v>43247</v>
      </c>
      <c r="B6446" s="5"/>
      <c r="C6446" t="s">
        <v>719</v>
      </c>
      <c r="D6446" s="2">
        <f>VLOOKUP(C6446,Index[[#All],[searchTaxon]:[Reference_number]],2,FALSE)</f>
        <v>76</v>
      </c>
      <c r="E6446">
        <v>0</v>
      </c>
      <c r="F6446">
        <v>0</v>
      </c>
      <c r="G6446">
        <v>0</v>
      </c>
      <c r="I6446">
        <f>VLOOKUP(Table1[[#This Row],[trait_name]],Trait[],2,FALSE)</f>
        <v>47</v>
      </c>
      <c r="J6446" s="25" t="s">
        <v>96</v>
      </c>
      <c r="L6446" s="3"/>
      <c r="N6446" s="25"/>
      <c r="O6446"/>
    </row>
    <row r="6447" spans="1:15">
      <c r="A6447" s="5">
        <v>43247</v>
      </c>
      <c r="B6447" s="5">
        <v>43247</v>
      </c>
      <c r="C6447" t="s">
        <v>719</v>
      </c>
      <c r="D6447" s="3">
        <f>VLOOKUP(C6447,Index[[#All],[searchTaxon]:[Reference_number]],2,FALSE)</f>
        <v>76</v>
      </c>
      <c r="H6447" t="s">
        <v>26</v>
      </c>
      <c r="I6447">
        <f>VLOOKUP(Table1[[#This Row],[trait_name]],Trait[],2,FALSE)</f>
        <v>48</v>
      </c>
      <c r="J6447" s="25" t="s">
        <v>99</v>
      </c>
      <c r="L6447" s="3" t="s">
        <v>100</v>
      </c>
      <c r="N6447" s="25"/>
      <c r="O6447"/>
    </row>
    <row r="6448" spans="1:15">
      <c r="A6448" s="5">
        <v>43247</v>
      </c>
      <c r="B6448" s="5">
        <v>43247</v>
      </c>
      <c r="C6448" t="s">
        <v>719</v>
      </c>
      <c r="D6448" s="3">
        <f>VLOOKUP(C6448,Index[[#All],[searchTaxon]:[Reference_number]],2,FALSE)</f>
        <v>76</v>
      </c>
      <c r="H6448" t="s">
        <v>18</v>
      </c>
      <c r="I6448">
        <f>VLOOKUP(Table1[[#This Row],[trait_name]],Trait[],2,FALSE)</f>
        <v>48</v>
      </c>
      <c r="J6448" s="25" t="s">
        <v>99</v>
      </c>
      <c r="L6448" s="3" t="s">
        <v>101</v>
      </c>
      <c r="N6448" s="25"/>
      <c r="O6448"/>
    </row>
    <row r="6449" spans="1:15">
      <c r="A6449" s="5">
        <v>43247</v>
      </c>
      <c r="B6449" s="5">
        <v>43247</v>
      </c>
      <c r="C6449" t="s">
        <v>719</v>
      </c>
      <c r="D6449" s="3">
        <f>VLOOKUP(C6449,Index[[#All],[searchTaxon]:[Reference_number]],2,FALSE)</f>
        <v>76</v>
      </c>
      <c r="H6449" t="s">
        <v>18</v>
      </c>
      <c r="I6449">
        <f>VLOOKUP(Table1[[#This Row],[trait_name]],Trait[],2,FALSE)</f>
        <v>48</v>
      </c>
      <c r="J6449" s="25" t="s">
        <v>99</v>
      </c>
      <c r="L6449" s="3" t="s">
        <v>162</v>
      </c>
      <c r="N6449" s="25"/>
      <c r="O6449"/>
    </row>
    <row r="6450" spans="1:15">
      <c r="A6450" s="5">
        <v>43247</v>
      </c>
      <c r="B6450" s="5">
        <v>43247</v>
      </c>
      <c r="C6450" t="s">
        <v>719</v>
      </c>
      <c r="D6450" s="3">
        <f>VLOOKUP(C6450,Index[[#All],[searchTaxon]:[Reference_number]],2,FALSE)</f>
        <v>76</v>
      </c>
      <c r="H6450" t="s">
        <v>18</v>
      </c>
      <c r="I6450">
        <f>VLOOKUP(Table1[[#This Row],[trait_name]],Trait[],2,FALSE)</f>
        <v>48</v>
      </c>
      <c r="J6450" s="25" t="s">
        <v>99</v>
      </c>
      <c r="L6450" s="3" t="s">
        <v>161</v>
      </c>
      <c r="N6450" s="25"/>
      <c r="O6450"/>
    </row>
    <row r="6451" spans="1:15">
      <c r="A6451" s="5">
        <v>43247</v>
      </c>
      <c r="B6451" s="5">
        <v>43247</v>
      </c>
      <c r="C6451" t="s">
        <v>719</v>
      </c>
      <c r="D6451" s="3">
        <f>VLOOKUP(C6451,Index[[#All],[searchTaxon]:[Reference_number]],2,FALSE)</f>
        <v>76</v>
      </c>
      <c r="H6451" t="s">
        <v>18</v>
      </c>
      <c r="I6451">
        <f>VLOOKUP(Table1[[#This Row],[trait_name]],Trait[],2,FALSE)</f>
        <v>49</v>
      </c>
      <c r="J6451" s="25" t="s">
        <v>103</v>
      </c>
      <c r="L6451" s="3" t="s">
        <v>418</v>
      </c>
      <c r="N6451" s="25"/>
      <c r="O6451"/>
    </row>
    <row r="6452" spans="1:15">
      <c r="A6452" s="5">
        <v>43247</v>
      </c>
      <c r="B6452" s="5">
        <v>43247</v>
      </c>
      <c r="C6452" t="s">
        <v>719</v>
      </c>
      <c r="D6452" s="3">
        <f>VLOOKUP(C6452,Index[[#All],[searchTaxon]:[Reference_number]],2,FALSE)</f>
        <v>76</v>
      </c>
      <c r="H6452" t="s">
        <v>18</v>
      </c>
      <c r="I6452">
        <f>VLOOKUP(Table1[[#This Row],[trait_name]],Trait[],2,FALSE)</f>
        <v>49</v>
      </c>
      <c r="J6452" s="25" t="s">
        <v>103</v>
      </c>
      <c r="L6452" s="3" t="s">
        <v>661</v>
      </c>
      <c r="N6452" s="25"/>
      <c r="O6452"/>
    </row>
    <row r="6453" spans="1:15">
      <c r="A6453" s="5">
        <v>43247</v>
      </c>
      <c r="B6453" s="5">
        <v>43247</v>
      </c>
      <c r="C6453" t="s">
        <v>719</v>
      </c>
      <c r="D6453" s="3">
        <f>VLOOKUP(C6453,Index[[#All],[searchTaxon]:[Reference_number]],2,FALSE)</f>
        <v>76</v>
      </c>
      <c r="H6453" t="s">
        <v>18</v>
      </c>
      <c r="I6453">
        <f>VLOOKUP(Table1[[#This Row],[trait_name]],Trait[],2,FALSE)</f>
        <v>49</v>
      </c>
      <c r="J6453" s="25" t="s">
        <v>103</v>
      </c>
      <c r="L6453" s="3" t="s">
        <v>228</v>
      </c>
      <c r="N6453" s="25"/>
      <c r="O6453"/>
    </row>
    <row r="6454" spans="1:15">
      <c r="A6454" s="5">
        <v>43247</v>
      </c>
      <c r="B6454" s="5">
        <v>43247</v>
      </c>
      <c r="C6454" t="s">
        <v>719</v>
      </c>
      <c r="D6454" s="3">
        <f>VLOOKUP(C6454,Index[[#All],[searchTaxon]:[Reference_number]],2,FALSE)</f>
        <v>76</v>
      </c>
      <c r="H6454" t="s">
        <v>26</v>
      </c>
      <c r="I6454">
        <f>VLOOKUP(Table1[[#This Row],[trait_name]],Trait[],2,FALSE)</f>
        <v>49</v>
      </c>
      <c r="J6454" s="25" t="s">
        <v>103</v>
      </c>
      <c r="L6454" s="3" t="s">
        <v>104</v>
      </c>
      <c r="N6454" s="25"/>
      <c r="O6454"/>
    </row>
    <row r="6455" spans="1:15">
      <c r="A6455" s="27">
        <v>43247</v>
      </c>
      <c r="B6455" s="27"/>
      <c r="C6455" s="4" t="s">
        <v>719</v>
      </c>
      <c r="D6455" s="63">
        <f>VLOOKUP(C6455,Index[[#All],[searchTaxon]:[Reference_number]],2,FALSE)</f>
        <v>76</v>
      </c>
      <c r="E6455">
        <f>VLOOKUP(C:C,Table1[[#All],[searchTaxon]:[Multiple_forms]],3,FALSE)</f>
        <v>0</v>
      </c>
      <c r="F6455">
        <f>VLOOKUP(C:C,Table1[[#All],[searchTaxon]:[Multiple_forms]],4,FALSE)</f>
        <v>0</v>
      </c>
      <c r="G6455">
        <f>VLOOKUP(C:C,Table1[[#All],[searchTaxon]:[Multiple_forms]],5,FALSE)</f>
        <v>0</v>
      </c>
      <c r="I6455">
        <f>VLOOKUP(Table1[[#This Row],[trait_name]],Trait[],2,FALSE)</f>
        <v>50</v>
      </c>
      <c r="J6455" s="25" t="s">
        <v>106</v>
      </c>
      <c r="L6455" s="3"/>
      <c r="N6455" s="25"/>
      <c r="O6455"/>
    </row>
    <row r="6456" spans="1:15">
      <c r="A6456" s="5">
        <v>43247</v>
      </c>
      <c r="B6456" s="5">
        <v>43247</v>
      </c>
      <c r="C6456" t="s">
        <v>719</v>
      </c>
      <c r="D6456" s="3">
        <f>VLOOKUP(C6456,Index[[#All],[searchTaxon]:[Reference_number]],2,FALSE)</f>
        <v>76</v>
      </c>
      <c r="H6456" t="s">
        <v>26</v>
      </c>
      <c r="I6456">
        <f>VLOOKUP(Table1[[#This Row],[trait_name]],Trait[],2,FALSE)</f>
        <v>51</v>
      </c>
      <c r="J6456" s="25" t="s">
        <v>108</v>
      </c>
      <c r="L6456" s="3" t="s">
        <v>167</v>
      </c>
      <c r="N6456" s="26"/>
      <c r="O6456"/>
    </row>
    <row r="6457" spans="1:15">
      <c r="A6457" s="5">
        <v>43247</v>
      </c>
      <c r="B6457" s="5">
        <v>43247</v>
      </c>
      <c r="C6457" t="s">
        <v>719</v>
      </c>
      <c r="D6457" s="3">
        <f>VLOOKUP(C6457,Index[[#All],[searchTaxon]:[Reference_number]],2,FALSE)</f>
        <v>76</v>
      </c>
      <c r="H6457" t="s">
        <v>26</v>
      </c>
      <c r="I6457">
        <f>VLOOKUP(Table1[[#This Row],[trait_name]],Trait[],2,FALSE)</f>
        <v>53</v>
      </c>
      <c r="J6457" s="25" t="s">
        <v>110</v>
      </c>
      <c r="L6457" s="3" t="s">
        <v>168</v>
      </c>
      <c r="N6457" s="25"/>
      <c r="O6457"/>
    </row>
    <row r="6458" spans="1:15">
      <c r="A6458" s="5">
        <v>43247</v>
      </c>
      <c r="B6458" s="5">
        <v>43247</v>
      </c>
      <c r="C6458" t="s">
        <v>719</v>
      </c>
      <c r="D6458" s="3">
        <f>VLOOKUP(C6458,Index[[#All],[searchTaxon]:[Reference_number]],2,FALSE)</f>
        <v>76</v>
      </c>
      <c r="H6458" t="s">
        <v>18</v>
      </c>
      <c r="I6458">
        <f>VLOOKUP(Table1[[#This Row],[trait_name]],Trait[],2,FALSE)</f>
        <v>53</v>
      </c>
      <c r="J6458" s="25" t="s">
        <v>110</v>
      </c>
      <c r="L6458" s="3" t="s">
        <v>111</v>
      </c>
      <c r="N6458" s="25"/>
      <c r="O6458"/>
    </row>
    <row r="6459" spans="1:15">
      <c r="A6459" s="5">
        <v>43247</v>
      </c>
      <c r="B6459" s="5">
        <v>43247</v>
      </c>
      <c r="C6459" t="s">
        <v>719</v>
      </c>
      <c r="D6459" s="3">
        <f>VLOOKUP(C6459,Index[[#All],[searchTaxon]:[Reference_number]],2,FALSE)</f>
        <v>76</v>
      </c>
      <c r="H6459" t="s">
        <v>18</v>
      </c>
      <c r="I6459">
        <f>VLOOKUP(Table1[[#This Row],[trait_name]],Trait[],2,FALSE)</f>
        <v>56</v>
      </c>
      <c r="J6459" s="25" t="s">
        <v>117</v>
      </c>
      <c r="L6459" s="3" t="s">
        <v>118</v>
      </c>
      <c r="N6459" s="25"/>
      <c r="O6459"/>
    </row>
    <row r="6460" spans="1:15">
      <c r="A6460" s="5">
        <v>43247</v>
      </c>
      <c r="B6460" s="5"/>
      <c r="C6460" t="s">
        <v>719</v>
      </c>
      <c r="D6460" s="2">
        <f>VLOOKUP(C6460,Index[[#All],[searchTaxon]:[Reference_number]],2,FALSE)</f>
        <v>76</v>
      </c>
      <c r="E6460">
        <v>0</v>
      </c>
      <c r="F6460">
        <v>0</v>
      </c>
      <c r="G6460">
        <v>0</v>
      </c>
      <c r="I6460">
        <f>VLOOKUP(Table1[[#This Row],[trait_name]],Trait[],2,FALSE)</f>
        <v>60</v>
      </c>
      <c r="J6460" s="25" t="s">
        <v>120</v>
      </c>
      <c r="L6460" s="3"/>
      <c r="N6460" s="25"/>
      <c r="O6460"/>
    </row>
    <row r="6461" spans="1:15">
      <c r="A6461" s="5">
        <v>43247</v>
      </c>
      <c r="B6461" s="5">
        <v>43247</v>
      </c>
      <c r="C6461" t="s">
        <v>719</v>
      </c>
      <c r="D6461" s="3">
        <f>VLOOKUP(C6461,Index[[#All],[searchTaxon]:[Reference_number]],2,FALSE)</f>
        <v>76</v>
      </c>
      <c r="H6461" t="s">
        <v>18</v>
      </c>
      <c r="I6461">
        <f>VLOOKUP(Table1[[#This Row],[trait_name]],Trait[],2,FALSE)</f>
        <v>61</v>
      </c>
      <c r="J6461" s="25" t="s">
        <v>172</v>
      </c>
      <c r="L6461" s="3" t="s">
        <v>249</v>
      </c>
      <c r="N6461" s="25"/>
      <c r="O6461"/>
    </row>
    <row r="6462" spans="1:15">
      <c r="A6462" s="5">
        <v>43247</v>
      </c>
      <c r="B6462" s="5">
        <v>43247</v>
      </c>
      <c r="C6462" t="s">
        <v>719</v>
      </c>
      <c r="D6462" s="3">
        <f>VLOOKUP(C6462,Index[[#All],[searchTaxon]:[Reference_number]],2,FALSE)</f>
        <v>76</v>
      </c>
      <c r="H6462" t="s">
        <v>18</v>
      </c>
      <c r="I6462">
        <f>VLOOKUP(Table1[[#This Row],[trait_name]],Trait[],2,FALSE)</f>
        <v>61</v>
      </c>
      <c r="J6462" s="25" t="s">
        <v>172</v>
      </c>
      <c r="L6462" s="3" t="s">
        <v>313</v>
      </c>
      <c r="N6462" s="25"/>
      <c r="O6462"/>
    </row>
    <row r="6463" spans="1:15">
      <c r="A6463" s="5">
        <v>43247</v>
      </c>
      <c r="B6463" s="5">
        <v>43247</v>
      </c>
      <c r="C6463" t="s">
        <v>719</v>
      </c>
      <c r="D6463" s="3">
        <f>VLOOKUP(C6463,Index[[#All],[searchTaxon]:[Reference_number]],2,FALSE)</f>
        <v>76</v>
      </c>
      <c r="H6463" t="s">
        <v>18</v>
      </c>
      <c r="I6463">
        <f>VLOOKUP(Table1[[#This Row],[trait_name]],Trait[],2,FALSE)</f>
        <v>62</v>
      </c>
      <c r="J6463" s="25" t="s">
        <v>123</v>
      </c>
      <c r="L6463" s="3" t="s">
        <v>210</v>
      </c>
      <c r="N6463" s="25"/>
      <c r="O6463"/>
    </row>
    <row r="6464" spans="1:15">
      <c r="A6464" s="5">
        <v>43247</v>
      </c>
      <c r="B6464" s="5">
        <v>43247</v>
      </c>
      <c r="C6464" t="s">
        <v>721</v>
      </c>
      <c r="D6464" s="3">
        <f>VLOOKUP(C6464,Index[[#All],[searchTaxon]:[Reference_number]],2,FALSE)</f>
        <v>77</v>
      </c>
      <c r="H6464" t="s">
        <v>217</v>
      </c>
      <c r="I6464">
        <f>VLOOKUP(Table1[[#This Row],[trait_name]],Trait[],2,FALSE)</f>
        <v>2</v>
      </c>
      <c r="J6464" s="25" t="s">
        <v>16</v>
      </c>
      <c r="L6464" s="3" t="s">
        <v>722</v>
      </c>
      <c r="N6464" s="25"/>
      <c r="O6464"/>
    </row>
    <row r="6465" spans="1:15">
      <c r="A6465" s="5">
        <v>43247</v>
      </c>
      <c r="B6465" s="5">
        <v>43247</v>
      </c>
      <c r="C6465" t="s">
        <v>721</v>
      </c>
      <c r="D6465" s="3">
        <f>VLOOKUP(C6465,Index[[#All],[searchTaxon]:[Reference_number]],2,FALSE)</f>
        <v>77</v>
      </c>
      <c r="H6465" t="s">
        <v>217</v>
      </c>
      <c r="I6465">
        <f>VLOOKUP(Table1[[#This Row],[trait_name]],Trait[],2,FALSE)</f>
        <v>2</v>
      </c>
      <c r="J6465" s="25" t="s">
        <v>16</v>
      </c>
      <c r="L6465" s="3" t="s">
        <v>723</v>
      </c>
      <c r="N6465" s="25"/>
      <c r="O6465"/>
    </row>
    <row r="6466" spans="1:15">
      <c r="A6466" s="5">
        <v>43247</v>
      </c>
      <c r="B6466" s="5">
        <v>43247</v>
      </c>
      <c r="C6466" t="s">
        <v>721</v>
      </c>
      <c r="D6466" s="3">
        <f>VLOOKUP(C6466,Index[[#All],[searchTaxon]:[Reference_number]],2,FALSE)</f>
        <v>77</v>
      </c>
      <c r="H6466" t="s">
        <v>217</v>
      </c>
      <c r="I6466">
        <f>VLOOKUP(Table1[[#This Row],[trait_name]],Trait[],2,FALSE)</f>
        <v>3</v>
      </c>
      <c r="J6466" s="25" t="s">
        <v>19</v>
      </c>
      <c r="L6466" s="3" t="s">
        <v>22</v>
      </c>
      <c r="N6466" s="25"/>
      <c r="O6466"/>
    </row>
    <row r="6467" spans="1:15">
      <c r="A6467" s="5">
        <v>43247</v>
      </c>
      <c r="B6467" s="5">
        <v>43247</v>
      </c>
      <c r="C6467" t="s">
        <v>721</v>
      </c>
      <c r="D6467" s="3">
        <f>VLOOKUP(C6467,Index[[#All],[searchTaxon]:[Reference_number]],2,FALSE)</f>
        <v>77</v>
      </c>
      <c r="H6467" t="s">
        <v>217</v>
      </c>
      <c r="I6467">
        <f>VLOOKUP(Table1[[#This Row],[trait_name]],Trait[],2,FALSE)</f>
        <v>3</v>
      </c>
      <c r="J6467" s="25" t="s">
        <v>19</v>
      </c>
      <c r="L6467" s="3" t="s">
        <v>20</v>
      </c>
      <c r="N6467" s="25"/>
      <c r="O6467"/>
    </row>
    <row r="6468" spans="1:15">
      <c r="A6468" s="5">
        <v>43247</v>
      </c>
      <c r="B6468" s="5"/>
      <c r="C6468" t="s">
        <v>721</v>
      </c>
      <c r="D6468" s="3">
        <f>VLOOKUP(C6468,Index[[#All],[searchTaxon]:[Reference_number]],2,FALSE)</f>
        <v>77</v>
      </c>
      <c r="H6468" t="s">
        <v>217</v>
      </c>
      <c r="I6468">
        <f>VLOOKUP(Table1[[#This Row],[trait_name]],Trait[],2,FALSE)</f>
        <v>6</v>
      </c>
      <c r="J6468" s="25" t="s">
        <v>135</v>
      </c>
      <c r="L6468" s="3"/>
      <c r="N6468" s="25"/>
      <c r="O6468"/>
    </row>
    <row r="6469" spans="1:15">
      <c r="A6469" s="5">
        <v>43247</v>
      </c>
      <c r="B6469" s="5">
        <v>43247</v>
      </c>
      <c r="C6469" t="s">
        <v>721</v>
      </c>
      <c r="D6469" s="3">
        <f>VLOOKUP(C6469,Index[[#All],[searchTaxon]:[Reference_number]],2,FALSE)</f>
        <v>77</v>
      </c>
      <c r="H6469" t="s">
        <v>217</v>
      </c>
      <c r="I6469">
        <f>VLOOKUP(Table1[[#This Row],[trait_name]],Trait[],2,FALSE)</f>
        <v>7</v>
      </c>
      <c r="J6469" s="25" t="s">
        <v>27</v>
      </c>
      <c r="L6469" s="3" t="s">
        <v>24</v>
      </c>
      <c r="N6469" s="25"/>
      <c r="O6469"/>
    </row>
    <row r="6470" spans="1:15">
      <c r="A6470" s="5">
        <v>43247</v>
      </c>
      <c r="B6470" s="5">
        <v>43247</v>
      </c>
      <c r="C6470" t="s">
        <v>721</v>
      </c>
      <c r="D6470" s="3">
        <f>VLOOKUP(C6470,Index[[#All],[searchTaxon]:[Reference_number]],2,FALSE)</f>
        <v>77</v>
      </c>
      <c r="H6470" t="s">
        <v>217</v>
      </c>
      <c r="I6470">
        <f>VLOOKUP(Table1[[#This Row],[trait_name]],Trait[],2,FALSE)</f>
        <v>14</v>
      </c>
      <c r="J6470" s="25" t="s">
        <v>139</v>
      </c>
      <c r="L6470" s="3" t="s">
        <v>24</v>
      </c>
      <c r="N6470" s="25"/>
      <c r="O6470"/>
    </row>
    <row r="6471" spans="1:15">
      <c r="A6471" s="27">
        <v>43247</v>
      </c>
      <c r="B6471" s="27"/>
      <c r="C6471" s="4" t="s">
        <v>721</v>
      </c>
      <c r="D6471" s="2">
        <f>VLOOKUP(C6471,Index[[#All],[searchTaxon]:[Reference_number]],2,FALSE)</f>
        <v>77</v>
      </c>
      <c r="I6471">
        <f>VLOOKUP(Table1[[#This Row],[trait_name]],Trait[],2,FALSE)</f>
        <v>15</v>
      </c>
      <c r="J6471" s="25" t="s">
        <v>32</v>
      </c>
      <c r="L6471" s="3"/>
      <c r="N6471" s="25"/>
      <c r="O6471"/>
    </row>
    <row r="6472" spans="1:15">
      <c r="A6472" s="27">
        <v>43247</v>
      </c>
      <c r="B6472" s="27">
        <v>43247</v>
      </c>
      <c r="C6472" s="4" t="s">
        <v>721</v>
      </c>
      <c r="D6472" s="2">
        <f>VLOOKUP(C6472,Index[[#All],[searchTaxon]:[Reference_number]],2,FALSE)</f>
        <v>77</v>
      </c>
      <c r="I6472">
        <f>VLOOKUP(Table1[[#This Row],[trait_name]],Trait[],2,FALSE)</f>
        <v>16</v>
      </c>
      <c r="J6472" s="26" t="s">
        <v>33</v>
      </c>
      <c r="K6472" s="26"/>
      <c r="L6472" s="3"/>
      <c r="N6472" s="25"/>
      <c r="O6472"/>
    </row>
    <row r="6473" spans="1:15">
      <c r="A6473" s="5">
        <v>43247</v>
      </c>
      <c r="B6473" s="5">
        <v>43247</v>
      </c>
      <c r="C6473" t="s">
        <v>721</v>
      </c>
      <c r="D6473" s="3">
        <f>VLOOKUP(C6473,Index[[#All],[searchTaxon]:[Reference_number]],2,FALSE)</f>
        <v>77</v>
      </c>
      <c r="H6473" t="s">
        <v>217</v>
      </c>
      <c r="I6473">
        <f>VLOOKUP(Table1[[#This Row],[trait_name]],Trait[],2,FALSE)</f>
        <v>17</v>
      </c>
      <c r="J6473" s="25" t="s">
        <v>34</v>
      </c>
      <c r="L6473" s="3" t="s">
        <v>35</v>
      </c>
      <c r="N6473" s="25"/>
      <c r="O6473"/>
    </row>
    <row r="6474" spans="1:15">
      <c r="A6474" s="5">
        <v>43247</v>
      </c>
      <c r="B6474" s="5">
        <v>43247</v>
      </c>
      <c r="C6474" t="s">
        <v>721</v>
      </c>
      <c r="D6474" s="3">
        <f>VLOOKUP(C6474,Index[[#All],[searchTaxon]:[Reference_number]],2,FALSE)</f>
        <v>77</v>
      </c>
      <c r="H6474" t="s">
        <v>217</v>
      </c>
      <c r="I6474">
        <f>VLOOKUP(Table1[[#This Row],[trait_name]],Trait[],2,FALSE)</f>
        <v>17</v>
      </c>
      <c r="J6474" s="25" t="s">
        <v>34</v>
      </c>
      <c r="L6474" s="3" t="s">
        <v>36</v>
      </c>
      <c r="N6474" s="25"/>
      <c r="O6474"/>
    </row>
    <row r="6475" spans="1:15">
      <c r="A6475" s="27">
        <v>43247</v>
      </c>
      <c r="B6475" s="27">
        <v>43247</v>
      </c>
      <c r="C6475" s="4" t="s">
        <v>721</v>
      </c>
      <c r="D6475" s="2">
        <f>VLOOKUP(C6475,Index[[#All],[searchTaxon]:[Reference_number]],2,FALSE)</f>
        <v>77</v>
      </c>
      <c r="I6475">
        <f>VLOOKUP(Table1[[#This Row],[trait_name]],Trait[],2,FALSE)</f>
        <v>18</v>
      </c>
      <c r="J6475" s="25" t="s">
        <v>38</v>
      </c>
      <c r="L6475" s="3"/>
      <c r="N6475" s="25"/>
      <c r="O6475"/>
    </row>
    <row r="6476" spans="1:15">
      <c r="A6476" s="5">
        <v>43247</v>
      </c>
      <c r="B6476" s="5">
        <v>43247</v>
      </c>
      <c r="C6476" t="s">
        <v>721</v>
      </c>
      <c r="D6476" s="3">
        <f>VLOOKUP(C6476,Index[[#All],[searchTaxon]:[Reference_number]],2,FALSE)</f>
        <v>77</v>
      </c>
      <c r="H6476" t="s">
        <v>217</v>
      </c>
      <c r="I6476">
        <f>VLOOKUP(Table1[[#This Row],[trait_name]],Trait[],2,FALSE)</f>
        <v>19</v>
      </c>
      <c r="J6476" s="25" t="s">
        <v>39</v>
      </c>
      <c r="L6476" s="3" t="s">
        <v>140</v>
      </c>
      <c r="N6476" s="25"/>
      <c r="O6476"/>
    </row>
    <row r="6477" spans="1:15">
      <c r="A6477" s="5">
        <v>43247</v>
      </c>
      <c r="B6477" s="5">
        <v>43247</v>
      </c>
      <c r="C6477" t="s">
        <v>721</v>
      </c>
      <c r="D6477" s="3">
        <f>VLOOKUP(C6477,Index[[#All],[searchTaxon]:[Reference_number]],2,FALSE)</f>
        <v>77</v>
      </c>
      <c r="H6477" t="s">
        <v>217</v>
      </c>
      <c r="I6477">
        <f>VLOOKUP(Table1[[#This Row],[trait_name]],Trait[],2,FALSE)</f>
        <v>19</v>
      </c>
      <c r="J6477" s="25" t="s">
        <v>39</v>
      </c>
      <c r="L6477" s="3" t="s">
        <v>142</v>
      </c>
      <c r="N6477" s="25"/>
      <c r="O6477"/>
    </row>
    <row r="6478" spans="1:15">
      <c r="A6478" s="27">
        <v>43247</v>
      </c>
      <c r="B6478" s="27">
        <v>43247</v>
      </c>
      <c r="C6478" s="4" t="s">
        <v>721</v>
      </c>
      <c r="D6478" s="2">
        <f>VLOOKUP(C6478,Index[[#All],[searchTaxon]:[Reference_number]],2,FALSE)</f>
        <v>77</v>
      </c>
      <c r="I6478">
        <f>VLOOKUP(Table1[[#This Row],[trait_name]],Trait[],2,FALSE)</f>
        <v>20</v>
      </c>
      <c r="J6478" s="25" t="s">
        <v>42</v>
      </c>
      <c r="L6478" s="3"/>
      <c r="N6478" s="25"/>
      <c r="O6478"/>
    </row>
    <row r="6479" spans="1:15">
      <c r="A6479" s="5">
        <v>43247</v>
      </c>
      <c r="B6479" s="5"/>
      <c r="C6479" t="s">
        <v>721</v>
      </c>
      <c r="D6479" s="2">
        <f>VLOOKUP(C6479,Index[[#All],[searchTaxon]:[Reference_number]],2,FALSE)</f>
        <v>77</v>
      </c>
      <c r="E6479">
        <v>0</v>
      </c>
      <c r="F6479">
        <v>0</v>
      </c>
      <c r="G6479">
        <v>0</v>
      </c>
      <c r="I6479">
        <f>VLOOKUP(Table1[[#This Row],[trait_name]],Trait[],2,FALSE)</f>
        <v>22</v>
      </c>
      <c r="J6479" s="25" t="s">
        <v>48</v>
      </c>
      <c r="L6479" s="3"/>
      <c r="N6479" s="25"/>
      <c r="O6479"/>
    </row>
    <row r="6480" spans="1:15">
      <c r="A6480" s="27">
        <v>43247</v>
      </c>
      <c r="B6480" s="27"/>
      <c r="C6480" s="4" t="s">
        <v>721</v>
      </c>
      <c r="D6480" s="2">
        <f>VLOOKUP(C6480,Index[[#All],[searchTaxon]:[Reference_number]],2,FALSE)</f>
        <v>77</v>
      </c>
      <c r="I6480">
        <f>VLOOKUP(Table1[[#This Row],[trait_name]],Trait[],2,FALSE)</f>
        <v>23</v>
      </c>
      <c r="J6480" s="25" t="s">
        <v>50</v>
      </c>
      <c r="L6480" s="3"/>
      <c r="N6480" s="25"/>
      <c r="O6480"/>
    </row>
    <row r="6481" spans="1:15">
      <c r="A6481" s="27">
        <v>43247</v>
      </c>
      <c r="B6481" s="27"/>
      <c r="C6481" s="4" t="s">
        <v>721</v>
      </c>
      <c r="D6481" s="2">
        <f>VLOOKUP(C6481,Index[[#All],[searchTaxon]:[Reference_number]],2,FALSE)</f>
        <v>77</v>
      </c>
      <c r="I6481">
        <f>VLOOKUP(Table1[[#This Row],[trait_name]],Trait[],2,FALSE)</f>
        <v>24</v>
      </c>
      <c r="J6481" s="25" t="s">
        <v>53</v>
      </c>
      <c r="L6481" s="3"/>
      <c r="N6481" s="25"/>
      <c r="O6481"/>
    </row>
    <row r="6482" spans="1:15">
      <c r="A6482" s="5">
        <v>43247</v>
      </c>
      <c r="B6482" s="5">
        <v>43247</v>
      </c>
      <c r="C6482" t="s">
        <v>721</v>
      </c>
      <c r="D6482" s="3">
        <f>VLOOKUP(C6482,Index[[#All],[searchTaxon]:[Reference_number]],2,FALSE)</f>
        <v>77</v>
      </c>
      <c r="H6482" t="s">
        <v>217</v>
      </c>
      <c r="I6482">
        <f>VLOOKUP(Table1[[#This Row],[trait_name]],Trait[],2,FALSE)</f>
        <v>25</v>
      </c>
      <c r="J6482" s="25" t="s">
        <v>54</v>
      </c>
      <c r="L6482" s="3" t="s">
        <v>681</v>
      </c>
      <c r="N6482" s="25"/>
      <c r="O6482"/>
    </row>
    <row r="6483" spans="1:15">
      <c r="A6483" s="5">
        <v>43247</v>
      </c>
      <c r="B6483" s="5">
        <v>43247</v>
      </c>
      <c r="C6483" t="s">
        <v>721</v>
      </c>
      <c r="D6483" s="3">
        <f>VLOOKUP(C6483,Index[[#All],[searchTaxon]:[Reference_number]],2,FALSE)</f>
        <v>77</v>
      </c>
      <c r="H6483" t="s">
        <v>217</v>
      </c>
      <c r="I6483">
        <f>VLOOKUP(Table1[[#This Row],[trait_name]],Trait[],2,FALSE)</f>
        <v>26</v>
      </c>
      <c r="J6483" s="25" t="s">
        <v>57</v>
      </c>
      <c r="L6483" s="3">
        <v>1</v>
      </c>
      <c r="N6483" s="25"/>
      <c r="O6483"/>
    </row>
    <row r="6484" spans="1:15">
      <c r="A6484" s="5">
        <v>43247</v>
      </c>
      <c r="B6484" s="5">
        <v>43247</v>
      </c>
      <c r="C6484" t="s">
        <v>721</v>
      </c>
      <c r="D6484" s="3">
        <f>VLOOKUP(C6484,Index[[#All],[searchTaxon]:[Reference_number]],2,FALSE)</f>
        <v>77</v>
      </c>
      <c r="H6484" t="s">
        <v>217</v>
      </c>
      <c r="I6484">
        <f>VLOOKUP(Table1[[#This Row],[trait_name]],Trait[],2,FALSE)</f>
        <v>28</v>
      </c>
      <c r="J6484" s="25" t="s">
        <v>59</v>
      </c>
      <c r="L6484" s="3">
        <v>0.5</v>
      </c>
      <c r="N6484" s="25"/>
      <c r="O6484"/>
    </row>
    <row r="6485" spans="1:15">
      <c r="A6485" s="5">
        <v>43247</v>
      </c>
      <c r="B6485" s="5">
        <v>43247</v>
      </c>
      <c r="C6485" t="s">
        <v>721</v>
      </c>
      <c r="D6485" s="3">
        <f>VLOOKUP(C6485,Index[[#All],[searchTaxon]:[Reference_number]],2,FALSE)</f>
        <v>77</v>
      </c>
      <c r="H6485" t="s">
        <v>217</v>
      </c>
      <c r="I6485">
        <f>VLOOKUP(Table1[[#This Row],[trait_name]],Trait[],2,FALSE)</f>
        <v>29</v>
      </c>
      <c r="J6485" s="25" t="s">
        <v>60</v>
      </c>
      <c r="L6485" s="3">
        <v>1</v>
      </c>
      <c r="N6485" s="25"/>
      <c r="O6485"/>
    </row>
    <row r="6486" spans="1:15">
      <c r="A6486" s="5">
        <v>43247</v>
      </c>
      <c r="B6486" s="5">
        <v>43247</v>
      </c>
      <c r="C6486" t="s">
        <v>721</v>
      </c>
      <c r="D6486" s="3">
        <f>VLOOKUP(C6486,Index[[#All],[searchTaxon]:[Reference_number]],2,FALSE)</f>
        <v>77</v>
      </c>
      <c r="H6486" t="s">
        <v>217</v>
      </c>
      <c r="I6486">
        <f>VLOOKUP(Table1[[#This Row],[trait_name]],Trait[],2,FALSE)</f>
        <v>31</v>
      </c>
      <c r="J6486" s="25" t="s">
        <v>62</v>
      </c>
      <c r="L6486" s="3">
        <v>0.5</v>
      </c>
      <c r="N6486" s="25"/>
      <c r="O6486"/>
    </row>
    <row r="6487" spans="1:15">
      <c r="A6487" s="5">
        <v>43247</v>
      </c>
      <c r="B6487" s="5">
        <v>43247</v>
      </c>
      <c r="C6487" t="s">
        <v>721</v>
      </c>
      <c r="D6487" s="3">
        <f>VLOOKUP(C6487,Index[[#All],[searchTaxon]:[Reference_number]],2,FALSE)</f>
        <v>77</v>
      </c>
      <c r="H6487" t="s">
        <v>217</v>
      </c>
      <c r="I6487">
        <f>VLOOKUP(Table1[[#This Row],[trait_name]],Trait[],2,FALSE)</f>
        <v>32</v>
      </c>
      <c r="J6487" s="25" t="s">
        <v>147</v>
      </c>
      <c r="L6487" s="3" t="s">
        <v>241</v>
      </c>
      <c r="N6487" s="25"/>
      <c r="O6487"/>
    </row>
    <row r="6488" spans="1:15">
      <c r="A6488" s="5">
        <v>43247</v>
      </c>
      <c r="B6488" s="5"/>
      <c r="C6488" t="s">
        <v>721</v>
      </c>
      <c r="D6488" s="3">
        <f>VLOOKUP(C6488,Index[[#All],[searchTaxon]:[Reference_number]],2,FALSE)</f>
        <v>77</v>
      </c>
      <c r="E6488">
        <v>0</v>
      </c>
      <c r="F6488">
        <v>0</v>
      </c>
      <c r="G6488">
        <v>0</v>
      </c>
      <c r="I6488">
        <f>VLOOKUP(Table1[[#This Row],[trait_name]],Trait[],2,FALSE)</f>
        <v>35</v>
      </c>
      <c r="J6488" s="25" t="s">
        <v>66</v>
      </c>
      <c r="L6488" s="3"/>
      <c r="N6488" s="25"/>
      <c r="O6488"/>
    </row>
    <row r="6489" spans="1:15">
      <c r="A6489" s="5">
        <v>43247</v>
      </c>
      <c r="B6489" s="5"/>
      <c r="C6489" t="s">
        <v>721</v>
      </c>
      <c r="D6489" s="2">
        <f>VLOOKUP(C6489,Index[[#All],[searchTaxon]:[Reference_number]],2,FALSE)</f>
        <v>77</v>
      </c>
      <c r="E6489">
        <v>0</v>
      </c>
      <c r="F6489">
        <v>0</v>
      </c>
      <c r="G6489">
        <v>0</v>
      </c>
      <c r="I6489">
        <f>VLOOKUP(Table1[[#This Row],[trait_name]],Trait[],2,FALSE)</f>
        <v>36</v>
      </c>
      <c r="J6489" s="25" t="s">
        <v>68</v>
      </c>
      <c r="L6489" s="3"/>
      <c r="N6489" s="25"/>
      <c r="O6489"/>
    </row>
    <row r="6490" spans="1:15">
      <c r="A6490" s="5">
        <v>43247</v>
      </c>
      <c r="B6490" s="5"/>
      <c r="C6490" t="s">
        <v>721</v>
      </c>
      <c r="D6490" s="2">
        <f>VLOOKUP(C6490,Index[[#All],[searchTaxon]:[Reference_number]],2,FALSE)</f>
        <v>77</v>
      </c>
      <c r="E6490">
        <v>0</v>
      </c>
      <c r="F6490">
        <v>0</v>
      </c>
      <c r="G6490">
        <v>0</v>
      </c>
      <c r="I6490">
        <f>VLOOKUP(Table1[[#This Row],[trait_name]],Trait[],2,FALSE)</f>
        <v>37</v>
      </c>
      <c r="J6490" s="25" t="s">
        <v>70</v>
      </c>
      <c r="L6490" s="3"/>
      <c r="N6490" s="25"/>
      <c r="O6490"/>
    </row>
    <row r="6491" spans="1:15">
      <c r="A6491" s="5">
        <v>43247</v>
      </c>
      <c r="B6491" s="5">
        <v>43247</v>
      </c>
      <c r="C6491" t="s">
        <v>721</v>
      </c>
      <c r="D6491" s="3">
        <f>VLOOKUP(C6491,Index[[#All],[searchTaxon]:[Reference_number]],2,FALSE)</f>
        <v>77</v>
      </c>
      <c r="H6491" t="s">
        <v>217</v>
      </c>
      <c r="I6491">
        <f>VLOOKUP(Table1[[#This Row],[trait_name]],Trait[],2,FALSE)</f>
        <v>38</v>
      </c>
      <c r="J6491" s="25" t="s">
        <v>74</v>
      </c>
      <c r="L6491" s="3" t="s">
        <v>75</v>
      </c>
      <c r="N6491" s="25"/>
      <c r="O6491"/>
    </row>
    <row r="6492" spans="1:15">
      <c r="A6492" s="5">
        <v>43247</v>
      </c>
      <c r="B6492" s="5">
        <v>43247</v>
      </c>
      <c r="C6492" t="s">
        <v>721</v>
      </c>
      <c r="D6492" s="3">
        <f>VLOOKUP(C6492,Index[[#All],[searchTaxon]:[Reference_number]],2,FALSE)</f>
        <v>77</v>
      </c>
      <c r="H6492" t="s">
        <v>217</v>
      </c>
      <c r="I6492">
        <f>VLOOKUP(Table1[[#This Row],[trait_name]],Trait[],2,FALSE)</f>
        <v>38</v>
      </c>
      <c r="J6492" s="25" t="s">
        <v>74</v>
      </c>
      <c r="L6492" s="3" t="s">
        <v>345</v>
      </c>
      <c r="N6492" s="25"/>
      <c r="O6492"/>
    </row>
    <row r="6493" spans="1:15">
      <c r="A6493" s="27">
        <v>43247</v>
      </c>
      <c r="B6493" s="27"/>
      <c r="C6493" s="4" t="s">
        <v>721</v>
      </c>
      <c r="D6493" s="2">
        <f>VLOOKUP(C6493,Index[[#All],[searchTaxon]:[Reference_number]],2,FALSE)</f>
        <v>77</v>
      </c>
      <c r="I6493">
        <f>VLOOKUP(Table1[[#This Row],[trait_name]],Trait[],2,FALSE)</f>
        <v>39</v>
      </c>
      <c r="J6493" s="25" t="s">
        <v>76</v>
      </c>
      <c r="L6493" s="3"/>
      <c r="N6493" s="25"/>
      <c r="O6493"/>
    </row>
    <row r="6494" spans="1:15">
      <c r="A6494" s="5">
        <v>43247</v>
      </c>
      <c r="B6494" s="5">
        <v>43247</v>
      </c>
      <c r="C6494" t="s">
        <v>721</v>
      </c>
      <c r="D6494" s="3">
        <f>VLOOKUP(C6494,Index[[#All],[searchTaxon]:[Reference_number]],2,FALSE)</f>
        <v>77</v>
      </c>
      <c r="H6494" t="s">
        <v>217</v>
      </c>
      <c r="I6494">
        <f>VLOOKUP(Table1[[#This Row],[trait_name]],Trait[],2,FALSE)</f>
        <v>40</v>
      </c>
      <c r="J6494" s="25" t="s">
        <v>79</v>
      </c>
      <c r="L6494" s="3" t="s">
        <v>80</v>
      </c>
      <c r="N6494" s="25"/>
      <c r="O6494"/>
    </row>
    <row r="6495" spans="1:15">
      <c r="A6495" s="5">
        <v>43247</v>
      </c>
      <c r="B6495" s="5"/>
      <c r="C6495" t="s">
        <v>721</v>
      </c>
      <c r="D6495" s="2">
        <f>VLOOKUP(C6495,Index[[#All],[searchTaxon]:[Reference_number]],2,FALSE)</f>
        <v>77</v>
      </c>
      <c r="E6495">
        <v>0</v>
      </c>
      <c r="F6495">
        <v>0</v>
      </c>
      <c r="G6495">
        <v>0</v>
      </c>
      <c r="I6495">
        <f>VLOOKUP(Table1[[#This Row],[trait_name]],Trait[],2,FALSE)</f>
        <v>41</v>
      </c>
      <c r="J6495" s="25" t="s">
        <v>82</v>
      </c>
      <c r="L6495" s="3"/>
      <c r="N6495" s="25"/>
      <c r="O6495"/>
    </row>
    <row r="6496" spans="1:15">
      <c r="A6496" s="5">
        <v>43247</v>
      </c>
      <c r="B6496" s="5"/>
      <c r="C6496" t="s">
        <v>721</v>
      </c>
      <c r="D6496" s="2">
        <f>VLOOKUP(C6496,Index[[#All],[searchTaxon]:[Reference_number]],2,FALSE)</f>
        <v>77</v>
      </c>
      <c r="E6496">
        <v>0</v>
      </c>
      <c r="F6496">
        <v>0</v>
      </c>
      <c r="G6496">
        <v>0</v>
      </c>
      <c r="I6496">
        <f>VLOOKUP(Table1[[#This Row],[trait_name]],Trait[],2,FALSE)</f>
        <v>42</v>
      </c>
      <c r="J6496" s="25" t="s">
        <v>84</v>
      </c>
      <c r="L6496" s="3"/>
      <c r="N6496" s="25"/>
      <c r="O6496"/>
    </row>
    <row r="6497" spans="1:15">
      <c r="A6497" s="5">
        <v>43247</v>
      </c>
      <c r="B6497" s="5">
        <v>43247</v>
      </c>
      <c r="C6497" t="s">
        <v>721</v>
      </c>
      <c r="D6497" s="3">
        <f>VLOOKUP(C6497,Index[[#All],[searchTaxon]:[Reference_number]],2,FALSE)</f>
        <v>77</v>
      </c>
      <c r="H6497" t="s">
        <v>217</v>
      </c>
      <c r="I6497">
        <f>VLOOKUP(Table1[[#This Row],[trait_name]],Trait[],2,FALSE)</f>
        <v>43</v>
      </c>
      <c r="J6497" s="25" t="s">
        <v>86</v>
      </c>
      <c r="L6497" s="3" t="s">
        <v>156</v>
      </c>
      <c r="N6497" s="25"/>
      <c r="O6497"/>
    </row>
    <row r="6498" spans="1:15">
      <c r="A6498" s="5">
        <v>43247</v>
      </c>
      <c r="B6498" s="5"/>
      <c r="C6498" t="s">
        <v>721</v>
      </c>
      <c r="D6498" s="2">
        <f>VLOOKUP(C6498,Index[[#All],[searchTaxon]:[Reference_number]],2,FALSE)</f>
        <v>77</v>
      </c>
      <c r="E6498">
        <v>0</v>
      </c>
      <c r="F6498">
        <v>0</v>
      </c>
      <c r="G6498">
        <v>0</v>
      </c>
      <c r="I6498">
        <f>VLOOKUP(Table1[[#This Row],[trait_name]],Trait[],2,FALSE)</f>
        <v>47</v>
      </c>
      <c r="J6498" s="25" t="s">
        <v>96</v>
      </c>
      <c r="L6498" s="3"/>
      <c r="N6498" s="25"/>
      <c r="O6498"/>
    </row>
    <row r="6499" spans="1:15">
      <c r="A6499" s="5">
        <v>43247</v>
      </c>
      <c r="B6499" s="5">
        <v>43247</v>
      </c>
      <c r="C6499" t="s">
        <v>721</v>
      </c>
      <c r="D6499" s="3">
        <f>VLOOKUP(C6499,Index[[#All],[searchTaxon]:[Reference_number]],2,FALSE)</f>
        <v>77</v>
      </c>
      <c r="H6499" t="s">
        <v>217</v>
      </c>
      <c r="I6499">
        <f>VLOOKUP(Table1[[#This Row],[trait_name]],Trait[],2,FALSE)</f>
        <v>48</v>
      </c>
      <c r="J6499" s="25" t="s">
        <v>99</v>
      </c>
      <c r="L6499" s="3" t="s">
        <v>100</v>
      </c>
      <c r="N6499" s="25"/>
      <c r="O6499"/>
    </row>
    <row r="6500" spans="1:15">
      <c r="A6500" s="5">
        <v>43247</v>
      </c>
      <c r="B6500" s="5">
        <v>43247</v>
      </c>
      <c r="C6500" t="s">
        <v>721</v>
      </c>
      <c r="D6500" s="3">
        <f>VLOOKUP(C6500,Index[[#All],[searchTaxon]:[Reference_number]],2,FALSE)</f>
        <v>77</v>
      </c>
      <c r="H6500" t="s">
        <v>217</v>
      </c>
      <c r="I6500">
        <f>VLOOKUP(Table1[[#This Row],[trait_name]],Trait[],2,FALSE)</f>
        <v>48</v>
      </c>
      <c r="J6500" s="25" t="s">
        <v>99</v>
      </c>
      <c r="L6500" s="3" t="s">
        <v>359</v>
      </c>
      <c r="N6500" s="25"/>
      <c r="O6500"/>
    </row>
    <row r="6501" spans="1:15">
      <c r="A6501" s="5">
        <v>43247</v>
      </c>
      <c r="B6501" s="5">
        <v>43247</v>
      </c>
      <c r="C6501" t="s">
        <v>721</v>
      </c>
      <c r="D6501" s="3">
        <f>VLOOKUP(C6501,Index[[#All],[searchTaxon]:[Reference_number]],2,FALSE)</f>
        <v>77</v>
      </c>
      <c r="H6501" t="s">
        <v>217</v>
      </c>
      <c r="I6501">
        <f>VLOOKUP(Table1[[#This Row],[trait_name]],Trait[],2,FALSE)</f>
        <v>48</v>
      </c>
      <c r="J6501" s="25" t="s">
        <v>99</v>
      </c>
      <c r="L6501" s="3" t="s">
        <v>162</v>
      </c>
      <c r="N6501" s="25"/>
      <c r="O6501"/>
    </row>
    <row r="6502" spans="1:15">
      <c r="A6502" s="5">
        <v>43247</v>
      </c>
      <c r="B6502" s="5">
        <v>43247</v>
      </c>
      <c r="C6502" t="s">
        <v>721</v>
      </c>
      <c r="D6502" s="3">
        <f>VLOOKUP(C6502,Index[[#All],[searchTaxon]:[Reference_number]],2,FALSE)</f>
        <v>77</v>
      </c>
      <c r="H6502" t="s">
        <v>217</v>
      </c>
      <c r="I6502">
        <f>VLOOKUP(Table1[[#This Row],[trait_name]],Trait[],2,FALSE)</f>
        <v>49</v>
      </c>
      <c r="J6502" s="25" t="s">
        <v>103</v>
      </c>
      <c r="L6502" s="3" t="s">
        <v>105</v>
      </c>
      <c r="N6502" s="25"/>
      <c r="O6502"/>
    </row>
    <row r="6503" spans="1:15">
      <c r="A6503" s="27">
        <v>43247</v>
      </c>
      <c r="B6503" s="27"/>
      <c r="C6503" s="4" t="s">
        <v>721</v>
      </c>
      <c r="D6503" s="63">
        <f>VLOOKUP(C6503,Index[[#All],[searchTaxon]:[Reference_number]],2,FALSE)</f>
        <v>77</v>
      </c>
      <c r="E6503">
        <f>VLOOKUP(C:C,Table1[[#All],[searchTaxon]:[Multiple_forms]],3,FALSE)</f>
        <v>0</v>
      </c>
      <c r="F6503">
        <f>VLOOKUP(C:C,Table1[[#All],[searchTaxon]:[Multiple_forms]],4,FALSE)</f>
        <v>0</v>
      </c>
      <c r="G6503">
        <f>VLOOKUP(C:C,Table1[[#All],[searchTaxon]:[Multiple_forms]],5,FALSE)</f>
        <v>0</v>
      </c>
      <c r="I6503">
        <f>VLOOKUP(Table1[[#This Row],[trait_name]],Trait[],2,FALSE)</f>
        <v>50</v>
      </c>
      <c r="J6503" s="25" t="s">
        <v>106</v>
      </c>
      <c r="L6503" s="3"/>
      <c r="N6503" s="25"/>
      <c r="O6503"/>
    </row>
    <row r="6504" spans="1:15">
      <c r="A6504" s="5">
        <v>43247</v>
      </c>
      <c r="B6504" s="5">
        <v>43247</v>
      </c>
      <c r="C6504" t="s">
        <v>721</v>
      </c>
      <c r="D6504" s="3">
        <f>VLOOKUP(C6504,Index[[#All],[searchTaxon]:[Reference_number]],2,FALSE)</f>
        <v>77</v>
      </c>
      <c r="H6504" t="s">
        <v>217</v>
      </c>
      <c r="I6504">
        <f>VLOOKUP(Table1[[#This Row],[trait_name]],Trait[],2,FALSE)</f>
        <v>52</v>
      </c>
      <c r="J6504" s="25" t="s">
        <v>203</v>
      </c>
      <c r="L6504" s="3" t="s">
        <v>724</v>
      </c>
      <c r="N6504" s="25"/>
      <c r="O6504"/>
    </row>
    <row r="6505" spans="1:15">
      <c r="A6505" s="5">
        <v>43247</v>
      </c>
      <c r="B6505" s="5">
        <v>43247</v>
      </c>
      <c r="C6505" t="s">
        <v>721</v>
      </c>
      <c r="D6505" s="3">
        <f>VLOOKUP(C6505,Index[[#All],[searchTaxon]:[Reference_number]],2,FALSE)</f>
        <v>77</v>
      </c>
      <c r="H6505" t="s">
        <v>217</v>
      </c>
      <c r="I6505">
        <f>VLOOKUP(Table1[[#This Row],[trait_name]],Trait[],2,FALSE)</f>
        <v>56</v>
      </c>
      <c r="J6505" s="25" t="s">
        <v>117</v>
      </c>
      <c r="L6505" s="3" t="s">
        <v>118</v>
      </c>
      <c r="N6505" s="25"/>
      <c r="O6505"/>
    </row>
    <row r="6506" spans="1:15">
      <c r="A6506" s="5">
        <v>43247</v>
      </c>
      <c r="B6506" s="5"/>
      <c r="C6506" t="s">
        <v>721</v>
      </c>
      <c r="D6506" s="2">
        <f>VLOOKUP(C6506,Index[[#All],[searchTaxon]:[Reference_number]],2,FALSE)</f>
        <v>77</v>
      </c>
      <c r="E6506">
        <v>0</v>
      </c>
      <c r="F6506">
        <v>0</v>
      </c>
      <c r="G6506">
        <v>0</v>
      </c>
      <c r="I6506">
        <f>VLOOKUP(Table1[[#This Row],[trait_name]],Trait[],2,FALSE)</f>
        <v>60</v>
      </c>
      <c r="J6506" s="25" t="s">
        <v>120</v>
      </c>
      <c r="L6506" s="3"/>
      <c r="N6506" s="25"/>
      <c r="O6506"/>
    </row>
    <row r="6507" spans="1:15">
      <c r="A6507" s="5">
        <v>43247</v>
      </c>
      <c r="B6507" s="5">
        <v>43247</v>
      </c>
      <c r="C6507" t="s">
        <v>721</v>
      </c>
      <c r="D6507" s="3">
        <f>VLOOKUP(C6507,Index[[#All],[searchTaxon]:[Reference_number]],2,FALSE)</f>
        <v>77</v>
      </c>
      <c r="H6507" t="s">
        <v>217</v>
      </c>
      <c r="I6507">
        <f>VLOOKUP(Table1[[#This Row],[trait_name]],Trait[],2,FALSE)</f>
        <v>63</v>
      </c>
      <c r="J6507" s="25" t="s">
        <v>175</v>
      </c>
      <c r="L6507" s="3" t="s">
        <v>271</v>
      </c>
      <c r="N6507" s="25"/>
      <c r="O6507"/>
    </row>
    <row r="6508" spans="1:15">
      <c r="A6508" s="5">
        <v>43247</v>
      </c>
      <c r="B6508" s="5">
        <v>43247</v>
      </c>
      <c r="C6508" t="s">
        <v>725</v>
      </c>
      <c r="D6508" s="3">
        <f>VLOOKUP(C6508,Index[[#All],[searchTaxon]:[Reference_number]],2,FALSE)</f>
        <v>78</v>
      </c>
      <c r="H6508" t="s">
        <v>18</v>
      </c>
      <c r="I6508">
        <f>VLOOKUP(Table1[[#This Row],[trait_name]],Trait[],2,FALSE)</f>
        <v>2</v>
      </c>
      <c r="J6508" s="25" t="s">
        <v>16</v>
      </c>
      <c r="L6508" s="3" t="s">
        <v>726</v>
      </c>
      <c r="N6508" s="25"/>
      <c r="O6508"/>
    </row>
    <row r="6509" spans="1:15">
      <c r="A6509" s="5">
        <v>43247</v>
      </c>
      <c r="B6509" s="5">
        <v>43247</v>
      </c>
      <c r="C6509" t="s">
        <v>725</v>
      </c>
      <c r="D6509" s="3">
        <f>VLOOKUP(C6509,Index[[#All],[searchTaxon]:[Reference_number]],2,FALSE)</f>
        <v>78</v>
      </c>
      <c r="H6509" t="s">
        <v>18</v>
      </c>
      <c r="I6509">
        <f>VLOOKUP(Table1[[#This Row],[trait_name]],Trait[],2,FALSE)</f>
        <v>3</v>
      </c>
      <c r="J6509" s="25" t="s">
        <v>19</v>
      </c>
      <c r="L6509" s="3" t="s">
        <v>20</v>
      </c>
      <c r="N6509" s="25"/>
      <c r="O6509"/>
    </row>
    <row r="6510" spans="1:15">
      <c r="A6510" s="5">
        <v>43247</v>
      </c>
      <c r="B6510" s="5">
        <v>43247</v>
      </c>
      <c r="C6510" t="s">
        <v>725</v>
      </c>
      <c r="D6510" s="3">
        <f>VLOOKUP(C6510,Index[[#All],[searchTaxon]:[Reference_number]],2,FALSE)</f>
        <v>78</v>
      </c>
      <c r="H6510" t="s">
        <v>18</v>
      </c>
      <c r="I6510">
        <f>VLOOKUP(Table1[[#This Row],[trait_name]],Trait[],2,FALSE)</f>
        <v>5</v>
      </c>
      <c r="J6510" s="25" t="s">
        <v>25</v>
      </c>
      <c r="L6510" s="3" t="s">
        <v>24</v>
      </c>
      <c r="N6510" s="25"/>
      <c r="O6510"/>
    </row>
    <row r="6511" spans="1:15">
      <c r="A6511" s="5">
        <v>43247</v>
      </c>
      <c r="B6511" s="5"/>
      <c r="C6511" t="s">
        <v>725</v>
      </c>
      <c r="D6511" s="3">
        <f>VLOOKUP(C6511,Index[[#All],[searchTaxon]:[Reference_number]],2,FALSE)</f>
        <v>78</v>
      </c>
      <c r="H6511" t="s">
        <v>18</v>
      </c>
      <c r="I6511">
        <f>VLOOKUP(Table1[[#This Row],[trait_name]],Trait[],2,FALSE)</f>
        <v>6</v>
      </c>
      <c r="J6511" s="25" t="s">
        <v>135</v>
      </c>
      <c r="L6511" s="3"/>
      <c r="N6511" s="26"/>
      <c r="O6511"/>
    </row>
    <row r="6512" spans="1:15">
      <c r="A6512" s="5">
        <v>43247</v>
      </c>
      <c r="B6512" s="5">
        <v>43247</v>
      </c>
      <c r="C6512" t="s">
        <v>725</v>
      </c>
      <c r="D6512" s="3">
        <f>VLOOKUP(C6512,Index[[#All],[searchTaxon]:[Reference_number]],2,FALSE)</f>
        <v>78</v>
      </c>
      <c r="H6512" t="s">
        <v>18</v>
      </c>
      <c r="I6512">
        <f>VLOOKUP(Table1[[#This Row],[trait_name]],Trait[],2,FALSE)</f>
        <v>7</v>
      </c>
      <c r="J6512" s="25" t="s">
        <v>27</v>
      </c>
      <c r="L6512" s="3" t="s">
        <v>24</v>
      </c>
      <c r="N6512" s="25"/>
      <c r="O6512"/>
    </row>
    <row r="6513" spans="1:15">
      <c r="A6513" s="5">
        <v>43247</v>
      </c>
      <c r="B6513" s="5">
        <v>43247</v>
      </c>
      <c r="C6513" t="s">
        <v>725</v>
      </c>
      <c r="D6513" s="3">
        <f>VLOOKUP(C6513,Index[[#All],[searchTaxon]:[Reference_number]],2,FALSE)</f>
        <v>78</v>
      </c>
      <c r="H6513" t="s">
        <v>18</v>
      </c>
      <c r="I6513">
        <f>VLOOKUP(Table1[[#This Row],[trait_name]],Trait[],2,FALSE)</f>
        <v>14</v>
      </c>
      <c r="J6513" s="25" t="s">
        <v>139</v>
      </c>
      <c r="L6513" s="3" t="s">
        <v>24</v>
      </c>
      <c r="N6513" s="25"/>
      <c r="O6513"/>
    </row>
    <row r="6514" spans="1:15">
      <c r="A6514" s="27">
        <v>43247</v>
      </c>
      <c r="B6514" s="27"/>
      <c r="C6514" s="4" t="s">
        <v>725</v>
      </c>
      <c r="D6514" s="2">
        <f>VLOOKUP(C6514,Index[[#All],[searchTaxon]:[Reference_number]],2,FALSE)</f>
        <v>78</v>
      </c>
      <c r="I6514">
        <f>VLOOKUP(Table1[[#This Row],[trait_name]],Trait[],2,FALSE)</f>
        <v>15</v>
      </c>
      <c r="J6514" s="25" t="s">
        <v>32</v>
      </c>
      <c r="L6514" s="3"/>
      <c r="N6514" s="25"/>
      <c r="O6514"/>
    </row>
    <row r="6515" spans="1:15">
      <c r="A6515" s="27">
        <v>43247</v>
      </c>
      <c r="B6515" s="27">
        <v>43247</v>
      </c>
      <c r="C6515" s="4" t="s">
        <v>725</v>
      </c>
      <c r="D6515" s="2">
        <f>VLOOKUP(C6515,Index[[#All],[searchTaxon]:[Reference_number]],2,FALSE)</f>
        <v>78</v>
      </c>
      <c r="I6515">
        <f>VLOOKUP(Table1[[#This Row],[trait_name]],Trait[],2,FALSE)</f>
        <v>16</v>
      </c>
      <c r="J6515" s="26" t="s">
        <v>33</v>
      </c>
      <c r="K6515" s="26"/>
      <c r="L6515" s="3"/>
      <c r="N6515" s="25"/>
      <c r="O6515"/>
    </row>
    <row r="6516" spans="1:15">
      <c r="A6516" s="5">
        <v>43247</v>
      </c>
      <c r="B6516" s="5">
        <v>43247</v>
      </c>
      <c r="C6516" t="s">
        <v>725</v>
      </c>
      <c r="D6516" s="3">
        <f>VLOOKUP(C6516,Index[[#All],[searchTaxon]:[Reference_number]],2,FALSE)</f>
        <v>78</v>
      </c>
      <c r="H6516" t="s">
        <v>18</v>
      </c>
      <c r="I6516">
        <f>VLOOKUP(Table1[[#This Row],[trait_name]],Trait[],2,FALSE)</f>
        <v>17</v>
      </c>
      <c r="J6516" s="25" t="s">
        <v>34</v>
      </c>
      <c r="L6516" s="3" t="s">
        <v>35</v>
      </c>
      <c r="N6516" s="25"/>
      <c r="O6516"/>
    </row>
    <row r="6517" spans="1:15">
      <c r="A6517" s="5">
        <v>43247</v>
      </c>
      <c r="B6517" s="5">
        <v>43247</v>
      </c>
      <c r="C6517" t="s">
        <v>725</v>
      </c>
      <c r="D6517" s="3">
        <f>VLOOKUP(C6517,Index[[#All],[searchTaxon]:[Reference_number]],2,FALSE)</f>
        <v>78</v>
      </c>
      <c r="H6517" t="s">
        <v>18</v>
      </c>
      <c r="I6517">
        <f>VLOOKUP(Table1[[#This Row],[trait_name]],Trait[],2,FALSE)</f>
        <v>17</v>
      </c>
      <c r="J6517" s="25" t="s">
        <v>34</v>
      </c>
      <c r="L6517" s="3" t="s">
        <v>36</v>
      </c>
      <c r="N6517" s="25"/>
      <c r="O6517"/>
    </row>
    <row r="6518" spans="1:15">
      <c r="A6518" s="5">
        <v>43247</v>
      </c>
      <c r="B6518" s="5">
        <v>43247</v>
      </c>
      <c r="C6518" t="s">
        <v>725</v>
      </c>
      <c r="D6518" s="3">
        <f>VLOOKUP(C6518,Index[[#All],[searchTaxon]:[Reference_number]],2,FALSE)</f>
        <v>78</v>
      </c>
      <c r="H6518" t="s">
        <v>18</v>
      </c>
      <c r="I6518">
        <f>VLOOKUP(Table1[[#This Row],[trait_name]],Trait[],2,FALSE)</f>
        <v>17</v>
      </c>
      <c r="J6518" s="25" t="s">
        <v>34</v>
      </c>
      <c r="L6518" s="3" t="s">
        <v>37</v>
      </c>
      <c r="N6518" s="25"/>
      <c r="O6518"/>
    </row>
    <row r="6519" spans="1:15">
      <c r="A6519" s="27">
        <v>43247</v>
      </c>
      <c r="B6519" s="27">
        <v>43247</v>
      </c>
      <c r="C6519" s="4" t="s">
        <v>725</v>
      </c>
      <c r="D6519" s="2">
        <f>VLOOKUP(C6519,Index[[#All],[searchTaxon]:[Reference_number]],2,FALSE)</f>
        <v>78</v>
      </c>
      <c r="I6519">
        <f>VLOOKUP(Table1[[#This Row],[trait_name]],Trait[],2,FALSE)</f>
        <v>18</v>
      </c>
      <c r="J6519" s="25" t="s">
        <v>38</v>
      </c>
      <c r="L6519" s="3"/>
      <c r="N6519" s="25"/>
      <c r="O6519"/>
    </row>
    <row r="6520" spans="1:15">
      <c r="A6520" s="5">
        <v>43247</v>
      </c>
      <c r="B6520" s="5">
        <v>43247</v>
      </c>
      <c r="C6520" t="s">
        <v>725</v>
      </c>
      <c r="D6520" s="3">
        <f>VLOOKUP(C6520,Index[[#All],[searchTaxon]:[Reference_number]],2,FALSE)</f>
        <v>78</v>
      </c>
      <c r="H6520" t="s">
        <v>18</v>
      </c>
      <c r="I6520">
        <f>VLOOKUP(Table1[[#This Row],[trait_name]],Trait[],2,FALSE)</f>
        <v>19</v>
      </c>
      <c r="J6520" s="25" t="s">
        <v>39</v>
      </c>
      <c r="L6520" s="3" t="s">
        <v>140</v>
      </c>
      <c r="N6520" s="25"/>
      <c r="O6520"/>
    </row>
    <row r="6521" spans="1:15">
      <c r="A6521" s="5">
        <v>43247</v>
      </c>
      <c r="B6521" s="5">
        <v>43247</v>
      </c>
      <c r="C6521" t="s">
        <v>725</v>
      </c>
      <c r="D6521" s="3">
        <f>VLOOKUP(C6521,Index[[#All],[searchTaxon]:[Reference_number]],2,FALSE)</f>
        <v>78</v>
      </c>
      <c r="H6521" t="s">
        <v>496</v>
      </c>
      <c r="I6521">
        <f>VLOOKUP(Table1[[#This Row],[trait_name]],Trait[],2,FALSE)</f>
        <v>19</v>
      </c>
      <c r="J6521" s="25" t="s">
        <v>39</v>
      </c>
      <c r="L6521" s="3" t="s">
        <v>142</v>
      </c>
      <c r="N6521" s="25"/>
      <c r="O6521"/>
    </row>
    <row r="6522" spans="1:15">
      <c r="A6522" s="27">
        <v>43247</v>
      </c>
      <c r="B6522" s="27">
        <v>43247</v>
      </c>
      <c r="C6522" s="4" t="s">
        <v>725</v>
      </c>
      <c r="D6522" s="2">
        <f>VLOOKUP(C6522,Index[[#All],[searchTaxon]:[Reference_number]],2,FALSE)</f>
        <v>78</v>
      </c>
      <c r="I6522">
        <f>VLOOKUP(Table1[[#This Row],[trait_name]],Trait[],2,FALSE)</f>
        <v>20</v>
      </c>
      <c r="J6522" s="25" t="s">
        <v>42</v>
      </c>
      <c r="L6522" s="3"/>
      <c r="N6522" s="25"/>
      <c r="O6522"/>
    </row>
    <row r="6523" spans="1:15">
      <c r="A6523" s="5">
        <v>43247</v>
      </c>
      <c r="B6523" s="5"/>
      <c r="C6523" t="s">
        <v>725</v>
      </c>
      <c r="D6523" s="2">
        <f>VLOOKUP(C6523,Index[[#All],[searchTaxon]:[Reference_number]],2,FALSE)</f>
        <v>78</v>
      </c>
      <c r="E6523">
        <v>0</v>
      </c>
      <c r="F6523">
        <v>0</v>
      </c>
      <c r="G6523">
        <v>0</v>
      </c>
      <c r="I6523">
        <f>VLOOKUP(Table1[[#This Row],[trait_name]],Trait[],2,FALSE)</f>
        <v>22</v>
      </c>
      <c r="J6523" s="25" t="s">
        <v>48</v>
      </c>
      <c r="L6523" s="3"/>
      <c r="N6523" s="25"/>
      <c r="O6523"/>
    </row>
    <row r="6524" spans="1:15">
      <c r="A6524" s="27">
        <v>43247</v>
      </c>
      <c r="B6524" s="27"/>
      <c r="C6524" s="4" t="s">
        <v>725</v>
      </c>
      <c r="D6524" s="2">
        <f>VLOOKUP(C6524,Index[[#All],[searchTaxon]:[Reference_number]],2,FALSE)</f>
        <v>78</v>
      </c>
      <c r="I6524">
        <f>VLOOKUP(Table1[[#This Row],[trait_name]],Trait[],2,FALSE)</f>
        <v>23</v>
      </c>
      <c r="J6524" s="25" t="s">
        <v>50</v>
      </c>
      <c r="L6524" s="3"/>
      <c r="N6524" s="25"/>
      <c r="O6524"/>
    </row>
    <row r="6525" spans="1:15">
      <c r="A6525" s="27">
        <v>43247</v>
      </c>
      <c r="B6525" s="27"/>
      <c r="C6525" s="4" t="s">
        <v>725</v>
      </c>
      <c r="D6525" s="2">
        <f>VLOOKUP(C6525,Index[[#All],[searchTaxon]:[Reference_number]],2,FALSE)</f>
        <v>78</v>
      </c>
      <c r="I6525">
        <f>VLOOKUP(Table1[[#This Row],[trait_name]],Trait[],2,FALSE)</f>
        <v>24</v>
      </c>
      <c r="J6525" s="25" t="s">
        <v>53</v>
      </c>
      <c r="L6525" s="3"/>
      <c r="N6525" s="25"/>
      <c r="O6525"/>
    </row>
    <row r="6526" spans="1:15">
      <c r="A6526" s="5">
        <v>43247</v>
      </c>
      <c r="B6526" s="5">
        <v>43247</v>
      </c>
      <c r="C6526" t="s">
        <v>725</v>
      </c>
      <c r="D6526" s="3">
        <f>VLOOKUP(C6526,Index[[#All],[searchTaxon]:[Reference_number]],2,FALSE)</f>
        <v>78</v>
      </c>
      <c r="H6526" t="s">
        <v>18</v>
      </c>
      <c r="I6526">
        <f>VLOOKUP(Table1[[#This Row],[trait_name]],Trait[],2,FALSE)</f>
        <v>25</v>
      </c>
      <c r="J6526" s="25" t="s">
        <v>54</v>
      </c>
      <c r="L6526" s="3" t="s">
        <v>56</v>
      </c>
      <c r="N6526" s="25"/>
      <c r="O6526"/>
    </row>
    <row r="6527" spans="1:15">
      <c r="A6527" s="5">
        <v>43247</v>
      </c>
      <c r="B6527" s="5">
        <v>43247</v>
      </c>
      <c r="C6527" t="s">
        <v>725</v>
      </c>
      <c r="D6527" s="3">
        <f>VLOOKUP(C6527,Index[[#All],[searchTaxon]:[Reference_number]],2,FALSE)</f>
        <v>78</v>
      </c>
      <c r="H6527" t="s">
        <v>18</v>
      </c>
      <c r="I6527">
        <f>VLOOKUP(Table1[[#This Row],[trait_name]],Trait[],2,FALSE)</f>
        <v>26</v>
      </c>
      <c r="J6527" s="25" t="s">
        <v>57</v>
      </c>
      <c r="L6527" s="3">
        <v>6</v>
      </c>
      <c r="N6527" s="25"/>
      <c r="O6527"/>
    </row>
    <row r="6528" spans="1:15">
      <c r="A6528" s="5">
        <v>43247</v>
      </c>
      <c r="B6528" s="5">
        <v>43247</v>
      </c>
      <c r="C6528" t="s">
        <v>725</v>
      </c>
      <c r="D6528" s="3">
        <f>VLOOKUP(C6528,Index[[#All],[searchTaxon]:[Reference_number]],2,FALSE)</f>
        <v>78</v>
      </c>
      <c r="H6528" t="s">
        <v>18</v>
      </c>
      <c r="I6528">
        <f>VLOOKUP(Table1[[#This Row],[trait_name]],Trait[],2,FALSE)</f>
        <v>28</v>
      </c>
      <c r="J6528" s="25" t="s">
        <v>59</v>
      </c>
      <c r="L6528" s="3">
        <v>4</v>
      </c>
      <c r="N6528" s="25"/>
      <c r="O6528"/>
    </row>
    <row r="6529" spans="1:15">
      <c r="A6529" s="5">
        <v>43247</v>
      </c>
      <c r="B6529" s="5">
        <v>43247</v>
      </c>
      <c r="C6529" t="s">
        <v>725</v>
      </c>
      <c r="D6529" s="3">
        <f>VLOOKUP(C6529,Index[[#All],[searchTaxon]:[Reference_number]],2,FALSE)</f>
        <v>78</v>
      </c>
      <c r="H6529" t="s">
        <v>18</v>
      </c>
      <c r="I6529">
        <f>VLOOKUP(Table1[[#This Row],[trait_name]],Trait[],2,FALSE)</f>
        <v>29</v>
      </c>
      <c r="J6529" s="25" t="s">
        <v>60</v>
      </c>
      <c r="L6529" s="3">
        <v>6</v>
      </c>
      <c r="N6529" s="25"/>
      <c r="O6529"/>
    </row>
    <row r="6530" spans="1:15">
      <c r="A6530" s="5">
        <v>43247</v>
      </c>
      <c r="B6530" s="5">
        <v>43247</v>
      </c>
      <c r="C6530" t="s">
        <v>725</v>
      </c>
      <c r="D6530" s="3">
        <f>VLOOKUP(C6530,Index[[#All],[searchTaxon]:[Reference_number]],2,FALSE)</f>
        <v>78</v>
      </c>
      <c r="H6530" t="s">
        <v>18</v>
      </c>
      <c r="I6530">
        <f>VLOOKUP(Table1[[#This Row],[trait_name]],Trait[],2,FALSE)</f>
        <v>31</v>
      </c>
      <c r="J6530" s="25" t="s">
        <v>62</v>
      </c>
      <c r="L6530" s="3">
        <v>2</v>
      </c>
      <c r="N6530" s="25"/>
      <c r="O6530"/>
    </row>
    <row r="6531" spans="1:15">
      <c r="A6531" s="5">
        <v>43247</v>
      </c>
      <c r="B6531" s="5">
        <v>43247</v>
      </c>
      <c r="C6531" t="s">
        <v>725</v>
      </c>
      <c r="D6531" s="3">
        <f>VLOOKUP(C6531,Index[[#All],[searchTaxon]:[Reference_number]],2,FALSE)</f>
        <v>78</v>
      </c>
      <c r="H6531" t="s">
        <v>496</v>
      </c>
      <c r="I6531">
        <f>VLOOKUP(Table1[[#This Row],[trait_name]],Trait[],2,FALSE)</f>
        <v>32</v>
      </c>
      <c r="J6531" s="25" t="s">
        <v>147</v>
      </c>
      <c r="L6531" s="3" t="s">
        <v>189</v>
      </c>
      <c r="N6531" s="25"/>
      <c r="O6531"/>
    </row>
    <row r="6532" spans="1:15">
      <c r="A6532" s="5">
        <v>43247</v>
      </c>
      <c r="B6532" s="5">
        <v>43247</v>
      </c>
      <c r="C6532" t="s">
        <v>725</v>
      </c>
      <c r="D6532" s="3">
        <f>VLOOKUP(C6532,Index[[#All],[searchTaxon]:[Reference_number]],2,FALSE)</f>
        <v>78</v>
      </c>
      <c r="H6532" t="s">
        <v>18</v>
      </c>
      <c r="I6532">
        <f>VLOOKUP(Table1[[#This Row],[trait_name]],Trait[],2,FALSE)</f>
        <v>33</v>
      </c>
      <c r="J6532" s="25" t="s">
        <v>63</v>
      </c>
      <c r="L6532" s="3" t="s">
        <v>64</v>
      </c>
      <c r="N6532" s="25"/>
      <c r="O6532"/>
    </row>
    <row r="6533" spans="1:15">
      <c r="A6533" s="5">
        <v>43247</v>
      </c>
      <c r="B6533" s="5"/>
      <c r="C6533" t="s">
        <v>725</v>
      </c>
      <c r="D6533" s="3">
        <f>VLOOKUP(C6533,Index[[#All],[searchTaxon]:[Reference_number]],2,FALSE)</f>
        <v>78</v>
      </c>
      <c r="E6533">
        <v>0</v>
      </c>
      <c r="F6533">
        <v>0</v>
      </c>
      <c r="G6533">
        <v>0</v>
      </c>
      <c r="I6533">
        <f>VLOOKUP(Table1[[#This Row],[trait_name]],Trait[],2,FALSE)</f>
        <v>35</v>
      </c>
      <c r="J6533" s="25" t="s">
        <v>66</v>
      </c>
      <c r="L6533" s="3"/>
      <c r="N6533" s="25"/>
      <c r="O6533"/>
    </row>
    <row r="6534" spans="1:15">
      <c r="A6534" s="5">
        <v>43247</v>
      </c>
      <c r="B6534" s="5"/>
      <c r="C6534" t="s">
        <v>725</v>
      </c>
      <c r="D6534" s="2">
        <f>VLOOKUP(C6534,Index[[#All],[searchTaxon]:[Reference_number]],2,FALSE)</f>
        <v>78</v>
      </c>
      <c r="E6534">
        <v>0</v>
      </c>
      <c r="F6534">
        <v>0</v>
      </c>
      <c r="G6534">
        <v>0</v>
      </c>
      <c r="I6534">
        <f>VLOOKUP(Table1[[#This Row],[trait_name]],Trait[],2,FALSE)</f>
        <v>36</v>
      </c>
      <c r="J6534" s="25" t="s">
        <v>68</v>
      </c>
      <c r="L6534" s="3"/>
      <c r="N6534" s="25"/>
      <c r="O6534"/>
    </row>
    <row r="6535" spans="1:15">
      <c r="A6535" s="5">
        <v>43247</v>
      </c>
      <c r="B6535" s="5"/>
      <c r="C6535" t="s">
        <v>725</v>
      </c>
      <c r="D6535" s="2">
        <f>VLOOKUP(C6535,Index[[#All],[searchTaxon]:[Reference_number]],2,FALSE)</f>
        <v>78</v>
      </c>
      <c r="E6535">
        <v>0</v>
      </c>
      <c r="F6535">
        <v>0</v>
      </c>
      <c r="G6535">
        <v>0</v>
      </c>
      <c r="I6535">
        <f>VLOOKUP(Table1[[#This Row],[trait_name]],Trait[],2,FALSE)</f>
        <v>37</v>
      </c>
      <c r="J6535" s="25" t="s">
        <v>70</v>
      </c>
      <c r="L6535" s="3"/>
      <c r="N6535" s="25"/>
      <c r="O6535"/>
    </row>
    <row r="6536" spans="1:15">
      <c r="A6536" s="5">
        <v>43247</v>
      </c>
      <c r="B6536" s="5">
        <v>43247</v>
      </c>
      <c r="C6536" t="s">
        <v>725</v>
      </c>
      <c r="D6536" s="3">
        <f>VLOOKUP(C6536,Index[[#All],[searchTaxon]:[Reference_number]],2,FALSE)</f>
        <v>78</v>
      </c>
      <c r="H6536" t="s">
        <v>18</v>
      </c>
      <c r="I6536">
        <f>VLOOKUP(Table1[[#This Row],[trait_name]],Trait[],2,FALSE)</f>
        <v>38</v>
      </c>
      <c r="J6536" s="25" t="s">
        <v>74</v>
      </c>
      <c r="L6536" s="3" t="s">
        <v>319</v>
      </c>
      <c r="N6536" s="25"/>
      <c r="O6536"/>
    </row>
    <row r="6537" spans="1:15">
      <c r="A6537" s="27">
        <v>43247</v>
      </c>
      <c r="B6537" s="27"/>
      <c r="C6537" s="4" t="s">
        <v>725</v>
      </c>
      <c r="D6537" s="2">
        <f>VLOOKUP(C6537,Index[[#All],[searchTaxon]:[Reference_number]],2,FALSE)</f>
        <v>78</v>
      </c>
      <c r="I6537">
        <f>VLOOKUP(Table1[[#This Row],[trait_name]],Trait[],2,FALSE)</f>
        <v>39</v>
      </c>
      <c r="J6537" s="25" t="s">
        <v>76</v>
      </c>
      <c r="L6537" s="3"/>
      <c r="N6537" s="25"/>
      <c r="O6537"/>
    </row>
    <row r="6538" spans="1:15">
      <c r="A6538" s="5">
        <v>43247</v>
      </c>
      <c r="B6538" s="5">
        <v>43247</v>
      </c>
      <c r="C6538" t="s">
        <v>725</v>
      </c>
      <c r="D6538" s="3">
        <f>VLOOKUP(C6538,Index[[#All],[searchTaxon]:[Reference_number]],2,FALSE)</f>
        <v>78</v>
      </c>
      <c r="H6538" t="s">
        <v>18</v>
      </c>
      <c r="I6538">
        <f>VLOOKUP(Table1[[#This Row],[trait_name]],Trait[],2,FALSE)</f>
        <v>40</v>
      </c>
      <c r="J6538" s="25" t="s">
        <v>79</v>
      </c>
      <c r="L6538" s="3" t="s">
        <v>80</v>
      </c>
      <c r="N6538" s="25"/>
      <c r="O6538"/>
    </row>
    <row r="6539" spans="1:15">
      <c r="A6539" s="5">
        <v>43247</v>
      </c>
      <c r="B6539" s="5"/>
      <c r="C6539" t="s">
        <v>725</v>
      </c>
      <c r="D6539" s="2">
        <f>VLOOKUP(C6539,Index[[#All],[searchTaxon]:[Reference_number]],2,FALSE)</f>
        <v>78</v>
      </c>
      <c r="E6539">
        <v>0</v>
      </c>
      <c r="F6539">
        <v>0</v>
      </c>
      <c r="G6539">
        <v>0</v>
      </c>
      <c r="I6539">
        <f>VLOOKUP(Table1[[#This Row],[trait_name]],Trait[],2,FALSE)</f>
        <v>41</v>
      </c>
      <c r="J6539" s="25" t="s">
        <v>82</v>
      </c>
      <c r="L6539" s="3"/>
      <c r="N6539" s="25"/>
      <c r="O6539"/>
    </row>
    <row r="6540" spans="1:15">
      <c r="A6540" s="5">
        <v>43247</v>
      </c>
      <c r="B6540" s="5"/>
      <c r="C6540" t="s">
        <v>725</v>
      </c>
      <c r="D6540" s="2">
        <f>VLOOKUP(C6540,Index[[#All],[searchTaxon]:[Reference_number]],2,FALSE)</f>
        <v>78</v>
      </c>
      <c r="E6540">
        <v>0</v>
      </c>
      <c r="F6540">
        <v>0</v>
      </c>
      <c r="G6540">
        <v>0</v>
      </c>
      <c r="I6540">
        <f>VLOOKUP(Table1[[#This Row],[trait_name]],Trait[],2,FALSE)</f>
        <v>42</v>
      </c>
      <c r="J6540" s="25" t="s">
        <v>84</v>
      </c>
      <c r="L6540" s="3"/>
      <c r="N6540" s="25"/>
      <c r="O6540"/>
    </row>
    <row r="6541" spans="1:15">
      <c r="A6541" s="5">
        <v>43247</v>
      </c>
      <c r="B6541" s="5">
        <v>43247</v>
      </c>
      <c r="C6541" t="s">
        <v>725</v>
      </c>
      <c r="D6541" s="3">
        <f>VLOOKUP(C6541,Index[[#All],[searchTaxon]:[Reference_number]],2,FALSE)</f>
        <v>78</v>
      </c>
      <c r="H6541" t="s">
        <v>18</v>
      </c>
      <c r="I6541">
        <f>VLOOKUP(Table1[[#This Row],[trait_name]],Trait[],2,FALSE)</f>
        <v>43</v>
      </c>
      <c r="J6541" s="25" t="s">
        <v>86</v>
      </c>
      <c r="L6541" s="3" t="s">
        <v>88</v>
      </c>
      <c r="N6541" s="25"/>
      <c r="O6541"/>
    </row>
    <row r="6542" spans="1:15">
      <c r="A6542" s="5">
        <v>43247</v>
      </c>
      <c r="B6542" s="5"/>
      <c r="C6542" t="s">
        <v>725</v>
      </c>
      <c r="D6542" s="2">
        <f>VLOOKUP(C6542,Index[[#All],[searchTaxon]:[Reference_number]],2,FALSE)</f>
        <v>78</v>
      </c>
      <c r="E6542">
        <v>0</v>
      </c>
      <c r="F6542">
        <v>0</v>
      </c>
      <c r="G6542">
        <v>0</v>
      </c>
      <c r="I6542">
        <f>VLOOKUP(Table1[[#This Row],[trait_name]],Trait[],2,FALSE)</f>
        <v>47</v>
      </c>
      <c r="J6542" s="25" t="s">
        <v>96</v>
      </c>
      <c r="L6542" s="3"/>
      <c r="N6542" s="25"/>
      <c r="O6542"/>
    </row>
    <row r="6543" spans="1:15">
      <c r="A6543" s="5">
        <v>43247</v>
      </c>
      <c r="B6543" s="5">
        <v>43247</v>
      </c>
      <c r="C6543" t="s">
        <v>725</v>
      </c>
      <c r="D6543" s="3">
        <f>VLOOKUP(C6543,Index[[#All],[searchTaxon]:[Reference_number]],2,FALSE)</f>
        <v>78</v>
      </c>
      <c r="H6543" t="s">
        <v>18</v>
      </c>
      <c r="I6543">
        <f>VLOOKUP(Table1[[#This Row],[trait_name]],Trait[],2,FALSE)</f>
        <v>48</v>
      </c>
      <c r="J6543" s="25" t="s">
        <v>99</v>
      </c>
      <c r="L6543" s="3" t="s">
        <v>162</v>
      </c>
      <c r="N6543" s="25"/>
      <c r="O6543"/>
    </row>
    <row r="6544" spans="1:15">
      <c r="A6544" s="5">
        <v>43247</v>
      </c>
      <c r="B6544" s="5">
        <v>43247</v>
      </c>
      <c r="C6544" t="s">
        <v>725</v>
      </c>
      <c r="D6544" s="3">
        <f>VLOOKUP(C6544,Index[[#All],[searchTaxon]:[Reference_number]],2,FALSE)</f>
        <v>78</v>
      </c>
      <c r="H6544" t="s">
        <v>18</v>
      </c>
      <c r="I6544">
        <f>VLOOKUP(Table1[[#This Row],[trait_name]],Trait[],2,FALSE)</f>
        <v>48</v>
      </c>
      <c r="J6544" s="25" t="s">
        <v>99</v>
      </c>
      <c r="L6544" s="3" t="s">
        <v>161</v>
      </c>
      <c r="N6544" s="25"/>
      <c r="O6544"/>
    </row>
    <row r="6545" spans="1:15">
      <c r="A6545" s="5">
        <v>43247</v>
      </c>
      <c r="B6545" s="5">
        <v>43247</v>
      </c>
      <c r="C6545" t="s">
        <v>725</v>
      </c>
      <c r="D6545" s="3">
        <f>VLOOKUP(C6545,Index[[#All],[searchTaxon]:[Reference_number]],2,FALSE)</f>
        <v>78</v>
      </c>
      <c r="H6545" t="s">
        <v>496</v>
      </c>
      <c r="I6545">
        <f>VLOOKUP(Table1[[#This Row],[trait_name]],Trait[],2,FALSE)</f>
        <v>49</v>
      </c>
      <c r="J6545" s="25" t="s">
        <v>103</v>
      </c>
      <c r="L6545" s="3" t="s">
        <v>105</v>
      </c>
      <c r="N6545" s="25"/>
      <c r="O6545"/>
    </row>
    <row r="6546" spans="1:15">
      <c r="A6546" s="5">
        <v>43247</v>
      </c>
      <c r="B6546" s="5">
        <v>43247</v>
      </c>
      <c r="C6546" t="s">
        <v>725</v>
      </c>
      <c r="D6546" s="3">
        <f>VLOOKUP(C6546,Index[[#All],[searchTaxon]:[Reference_number]],2,FALSE)</f>
        <v>78</v>
      </c>
      <c r="H6546" t="s">
        <v>496</v>
      </c>
      <c r="I6546">
        <f>VLOOKUP(Table1[[#This Row],[trait_name]],Trait[],2,FALSE)</f>
        <v>49</v>
      </c>
      <c r="J6546" s="25" t="s">
        <v>103</v>
      </c>
      <c r="L6546" s="3" t="s">
        <v>149</v>
      </c>
      <c r="N6546" s="25"/>
      <c r="O6546"/>
    </row>
    <row r="6547" spans="1:15">
      <c r="A6547" s="5">
        <v>43247</v>
      </c>
      <c r="B6547" s="5">
        <v>43247</v>
      </c>
      <c r="C6547" t="s">
        <v>725</v>
      </c>
      <c r="D6547" s="3">
        <f>VLOOKUP(C6547,Index[[#All],[searchTaxon]:[Reference_number]],2,FALSE)</f>
        <v>78</v>
      </c>
      <c r="H6547" t="s">
        <v>496</v>
      </c>
      <c r="I6547">
        <f>VLOOKUP(Table1[[#This Row],[trait_name]],Trait[],2,FALSE)</f>
        <v>49</v>
      </c>
      <c r="J6547" s="25" t="s">
        <v>103</v>
      </c>
      <c r="L6547" s="3" t="s">
        <v>230</v>
      </c>
      <c r="N6547" s="25"/>
      <c r="O6547"/>
    </row>
    <row r="6548" spans="1:15">
      <c r="A6548" s="27">
        <v>43247</v>
      </c>
      <c r="B6548" s="27"/>
      <c r="C6548" s="4" t="s">
        <v>725</v>
      </c>
      <c r="D6548" s="63">
        <f>VLOOKUP(C6548,Index[[#All],[searchTaxon]:[Reference_number]],2,FALSE)</f>
        <v>78</v>
      </c>
      <c r="E6548">
        <f>VLOOKUP(C:C,Table1[[#All],[searchTaxon]:[Multiple_forms]],3,FALSE)</f>
        <v>0</v>
      </c>
      <c r="F6548">
        <f>VLOOKUP(C:C,Table1[[#All],[searchTaxon]:[Multiple_forms]],4,FALSE)</f>
        <v>0</v>
      </c>
      <c r="G6548">
        <f>VLOOKUP(C:C,Table1[[#All],[searchTaxon]:[Multiple_forms]],5,FALSE)</f>
        <v>0</v>
      </c>
      <c r="I6548">
        <f>VLOOKUP(Table1[[#This Row],[trait_name]],Trait[],2,FALSE)</f>
        <v>50</v>
      </c>
      <c r="J6548" s="25" t="s">
        <v>106</v>
      </c>
      <c r="L6548" s="3"/>
      <c r="N6548" s="25"/>
      <c r="O6548"/>
    </row>
    <row r="6549" spans="1:15">
      <c r="A6549" s="5">
        <v>43247</v>
      </c>
      <c r="B6549" s="5">
        <v>43247</v>
      </c>
      <c r="C6549" t="s">
        <v>725</v>
      </c>
      <c r="D6549" s="3">
        <f>VLOOKUP(C6549,Index[[#All],[searchTaxon]:[Reference_number]],2,FALSE)</f>
        <v>78</v>
      </c>
      <c r="H6549" t="s">
        <v>496</v>
      </c>
      <c r="I6549">
        <f>VLOOKUP(Table1[[#This Row],[trait_name]],Trait[],2,FALSE)</f>
        <v>51</v>
      </c>
      <c r="J6549" s="25" t="s">
        <v>108</v>
      </c>
      <c r="L6549" s="3" t="s">
        <v>167</v>
      </c>
      <c r="N6549" s="25"/>
      <c r="O6549"/>
    </row>
    <row r="6550" spans="1:15">
      <c r="A6550" s="5">
        <v>43247</v>
      </c>
      <c r="B6550" s="5">
        <v>43247</v>
      </c>
      <c r="C6550" t="s">
        <v>725</v>
      </c>
      <c r="D6550" s="3">
        <f>VLOOKUP(C6550,Index[[#All],[searchTaxon]:[Reference_number]],2,FALSE)</f>
        <v>78</v>
      </c>
      <c r="H6550" t="s">
        <v>496</v>
      </c>
      <c r="I6550">
        <f>VLOOKUP(Table1[[#This Row],[trait_name]],Trait[],2,FALSE)</f>
        <v>53</v>
      </c>
      <c r="J6550" s="25" t="s">
        <v>110</v>
      </c>
      <c r="L6550" s="3" t="s">
        <v>168</v>
      </c>
      <c r="N6550" s="25"/>
      <c r="O6550"/>
    </row>
    <row r="6551" spans="1:15">
      <c r="A6551" s="5">
        <v>43247</v>
      </c>
      <c r="B6551" s="5">
        <v>43247</v>
      </c>
      <c r="C6551" t="s">
        <v>725</v>
      </c>
      <c r="D6551" s="3">
        <f>VLOOKUP(C6551,Index[[#All],[searchTaxon]:[Reference_number]],2,FALSE)</f>
        <v>78</v>
      </c>
      <c r="H6551" t="s">
        <v>496</v>
      </c>
      <c r="I6551">
        <f>VLOOKUP(Table1[[#This Row],[trait_name]],Trait[],2,FALSE)</f>
        <v>53</v>
      </c>
      <c r="J6551" s="25" t="s">
        <v>110</v>
      </c>
      <c r="L6551" s="3" t="s">
        <v>111</v>
      </c>
      <c r="N6551" s="25"/>
      <c r="O6551"/>
    </row>
    <row r="6552" spans="1:15">
      <c r="A6552" s="5">
        <v>43247</v>
      </c>
      <c r="B6552" s="5">
        <v>43247</v>
      </c>
      <c r="C6552" t="s">
        <v>725</v>
      </c>
      <c r="D6552" s="3">
        <f>VLOOKUP(C6552,Index[[#All],[searchTaxon]:[Reference_number]],2,FALSE)</f>
        <v>78</v>
      </c>
      <c r="H6552" t="s">
        <v>496</v>
      </c>
      <c r="I6552">
        <f>VLOOKUP(Table1[[#This Row],[trait_name]],Trait[],2,FALSE)</f>
        <v>56</v>
      </c>
      <c r="J6552" s="25" t="s">
        <v>117</v>
      </c>
      <c r="L6552" s="3" t="s">
        <v>118</v>
      </c>
      <c r="N6552" s="25"/>
      <c r="O6552"/>
    </row>
    <row r="6553" spans="1:15">
      <c r="A6553" s="5">
        <v>43247</v>
      </c>
      <c r="B6553" s="5">
        <v>43247</v>
      </c>
      <c r="C6553" t="s">
        <v>725</v>
      </c>
      <c r="D6553" s="3">
        <f>VLOOKUP(C6553,Index[[#All],[searchTaxon]:[Reference_number]],2,FALSE)</f>
        <v>78</v>
      </c>
      <c r="H6553" t="s">
        <v>530</v>
      </c>
      <c r="I6553">
        <f>VLOOKUP(Table1[[#This Row],[trait_name]],Trait[],2,FALSE)</f>
        <v>57</v>
      </c>
      <c r="J6553" s="25" t="s">
        <v>205</v>
      </c>
      <c r="L6553" s="3" t="s">
        <v>727</v>
      </c>
      <c r="N6553" s="25"/>
      <c r="O6553"/>
    </row>
    <row r="6554" spans="1:15">
      <c r="A6554" s="5">
        <v>43247</v>
      </c>
      <c r="B6554" s="5"/>
      <c r="C6554" t="s">
        <v>725</v>
      </c>
      <c r="D6554" s="2">
        <f>VLOOKUP(C6554,Index[[#All],[searchTaxon]:[Reference_number]],2,FALSE)</f>
        <v>78</v>
      </c>
      <c r="E6554">
        <v>0</v>
      </c>
      <c r="F6554">
        <v>0</v>
      </c>
      <c r="G6554">
        <v>0</v>
      </c>
      <c r="I6554">
        <f>VLOOKUP(Table1[[#This Row],[trait_name]],Trait[],2,FALSE)</f>
        <v>60</v>
      </c>
      <c r="J6554" s="25" t="s">
        <v>120</v>
      </c>
      <c r="L6554" s="3"/>
      <c r="N6554" s="26"/>
      <c r="O6554"/>
    </row>
    <row r="6555" spans="1:15">
      <c r="A6555" s="5">
        <v>43247</v>
      </c>
      <c r="B6555" s="5">
        <v>43247</v>
      </c>
      <c r="C6555" t="s">
        <v>725</v>
      </c>
      <c r="D6555" s="3">
        <f>VLOOKUP(C6555,Index[[#All],[searchTaxon]:[Reference_number]],2,FALSE)</f>
        <v>78</v>
      </c>
      <c r="H6555" t="s">
        <v>496</v>
      </c>
      <c r="I6555">
        <f>VLOOKUP(Table1[[#This Row],[trait_name]],Trait[],2,FALSE)</f>
        <v>62</v>
      </c>
      <c r="J6555" s="25" t="s">
        <v>123</v>
      </c>
      <c r="L6555" s="3" t="s">
        <v>209</v>
      </c>
      <c r="N6555" s="25"/>
      <c r="O6555"/>
    </row>
    <row r="6556" spans="1:15">
      <c r="A6556" s="5">
        <v>43247</v>
      </c>
      <c r="B6556" s="5">
        <v>43247</v>
      </c>
      <c r="C6556" t="s">
        <v>725</v>
      </c>
      <c r="D6556" s="3">
        <f>VLOOKUP(C6556,Index[[#All],[searchTaxon]:[Reference_number]],2,FALSE)</f>
        <v>78</v>
      </c>
      <c r="H6556" t="s">
        <v>18</v>
      </c>
      <c r="I6556">
        <f>VLOOKUP(Table1[[#This Row],[trait_name]],Trait[],2,FALSE)</f>
        <v>62</v>
      </c>
      <c r="J6556" s="25" t="s">
        <v>123</v>
      </c>
      <c r="L6556" s="3" t="s">
        <v>210</v>
      </c>
      <c r="N6556" s="25"/>
      <c r="O6556"/>
    </row>
    <row r="6557" spans="1:15">
      <c r="A6557" s="5">
        <v>43247</v>
      </c>
      <c r="B6557" s="5">
        <v>43247</v>
      </c>
      <c r="C6557" t="s">
        <v>728</v>
      </c>
      <c r="D6557" s="3">
        <f>VLOOKUP(C6557,Index[[#All],[searchTaxon]:[Reference_number]],2,FALSE)</f>
        <v>79</v>
      </c>
      <c r="H6557" t="s">
        <v>26</v>
      </c>
      <c r="I6557">
        <f>VLOOKUP(Table1[[#This Row],[trait_name]],Trait[],2,FALSE)</f>
        <v>2</v>
      </c>
      <c r="J6557" s="25" t="s">
        <v>16</v>
      </c>
      <c r="L6557" s="3" t="s">
        <v>729</v>
      </c>
      <c r="N6557" s="25"/>
      <c r="O6557"/>
    </row>
    <row r="6558" spans="1:15">
      <c r="A6558" s="5">
        <v>43247</v>
      </c>
      <c r="B6558" s="5">
        <v>43247</v>
      </c>
      <c r="C6558" t="s">
        <v>728</v>
      </c>
      <c r="D6558" s="3">
        <f>VLOOKUP(C6558,Index[[#All],[searchTaxon]:[Reference_number]],2,FALSE)</f>
        <v>79</v>
      </c>
      <c r="H6558" t="s">
        <v>26</v>
      </c>
      <c r="I6558">
        <f>VLOOKUP(Table1[[#This Row],[trait_name]],Trait[],2,FALSE)</f>
        <v>3</v>
      </c>
      <c r="J6558" s="25" t="s">
        <v>19</v>
      </c>
      <c r="L6558" s="3" t="s">
        <v>20</v>
      </c>
      <c r="N6558" s="25"/>
      <c r="O6558"/>
    </row>
    <row r="6559" spans="1:15">
      <c r="A6559" s="5">
        <v>43247</v>
      </c>
      <c r="B6559" s="5">
        <v>43247</v>
      </c>
      <c r="C6559" t="s">
        <v>728</v>
      </c>
      <c r="D6559" s="3">
        <f>VLOOKUP(C6559,Index[[#All],[searchTaxon]:[Reference_number]],2,FALSE)</f>
        <v>79</v>
      </c>
      <c r="H6559" t="s">
        <v>26</v>
      </c>
      <c r="I6559">
        <f>VLOOKUP(Table1[[#This Row],[trait_name]],Trait[],2,FALSE)</f>
        <v>3</v>
      </c>
      <c r="J6559" s="25" t="s">
        <v>19</v>
      </c>
      <c r="L6559" s="3" t="s">
        <v>22</v>
      </c>
      <c r="N6559" s="25"/>
      <c r="O6559"/>
    </row>
    <row r="6560" spans="1:15">
      <c r="A6560" s="5">
        <v>43247</v>
      </c>
      <c r="B6560" s="5">
        <v>43247</v>
      </c>
      <c r="C6560" t="s">
        <v>728</v>
      </c>
      <c r="D6560" s="3">
        <f>VLOOKUP(C6560,Index[[#All],[searchTaxon]:[Reference_number]],2,FALSE)</f>
        <v>79</v>
      </c>
      <c r="H6560" t="s">
        <v>26</v>
      </c>
      <c r="I6560">
        <f>VLOOKUP(Table1[[#This Row],[trait_name]],Trait[],2,FALSE)</f>
        <v>4</v>
      </c>
      <c r="J6560" s="25" t="s">
        <v>23</v>
      </c>
      <c r="L6560" s="3" t="s">
        <v>28</v>
      </c>
      <c r="N6560" s="25"/>
      <c r="O6560"/>
    </row>
    <row r="6561" spans="1:15">
      <c r="A6561" s="5">
        <v>43247</v>
      </c>
      <c r="B6561" s="5"/>
      <c r="C6561" t="s">
        <v>728</v>
      </c>
      <c r="D6561" s="3">
        <f>VLOOKUP(C6561,Index[[#All],[searchTaxon]:[Reference_number]],2,FALSE)</f>
        <v>79</v>
      </c>
      <c r="H6561" t="s">
        <v>26</v>
      </c>
      <c r="I6561">
        <f>VLOOKUP(Table1[[#This Row],[trait_name]],Trait[],2,FALSE)</f>
        <v>6</v>
      </c>
      <c r="J6561" s="25" t="s">
        <v>135</v>
      </c>
      <c r="L6561" s="3"/>
      <c r="N6561" s="25"/>
      <c r="O6561"/>
    </row>
    <row r="6562" spans="1:15">
      <c r="A6562" s="5">
        <v>43247</v>
      </c>
      <c r="B6562" s="5">
        <v>43247</v>
      </c>
      <c r="C6562" t="s">
        <v>728</v>
      </c>
      <c r="D6562" s="3">
        <f>VLOOKUP(C6562,Index[[#All],[searchTaxon]:[Reference_number]],2,FALSE)</f>
        <v>79</v>
      </c>
      <c r="H6562" t="s">
        <v>26</v>
      </c>
      <c r="I6562">
        <f>VLOOKUP(Table1[[#This Row],[trait_name]],Trait[],2,FALSE)</f>
        <v>7</v>
      </c>
      <c r="J6562" s="25" t="s">
        <v>27</v>
      </c>
      <c r="L6562" s="3" t="s">
        <v>24</v>
      </c>
      <c r="N6562" s="25"/>
      <c r="O6562"/>
    </row>
    <row r="6563" spans="1:15">
      <c r="A6563" s="27">
        <v>43247</v>
      </c>
      <c r="B6563" s="27"/>
      <c r="C6563" s="4" t="s">
        <v>728</v>
      </c>
      <c r="D6563" s="2">
        <f>VLOOKUP(C6563,Index[[#All],[searchTaxon]:[Reference_number]],2,FALSE)</f>
        <v>79</v>
      </c>
      <c r="I6563">
        <f>VLOOKUP(Table1[[#This Row],[trait_name]],Trait[],2,FALSE)</f>
        <v>15</v>
      </c>
      <c r="J6563" s="25" t="s">
        <v>32</v>
      </c>
      <c r="L6563" s="3"/>
      <c r="N6563" s="25"/>
      <c r="O6563"/>
    </row>
    <row r="6564" spans="1:15">
      <c r="A6564" s="27">
        <v>43247</v>
      </c>
      <c r="B6564" s="27">
        <v>43247</v>
      </c>
      <c r="C6564" s="4" t="s">
        <v>728</v>
      </c>
      <c r="D6564" s="2">
        <f>VLOOKUP(C6564,Index[[#All],[searchTaxon]:[Reference_number]],2,FALSE)</f>
        <v>79</v>
      </c>
      <c r="I6564">
        <f>VLOOKUP(Table1[[#This Row],[trait_name]],Trait[],2,FALSE)</f>
        <v>16</v>
      </c>
      <c r="J6564" s="26" t="s">
        <v>33</v>
      </c>
      <c r="K6564" s="26"/>
      <c r="L6564" s="3"/>
      <c r="N6564" s="25"/>
      <c r="O6564"/>
    </row>
    <row r="6565" spans="1:15">
      <c r="A6565" s="5">
        <v>43247</v>
      </c>
      <c r="B6565" s="5">
        <v>43247</v>
      </c>
      <c r="C6565" t="s">
        <v>728</v>
      </c>
      <c r="D6565" s="3">
        <f>VLOOKUP(C6565,Index[[#All],[searchTaxon]:[Reference_number]],2,FALSE)</f>
        <v>79</v>
      </c>
      <c r="H6565" t="s">
        <v>26</v>
      </c>
      <c r="I6565">
        <f>VLOOKUP(Table1[[#This Row],[trait_name]],Trait[],2,FALSE)</f>
        <v>17</v>
      </c>
      <c r="J6565" s="25" t="s">
        <v>34</v>
      </c>
      <c r="L6565" s="3" t="s">
        <v>35</v>
      </c>
      <c r="N6565" s="25"/>
      <c r="O6565"/>
    </row>
    <row r="6566" spans="1:15">
      <c r="A6566" s="5">
        <v>43247</v>
      </c>
      <c r="B6566" s="5">
        <v>43247</v>
      </c>
      <c r="C6566" t="s">
        <v>728</v>
      </c>
      <c r="D6566" s="3">
        <f>VLOOKUP(C6566,Index[[#All],[searchTaxon]:[Reference_number]],2,FALSE)</f>
        <v>79</v>
      </c>
      <c r="H6566" t="s">
        <v>26</v>
      </c>
      <c r="I6566">
        <f>VLOOKUP(Table1[[#This Row],[trait_name]],Trait[],2,FALSE)</f>
        <v>17</v>
      </c>
      <c r="J6566" s="25" t="s">
        <v>34</v>
      </c>
      <c r="L6566" s="3" t="s">
        <v>36</v>
      </c>
      <c r="N6566" s="25"/>
      <c r="O6566"/>
    </row>
    <row r="6567" spans="1:15">
      <c r="A6567" s="5">
        <v>43247</v>
      </c>
      <c r="B6567" s="5">
        <v>43247</v>
      </c>
      <c r="C6567" t="s">
        <v>728</v>
      </c>
      <c r="D6567" s="3">
        <f>VLOOKUP(C6567,Index[[#All],[searchTaxon]:[Reference_number]],2,FALSE)</f>
        <v>79</v>
      </c>
      <c r="H6567" t="s">
        <v>26</v>
      </c>
      <c r="I6567">
        <f>VLOOKUP(Table1[[#This Row],[trait_name]],Trait[],2,FALSE)</f>
        <v>17</v>
      </c>
      <c r="J6567" s="25" t="s">
        <v>34</v>
      </c>
      <c r="L6567" s="3" t="s">
        <v>37</v>
      </c>
      <c r="N6567" s="25"/>
      <c r="O6567"/>
    </row>
    <row r="6568" spans="1:15">
      <c r="A6568" s="27">
        <v>43247</v>
      </c>
      <c r="B6568" s="27">
        <v>43247</v>
      </c>
      <c r="C6568" s="4" t="s">
        <v>728</v>
      </c>
      <c r="D6568" s="2">
        <f>VLOOKUP(C6568,Index[[#All],[searchTaxon]:[Reference_number]],2,FALSE)</f>
        <v>79</v>
      </c>
      <c r="I6568">
        <f>VLOOKUP(Table1[[#This Row],[trait_name]],Trait[],2,FALSE)</f>
        <v>18</v>
      </c>
      <c r="J6568" s="25" t="s">
        <v>38</v>
      </c>
      <c r="L6568" s="3"/>
      <c r="N6568" s="25"/>
      <c r="O6568"/>
    </row>
    <row r="6569" spans="1:15">
      <c r="A6569" s="5">
        <v>43247</v>
      </c>
      <c r="B6569" s="5">
        <v>43247</v>
      </c>
      <c r="C6569" t="s">
        <v>728</v>
      </c>
      <c r="D6569" s="3">
        <f>VLOOKUP(C6569,Index[[#All],[searchTaxon]:[Reference_number]],2,FALSE)</f>
        <v>79</v>
      </c>
      <c r="H6569" t="s">
        <v>183</v>
      </c>
      <c r="I6569">
        <f>VLOOKUP(Table1[[#This Row],[trait_name]],Trait[],2,FALSE)</f>
        <v>19</v>
      </c>
      <c r="J6569" s="25" t="s">
        <v>39</v>
      </c>
      <c r="L6569" s="3" t="s">
        <v>40</v>
      </c>
      <c r="N6569" s="25"/>
      <c r="O6569"/>
    </row>
    <row r="6570" spans="1:15">
      <c r="A6570" s="5">
        <v>43247</v>
      </c>
      <c r="B6570" s="5">
        <v>43247</v>
      </c>
      <c r="C6570" t="s">
        <v>728</v>
      </c>
      <c r="D6570" s="3">
        <f>VLOOKUP(C6570,Index[[#All],[searchTaxon]:[Reference_number]],2,FALSE)</f>
        <v>79</v>
      </c>
      <c r="H6570" t="s">
        <v>183</v>
      </c>
      <c r="I6570">
        <f>VLOOKUP(Table1[[#This Row],[trait_name]],Trait[],2,FALSE)</f>
        <v>19</v>
      </c>
      <c r="J6570" s="25" t="s">
        <v>39</v>
      </c>
      <c r="L6570" s="3" t="s">
        <v>41</v>
      </c>
      <c r="N6570" s="25"/>
      <c r="O6570"/>
    </row>
    <row r="6571" spans="1:15">
      <c r="A6571" s="5">
        <v>43247</v>
      </c>
      <c r="B6571" s="5">
        <v>43247</v>
      </c>
      <c r="C6571" t="s">
        <v>728</v>
      </c>
      <c r="D6571" s="3">
        <f>VLOOKUP(C6571,Index[[#All],[searchTaxon]:[Reference_number]],2,FALSE)</f>
        <v>79</v>
      </c>
      <c r="H6571" t="s">
        <v>26</v>
      </c>
      <c r="I6571">
        <f>VLOOKUP(Table1[[#This Row],[trait_name]],Trait[],2,FALSE)</f>
        <v>19</v>
      </c>
      <c r="J6571" s="25" t="s">
        <v>39</v>
      </c>
      <c r="L6571" s="3" t="s">
        <v>142</v>
      </c>
      <c r="N6571" s="25"/>
      <c r="O6571"/>
    </row>
    <row r="6572" spans="1:15">
      <c r="A6572" s="27">
        <v>43247</v>
      </c>
      <c r="B6572" s="27">
        <v>43247</v>
      </c>
      <c r="C6572" s="4" t="s">
        <v>728</v>
      </c>
      <c r="D6572" s="2">
        <f>VLOOKUP(C6572,Index[[#All],[searchTaxon]:[Reference_number]],2,FALSE)</f>
        <v>79</v>
      </c>
      <c r="I6572">
        <f>VLOOKUP(Table1[[#This Row],[trait_name]],Trait[],2,FALSE)</f>
        <v>20</v>
      </c>
      <c r="J6572" s="25" t="s">
        <v>42</v>
      </c>
      <c r="L6572" s="3"/>
      <c r="N6572" s="25"/>
      <c r="O6572"/>
    </row>
    <row r="6573" spans="1:15">
      <c r="A6573" s="5">
        <v>43247</v>
      </c>
      <c r="B6573" s="5">
        <v>43247</v>
      </c>
      <c r="C6573" t="s">
        <v>728</v>
      </c>
      <c r="D6573" s="3">
        <f>VLOOKUP(C6573,Index[[#All],[searchTaxon]:[Reference_number]],2,FALSE)</f>
        <v>79</v>
      </c>
      <c r="H6573" t="s">
        <v>183</v>
      </c>
      <c r="I6573">
        <f>VLOOKUP(Table1[[#This Row],[trait_name]],Trait[],2,FALSE)</f>
        <v>21</v>
      </c>
      <c r="J6573" s="25" t="s">
        <v>46</v>
      </c>
      <c r="L6573" s="3" t="s">
        <v>144</v>
      </c>
      <c r="N6573" s="25"/>
      <c r="O6573"/>
    </row>
    <row r="6574" spans="1:15">
      <c r="A6574" s="5">
        <v>43247</v>
      </c>
      <c r="B6574" s="5"/>
      <c r="C6574" t="s">
        <v>728</v>
      </c>
      <c r="D6574" s="2">
        <f>VLOOKUP(C6574,Index[[#All],[searchTaxon]:[Reference_number]],2,FALSE)</f>
        <v>79</v>
      </c>
      <c r="E6574">
        <v>0</v>
      </c>
      <c r="F6574">
        <v>0</v>
      </c>
      <c r="G6574">
        <v>0</v>
      </c>
      <c r="I6574">
        <f>VLOOKUP(Table1[[#This Row],[trait_name]],Trait[],2,FALSE)</f>
        <v>22</v>
      </c>
      <c r="J6574" s="25" t="s">
        <v>48</v>
      </c>
      <c r="L6574" s="3"/>
      <c r="N6574" s="25"/>
      <c r="O6574"/>
    </row>
    <row r="6575" spans="1:15">
      <c r="A6575" s="27">
        <v>43247</v>
      </c>
      <c r="B6575" s="27"/>
      <c r="C6575" s="4" t="s">
        <v>728</v>
      </c>
      <c r="D6575" s="2">
        <f>VLOOKUP(C6575,Index[[#All],[searchTaxon]:[Reference_number]],2,FALSE)</f>
        <v>79</v>
      </c>
      <c r="I6575">
        <f>VLOOKUP(Table1[[#This Row],[trait_name]],Trait[],2,FALSE)</f>
        <v>23</v>
      </c>
      <c r="J6575" s="25" t="s">
        <v>50</v>
      </c>
      <c r="L6575" s="3"/>
      <c r="N6575" s="25"/>
      <c r="O6575"/>
    </row>
    <row r="6576" spans="1:15">
      <c r="A6576" s="27">
        <v>43247</v>
      </c>
      <c r="B6576" s="27"/>
      <c r="C6576" s="4" t="s">
        <v>728</v>
      </c>
      <c r="D6576" s="2">
        <f>VLOOKUP(C6576,Index[[#All],[searchTaxon]:[Reference_number]],2,FALSE)</f>
        <v>79</v>
      </c>
      <c r="I6576">
        <f>VLOOKUP(Table1[[#This Row],[trait_name]],Trait[],2,FALSE)</f>
        <v>24</v>
      </c>
      <c r="J6576" s="25" t="s">
        <v>53</v>
      </c>
      <c r="L6576" s="3"/>
      <c r="N6576" s="25"/>
      <c r="O6576"/>
    </row>
    <row r="6577" spans="1:15">
      <c r="A6577" s="5">
        <v>43247</v>
      </c>
      <c r="B6577" s="5">
        <v>43247</v>
      </c>
      <c r="C6577" t="s">
        <v>728</v>
      </c>
      <c r="D6577" s="3">
        <f>VLOOKUP(C6577,Index[[#All],[searchTaxon]:[Reference_number]],2,FALSE)</f>
        <v>79</v>
      </c>
      <c r="H6577" t="s">
        <v>183</v>
      </c>
      <c r="I6577">
        <f>VLOOKUP(Table1[[#This Row],[trait_name]],Trait[],2,FALSE)</f>
        <v>25</v>
      </c>
      <c r="J6577" s="25" t="s">
        <v>54</v>
      </c>
      <c r="L6577" s="3" t="s">
        <v>299</v>
      </c>
      <c r="N6577" s="25"/>
      <c r="O6577"/>
    </row>
    <row r="6578" spans="1:15">
      <c r="A6578" s="5">
        <v>43247</v>
      </c>
      <c r="B6578" s="5">
        <v>43247</v>
      </c>
      <c r="C6578" t="s">
        <v>728</v>
      </c>
      <c r="D6578" s="3">
        <f>VLOOKUP(C6578,Index[[#All],[searchTaxon]:[Reference_number]],2,FALSE)</f>
        <v>79</v>
      </c>
      <c r="H6578" t="s">
        <v>183</v>
      </c>
      <c r="I6578">
        <f>VLOOKUP(Table1[[#This Row],[trait_name]],Trait[],2,FALSE)</f>
        <v>26</v>
      </c>
      <c r="J6578" s="25" t="s">
        <v>57</v>
      </c>
      <c r="L6578" s="3">
        <v>20</v>
      </c>
      <c r="N6578" s="25"/>
      <c r="O6578"/>
    </row>
    <row r="6579" spans="1:15">
      <c r="A6579" s="5">
        <v>43247</v>
      </c>
      <c r="B6579" s="5">
        <v>43247</v>
      </c>
      <c r="C6579" t="s">
        <v>728</v>
      </c>
      <c r="D6579" s="3">
        <f>VLOOKUP(C6579,Index[[#All],[searchTaxon]:[Reference_number]],2,FALSE)</f>
        <v>79</v>
      </c>
      <c r="H6579" t="s">
        <v>26</v>
      </c>
      <c r="I6579">
        <f>VLOOKUP(Table1[[#This Row],[trait_name]],Trait[],2,FALSE)</f>
        <v>27</v>
      </c>
      <c r="J6579" s="25" t="s">
        <v>58</v>
      </c>
      <c r="L6579" s="3">
        <v>10</v>
      </c>
      <c r="N6579" s="25"/>
      <c r="O6579"/>
    </row>
    <row r="6580" spans="1:15">
      <c r="A6580" s="5">
        <v>43247</v>
      </c>
      <c r="B6580" s="5">
        <v>43247</v>
      </c>
      <c r="C6580" t="s">
        <v>728</v>
      </c>
      <c r="D6580" s="3">
        <f>VLOOKUP(C6580,Index[[#All],[searchTaxon]:[Reference_number]],2,FALSE)</f>
        <v>79</v>
      </c>
      <c r="H6580" t="s">
        <v>183</v>
      </c>
      <c r="I6580">
        <f>VLOOKUP(Table1[[#This Row],[trait_name]],Trait[],2,FALSE)</f>
        <v>28</v>
      </c>
      <c r="J6580" s="25" t="s">
        <v>59</v>
      </c>
      <c r="L6580" s="3">
        <v>5</v>
      </c>
      <c r="N6580" s="25"/>
      <c r="O6580"/>
    </row>
    <row r="6581" spans="1:15">
      <c r="A6581" s="5">
        <v>43247</v>
      </c>
      <c r="B6581" s="5">
        <v>43247</v>
      </c>
      <c r="C6581" t="s">
        <v>728</v>
      </c>
      <c r="D6581" s="3">
        <f>VLOOKUP(C6581,Index[[#All],[searchTaxon]:[Reference_number]],2,FALSE)</f>
        <v>79</v>
      </c>
      <c r="H6581" t="s">
        <v>26</v>
      </c>
      <c r="I6581">
        <f>VLOOKUP(Table1[[#This Row],[trait_name]],Trait[],2,FALSE)</f>
        <v>30</v>
      </c>
      <c r="J6581" s="25" t="s">
        <v>61</v>
      </c>
      <c r="L6581" s="3">
        <v>6</v>
      </c>
      <c r="N6581" s="25"/>
      <c r="O6581"/>
    </row>
    <row r="6582" spans="1:15">
      <c r="A6582" s="5">
        <v>43247</v>
      </c>
      <c r="B6582" s="5">
        <v>43247</v>
      </c>
      <c r="C6582" t="s">
        <v>728</v>
      </c>
      <c r="D6582" s="3">
        <f>VLOOKUP(C6582,Index[[#All],[searchTaxon]:[Reference_number]],2,FALSE)</f>
        <v>79</v>
      </c>
      <c r="H6582" t="s">
        <v>183</v>
      </c>
      <c r="I6582">
        <f>VLOOKUP(Table1[[#This Row],[trait_name]],Trait[],2,FALSE)</f>
        <v>32</v>
      </c>
      <c r="J6582" s="25" t="s">
        <v>147</v>
      </c>
      <c r="L6582" s="3" t="s">
        <v>241</v>
      </c>
      <c r="N6582" s="25"/>
      <c r="O6582"/>
    </row>
    <row r="6583" spans="1:15">
      <c r="A6583" s="5">
        <v>43247</v>
      </c>
      <c r="B6583" s="5">
        <v>43247</v>
      </c>
      <c r="C6583" t="s">
        <v>728</v>
      </c>
      <c r="D6583" s="3">
        <f>VLOOKUP(C6583,Index[[#All],[searchTaxon]:[Reference_number]],2,FALSE)</f>
        <v>79</v>
      </c>
      <c r="H6583" t="s">
        <v>26</v>
      </c>
      <c r="I6583">
        <f>VLOOKUP(Table1[[#This Row],[trait_name]],Trait[],2,FALSE)</f>
        <v>33</v>
      </c>
      <c r="J6583" s="25" t="s">
        <v>63</v>
      </c>
      <c r="L6583" s="3" t="s">
        <v>145</v>
      </c>
      <c r="N6583" s="25"/>
      <c r="O6583"/>
    </row>
    <row r="6584" spans="1:15">
      <c r="A6584" s="5">
        <v>43247</v>
      </c>
      <c r="B6584" s="5">
        <v>43247</v>
      </c>
      <c r="C6584" t="s">
        <v>728</v>
      </c>
      <c r="D6584" s="3">
        <f>VLOOKUP(C6584,Index[[#All],[searchTaxon]:[Reference_number]],2,FALSE)</f>
        <v>79</v>
      </c>
      <c r="H6584" t="s">
        <v>183</v>
      </c>
      <c r="I6584">
        <f>VLOOKUP(Table1[[#This Row],[trait_name]],Trait[],2,FALSE)</f>
        <v>34</v>
      </c>
      <c r="J6584" s="25" t="s">
        <v>149</v>
      </c>
      <c r="L6584" s="3" t="s">
        <v>51</v>
      </c>
      <c r="N6584" s="25"/>
      <c r="O6584"/>
    </row>
    <row r="6585" spans="1:15">
      <c r="A6585" s="5">
        <v>43247</v>
      </c>
      <c r="B6585" s="5"/>
      <c r="C6585" t="s">
        <v>728</v>
      </c>
      <c r="D6585" s="3">
        <f>VLOOKUP(C6585,Index[[#All],[searchTaxon]:[Reference_number]],2,FALSE)</f>
        <v>79</v>
      </c>
      <c r="E6585">
        <v>0</v>
      </c>
      <c r="F6585">
        <v>0</v>
      </c>
      <c r="G6585">
        <v>0</v>
      </c>
      <c r="I6585">
        <f>VLOOKUP(Table1[[#This Row],[trait_name]],Trait[],2,FALSE)</f>
        <v>35</v>
      </c>
      <c r="J6585" s="25" t="s">
        <v>66</v>
      </c>
      <c r="L6585" s="3"/>
      <c r="N6585" s="25"/>
      <c r="O6585"/>
    </row>
    <row r="6586" spans="1:15">
      <c r="A6586" s="5">
        <v>43247</v>
      </c>
      <c r="B6586" s="5"/>
      <c r="C6586" t="s">
        <v>728</v>
      </c>
      <c r="D6586" s="2">
        <f>VLOOKUP(C6586,Index[[#All],[searchTaxon]:[Reference_number]],2,FALSE)</f>
        <v>79</v>
      </c>
      <c r="E6586">
        <v>0</v>
      </c>
      <c r="F6586">
        <v>0</v>
      </c>
      <c r="G6586">
        <v>0</v>
      </c>
      <c r="I6586">
        <f>VLOOKUP(Table1[[#This Row],[trait_name]],Trait[],2,FALSE)</f>
        <v>36</v>
      </c>
      <c r="J6586" s="25" t="s">
        <v>68</v>
      </c>
      <c r="L6586" s="3"/>
      <c r="N6586" s="25"/>
      <c r="O6586"/>
    </row>
    <row r="6587" spans="1:15">
      <c r="A6587" s="5">
        <v>43247</v>
      </c>
      <c r="B6587" s="5"/>
      <c r="C6587" t="s">
        <v>728</v>
      </c>
      <c r="D6587" s="2">
        <f>VLOOKUP(C6587,Index[[#All],[searchTaxon]:[Reference_number]],2,FALSE)</f>
        <v>79</v>
      </c>
      <c r="E6587">
        <v>0</v>
      </c>
      <c r="F6587">
        <v>0</v>
      </c>
      <c r="G6587">
        <v>0</v>
      </c>
      <c r="I6587">
        <f>VLOOKUP(Table1[[#This Row],[trait_name]],Trait[],2,FALSE)</f>
        <v>37</v>
      </c>
      <c r="J6587" s="25" t="s">
        <v>70</v>
      </c>
      <c r="L6587" s="3"/>
      <c r="N6587" s="25"/>
      <c r="O6587"/>
    </row>
    <row r="6588" spans="1:15">
      <c r="A6588" s="5">
        <v>43247</v>
      </c>
      <c r="B6588" s="5">
        <v>43247</v>
      </c>
      <c r="C6588" t="s">
        <v>728</v>
      </c>
      <c r="D6588" s="3">
        <f>VLOOKUP(C6588,Index[[#All],[searchTaxon]:[Reference_number]],2,FALSE)</f>
        <v>79</v>
      </c>
      <c r="H6588" t="s">
        <v>26</v>
      </c>
      <c r="I6588">
        <f>VLOOKUP(Table1[[#This Row],[trait_name]],Trait[],2,FALSE)</f>
        <v>38</v>
      </c>
      <c r="J6588" s="25" t="s">
        <v>74</v>
      </c>
      <c r="L6588" s="3" t="s">
        <v>345</v>
      </c>
      <c r="N6588" s="25"/>
      <c r="O6588"/>
    </row>
    <row r="6589" spans="1:15">
      <c r="A6589" s="27">
        <v>43247</v>
      </c>
      <c r="B6589" s="27"/>
      <c r="C6589" s="4" t="s">
        <v>728</v>
      </c>
      <c r="D6589" s="2">
        <f>VLOOKUP(C6589,Index[[#All],[searchTaxon]:[Reference_number]],2,FALSE)</f>
        <v>79</v>
      </c>
      <c r="I6589">
        <f>VLOOKUP(Table1[[#This Row],[trait_name]],Trait[],2,FALSE)</f>
        <v>39</v>
      </c>
      <c r="J6589" s="25" t="s">
        <v>76</v>
      </c>
      <c r="L6589" s="3"/>
      <c r="N6589" s="25"/>
      <c r="O6589"/>
    </row>
    <row r="6590" spans="1:15">
      <c r="A6590" s="5">
        <v>43247</v>
      </c>
      <c r="B6590" s="5">
        <v>43247</v>
      </c>
      <c r="C6590" t="s">
        <v>728</v>
      </c>
      <c r="D6590" s="3">
        <f>VLOOKUP(C6590,Index[[#All],[searchTaxon]:[Reference_number]],2,FALSE)</f>
        <v>79</v>
      </c>
      <c r="H6590" t="s">
        <v>26</v>
      </c>
      <c r="I6590">
        <f>VLOOKUP(Table1[[#This Row],[trait_name]],Trait[],2,FALSE)</f>
        <v>40</v>
      </c>
      <c r="J6590" s="25" t="s">
        <v>79</v>
      </c>
      <c r="L6590" s="3" t="s">
        <v>80</v>
      </c>
      <c r="N6590" s="25"/>
      <c r="O6590"/>
    </row>
    <row r="6591" spans="1:15">
      <c r="A6591" s="5">
        <v>43247</v>
      </c>
      <c r="B6591" s="5"/>
      <c r="C6591" t="s">
        <v>728</v>
      </c>
      <c r="D6591" s="2">
        <f>VLOOKUP(C6591,Index[[#All],[searchTaxon]:[Reference_number]],2,FALSE)</f>
        <v>79</v>
      </c>
      <c r="E6591">
        <v>0</v>
      </c>
      <c r="F6591">
        <v>0</v>
      </c>
      <c r="G6591">
        <v>0</v>
      </c>
      <c r="I6591">
        <f>VLOOKUP(Table1[[#This Row],[trait_name]],Trait[],2,FALSE)</f>
        <v>41</v>
      </c>
      <c r="J6591" s="25" t="s">
        <v>82</v>
      </c>
      <c r="L6591" s="3"/>
      <c r="N6591" s="25"/>
      <c r="O6591"/>
    </row>
    <row r="6592" spans="1:15">
      <c r="A6592" s="5">
        <v>43247</v>
      </c>
      <c r="B6592" s="5"/>
      <c r="C6592" t="s">
        <v>728</v>
      </c>
      <c r="D6592" s="2">
        <f>VLOOKUP(C6592,Index[[#All],[searchTaxon]:[Reference_number]],2,FALSE)</f>
        <v>79</v>
      </c>
      <c r="E6592">
        <v>0</v>
      </c>
      <c r="F6592">
        <v>0</v>
      </c>
      <c r="G6592">
        <v>0</v>
      </c>
      <c r="I6592">
        <f>VLOOKUP(Table1[[#This Row],[trait_name]],Trait[],2,FALSE)</f>
        <v>42</v>
      </c>
      <c r="J6592" s="25" t="s">
        <v>84</v>
      </c>
      <c r="L6592" s="3"/>
      <c r="N6592" s="25"/>
      <c r="O6592"/>
    </row>
    <row r="6593" spans="1:15">
      <c r="A6593" s="5">
        <v>43247</v>
      </c>
      <c r="B6593" s="5">
        <v>43247</v>
      </c>
      <c r="C6593" t="s">
        <v>728</v>
      </c>
      <c r="D6593" s="3">
        <f>VLOOKUP(C6593,Index[[#All],[searchTaxon]:[Reference_number]],2,FALSE)</f>
        <v>79</v>
      </c>
      <c r="H6593" t="s">
        <v>26</v>
      </c>
      <c r="I6593">
        <f>VLOOKUP(Table1[[#This Row],[trait_name]],Trait[],2,FALSE)</f>
        <v>43</v>
      </c>
      <c r="J6593" s="25" t="s">
        <v>86</v>
      </c>
      <c r="L6593" s="3" t="s">
        <v>329</v>
      </c>
      <c r="N6593" s="25"/>
      <c r="O6593"/>
    </row>
    <row r="6594" spans="1:15">
      <c r="A6594" s="5">
        <v>43247</v>
      </c>
      <c r="B6594" s="5"/>
      <c r="C6594" t="s">
        <v>728</v>
      </c>
      <c r="D6594" s="3">
        <f>VLOOKUP(C6594,Index[[#All],[searchTaxon]:[Reference_number]],2,FALSE)</f>
        <v>79</v>
      </c>
      <c r="H6594" t="s">
        <v>183</v>
      </c>
      <c r="I6594">
        <f>VLOOKUP(Table1[[#This Row],[trait_name]],Trait[],2,FALSE)</f>
        <v>44</v>
      </c>
      <c r="J6594" s="26" t="s">
        <v>90</v>
      </c>
      <c r="K6594" s="26"/>
      <c r="L6594" s="3" t="s">
        <v>266</v>
      </c>
      <c r="N6594" s="25"/>
      <c r="O6594"/>
    </row>
    <row r="6595" spans="1:15">
      <c r="A6595" s="5">
        <v>43247</v>
      </c>
      <c r="B6595" s="5"/>
      <c r="C6595" t="s">
        <v>728</v>
      </c>
      <c r="D6595" s="3">
        <f>VLOOKUP(C6595,Index[[#All],[searchTaxon]:[Reference_number]],2,FALSE)</f>
        <v>79</v>
      </c>
      <c r="H6595" t="s">
        <v>183</v>
      </c>
      <c r="I6595">
        <f>VLOOKUP(Table1[[#This Row],[trait_name]],Trait[],2,FALSE)</f>
        <v>45</v>
      </c>
      <c r="J6595" s="26" t="s">
        <v>93</v>
      </c>
      <c r="K6595" s="26"/>
      <c r="L6595" s="3"/>
      <c r="N6595" s="25"/>
      <c r="O6595"/>
    </row>
    <row r="6596" spans="1:15">
      <c r="A6596" s="5">
        <v>43247</v>
      </c>
      <c r="B6596" s="5"/>
      <c r="C6596" t="s">
        <v>728</v>
      </c>
      <c r="D6596" s="2">
        <f>VLOOKUP(C6596,Index[[#All],[searchTaxon]:[Reference_number]],2,FALSE)</f>
        <v>79</v>
      </c>
      <c r="E6596">
        <v>0</v>
      </c>
      <c r="F6596">
        <v>0</v>
      </c>
      <c r="G6596">
        <v>0</v>
      </c>
      <c r="I6596">
        <f>VLOOKUP(Table1[[#This Row],[trait_name]],Trait[],2,FALSE)</f>
        <v>47</v>
      </c>
      <c r="J6596" s="25" t="s">
        <v>96</v>
      </c>
      <c r="L6596" s="3"/>
      <c r="N6596" s="25"/>
      <c r="O6596"/>
    </row>
    <row r="6597" spans="1:15">
      <c r="A6597" s="5">
        <v>43247</v>
      </c>
      <c r="B6597" s="5">
        <v>43247</v>
      </c>
      <c r="C6597" t="s">
        <v>728</v>
      </c>
      <c r="D6597" s="3">
        <f>VLOOKUP(C6597,Index[[#All],[searchTaxon]:[Reference_number]],2,FALSE)</f>
        <v>79</v>
      </c>
      <c r="H6597" t="s">
        <v>183</v>
      </c>
      <c r="I6597">
        <f>VLOOKUP(Table1[[#This Row],[trait_name]],Trait[],2,FALSE)</f>
        <v>48</v>
      </c>
      <c r="J6597" s="25" t="s">
        <v>99</v>
      </c>
      <c r="L6597" s="3" t="s">
        <v>101</v>
      </c>
      <c r="N6597" s="25"/>
      <c r="O6597"/>
    </row>
    <row r="6598" spans="1:15">
      <c r="A6598" s="5">
        <v>43247</v>
      </c>
      <c r="B6598" s="5">
        <v>43247</v>
      </c>
      <c r="C6598" t="s">
        <v>728</v>
      </c>
      <c r="D6598" s="3">
        <f>VLOOKUP(C6598,Index[[#All],[searchTaxon]:[Reference_number]],2,FALSE)</f>
        <v>79</v>
      </c>
      <c r="H6598" t="s">
        <v>26</v>
      </c>
      <c r="I6598">
        <f>VLOOKUP(Table1[[#This Row],[trait_name]],Trait[],2,FALSE)</f>
        <v>48</v>
      </c>
      <c r="J6598" s="25" t="s">
        <v>99</v>
      </c>
      <c r="L6598" s="3" t="s">
        <v>245</v>
      </c>
      <c r="N6598" s="25"/>
      <c r="O6598"/>
    </row>
    <row r="6599" spans="1:15">
      <c r="A6599" s="5">
        <v>43247</v>
      </c>
      <c r="B6599" s="5">
        <v>43247</v>
      </c>
      <c r="C6599" t="s">
        <v>728</v>
      </c>
      <c r="D6599" s="3">
        <f>VLOOKUP(C6599,Index[[#All],[searchTaxon]:[Reference_number]],2,FALSE)</f>
        <v>79</v>
      </c>
      <c r="H6599" t="s">
        <v>26</v>
      </c>
      <c r="I6599">
        <f>VLOOKUP(Table1[[#This Row],[trait_name]],Trait[],2,FALSE)</f>
        <v>48</v>
      </c>
      <c r="J6599" s="25" t="s">
        <v>99</v>
      </c>
      <c r="L6599" s="3" t="s">
        <v>161</v>
      </c>
      <c r="N6599" s="25"/>
      <c r="O6599"/>
    </row>
    <row r="6600" spans="1:15">
      <c r="A6600" s="5">
        <v>43247</v>
      </c>
      <c r="B6600" s="5">
        <v>43247</v>
      </c>
      <c r="C6600" t="s">
        <v>728</v>
      </c>
      <c r="D6600" s="3">
        <f>VLOOKUP(C6600,Index[[#All],[searchTaxon]:[Reference_number]],2,FALSE)</f>
        <v>79</v>
      </c>
      <c r="H6600" t="s">
        <v>26</v>
      </c>
      <c r="I6600">
        <f>VLOOKUP(Table1[[#This Row],[trait_name]],Trait[],2,FALSE)</f>
        <v>49</v>
      </c>
      <c r="J6600" s="25" t="s">
        <v>103</v>
      </c>
      <c r="L6600" s="3" t="s">
        <v>149</v>
      </c>
      <c r="N6600" s="25"/>
      <c r="O6600"/>
    </row>
    <row r="6601" spans="1:15">
      <c r="A6601" s="5">
        <v>43247</v>
      </c>
      <c r="B6601" s="5">
        <v>43247</v>
      </c>
      <c r="C6601" t="s">
        <v>728</v>
      </c>
      <c r="D6601" s="3">
        <f>VLOOKUP(C6601,Index[[#All],[searchTaxon]:[Reference_number]],2,FALSE)</f>
        <v>79</v>
      </c>
      <c r="H6601" t="s">
        <v>26</v>
      </c>
      <c r="I6601">
        <f>VLOOKUP(Table1[[#This Row],[trait_name]],Trait[],2,FALSE)</f>
        <v>49</v>
      </c>
      <c r="J6601" s="25" t="s">
        <v>103</v>
      </c>
      <c r="L6601" s="3" t="s">
        <v>105</v>
      </c>
      <c r="N6601" s="25"/>
      <c r="O6601"/>
    </row>
    <row r="6602" spans="1:15">
      <c r="A6602" s="5">
        <v>43247</v>
      </c>
      <c r="B6602" s="5">
        <v>43247</v>
      </c>
      <c r="C6602" t="s">
        <v>728</v>
      </c>
      <c r="D6602" s="3">
        <f>VLOOKUP(C6602,Index[[#All],[searchTaxon]:[Reference_number]],2,FALSE)</f>
        <v>79</v>
      </c>
      <c r="H6602" t="s">
        <v>183</v>
      </c>
      <c r="I6602">
        <f>VLOOKUP(Table1[[#This Row],[trait_name]],Trait[],2,FALSE)</f>
        <v>49</v>
      </c>
      <c r="J6602" s="25" t="s">
        <v>103</v>
      </c>
      <c r="L6602" s="3" t="s">
        <v>289</v>
      </c>
      <c r="N6602" s="25"/>
      <c r="O6602"/>
    </row>
    <row r="6603" spans="1:15">
      <c r="A6603" s="27">
        <v>43247</v>
      </c>
      <c r="B6603" s="27"/>
      <c r="C6603" s="4" t="s">
        <v>728</v>
      </c>
      <c r="D6603" s="63">
        <f>VLOOKUP(C6603,Index[[#All],[searchTaxon]:[Reference_number]],2,FALSE)</f>
        <v>79</v>
      </c>
      <c r="E6603">
        <f>VLOOKUP(C:C,Table1[[#All],[searchTaxon]:[Multiple_forms]],3,FALSE)</f>
        <v>0</v>
      </c>
      <c r="F6603">
        <f>VLOOKUP(C:C,Table1[[#All],[searchTaxon]:[Multiple_forms]],4,FALSE)</f>
        <v>0</v>
      </c>
      <c r="G6603">
        <f>VLOOKUP(C:C,Table1[[#All],[searchTaxon]:[Multiple_forms]],5,FALSE)</f>
        <v>0</v>
      </c>
      <c r="I6603">
        <f>VLOOKUP(Table1[[#This Row],[trait_name]],Trait[],2,FALSE)</f>
        <v>50</v>
      </c>
      <c r="J6603" s="25" t="s">
        <v>106</v>
      </c>
      <c r="L6603" s="3"/>
      <c r="N6603" s="26"/>
      <c r="O6603"/>
    </row>
    <row r="6604" spans="1:15">
      <c r="A6604" s="5">
        <v>43247</v>
      </c>
      <c r="B6604" s="5">
        <v>43247</v>
      </c>
      <c r="C6604" t="s">
        <v>728</v>
      </c>
      <c r="D6604" s="3">
        <f>VLOOKUP(C6604,Index[[#All],[searchTaxon]:[Reference_number]],2,FALSE)</f>
        <v>79</v>
      </c>
      <c r="H6604" t="s">
        <v>26</v>
      </c>
      <c r="I6604">
        <f>VLOOKUP(Table1[[#This Row],[trait_name]],Trait[],2,FALSE)</f>
        <v>51</v>
      </c>
      <c r="J6604" s="25" t="s">
        <v>108</v>
      </c>
      <c r="L6604" s="3" t="s">
        <v>248</v>
      </c>
      <c r="N6604" s="25"/>
      <c r="O6604"/>
    </row>
    <row r="6605" spans="1:15">
      <c r="A6605" s="5">
        <v>43247</v>
      </c>
      <c r="B6605" s="5">
        <v>43247</v>
      </c>
      <c r="C6605" t="s">
        <v>728</v>
      </c>
      <c r="D6605" s="3">
        <f>VLOOKUP(C6605,Index[[#All],[searchTaxon]:[Reference_number]],2,FALSE)</f>
        <v>79</v>
      </c>
      <c r="H6605" t="s">
        <v>183</v>
      </c>
      <c r="I6605">
        <f>VLOOKUP(Table1[[#This Row],[trait_name]],Trait[],2,FALSE)</f>
        <v>53</v>
      </c>
      <c r="J6605" s="25" t="s">
        <v>110</v>
      </c>
      <c r="L6605" s="3" t="s">
        <v>168</v>
      </c>
      <c r="N6605" s="25"/>
      <c r="O6605"/>
    </row>
    <row r="6606" spans="1:15">
      <c r="A6606" s="5">
        <v>43247</v>
      </c>
      <c r="B6606" s="5">
        <v>43247</v>
      </c>
      <c r="C6606" t="s">
        <v>728</v>
      </c>
      <c r="D6606" s="3">
        <f>VLOOKUP(C6606,Index[[#All],[searchTaxon]:[Reference_number]],2,FALSE)</f>
        <v>79</v>
      </c>
      <c r="H6606" t="s">
        <v>183</v>
      </c>
      <c r="I6606">
        <f>VLOOKUP(Table1[[#This Row],[trait_name]],Trait[],2,FALSE)</f>
        <v>53</v>
      </c>
      <c r="J6606" s="25" t="s">
        <v>110</v>
      </c>
      <c r="L6606" s="3" t="s">
        <v>111</v>
      </c>
      <c r="N6606" s="25"/>
      <c r="O6606"/>
    </row>
    <row r="6607" spans="1:15">
      <c r="A6607" s="5">
        <v>43247</v>
      </c>
      <c r="B6607" s="5">
        <v>43247</v>
      </c>
      <c r="C6607" t="s">
        <v>728</v>
      </c>
      <c r="D6607" s="3">
        <f>VLOOKUP(C6607,Index[[#All],[searchTaxon]:[Reference_number]],2,FALSE)</f>
        <v>79</v>
      </c>
      <c r="H6607" t="s">
        <v>26</v>
      </c>
      <c r="I6607">
        <f>VLOOKUP(Table1[[#This Row],[trait_name]],Trait[],2,FALSE)</f>
        <v>55</v>
      </c>
      <c r="J6607" s="25" t="s">
        <v>114</v>
      </c>
      <c r="L6607" s="3" t="s">
        <v>116</v>
      </c>
      <c r="N6607" s="25"/>
      <c r="O6607"/>
    </row>
    <row r="6608" spans="1:15">
      <c r="A6608" s="5">
        <v>43247</v>
      </c>
      <c r="B6608" s="5">
        <v>43247</v>
      </c>
      <c r="C6608" t="s">
        <v>728</v>
      </c>
      <c r="D6608" s="3">
        <f>VLOOKUP(C6608,Index[[#All],[searchTaxon]:[Reference_number]],2,FALSE)</f>
        <v>79</v>
      </c>
      <c r="H6608" t="s">
        <v>26</v>
      </c>
      <c r="I6608">
        <f>VLOOKUP(Table1[[#This Row],[trait_name]],Trait[],2,FALSE)</f>
        <v>56</v>
      </c>
      <c r="J6608" s="25" t="s">
        <v>117</v>
      </c>
      <c r="L6608" s="3" t="s">
        <v>113</v>
      </c>
      <c r="N6608" s="25"/>
      <c r="O6608"/>
    </row>
    <row r="6609" spans="1:15">
      <c r="A6609" s="5">
        <v>43247</v>
      </c>
      <c r="B6609" s="5"/>
      <c r="C6609" t="s">
        <v>728</v>
      </c>
      <c r="D6609" s="2">
        <f>VLOOKUP(C6609,Index[[#All],[searchTaxon]:[Reference_number]],2,FALSE)</f>
        <v>79</v>
      </c>
      <c r="E6609">
        <v>0</v>
      </c>
      <c r="F6609">
        <v>0</v>
      </c>
      <c r="G6609">
        <v>0</v>
      </c>
      <c r="I6609">
        <f>VLOOKUP(Table1[[#This Row],[trait_name]],Trait[],2,FALSE)</f>
        <v>60</v>
      </c>
      <c r="J6609" s="25" t="s">
        <v>120</v>
      </c>
      <c r="L6609" s="3"/>
      <c r="N6609" s="25"/>
      <c r="O6609"/>
    </row>
    <row r="6610" spans="1:15">
      <c r="A6610" s="5">
        <v>43247</v>
      </c>
      <c r="B6610" s="5">
        <v>43247</v>
      </c>
      <c r="C6610" t="s">
        <v>728</v>
      </c>
      <c r="D6610" s="3">
        <f>VLOOKUP(C6610,Index[[#All],[searchTaxon]:[Reference_number]],2,FALSE)</f>
        <v>79</v>
      </c>
      <c r="H6610" t="s">
        <v>183</v>
      </c>
      <c r="I6610">
        <f>VLOOKUP(Table1[[#This Row],[trait_name]],Trait[],2,FALSE)</f>
        <v>61</v>
      </c>
      <c r="J6610" s="25" t="s">
        <v>172</v>
      </c>
      <c r="L6610" s="3" t="s">
        <v>312</v>
      </c>
      <c r="N6610" s="25"/>
      <c r="O6610"/>
    </row>
    <row r="6611" spans="1:15">
      <c r="A6611" s="5">
        <v>43247</v>
      </c>
      <c r="B6611" s="5">
        <v>43247</v>
      </c>
      <c r="C6611" t="s">
        <v>730</v>
      </c>
      <c r="D6611" s="3">
        <f>VLOOKUP(C6611,Index[[#All],[searchTaxon]:[Reference_number]],2,FALSE)</f>
        <v>80</v>
      </c>
      <c r="H6611" t="s">
        <v>18</v>
      </c>
      <c r="I6611">
        <f>VLOOKUP(Table1[[#This Row],[trait_name]],Trait[],2,FALSE)</f>
        <v>2</v>
      </c>
      <c r="J6611" s="25" t="s">
        <v>16</v>
      </c>
      <c r="L6611" s="3" t="s">
        <v>731</v>
      </c>
      <c r="N6611" s="25"/>
      <c r="O6611"/>
    </row>
    <row r="6612" spans="1:15">
      <c r="A6612" s="5">
        <v>43247</v>
      </c>
      <c r="B6612" s="5">
        <v>43247</v>
      </c>
      <c r="C6612" t="s">
        <v>730</v>
      </c>
      <c r="D6612" s="3">
        <f>VLOOKUP(C6612,Index[[#All],[searchTaxon]:[Reference_number]],2,FALSE)</f>
        <v>80</v>
      </c>
      <c r="H6612" t="s">
        <v>130</v>
      </c>
      <c r="I6612">
        <f>VLOOKUP(Table1[[#This Row],[trait_name]],Trait[],2,FALSE)</f>
        <v>2</v>
      </c>
      <c r="J6612" s="25" t="s">
        <v>16</v>
      </c>
      <c r="L6612" s="3" t="s">
        <v>732</v>
      </c>
      <c r="N6612" s="25"/>
      <c r="O6612"/>
    </row>
    <row r="6613" spans="1:15">
      <c r="A6613" s="5">
        <v>43247</v>
      </c>
      <c r="B6613" s="5">
        <v>43247</v>
      </c>
      <c r="C6613" t="s">
        <v>730</v>
      </c>
      <c r="D6613" s="3">
        <f>VLOOKUP(C6613,Index[[#All],[searchTaxon]:[Reference_number]],2,FALSE)</f>
        <v>80</v>
      </c>
      <c r="H6613" t="s">
        <v>130</v>
      </c>
      <c r="I6613">
        <f>VLOOKUP(Table1[[#This Row],[trait_name]],Trait[],2,FALSE)</f>
        <v>2</v>
      </c>
      <c r="J6613" s="25" t="s">
        <v>16</v>
      </c>
      <c r="L6613" s="3" t="s">
        <v>733</v>
      </c>
      <c r="N6613" s="25"/>
      <c r="O6613"/>
    </row>
    <row r="6614" spans="1:15">
      <c r="A6614" s="5">
        <v>43247</v>
      </c>
      <c r="B6614" s="5">
        <v>43247</v>
      </c>
      <c r="C6614" t="s">
        <v>730</v>
      </c>
      <c r="D6614" s="3">
        <f>VLOOKUP(C6614,Index[[#All],[searchTaxon]:[Reference_number]],2,FALSE)</f>
        <v>80</v>
      </c>
      <c r="H6614" t="s">
        <v>18</v>
      </c>
      <c r="I6614">
        <f>VLOOKUP(Table1[[#This Row],[trait_name]],Trait[],2,FALSE)</f>
        <v>3</v>
      </c>
      <c r="J6614" s="25" t="s">
        <v>19</v>
      </c>
      <c r="L6614" s="3" t="s">
        <v>20</v>
      </c>
      <c r="N6614" s="25"/>
      <c r="O6614"/>
    </row>
    <row r="6615" spans="1:15">
      <c r="A6615" s="5">
        <v>43247</v>
      </c>
      <c r="B6615" s="5">
        <v>43247</v>
      </c>
      <c r="C6615" t="s">
        <v>730</v>
      </c>
      <c r="D6615" s="3">
        <f>VLOOKUP(C6615,Index[[#All],[searchTaxon]:[Reference_number]],2,FALSE)</f>
        <v>80</v>
      </c>
      <c r="H6615" t="s">
        <v>26</v>
      </c>
      <c r="I6615">
        <f>VLOOKUP(Table1[[#This Row],[trait_name]],Trait[],2,FALSE)</f>
        <v>3</v>
      </c>
      <c r="J6615" s="25" t="s">
        <v>19</v>
      </c>
      <c r="L6615" s="3" t="s">
        <v>22</v>
      </c>
      <c r="N6615" s="25"/>
      <c r="O6615"/>
    </row>
    <row r="6616" spans="1:15">
      <c r="A6616" s="5">
        <v>43247</v>
      </c>
      <c r="B6616" s="5">
        <v>43247</v>
      </c>
      <c r="C6616" t="s">
        <v>730</v>
      </c>
      <c r="D6616" s="3">
        <f>VLOOKUP(C6616,Index[[#All],[searchTaxon]:[Reference_number]],2,FALSE)</f>
        <v>80</v>
      </c>
      <c r="H6616" t="s">
        <v>26</v>
      </c>
      <c r="I6616">
        <f>VLOOKUP(Table1[[#This Row],[trait_name]],Trait[],2,FALSE)</f>
        <v>4</v>
      </c>
      <c r="J6616" s="25" t="s">
        <v>23</v>
      </c>
      <c r="L6616" s="3" t="s">
        <v>24</v>
      </c>
      <c r="N6616" s="25"/>
      <c r="O6616"/>
    </row>
    <row r="6617" spans="1:15">
      <c r="A6617" s="5">
        <v>43247</v>
      </c>
      <c r="B6617" s="5"/>
      <c r="C6617" t="s">
        <v>730</v>
      </c>
      <c r="D6617" s="3">
        <f>VLOOKUP(C6617,Index[[#All],[searchTaxon]:[Reference_number]],2,FALSE)</f>
        <v>80</v>
      </c>
      <c r="H6617" t="s">
        <v>26</v>
      </c>
      <c r="I6617">
        <f>VLOOKUP(Table1[[#This Row],[trait_name]],Trait[],2,FALSE)</f>
        <v>6</v>
      </c>
      <c r="J6617" s="25" t="s">
        <v>135</v>
      </c>
      <c r="L6617" s="3"/>
      <c r="N6617" s="25"/>
      <c r="O6617"/>
    </row>
    <row r="6618" spans="1:15">
      <c r="A6618" s="5">
        <v>43247</v>
      </c>
      <c r="B6618" s="5">
        <v>43247</v>
      </c>
      <c r="C6618" t="s">
        <v>730</v>
      </c>
      <c r="D6618" s="3">
        <f>VLOOKUP(C6618,Index[[#All],[searchTaxon]:[Reference_number]],2,FALSE)</f>
        <v>80</v>
      </c>
      <c r="H6618" t="s">
        <v>26</v>
      </c>
      <c r="I6618">
        <f>VLOOKUP(Table1[[#This Row],[trait_name]],Trait[],2,FALSE)</f>
        <v>7</v>
      </c>
      <c r="J6618" s="25" t="s">
        <v>27</v>
      </c>
      <c r="L6618" s="3" t="s">
        <v>24</v>
      </c>
      <c r="N6618" s="25"/>
      <c r="O6618"/>
    </row>
    <row r="6619" spans="1:15">
      <c r="A6619" s="27">
        <v>43247</v>
      </c>
      <c r="B6619" s="27"/>
      <c r="C6619" s="4" t="s">
        <v>730</v>
      </c>
      <c r="D6619" s="2">
        <f>VLOOKUP(C6619,Index[[#All],[searchTaxon]:[Reference_number]],2,FALSE)</f>
        <v>80</v>
      </c>
      <c r="I6619">
        <f>VLOOKUP(Table1[[#This Row],[trait_name]],Trait[],2,FALSE)</f>
        <v>15</v>
      </c>
      <c r="J6619" s="25" t="s">
        <v>32</v>
      </c>
      <c r="L6619" s="3"/>
      <c r="N6619" s="25"/>
      <c r="O6619"/>
    </row>
    <row r="6620" spans="1:15">
      <c r="A6620" s="27">
        <v>43247</v>
      </c>
      <c r="B6620" s="27">
        <v>43247</v>
      </c>
      <c r="C6620" s="4" t="s">
        <v>730</v>
      </c>
      <c r="D6620" s="2">
        <f>VLOOKUP(C6620,Index[[#All],[searchTaxon]:[Reference_number]],2,FALSE)</f>
        <v>80</v>
      </c>
      <c r="I6620">
        <f>VLOOKUP(Table1[[#This Row],[trait_name]],Trait[],2,FALSE)</f>
        <v>16</v>
      </c>
      <c r="J6620" s="26" t="s">
        <v>33</v>
      </c>
      <c r="K6620" s="26"/>
      <c r="L6620" s="3"/>
      <c r="N6620" s="25"/>
      <c r="O6620"/>
    </row>
    <row r="6621" spans="1:15">
      <c r="A6621" s="5">
        <v>43247</v>
      </c>
      <c r="B6621" s="5">
        <v>43247</v>
      </c>
      <c r="C6621" t="s">
        <v>730</v>
      </c>
      <c r="D6621" s="3">
        <f>VLOOKUP(C6621,Index[[#All],[searchTaxon]:[Reference_number]],2,FALSE)</f>
        <v>80</v>
      </c>
      <c r="H6621" t="s">
        <v>26</v>
      </c>
      <c r="I6621">
        <f>VLOOKUP(Table1[[#This Row],[trait_name]],Trait[],2,FALSE)</f>
        <v>17</v>
      </c>
      <c r="J6621" s="25" t="s">
        <v>34</v>
      </c>
      <c r="L6621" s="3" t="s">
        <v>35</v>
      </c>
      <c r="N6621" s="25"/>
      <c r="O6621"/>
    </row>
    <row r="6622" spans="1:15">
      <c r="A6622" s="5">
        <v>43247</v>
      </c>
      <c r="B6622" s="5">
        <v>43247</v>
      </c>
      <c r="C6622" t="s">
        <v>730</v>
      </c>
      <c r="D6622" s="3">
        <f>VLOOKUP(C6622,Index[[#All],[searchTaxon]:[Reference_number]],2,FALSE)</f>
        <v>80</v>
      </c>
      <c r="H6622" t="s">
        <v>26</v>
      </c>
      <c r="I6622">
        <f>VLOOKUP(Table1[[#This Row],[trait_name]],Trait[],2,FALSE)</f>
        <v>17</v>
      </c>
      <c r="J6622" s="25" t="s">
        <v>34</v>
      </c>
      <c r="L6622" s="3" t="s">
        <v>36</v>
      </c>
      <c r="N6622" s="25"/>
      <c r="O6622"/>
    </row>
    <row r="6623" spans="1:15">
      <c r="A6623" s="5">
        <v>43247</v>
      </c>
      <c r="B6623" s="5">
        <v>43247</v>
      </c>
      <c r="C6623" t="s">
        <v>730</v>
      </c>
      <c r="D6623" s="3">
        <f>VLOOKUP(C6623,Index[[#All],[searchTaxon]:[Reference_number]],2,FALSE)</f>
        <v>80</v>
      </c>
      <c r="H6623" t="s">
        <v>26</v>
      </c>
      <c r="I6623">
        <f>VLOOKUP(Table1[[#This Row],[trait_name]],Trait[],2,FALSE)</f>
        <v>17</v>
      </c>
      <c r="J6623" s="25" t="s">
        <v>34</v>
      </c>
      <c r="L6623" s="3" t="s">
        <v>37</v>
      </c>
      <c r="N6623" s="25"/>
      <c r="O6623"/>
    </row>
    <row r="6624" spans="1:15">
      <c r="A6624" s="27">
        <v>43247</v>
      </c>
      <c r="B6624" s="27">
        <v>43247</v>
      </c>
      <c r="C6624" s="4" t="s">
        <v>730</v>
      </c>
      <c r="D6624" s="2">
        <f>VLOOKUP(C6624,Index[[#All],[searchTaxon]:[Reference_number]],2,FALSE)</f>
        <v>80</v>
      </c>
      <c r="I6624">
        <f>VLOOKUP(Table1[[#This Row],[trait_name]],Trait[],2,FALSE)</f>
        <v>18</v>
      </c>
      <c r="J6624" s="25" t="s">
        <v>38</v>
      </c>
      <c r="L6624" s="3"/>
      <c r="N6624" s="25"/>
      <c r="O6624"/>
    </row>
    <row r="6625" spans="1:15">
      <c r="A6625" s="5">
        <v>43247</v>
      </c>
      <c r="B6625" s="5">
        <v>43247</v>
      </c>
      <c r="C6625" t="s">
        <v>730</v>
      </c>
      <c r="D6625" s="3">
        <f>VLOOKUP(C6625,Index[[#All],[searchTaxon]:[Reference_number]],2,FALSE)</f>
        <v>80</v>
      </c>
      <c r="H6625" t="s">
        <v>26</v>
      </c>
      <c r="I6625">
        <f>VLOOKUP(Table1[[#This Row],[trait_name]],Trait[],2,FALSE)</f>
        <v>19</v>
      </c>
      <c r="J6625" s="25" t="s">
        <v>39</v>
      </c>
      <c r="L6625" s="3" t="s">
        <v>140</v>
      </c>
      <c r="N6625" s="25"/>
      <c r="O6625"/>
    </row>
    <row r="6626" spans="1:15">
      <c r="A6626" s="5">
        <v>43247</v>
      </c>
      <c r="B6626" s="5">
        <v>43247</v>
      </c>
      <c r="C6626" t="s">
        <v>730</v>
      </c>
      <c r="D6626" s="3">
        <f>VLOOKUP(C6626,Index[[#All],[searchTaxon]:[Reference_number]],2,FALSE)</f>
        <v>80</v>
      </c>
      <c r="H6626" t="s">
        <v>497</v>
      </c>
      <c r="I6626">
        <f>VLOOKUP(Table1[[#This Row],[trait_name]],Trait[],2,FALSE)</f>
        <v>19</v>
      </c>
      <c r="J6626" s="25" t="s">
        <v>39</v>
      </c>
      <c r="L6626" s="3" t="s">
        <v>142</v>
      </c>
      <c r="N6626" s="25"/>
      <c r="O6626"/>
    </row>
    <row r="6627" spans="1:15">
      <c r="A6627" s="27">
        <v>43247</v>
      </c>
      <c r="B6627" s="27">
        <v>43247</v>
      </c>
      <c r="C6627" s="4" t="s">
        <v>730</v>
      </c>
      <c r="D6627" s="2">
        <f>VLOOKUP(C6627,Index[[#All],[searchTaxon]:[Reference_number]],2,FALSE)</f>
        <v>80</v>
      </c>
      <c r="I6627">
        <f>VLOOKUP(Table1[[#This Row],[trait_name]],Trait[],2,FALSE)</f>
        <v>20</v>
      </c>
      <c r="J6627" s="25" t="s">
        <v>42</v>
      </c>
      <c r="L6627" s="3"/>
      <c r="N6627" s="25"/>
      <c r="O6627"/>
    </row>
    <row r="6628" spans="1:15">
      <c r="A6628" s="5">
        <v>43247</v>
      </c>
      <c r="B6628" s="5"/>
      <c r="C6628" t="s">
        <v>730</v>
      </c>
      <c r="D6628" s="2">
        <f>VLOOKUP(C6628,Index[[#All],[searchTaxon]:[Reference_number]],2,FALSE)</f>
        <v>80</v>
      </c>
      <c r="E6628">
        <v>0</v>
      </c>
      <c r="F6628">
        <v>0</v>
      </c>
      <c r="G6628">
        <v>0</v>
      </c>
      <c r="I6628">
        <f>VLOOKUP(Table1[[#This Row],[trait_name]],Trait[],2,FALSE)</f>
        <v>22</v>
      </c>
      <c r="J6628" s="25" t="s">
        <v>48</v>
      </c>
      <c r="L6628" s="3"/>
      <c r="N6628" s="25"/>
      <c r="O6628"/>
    </row>
    <row r="6629" spans="1:15">
      <c r="A6629" s="27">
        <v>43247</v>
      </c>
      <c r="B6629" s="27"/>
      <c r="C6629" s="4" t="s">
        <v>730</v>
      </c>
      <c r="D6629" s="2">
        <f>VLOOKUP(C6629,Index[[#All],[searchTaxon]:[Reference_number]],2,FALSE)</f>
        <v>80</v>
      </c>
      <c r="I6629">
        <f>VLOOKUP(Table1[[#This Row],[trait_name]],Trait[],2,FALSE)</f>
        <v>23</v>
      </c>
      <c r="J6629" s="25" t="s">
        <v>50</v>
      </c>
      <c r="L6629" s="3"/>
      <c r="N6629" s="25"/>
      <c r="O6629"/>
    </row>
    <row r="6630" spans="1:15">
      <c r="A6630" s="27">
        <v>43247</v>
      </c>
      <c r="B6630" s="27"/>
      <c r="C6630" s="4" t="s">
        <v>730</v>
      </c>
      <c r="D6630" s="2">
        <f>VLOOKUP(C6630,Index[[#All],[searchTaxon]:[Reference_number]],2,FALSE)</f>
        <v>80</v>
      </c>
      <c r="I6630">
        <f>VLOOKUP(Table1[[#This Row],[trait_name]],Trait[],2,FALSE)</f>
        <v>24</v>
      </c>
      <c r="J6630" s="25" t="s">
        <v>53</v>
      </c>
      <c r="L6630" s="3"/>
      <c r="N6630" s="25"/>
      <c r="O6630"/>
    </row>
    <row r="6631" spans="1:15">
      <c r="A6631" s="5">
        <v>43247</v>
      </c>
      <c r="B6631" s="5">
        <v>43247</v>
      </c>
      <c r="C6631" t="s">
        <v>730</v>
      </c>
      <c r="D6631" s="3">
        <f>VLOOKUP(C6631,Index[[#All],[searchTaxon]:[Reference_number]],2,FALSE)</f>
        <v>80</v>
      </c>
      <c r="H6631" t="s">
        <v>18</v>
      </c>
      <c r="I6631">
        <f>VLOOKUP(Table1[[#This Row],[trait_name]],Trait[],2,FALSE)</f>
        <v>25</v>
      </c>
      <c r="J6631" s="25" t="s">
        <v>54</v>
      </c>
      <c r="L6631" s="3" t="s">
        <v>55</v>
      </c>
      <c r="N6631" s="25"/>
      <c r="O6631"/>
    </row>
    <row r="6632" spans="1:15">
      <c r="A6632" s="5">
        <v>43247</v>
      </c>
      <c r="B6632" s="5">
        <v>43247</v>
      </c>
      <c r="C6632" t="s">
        <v>730</v>
      </c>
      <c r="D6632" s="3">
        <f>VLOOKUP(C6632,Index[[#All],[searchTaxon]:[Reference_number]],2,FALSE)</f>
        <v>80</v>
      </c>
      <c r="H6632" t="s">
        <v>26</v>
      </c>
      <c r="I6632">
        <f>VLOOKUP(Table1[[#This Row],[trait_name]],Trait[],2,FALSE)</f>
        <v>25</v>
      </c>
      <c r="J6632" s="25" t="s">
        <v>54</v>
      </c>
      <c r="L6632" s="3" t="s">
        <v>56</v>
      </c>
      <c r="N6632" s="25"/>
      <c r="O6632"/>
    </row>
    <row r="6633" spans="1:15">
      <c r="A6633" s="5">
        <v>43247</v>
      </c>
      <c r="B6633" s="5">
        <v>43247</v>
      </c>
      <c r="C6633" t="s">
        <v>730</v>
      </c>
      <c r="D6633" s="3">
        <f>VLOOKUP(C6633,Index[[#All],[searchTaxon]:[Reference_number]],2,FALSE)</f>
        <v>80</v>
      </c>
      <c r="H6633" t="s">
        <v>497</v>
      </c>
      <c r="I6633">
        <f>VLOOKUP(Table1[[#This Row],[trait_name]],Trait[],2,FALSE)</f>
        <v>26</v>
      </c>
      <c r="J6633" s="25" t="s">
        <v>57</v>
      </c>
      <c r="L6633" s="3">
        <v>12</v>
      </c>
      <c r="N6633" s="26"/>
      <c r="O6633"/>
    </row>
    <row r="6634" spans="1:15">
      <c r="A6634" s="5">
        <v>43247</v>
      </c>
      <c r="B6634" s="5">
        <v>43247</v>
      </c>
      <c r="C6634" t="s">
        <v>730</v>
      </c>
      <c r="D6634" s="3">
        <f>VLOOKUP(C6634,Index[[#All],[searchTaxon]:[Reference_number]],2,FALSE)</f>
        <v>80</v>
      </c>
      <c r="H6634" t="s">
        <v>18</v>
      </c>
      <c r="I6634">
        <f>VLOOKUP(Table1[[#This Row],[trait_name]],Trait[],2,FALSE)</f>
        <v>26</v>
      </c>
      <c r="J6634" s="25" t="s">
        <v>57</v>
      </c>
      <c r="L6634" s="3">
        <v>8</v>
      </c>
      <c r="N6634" s="26"/>
      <c r="O6634"/>
    </row>
    <row r="6635" spans="1:15">
      <c r="A6635" s="5">
        <v>43247</v>
      </c>
      <c r="B6635" s="5">
        <v>43247</v>
      </c>
      <c r="C6635" t="s">
        <v>730</v>
      </c>
      <c r="D6635" s="3">
        <f>VLOOKUP(C6635,Index[[#All],[searchTaxon]:[Reference_number]],2,FALSE)</f>
        <v>80</v>
      </c>
      <c r="H6635" t="s">
        <v>26</v>
      </c>
      <c r="I6635">
        <f>VLOOKUP(Table1[[#This Row],[trait_name]],Trait[],2,FALSE)</f>
        <v>27</v>
      </c>
      <c r="J6635" s="25" t="s">
        <v>58</v>
      </c>
      <c r="L6635" s="3">
        <v>6</v>
      </c>
      <c r="N6635" s="25"/>
      <c r="O6635"/>
    </row>
    <row r="6636" spans="1:15">
      <c r="A6636" s="5">
        <v>43247</v>
      </c>
      <c r="B6636" s="5">
        <v>43247</v>
      </c>
      <c r="C6636" t="s">
        <v>730</v>
      </c>
      <c r="D6636" s="3">
        <f>VLOOKUP(C6636,Index[[#All],[searchTaxon]:[Reference_number]],2,FALSE)</f>
        <v>80</v>
      </c>
      <c r="H6636" t="s">
        <v>497</v>
      </c>
      <c r="I6636">
        <f>VLOOKUP(Table1[[#This Row],[trait_name]],Trait[],2,FALSE)</f>
        <v>28</v>
      </c>
      <c r="J6636" s="25" t="s">
        <v>59</v>
      </c>
      <c r="L6636" s="3">
        <v>8</v>
      </c>
      <c r="N6636" s="25"/>
      <c r="O6636"/>
    </row>
    <row r="6637" spans="1:15">
      <c r="A6637" s="5">
        <v>43247</v>
      </c>
      <c r="B6637" s="5">
        <v>43247</v>
      </c>
      <c r="C6637" t="s">
        <v>730</v>
      </c>
      <c r="D6637" s="3">
        <f>VLOOKUP(C6637,Index[[#All],[searchTaxon]:[Reference_number]],2,FALSE)</f>
        <v>80</v>
      </c>
      <c r="H6637" t="s">
        <v>18</v>
      </c>
      <c r="I6637">
        <f>VLOOKUP(Table1[[#This Row],[trait_name]],Trait[],2,FALSE)</f>
        <v>28</v>
      </c>
      <c r="J6637" s="25" t="s">
        <v>59</v>
      </c>
      <c r="L6637" s="3">
        <v>3</v>
      </c>
      <c r="N6637" s="25"/>
      <c r="O6637"/>
    </row>
    <row r="6638" spans="1:15">
      <c r="A6638" s="5">
        <v>43247</v>
      </c>
      <c r="B6638" s="5">
        <v>43247</v>
      </c>
      <c r="C6638" t="s">
        <v>730</v>
      </c>
      <c r="D6638" s="3">
        <f>VLOOKUP(C6638,Index[[#All],[searchTaxon]:[Reference_number]],2,FALSE)</f>
        <v>80</v>
      </c>
      <c r="H6638" t="s">
        <v>18</v>
      </c>
      <c r="I6638">
        <f>VLOOKUP(Table1[[#This Row],[trait_name]],Trait[],2,FALSE)</f>
        <v>29</v>
      </c>
      <c r="J6638" s="25" t="s">
        <v>60</v>
      </c>
      <c r="L6638" s="3">
        <v>6</v>
      </c>
      <c r="N6638" s="25"/>
      <c r="O6638"/>
    </row>
    <row r="6639" spans="1:15">
      <c r="A6639" s="5">
        <v>43247</v>
      </c>
      <c r="B6639" s="5">
        <v>43247</v>
      </c>
      <c r="C6639" t="s">
        <v>730</v>
      </c>
      <c r="D6639" s="3">
        <f>VLOOKUP(C6639,Index[[#All],[searchTaxon]:[Reference_number]],2,FALSE)</f>
        <v>80</v>
      </c>
      <c r="H6639" t="s">
        <v>26</v>
      </c>
      <c r="I6639">
        <f>VLOOKUP(Table1[[#This Row],[trait_name]],Trait[],2,FALSE)</f>
        <v>30</v>
      </c>
      <c r="J6639" s="25" t="s">
        <v>61</v>
      </c>
      <c r="L6639" s="3">
        <v>4</v>
      </c>
      <c r="N6639" s="25"/>
      <c r="O6639"/>
    </row>
    <row r="6640" spans="1:15">
      <c r="A6640" s="5">
        <v>43247</v>
      </c>
      <c r="B6640" s="5">
        <v>43247</v>
      </c>
      <c r="C6640" t="s">
        <v>730</v>
      </c>
      <c r="D6640" s="3">
        <f>VLOOKUP(C6640,Index[[#All],[searchTaxon]:[Reference_number]],2,FALSE)</f>
        <v>80</v>
      </c>
      <c r="H6640" t="s">
        <v>18</v>
      </c>
      <c r="I6640">
        <f>VLOOKUP(Table1[[#This Row],[trait_name]],Trait[],2,FALSE)</f>
        <v>31</v>
      </c>
      <c r="J6640" s="25" t="s">
        <v>62</v>
      </c>
      <c r="L6640" s="3">
        <v>3</v>
      </c>
      <c r="N6640" s="25"/>
      <c r="O6640"/>
    </row>
    <row r="6641" spans="1:15">
      <c r="A6641" s="5">
        <v>43247</v>
      </c>
      <c r="B6641" s="5">
        <v>43247</v>
      </c>
      <c r="C6641" t="s">
        <v>730</v>
      </c>
      <c r="D6641" s="3">
        <f>VLOOKUP(C6641,Index[[#All],[searchTaxon]:[Reference_number]],2,FALSE)</f>
        <v>80</v>
      </c>
      <c r="H6641" t="s">
        <v>497</v>
      </c>
      <c r="I6641">
        <f>VLOOKUP(Table1[[#This Row],[trait_name]],Trait[],2,FALSE)</f>
        <v>32</v>
      </c>
      <c r="J6641" s="25" t="s">
        <v>147</v>
      </c>
      <c r="L6641" s="3" t="s">
        <v>113</v>
      </c>
      <c r="N6641" s="25"/>
      <c r="O6641"/>
    </row>
    <row r="6642" spans="1:15">
      <c r="A6642" s="5">
        <v>43247</v>
      </c>
      <c r="B6642" s="5">
        <v>43247</v>
      </c>
      <c r="C6642" t="s">
        <v>730</v>
      </c>
      <c r="D6642" s="3">
        <f>VLOOKUP(C6642,Index[[#All],[searchTaxon]:[Reference_number]],2,FALSE)</f>
        <v>80</v>
      </c>
      <c r="H6642" t="s">
        <v>18</v>
      </c>
      <c r="I6642">
        <f>VLOOKUP(Table1[[#This Row],[trait_name]],Trait[],2,FALSE)</f>
        <v>33</v>
      </c>
      <c r="J6642" s="25" t="s">
        <v>63</v>
      </c>
      <c r="L6642" s="3" t="s">
        <v>148</v>
      </c>
      <c r="N6642" s="25"/>
      <c r="O6642"/>
    </row>
    <row r="6643" spans="1:15">
      <c r="A6643" s="5">
        <v>43247</v>
      </c>
      <c r="B6643" s="5">
        <v>43247</v>
      </c>
      <c r="C6643" t="s">
        <v>730</v>
      </c>
      <c r="D6643" s="3">
        <f>VLOOKUP(C6643,Index[[#All],[searchTaxon]:[Reference_number]],2,FALSE)</f>
        <v>80</v>
      </c>
      <c r="H6643" t="s">
        <v>18</v>
      </c>
      <c r="I6643">
        <f>VLOOKUP(Table1[[#This Row],[trait_name]],Trait[],2,FALSE)</f>
        <v>34</v>
      </c>
      <c r="J6643" s="25" t="s">
        <v>149</v>
      </c>
      <c r="L6643" s="3" t="s">
        <v>51</v>
      </c>
      <c r="N6643" s="25"/>
      <c r="O6643"/>
    </row>
    <row r="6644" spans="1:15">
      <c r="A6644" s="5">
        <v>43247</v>
      </c>
      <c r="B6644" s="5"/>
      <c r="C6644" t="s">
        <v>730</v>
      </c>
      <c r="D6644" s="3">
        <f>VLOOKUP(C6644,Index[[#All],[searchTaxon]:[Reference_number]],2,FALSE)</f>
        <v>80</v>
      </c>
      <c r="E6644">
        <v>0</v>
      </c>
      <c r="F6644">
        <v>0</v>
      </c>
      <c r="G6644">
        <v>0</v>
      </c>
      <c r="I6644">
        <f>VLOOKUP(Table1[[#This Row],[trait_name]],Trait[],2,FALSE)</f>
        <v>35</v>
      </c>
      <c r="J6644" s="25" t="s">
        <v>66</v>
      </c>
      <c r="L6644" s="3"/>
      <c r="N6644" s="25"/>
      <c r="O6644"/>
    </row>
    <row r="6645" spans="1:15">
      <c r="A6645" s="5">
        <v>43247</v>
      </c>
      <c r="B6645" s="5"/>
      <c r="C6645" t="s">
        <v>730</v>
      </c>
      <c r="D6645" s="2">
        <f>VLOOKUP(C6645,Index[[#All],[searchTaxon]:[Reference_number]],2,FALSE)</f>
        <v>80</v>
      </c>
      <c r="E6645">
        <v>0</v>
      </c>
      <c r="F6645">
        <v>0</v>
      </c>
      <c r="G6645">
        <v>0</v>
      </c>
      <c r="I6645">
        <f>VLOOKUP(Table1[[#This Row],[trait_name]],Trait[],2,FALSE)</f>
        <v>36</v>
      </c>
      <c r="J6645" s="25" t="s">
        <v>68</v>
      </c>
      <c r="L6645" s="3"/>
      <c r="N6645" s="25"/>
      <c r="O6645"/>
    </row>
    <row r="6646" spans="1:15">
      <c r="A6646" s="5">
        <v>43247</v>
      </c>
      <c r="B6646" s="5"/>
      <c r="C6646" t="s">
        <v>730</v>
      </c>
      <c r="D6646" s="2">
        <f>VLOOKUP(C6646,Index[[#All],[searchTaxon]:[Reference_number]],2,FALSE)</f>
        <v>80</v>
      </c>
      <c r="E6646">
        <v>0</v>
      </c>
      <c r="F6646">
        <v>0</v>
      </c>
      <c r="G6646">
        <v>0</v>
      </c>
      <c r="I6646">
        <f>VLOOKUP(Table1[[#This Row],[trait_name]],Trait[],2,FALSE)</f>
        <v>37</v>
      </c>
      <c r="J6646" s="25" t="s">
        <v>70</v>
      </c>
      <c r="L6646" s="3"/>
      <c r="N6646" s="25"/>
      <c r="O6646"/>
    </row>
    <row r="6647" spans="1:15">
      <c r="A6647" s="5">
        <v>43247</v>
      </c>
      <c r="B6647" s="5">
        <v>43247</v>
      </c>
      <c r="C6647" t="s">
        <v>730</v>
      </c>
      <c r="D6647" s="3">
        <f>VLOOKUP(C6647,Index[[#All],[searchTaxon]:[Reference_number]],2,FALSE)</f>
        <v>80</v>
      </c>
      <c r="H6647" t="s">
        <v>26</v>
      </c>
      <c r="I6647">
        <f>VLOOKUP(Table1[[#This Row],[trait_name]],Trait[],2,FALSE)</f>
        <v>38</v>
      </c>
      <c r="J6647" s="25" t="s">
        <v>74</v>
      </c>
      <c r="L6647" s="3" t="s">
        <v>264</v>
      </c>
      <c r="N6647" s="25"/>
      <c r="O6647"/>
    </row>
    <row r="6648" spans="1:15">
      <c r="A6648" s="5">
        <v>43247</v>
      </c>
      <c r="B6648" s="5">
        <v>43247</v>
      </c>
      <c r="C6648" t="s">
        <v>730</v>
      </c>
      <c r="D6648" s="3">
        <f>VLOOKUP(C6648,Index[[#All],[searchTaxon]:[Reference_number]],2,FALSE)</f>
        <v>80</v>
      </c>
      <c r="H6648" t="s">
        <v>18</v>
      </c>
      <c r="I6648">
        <f>VLOOKUP(Table1[[#This Row],[trait_name]],Trait[],2,FALSE)</f>
        <v>38</v>
      </c>
      <c r="J6648" s="25" t="s">
        <v>74</v>
      </c>
      <c r="L6648" s="3" t="s">
        <v>319</v>
      </c>
      <c r="N6648" s="25"/>
      <c r="O6648"/>
    </row>
    <row r="6649" spans="1:15">
      <c r="A6649" s="27">
        <v>43247</v>
      </c>
      <c r="B6649" s="27"/>
      <c r="C6649" s="4" t="s">
        <v>730</v>
      </c>
      <c r="D6649" s="2">
        <f>VLOOKUP(C6649,Index[[#All],[searchTaxon]:[Reference_number]],2,FALSE)</f>
        <v>80</v>
      </c>
      <c r="I6649">
        <f>VLOOKUP(Table1[[#This Row],[trait_name]],Trait[],2,FALSE)</f>
        <v>39</v>
      </c>
      <c r="J6649" s="25" t="s">
        <v>76</v>
      </c>
      <c r="L6649" s="3"/>
      <c r="N6649" s="25"/>
      <c r="O6649"/>
    </row>
    <row r="6650" spans="1:15">
      <c r="A6650" s="5">
        <v>43247</v>
      </c>
      <c r="B6650" s="5">
        <v>43247</v>
      </c>
      <c r="C6650" t="s">
        <v>730</v>
      </c>
      <c r="D6650" s="3">
        <f>VLOOKUP(C6650,Index[[#All],[searchTaxon]:[Reference_number]],2,FALSE)</f>
        <v>80</v>
      </c>
      <c r="H6650" t="s">
        <v>18</v>
      </c>
      <c r="I6650">
        <f>VLOOKUP(Table1[[#This Row],[trait_name]],Trait[],2,FALSE)</f>
        <v>40</v>
      </c>
      <c r="J6650" s="25" t="s">
        <v>79</v>
      </c>
      <c r="L6650" s="3" t="s">
        <v>81</v>
      </c>
      <c r="N6650" s="25"/>
      <c r="O6650"/>
    </row>
    <row r="6651" spans="1:15">
      <c r="A6651" s="5">
        <v>43247</v>
      </c>
      <c r="B6651" s="5">
        <v>43247</v>
      </c>
      <c r="C6651" t="s">
        <v>730</v>
      </c>
      <c r="D6651" s="3">
        <f>VLOOKUP(C6651,Index[[#All],[searchTaxon]:[Reference_number]],2,FALSE)</f>
        <v>80</v>
      </c>
      <c r="H6651" t="s">
        <v>26</v>
      </c>
      <c r="I6651">
        <f>VLOOKUP(Table1[[#This Row],[trait_name]],Trait[],2,FALSE)</f>
        <v>40</v>
      </c>
      <c r="J6651" s="25" t="s">
        <v>79</v>
      </c>
      <c r="L6651" s="3" t="s">
        <v>80</v>
      </c>
      <c r="N6651" s="25"/>
      <c r="O6651"/>
    </row>
    <row r="6652" spans="1:15">
      <c r="A6652" s="5">
        <v>43247</v>
      </c>
      <c r="B6652" s="5">
        <v>43247</v>
      </c>
      <c r="C6652" t="s">
        <v>730</v>
      </c>
      <c r="D6652" s="3">
        <f>VLOOKUP(C6652,Index[[#All],[searchTaxon]:[Reference_number]],2,FALSE)</f>
        <v>80</v>
      </c>
      <c r="H6652" t="s">
        <v>497</v>
      </c>
      <c r="I6652">
        <f>VLOOKUP(Table1[[#This Row],[trait_name]],Trait[],2,FALSE)</f>
        <v>40</v>
      </c>
      <c r="J6652" s="25" t="s">
        <v>79</v>
      </c>
      <c r="L6652" s="2" t="s">
        <v>305</v>
      </c>
      <c r="N6652" s="25"/>
      <c r="O6652"/>
    </row>
    <row r="6653" spans="1:15">
      <c r="A6653" s="5">
        <v>43247</v>
      </c>
      <c r="B6653" s="5"/>
      <c r="C6653" t="s">
        <v>730</v>
      </c>
      <c r="D6653" s="2">
        <f>VLOOKUP(C6653,Index[[#All],[searchTaxon]:[Reference_number]],2,FALSE)</f>
        <v>80</v>
      </c>
      <c r="E6653">
        <v>0</v>
      </c>
      <c r="F6653">
        <v>0</v>
      </c>
      <c r="G6653">
        <v>0</v>
      </c>
      <c r="I6653">
        <f>VLOOKUP(Table1[[#This Row],[trait_name]],Trait[],2,FALSE)</f>
        <v>41</v>
      </c>
      <c r="J6653" s="25" t="s">
        <v>82</v>
      </c>
      <c r="L6653" s="3"/>
      <c r="N6653" s="25"/>
      <c r="O6653"/>
    </row>
    <row r="6654" spans="1:15">
      <c r="A6654" s="5">
        <v>43247</v>
      </c>
      <c r="B6654" s="5"/>
      <c r="C6654" t="s">
        <v>730</v>
      </c>
      <c r="D6654" s="2">
        <f>VLOOKUP(C6654,Index[[#All],[searchTaxon]:[Reference_number]],2,FALSE)</f>
        <v>80</v>
      </c>
      <c r="E6654">
        <v>0</v>
      </c>
      <c r="F6654">
        <v>0</v>
      </c>
      <c r="G6654">
        <v>0</v>
      </c>
      <c r="I6654">
        <f>VLOOKUP(Table1[[#This Row],[trait_name]],Trait[],2,FALSE)</f>
        <v>42</v>
      </c>
      <c r="J6654" s="25" t="s">
        <v>84</v>
      </c>
      <c r="L6654" s="3"/>
      <c r="N6654" s="25"/>
      <c r="O6654"/>
    </row>
    <row r="6655" spans="1:15">
      <c r="A6655" s="5">
        <v>43247</v>
      </c>
      <c r="B6655" s="5">
        <v>43247</v>
      </c>
      <c r="C6655" t="s">
        <v>730</v>
      </c>
      <c r="D6655" s="3">
        <f>VLOOKUP(C6655,Index[[#All],[searchTaxon]:[Reference_number]],2,FALSE)</f>
        <v>80</v>
      </c>
      <c r="H6655" t="s">
        <v>18</v>
      </c>
      <c r="I6655">
        <f>VLOOKUP(Table1[[#This Row],[trait_name]],Trait[],2,FALSE)</f>
        <v>43</v>
      </c>
      <c r="J6655" s="25" t="s">
        <v>86</v>
      </c>
      <c r="L6655" s="3" t="s">
        <v>156</v>
      </c>
      <c r="N6655" s="25"/>
      <c r="O6655"/>
    </row>
    <row r="6656" spans="1:15">
      <c r="A6656" s="5">
        <v>43247</v>
      </c>
      <c r="B6656" s="5">
        <v>43247</v>
      </c>
      <c r="C6656" t="s">
        <v>730</v>
      </c>
      <c r="D6656" s="3">
        <f>VLOOKUP(C6656,Index[[#All],[searchTaxon]:[Reference_number]],2,FALSE)</f>
        <v>80</v>
      </c>
      <c r="H6656" t="s">
        <v>497</v>
      </c>
      <c r="I6656">
        <f>VLOOKUP(Table1[[#This Row],[trait_name]],Trait[],2,FALSE)</f>
        <v>43</v>
      </c>
      <c r="J6656" s="25" t="s">
        <v>86</v>
      </c>
      <c r="L6656" s="3" t="s">
        <v>319</v>
      </c>
      <c r="N6656" s="25"/>
      <c r="O6656"/>
    </row>
    <row r="6657" spans="1:15">
      <c r="A6657" s="5">
        <v>43247</v>
      </c>
      <c r="B6657" s="5"/>
      <c r="C6657" t="s">
        <v>730</v>
      </c>
      <c r="D6657" s="2">
        <f>VLOOKUP(C6657,Index[[#All],[searchTaxon]:[Reference_number]],2,FALSE)</f>
        <v>80</v>
      </c>
      <c r="E6657">
        <v>0</v>
      </c>
      <c r="F6657">
        <v>0</v>
      </c>
      <c r="G6657">
        <v>0</v>
      </c>
      <c r="I6657">
        <f>VLOOKUP(Table1[[#This Row],[trait_name]],Trait[],2,FALSE)</f>
        <v>47</v>
      </c>
      <c r="J6657" s="25" t="s">
        <v>96</v>
      </c>
      <c r="L6657" s="3"/>
      <c r="N6657" s="25"/>
      <c r="O6657"/>
    </row>
    <row r="6658" spans="1:15">
      <c r="A6658" s="5">
        <v>43247</v>
      </c>
      <c r="B6658" s="5">
        <v>43247</v>
      </c>
      <c r="C6658" t="s">
        <v>730</v>
      </c>
      <c r="D6658" s="3">
        <f>VLOOKUP(C6658,Index[[#All],[searchTaxon]:[Reference_number]],2,FALSE)</f>
        <v>80</v>
      </c>
      <c r="H6658" t="s">
        <v>497</v>
      </c>
      <c r="I6658">
        <f>VLOOKUP(Table1[[#This Row],[trait_name]],Trait[],2,FALSE)</f>
        <v>48</v>
      </c>
      <c r="J6658" s="25" t="s">
        <v>99</v>
      </c>
      <c r="L6658" s="3" t="s">
        <v>201</v>
      </c>
      <c r="N6658" s="25"/>
      <c r="O6658"/>
    </row>
    <row r="6659" spans="1:15">
      <c r="A6659" s="5">
        <v>43247</v>
      </c>
      <c r="B6659" s="5">
        <v>43247</v>
      </c>
      <c r="C6659" t="s">
        <v>730</v>
      </c>
      <c r="D6659" s="3">
        <f>VLOOKUP(C6659,Index[[#All],[searchTaxon]:[Reference_number]],2,FALSE)</f>
        <v>80</v>
      </c>
      <c r="H6659" t="s">
        <v>26</v>
      </c>
      <c r="I6659">
        <f>VLOOKUP(Table1[[#This Row],[trait_name]],Trait[],2,FALSE)</f>
        <v>48</v>
      </c>
      <c r="J6659" s="25" t="s">
        <v>99</v>
      </c>
      <c r="L6659" s="3" t="s">
        <v>162</v>
      </c>
      <c r="N6659" s="26"/>
      <c r="O6659"/>
    </row>
    <row r="6660" spans="1:15">
      <c r="A6660" s="5">
        <v>43247</v>
      </c>
      <c r="B6660" s="5">
        <v>43247</v>
      </c>
      <c r="C6660" t="s">
        <v>730</v>
      </c>
      <c r="D6660" s="3">
        <f>VLOOKUP(C6660,Index[[#All],[searchTaxon]:[Reference_number]],2,FALSE)</f>
        <v>80</v>
      </c>
      <c r="H6660" t="s">
        <v>26</v>
      </c>
      <c r="I6660">
        <f>VLOOKUP(Table1[[#This Row],[trait_name]],Trait[],2,FALSE)</f>
        <v>48</v>
      </c>
      <c r="J6660" s="25" t="s">
        <v>99</v>
      </c>
      <c r="L6660" s="3" t="s">
        <v>161</v>
      </c>
      <c r="N6660" s="25"/>
      <c r="O6660"/>
    </row>
    <row r="6661" spans="1:15">
      <c r="A6661" s="5">
        <v>43247</v>
      </c>
      <c r="B6661" s="5">
        <v>43247</v>
      </c>
      <c r="C6661" t="s">
        <v>730</v>
      </c>
      <c r="D6661" s="3">
        <f>VLOOKUP(C6661,Index[[#All],[searchTaxon]:[Reference_number]],2,FALSE)</f>
        <v>80</v>
      </c>
      <c r="H6661" t="s">
        <v>26</v>
      </c>
      <c r="I6661">
        <f>VLOOKUP(Table1[[#This Row],[trait_name]],Trait[],2,FALSE)</f>
        <v>49</v>
      </c>
      <c r="J6661" s="25" t="s">
        <v>103</v>
      </c>
      <c r="L6661" s="3" t="s">
        <v>149</v>
      </c>
      <c r="N6661" s="25"/>
      <c r="O6661"/>
    </row>
    <row r="6662" spans="1:15">
      <c r="A6662" s="5">
        <v>43247</v>
      </c>
      <c r="B6662" s="5">
        <v>43247</v>
      </c>
      <c r="C6662" t="s">
        <v>730</v>
      </c>
      <c r="D6662" s="3">
        <f>VLOOKUP(C6662,Index[[#All],[searchTaxon]:[Reference_number]],2,FALSE)</f>
        <v>80</v>
      </c>
      <c r="H6662" t="s">
        <v>26</v>
      </c>
      <c r="I6662">
        <f>VLOOKUP(Table1[[#This Row],[trait_name]],Trait[],2,FALSE)</f>
        <v>49</v>
      </c>
      <c r="J6662" s="25" t="s">
        <v>103</v>
      </c>
      <c r="L6662" s="3" t="s">
        <v>104</v>
      </c>
      <c r="N6662" s="25"/>
      <c r="O6662"/>
    </row>
    <row r="6663" spans="1:15">
      <c r="A6663" s="5">
        <v>43247</v>
      </c>
      <c r="B6663" s="5">
        <v>43247</v>
      </c>
      <c r="C6663" t="s">
        <v>730</v>
      </c>
      <c r="D6663" s="3">
        <f>VLOOKUP(C6663,Index[[#All],[searchTaxon]:[Reference_number]],2,FALSE)</f>
        <v>80</v>
      </c>
      <c r="H6663" t="s">
        <v>26</v>
      </c>
      <c r="I6663">
        <f>VLOOKUP(Table1[[#This Row],[trait_name]],Trait[],2,FALSE)</f>
        <v>49</v>
      </c>
      <c r="J6663" s="25" t="s">
        <v>103</v>
      </c>
      <c r="L6663" s="3" t="s">
        <v>289</v>
      </c>
      <c r="N6663" s="25"/>
      <c r="O6663"/>
    </row>
    <row r="6664" spans="1:15">
      <c r="A6664" s="27">
        <v>43247</v>
      </c>
      <c r="B6664" s="27"/>
      <c r="C6664" s="4" t="s">
        <v>730</v>
      </c>
      <c r="D6664" s="63">
        <f>VLOOKUP(C6664,Index[[#All],[searchTaxon]:[Reference_number]],2,FALSE)</f>
        <v>80</v>
      </c>
      <c r="E6664">
        <f>VLOOKUP(C:C,Table1[[#All],[searchTaxon]:[Multiple_forms]],3,FALSE)</f>
        <v>0</v>
      </c>
      <c r="F6664">
        <f>VLOOKUP(C:C,Table1[[#All],[searchTaxon]:[Multiple_forms]],4,FALSE)</f>
        <v>0</v>
      </c>
      <c r="G6664">
        <f>VLOOKUP(C:C,Table1[[#All],[searchTaxon]:[Multiple_forms]],5,FALSE)</f>
        <v>0</v>
      </c>
      <c r="I6664">
        <f>VLOOKUP(Table1[[#This Row],[trait_name]],Trait[],2,FALSE)</f>
        <v>50</v>
      </c>
      <c r="J6664" s="25" t="s">
        <v>106</v>
      </c>
      <c r="L6664" s="3"/>
      <c r="N6664" s="25"/>
      <c r="O6664"/>
    </row>
    <row r="6665" spans="1:15">
      <c r="A6665" s="5">
        <v>43247</v>
      </c>
      <c r="B6665" s="5">
        <v>43247</v>
      </c>
      <c r="C6665" t="s">
        <v>730</v>
      </c>
      <c r="D6665" s="3">
        <f>VLOOKUP(C6665,Index[[#All],[searchTaxon]:[Reference_number]],2,FALSE)</f>
        <v>80</v>
      </c>
      <c r="H6665" t="s">
        <v>26</v>
      </c>
      <c r="I6665">
        <f>VLOOKUP(Table1[[#This Row],[trait_name]],Trait[],2,FALSE)</f>
        <v>51</v>
      </c>
      <c r="J6665" s="25" t="s">
        <v>108</v>
      </c>
      <c r="L6665" s="3" t="s">
        <v>167</v>
      </c>
      <c r="N6665" s="25"/>
      <c r="O6665"/>
    </row>
    <row r="6666" spans="1:15">
      <c r="A6666" s="5">
        <v>43247</v>
      </c>
      <c r="B6666" s="5">
        <v>43247</v>
      </c>
      <c r="C6666" t="s">
        <v>730</v>
      </c>
      <c r="D6666" s="3">
        <f>VLOOKUP(C6666,Index[[#All],[searchTaxon]:[Reference_number]],2,FALSE)</f>
        <v>80</v>
      </c>
      <c r="H6666" t="s">
        <v>18</v>
      </c>
      <c r="I6666">
        <f>VLOOKUP(Table1[[#This Row],[trait_name]],Trait[],2,FALSE)</f>
        <v>53</v>
      </c>
      <c r="J6666" s="25" t="s">
        <v>110</v>
      </c>
      <c r="L6666" s="3" t="s">
        <v>168</v>
      </c>
      <c r="N6666" s="25"/>
      <c r="O6666"/>
    </row>
    <row r="6667" spans="1:15">
      <c r="A6667" s="5">
        <v>43247</v>
      </c>
      <c r="B6667" s="5">
        <v>43247</v>
      </c>
      <c r="C6667" t="s">
        <v>730</v>
      </c>
      <c r="D6667" s="3">
        <f>VLOOKUP(C6667,Index[[#All],[searchTaxon]:[Reference_number]],2,FALSE)</f>
        <v>80</v>
      </c>
      <c r="H6667" t="s">
        <v>26</v>
      </c>
      <c r="I6667">
        <f>VLOOKUP(Table1[[#This Row],[trait_name]],Trait[],2,FALSE)</f>
        <v>53</v>
      </c>
      <c r="J6667" s="25" t="s">
        <v>110</v>
      </c>
      <c r="L6667" s="3" t="s">
        <v>111</v>
      </c>
      <c r="N6667" s="25"/>
      <c r="O6667"/>
    </row>
    <row r="6668" spans="1:15">
      <c r="A6668" s="5">
        <v>43247</v>
      </c>
      <c r="B6668" s="5">
        <v>43247</v>
      </c>
      <c r="C6668" t="s">
        <v>730</v>
      </c>
      <c r="D6668" s="3">
        <f>VLOOKUP(C6668,Index[[#All],[searchTaxon]:[Reference_number]],2,FALSE)</f>
        <v>80</v>
      </c>
      <c r="H6668" t="s">
        <v>18</v>
      </c>
      <c r="I6668">
        <f>VLOOKUP(Table1[[#This Row],[trait_name]],Trait[],2,FALSE)</f>
        <v>56</v>
      </c>
      <c r="J6668" s="25" t="s">
        <v>117</v>
      </c>
      <c r="L6668" s="3" t="s">
        <v>118</v>
      </c>
      <c r="N6668" s="25"/>
      <c r="O6668"/>
    </row>
    <row r="6669" spans="1:15">
      <c r="A6669" s="5">
        <v>43247</v>
      </c>
      <c r="B6669" s="5"/>
      <c r="C6669" t="s">
        <v>730</v>
      </c>
      <c r="D6669" s="2">
        <f>VLOOKUP(C6669,Index[[#All],[searchTaxon]:[Reference_number]],2,FALSE)</f>
        <v>80</v>
      </c>
      <c r="E6669">
        <v>0</v>
      </c>
      <c r="F6669">
        <v>0</v>
      </c>
      <c r="G6669">
        <v>0</v>
      </c>
      <c r="I6669">
        <f>VLOOKUP(Table1[[#This Row],[trait_name]],Trait[],2,FALSE)</f>
        <v>60</v>
      </c>
      <c r="J6669" s="25" t="s">
        <v>120</v>
      </c>
      <c r="L6669" s="3"/>
      <c r="N6669" s="25"/>
      <c r="O6669"/>
    </row>
    <row r="6670" spans="1:15">
      <c r="A6670" s="5">
        <v>43247</v>
      </c>
      <c r="B6670" s="5">
        <v>43247</v>
      </c>
      <c r="C6670" t="s">
        <v>730</v>
      </c>
      <c r="D6670" s="3">
        <f>VLOOKUP(C6670,Index[[#All],[searchTaxon]:[Reference_number]],2,FALSE)</f>
        <v>80</v>
      </c>
      <c r="H6670" t="s">
        <v>497</v>
      </c>
      <c r="I6670">
        <f>VLOOKUP(Table1[[#This Row],[trait_name]],Trait[],2,FALSE)</f>
        <v>61</v>
      </c>
      <c r="J6670" s="25" t="s">
        <v>172</v>
      </c>
      <c r="L6670" s="3" t="s">
        <v>249</v>
      </c>
      <c r="N6670" s="25"/>
      <c r="O6670"/>
    </row>
    <row r="6671" spans="1:15">
      <c r="A6671" s="5">
        <v>43247</v>
      </c>
      <c r="B6671" s="5">
        <v>43247</v>
      </c>
      <c r="C6671" t="s">
        <v>730</v>
      </c>
      <c r="D6671" s="3">
        <f>VLOOKUP(C6671,Index[[#All],[searchTaxon]:[Reference_number]],2,FALSE)</f>
        <v>80</v>
      </c>
      <c r="H6671" t="s">
        <v>26</v>
      </c>
      <c r="I6671">
        <f>VLOOKUP(Table1[[#This Row],[trait_name]],Trait[],2,FALSE)</f>
        <v>62</v>
      </c>
      <c r="J6671" s="25" t="s">
        <v>123</v>
      </c>
      <c r="L6671" s="3" t="s">
        <v>211</v>
      </c>
      <c r="N6671" s="25"/>
      <c r="O6671"/>
    </row>
    <row r="6672" spans="1:15">
      <c r="A6672" s="5">
        <v>43247</v>
      </c>
      <c r="B6672" s="5">
        <v>43247</v>
      </c>
      <c r="C6672" t="s">
        <v>734</v>
      </c>
      <c r="D6672" s="3">
        <f>VLOOKUP(C6672,Index[[#All],[searchTaxon]:[Reference_number]],2,FALSE)</f>
        <v>81</v>
      </c>
      <c r="H6672" t="s">
        <v>26</v>
      </c>
      <c r="I6672">
        <f>VLOOKUP(Table1[[#This Row],[trait_name]],Trait[],2,FALSE)</f>
        <v>2</v>
      </c>
      <c r="J6672" s="25" t="s">
        <v>16</v>
      </c>
      <c r="L6672" s="3" t="s">
        <v>735</v>
      </c>
      <c r="N6672" s="25"/>
      <c r="O6672"/>
    </row>
    <row r="6673" spans="1:15">
      <c r="A6673" s="5">
        <v>43247</v>
      </c>
      <c r="B6673" s="5">
        <v>43247</v>
      </c>
      <c r="C6673" t="s">
        <v>734</v>
      </c>
      <c r="D6673" s="3">
        <f>VLOOKUP(C6673,Index[[#All],[searchTaxon]:[Reference_number]],2,FALSE)</f>
        <v>81</v>
      </c>
      <c r="H6673" t="s">
        <v>26</v>
      </c>
      <c r="I6673">
        <f>VLOOKUP(Table1[[#This Row],[trait_name]],Trait[],2,FALSE)</f>
        <v>3</v>
      </c>
      <c r="J6673" s="25" t="s">
        <v>19</v>
      </c>
      <c r="L6673" s="3" t="s">
        <v>20</v>
      </c>
      <c r="N6673" s="25"/>
      <c r="O6673"/>
    </row>
    <row r="6674" spans="1:15">
      <c r="A6674" s="5">
        <v>43247</v>
      </c>
      <c r="B6674" s="5">
        <v>43247</v>
      </c>
      <c r="C6674" t="s">
        <v>734</v>
      </c>
      <c r="D6674" s="3">
        <f>VLOOKUP(C6674,Index[[#All],[searchTaxon]:[Reference_number]],2,FALSE)</f>
        <v>81</v>
      </c>
      <c r="H6674" t="s">
        <v>26</v>
      </c>
      <c r="I6674">
        <f>VLOOKUP(Table1[[#This Row],[trait_name]],Trait[],2,FALSE)</f>
        <v>3</v>
      </c>
      <c r="J6674" s="25" t="s">
        <v>19</v>
      </c>
      <c r="L6674" s="3" t="s">
        <v>22</v>
      </c>
      <c r="N6674" s="25"/>
      <c r="O6674"/>
    </row>
    <row r="6675" spans="1:15">
      <c r="A6675" s="5">
        <v>43247</v>
      </c>
      <c r="B6675" s="5">
        <v>43247</v>
      </c>
      <c r="C6675" t="s">
        <v>734</v>
      </c>
      <c r="D6675" s="3">
        <f>VLOOKUP(C6675,Index[[#All],[searchTaxon]:[Reference_number]],2,FALSE)</f>
        <v>81</v>
      </c>
      <c r="H6675" t="s">
        <v>26</v>
      </c>
      <c r="I6675">
        <f>VLOOKUP(Table1[[#This Row],[trait_name]],Trait[],2,FALSE)</f>
        <v>4</v>
      </c>
      <c r="J6675" s="25" t="s">
        <v>23</v>
      </c>
      <c r="L6675" s="3" t="s">
        <v>24</v>
      </c>
      <c r="N6675" s="25"/>
      <c r="O6675"/>
    </row>
    <row r="6676" spans="1:15">
      <c r="A6676" s="5">
        <v>43247</v>
      </c>
      <c r="B6676" s="5">
        <v>43247</v>
      </c>
      <c r="C6676" t="s">
        <v>734</v>
      </c>
      <c r="D6676" s="3">
        <f>VLOOKUP(C6676,Index[[#All],[searchTaxon]:[Reference_number]],2,FALSE)</f>
        <v>81</v>
      </c>
      <c r="H6676" t="s">
        <v>26</v>
      </c>
      <c r="I6676">
        <f>VLOOKUP(Table1[[#This Row],[trait_name]],Trait[],2,FALSE)</f>
        <v>9</v>
      </c>
      <c r="J6676" s="25" t="s">
        <v>29</v>
      </c>
      <c r="L6676" s="3" t="s">
        <v>24</v>
      </c>
      <c r="N6676" s="25"/>
      <c r="O6676"/>
    </row>
    <row r="6677" spans="1:15">
      <c r="A6677" s="27">
        <v>43247</v>
      </c>
      <c r="B6677" s="27"/>
      <c r="C6677" s="4" t="s">
        <v>734</v>
      </c>
      <c r="D6677" s="2">
        <f>VLOOKUP(C6677,Index[[#All],[searchTaxon]:[Reference_number]],2,FALSE)</f>
        <v>81</v>
      </c>
      <c r="I6677">
        <f>VLOOKUP(Table1[[#This Row],[trait_name]],Trait[],2,FALSE)</f>
        <v>15</v>
      </c>
      <c r="J6677" s="25" t="s">
        <v>32</v>
      </c>
      <c r="L6677" s="3"/>
      <c r="N6677" s="25"/>
      <c r="O6677"/>
    </row>
    <row r="6678" spans="1:15">
      <c r="A6678" s="27">
        <v>43247</v>
      </c>
      <c r="B6678" s="27">
        <v>43247</v>
      </c>
      <c r="C6678" s="4" t="s">
        <v>734</v>
      </c>
      <c r="D6678" s="2">
        <f>VLOOKUP(C6678,Index[[#All],[searchTaxon]:[Reference_number]],2,FALSE)</f>
        <v>81</v>
      </c>
      <c r="I6678">
        <f>VLOOKUP(Table1[[#This Row],[trait_name]],Trait[],2,FALSE)</f>
        <v>16</v>
      </c>
      <c r="J6678" s="26" t="s">
        <v>33</v>
      </c>
      <c r="K6678" s="26"/>
      <c r="L6678" s="3"/>
      <c r="N6678" s="25"/>
      <c r="O6678"/>
    </row>
    <row r="6679" spans="1:15">
      <c r="A6679" s="5">
        <v>43247</v>
      </c>
      <c r="B6679" s="5">
        <v>43247</v>
      </c>
      <c r="C6679" t="s">
        <v>734</v>
      </c>
      <c r="D6679" s="3">
        <f>VLOOKUP(C6679,Index[[#All],[searchTaxon]:[Reference_number]],2,FALSE)</f>
        <v>81</v>
      </c>
      <c r="H6679" t="s">
        <v>26</v>
      </c>
      <c r="I6679">
        <f>VLOOKUP(Table1[[#This Row],[trait_name]],Trait[],2,FALSE)</f>
        <v>17</v>
      </c>
      <c r="J6679" s="25" t="s">
        <v>34</v>
      </c>
      <c r="L6679" s="3" t="s">
        <v>36</v>
      </c>
      <c r="N6679" s="25"/>
      <c r="O6679"/>
    </row>
    <row r="6680" spans="1:15">
      <c r="A6680" s="5">
        <v>43247</v>
      </c>
      <c r="B6680" s="5">
        <v>43247</v>
      </c>
      <c r="C6680" t="s">
        <v>734</v>
      </c>
      <c r="D6680" s="3">
        <f>VLOOKUP(C6680,Index[[#All],[searchTaxon]:[Reference_number]],2,FALSE)</f>
        <v>81</v>
      </c>
      <c r="H6680" t="s">
        <v>26</v>
      </c>
      <c r="I6680">
        <f>VLOOKUP(Table1[[#This Row],[trait_name]],Trait[],2,FALSE)</f>
        <v>17</v>
      </c>
      <c r="J6680" s="25" t="s">
        <v>34</v>
      </c>
      <c r="L6680" s="3" t="s">
        <v>37</v>
      </c>
      <c r="N6680" s="25"/>
      <c r="O6680"/>
    </row>
    <row r="6681" spans="1:15">
      <c r="A6681" s="27">
        <v>43247</v>
      </c>
      <c r="B6681" s="27">
        <v>43247</v>
      </c>
      <c r="C6681" s="4" t="s">
        <v>734</v>
      </c>
      <c r="D6681" s="2">
        <f>VLOOKUP(C6681,Index[[#All],[searchTaxon]:[Reference_number]],2,FALSE)</f>
        <v>81</v>
      </c>
      <c r="I6681">
        <f>VLOOKUP(Table1[[#This Row],[trait_name]],Trait[],2,FALSE)</f>
        <v>18</v>
      </c>
      <c r="J6681" s="25" t="s">
        <v>38</v>
      </c>
      <c r="L6681" s="3"/>
      <c r="N6681" s="25"/>
      <c r="O6681"/>
    </row>
    <row r="6682" spans="1:15">
      <c r="A6682" s="5">
        <v>43247</v>
      </c>
      <c r="B6682" s="5">
        <v>43247</v>
      </c>
      <c r="C6682" t="s">
        <v>734</v>
      </c>
      <c r="D6682" s="3">
        <f>VLOOKUP(C6682,Index[[#All],[searchTaxon]:[Reference_number]],2,FALSE)</f>
        <v>81</v>
      </c>
      <c r="H6682" t="s">
        <v>26</v>
      </c>
      <c r="I6682">
        <f>VLOOKUP(Table1[[#This Row],[trait_name]],Trait[],2,FALSE)</f>
        <v>19</v>
      </c>
      <c r="J6682" s="25" t="s">
        <v>39</v>
      </c>
      <c r="L6682" s="3" t="s">
        <v>41</v>
      </c>
      <c r="N6682" s="25"/>
      <c r="O6682"/>
    </row>
    <row r="6683" spans="1:15">
      <c r="A6683" s="27">
        <v>43247</v>
      </c>
      <c r="B6683" s="27">
        <v>43247</v>
      </c>
      <c r="C6683" s="4" t="s">
        <v>734</v>
      </c>
      <c r="D6683" s="2">
        <f>VLOOKUP(C6683,Index[[#All],[searchTaxon]:[Reference_number]],2,FALSE)</f>
        <v>81</v>
      </c>
      <c r="I6683">
        <f>VLOOKUP(Table1[[#This Row],[trait_name]],Trait[],2,FALSE)</f>
        <v>20</v>
      </c>
      <c r="J6683" s="25" t="s">
        <v>42</v>
      </c>
      <c r="L6683" s="3"/>
      <c r="N6683" s="25"/>
      <c r="O6683"/>
    </row>
    <row r="6684" spans="1:15">
      <c r="A6684" s="5">
        <v>43247</v>
      </c>
      <c r="B6684" s="5"/>
      <c r="C6684" t="s">
        <v>734</v>
      </c>
      <c r="D6684" s="2">
        <f>VLOOKUP(C6684,Index[[#All],[searchTaxon]:[Reference_number]],2,FALSE)</f>
        <v>81</v>
      </c>
      <c r="E6684">
        <v>0</v>
      </c>
      <c r="F6684">
        <v>0</v>
      </c>
      <c r="G6684">
        <v>0</v>
      </c>
      <c r="I6684">
        <f>VLOOKUP(Table1[[#This Row],[trait_name]],Trait[],2,FALSE)</f>
        <v>22</v>
      </c>
      <c r="J6684" s="25" t="s">
        <v>48</v>
      </c>
      <c r="L6684" s="3"/>
      <c r="N6684" s="25"/>
      <c r="O6684"/>
    </row>
    <row r="6685" spans="1:15">
      <c r="A6685" s="27">
        <v>43247</v>
      </c>
      <c r="B6685" s="27"/>
      <c r="C6685" s="4" t="s">
        <v>734</v>
      </c>
      <c r="D6685" s="2">
        <f>VLOOKUP(C6685,Index[[#All],[searchTaxon]:[Reference_number]],2,FALSE)</f>
        <v>81</v>
      </c>
      <c r="I6685">
        <f>VLOOKUP(Table1[[#This Row],[trait_name]],Trait[],2,FALSE)</f>
        <v>23</v>
      </c>
      <c r="J6685" s="25" t="s">
        <v>50</v>
      </c>
      <c r="L6685" s="3"/>
      <c r="N6685" s="25"/>
      <c r="O6685"/>
    </row>
    <row r="6686" spans="1:15">
      <c r="A6686" s="27">
        <v>43247</v>
      </c>
      <c r="B6686" s="27"/>
      <c r="C6686" s="4" t="s">
        <v>734</v>
      </c>
      <c r="D6686" s="2">
        <f>VLOOKUP(C6686,Index[[#All],[searchTaxon]:[Reference_number]],2,FALSE)</f>
        <v>81</v>
      </c>
      <c r="I6686">
        <f>VLOOKUP(Table1[[#This Row],[trait_name]],Trait[],2,FALSE)</f>
        <v>24</v>
      </c>
      <c r="J6686" s="25" t="s">
        <v>53</v>
      </c>
      <c r="L6686" s="3"/>
      <c r="N6686" s="25"/>
      <c r="O6686"/>
    </row>
    <row r="6687" spans="1:15">
      <c r="A6687" s="5">
        <v>43247</v>
      </c>
      <c r="B6687" s="5">
        <v>43247</v>
      </c>
      <c r="C6687" t="s">
        <v>734</v>
      </c>
      <c r="D6687" s="3">
        <f>VLOOKUP(C6687,Index[[#All],[searchTaxon]:[Reference_number]],2,FALSE)</f>
        <v>81</v>
      </c>
      <c r="H6687" t="s">
        <v>18</v>
      </c>
      <c r="I6687">
        <f>VLOOKUP(Table1[[#This Row],[trait_name]],Trait[],2,FALSE)</f>
        <v>25</v>
      </c>
      <c r="J6687" s="25" t="s">
        <v>54</v>
      </c>
      <c r="L6687" s="3" t="s">
        <v>402</v>
      </c>
      <c r="N6687" s="25"/>
      <c r="O6687"/>
    </row>
    <row r="6688" spans="1:15">
      <c r="A6688" s="5">
        <v>43247</v>
      </c>
      <c r="B6688" s="5">
        <v>43247</v>
      </c>
      <c r="C6688" t="s">
        <v>734</v>
      </c>
      <c r="D6688" s="3">
        <f>VLOOKUP(C6688,Index[[#All],[searchTaxon]:[Reference_number]],2,FALSE)</f>
        <v>81</v>
      </c>
      <c r="H6688" t="s">
        <v>18</v>
      </c>
      <c r="I6688">
        <f>VLOOKUP(Table1[[#This Row],[trait_name]],Trait[],2,FALSE)</f>
        <v>25</v>
      </c>
      <c r="J6688" s="25" t="s">
        <v>54</v>
      </c>
      <c r="L6688" s="3" t="s">
        <v>56</v>
      </c>
      <c r="N6688" s="25"/>
      <c r="O6688"/>
    </row>
    <row r="6689" spans="1:15">
      <c r="A6689" s="5">
        <v>43247</v>
      </c>
      <c r="B6689" s="5">
        <v>43247</v>
      </c>
      <c r="C6689" t="s">
        <v>734</v>
      </c>
      <c r="D6689" s="3">
        <f>VLOOKUP(C6689,Index[[#All],[searchTaxon]:[Reference_number]],2,FALSE)</f>
        <v>81</v>
      </c>
      <c r="H6689" t="s">
        <v>18</v>
      </c>
      <c r="I6689">
        <f>VLOOKUP(Table1[[#This Row],[trait_name]],Trait[],2,FALSE)</f>
        <v>26</v>
      </c>
      <c r="J6689" s="25" t="s">
        <v>57</v>
      </c>
      <c r="L6689" s="3">
        <v>6</v>
      </c>
      <c r="N6689" s="25"/>
      <c r="O6689"/>
    </row>
    <row r="6690" spans="1:15">
      <c r="A6690" s="5">
        <v>43247</v>
      </c>
      <c r="B6690" s="5">
        <v>43247</v>
      </c>
      <c r="C6690" t="s">
        <v>734</v>
      </c>
      <c r="D6690" s="3">
        <f>VLOOKUP(C6690,Index[[#All],[searchTaxon]:[Reference_number]],2,FALSE)</f>
        <v>81</v>
      </c>
      <c r="H6690" t="s">
        <v>26</v>
      </c>
      <c r="I6690">
        <f>VLOOKUP(Table1[[#This Row],[trait_name]],Trait[],2,FALSE)</f>
        <v>26</v>
      </c>
      <c r="J6690" s="25" t="s">
        <v>57</v>
      </c>
      <c r="L6690" s="3">
        <v>4</v>
      </c>
      <c r="N6690" s="25"/>
      <c r="O6690"/>
    </row>
    <row r="6691" spans="1:15">
      <c r="A6691" s="5">
        <v>43247</v>
      </c>
      <c r="B6691" s="5">
        <v>43247</v>
      </c>
      <c r="C6691" t="s">
        <v>734</v>
      </c>
      <c r="D6691" s="3">
        <f>VLOOKUP(C6691,Index[[#All],[searchTaxon]:[Reference_number]],2,FALSE)</f>
        <v>81</v>
      </c>
      <c r="H6691" t="s">
        <v>18</v>
      </c>
      <c r="I6691">
        <f>VLOOKUP(Table1[[#This Row],[trait_name]],Trait[],2,FALSE)</f>
        <v>28</v>
      </c>
      <c r="J6691" s="25" t="s">
        <v>59</v>
      </c>
      <c r="L6691" s="3">
        <v>5</v>
      </c>
      <c r="N6691" s="25"/>
      <c r="O6691"/>
    </row>
    <row r="6692" spans="1:15">
      <c r="A6692" s="5">
        <v>43247</v>
      </c>
      <c r="B6692" s="5">
        <v>43247</v>
      </c>
      <c r="C6692" t="s">
        <v>734</v>
      </c>
      <c r="D6692" s="3">
        <f>VLOOKUP(C6692,Index[[#All],[searchTaxon]:[Reference_number]],2,FALSE)</f>
        <v>81</v>
      </c>
      <c r="H6692" t="s">
        <v>26</v>
      </c>
      <c r="I6692">
        <f>VLOOKUP(Table1[[#This Row],[trait_name]],Trait[],2,FALSE)</f>
        <v>28</v>
      </c>
      <c r="J6692" s="25" t="s">
        <v>59</v>
      </c>
      <c r="L6692" s="3">
        <v>1.5</v>
      </c>
      <c r="N6692" s="25"/>
      <c r="O6692"/>
    </row>
    <row r="6693" spans="1:15">
      <c r="A6693" s="5">
        <v>43247</v>
      </c>
      <c r="B6693" s="5">
        <v>43247</v>
      </c>
      <c r="C6693" t="s">
        <v>734</v>
      </c>
      <c r="D6693" s="3">
        <f>VLOOKUP(C6693,Index[[#All],[searchTaxon]:[Reference_number]],2,FALSE)</f>
        <v>81</v>
      </c>
      <c r="H6693" t="s">
        <v>18</v>
      </c>
      <c r="I6693">
        <f>VLOOKUP(Table1[[#This Row],[trait_name]],Trait[],2,FALSE)</f>
        <v>29</v>
      </c>
      <c r="J6693" s="25" t="s">
        <v>60</v>
      </c>
      <c r="L6693" s="3">
        <v>4</v>
      </c>
      <c r="N6693" s="25"/>
      <c r="O6693"/>
    </row>
    <row r="6694" spans="1:15">
      <c r="A6694" s="5">
        <v>43247</v>
      </c>
      <c r="B6694" s="5">
        <v>43247</v>
      </c>
      <c r="C6694" t="s">
        <v>734</v>
      </c>
      <c r="D6694" s="3">
        <f>VLOOKUP(C6694,Index[[#All],[searchTaxon]:[Reference_number]],2,FALSE)</f>
        <v>81</v>
      </c>
      <c r="H6694" t="s">
        <v>26</v>
      </c>
      <c r="I6694">
        <f>VLOOKUP(Table1[[#This Row],[trait_name]],Trait[],2,FALSE)</f>
        <v>30</v>
      </c>
      <c r="J6694" s="25" t="s">
        <v>61</v>
      </c>
      <c r="L6694" s="3">
        <v>2</v>
      </c>
      <c r="N6694" s="25"/>
      <c r="O6694"/>
    </row>
    <row r="6695" spans="1:15">
      <c r="A6695" s="5">
        <v>43247</v>
      </c>
      <c r="B6695" s="5">
        <v>43247</v>
      </c>
      <c r="C6695" t="s">
        <v>734</v>
      </c>
      <c r="D6695" s="3">
        <f>VLOOKUP(C6695,Index[[#All],[searchTaxon]:[Reference_number]],2,FALSE)</f>
        <v>81</v>
      </c>
      <c r="H6695" t="s">
        <v>18</v>
      </c>
      <c r="I6695">
        <f>VLOOKUP(Table1[[#This Row],[trait_name]],Trait[],2,FALSE)</f>
        <v>31</v>
      </c>
      <c r="J6695" s="25" t="s">
        <v>62</v>
      </c>
      <c r="L6695" s="3">
        <v>3</v>
      </c>
      <c r="N6695" s="25"/>
      <c r="O6695"/>
    </row>
    <row r="6696" spans="1:15">
      <c r="A6696" s="5">
        <v>43247</v>
      </c>
      <c r="B6696" s="5"/>
      <c r="C6696" t="s">
        <v>734</v>
      </c>
      <c r="D6696" s="3">
        <f>VLOOKUP(C6696,Index[[#All],[searchTaxon]:[Reference_number]],2,FALSE)</f>
        <v>81</v>
      </c>
      <c r="E6696">
        <v>0</v>
      </c>
      <c r="F6696">
        <v>0</v>
      </c>
      <c r="G6696">
        <v>0</v>
      </c>
      <c r="I6696">
        <f>VLOOKUP(Table1[[#This Row],[trait_name]],Trait[],2,FALSE)</f>
        <v>35</v>
      </c>
      <c r="J6696" s="25" t="s">
        <v>66</v>
      </c>
      <c r="L6696" s="3"/>
      <c r="N6696" s="25"/>
      <c r="O6696"/>
    </row>
    <row r="6697" spans="1:15">
      <c r="A6697" s="5">
        <v>43247</v>
      </c>
      <c r="B6697" s="5"/>
      <c r="C6697" t="s">
        <v>734</v>
      </c>
      <c r="D6697" s="2">
        <f>VLOOKUP(C6697,Index[[#All],[searchTaxon]:[Reference_number]],2,FALSE)</f>
        <v>81</v>
      </c>
      <c r="E6697">
        <v>0</v>
      </c>
      <c r="F6697">
        <v>0</v>
      </c>
      <c r="G6697">
        <v>0</v>
      </c>
      <c r="I6697">
        <f>VLOOKUP(Table1[[#This Row],[trait_name]],Trait[],2,FALSE)</f>
        <v>36</v>
      </c>
      <c r="J6697" s="25" t="s">
        <v>68</v>
      </c>
      <c r="L6697" s="3"/>
      <c r="N6697" s="25"/>
      <c r="O6697"/>
    </row>
    <row r="6698" spans="1:15">
      <c r="A6698" s="5">
        <v>43247</v>
      </c>
      <c r="B6698" s="5"/>
      <c r="C6698" t="s">
        <v>734</v>
      </c>
      <c r="D6698" s="2">
        <f>VLOOKUP(C6698,Index[[#All],[searchTaxon]:[Reference_number]],2,FALSE)</f>
        <v>81</v>
      </c>
      <c r="E6698">
        <v>0</v>
      </c>
      <c r="F6698">
        <v>0</v>
      </c>
      <c r="G6698">
        <v>0</v>
      </c>
      <c r="I6698">
        <f>VLOOKUP(Table1[[#This Row],[trait_name]],Trait[],2,FALSE)</f>
        <v>37</v>
      </c>
      <c r="J6698" s="25" t="s">
        <v>70</v>
      </c>
      <c r="L6698" s="3"/>
      <c r="N6698" s="25"/>
      <c r="O6698"/>
    </row>
    <row r="6699" spans="1:15">
      <c r="A6699" s="5">
        <v>43247</v>
      </c>
      <c r="B6699" s="5">
        <v>43247</v>
      </c>
      <c r="C6699" t="s">
        <v>734</v>
      </c>
      <c r="D6699" s="3">
        <f>VLOOKUP(C6699,Index[[#All],[searchTaxon]:[Reference_number]],2,FALSE)</f>
        <v>81</v>
      </c>
      <c r="H6699" t="s">
        <v>18</v>
      </c>
      <c r="I6699">
        <f>VLOOKUP(Table1[[#This Row],[trait_name]],Trait[],2,FALSE)</f>
        <v>38</v>
      </c>
      <c r="J6699" s="25" t="s">
        <v>74</v>
      </c>
      <c r="L6699" s="3" t="s">
        <v>345</v>
      </c>
      <c r="N6699" s="25"/>
      <c r="O6699"/>
    </row>
    <row r="6700" spans="1:15">
      <c r="A6700" s="5">
        <v>43247</v>
      </c>
      <c r="B6700" s="5">
        <v>43247</v>
      </c>
      <c r="C6700" t="s">
        <v>734</v>
      </c>
      <c r="D6700" s="3">
        <f>VLOOKUP(C6700,Index[[#All],[searchTaxon]:[Reference_number]],2,FALSE)</f>
        <v>81</v>
      </c>
      <c r="H6700" t="s">
        <v>18</v>
      </c>
      <c r="I6700">
        <f>VLOOKUP(Table1[[#This Row],[trait_name]],Trait[],2,FALSE)</f>
        <v>38</v>
      </c>
      <c r="J6700" s="25" t="s">
        <v>74</v>
      </c>
      <c r="L6700" s="3" t="s">
        <v>158</v>
      </c>
      <c r="N6700" s="25"/>
      <c r="O6700"/>
    </row>
    <row r="6701" spans="1:15">
      <c r="A6701" s="5">
        <v>43247</v>
      </c>
      <c r="B6701" s="5">
        <v>43247</v>
      </c>
      <c r="C6701" t="s">
        <v>734</v>
      </c>
      <c r="D6701" s="3">
        <f>VLOOKUP(C6701,Index[[#All],[searchTaxon]:[Reference_number]],2,FALSE)</f>
        <v>81</v>
      </c>
      <c r="H6701" t="s">
        <v>18</v>
      </c>
      <c r="I6701">
        <f>VLOOKUP(Table1[[#This Row],[trait_name]],Trait[],2,FALSE)</f>
        <v>38</v>
      </c>
      <c r="J6701" s="25" t="s">
        <v>74</v>
      </c>
      <c r="L6701" s="3" t="s">
        <v>75</v>
      </c>
      <c r="N6701" s="25"/>
      <c r="O6701"/>
    </row>
    <row r="6702" spans="1:15">
      <c r="A6702" s="27">
        <v>43247</v>
      </c>
      <c r="B6702" s="27"/>
      <c r="C6702" s="4" t="s">
        <v>734</v>
      </c>
      <c r="D6702" s="2">
        <f>VLOOKUP(C6702,Index[[#All],[searchTaxon]:[Reference_number]],2,FALSE)</f>
        <v>81</v>
      </c>
      <c r="I6702">
        <f>VLOOKUP(Table1[[#This Row],[trait_name]],Trait[],2,FALSE)</f>
        <v>39</v>
      </c>
      <c r="J6702" s="25" t="s">
        <v>76</v>
      </c>
      <c r="L6702" s="3"/>
      <c r="N6702" s="25"/>
      <c r="O6702"/>
    </row>
    <row r="6703" spans="1:15">
      <c r="A6703" s="5">
        <v>43247</v>
      </c>
      <c r="B6703" s="5">
        <v>43247</v>
      </c>
      <c r="C6703" t="s">
        <v>734</v>
      </c>
      <c r="D6703" s="3">
        <f>VLOOKUP(C6703,Index[[#All],[searchTaxon]:[Reference_number]],2,FALSE)</f>
        <v>81</v>
      </c>
      <c r="H6703" t="s">
        <v>18</v>
      </c>
      <c r="I6703">
        <f>VLOOKUP(Table1[[#This Row],[trait_name]],Trait[],2,FALSE)</f>
        <v>40</v>
      </c>
      <c r="J6703" s="25" t="s">
        <v>79</v>
      </c>
      <c r="L6703" s="3" t="s">
        <v>80</v>
      </c>
      <c r="N6703" s="25"/>
      <c r="O6703"/>
    </row>
    <row r="6704" spans="1:15">
      <c r="A6704" s="5">
        <v>43247</v>
      </c>
      <c r="B6704" s="5"/>
      <c r="C6704" t="s">
        <v>734</v>
      </c>
      <c r="D6704" s="2">
        <f>VLOOKUP(C6704,Index[[#All],[searchTaxon]:[Reference_number]],2,FALSE)</f>
        <v>81</v>
      </c>
      <c r="E6704">
        <v>0</v>
      </c>
      <c r="F6704">
        <v>0</v>
      </c>
      <c r="G6704">
        <v>0</v>
      </c>
      <c r="I6704">
        <f>VLOOKUP(Table1[[#This Row],[trait_name]],Trait[],2,FALSE)</f>
        <v>41</v>
      </c>
      <c r="J6704" s="25" t="s">
        <v>82</v>
      </c>
      <c r="L6704" s="3"/>
      <c r="N6704" s="25"/>
      <c r="O6704"/>
    </row>
    <row r="6705" spans="1:15">
      <c r="A6705" s="5">
        <v>43247</v>
      </c>
      <c r="B6705" s="5"/>
      <c r="C6705" t="s">
        <v>734</v>
      </c>
      <c r="D6705" s="2">
        <f>VLOOKUP(C6705,Index[[#All],[searchTaxon]:[Reference_number]],2,FALSE)</f>
        <v>81</v>
      </c>
      <c r="E6705">
        <v>0</v>
      </c>
      <c r="F6705">
        <v>0</v>
      </c>
      <c r="G6705">
        <v>0</v>
      </c>
      <c r="I6705">
        <f>VLOOKUP(Table1[[#This Row],[trait_name]],Trait[],2,FALSE)</f>
        <v>42</v>
      </c>
      <c r="J6705" s="25" t="s">
        <v>84</v>
      </c>
      <c r="L6705" s="3"/>
      <c r="N6705" s="25"/>
      <c r="O6705"/>
    </row>
    <row r="6706" spans="1:15">
      <c r="A6706" s="5">
        <v>43247</v>
      </c>
      <c r="B6706" s="5">
        <v>43247</v>
      </c>
      <c r="C6706" t="s">
        <v>734</v>
      </c>
      <c r="D6706" s="3">
        <f>VLOOKUP(C6706,Index[[#All],[searchTaxon]:[Reference_number]],2,FALSE)</f>
        <v>81</v>
      </c>
      <c r="H6706" t="s">
        <v>18</v>
      </c>
      <c r="I6706">
        <f>VLOOKUP(Table1[[#This Row],[trait_name]],Trait[],2,FALSE)</f>
        <v>43</v>
      </c>
      <c r="J6706" s="25" t="s">
        <v>86</v>
      </c>
      <c r="L6706" s="3" t="s">
        <v>88</v>
      </c>
      <c r="N6706" s="25"/>
      <c r="O6706"/>
    </row>
    <row r="6707" spans="1:15">
      <c r="A6707" s="5">
        <v>43247</v>
      </c>
      <c r="B6707" s="5"/>
      <c r="C6707" t="s">
        <v>734</v>
      </c>
      <c r="D6707" s="2">
        <f>VLOOKUP(C6707,Index[[#All],[searchTaxon]:[Reference_number]],2,FALSE)</f>
        <v>81</v>
      </c>
      <c r="E6707">
        <v>0</v>
      </c>
      <c r="F6707">
        <v>0</v>
      </c>
      <c r="G6707">
        <v>0</v>
      </c>
      <c r="I6707">
        <f>VLOOKUP(Table1[[#This Row],[trait_name]],Trait[],2,FALSE)</f>
        <v>47</v>
      </c>
      <c r="J6707" s="25" t="s">
        <v>96</v>
      </c>
      <c r="L6707" s="3"/>
      <c r="N6707" s="25"/>
      <c r="O6707"/>
    </row>
    <row r="6708" spans="1:15">
      <c r="A6708" s="5">
        <v>43247</v>
      </c>
      <c r="B6708" s="5">
        <v>43247</v>
      </c>
      <c r="C6708" t="s">
        <v>734</v>
      </c>
      <c r="D6708" s="3">
        <f>VLOOKUP(C6708,Index[[#All],[searchTaxon]:[Reference_number]],2,FALSE)</f>
        <v>81</v>
      </c>
      <c r="H6708" t="s">
        <v>18</v>
      </c>
      <c r="I6708">
        <f>VLOOKUP(Table1[[#This Row],[trait_name]],Trait[],2,FALSE)</f>
        <v>48</v>
      </c>
      <c r="J6708" s="25" t="s">
        <v>99</v>
      </c>
      <c r="L6708" s="3" t="s">
        <v>100</v>
      </c>
      <c r="N6708" s="25"/>
      <c r="O6708"/>
    </row>
    <row r="6709" spans="1:15">
      <c r="A6709" s="5">
        <v>43247</v>
      </c>
      <c r="B6709" s="5">
        <v>43247</v>
      </c>
      <c r="C6709" t="s">
        <v>734</v>
      </c>
      <c r="D6709" s="3">
        <f>VLOOKUP(C6709,Index[[#All],[searchTaxon]:[Reference_number]],2,FALSE)</f>
        <v>81</v>
      </c>
      <c r="H6709" t="s">
        <v>18</v>
      </c>
      <c r="I6709">
        <f>VLOOKUP(Table1[[#This Row],[trait_name]],Trait[],2,FALSE)</f>
        <v>48</v>
      </c>
      <c r="J6709" s="25" t="s">
        <v>99</v>
      </c>
      <c r="L6709" s="3" t="s">
        <v>162</v>
      </c>
      <c r="N6709" s="25"/>
      <c r="O6709"/>
    </row>
    <row r="6710" spans="1:15">
      <c r="A6710" s="5">
        <v>43247</v>
      </c>
      <c r="B6710" s="5">
        <v>43247</v>
      </c>
      <c r="C6710" t="s">
        <v>734</v>
      </c>
      <c r="D6710" s="3">
        <f>VLOOKUP(C6710,Index[[#All],[searchTaxon]:[Reference_number]],2,FALSE)</f>
        <v>81</v>
      </c>
      <c r="H6710" t="s">
        <v>18</v>
      </c>
      <c r="I6710">
        <f>VLOOKUP(Table1[[#This Row],[trait_name]],Trait[],2,FALSE)</f>
        <v>48</v>
      </c>
      <c r="J6710" s="25" t="s">
        <v>99</v>
      </c>
      <c r="L6710" s="3" t="s">
        <v>102</v>
      </c>
      <c r="N6710" s="25"/>
      <c r="O6710"/>
    </row>
    <row r="6711" spans="1:15">
      <c r="A6711" s="5">
        <v>43247</v>
      </c>
      <c r="B6711" s="5">
        <v>43247</v>
      </c>
      <c r="C6711" t="s">
        <v>734</v>
      </c>
      <c r="D6711" s="3">
        <f>VLOOKUP(C6711,Index[[#All],[searchTaxon]:[Reference_number]],2,FALSE)</f>
        <v>81</v>
      </c>
      <c r="H6711" t="s">
        <v>18</v>
      </c>
      <c r="I6711">
        <f>VLOOKUP(Table1[[#This Row],[trait_name]],Trait[],2,FALSE)</f>
        <v>49</v>
      </c>
      <c r="J6711" s="25" t="s">
        <v>103</v>
      </c>
      <c r="L6711" s="3" t="s">
        <v>105</v>
      </c>
      <c r="N6711" s="25"/>
      <c r="O6711"/>
    </row>
    <row r="6712" spans="1:15">
      <c r="A6712" s="5">
        <v>43247</v>
      </c>
      <c r="B6712" s="5">
        <v>43247</v>
      </c>
      <c r="C6712" t="s">
        <v>734</v>
      </c>
      <c r="D6712" s="3">
        <f>VLOOKUP(C6712,Index[[#All],[searchTaxon]:[Reference_number]],2,FALSE)</f>
        <v>81</v>
      </c>
      <c r="H6712" t="s">
        <v>26</v>
      </c>
      <c r="I6712">
        <f>VLOOKUP(Table1[[#This Row],[trait_name]],Trait[],2,FALSE)</f>
        <v>49</v>
      </c>
      <c r="J6712" s="25" t="s">
        <v>103</v>
      </c>
      <c r="L6712" s="3" t="s">
        <v>104</v>
      </c>
      <c r="N6712" s="25"/>
      <c r="O6712"/>
    </row>
    <row r="6713" spans="1:15">
      <c r="A6713" s="5">
        <v>43247</v>
      </c>
      <c r="B6713" s="5">
        <v>43247</v>
      </c>
      <c r="C6713" t="s">
        <v>734</v>
      </c>
      <c r="D6713" s="3">
        <f>VLOOKUP(C6713,Index[[#All],[searchTaxon]:[Reference_number]],2,FALSE)</f>
        <v>81</v>
      </c>
      <c r="H6713" t="s">
        <v>26</v>
      </c>
      <c r="I6713">
        <f>VLOOKUP(Table1[[#This Row],[trait_name]],Trait[],2,FALSE)</f>
        <v>49</v>
      </c>
      <c r="J6713" s="25" t="s">
        <v>103</v>
      </c>
      <c r="L6713" s="3" t="s">
        <v>661</v>
      </c>
      <c r="N6713" s="25"/>
      <c r="O6713"/>
    </row>
    <row r="6714" spans="1:15">
      <c r="A6714" s="5">
        <v>43247</v>
      </c>
      <c r="B6714" s="5">
        <v>43247</v>
      </c>
      <c r="C6714" t="s">
        <v>734</v>
      </c>
      <c r="D6714" s="3">
        <f>VLOOKUP(C6714,Index[[#All],[searchTaxon]:[Reference_number]],2,FALSE)</f>
        <v>81</v>
      </c>
      <c r="H6714" t="s">
        <v>26</v>
      </c>
      <c r="I6714">
        <f>VLOOKUP(Table1[[#This Row],[trait_name]],Trait[],2,FALSE)</f>
        <v>49</v>
      </c>
      <c r="J6714" s="25" t="s">
        <v>103</v>
      </c>
      <c r="L6714" s="3" t="s">
        <v>289</v>
      </c>
      <c r="N6714" s="25"/>
      <c r="O6714"/>
    </row>
    <row r="6715" spans="1:15">
      <c r="A6715" s="27">
        <v>43247</v>
      </c>
      <c r="B6715" s="27"/>
      <c r="C6715" s="4" t="s">
        <v>734</v>
      </c>
      <c r="D6715" s="63">
        <f>VLOOKUP(C6715,Index[[#All],[searchTaxon]:[Reference_number]],2,FALSE)</f>
        <v>81</v>
      </c>
      <c r="E6715">
        <f>VLOOKUP(C:C,Table1[[#All],[searchTaxon]:[Multiple_forms]],3,FALSE)</f>
        <v>0</v>
      </c>
      <c r="F6715">
        <f>VLOOKUP(C:C,Table1[[#All],[searchTaxon]:[Multiple_forms]],4,FALSE)</f>
        <v>0</v>
      </c>
      <c r="G6715">
        <f>VLOOKUP(C:C,Table1[[#All],[searchTaxon]:[Multiple_forms]],5,FALSE)</f>
        <v>0</v>
      </c>
      <c r="I6715">
        <f>VLOOKUP(Table1[[#This Row],[trait_name]],Trait[],2,FALSE)</f>
        <v>50</v>
      </c>
      <c r="J6715" s="25" t="s">
        <v>106</v>
      </c>
      <c r="L6715" s="3"/>
      <c r="N6715" s="25"/>
      <c r="O6715"/>
    </row>
    <row r="6716" spans="1:15">
      <c r="A6716" s="5">
        <v>43247</v>
      </c>
      <c r="B6716" s="5">
        <v>43247</v>
      </c>
      <c r="C6716" t="s">
        <v>734</v>
      </c>
      <c r="D6716" s="3">
        <f>VLOOKUP(C6716,Index[[#All],[searchTaxon]:[Reference_number]],2,FALSE)</f>
        <v>81</v>
      </c>
      <c r="H6716" t="s">
        <v>18</v>
      </c>
      <c r="I6716">
        <f>VLOOKUP(Table1[[#This Row],[trait_name]],Trait[],2,FALSE)</f>
        <v>51</v>
      </c>
      <c r="J6716" s="25" t="s">
        <v>108</v>
      </c>
      <c r="L6716" s="3" t="s">
        <v>588</v>
      </c>
      <c r="N6716" s="25"/>
      <c r="O6716"/>
    </row>
    <row r="6717" spans="1:15">
      <c r="A6717" s="5">
        <v>43247</v>
      </c>
      <c r="B6717" s="5">
        <v>43247</v>
      </c>
      <c r="C6717" t="s">
        <v>734</v>
      </c>
      <c r="D6717" s="3">
        <f>VLOOKUP(C6717,Index[[#All],[searchTaxon]:[Reference_number]],2,FALSE)</f>
        <v>81</v>
      </c>
      <c r="H6717" t="s">
        <v>18</v>
      </c>
      <c r="I6717">
        <f>VLOOKUP(Table1[[#This Row],[trait_name]],Trait[],2,FALSE)</f>
        <v>51</v>
      </c>
      <c r="J6717" s="25" t="s">
        <v>108</v>
      </c>
      <c r="L6717" s="3" t="s">
        <v>678</v>
      </c>
      <c r="N6717" s="26"/>
      <c r="O6717"/>
    </row>
    <row r="6718" spans="1:15">
      <c r="A6718" s="5">
        <v>43247</v>
      </c>
      <c r="B6718" s="5">
        <v>43247</v>
      </c>
      <c r="C6718" t="s">
        <v>734</v>
      </c>
      <c r="D6718" s="3">
        <f>VLOOKUP(C6718,Index[[#All],[searchTaxon]:[Reference_number]],2,FALSE)</f>
        <v>81</v>
      </c>
      <c r="H6718" t="s">
        <v>18</v>
      </c>
      <c r="I6718">
        <f>VLOOKUP(Table1[[#This Row],[trait_name]],Trait[],2,FALSE)</f>
        <v>52</v>
      </c>
      <c r="J6718" s="25" t="s">
        <v>203</v>
      </c>
      <c r="L6718" s="3" t="s">
        <v>231</v>
      </c>
      <c r="N6718" s="25"/>
      <c r="O6718"/>
    </row>
    <row r="6719" spans="1:15">
      <c r="A6719" s="5">
        <v>43247</v>
      </c>
      <c r="B6719" s="5">
        <v>43247</v>
      </c>
      <c r="C6719" t="s">
        <v>734</v>
      </c>
      <c r="D6719" s="3">
        <f>VLOOKUP(C6719,Index[[#All],[searchTaxon]:[Reference_number]],2,FALSE)</f>
        <v>81</v>
      </c>
      <c r="H6719" t="s">
        <v>26</v>
      </c>
      <c r="I6719">
        <f>VLOOKUP(Table1[[#This Row],[trait_name]],Trait[],2,FALSE)</f>
        <v>55</v>
      </c>
      <c r="J6719" s="25" t="s">
        <v>114</v>
      </c>
      <c r="L6719" s="3" t="s">
        <v>116</v>
      </c>
      <c r="N6719" s="25"/>
      <c r="O6719"/>
    </row>
    <row r="6720" spans="1:15">
      <c r="A6720" s="5">
        <v>43247</v>
      </c>
      <c r="B6720" s="5">
        <v>43247</v>
      </c>
      <c r="C6720" t="s">
        <v>734</v>
      </c>
      <c r="D6720" s="3">
        <f>VLOOKUP(C6720,Index[[#All],[searchTaxon]:[Reference_number]],2,FALSE)</f>
        <v>81</v>
      </c>
      <c r="H6720" t="s">
        <v>18</v>
      </c>
      <c r="I6720">
        <f>VLOOKUP(Table1[[#This Row],[trait_name]],Trait[],2,FALSE)</f>
        <v>56</v>
      </c>
      <c r="J6720" s="25" t="s">
        <v>117</v>
      </c>
      <c r="L6720" s="3" t="s">
        <v>113</v>
      </c>
      <c r="N6720" s="25"/>
      <c r="O6720"/>
    </row>
    <row r="6721" spans="1:15">
      <c r="A6721" s="5">
        <v>43247</v>
      </c>
      <c r="B6721" s="5"/>
      <c r="C6721" t="s">
        <v>734</v>
      </c>
      <c r="D6721" s="2">
        <f>VLOOKUP(C6721,Index[[#All],[searchTaxon]:[Reference_number]],2,FALSE)</f>
        <v>81</v>
      </c>
      <c r="E6721">
        <v>0</v>
      </c>
      <c r="F6721">
        <v>0</v>
      </c>
      <c r="G6721">
        <v>0</v>
      </c>
      <c r="I6721">
        <f>VLOOKUP(Table1[[#This Row],[trait_name]],Trait[],2,FALSE)</f>
        <v>60</v>
      </c>
      <c r="J6721" s="25" t="s">
        <v>120</v>
      </c>
      <c r="L6721" s="3"/>
      <c r="N6721" s="25"/>
      <c r="O6721"/>
    </row>
    <row r="6722" spans="1:15">
      <c r="A6722" s="5">
        <v>43247</v>
      </c>
      <c r="B6722" s="5">
        <v>43247</v>
      </c>
      <c r="C6722" t="s">
        <v>734</v>
      </c>
      <c r="D6722" s="3">
        <f>VLOOKUP(C6722,Index[[#All],[searchTaxon]:[Reference_number]],2,FALSE)</f>
        <v>81</v>
      </c>
      <c r="H6722" t="s">
        <v>18</v>
      </c>
      <c r="I6722">
        <f>VLOOKUP(Table1[[#This Row],[trait_name]],Trait[],2,FALSE)</f>
        <v>61</v>
      </c>
      <c r="J6722" s="25" t="s">
        <v>172</v>
      </c>
      <c r="L6722" s="3" t="s">
        <v>174</v>
      </c>
      <c r="N6722" s="25"/>
      <c r="O6722"/>
    </row>
    <row r="6723" spans="1:15">
      <c r="A6723" s="5">
        <v>43247</v>
      </c>
      <c r="B6723" s="5">
        <v>43247</v>
      </c>
      <c r="C6723" t="s">
        <v>736</v>
      </c>
      <c r="D6723" s="3">
        <f>VLOOKUP(C6723,Index[[#All],[searchTaxon]:[Reference_number]],2,FALSE)</f>
        <v>82</v>
      </c>
      <c r="H6723" t="s">
        <v>26</v>
      </c>
      <c r="I6723">
        <f>VLOOKUP(Table1[[#This Row],[trait_name]],Trait[],2,FALSE)</f>
        <v>2</v>
      </c>
      <c r="J6723" s="25" t="s">
        <v>16</v>
      </c>
      <c r="L6723" s="3" t="s">
        <v>737</v>
      </c>
      <c r="N6723" s="25"/>
      <c r="O6723"/>
    </row>
    <row r="6724" spans="1:15">
      <c r="A6724" s="5">
        <v>43247</v>
      </c>
      <c r="B6724" s="5">
        <v>43247</v>
      </c>
      <c r="C6724" t="s">
        <v>736</v>
      </c>
      <c r="D6724" s="3">
        <f>VLOOKUP(C6724,Index[[#All],[searchTaxon]:[Reference_number]],2,FALSE)</f>
        <v>82</v>
      </c>
      <c r="H6724" t="s">
        <v>251</v>
      </c>
      <c r="I6724">
        <f>VLOOKUP(Table1[[#This Row],[trait_name]],Trait[],2,FALSE)</f>
        <v>2</v>
      </c>
      <c r="J6724" s="25" t="s">
        <v>16</v>
      </c>
      <c r="L6724" s="3" t="s">
        <v>400</v>
      </c>
      <c r="N6724" s="25"/>
      <c r="O6724"/>
    </row>
    <row r="6725" spans="1:15">
      <c r="A6725" s="5">
        <v>43247</v>
      </c>
      <c r="B6725" s="5">
        <v>43247</v>
      </c>
      <c r="C6725" t="s">
        <v>736</v>
      </c>
      <c r="D6725" s="3">
        <f>VLOOKUP(C6725,Index[[#All],[searchTaxon]:[Reference_number]],2,FALSE)</f>
        <v>82</v>
      </c>
      <c r="H6725" t="s">
        <v>251</v>
      </c>
      <c r="I6725">
        <f>VLOOKUP(Table1[[#This Row],[trait_name]],Trait[],2,FALSE)</f>
        <v>2</v>
      </c>
      <c r="J6725" s="25" t="s">
        <v>16</v>
      </c>
      <c r="L6725" s="3" t="s">
        <v>738</v>
      </c>
      <c r="N6725" s="25"/>
      <c r="O6725"/>
    </row>
    <row r="6726" spans="1:15">
      <c r="A6726" s="5">
        <v>43247</v>
      </c>
      <c r="B6726" s="5">
        <v>43247</v>
      </c>
      <c r="C6726" t="s">
        <v>736</v>
      </c>
      <c r="D6726" s="3">
        <f>VLOOKUP(C6726,Index[[#All],[searchTaxon]:[Reference_number]],2,FALSE)</f>
        <v>82</v>
      </c>
      <c r="H6726" t="s">
        <v>26</v>
      </c>
      <c r="I6726">
        <f>VLOOKUP(Table1[[#This Row],[trait_name]],Trait[],2,FALSE)</f>
        <v>3</v>
      </c>
      <c r="J6726" s="25" t="s">
        <v>19</v>
      </c>
      <c r="L6726" s="3" t="s">
        <v>22</v>
      </c>
      <c r="N6726" s="25"/>
      <c r="O6726"/>
    </row>
    <row r="6727" spans="1:15">
      <c r="A6727" s="5">
        <v>43247</v>
      </c>
      <c r="B6727" s="5">
        <v>43247</v>
      </c>
      <c r="C6727" t="s">
        <v>736</v>
      </c>
      <c r="D6727" s="3">
        <f>VLOOKUP(C6727,Index[[#All],[searchTaxon]:[Reference_number]],2,FALSE)</f>
        <v>82</v>
      </c>
      <c r="H6727" t="s">
        <v>26</v>
      </c>
      <c r="I6727">
        <f>VLOOKUP(Table1[[#This Row],[trait_name]],Trait[],2,FALSE)</f>
        <v>3</v>
      </c>
      <c r="J6727" s="25" t="s">
        <v>19</v>
      </c>
      <c r="L6727" s="3" t="s">
        <v>327</v>
      </c>
      <c r="N6727" s="25"/>
      <c r="O6727"/>
    </row>
    <row r="6728" spans="1:15">
      <c r="A6728" s="5">
        <v>43247</v>
      </c>
      <c r="B6728" s="5">
        <v>43247</v>
      </c>
      <c r="C6728" t="s">
        <v>736</v>
      </c>
      <c r="D6728" s="3">
        <f>VLOOKUP(C6728,Index[[#All],[searchTaxon]:[Reference_number]],2,FALSE)</f>
        <v>82</v>
      </c>
      <c r="H6728" t="s">
        <v>26</v>
      </c>
      <c r="I6728">
        <f>VLOOKUP(Table1[[#This Row],[trait_name]],Trait[],2,FALSE)</f>
        <v>4</v>
      </c>
      <c r="J6728" s="25" t="s">
        <v>23</v>
      </c>
      <c r="L6728" s="3" t="s">
        <v>28</v>
      </c>
      <c r="N6728" s="25"/>
      <c r="O6728"/>
    </row>
    <row r="6729" spans="1:15">
      <c r="A6729" s="5">
        <v>43247</v>
      </c>
      <c r="B6729" s="5">
        <v>43247</v>
      </c>
      <c r="C6729" t="s">
        <v>736</v>
      </c>
      <c r="D6729" s="3">
        <f>VLOOKUP(C6729,Index[[#All],[searchTaxon]:[Reference_number]],2,FALSE)</f>
        <v>82</v>
      </c>
      <c r="H6729" t="s">
        <v>26</v>
      </c>
      <c r="I6729">
        <f>VLOOKUP(Table1[[#This Row],[trait_name]],Trait[],2,FALSE)</f>
        <v>7</v>
      </c>
      <c r="J6729" s="25" t="s">
        <v>27</v>
      </c>
      <c r="L6729" s="3" t="s">
        <v>28</v>
      </c>
      <c r="N6729" s="25"/>
      <c r="O6729"/>
    </row>
    <row r="6730" spans="1:15">
      <c r="A6730" s="5">
        <v>43247</v>
      </c>
      <c r="B6730" s="5">
        <v>43247</v>
      </c>
      <c r="C6730" t="s">
        <v>736</v>
      </c>
      <c r="D6730" s="3">
        <f>VLOOKUP(C6730,Index[[#All],[searchTaxon]:[Reference_number]],2,FALSE)</f>
        <v>82</v>
      </c>
      <c r="H6730" t="s">
        <v>26</v>
      </c>
      <c r="I6730">
        <f>VLOOKUP(Table1[[#This Row],[trait_name]],Trait[],2,FALSE)</f>
        <v>9</v>
      </c>
      <c r="J6730" s="25" t="s">
        <v>29</v>
      </c>
      <c r="L6730" s="3" t="s">
        <v>28</v>
      </c>
      <c r="N6730" s="25"/>
      <c r="O6730"/>
    </row>
    <row r="6731" spans="1:15">
      <c r="A6731" s="27">
        <v>43247</v>
      </c>
      <c r="B6731" s="27"/>
      <c r="C6731" s="4" t="s">
        <v>736</v>
      </c>
      <c r="D6731" s="2">
        <f>VLOOKUP(C6731,Index[[#All],[searchTaxon]:[Reference_number]],2,FALSE)</f>
        <v>82</v>
      </c>
      <c r="I6731">
        <f>VLOOKUP(Table1[[#This Row],[trait_name]],Trait[],2,FALSE)</f>
        <v>15</v>
      </c>
      <c r="J6731" s="25" t="s">
        <v>32</v>
      </c>
      <c r="L6731" s="3"/>
      <c r="N6731" s="25"/>
      <c r="O6731"/>
    </row>
    <row r="6732" spans="1:15">
      <c r="A6732" s="27">
        <v>43247</v>
      </c>
      <c r="B6732" s="27">
        <v>43247</v>
      </c>
      <c r="C6732" s="4" t="s">
        <v>736</v>
      </c>
      <c r="D6732" s="2">
        <f>VLOOKUP(C6732,Index[[#All],[searchTaxon]:[Reference_number]],2,FALSE)</f>
        <v>82</v>
      </c>
      <c r="I6732">
        <f>VLOOKUP(Table1[[#This Row],[trait_name]],Trait[],2,FALSE)</f>
        <v>16</v>
      </c>
      <c r="J6732" s="26" t="s">
        <v>33</v>
      </c>
      <c r="K6732" s="26"/>
      <c r="L6732" s="3"/>
      <c r="N6732" s="25"/>
      <c r="O6732"/>
    </row>
    <row r="6733" spans="1:15">
      <c r="A6733" s="5">
        <v>43247</v>
      </c>
      <c r="B6733" s="5">
        <v>43247</v>
      </c>
      <c r="C6733" t="s">
        <v>736</v>
      </c>
      <c r="D6733" s="3">
        <f>VLOOKUP(C6733,Index[[#All],[searchTaxon]:[Reference_number]],2,FALSE)</f>
        <v>82</v>
      </c>
      <c r="H6733" t="s">
        <v>26</v>
      </c>
      <c r="I6733">
        <f>VLOOKUP(Table1[[#This Row],[trait_name]],Trait[],2,FALSE)</f>
        <v>17</v>
      </c>
      <c r="J6733" s="25" t="s">
        <v>34</v>
      </c>
      <c r="L6733" s="3" t="s">
        <v>35</v>
      </c>
      <c r="N6733" s="25"/>
      <c r="O6733"/>
    </row>
    <row r="6734" spans="1:15">
      <c r="A6734" s="5">
        <v>43247</v>
      </c>
      <c r="B6734" s="5">
        <v>43247</v>
      </c>
      <c r="C6734" t="s">
        <v>736</v>
      </c>
      <c r="D6734" s="3">
        <f>VLOOKUP(C6734,Index[[#All],[searchTaxon]:[Reference_number]],2,FALSE)</f>
        <v>82</v>
      </c>
      <c r="H6734" t="s">
        <v>26</v>
      </c>
      <c r="I6734">
        <f>VLOOKUP(Table1[[#This Row],[trait_name]],Trait[],2,FALSE)</f>
        <v>17</v>
      </c>
      <c r="J6734" s="25" t="s">
        <v>34</v>
      </c>
      <c r="L6734" s="3" t="s">
        <v>36</v>
      </c>
      <c r="N6734" s="25"/>
      <c r="O6734"/>
    </row>
    <row r="6735" spans="1:15">
      <c r="A6735" s="27">
        <v>43247</v>
      </c>
      <c r="B6735" s="27">
        <v>43247</v>
      </c>
      <c r="C6735" s="4" t="s">
        <v>736</v>
      </c>
      <c r="D6735" s="2">
        <f>VLOOKUP(C6735,Index[[#All],[searchTaxon]:[Reference_number]],2,FALSE)</f>
        <v>82</v>
      </c>
      <c r="I6735">
        <f>VLOOKUP(Table1[[#This Row],[trait_name]],Trait[],2,FALSE)</f>
        <v>18</v>
      </c>
      <c r="J6735" s="25" t="s">
        <v>38</v>
      </c>
      <c r="L6735" s="3"/>
      <c r="N6735" s="25"/>
      <c r="O6735"/>
    </row>
    <row r="6736" spans="1:15">
      <c r="A6736" s="5">
        <v>43247</v>
      </c>
      <c r="B6736" s="5">
        <v>43247</v>
      </c>
      <c r="C6736" t="s">
        <v>736</v>
      </c>
      <c r="D6736" s="3">
        <f>VLOOKUP(C6736,Index[[#All],[searchTaxon]:[Reference_number]],2,FALSE)</f>
        <v>82</v>
      </c>
      <c r="H6736" t="s">
        <v>26</v>
      </c>
      <c r="I6736">
        <f>VLOOKUP(Table1[[#This Row],[trait_name]],Trait[],2,FALSE)</f>
        <v>19</v>
      </c>
      <c r="J6736" s="25" t="s">
        <v>39</v>
      </c>
      <c r="L6736" s="3" t="s">
        <v>140</v>
      </c>
      <c r="N6736" s="25"/>
      <c r="O6736"/>
    </row>
    <row r="6737" spans="1:15">
      <c r="A6737" s="5">
        <v>43247</v>
      </c>
      <c r="B6737" s="5">
        <v>43247</v>
      </c>
      <c r="C6737" t="s">
        <v>736</v>
      </c>
      <c r="D6737" s="3">
        <f>VLOOKUP(C6737,Index[[#All],[searchTaxon]:[Reference_number]],2,FALSE)</f>
        <v>82</v>
      </c>
      <c r="H6737" t="s">
        <v>26</v>
      </c>
      <c r="I6737">
        <f>VLOOKUP(Table1[[#This Row],[trait_name]],Trait[],2,FALSE)</f>
        <v>19</v>
      </c>
      <c r="J6737" s="25" t="s">
        <v>39</v>
      </c>
      <c r="L6737" s="3" t="s">
        <v>41</v>
      </c>
      <c r="N6737" s="25"/>
      <c r="O6737"/>
    </row>
    <row r="6738" spans="1:15">
      <c r="A6738" s="5">
        <v>43247</v>
      </c>
      <c r="B6738" s="5">
        <v>43247</v>
      </c>
      <c r="C6738" t="s">
        <v>736</v>
      </c>
      <c r="D6738" s="3">
        <f>VLOOKUP(C6738,Index[[#All],[searchTaxon]:[Reference_number]],2,FALSE)</f>
        <v>82</v>
      </c>
      <c r="H6738" t="s">
        <v>26</v>
      </c>
      <c r="I6738">
        <f>VLOOKUP(Table1[[#This Row],[trait_name]],Trait[],2,FALSE)</f>
        <v>19</v>
      </c>
      <c r="J6738" s="25" t="s">
        <v>39</v>
      </c>
      <c r="L6738" s="3" t="s">
        <v>40</v>
      </c>
      <c r="N6738" s="25"/>
      <c r="O6738"/>
    </row>
    <row r="6739" spans="1:15">
      <c r="A6739" s="27">
        <v>43247</v>
      </c>
      <c r="B6739" s="27">
        <v>43247</v>
      </c>
      <c r="C6739" s="4" t="s">
        <v>736</v>
      </c>
      <c r="D6739" s="2">
        <f>VLOOKUP(C6739,Index[[#All],[searchTaxon]:[Reference_number]],2,FALSE)</f>
        <v>82</v>
      </c>
      <c r="I6739">
        <f>VLOOKUP(Table1[[#This Row],[trait_name]],Trait[],2,FALSE)</f>
        <v>20</v>
      </c>
      <c r="J6739" s="25" t="s">
        <v>42</v>
      </c>
      <c r="L6739" s="3"/>
      <c r="N6739" s="25"/>
      <c r="O6739"/>
    </row>
    <row r="6740" spans="1:15">
      <c r="A6740" s="5">
        <v>43247</v>
      </c>
      <c r="B6740" s="5"/>
      <c r="C6740" t="s">
        <v>736</v>
      </c>
      <c r="D6740" s="2">
        <f>VLOOKUP(C6740,Index[[#All],[searchTaxon]:[Reference_number]],2,FALSE)</f>
        <v>82</v>
      </c>
      <c r="E6740">
        <v>0</v>
      </c>
      <c r="F6740">
        <v>0</v>
      </c>
      <c r="G6740">
        <v>0</v>
      </c>
      <c r="I6740">
        <f>VLOOKUP(Table1[[#This Row],[trait_name]],Trait[],2,FALSE)</f>
        <v>22</v>
      </c>
      <c r="J6740" s="25" t="s">
        <v>48</v>
      </c>
      <c r="L6740" s="3"/>
      <c r="N6740" s="25"/>
      <c r="O6740"/>
    </row>
    <row r="6741" spans="1:15">
      <c r="A6741" s="27">
        <v>43247</v>
      </c>
      <c r="B6741" s="27"/>
      <c r="C6741" s="4" t="s">
        <v>736</v>
      </c>
      <c r="D6741" s="2">
        <f>VLOOKUP(C6741,Index[[#All],[searchTaxon]:[Reference_number]],2,FALSE)</f>
        <v>82</v>
      </c>
      <c r="I6741">
        <f>VLOOKUP(Table1[[#This Row],[trait_name]],Trait[],2,FALSE)</f>
        <v>23</v>
      </c>
      <c r="J6741" s="25" t="s">
        <v>50</v>
      </c>
      <c r="L6741" s="3"/>
      <c r="N6741" s="25"/>
      <c r="O6741"/>
    </row>
    <row r="6742" spans="1:15">
      <c r="A6742" s="27">
        <v>43247</v>
      </c>
      <c r="B6742" s="27"/>
      <c r="C6742" s="4" t="s">
        <v>736</v>
      </c>
      <c r="D6742" s="2">
        <f>VLOOKUP(C6742,Index[[#All],[searchTaxon]:[Reference_number]],2,FALSE)</f>
        <v>82</v>
      </c>
      <c r="I6742">
        <f>VLOOKUP(Table1[[#This Row],[trait_name]],Trait[],2,FALSE)</f>
        <v>24</v>
      </c>
      <c r="J6742" s="25" t="s">
        <v>53</v>
      </c>
      <c r="L6742" s="3"/>
      <c r="N6742" s="25"/>
      <c r="O6742"/>
    </row>
    <row r="6743" spans="1:15">
      <c r="A6743" s="5">
        <v>43247</v>
      </c>
      <c r="B6743" s="5">
        <v>43247</v>
      </c>
      <c r="C6743" t="s">
        <v>736</v>
      </c>
      <c r="D6743" s="3">
        <f>VLOOKUP(C6743,Index[[#All],[searchTaxon]:[Reference_number]],2,FALSE)</f>
        <v>82</v>
      </c>
      <c r="H6743" t="s">
        <v>26</v>
      </c>
      <c r="I6743">
        <f>VLOOKUP(Table1[[#This Row],[trait_name]],Trait[],2,FALSE)</f>
        <v>25</v>
      </c>
      <c r="J6743" s="25" t="s">
        <v>54</v>
      </c>
      <c r="L6743" s="3" t="s">
        <v>402</v>
      </c>
      <c r="N6743" s="25"/>
      <c r="O6743"/>
    </row>
    <row r="6744" spans="1:15">
      <c r="A6744" s="5">
        <v>43247</v>
      </c>
      <c r="B6744" s="5">
        <v>43247</v>
      </c>
      <c r="C6744" t="s">
        <v>736</v>
      </c>
      <c r="D6744" s="3">
        <f>VLOOKUP(C6744,Index[[#All],[searchTaxon]:[Reference_number]],2,FALSE)</f>
        <v>82</v>
      </c>
      <c r="H6744" t="s">
        <v>292</v>
      </c>
      <c r="I6744">
        <f>VLOOKUP(Table1[[#This Row],[trait_name]],Trait[],2,FALSE)</f>
        <v>25</v>
      </c>
      <c r="J6744" s="25" t="s">
        <v>54</v>
      </c>
      <c r="L6744" s="3" t="s">
        <v>56</v>
      </c>
      <c r="N6744" s="25"/>
      <c r="O6744"/>
    </row>
    <row r="6745" spans="1:15">
      <c r="A6745" s="5">
        <v>43247</v>
      </c>
      <c r="B6745" s="5">
        <v>43247</v>
      </c>
      <c r="C6745" t="s">
        <v>736</v>
      </c>
      <c r="D6745" s="3">
        <f>VLOOKUP(C6745,Index[[#All],[searchTaxon]:[Reference_number]],2,FALSE)</f>
        <v>82</v>
      </c>
      <c r="H6745" t="s">
        <v>183</v>
      </c>
      <c r="I6745">
        <f>VLOOKUP(Table1[[#This Row],[trait_name]],Trait[],2,FALSE)</f>
        <v>26</v>
      </c>
      <c r="J6745" s="25" t="s">
        <v>57</v>
      </c>
      <c r="L6745" s="3">
        <v>9</v>
      </c>
      <c r="N6745" s="25"/>
      <c r="O6745"/>
    </row>
    <row r="6746" spans="1:15">
      <c r="A6746" s="5">
        <v>43247</v>
      </c>
      <c r="B6746" s="5">
        <v>43247</v>
      </c>
      <c r="C6746" t="s">
        <v>736</v>
      </c>
      <c r="D6746" s="3">
        <f>VLOOKUP(C6746,Index[[#All],[searchTaxon]:[Reference_number]],2,FALSE)</f>
        <v>82</v>
      </c>
      <c r="H6746" t="s">
        <v>292</v>
      </c>
      <c r="I6746">
        <f>VLOOKUP(Table1[[#This Row],[trait_name]],Trait[],2,FALSE)</f>
        <v>26</v>
      </c>
      <c r="J6746" s="25" t="s">
        <v>57</v>
      </c>
      <c r="L6746" s="3">
        <v>6</v>
      </c>
      <c r="N6746" s="25"/>
      <c r="O6746"/>
    </row>
    <row r="6747" spans="1:15">
      <c r="A6747" s="5">
        <v>43247</v>
      </c>
      <c r="B6747" s="5">
        <v>43247</v>
      </c>
      <c r="C6747" t="s">
        <v>736</v>
      </c>
      <c r="D6747" s="3">
        <f>VLOOKUP(C6747,Index[[#All],[searchTaxon]:[Reference_number]],2,FALSE)</f>
        <v>82</v>
      </c>
      <c r="H6747" t="s">
        <v>26</v>
      </c>
      <c r="I6747">
        <f>VLOOKUP(Table1[[#This Row],[trait_name]],Trait[],2,FALSE)</f>
        <v>27</v>
      </c>
      <c r="J6747" s="25" t="s">
        <v>58</v>
      </c>
      <c r="L6747" s="3">
        <v>2</v>
      </c>
      <c r="N6747" s="25"/>
      <c r="O6747"/>
    </row>
    <row r="6748" spans="1:15">
      <c r="A6748" s="5">
        <v>43247</v>
      </c>
      <c r="B6748" s="5">
        <v>43247</v>
      </c>
      <c r="C6748" t="s">
        <v>736</v>
      </c>
      <c r="D6748" s="3">
        <f>VLOOKUP(C6748,Index[[#All],[searchTaxon]:[Reference_number]],2,FALSE)</f>
        <v>82</v>
      </c>
      <c r="H6748" t="s">
        <v>292</v>
      </c>
      <c r="I6748">
        <f>VLOOKUP(Table1[[#This Row],[trait_name]],Trait[],2,FALSE)</f>
        <v>28</v>
      </c>
      <c r="J6748" s="25" t="s">
        <v>59</v>
      </c>
      <c r="L6748" s="3">
        <v>2</v>
      </c>
      <c r="N6748" s="25"/>
      <c r="O6748"/>
    </row>
    <row r="6749" spans="1:15">
      <c r="A6749" s="5">
        <v>43247</v>
      </c>
      <c r="B6749" s="5">
        <v>43247</v>
      </c>
      <c r="C6749" t="s">
        <v>736</v>
      </c>
      <c r="D6749" s="3">
        <f>VLOOKUP(C6749,Index[[#All],[searchTaxon]:[Reference_number]],2,FALSE)</f>
        <v>82</v>
      </c>
      <c r="H6749" t="s">
        <v>26</v>
      </c>
      <c r="I6749">
        <f>VLOOKUP(Table1[[#This Row],[trait_name]],Trait[],2,FALSE)</f>
        <v>30</v>
      </c>
      <c r="J6749" s="25" t="s">
        <v>61</v>
      </c>
      <c r="L6749" s="3">
        <v>2</v>
      </c>
      <c r="N6749" s="25"/>
      <c r="O6749"/>
    </row>
    <row r="6750" spans="1:15">
      <c r="A6750" s="5">
        <v>43247</v>
      </c>
      <c r="B6750" s="5">
        <v>43247</v>
      </c>
      <c r="C6750" t="s">
        <v>736</v>
      </c>
      <c r="D6750" s="3">
        <f>VLOOKUP(C6750,Index[[#All],[searchTaxon]:[Reference_number]],2,FALSE)</f>
        <v>82</v>
      </c>
      <c r="H6750" t="s">
        <v>292</v>
      </c>
      <c r="I6750">
        <f>VLOOKUP(Table1[[#This Row],[trait_name]],Trait[],2,FALSE)</f>
        <v>32</v>
      </c>
      <c r="J6750" s="25" t="s">
        <v>147</v>
      </c>
      <c r="L6750" s="3" t="s">
        <v>241</v>
      </c>
      <c r="N6750" s="25"/>
      <c r="O6750"/>
    </row>
    <row r="6751" spans="1:15">
      <c r="A6751" s="5">
        <v>43247</v>
      </c>
      <c r="B6751" s="5">
        <v>43247</v>
      </c>
      <c r="C6751" t="s">
        <v>736</v>
      </c>
      <c r="D6751" s="3">
        <f>VLOOKUP(C6751,Index[[#All],[searchTaxon]:[Reference_number]],2,FALSE)</f>
        <v>82</v>
      </c>
      <c r="H6751" t="s">
        <v>26</v>
      </c>
      <c r="I6751">
        <f>VLOOKUP(Table1[[#This Row],[trait_name]],Trait[],2,FALSE)</f>
        <v>33</v>
      </c>
      <c r="J6751" s="25" t="s">
        <v>63</v>
      </c>
      <c r="L6751" s="3" t="s">
        <v>148</v>
      </c>
      <c r="N6751" s="25"/>
      <c r="O6751"/>
    </row>
    <row r="6752" spans="1:15">
      <c r="A6752" s="5">
        <v>43247</v>
      </c>
      <c r="B6752" s="5"/>
      <c r="C6752" t="s">
        <v>736</v>
      </c>
      <c r="D6752" s="3">
        <f>VLOOKUP(C6752,Index[[#All],[searchTaxon]:[Reference_number]],2,FALSE)</f>
        <v>82</v>
      </c>
      <c r="E6752">
        <v>0</v>
      </c>
      <c r="F6752">
        <v>0</v>
      </c>
      <c r="G6752">
        <v>0</v>
      </c>
      <c r="I6752">
        <f>VLOOKUP(Table1[[#This Row],[trait_name]],Trait[],2,FALSE)</f>
        <v>35</v>
      </c>
      <c r="J6752" s="25" t="s">
        <v>66</v>
      </c>
      <c r="L6752" s="3"/>
      <c r="N6752" s="25"/>
      <c r="O6752"/>
    </row>
    <row r="6753" spans="1:15">
      <c r="A6753" s="5">
        <v>43247</v>
      </c>
      <c r="B6753" s="5"/>
      <c r="C6753" t="s">
        <v>736</v>
      </c>
      <c r="D6753" s="2">
        <f>VLOOKUP(C6753,Index[[#All],[searchTaxon]:[Reference_number]],2,FALSE)</f>
        <v>82</v>
      </c>
      <c r="E6753">
        <v>0</v>
      </c>
      <c r="F6753">
        <v>0</v>
      </c>
      <c r="G6753">
        <v>0</v>
      </c>
      <c r="I6753">
        <f>VLOOKUP(Table1[[#This Row],[trait_name]],Trait[],2,FALSE)</f>
        <v>36</v>
      </c>
      <c r="J6753" s="25" t="s">
        <v>68</v>
      </c>
      <c r="L6753" s="3"/>
      <c r="N6753" s="25"/>
      <c r="O6753"/>
    </row>
    <row r="6754" spans="1:15">
      <c r="A6754" s="5">
        <v>43247</v>
      </c>
      <c r="B6754" s="5"/>
      <c r="C6754" t="s">
        <v>736</v>
      </c>
      <c r="D6754" s="2">
        <f>VLOOKUP(C6754,Index[[#All],[searchTaxon]:[Reference_number]],2,FALSE)</f>
        <v>82</v>
      </c>
      <c r="E6754">
        <v>0</v>
      </c>
      <c r="F6754">
        <v>0</v>
      </c>
      <c r="G6754">
        <v>0</v>
      </c>
      <c r="I6754">
        <f>VLOOKUP(Table1[[#This Row],[trait_name]],Trait[],2,FALSE)</f>
        <v>37</v>
      </c>
      <c r="J6754" s="25" t="s">
        <v>70</v>
      </c>
      <c r="L6754" s="3"/>
      <c r="N6754" s="25"/>
      <c r="O6754"/>
    </row>
    <row r="6755" spans="1:15">
      <c r="A6755" s="5">
        <v>43247</v>
      </c>
      <c r="B6755" s="5">
        <v>43247</v>
      </c>
      <c r="C6755" t="s">
        <v>736</v>
      </c>
      <c r="D6755" s="3">
        <f>VLOOKUP(C6755,Index[[#All],[searchTaxon]:[Reference_number]],2,FALSE)</f>
        <v>82</v>
      </c>
      <c r="H6755" t="s">
        <v>26</v>
      </c>
      <c r="I6755">
        <f>VLOOKUP(Table1[[#This Row],[trait_name]],Trait[],2,FALSE)</f>
        <v>38</v>
      </c>
      <c r="J6755" s="25" t="s">
        <v>74</v>
      </c>
      <c r="L6755" s="3" t="s">
        <v>158</v>
      </c>
      <c r="N6755" s="25"/>
      <c r="O6755"/>
    </row>
    <row r="6756" spans="1:15">
      <c r="A6756" s="5">
        <v>43247</v>
      </c>
      <c r="B6756" s="5">
        <v>43247</v>
      </c>
      <c r="C6756" t="s">
        <v>736</v>
      </c>
      <c r="D6756" s="3">
        <f>VLOOKUP(C6756,Index[[#All],[searchTaxon]:[Reference_number]],2,FALSE)</f>
        <v>82</v>
      </c>
      <c r="H6756" t="s">
        <v>630</v>
      </c>
      <c r="I6756">
        <f>VLOOKUP(Table1[[#This Row],[trait_name]],Trait[],2,FALSE)</f>
        <v>38</v>
      </c>
      <c r="J6756" s="25" t="s">
        <v>74</v>
      </c>
      <c r="L6756" s="21" t="s">
        <v>345</v>
      </c>
      <c r="N6756" s="25"/>
      <c r="O6756"/>
    </row>
    <row r="6757" spans="1:15">
      <c r="A6757" s="27">
        <v>43247</v>
      </c>
      <c r="B6757" s="27"/>
      <c r="C6757" s="4" t="s">
        <v>736</v>
      </c>
      <c r="D6757" s="2">
        <f>VLOOKUP(C6757,Index[[#All],[searchTaxon]:[Reference_number]],2,FALSE)</f>
        <v>82</v>
      </c>
      <c r="I6757">
        <f>VLOOKUP(Table1[[#This Row],[trait_name]],Trait[],2,FALSE)</f>
        <v>39</v>
      </c>
      <c r="J6757" s="25" t="s">
        <v>76</v>
      </c>
      <c r="L6757" s="3"/>
      <c r="N6757" s="25"/>
      <c r="O6757"/>
    </row>
    <row r="6758" spans="1:15">
      <c r="A6758" s="5">
        <v>43247</v>
      </c>
      <c r="B6758" s="5">
        <v>43247</v>
      </c>
      <c r="C6758" t="s">
        <v>736</v>
      </c>
      <c r="D6758" s="3">
        <f>VLOOKUP(C6758,Index[[#All],[searchTaxon]:[Reference_number]],2,FALSE)</f>
        <v>82</v>
      </c>
      <c r="H6758" t="s">
        <v>292</v>
      </c>
      <c r="I6758">
        <f>VLOOKUP(Table1[[#This Row],[trait_name]],Trait[],2,FALSE)</f>
        <v>40</v>
      </c>
      <c r="J6758" s="25" t="s">
        <v>79</v>
      </c>
      <c r="L6758" s="3" t="s">
        <v>80</v>
      </c>
      <c r="N6758" s="25"/>
      <c r="O6758"/>
    </row>
    <row r="6759" spans="1:15">
      <c r="A6759" s="5">
        <v>43247</v>
      </c>
      <c r="B6759" s="5"/>
      <c r="C6759" t="s">
        <v>736</v>
      </c>
      <c r="D6759" s="2">
        <f>VLOOKUP(C6759,Index[[#All],[searchTaxon]:[Reference_number]],2,FALSE)</f>
        <v>82</v>
      </c>
      <c r="E6759">
        <v>0</v>
      </c>
      <c r="F6759">
        <v>0</v>
      </c>
      <c r="G6759">
        <v>0</v>
      </c>
      <c r="I6759">
        <f>VLOOKUP(Table1[[#This Row],[trait_name]],Trait[],2,FALSE)</f>
        <v>41</v>
      </c>
      <c r="J6759" s="25" t="s">
        <v>82</v>
      </c>
      <c r="L6759" s="3"/>
      <c r="N6759" s="25"/>
      <c r="O6759"/>
    </row>
    <row r="6760" spans="1:15">
      <c r="A6760" s="5">
        <v>43247</v>
      </c>
      <c r="B6760" s="5"/>
      <c r="C6760" t="s">
        <v>736</v>
      </c>
      <c r="D6760" s="2">
        <f>VLOOKUP(C6760,Index[[#All],[searchTaxon]:[Reference_number]],2,FALSE)</f>
        <v>82</v>
      </c>
      <c r="E6760">
        <v>0</v>
      </c>
      <c r="F6760">
        <v>0</v>
      </c>
      <c r="G6760">
        <v>0</v>
      </c>
      <c r="I6760">
        <f>VLOOKUP(Table1[[#This Row],[trait_name]],Trait[],2,FALSE)</f>
        <v>42</v>
      </c>
      <c r="J6760" s="25" t="s">
        <v>84</v>
      </c>
      <c r="L6760" s="3"/>
      <c r="N6760" s="25"/>
      <c r="O6760"/>
    </row>
    <row r="6761" spans="1:15">
      <c r="A6761" s="5">
        <v>43247</v>
      </c>
      <c r="B6761" s="5">
        <v>43247</v>
      </c>
      <c r="C6761" t="s">
        <v>736</v>
      </c>
      <c r="D6761" s="3">
        <f>VLOOKUP(C6761,Index[[#All],[searchTaxon]:[Reference_number]],2,FALSE)</f>
        <v>82</v>
      </c>
      <c r="H6761" t="s">
        <v>292</v>
      </c>
      <c r="I6761">
        <f>VLOOKUP(Table1[[#This Row],[trait_name]],Trait[],2,FALSE)</f>
        <v>43</v>
      </c>
      <c r="J6761" s="25" t="s">
        <v>86</v>
      </c>
      <c r="L6761" s="3" t="s">
        <v>88</v>
      </c>
      <c r="N6761" s="25"/>
      <c r="O6761"/>
    </row>
    <row r="6762" spans="1:15">
      <c r="A6762" s="5">
        <v>43247</v>
      </c>
      <c r="B6762" s="5">
        <v>43247</v>
      </c>
      <c r="C6762" t="s">
        <v>736</v>
      </c>
      <c r="D6762" s="3">
        <f>VLOOKUP(C6762,Index[[#All],[searchTaxon]:[Reference_number]],2,FALSE)</f>
        <v>82</v>
      </c>
      <c r="H6762" t="s">
        <v>292</v>
      </c>
      <c r="I6762">
        <f>VLOOKUP(Table1[[#This Row],[trait_name]],Trait[],2,FALSE)</f>
        <v>43</v>
      </c>
      <c r="J6762" s="25" t="s">
        <v>86</v>
      </c>
      <c r="L6762" s="3" t="s">
        <v>404</v>
      </c>
      <c r="N6762" s="25"/>
      <c r="O6762"/>
    </row>
    <row r="6763" spans="1:15">
      <c r="A6763" s="5">
        <v>43247</v>
      </c>
      <c r="B6763" s="5"/>
      <c r="C6763" t="s">
        <v>736</v>
      </c>
      <c r="D6763" s="3">
        <f>VLOOKUP(C6763,Index[[#All],[searchTaxon]:[Reference_number]],2,FALSE)</f>
        <v>82</v>
      </c>
      <c r="H6763" t="s">
        <v>292</v>
      </c>
      <c r="I6763">
        <f>VLOOKUP(Table1[[#This Row],[trait_name]],Trait[],2,FALSE)</f>
        <v>44</v>
      </c>
      <c r="J6763" s="26" t="s">
        <v>90</v>
      </c>
      <c r="K6763" s="26"/>
      <c r="L6763" s="3" t="s">
        <v>266</v>
      </c>
      <c r="N6763" s="25"/>
      <c r="O6763"/>
    </row>
    <row r="6764" spans="1:15">
      <c r="A6764" s="5">
        <v>43247</v>
      </c>
      <c r="B6764" s="5"/>
      <c r="C6764" t="s">
        <v>736</v>
      </c>
      <c r="D6764" s="3">
        <f>VLOOKUP(C6764,Index[[#All],[searchTaxon]:[Reference_number]],2,FALSE)</f>
        <v>82</v>
      </c>
      <c r="H6764" t="s">
        <v>292</v>
      </c>
      <c r="I6764">
        <f>VLOOKUP(Table1[[#This Row],[trait_name]],Trait[],2,FALSE)</f>
        <v>45</v>
      </c>
      <c r="J6764" s="26" t="s">
        <v>93</v>
      </c>
      <c r="K6764" s="26"/>
      <c r="L6764" s="3"/>
      <c r="N6764" s="25"/>
      <c r="O6764"/>
    </row>
    <row r="6765" spans="1:15">
      <c r="A6765" s="5">
        <v>43247</v>
      </c>
      <c r="B6765" s="5"/>
      <c r="C6765" t="s">
        <v>736</v>
      </c>
      <c r="D6765" s="2">
        <f>VLOOKUP(C6765,Index[[#All],[searchTaxon]:[Reference_number]],2,FALSE)</f>
        <v>82</v>
      </c>
      <c r="E6765">
        <v>0</v>
      </c>
      <c r="F6765">
        <v>0</v>
      </c>
      <c r="G6765">
        <v>0</v>
      </c>
      <c r="I6765">
        <f>VLOOKUP(Table1[[#This Row],[trait_name]],Trait[],2,FALSE)</f>
        <v>47</v>
      </c>
      <c r="J6765" s="25" t="s">
        <v>96</v>
      </c>
      <c r="L6765" s="3"/>
      <c r="N6765" s="25"/>
      <c r="O6765"/>
    </row>
    <row r="6766" spans="1:15">
      <c r="A6766" s="5">
        <v>43247</v>
      </c>
      <c r="B6766" s="5">
        <v>43247</v>
      </c>
      <c r="C6766" t="s">
        <v>736</v>
      </c>
      <c r="D6766" s="3">
        <f>VLOOKUP(C6766,Index[[#All],[searchTaxon]:[Reference_number]],2,FALSE)</f>
        <v>82</v>
      </c>
      <c r="H6766" t="s">
        <v>26</v>
      </c>
      <c r="I6766">
        <f>VLOOKUP(Table1[[#This Row],[trait_name]],Trait[],2,FALSE)</f>
        <v>48</v>
      </c>
      <c r="J6766" s="25" t="s">
        <v>99</v>
      </c>
      <c r="L6766" s="3" t="s">
        <v>100</v>
      </c>
      <c r="N6766" s="25"/>
      <c r="O6766"/>
    </row>
    <row r="6767" spans="1:15">
      <c r="A6767" s="5">
        <v>43247</v>
      </c>
      <c r="B6767" s="5">
        <v>43247</v>
      </c>
      <c r="C6767" t="s">
        <v>736</v>
      </c>
      <c r="D6767" s="3">
        <f>VLOOKUP(C6767,Index[[#All],[searchTaxon]:[Reference_number]],2,FALSE)</f>
        <v>82</v>
      </c>
      <c r="H6767" t="s">
        <v>26</v>
      </c>
      <c r="I6767">
        <f>VLOOKUP(Table1[[#This Row],[trait_name]],Trait[],2,FALSE)</f>
        <v>48</v>
      </c>
      <c r="J6767" s="25" t="s">
        <v>99</v>
      </c>
      <c r="L6767" s="3" t="s">
        <v>162</v>
      </c>
      <c r="N6767" s="25"/>
      <c r="O6767"/>
    </row>
    <row r="6768" spans="1:15">
      <c r="A6768" s="5">
        <v>43247</v>
      </c>
      <c r="B6768" s="5">
        <v>43247</v>
      </c>
      <c r="C6768" t="s">
        <v>736</v>
      </c>
      <c r="D6768" s="3">
        <f>VLOOKUP(C6768,Index[[#All],[searchTaxon]:[Reference_number]],2,FALSE)</f>
        <v>82</v>
      </c>
      <c r="H6768" t="s">
        <v>292</v>
      </c>
      <c r="I6768">
        <f>VLOOKUP(Table1[[#This Row],[trait_name]],Trait[],2,FALSE)</f>
        <v>48</v>
      </c>
      <c r="J6768" s="25" t="s">
        <v>99</v>
      </c>
      <c r="L6768" s="3" t="s">
        <v>102</v>
      </c>
      <c r="N6768" s="25"/>
      <c r="O6768"/>
    </row>
    <row r="6769" spans="1:15">
      <c r="A6769" s="5">
        <v>43247</v>
      </c>
      <c r="B6769" s="5">
        <v>43247</v>
      </c>
      <c r="C6769" t="s">
        <v>736</v>
      </c>
      <c r="D6769" s="3">
        <f>VLOOKUP(C6769,Index[[#All],[searchTaxon]:[Reference_number]],2,FALSE)</f>
        <v>82</v>
      </c>
      <c r="H6769" t="s">
        <v>26</v>
      </c>
      <c r="I6769">
        <f>VLOOKUP(Table1[[#This Row],[trait_name]],Trait[],2,FALSE)</f>
        <v>49</v>
      </c>
      <c r="J6769" s="25" t="s">
        <v>103</v>
      </c>
      <c r="L6769" s="3" t="s">
        <v>105</v>
      </c>
      <c r="N6769" s="25"/>
      <c r="O6769"/>
    </row>
    <row r="6770" spans="1:15">
      <c r="A6770" s="27">
        <v>43247</v>
      </c>
      <c r="B6770" s="27"/>
      <c r="C6770" s="4" t="s">
        <v>736</v>
      </c>
      <c r="D6770" s="63">
        <f>VLOOKUP(C6770,Index[[#All],[searchTaxon]:[Reference_number]],2,FALSE)</f>
        <v>82</v>
      </c>
      <c r="E6770">
        <f>VLOOKUP(C:C,Table1[[#All],[searchTaxon]:[Multiple_forms]],3,FALSE)</f>
        <v>0</v>
      </c>
      <c r="F6770">
        <f>VLOOKUP(C:C,Table1[[#All],[searchTaxon]:[Multiple_forms]],4,FALSE)</f>
        <v>0</v>
      </c>
      <c r="G6770">
        <f>VLOOKUP(C:C,Table1[[#All],[searchTaxon]:[Multiple_forms]],5,FALSE)</f>
        <v>0</v>
      </c>
      <c r="I6770">
        <f>VLOOKUP(Table1[[#This Row],[trait_name]],Trait[],2,FALSE)</f>
        <v>50</v>
      </c>
      <c r="J6770" s="25" t="s">
        <v>106</v>
      </c>
      <c r="L6770" s="3"/>
      <c r="N6770" s="25"/>
      <c r="O6770"/>
    </row>
    <row r="6771" spans="1:15">
      <c r="A6771" s="5">
        <v>43247</v>
      </c>
      <c r="B6771" s="5">
        <v>43247</v>
      </c>
      <c r="C6771" t="s">
        <v>736</v>
      </c>
      <c r="D6771" s="3">
        <f>VLOOKUP(C6771,Index[[#All],[searchTaxon]:[Reference_number]],2,FALSE)</f>
        <v>82</v>
      </c>
      <c r="H6771" t="s">
        <v>26</v>
      </c>
      <c r="I6771">
        <f>VLOOKUP(Table1[[#This Row],[trait_name]],Trait[],2,FALSE)</f>
        <v>51</v>
      </c>
      <c r="J6771" s="25" t="s">
        <v>108</v>
      </c>
      <c r="L6771" s="3" t="s">
        <v>167</v>
      </c>
      <c r="N6771" s="26"/>
      <c r="O6771"/>
    </row>
    <row r="6772" spans="1:15">
      <c r="A6772" s="5">
        <v>43247</v>
      </c>
      <c r="B6772" s="5">
        <v>43247</v>
      </c>
      <c r="C6772" t="s">
        <v>736</v>
      </c>
      <c r="D6772" s="3">
        <f>VLOOKUP(C6772,Index[[#All],[searchTaxon]:[Reference_number]],2,FALSE)</f>
        <v>82</v>
      </c>
      <c r="H6772" t="s">
        <v>292</v>
      </c>
      <c r="I6772">
        <f>VLOOKUP(Table1[[#This Row],[trait_name]],Trait[],2,FALSE)</f>
        <v>53</v>
      </c>
      <c r="J6772" s="25" t="s">
        <v>110</v>
      </c>
      <c r="L6772" s="3" t="s">
        <v>168</v>
      </c>
      <c r="N6772" s="25"/>
      <c r="O6772"/>
    </row>
    <row r="6773" spans="1:15">
      <c r="A6773" s="5">
        <v>43247</v>
      </c>
      <c r="B6773" s="5">
        <v>43247</v>
      </c>
      <c r="C6773" t="s">
        <v>736</v>
      </c>
      <c r="D6773" s="3">
        <f>VLOOKUP(C6773,Index[[#All],[searchTaxon]:[Reference_number]],2,FALSE)</f>
        <v>82</v>
      </c>
      <c r="H6773" t="s">
        <v>26</v>
      </c>
      <c r="I6773">
        <f>VLOOKUP(Table1[[#This Row],[trait_name]],Trait[],2,FALSE)</f>
        <v>55</v>
      </c>
      <c r="J6773" s="25" t="s">
        <v>114</v>
      </c>
      <c r="L6773" s="3" t="s">
        <v>116</v>
      </c>
      <c r="N6773" s="25"/>
      <c r="O6773"/>
    </row>
    <row r="6774" spans="1:15">
      <c r="A6774" s="5">
        <v>43247</v>
      </c>
      <c r="B6774" s="5">
        <v>43247</v>
      </c>
      <c r="C6774" t="s">
        <v>736</v>
      </c>
      <c r="D6774" s="3">
        <f>VLOOKUP(C6774,Index[[#All],[searchTaxon]:[Reference_number]],2,FALSE)</f>
        <v>82</v>
      </c>
      <c r="H6774" t="s">
        <v>26</v>
      </c>
      <c r="I6774">
        <f>VLOOKUP(Table1[[#This Row],[trait_name]],Trait[],2,FALSE)</f>
        <v>56</v>
      </c>
      <c r="J6774" s="25" t="s">
        <v>117</v>
      </c>
      <c r="L6774" s="3" t="s">
        <v>113</v>
      </c>
      <c r="N6774" s="25"/>
      <c r="O6774"/>
    </row>
    <row r="6775" spans="1:15">
      <c r="A6775" s="5">
        <v>43247</v>
      </c>
      <c r="B6775" s="5"/>
      <c r="C6775" t="s">
        <v>736</v>
      </c>
      <c r="D6775" s="2">
        <f>VLOOKUP(C6775,Index[[#All],[searchTaxon]:[Reference_number]],2,FALSE)</f>
        <v>82</v>
      </c>
      <c r="E6775">
        <v>0</v>
      </c>
      <c r="F6775">
        <v>0</v>
      </c>
      <c r="G6775">
        <v>0</v>
      </c>
      <c r="I6775">
        <f>VLOOKUP(Table1[[#This Row],[trait_name]],Trait[],2,FALSE)</f>
        <v>60</v>
      </c>
      <c r="J6775" s="25" t="s">
        <v>120</v>
      </c>
      <c r="L6775" s="3"/>
      <c r="N6775" s="25"/>
      <c r="O6775"/>
    </row>
    <row r="6776" spans="1:15">
      <c r="A6776" s="5">
        <v>43247</v>
      </c>
      <c r="B6776" s="5">
        <v>43247</v>
      </c>
      <c r="C6776" t="s">
        <v>736</v>
      </c>
      <c r="D6776" s="3">
        <f>VLOOKUP(C6776,Index[[#All],[searchTaxon]:[Reference_number]],2,FALSE)</f>
        <v>82</v>
      </c>
      <c r="H6776" t="s">
        <v>183</v>
      </c>
      <c r="I6776">
        <f>VLOOKUP(Table1[[#This Row],[trait_name]],Trait[],2,FALSE)</f>
        <v>61</v>
      </c>
      <c r="J6776" s="25" t="s">
        <v>172</v>
      </c>
      <c r="L6776" s="3" t="s">
        <v>173</v>
      </c>
      <c r="N6776" s="25"/>
      <c r="O6776"/>
    </row>
    <row r="6777" spans="1:15">
      <c r="A6777" s="5">
        <v>43248</v>
      </c>
      <c r="B6777" s="5">
        <v>43248</v>
      </c>
      <c r="C6777" t="s">
        <v>739</v>
      </c>
      <c r="D6777" s="3">
        <f>VLOOKUP(C6777,Index[[#All],[searchTaxon]:[Reference_number]],2,FALSE)</f>
        <v>83</v>
      </c>
      <c r="H6777" t="s">
        <v>740</v>
      </c>
      <c r="I6777">
        <f>VLOOKUP(Table1[[#This Row],[trait_name]],Trait[],2,FALSE)</f>
        <v>2</v>
      </c>
      <c r="J6777" s="25" t="s">
        <v>16</v>
      </c>
      <c r="L6777" s="3" t="s">
        <v>741</v>
      </c>
      <c r="N6777" s="25"/>
      <c r="O6777"/>
    </row>
    <row r="6778" spans="1:15">
      <c r="A6778" s="5">
        <v>43248</v>
      </c>
      <c r="B6778" s="5">
        <v>43248</v>
      </c>
      <c r="C6778" t="s">
        <v>739</v>
      </c>
      <c r="D6778" s="3">
        <f>VLOOKUP(C6778,Index[[#All],[searchTaxon]:[Reference_number]],2,FALSE)</f>
        <v>83</v>
      </c>
      <c r="H6778" t="s">
        <v>219</v>
      </c>
      <c r="I6778">
        <f>VLOOKUP(Table1[[#This Row],[trait_name]],Trait[],2,FALSE)</f>
        <v>2</v>
      </c>
      <c r="J6778" s="25" t="s">
        <v>16</v>
      </c>
      <c r="L6778" s="3" t="s">
        <v>742</v>
      </c>
      <c r="N6778" s="25"/>
      <c r="O6778"/>
    </row>
    <row r="6779" spans="1:15">
      <c r="A6779" s="5">
        <v>43248</v>
      </c>
      <c r="B6779" s="5">
        <v>43248</v>
      </c>
      <c r="C6779" t="s">
        <v>739</v>
      </c>
      <c r="D6779" s="3">
        <f>VLOOKUP(C6779,Index[[#All],[searchTaxon]:[Reference_number]],2,FALSE)</f>
        <v>83</v>
      </c>
      <c r="H6779" t="s">
        <v>740</v>
      </c>
      <c r="I6779">
        <f>VLOOKUP(Table1[[#This Row],[trait_name]],Trait[],2,FALSE)</f>
        <v>3</v>
      </c>
      <c r="J6779" s="25" t="s">
        <v>19</v>
      </c>
      <c r="L6779" s="3" t="s">
        <v>22</v>
      </c>
      <c r="N6779" s="25"/>
      <c r="O6779"/>
    </row>
    <row r="6780" spans="1:15">
      <c r="A6780" s="5">
        <v>43248</v>
      </c>
      <c r="B6780" s="5">
        <v>43248</v>
      </c>
      <c r="C6780" t="s">
        <v>739</v>
      </c>
      <c r="D6780" s="3">
        <f>VLOOKUP(C6780,Index[[#All],[searchTaxon]:[Reference_number]],2,FALSE)</f>
        <v>83</v>
      </c>
      <c r="H6780" t="s">
        <v>300</v>
      </c>
      <c r="I6780">
        <f>VLOOKUP(Table1[[#This Row],[trait_name]],Trait[],2,FALSE)</f>
        <v>3</v>
      </c>
      <c r="J6780" s="25" t="s">
        <v>19</v>
      </c>
      <c r="L6780" s="3" t="s">
        <v>20</v>
      </c>
      <c r="N6780" s="25"/>
      <c r="O6780"/>
    </row>
    <row r="6781" spans="1:15">
      <c r="A6781" s="5">
        <v>43248</v>
      </c>
      <c r="B6781" s="5">
        <v>43248</v>
      </c>
      <c r="C6781" t="s">
        <v>739</v>
      </c>
      <c r="D6781" s="3">
        <f>VLOOKUP(C6781,Index[[#All],[searchTaxon]:[Reference_number]],2,FALSE)</f>
        <v>83</v>
      </c>
      <c r="H6781" t="s">
        <v>407</v>
      </c>
      <c r="I6781">
        <f>VLOOKUP(Table1[[#This Row],[trait_name]],Trait[],2,FALSE)</f>
        <v>4</v>
      </c>
      <c r="J6781" s="25" t="s">
        <v>23</v>
      </c>
      <c r="L6781" s="3" t="s">
        <v>28</v>
      </c>
      <c r="N6781" s="25"/>
      <c r="O6781"/>
    </row>
    <row r="6782" spans="1:15">
      <c r="A6782" s="5">
        <v>43248</v>
      </c>
      <c r="B6782" s="5">
        <v>43248</v>
      </c>
      <c r="C6782" t="s">
        <v>739</v>
      </c>
      <c r="D6782" s="3">
        <f>VLOOKUP(C6782,Index[[#All],[searchTaxon]:[Reference_number]],2,FALSE)</f>
        <v>83</v>
      </c>
      <c r="H6782" t="s">
        <v>407</v>
      </c>
      <c r="I6782">
        <f>VLOOKUP(Table1[[#This Row],[trait_name]],Trait[],2,FALSE)</f>
        <v>9</v>
      </c>
      <c r="J6782" s="25" t="s">
        <v>29</v>
      </c>
      <c r="L6782" s="3" t="s">
        <v>24</v>
      </c>
      <c r="N6782" s="25"/>
      <c r="O6782"/>
    </row>
    <row r="6783" spans="1:15">
      <c r="A6783" s="5">
        <v>43248</v>
      </c>
      <c r="B6783" s="5">
        <v>43248</v>
      </c>
      <c r="C6783" t="s">
        <v>739</v>
      </c>
      <c r="D6783" s="3">
        <f>VLOOKUP(C6783,Index[[#All],[searchTaxon]:[Reference_number]],2,FALSE)</f>
        <v>83</v>
      </c>
      <c r="H6783" t="s">
        <v>740</v>
      </c>
      <c r="I6783">
        <f>VLOOKUP(Table1[[#This Row],[trait_name]],Trait[],2,FALSE)</f>
        <v>12</v>
      </c>
      <c r="J6783" s="25" t="s">
        <v>138</v>
      </c>
      <c r="L6783" s="3" t="s">
        <v>24</v>
      </c>
      <c r="N6783" s="25"/>
      <c r="O6783"/>
    </row>
    <row r="6784" spans="1:15">
      <c r="A6784" s="27">
        <v>43248</v>
      </c>
      <c r="B6784" s="27"/>
      <c r="C6784" s="4" t="s">
        <v>739</v>
      </c>
      <c r="D6784" s="2">
        <f>VLOOKUP(C6784,Index[[#All],[searchTaxon]:[Reference_number]],2,FALSE)</f>
        <v>83</v>
      </c>
      <c r="I6784">
        <f>VLOOKUP(Table1[[#This Row],[trait_name]],Trait[],2,FALSE)</f>
        <v>15</v>
      </c>
      <c r="J6784" s="25" t="s">
        <v>32</v>
      </c>
      <c r="L6784" s="3"/>
      <c r="N6784" s="25"/>
      <c r="O6784"/>
    </row>
    <row r="6785" spans="1:15">
      <c r="A6785" s="27">
        <v>43248</v>
      </c>
      <c r="B6785" s="27">
        <v>43248</v>
      </c>
      <c r="C6785" s="4" t="s">
        <v>739</v>
      </c>
      <c r="D6785" s="2">
        <f>VLOOKUP(C6785,Index[[#All],[searchTaxon]:[Reference_number]],2,FALSE)</f>
        <v>83</v>
      </c>
      <c r="I6785">
        <f>VLOOKUP(Table1[[#This Row],[trait_name]],Trait[],2,FALSE)</f>
        <v>16</v>
      </c>
      <c r="J6785" s="26" t="s">
        <v>33</v>
      </c>
      <c r="K6785" s="26"/>
      <c r="L6785" s="3"/>
      <c r="N6785" s="25"/>
      <c r="O6785"/>
    </row>
    <row r="6786" spans="1:15">
      <c r="A6786" s="5">
        <v>43248</v>
      </c>
      <c r="B6786" s="5">
        <v>43248</v>
      </c>
      <c r="C6786" t="s">
        <v>739</v>
      </c>
      <c r="D6786" s="3">
        <f>VLOOKUP(C6786,Index[[#All],[searchTaxon]:[Reference_number]],2,FALSE)</f>
        <v>83</v>
      </c>
      <c r="H6786" t="s">
        <v>740</v>
      </c>
      <c r="I6786">
        <f>VLOOKUP(Table1[[#This Row],[trait_name]],Trait[],2,FALSE)</f>
        <v>17</v>
      </c>
      <c r="J6786" s="25" t="s">
        <v>34</v>
      </c>
      <c r="L6786" s="3" t="s">
        <v>35</v>
      </c>
      <c r="N6786" s="25"/>
      <c r="O6786"/>
    </row>
    <row r="6787" spans="1:15">
      <c r="A6787" s="5">
        <v>43248</v>
      </c>
      <c r="B6787" s="5">
        <v>43248</v>
      </c>
      <c r="C6787" t="s">
        <v>739</v>
      </c>
      <c r="D6787" s="3">
        <f>VLOOKUP(C6787,Index[[#All],[searchTaxon]:[Reference_number]],2,FALSE)</f>
        <v>83</v>
      </c>
      <c r="H6787" t="s">
        <v>740</v>
      </c>
      <c r="I6787">
        <f>VLOOKUP(Table1[[#This Row],[trait_name]],Trait[],2,FALSE)</f>
        <v>17</v>
      </c>
      <c r="J6787" s="25" t="s">
        <v>34</v>
      </c>
      <c r="L6787" s="3" t="s">
        <v>36</v>
      </c>
      <c r="N6787" s="25"/>
      <c r="O6787"/>
    </row>
    <row r="6788" spans="1:15">
      <c r="A6788" s="27">
        <v>43248</v>
      </c>
      <c r="B6788" s="27">
        <v>43248</v>
      </c>
      <c r="C6788" s="4" t="s">
        <v>739</v>
      </c>
      <c r="D6788" s="2">
        <f>VLOOKUP(C6788,Index[[#All],[searchTaxon]:[Reference_number]],2,FALSE)</f>
        <v>83</v>
      </c>
      <c r="I6788">
        <f>VLOOKUP(Table1[[#This Row],[trait_name]],Trait[],2,FALSE)</f>
        <v>18</v>
      </c>
      <c r="J6788" s="25" t="s">
        <v>38</v>
      </c>
      <c r="L6788" s="3"/>
      <c r="N6788" s="25"/>
      <c r="O6788"/>
    </row>
    <row r="6789" spans="1:15">
      <c r="A6789" s="5">
        <v>43248</v>
      </c>
      <c r="B6789" s="5">
        <v>43248</v>
      </c>
      <c r="C6789" t="s">
        <v>739</v>
      </c>
      <c r="D6789" s="3">
        <f>VLOOKUP(C6789,Index[[#All],[searchTaxon]:[Reference_number]],2,FALSE)</f>
        <v>83</v>
      </c>
      <c r="H6789" t="s">
        <v>740</v>
      </c>
      <c r="I6789">
        <f>VLOOKUP(Table1[[#This Row],[trait_name]],Trait[],2,FALSE)</f>
        <v>19</v>
      </c>
      <c r="J6789" s="25" t="s">
        <v>39</v>
      </c>
      <c r="L6789" s="3" t="s">
        <v>140</v>
      </c>
      <c r="N6789" s="25"/>
      <c r="O6789"/>
    </row>
    <row r="6790" spans="1:15">
      <c r="A6790" s="5">
        <v>43248</v>
      </c>
      <c r="B6790" s="5">
        <v>43248</v>
      </c>
      <c r="C6790" t="s">
        <v>739</v>
      </c>
      <c r="D6790" s="3">
        <f>VLOOKUP(C6790,Index[[#All],[searchTaxon]:[Reference_number]],2,FALSE)</f>
        <v>83</v>
      </c>
      <c r="H6790" t="s">
        <v>740</v>
      </c>
      <c r="I6790">
        <f>VLOOKUP(Table1[[#This Row],[trait_name]],Trait[],2,FALSE)</f>
        <v>19</v>
      </c>
      <c r="J6790" s="25" t="s">
        <v>39</v>
      </c>
      <c r="L6790" s="3" t="s">
        <v>40</v>
      </c>
      <c r="N6790" s="25"/>
      <c r="O6790"/>
    </row>
    <row r="6791" spans="1:15">
      <c r="A6791" s="27">
        <v>43248</v>
      </c>
      <c r="B6791" s="27">
        <v>43248</v>
      </c>
      <c r="C6791" s="4" t="s">
        <v>739</v>
      </c>
      <c r="D6791" s="2">
        <f>VLOOKUP(C6791,Index[[#All],[searchTaxon]:[Reference_number]],2,FALSE)</f>
        <v>83</v>
      </c>
      <c r="I6791">
        <f>VLOOKUP(Table1[[#This Row],[trait_name]],Trait[],2,FALSE)</f>
        <v>20</v>
      </c>
      <c r="J6791" s="25" t="s">
        <v>42</v>
      </c>
      <c r="L6791" s="3"/>
      <c r="N6791" s="25"/>
      <c r="O6791"/>
    </row>
    <row r="6792" spans="1:15">
      <c r="A6792" s="5">
        <v>43248</v>
      </c>
      <c r="B6792" s="5"/>
      <c r="C6792" t="s">
        <v>739</v>
      </c>
      <c r="D6792" s="2">
        <f>VLOOKUP(C6792,Index[[#All],[searchTaxon]:[Reference_number]],2,FALSE)</f>
        <v>83</v>
      </c>
      <c r="E6792">
        <v>0</v>
      </c>
      <c r="F6792">
        <v>0</v>
      </c>
      <c r="G6792">
        <v>0</v>
      </c>
      <c r="I6792">
        <f>VLOOKUP(Table1[[#This Row],[trait_name]],Trait[],2,FALSE)</f>
        <v>22</v>
      </c>
      <c r="J6792" s="25" t="s">
        <v>48</v>
      </c>
      <c r="L6792" s="3"/>
      <c r="N6792" s="25"/>
      <c r="O6792"/>
    </row>
    <row r="6793" spans="1:15">
      <c r="A6793" s="27">
        <v>43248</v>
      </c>
      <c r="B6793" s="27"/>
      <c r="C6793" s="4" t="s">
        <v>739</v>
      </c>
      <c r="D6793" s="2">
        <f>VLOOKUP(C6793,Index[[#All],[searchTaxon]:[Reference_number]],2,FALSE)</f>
        <v>83</v>
      </c>
      <c r="I6793">
        <f>VLOOKUP(Table1[[#This Row],[trait_name]],Trait[],2,FALSE)</f>
        <v>23</v>
      </c>
      <c r="J6793" s="25" t="s">
        <v>50</v>
      </c>
      <c r="L6793" s="3"/>
      <c r="N6793" s="25"/>
      <c r="O6793"/>
    </row>
    <row r="6794" spans="1:15">
      <c r="A6794" s="27">
        <v>43248</v>
      </c>
      <c r="B6794" s="27"/>
      <c r="C6794" s="4" t="s">
        <v>739</v>
      </c>
      <c r="D6794" s="2">
        <f>VLOOKUP(C6794,Index[[#All],[searchTaxon]:[Reference_number]],2,FALSE)</f>
        <v>83</v>
      </c>
      <c r="I6794">
        <f>VLOOKUP(Table1[[#This Row],[trait_name]],Trait[],2,FALSE)</f>
        <v>24</v>
      </c>
      <c r="J6794" s="25" t="s">
        <v>53</v>
      </c>
      <c r="L6794" s="3"/>
      <c r="N6794" s="25"/>
      <c r="O6794"/>
    </row>
    <row r="6795" spans="1:15">
      <c r="A6795" s="5">
        <v>43248</v>
      </c>
      <c r="B6795" s="5">
        <v>43248</v>
      </c>
      <c r="C6795" t="s">
        <v>739</v>
      </c>
      <c r="D6795" s="3">
        <f>VLOOKUP(C6795,Index[[#All],[searchTaxon]:[Reference_number]],2,FALSE)</f>
        <v>83</v>
      </c>
      <c r="H6795" t="s">
        <v>740</v>
      </c>
      <c r="I6795">
        <f>VLOOKUP(Table1[[#This Row],[trait_name]],Trait[],2,FALSE)</f>
        <v>25</v>
      </c>
      <c r="J6795" s="25" t="s">
        <v>54</v>
      </c>
      <c r="L6795" s="3" t="s">
        <v>239</v>
      </c>
      <c r="N6795" s="25"/>
      <c r="O6795"/>
    </row>
    <row r="6796" spans="1:15">
      <c r="A6796" s="5">
        <v>43248</v>
      </c>
      <c r="B6796" s="5">
        <v>43248</v>
      </c>
      <c r="C6796" t="s">
        <v>739</v>
      </c>
      <c r="D6796" s="3">
        <f>VLOOKUP(C6796,Index[[#All],[searchTaxon]:[Reference_number]],2,FALSE)</f>
        <v>83</v>
      </c>
      <c r="H6796" t="s">
        <v>407</v>
      </c>
      <c r="I6796">
        <f>VLOOKUP(Table1[[#This Row],[trait_name]],Trait[],2,FALSE)</f>
        <v>26</v>
      </c>
      <c r="J6796" s="25" t="s">
        <v>57</v>
      </c>
      <c r="L6796" s="3">
        <v>6</v>
      </c>
      <c r="N6796" s="25"/>
      <c r="O6796"/>
    </row>
    <row r="6797" spans="1:15">
      <c r="A6797" s="5">
        <v>43248</v>
      </c>
      <c r="B6797" s="5">
        <v>43248</v>
      </c>
      <c r="C6797" t="s">
        <v>739</v>
      </c>
      <c r="D6797" s="3">
        <f>VLOOKUP(C6797,Index[[#All],[searchTaxon]:[Reference_number]],2,FALSE)</f>
        <v>83</v>
      </c>
      <c r="H6797" t="s">
        <v>740</v>
      </c>
      <c r="I6797">
        <f>VLOOKUP(Table1[[#This Row],[trait_name]],Trait[],2,FALSE)</f>
        <v>27</v>
      </c>
      <c r="J6797" s="25" t="s">
        <v>58</v>
      </c>
      <c r="L6797" s="3">
        <v>2.5</v>
      </c>
      <c r="N6797" s="25"/>
      <c r="O6797"/>
    </row>
    <row r="6798" spans="1:15">
      <c r="A6798" s="5">
        <v>43248</v>
      </c>
      <c r="B6798" s="5">
        <v>43248</v>
      </c>
      <c r="C6798" t="s">
        <v>739</v>
      </c>
      <c r="D6798" s="3">
        <f>VLOOKUP(C6798,Index[[#All],[searchTaxon]:[Reference_number]],2,FALSE)</f>
        <v>83</v>
      </c>
      <c r="H6798" t="s">
        <v>407</v>
      </c>
      <c r="I6798">
        <f>VLOOKUP(Table1[[#This Row],[trait_name]],Trait[],2,FALSE)</f>
        <v>28</v>
      </c>
      <c r="J6798" s="25" t="s">
        <v>59</v>
      </c>
      <c r="L6798" s="3">
        <v>1</v>
      </c>
      <c r="N6798" s="25"/>
      <c r="O6798"/>
    </row>
    <row r="6799" spans="1:15">
      <c r="A6799" s="5">
        <v>43248</v>
      </c>
      <c r="B6799" s="5">
        <v>43248</v>
      </c>
      <c r="C6799" t="s">
        <v>739</v>
      </c>
      <c r="D6799" s="3">
        <f>VLOOKUP(C6799,Index[[#All],[searchTaxon]:[Reference_number]],2,FALSE)</f>
        <v>83</v>
      </c>
      <c r="H6799" t="s">
        <v>740</v>
      </c>
      <c r="I6799">
        <f>VLOOKUP(Table1[[#This Row],[trait_name]],Trait[],2,FALSE)</f>
        <v>30</v>
      </c>
      <c r="J6799" s="25" t="s">
        <v>61</v>
      </c>
      <c r="L6799" s="3">
        <v>3</v>
      </c>
      <c r="N6799" s="25"/>
      <c r="O6799"/>
    </row>
    <row r="6800" spans="1:15">
      <c r="A6800" s="5">
        <v>43248</v>
      </c>
      <c r="B6800" s="5">
        <v>43248</v>
      </c>
      <c r="C6800" t="s">
        <v>739</v>
      </c>
      <c r="D6800" s="3">
        <f>VLOOKUP(C6800,Index[[#All],[searchTaxon]:[Reference_number]],2,FALSE)</f>
        <v>83</v>
      </c>
      <c r="H6800" t="s">
        <v>740</v>
      </c>
      <c r="I6800">
        <f>VLOOKUP(Table1[[#This Row],[trait_name]],Trait[],2,FALSE)</f>
        <v>32</v>
      </c>
      <c r="J6800" s="25" t="s">
        <v>147</v>
      </c>
      <c r="L6800" s="3" t="s">
        <v>113</v>
      </c>
      <c r="N6800" s="25"/>
      <c r="O6800"/>
    </row>
    <row r="6801" spans="1:15">
      <c r="A6801" s="5">
        <v>43248</v>
      </c>
      <c r="B6801" s="5"/>
      <c r="C6801" t="s">
        <v>739</v>
      </c>
      <c r="D6801" s="3">
        <f>VLOOKUP(C6801,Index[[#All],[searchTaxon]:[Reference_number]],2,FALSE)</f>
        <v>83</v>
      </c>
      <c r="E6801">
        <v>0</v>
      </c>
      <c r="F6801">
        <v>0</v>
      </c>
      <c r="G6801">
        <v>0</v>
      </c>
      <c r="I6801">
        <f>VLOOKUP(Table1[[#This Row],[trait_name]],Trait[],2,FALSE)</f>
        <v>35</v>
      </c>
      <c r="J6801" s="25" t="s">
        <v>66</v>
      </c>
      <c r="L6801" s="3"/>
      <c r="N6801" s="25"/>
      <c r="O6801"/>
    </row>
    <row r="6802" spans="1:15">
      <c r="A6802" s="5">
        <v>43248</v>
      </c>
      <c r="B6802" s="5"/>
      <c r="C6802" t="s">
        <v>739</v>
      </c>
      <c r="D6802" s="2">
        <f>VLOOKUP(C6802,Index[[#All],[searchTaxon]:[Reference_number]],2,FALSE)</f>
        <v>83</v>
      </c>
      <c r="E6802">
        <v>0</v>
      </c>
      <c r="F6802">
        <v>0</v>
      </c>
      <c r="G6802">
        <v>0</v>
      </c>
      <c r="I6802">
        <f>VLOOKUP(Table1[[#This Row],[trait_name]],Trait[],2,FALSE)</f>
        <v>36</v>
      </c>
      <c r="J6802" s="25" t="s">
        <v>68</v>
      </c>
      <c r="L6802" s="3"/>
      <c r="N6802" s="26"/>
      <c r="O6802"/>
    </row>
    <row r="6803" spans="1:15">
      <c r="A6803" s="5">
        <v>43248</v>
      </c>
      <c r="B6803" s="5"/>
      <c r="C6803" t="s">
        <v>739</v>
      </c>
      <c r="D6803" s="2">
        <f>VLOOKUP(C6803,Index[[#All],[searchTaxon]:[Reference_number]],2,FALSE)</f>
        <v>83</v>
      </c>
      <c r="E6803">
        <v>0</v>
      </c>
      <c r="F6803">
        <v>0</v>
      </c>
      <c r="G6803">
        <v>0</v>
      </c>
      <c r="I6803">
        <f>VLOOKUP(Table1[[#This Row],[trait_name]],Trait[],2,FALSE)</f>
        <v>37</v>
      </c>
      <c r="J6803" s="25" t="s">
        <v>70</v>
      </c>
      <c r="L6803" s="3"/>
      <c r="N6803" s="26"/>
      <c r="O6803"/>
    </row>
    <row r="6804" spans="1:15">
      <c r="A6804" s="5">
        <v>43248</v>
      </c>
      <c r="B6804" s="5">
        <v>43248</v>
      </c>
      <c r="C6804" t="s">
        <v>739</v>
      </c>
      <c r="D6804" s="3">
        <f>VLOOKUP(C6804,Index[[#All],[searchTaxon]:[Reference_number]],2,FALSE)</f>
        <v>83</v>
      </c>
      <c r="H6804" t="s">
        <v>743</v>
      </c>
      <c r="I6804">
        <f>VLOOKUP(Table1[[#This Row],[trait_name]],Trait[],2,FALSE)</f>
        <v>38</v>
      </c>
      <c r="J6804" s="25" t="s">
        <v>74</v>
      </c>
      <c r="L6804" s="3" t="s">
        <v>319</v>
      </c>
      <c r="N6804" s="25"/>
      <c r="O6804"/>
    </row>
    <row r="6805" spans="1:15">
      <c r="A6805" s="27">
        <v>43248</v>
      </c>
      <c r="B6805" s="27"/>
      <c r="C6805" s="4" t="s">
        <v>739</v>
      </c>
      <c r="D6805" s="2">
        <f>VLOOKUP(C6805,Index[[#All],[searchTaxon]:[Reference_number]],2,FALSE)</f>
        <v>83</v>
      </c>
      <c r="I6805">
        <f>VLOOKUP(Table1[[#This Row],[trait_name]],Trait[],2,FALSE)</f>
        <v>39</v>
      </c>
      <c r="J6805" s="25" t="s">
        <v>76</v>
      </c>
      <c r="L6805" s="3"/>
      <c r="N6805" s="25"/>
      <c r="O6805"/>
    </row>
    <row r="6806" spans="1:15">
      <c r="A6806" s="5">
        <v>43248</v>
      </c>
      <c r="B6806" s="5"/>
      <c r="C6806" t="s">
        <v>739</v>
      </c>
      <c r="D6806" s="2">
        <f>VLOOKUP(C6806,Index[[#All],[searchTaxon]:[Reference_number]],2,FALSE)</f>
        <v>83</v>
      </c>
      <c r="E6806">
        <v>0</v>
      </c>
      <c r="F6806">
        <v>0</v>
      </c>
      <c r="G6806">
        <v>0</v>
      </c>
      <c r="I6806">
        <f>VLOOKUP(Table1[[#This Row],[trait_name]],Trait[],2,FALSE)</f>
        <v>41</v>
      </c>
      <c r="J6806" s="25" t="s">
        <v>82</v>
      </c>
      <c r="L6806" s="3"/>
      <c r="N6806" s="25"/>
      <c r="O6806"/>
    </row>
    <row r="6807" spans="1:15">
      <c r="A6807" s="5">
        <v>43248</v>
      </c>
      <c r="B6807" s="5"/>
      <c r="C6807" t="s">
        <v>739</v>
      </c>
      <c r="D6807" s="2">
        <f>VLOOKUP(C6807,Index[[#All],[searchTaxon]:[Reference_number]],2,FALSE)</f>
        <v>83</v>
      </c>
      <c r="E6807">
        <v>0</v>
      </c>
      <c r="F6807">
        <v>0</v>
      </c>
      <c r="G6807">
        <v>0</v>
      </c>
      <c r="I6807">
        <f>VLOOKUP(Table1[[#This Row],[trait_name]],Trait[],2,FALSE)</f>
        <v>42</v>
      </c>
      <c r="J6807" s="25" t="s">
        <v>84</v>
      </c>
      <c r="L6807" s="3"/>
      <c r="N6807" s="25"/>
      <c r="O6807"/>
    </row>
    <row r="6808" spans="1:15">
      <c r="A6808" s="5">
        <v>43248</v>
      </c>
      <c r="B6808" s="5">
        <v>43248</v>
      </c>
      <c r="C6808" t="s">
        <v>739</v>
      </c>
      <c r="D6808" s="3">
        <f>VLOOKUP(C6808,Index[[#All],[searchTaxon]:[Reference_number]],2,FALSE)</f>
        <v>83</v>
      </c>
      <c r="H6808" t="s">
        <v>743</v>
      </c>
      <c r="I6808">
        <f>VLOOKUP(Table1[[#This Row],[trait_name]],Trait[],2,FALSE)</f>
        <v>43</v>
      </c>
      <c r="J6808" s="25" t="s">
        <v>86</v>
      </c>
      <c r="L6808" s="3" t="s">
        <v>88</v>
      </c>
      <c r="N6808" s="25"/>
      <c r="O6808"/>
    </row>
    <row r="6809" spans="1:15">
      <c r="A6809" s="5">
        <v>43248</v>
      </c>
      <c r="B6809" s="5"/>
      <c r="C6809" t="s">
        <v>739</v>
      </c>
      <c r="D6809" s="3">
        <f>VLOOKUP(C6809,Index[[#All],[searchTaxon]:[Reference_number]],2,FALSE)</f>
        <v>83</v>
      </c>
      <c r="H6809" t="s">
        <v>743</v>
      </c>
      <c r="I6809">
        <f>VLOOKUP(Table1[[#This Row],[trait_name]],Trait[],2,FALSE)</f>
        <v>44</v>
      </c>
      <c r="J6809" s="26" t="s">
        <v>90</v>
      </c>
      <c r="K6809" s="26"/>
      <c r="L6809" s="3" t="s">
        <v>266</v>
      </c>
      <c r="N6809" s="25"/>
      <c r="O6809"/>
    </row>
    <row r="6810" spans="1:15">
      <c r="A6810" s="5">
        <v>43248</v>
      </c>
      <c r="B6810" s="5"/>
      <c r="C6810" t="s">
        <v>739</v>
      </c>
      <c r="D6810" s="3">
        <f>VLOOKUP(C6810,Index[[#All],[searchTaxon]:[Reference_number]],2,FALSE)</f>
        <v>83</v>
      </c>
      <c r="H6810" t="s">
        <v>743</v>
      </c>
      <c r="I6810">
        <f>VLOOKUP(Table1[[#This Row],[trait_name]],Trait[],2,FALSE)</f>
        <v>45</v>
      </c>
      <c r="J6810" s="26" t="s">
        <v>93</v>
      </c>
      <c r="K6810" s="26"/>
      <c r="L6810" s="3"/>
      <c r="N6810" s="25"/>
      <c r="O6810"/>
    </row>
    <row r="6811" spans="1:15">
      <c r="A6811" s="5">
        <v>43248</v>
      </c>
      <c r="B6811" s="5"/>
      <c r="C6811" t="s">
        <v>739</v>
      </c>
      <c r="D6811" s="2">
        <f>VLOOKUP(C6811,Index[[#All],[searchTaxon]:[Reference_number]],2,FALSE)</f>
        <v>83</v>
      </c>
      <c r="E6811">
        <v>0</v>
      </c>
      <c r="F6811">
        <v>0</v>
      </c>
      <c r="G6811">
        <v>0</v>
      </c>
      <c r="I6811">
        <f>VLOOKUP(Table1[[#This Row],[trait_name]],Trait[],2,FALSE)</f>
        <v>47</v>
      </c>
      <c r="J6811" s="25" t="s">
        <v>96</v>
      </c>
      <c r="L6811" s="3"/>
      <c r="N6811" s="25"/>
      <c r="O6811"/>
    </row>
    <row r="6812" spans="1:15">
      <c r="A6812" s="5">
        <v>43248</v>
      </c>
      <c r="B6812" s="5">
        <v>43248</v>
      </c>
      <c r="C6812" t="s">
        <v>739</v>
      </c>
      <c r="D6812" s="3">
        <f>VLOOKUP(C6812,Index[[#All],[searchTaxon]:[Reference_number]],2,FALSE)</f>
        <v>83</v>
      </c>
      <c r="H6812" t="s">
        <v>407</v>
      </c>
      <c r="I6812">
        <f>VLOOKUP(Table1[[#This Row],[trait_name]],Trait[],2,FALSE)</f>
        <v>48</v>
      </c>
      <c r="J6812" s="25" t="s">
        <v>99</v>
      </c>
      <c r="L6812" s="3" t="s">
        <v>162</v>
      </c>
      <c r="N6812" s="25"/>
      <c r="O6812"/>
    </row>
    <row r="6813" spans="1:15">
      <c r="A6813" s="5">
        <v>43248</v>
      </c>
      <c r="B6813" s="5">
        <v>43248</v>
      </c>
      <c r="C6813" t="s">
        <v>739</v>
      </c>
      <c r="D6813" s="3">
        <f>VLOOKUP(C6813,Index[[#All],[searchTaxon]:[Reference_number]],2,FALSE)</f>
        <v>83</v>
      </c>
      <c r="H6813" t="s">
        <v>407</v>
      </c>
      <c r="I6813">
        <f>VLOOKUP(Table1[[#This Row],[trait_name]],Trait[],2,FALSE)</f>
        <v>48</v>
      </c>
      <c r="J6813" s="25" t="s">
        <v>99</v>
      </c>
      <c r="L6813" s="3" t="s">
        <v>161</v>
      </c>
      <c r="N6813" s="25"/>
      <c r="O6813"/>
    </row>
    <row r="6814" spans="1:15">
      <c r="A6814" s="5">
        <v>43248</v>
      </c>
      <c r="B6814" s="5">
        <v>43248</v>
      </c>
      <c r="C6814" t="s">
        <v>739</v>
      </c>
      <c r="D6814" s="3">
        <f>VLOOKUP(C6814,Index[[#All],[searchTaxon]:[Reference_number]],2,FALSE)</f>
        <v>83</v>
      </c>
      <c r="H6814" t="s">
        <v>300</v>
      </c>
      <c r="I6814">
        <f>VLOOKUP(Table1[[#This Row],[trait_name]],Trait[],2,FALSE)</f>
        <v>49</v>
      </c>
      <c r="J6814" s="25" t="s">
        <v>103</v>
      </c>
      <c r="L6814" s="3" t="s">
        <v>105</v>
      </c>
      <c r="N6814" s="25"/>
      <c r="O6814"/>
    </row>
    <row r="6815" spans="1:15">
      <c r="A6815" s="5">
        <v>43248</v>
      </c>
      <c r="B6815" s="5">
        <v>43248</v>
      </c>
      <c r="C6815" t="s">
        <v>739</v>
      </c>
      <c r="D6815" s="3">
        <f>VLOOKUP(C6815,Index[[#All],[searchTaxon]:[Reference_number]],2,FALSE)</f>
        <v>83</v>
      </c>
      <c r="H6815" t="s">
        <v>300</v>
      </c>
      <c r="I6815">
        <f>VLOOKUP(Table1[[#This Row],[trait_name]],Trait[],2,FALSE)</f>
        <v>49</v>
      </c>
      <c r="J6815" s="25" t="s">
        <v>103</v>
      </c>
      <c r="L6815" s="3" t="s">
        <v>230</v>
      </c>
      <c r="N6815" s="25"/>
      <c r="O6815"/>
    </row>
    <row r="6816" spans="1:15">
      <c r="A6816" s="5">
        <v>43248</v>
      </c>
      <c r="B6816" s="5">
        <v>43248</v>
      </c>
      <c r="C6816" t="s">
        <v>739</v>
      </c>
      <c r="D6816" s="3">
        <f>VLOOKUP(C6816,Index[[#All],[searchTaxon]:[Reference_number]],2,FALSE)</f>
        <v>83</v>
      </c>
      <c r="H6816" t="s">
        <v>300</v>
      </c>
      <c r="I6816">
        <f>VLOOKUP(Table1[[#This Row],[trait_name]],Trait[],2,FALSE)</f>
        <v>49</v>
      </c>
      <c r="J6816" s="25" t="s">
        <v>103</v>
      </c>
      <c r="L6816" s="3" t="s">
        <v>289</v>
      </c>
      <c r="N6816" s="25"/>
      <c r="O6816"/>
    </row>
    <row r="6817" spans="1:15">
      <c r="A6817" s="27">
        <v>43248</v>
      </c>
      <c r="B6817" s="27"/>
      <c r="C6817" s="4" t="s">
        <v>739</v>
      </c>
      <c r="D6817" s="63">
        <f>VLOOKUP(C6817,Index[[#All],[searchTaxon]:[Reference_number]],2,FALSE)</f>
        <v>83</v>
      </c>
      <c r="E6817">
        <f>VLOOKUP(C:C,Table1[[#All],[searchTaxon]:[Multiple_forms]],3,FALSE)</f>
        <v>0</v>
      </c>
      <c r="F6817">
        <f>VLOOKUP(C:C,Table1[[#All],[searchTaxon]:[Multiple_forms]],4,FALSE)</f>
        <v>0</v>
      </c>
      <c r="G6817">
        <f>VLOOKUP(C:C,Table1[[#All],[searchTaxon]:[Multiple_forms]],5,FALSE)</f>
        <v>0</v>
      </c>
      <c r="I6817">
        <f>VLOOKUP(Table1[[#This Row],[trait_name]],Trait[],2,FALSE)</f>
        <v>50</v>
      </c>
      <c r="J6817" s="25" t="s">
        <v>106</v>
      </c>
      <c r="L6817" s="3"/>
      <c r="N6817" s="25"/>
      <c r="O6817"/>
    </row>
    <row r="6818" spans="1:15">
      <c r="A6818" s="5">
        <v>43248</v>
      </c>
      <c r="B6818" s="5">
        <v>43248</v>
      </c>
      <c r="C6818" t="s">
        <v>739</v>
      </c>
      <c r="D6818" s="3">
        <f>VLOOKUP(C6818,Index[[#All],[searchTaxon]:[Reference_number]],2,FALSE)</f>
        <v>83</v>
      </c>
      <c r="H6818" t="s">
        <v>743</v>
      </c>
      <c r="I6818">
        <f>VLOOKUP(Table1[[#This Row],[trait_name]],Trait[],2,FALSE)</f>
        <v>51</v>
      </c>
      <c r="J6818" s="25" t="s">
        <v>108</v>
      </c>
      <c r="L6818" s="3" t="s">
        <v>167</v>
      </c>
      <c r="N6818" s="25"/>
      <c r="O6818"/>
    </row>
    <row r="6819" spans="1:15">
      <c r="A6819" s="5">
        <v>43248</v>
      </c>
      <c r="B6819" s="5">
        <v>43248</v>
      </c>
      <c r="C6819" t="s">
        <v>739</v>
      </c>
      <c r="D6819" s="3">
        <f>VLOOKUP(C6819,Index[[#All],[searchTaxon]:[Reference_number]],2,FALSE)</f>
        <v>83</v>
      </c>
      <c r="H6819" t="s">
        <v>300</v>
      </c>
      <c r="I6819">
        <f>VLOOKUP(Table1[[#This Row],[trait_name]],Trait[],2,FALSE)</f>
        <v>53</v>
      </c>
      <c r="J6819" s="25" t="s">
        <v>110</v>
      </c>
      <c r="L6819" s="3" t="s">
        <v>168</v>
      </c>
      <c r="N6819" s="25"/>
      <c r="O6819"/>
    </row>
    <row r="6820" spans="1:15">
      <c r="A6820" s="5">
        <v>43248</v>
      </c>
      <c r="B6820" s="5">
        <v>43248</v>
      </c>
      <c r="C6820" t="s">
        <v>739</v>
      </c>
      <c r="D6820" s="3">
        <f>VLOOKUP(C6820,Index[[#All],[searchTaxon]:[Reference_number]],2,FALSE)</f>
        <v>83</v>
      </c>
      <c r="H6820" t="s">
        <v>740</v>
      </c>
      <c r="I6820">
        <f>VLOOKUP(Table1[[#This Row],[trait_name]],Trait[],2,FALSE)</f>
        <v>56</v>
      </c>
      <c r="J6820" s="25" t="s">
        <v>117</v>
      </c>
      <c r="L6820" s="3" t="s">
        <v>113</v>
      </c>
      <c r="N6820" s="25"/>
      <c r="O6820"/>
    </row>
    <row r="6821" spans="1:15">
      <c r="A6821" s="5">
        <v>43248</v>
      </c>
      <c r="B6821" s="5"/>
      <c r="C6821" t="s">
        <v>739</v>
      </c>
      <c r="D6821" s="2">
        <f>VLOOKUP(C6821,Index[[#All],[searchTaxon]:[Reference_number]],2,FALSE)</f>
        <v>83</v>
      </c>
      <c r="E6821">
        <v>0</v>
      </c>
      <c r="F6821">
        <v>0</v>
      </c>
      <c r="G6821">
        <v>0</v>
      </c>
      <c r="I6821">
        <f>VLOOKUP(Table1[[#This Row],[trait_name]],Trait[],2,FALSE)</f>
        <v>60</v>
      </c>
      <c r="J6821" s="25" t="s">
        <v>120</v>
      </c>
      <c r="L6821" s="3"/>
      <c r="N6821" s="25"/>
      <c r="O6821"/>
    </row>
    <row r="6822" spans="1:15">
      <c r="A6822" s="5">
        <v>43248</v>
      </c>
      <c r="B6822" s="5">
        <v>43248</v>
      </c>
      <c r="C6822" t="s">
        <v>739</v>
      </c>
      <c r="D6822" s="3">
        <f>VLOOKUP(C6822,Index[[#All],[searchTaxon]:[Reference_number]],2,FALSE)</f>
        <v>83</v>
      </c>
      <c r="H6822" t="s">
        <v>300</v>
      </c>
      <c r="I6822">
        <f>VLOOKUP(Table1[[#This Row],[trait_name]],Trait[],2,FALSE)</f>
        <v>61</v>
      </c>
      <c r="J6822" s="25" t="s">
        <v>172</v>
      </c>
      <c r="L6822" s="3" t="s">
        <v>173</v>
      </c>
      <c r="N6822" s="25"/>
      <c r="O6822"/>
    </row>
    <row r="6823" spans="1:15">
      <c r="A6823" s="5">
        <v>43248</v>
      </c>
      <c r="B6823" s="5">
        <v>43248</v>
      </c>
      <c r="C6823" t="s">
        <v>744</v>
      </c>
      <c r="D6823" s="3">
        <f>VLOOKUP(C6823,Index[[#All],[searchTaxon]:[Reference_number]],2,FALSE)</f>
        <v>84</v>
      </c>
      <c r="H6823" t="s">
        <v>26</v>
      </c>
      <c r="I6823">
        <f>VLOOKUP(Table1[[#This Row],[trait_name]],Trait[],2,FALSE)</f>
        <v>2</v>
      </c>
      <c r="J6823" s="25" t="s">
        <v>16</v>
      </c>
      <c r="L6823" s="3" t="s">
        <v>745</v>
      </c>
      <c r="N6823" s="25"/>
      <c r="O6823"/>
    </row>
    <row r="6824" spans="1:15">
      <c r="A6824" s="5">
        <v>43248</v>
      </c>
      <c r="B6824" s="5">
        <v>43248</v>
      </c>
      <c r="C6824" t="s">
        <v>744</v>
      </c>
      <c r="D6824" s="3">
        <f>VLOOKUP(C6824,Index[[#All],[searchTaxon]:[Reference_number]],2,FALSE)</f>
        <v>84</v>
      </c>
      <c r="H6824" t="s">
        <v>18</v>
      </c>
      <c r="I6824">
        <f>VLOOKUP(Table1[[#This Row],[trait_name]],Trait[],2,FALSE)</f>
        <v>2</v>
      </c>
      <c r="J6824" s="25" t="s">
        <v>16</v>
      </c>
      <c r="L6824" s="3" t="s">
        <v>746</v>
      </c>
      <c r="N6824" s="26"/>
      <c r="O6824"/>
    </row>
    <row r="6825" spans="1:15">
      <c r="A6825" s="5">
        <v>43248</v>
      </c>
      <c r="B6825" s="5">
        <v>43248</v>
      </c>
      <c r="C6825" t="s">
        <v>744</v>
      </c>
      <c r="D6825" s="3">
        <f>VLOOKUP(C6825,Index[[#All],[searchTaxon]:[Reference_number]],2,FALSE)</f>
        <v>84</v>
      </c>
      <c r="H6825" t="s">
        <v>26</v>
      </c>
      <c r="I6825">
        <f>VLOOKUP(Table1[[#This Row],[trait_name]],Trait[],2,FALSE)</f>
        <v>3</v>
      </c>
      <c r="J6825" s="25" t="s">
        <v>19</v>
      </c>
      <c r="L6825" s="3" t="s">
        <v>20</v>
      </c>
      <c r="N6825" s="25"/>
      <c r="O6825"/>
    </row>
    <row r="6826" spans="1:15">
      <c r="A6826" s="5">
        <v>43248</v>
      </c>
      <c r="B6826" s="5">
        <v>43248</v>
      </c>
      <c r="C6826" t="s">
        <v>744</v>
      </c>
      <c r="D6826" s="3">
        <f>VLOOKUP(C6826,Index[[#All],[searchTaxon]:[Reference_number]],2,FALSE)</f>
        <v>84</v>
      </c>
      <c r="H6826" t="s">
        <v>18</v>
      </c>
      <c r="I6826">
        <f>VLOOKUP(Table1[[#This Row],[trait_name]],Trait[],2,FALSE)</f>
        <v>3</v>
      </c>
      <c r="J6826" s="25" t="s">
        <v>19</v>
      </c>
      <c r="L6826" s="3" t="s">
        <v>22</v>
      </c>
      <c r="N6826" s="25"/>
      <c r="O6826"/>
    </row>
    <row r="6827" spans="1:15">
      <c r="A6827" s="5">
        <v>43248</v>
      </c>
      <c r="B6827" s="5">
        <v>43248</v>
      </c>
      <c r="C6827" t="s">
        <v>744</v>
      </c>
      <c r="D6827" s="3">
        <f>VLOOKUP(C6827,Index[[#All],[searchTaxon]:[Reference_number]],2,FALSE)</f>
        <v>84</v>
      </c>
      <c r="H6827" t="s">
        <v>26</v>
      </c>
      <c r="I6827">
        <f>VLOOKUP(Table1[[#This Row],[trait_name]],Trait[],2,FALSE)</f>
        <v>4</v>
      </c>
      <c r="J6827" s="25" t="s">
        <v>23</v>
      </c>
      <c r="L6827" s="3" t="s">
        <v>24</v>
      </c>
      <c r="N6827" s="25"/>
      <c r="O6827"/>
    </row>
    <row r="6828" spans="1:15">
      <c r="A6828" s="5">
        <v>43248</v>
      </c>
      <c r="B6828" s="5"/>
      <c r="C6828" t="s">
        <v>744</v>
      </c>
      <c r="D6828" s="3">
        <f>VLOOKUP(C6828,Index[[#All],[searchTaxon]:[Reference_number]],2,FALSE)</f>
        <v>84</v>
      </c>
      <c r="H6828" t="s">
        <v>26</v>
      </c>
      <c r="I6828">
        <f>VLOOKUP(Table1[[#This Row],[trait_name]],Trait[],2,FALSE)</f>
        <v>6</v>
      </c>
      <c r="J6828" s="25" t="s">
        <v>135</v>
      </c>
      <c r="L6828" s="3"/>
      <c r="N6828" s="25"/>
      <c r="O6828"/>
    </row>
    <row r="6829" spans="1:15">
      <c r="A6829" s="5">
        <v>43248</v>
      </c>
      <c r="B6829" s="5">
        <v>43248</v>
      </c>
      <c r="C6829" t="s">
        <v>744</v>
      </c>
      <c r="D6829" s="3">
        <f>VLOOKUP(C6829,Index[[#All],[searchTaxon]:[Reference_number]],2,FALSE)</f>
        <v>84</v>
      </c>
      <c r="H6829" t="s">
        <v>26</v>
      </c>
      <c r="I6829">
        <f>VLOOKUP(Table1[[#This Row],[trait_name]],Trait[],2,FALSE)</f>
        <v>7</v>
      </c>
      <c r="J6829" s="25" t="s">
        <v>27</v>
      </c>
      <c r="L6829" s="3" t="s">
        <v>24</v>
      </c>
      <c r="N6829" s="25"/>
      <c r="O6829"/>
    </row>
    <row r="6830" spans="1:15">
      <c r="A6830" s="27">
        <v>43248</v>
      </c>
      <c r="B6830" s="27"/>
      <c r="C6830" s="4" t="s">
        <v>744</v>
      </c>
      <c r="D6830" s="2">
        <f>VLOOKUP(C6830,Index[[#All],[searchTaxon]:[Reference_number]],2,FALSE)</f>
        <v>84</v>
      </c>
      <c r="I6830">
        <f>VLOOKUP(Table1[[#This Row],[trait_name]],Trait[],2,FALSE)</f>
        <v>15</v>
      </c>
      <c r="J6830" s="25" t="s">
        <v>32</v>
      </c>
      <c r="L6830" s="3"/>
      <c r="N6830" s="25"/>
      <c r="O6830"/>
    </row>
    <row r="6831" spans="1:15">
      <c r="A6831" s="27">
        <v>43248</v>
      </c>
      <c r="B6831" s="27"/>
      <c r="C6831" s="4" t="s">
        <v>744</v>
      </c>
      <c r="D6831" s="2">
        <f>VLOOKUP(C6831,Index[[#All],[searchTaxon]:[Reference_number]],2,FALSE)</f>
        <v>84</v>
      </c>
      <c r="I6831">
        <f>VLOOKUP(Table1[[#This Row],[trait_name]],Trait[],2,FALSE)</f>
        <v>15</v>
      </c>
      <c r="J6831" s="25" t="s">
        <v>32</v>
      </c>
      <c r="L6831" s="3"/>
      <c r="N6831" s="25"/>
      <c r="O6831"/>
    </row>
    <row r="6832" spans="1:15">
      <c r="A6832" s="27">
        <v>43248</v>
      </c>
      <c r="B6832" s="27">
        <v>43248</v>
      </c>
      <c r="C6832" s="4" t="s">
        <v>744</v>
      </c>
      <c r="D6832" s="2">
        <f>VLOOKUP(C6832,Index[[#All],[searchTaxon]:[Reference_number]],2,FALSE)</f>
        <v>84</v>
      </c>
      <c r="I6832">
        <f>VLOOKUP(Table1[[#This Row],[trait_name]],Trait[],2,FALSE)</f>
        <v>16</v>
      </c>
      <c r="J6832" s="26" t="s">
        <v>33</v>
      </c>
      <c r="K6832" s="26"/>
      <c r="L6832" s="3"/>
      <c r="N6832" s="25"/>
      <c r="O6832"/>
    </row>
    <row r="6833" spans="1:15">
      <c r="A6833" s="27">
        <v>43248</v>
      </c>
      <c r="B6833" s="27">
        <v>43248</v>
      </c>
      <c r="C6833" s="4" t="s">
        <v>744</v>
      </c>
      <c r="D6833" s="2">
        <f>VLOOKUP(C6833,Index[[#All],[searchTaxon]:[Reference_number]],2,FALSE)</f>
        <v>84</v>
      </c>
      <c r="I6833">
        <f>VLOOKUP(Table1[[#This Row],[trait_name]],Trait[],2,FALSE)</f>
        <v>16</v>
      </c>
      <c r="J6833" s="26" t="s">
        <v>33</v>
      </c>
      <c r="K6833" s="26"/>
      <c r="L6833" s="3"/>
      <c r="N6833" s="25"/>
      <c r="O6833"/>
    </row>
    <row r="6834" spans="1:15">
      <c r="A6834" s="5">
        <v>43248</v>
      </c>
      <c r="B6834" s="5">
        <v>43248</v>
      </c>
      <c r="C6834" t="s">
        <v>744</v>
      </c>
      <c r="D6834" s="3">
        <f>VLOOKUP(C6834,Index[[#All],[searchTaxon]:[Reference_number]],2,FALSE)</f>
        <v>84</v>
      </c>
      <c r="H6834" t="s">
        <v>18</v>
      </c>
      <c r="I6834">
        <f>VLOOKUP(Table1[[#This Row],[trait_name]],Trait[],2,FALSE)</f>
        <v>17</v>
      </c>
      <c r="J6834" s="25" t="s">
        <v>34</v>
      </c>
      <c r="L6834" s="3" t="s">
        <v>35</v>
      </c>
      <c r="N6834" s="25"/>
      <c r="O6834"/>
    </row>
    <row r="6835" spans="1:15">
      <c r="A6835" s="5">
        <v>43248</v>
      </c>
      <c r="B6835" s="5">
        <v>43248</v>
      </c>
      <c r="C6835" t="s">
        <v>744</v>
      </c>
      <c r="D6835" s="3">
        <f>VLOOKUP(C6835,Index[[#All],[searchTaxon]:[Reference_number]],2,FALSE)</f>
        <v>84</v>
      </c>
      <c r="H6835" t="s">
        <v>18</v>
      </c>
      <c r="I6835">
        <f>VLOOKUP(Table1[[#This Row],[trait_name]],Trait[],2,FALSE)</f>
        <v>17</v>
      </c>
      <c r="J6835" s="25" t="s">
        <v>34</v>
      </c>
      <c r="L6835" s="3" t="s">
        <v>36</v>
      </c>
      <c r="N6835" s="25"/>
      <c r="O6835"/>
    </row>
    <row r="6836" spans="1:15">
      <c r="A6836" s="27">
        <v>43248</v>
      </c>
      <c r="B6836" s="27">
        <v>43248</v>
      </c>
      <c r="C6836" s="4" t="s">
        <v>744</v>
      </c>
      <c r="D6836" s="2">
        <f>VLOOKUP(C6836,Index[[#All],[searchTaxon]:[Reference_number]],2,FALSE)</f>
        <v>84</v>
      </c>
      <c r="I6836">
        <f>VLOOKUP(Table1[[#This Row],[trait_name]],Trait[],2,FALSE)</f>
        <v>18</v>
      </c>
      <c r="J6836" s="25" t="s">
        <v>38</v>
      </c>
      <c r="L6836" s="3"/>
      <c r="N6836" s="25"/>
      <c r="O6836"/>
    </row>
    <row r="6837" spans="1:15">
      <c r="A6837" s="27">
        <v>43248</v>
      </c>
      <c r="B6837" s="27">
        <v>43248</v>
      </c>
      <c r="C6837" s="4" t="s">
        <v>744</v>
      </c>
      <c r="D6837" s="2">
        <f>VLOOKUP(C6837,Index[[#All],[searchTaxon]:[Reference_number]],2,FALSE)</f>
        <v>84</v>
      </c>
      <c r="I6837">
        <f>VLOOKUP(Table1[[#This Row],[trait_name]],Trait[],2,FALSE)</f>
        <v>18</v>
      </c>
      <c r="J6837" s="25" t="s">
        <v>38</v>
      </c>
      <c r="L6837" s="3"/>
      <c r="N6837" s="25"/>
      <c r="O6837"/>
    </row>
    <row r="6838" spans="1:15">
      <c r="A6838" s="5">
        <v>43248</v>
      </c>
      <c r="B6838" s="5">
        <v>43248</v>
      </c>
      <c r="C6838" t="s">
        <v>744</v>
      </c>
      <c r="D6838" s="3">
        <f>VLOOKUP(C6838,Index[[#All],[searchTaxon]:[Reference_number]],2,FALSE)</f>
        <v>84</v>
      </c>
      <c r="H6838" t="s">
        <v>26</v>
      </c>
      <c r="I6838">
        <f>VLOOKUP(Table1[[#This Row],[trait_name]],Trait[],2,FALSE)</f>
        <v>19</v>
      </c>
      <c r="J6838" s="25" t="s">
        <v>39</v>
      </c>
      <c r="L6838" s="3" t="s">
        <v>140</v>
      </c>
      <c r="N6838" s="25"/>
      <c r="O6838"/>
    </row>
    <row r="6839" spans="1:15">
      <c r="A6839" s="5">
        <v>43248</v>
      </c>
      <c r="B6839" s="5">
        <v>43248</v>
      </c>
      <c r="C6839" t="s">
        <v>744</v>
      </c>
      <c r="D6839" s="3">
        <f>VLOOKUP(C6839,Index[[#All],[searchTaxon]:[Reference_number]],2,FALSE)</f>
        <v>84</v>
      </c>
      <c r="H6839" t="s">
        <v>18</v>
      </c>
      <c r="I6839">
        <f>VLOOKUP(Table1[[#This Row],[trait_name]],Trait[],2,FALSE)</f>
        <v>19</v>
      </c>
      <c r="J6839" s="25" t="s">
        <v>39</v>
      </c>
      <c r="L6839" s="3" t="s">
        <v>142</v>
      </c>
      <c r="N6839" s="25"/>
      <c r="O6839"/>
    </row>
    <row r="6840" spans="1:15">
      <c r="A6840" s="27">
        <v>43248</v>
      </c>
      <c r="B6840" s="27">
        <v>43248</v>
      </c>
      <c r="C6840" s="4" t="s">
        <v>744</v>
      </c>
      <c r="D6840" s="2">
        <f>VLOOKUP(C6840,Index[[#All],[searchTaxon]:[Reference_number]],2,FALSE)</f>
        <v>84</v>
      </c>
      <c r="I6840">
        <f>VLOOKUP(Table1[[#This Row],[trait_name]],Trait[],2,FALSE)</f>
        <v>20</v>
      </c>
      <c r="J6840" s="25" t="s">
        <v>42</v>
      </c>
      <c r="L6840" s="3"/>
      <c r="N6840" s="25"/>
      <c r="O6840"/>
    </row>
    <row r="6841" spans="1:15">
      <c r="A6841" s="27">
        <v>43248</v>
      </c>
      <c r="B6841" s="27">
        <v>43248</v>
      </c>
      <c r="C6841" s="4" t="s">
        <v>744</v>
      </c>
      <c r="D6841" s="2">
        <f>VLOOKUP(C6841,Index[[#All],[searchTaxon]:[Reference_number]],2,FALSE)</f>
        <v>84</v>
      </c>
      <c r="I6841">
        <f>VLOOKUP(Table1[[#This Row],[trait_name]],Trait[],2,FALSE)</f>
        <v>20</v>
      </c>
      <c r="J6841" s="25" t="s">
        <v>42</v>
      </c>
      <c r="L6841" s="3"/>
      <c r="N6841" s="25"/>
      <c r="O6841"/>
    </row>
    <row r="6842" spans="1:15">
      <c r="A6842" s="5">
        <v>43248</v>
      </c>
      <c r="B6842" s="5">
        <v>43248</v>
      </c>
      <c r="C6842" t="s">
        <v>744</v>
      </c>
      <c r="D6842" s="3">
        <f>VLOOKUP(C6842,Index[[#All],[searchTaxon]:[Reference_number]],2,FALSE)</f>
        <v>84</v>
      </c>
      <c r="H6842" t="s">
        <v>18</v>
      </c>
      <c r="I6842">
        <f>VLOOKUP(Table1[[#This Row],[trait_name]],Trait[],2,FALSE)</f>
        <v>21</v>
      </c>
      <c r="J6842" s="25" t="s">
        <v>46</v>
      </c>
      <c r="L6842" s="3" t="s">
        <v>47</v>
      </c>
      <c r="N6842" s="25"/>
      <c r="O6842"/>
    </row>
    <row r="6843" spans="1:15">
      <c r="A6843" s="5">
        <v>43248</v>
      </c>
      <c r="B6843" s="5"/>
      <c r="C6843" t="s">
        <v>744</v>
      </c>
      <c r="D6843" s="2">
        <f>VLOOKUP(C6843,Index[[#All],[searchTaxon]:[Reference_number]],2,FALSE)</f>
        <v>84</v>
      </c>
      <c r="E6843">
        <v>0</v>
      </c>
      <c r="F6843">
        <v>0</v>
      </c>
      <c r="G6843">
        <v>0</v>
      </c>
      <c r="I6843">
        <f>VLOOKUP(Table1[[#This Row],[trait_name]],Trait[],2,FALSE)</f>
        <v>22</v>
      </c>
      <c r="J6843" s="25" t="s">
        <v>48</v>
      </c>
      <c r="L6843" s="3"/>
      <c r="N6843" s="25"/>
      <c r="O6843"/>
    </row>
    <row r="6844" spans="1:15">
      <c r="A6844" s="5">
        <v>43248</v>
      </c>
      <c r="B6844" s="5"/>
      <c r="C6844" t="s">
        <v>744</v>
      </c>
      <c r="D6844" s="2">
        <f>VLOOKUP(C6844,Index[[#All],[searchTaxon]:[Reference_number]],2,FALSE)</f>
        <v>84</v>
      </c>
      <c r="E6844">
        <v>0</v>
      </c>
      <c r="F6844">
        <v>0</v>
      </c>
      <c r="G6844">
        <v>0</v>
      </c>
      <c r="I6844">
        <f>VLOOKUP(Table1[[#This Row],[trait_name]],Trait[],2,FALSE)</f>
        <v>22</v>
      </c>
      <c r="J6844" s="25" t="s">
        <v>48</v>
      </c>
      <c r="L6844" s="3"/>
      <c r="N6844" s="25"/>
      <c r="O6844"/>
    </row>
    <row r="6845" spans="1:15">
      <c r="A6845" s="27">
        <v>43248</v>
      </c>
      <c r="B6845" s="27"/>
      <c r="C6845" s="4" t="s">
        <v>744</v>
      </c>
      <c r="D6845" s="2">
        <f>VLOOKUP(C6845,Index[[#All],[searchTaxon]:[Reference_number]],2,FALSE)</f>
        <v>84</v>
      </c>
      <c r="I6845">
        <f>VLOOKUP(Table1[[#This Row],[trait_name]],Trait[],2,FALSE)</f>
        <v>23</v>
      </c>
      <c r="J6845" s="25" t="s">
        <v>50</v>
      </c>
      <c r="L6845" s="3"/>
      <c r="N6845" s="25"/>
      <c r="O6845"/>
    </row>
    <row r="6846" spans="1:15">
      <c r="A6846" s="27">
        <v>43248</v>
      </c>
      <c r="B6846" s="27"/>
      <c r="C6846" s="4" t="s">
        <v>744</v>
      </c>
      <c r="D6846" s="2">
        <f>VLOOKUP(C6846,Index[[#All],[searchTaxon]:[Reference_number]],2,FALSE)</f>
        <v>84</v>
      </c>
      <c r="I6846">
        <f>VLOOKUP(Table1[[#This Row],[trait_name]],Trait[],2,FALSE)</f>
        <v>23</v>
      </c>
      <c r="J6846" s="25" t="s">
        <v>50</v>
      </c>
      <c r="L6846" s="3"/>
      <c r="N6846" s="25"/>
      <c r="O6846"/>
    </row>
    <row r="6847" spans="1:15">
      <c r="A6847" s="27">
        <v>43248</v>
      </c>
      <c r="B6847" s="27"/>
      <c r="C6847" s="4" t="s">
        <v>744</v>
      </c>
      <c r="D6847" s="2">
        <f>VLOOKUP(C6847,Index[[#All],[searchTaxon]:[Reference_number]],2,FALSE)</f>
        <v>84</v>
      </c>
      <c r="I6847">
        <f>VLOOKUP(Table1[[#This Row],[trait_name]],Trait[],2,FALSE)</f>
        <v>24</v>
      </c>
      <c r="J6847" s="25" t="s">
        <v>53</v>
      </c>
      <c r="L6847" s="3"/>
      <c r="N6847" s="25"/>
      <c r="O6847"/>
    </row>
    <row r="6848" spans="1:15">
      <c r="A6848" s="27">
        <v>43248</v>
      </c>
      <c r="B6848" s="27"/>
      <c r="C6848" s="4" t="s">
        <v>744</v>
      </c>
      <c r="D6848" s="2">
        <f>VLOOKUP(C6848,Index[[#All],[searchTaxon]:[Reference_number]],2,FALSE)</f>
        <v>84</v>
      </c>
      <c r="I6848">
        <f>VLOOKUP(Table1[[#This Row],[trait_name]],Trait[],2,FALSE)</f>
        <v>24</v>
      </c>
      <c r="J6848" s="25" t="s">
        <v>53</v>
      </c>
      <c r="L6848" s="3"/>
      <c r="N6848" s="26"/>
      <c r="O6848"/>
    </row>
    <row r="6849" spans="1:15">
      <c r="A6849" s="5">
        <v>43248</v>
      </c>
      <c r="B6849" s="5">
        <v>43248</v>
      </c>
      <c r="C6849" t="s">
        <v>744</v>
      </c>
      <c r="D6849" s="3">
        <f>VLOOKUP(C6849,Index[[#All],[searchTaxon]:[Reference_number]],2,FALSE)</f>
        <v>84</v>
      </c>
      <c r="H6849" t="s">
        <v>18</v>
      </c>
      <c r="I6849">
        <f>VLOOKUP(Table1[[#This Row],[trait_name]],Trait[],2,FALSE)</f>
        <v>25</v>
      </c>
      <c r="J6849" s="25" t="s">
        <v>54</v>
      </c>
      <c r="L6849" s="3" t="s">
        <v>452</v>
      </c>
      <c r="N6849" s="26"/>
      <c r="O6849"/>
    </row>
    <row r="6850" spans="1:15">
      <c r="A6850" s="5">
        <v>43248</v>
      </c>
      <c r="B6850" s="5">
        <v>43248</v>
      </c>
      <c r="C6850" t="s">
        <v>744</v>
      </c>
      <c r="D6850" s="3">
        <f>VLOOKUP(C6850,Index[[#All],[searchTaxon]:[Reference_number]],2,FALSE)</f>
        <v>84</v>
      </c>
      <c r="H6850" t="s">
        <v>18</v>
      </c>
      <c r="I6850">
        <f>VLOOKUP(Table1[[#This Row],[trait_name]],Trait[],2,FALSE)</f>
        <v>26</v>
      </c>
      <c r="J6850" s="25" t="s">
        <v>57</v>
      </c>
      <c r="L6850" s="3">
        <v>0.6</v>
      </c>
      <c r="N6850" s="25"/>
      <c r="O6850"/>
    </row>
    <row r="6851" spans="1:15">
      <c r="A6851" s="5">
        <v>43248</v>
      </c>
      <c r="B6851" s="5">
        <v>43248</v>
      </c>
      <c r="C6851" t="s">
        <v>744</v>
      </c>
      <c r="D6851" s="3">
        <f>VLOOKUP(C6851,Index[[#All],[searchTaxon]:[Reference_number]],2,FALSE)</f>
        <v>84</v>
      </c>
      <c r="H6851" t="s">
        <v>26</v>
      </c>
      <c r="I6851">
        <f>VLOOKUP(Table1[[#This Row],[trait_name]],Trait[],2,FALSE)</f>
        <v>27</v>
      </c>
      <c r="J6851" s="25" t="s">
        <v>58</v>
      </c>
      <c r="L6851" s="3">
        <v>0.5</v>
      </c>
      <c r="N6851" s="25"/>
      <c r="O6851"/>
    </row>
    <row r="6852" spans="1:15">
      <c r="A6852" s="5">
        <v>43248</v>
      </c>
      <c r="B6852" s="5">
        <v>43248</v>
      </c>
      <c r="C6852" t="s">
        <v>744</v>
      </c>
      <c r="D6852" s="3">
        <f>VLOOKUP(C6852,Index[[#All],[searchTaxon]:[Reference_number]],2,FALSE)</f>
        <v>84</v>
      </c>
      <c r="H6852" t="s">
        <v>18</v>
      </c>
      <c r="I6852">
        <f>VLOOKUP(Table1[[#This Row],[trait_name]],Trait[],2,FALSE)</f>
        <v>28</v>
      </c>
      <c r="J6852" s="25" t="s">
        <v>59</v>
      </c>
      <c r="L6852" s="3">
        <v>0.3</v>
      </c>
      <c r="N6852" s="25"/>
      <c r="O6852"/>
    </row>
    <row r="6853" spans="1:15">
      <c r="A6853" s="5">
        <v>43248</v>
      </c>
      <c r="B6853" s="5">
        <v>43248</v>
      </c>
      <c r="C6853" t="s">
        <v>744</v>
      </c>
      <c r="D6853" s="3">
        <f>VLOOKUP(C6853,Index[[#All],[searchTaxon]:[Reference_number]],2,FALSE)</f>
        <v>84</v>
      </c>
      <c r="H6853" t="s">
        <v>18</v>
      </c>
      <c r="I6853">
        <f>VLOOKUP(Table1[[#This Row],[trait_name]],Trait[],2,FALSE)</f>
        <v>29</v>
      </c>
      <c r="J6853" s="25" t="s">
        <v>60</v>
      </c>
      <c r="L6853" s="3">
        <v>1</v>
      </c>
      <c r="N6853" s="25"/>
      <c r="O6853"/>
    </row>
    <row r="6854" spans="1:15">
      <c r="A6854" s="5">
        <v>43248</v>
      </c>
      <c r="B6854" s="5">
        <v>43248</v>
      </c>
      <c r="C6854" t="s">
        <v>744</v>
      </c>
      <c r="D6854" s="3">
        <f>VLOOKUP(C6854,Index[[#All],[searchTaxon]:[Reference_number]],2,FALSE)</f>
        <v>84</v>
      </c>
      <c r="H6854" t="s">
        <v>26</v>
      </c>
      <c r="I6854">
        <f>VLOOKUP(Table1[[#This Row],[trait_name]],Trait[],2,FALSE)</f>
        <v>30</v>
      </c>
      <c r="J6854" s="25" t="s">
        <v>61</v>
      </c>
      <c r="L6854" s="3">
        <v>1</v>
      </c>
      <c r="N6854" s="25"/>
      <c r="O6854"/>
    </row>
    <row r="6855" spans="1:15">
      <c r="A6855" s="5">
        <v>43248</v>
      </c>
      <c r="B6855" s="5">
        <v>43248</v>
      </c>
      <c r="C6855" t="s">
        <v>744</v>
      </c>
      <c r="D6855" s="3">
        <f>VLOOKUP(C6855,Index[[#All],[searchTaxon]:[Reference_number]],2,FALSE)</f>
        <v>84</v>
      </c>
      <c r="H6855" t="s">
        <v>18</v>
      </c>
      <c r="I6855">
        <f>VLOOKUP(Table1[[#This Row],[trait_name]],Trait[],2,FALSE)</f>
        <v>31</v>
      </c>
      <c r="J6855" s="25" t="s">
        <v>62</v>
      </c>
      <c r="L6855" s="3">
        <v>0.8</v>
      </c>
      <c r="N6855" s="25"/>
      <c r="O6855"/>
    </row>
    <row r="6856" spans="1:15">
      <c r="A6856" s="5">
        <v>43248</v>
      </c>
      <c r="B6856" s="5"/>
      <c r="C6856" t="s">
        <v>744</v>
      </c>
      <c r="D6856" s="3">
        <f>VLOOKUP(C6856,Index[[#All],[searchTaxon]:[Reference_number]],2,FALSE)</f>
        <v>84</v>
      </c>
      <c r="E6856">
        <v>0</v>
      </c>
      <c r="F6856">
        <v>0</v>
      </c>
      <c r="G6856">
        <v>0</v>
      </c>
      <c r="I6856">
        <f>VLOOKUP(Table1[[#This Row],[trait_name]],Trait[],2,FALSE)</f>
        <v>35</v>
      </c>
      <c r="J6856" s="25" t="s">
        <v>66</v>
      </c>
      <c r="L6856" s="3"/>
      <c r="N6856" s="25"/>
      <c r="O6856"/>
    </row>
    <row r="6857" spans="1:15">
      <c r="A6857" s="5">
        <v>43248</v>
      </c>
      <c r="B6857" s="5"/>
      <c r="C6857" t="s">
        <v>744</v>
      </c>
      <c r="D6857" s="3">
        <f>VLOOKUP(C6857,Index[[#All],[searchTaxon]:[Reference_number]],2,FALSE)</f>
        <v>84</v>
      </c>
      <c r="E6857">
        <v>0</v>
      </c>
      <c r="F6857">
        <v>0</v>
      </c>
      <c r="G6857">
        <v>0</v>
      </c>
      <c r="I6857">
        <f>VLOOKUP(Table1[[#This Row],[trait_name]],Trait[],2,FALSE)</f>
        <v>35</v>
      </c>
      <c r="J6857" s="25" t="s">
        <v>66</v>
      </c>
      <c r="L6857" s="3"/>
      <c r="N6857" s="25"/>
      <c r="O6857"/>
    </row>
    <row r="6858" spans="1:15">
      <c r="A6858" s="5">
        <v>43248</v>
      </c>
      <c r="B6858" s="5"/>
      <c r="C6858" t="s">
        <v>744</v>
      </c>
      <c r="D6858" s="2">
        <f>VLOOKUP(C6858,Index[[#All],[searchTaxon]:[Reference_number]],2,FALSE)</f>
        <v>84</v>
      </c>
      <c r="E6858">
        <v>0</v>
      </c>
      <c r="F6858">
        <v>0</v>
      </c>
      <c r="G6858">
        <v>0</v>
      </c>
      <c r="I6858">
        <f>VLOOKUP(Table1[[#This Row],[trait_name]],Trait[],2,FALSE)</f>
        <v>36</v>
      </c>
      <c r="J6858" s="25" t="s">
        <v>68</v>
      </c>
      <c r="L6858" s="3"/>
      <c r="N6858" s="25"/>
      <c r="O6858"/>
    </row>
    <row r="6859" spans="1:15">
      <c r="A6859" s="5">
        <v>43248</v>
      </c>
      <c r="B6859" s="5"/>
      <c r="C6859" t="s">
        <v>744</v>
      </c>
      <c r="D6859" s="2">
        <f>VLOOKUP(C6859,Index[[#All],[searchTaxon]:[Reference_number]],2,FALSE)</f>
        <v>84</v>
      </c>
      <c r="E6859">
        <v>0</v>
      </c>
      <c r="F6859">
        <v>0</v>
      </c>
      <c r="G6859">
        <v>0</v>
      </c>
      <c r="I6859">
        <f>VLOOKUP(Table1[[#This Row],[trait_name]],Trait[],2,FALSE)</f>
        <v>36</v>
      </c>
      <c r="J6859" s="25" t="s">
        <v>68</v>
      </c>
      <c r="L6859" s="3"/>
      <c r="N6859" s="25"/>
      <c r="O6859"/>
    </row>
    <row r="6860" spans="1:15">
      <c r="A6860" s="5">
        <v>43248</v>
      </c>
      <c r="B6860" s="5"/>
      <c r="C6860" t="s">
        <v>744</v>
      </c>
      <c r="D6860" s="2">
        <f>VLOOKUP(C6860,Index[[#All],[searchTaxon]:[Reference_number]],2,FALSE)</f>
        <v>84</v>
      </c>
      <c r="E6860">
        <v>0</v>
      </c>
      <c r="F6860">
        <v>0</v>
      </c>
      <c r="G6860">
        <v>0</v>
      </c>
      <c r="I6860">
        <f>VLOOKUP(Table1[[#This Row],[trait_name]],Trait[],2,FALSE)</f>
        <v>37</v>
      </c>
      <c r="J6860" s="25" t="s">
        <v>70</v>
      </c>
      <c r="L6860" s="3"/>
      <c r="N6860" s="25"/>
      <c r="O6860"/>
    </row>
    <row r="6861" spans="1:15">
      <c r="A6861" s="5">
        <v>43248</v>
      </c>
      <c r="B6861" s="5"/>
      <c r="C6861" t="s">
        <v>744</v>
      </c>
      <c r="D6861" s="2">
        <f>VLOOKUP(C6861,Index[[#All],[searchTaxon]:[Reference_number]],2,FALSE)</f>
        <v>84</v>
      </c>
      <c r="E6861">
        <v>0</v>
      </c>
      <c r="F6861">
        <v>0</v>
      </c>
      <c r="G6861">
        <v>0</v>
      </c>
      <c r="I6861">
        <f>VLOOKUP(Table1[[#This Row],[trait_name]],Trait[],2,FALSE)</f>
        <v>37</v>
      </c>
      <c r="J6861" s="25" t="s">
        <v>70</v>
      </c>
      <c r="L6861" s="3"/>
      <c r="N6861" s="25"/>
      <c r="O6861"/>
    </row>
    <row r="6862" spans="1:15">
      <c r="A6862" s="5">
        <v>43248</v>
      </c>
      <c r="B6862" s="5">
        <v>43248</v>
      </c>
      <c r="C6862" t="s">
        <v>744</v>
      </c>
      <c r="D6862" s="3">
        <f>VLOOKUP(C6862,Index[[#All],[searchTaxon]:[Reference_number]],2,FALSE)</f>
        <v>84</v>
      </c>
      <c r="H6862" t="s">
        <v>26</v>
      </c>
      <c r="I6862">
        <f>VLOOKUP(Table1[[#This Row],[trait_name]],Trait[],2,FALSE)</f>
        <v>38</v>
      </c>
      <c r="J6862" s="25" t="s">
        <v>74</v>
      </c>
      <c r="L6862" s="3" t="s">
        <v>319</v>
      </c>
      <c r="N6862" s="25"/>
      <c r="O6862"/>
    </row>
    <row r="6863" spans="1:15">
      <c r="A6863" s="27">
        <v>43248</v>
      </c>
      <c r="B6863" s="27"/>
      <c r="C6863" s="4" t="s">
        <v>744</v>
      </c>
      <c r="D6863" s="2">
        <f>VLOOKUP(C6863,Index[[#All],[searchTaxon]:[Reference_number]],2,FALSE)</f>
        <v>84</v>
      </c>
      <c r="I6863">
        <f>VLOOKUP(Table1[[#This Row],[trait_name]],Trait[],2,FALSE)</f>
        <v>39</v>
      </c>
      <c r="J6863" s="25" t="s">
        <v>76</v>
      </c>
      <c r="L6863" s="3"/>
      <c r="N6863" s="25"/>
      <c r="O6863"/>
    </row>
    <row r="6864" spans="1:15">
      <c r="A6864" s="27">
        <v>43248</v>
      </c>
      <c r="B6864" s="27"/>
      <c r="C6864" s="4" t="s">
        <v>744</v>
      </c>
      <c r="D6864" s="2">
        <f>VLOOKUP(C6864,Index[[#All],[searchTaxon]:[Reference_number]],2,FALSE)</f>
        <v>84</v>
      </c>
      <c r="I6864">
        <f>VLOOKUP(Table1[[#This Row],[trait_name]],Trait[],2,FALSE)</f>
        <v>39</v>
      </c>
      <c r="J6864" s="25" t="s">
        <v>76</v>
      </c>
      <c r="L6864" s="3"/>
      <c r="N6864" s="25"/>
      <c r="O6864"/>
    </row>
    <row r="6865" spans="1:15">
      <c r="A6865" s="5">
        <v>43248</v>
      </c>
      <c r="B6865" s="5">
        <v>43248</v>
      </c>
      <c r="C6865" t="s">
        <v>744</v>
      </c>
      <c r="D6865" s="3">
        <f>VLOOKUP(C6865,Index[[#All],[searchTaxon]:[Reference_number]],2,FALSE)</f>
        <v>84</v>
      </c>
      <c r="H6865" t="s">
        <v>26</v>
      </c>
      <c r="I6865">
        <f>VLOOKUP(Table1[[#This Row],[trait_name]],Trait[],2,FALSE)</f>
        <v>40</v>
      </c>
      <c r="J6865" s="25" t="s">
        <v>79</v>
      </c>
      <c r="L6865" s="3" t="s">
        <v>80</v>
      </c>
      <c r="N6865" s="25"/>
      <c r="O6865"/>
    </row>
    <row r="6866" spans="1:15">
      <c r="A6866" s="5">
        <v>43248</v>
      </c>
      <c r="B6866" s="5"/>
      <c r="C6866" t="s">
        <v>744</v>
      </c>
      <c r="D6866" s="2">
        <f>VLOOKUP(C6866,Index[[#All],[searchTaxon]:[Reference_number]],2,FALSE)</f>
        <v>84</v>
      </c>
      <c r="E6866">
        <v>0</v>
      </c>
      <c r="F6866">
        <v>0</v>
      </c>
      <c r="G6866">
        <v>0</v>
      </c>
      <c r="I6866">
        <f>VLOOKUP(Table1[[#This Row],[trait_name]],Trait[],2,FALSE)</f>
        <v>41</v>
      </c>
      <c r="J6866" s="25" t="s">
        <v>82</v>
      </c>
      <c r="L6866" s="3"/>
      <c r="N6866" s="25"/>
      <c r="O6866"/>
    </row>
    <row r="6867" spans="1:15">
      <c r="A6867" s="5">
        <v>43248</v>
      </c>
      <c r="B6867" s="5"/>
      <c r="C6867" t="s">
        <v>744</v>
      </c>
      <c r="D6867" s="2">
        <f>VLOOKUP(C6867,Index[[#All],[searchTaxon]:[Reference_number]],2,FALSE)</f>
        <v>84</v>
      </c>
      <c r="E6867">
        <v>0</v>
      </c>
      <c r="F6867">
        <v>0</v>
      </c>
      <c r="G6867">
        <v>0</v>
      </c>
      <c r="I6867">
        <f>VLOOKUP(Table1[[#This Row],[trait_name]],Trait[],2,FALSE)</f>
        <v>41</v>
      </c>
      <c r="J6867" s="25" t="s">
        <v>82</v>
      </c>
      <c r="L6867" s="3"/>
      <c r="N6867" s="25"/>
      <c r="O6867"/>
    </row>
    <row r="6868" spans="1:15">
      <c r="A6868" s="5">
        <v>43248</v>
      </c>
      <c r="B6868" s="5"/>
      <c r="C6868" t="s">
        <v>744</v>
      </c>
      <c r="D6868" s="2">
        <f>VLOOKUP(C6868,Index[[#All],[searchTaxon]:[Reference_number]],2,FALSE)</f>
        <v>84</v>
      </c>
      <c r="E6868">
        <v>0</v>
      </c>
      <c r="F6868">
        <v>0</v>
      </c>
      <c r="G6868">
        <v>0</v>
      </c>
      <c r="I6868">
        <f>VLOOKUP(Table1[[#This Row],[trait_name]],Trait[],2,FALSE)</f>
        <v>42</v>
      </c>
      <c r="J6868" s="25" t="s">
        <v>84</v>
      </c>
      <c r="L6868" s="3"/>
      <c r="N6868" s="25"/>
      <c r="O6868"/>
    </row>
    <row r="6869" spans="1:15">
      <c r="A6869" s="5">
        <v>43248</v>
      </c>
      <c r="B6869" s="5"/>
      <c r="C6869" t="s">
        <v>744</v>
      </c>
      <c r="D6869" s="2">
        <f>VLOOKUP(C6869,Index[[#All],[searchTaxon]:[Reference_number]],2,FALSE)</f>
        <v>84</v>
      </c>
      <c r="E6869">
        <v>0</v>
      </c>
      <c r="F6869">
        <v>0</v>
      </c>
      <c r="G6869">
        <v>0</v>
      </c>
      <c r="I6869">
        <f>VLOOKUP(Table1[[#This Row],[trait_name]],Trait[],2,FALSE)</f>
        <v>42</v>
      </c>
      <c r="J6869" s="25" t="s">
        <v>84</v>
      </c>
      <c r="L6869" s="3"/>
      <c r="N6869" s="25"/>
      <c r="O6869"/>
    </row>
    <row r="6870" spans="1:15">
      <c r="A6870" s="5">
        <v>43248</v>
      </c>
      <c r="B6870" s="5">
        <v>43248</v>
      </c>
      <c r="C6870" t="s">
        <v>744</v>
      </c>
      <c r="D6870" s="3">
        <f>VLOOKUP(C6870,Index[[#All],[searchTaxon]:[Reference_number]],2,FALSE)</f>
        <v>84</v>
      </c>
      <c r="H6870" t="s">
        <v>26</v>
      </c>
      <c r="I6870">
        <f>VLOOKUP(Table1[[#This Row],[trait_name]],Trait[],2,FALSE)</f>
        <v>43</v>
      </c>
      <c r="J6870" s="25" t="s">
        <v>86</v>
      </c>
      <c r="L6870" s="3" t="s">
        <v>329</v>
      </c>
      <c r="N6870" s="25"/>
      <c r="O6870"/>
    </row>
    <row r="6871" spans="1:15">
      <c r="A6871" s="5">
        <v>43248</v>
      </c>
      <c r="B6871" s="5"/>
      <c r="C6871" t="s">
        <v>744</v>
      </c>
      <c r="D6871" s="2">
        <f>VLOOKUP(C6871,Index[[#All],[searchTaxon]:[Reference_number]],2,FALSE)</f>
        <v>84</v>
      </c>
      <c r="E6871">
        <v>0</v>
      </c>
      <c r="F6871">
        <v>0</v>
      </c>
      <c r="G6871">
        <v>0</v>
      </c>
      <c r="I6871">
        <f>VLOOKUP(Table1[[#This Row],[trait_name]],Trait[],2,FALSE)</f>
        <v>47</v>
      </c>
      <c r="J6871" s="25" t="s">
        <v>96</v>
      </c>
      <c r="L6871" s="3"/>
      <c r="N6871" s="26"/>
      <c r="O6871"/>
    </row>
    <row r="6872" spans="1:15">
      <c r="A6872" s="5">
        <v>43248</v>
      </c>
      <c r="B6872" s="5"/>
      <c r="C6872" t="s">
        <v>744</v>
      </c>
      <c r="D6872" s="2">
        <f>VLOOKUP(C6872,Index[[#All],[searchTaxon]:[Reference_number]],2,FALSE)</f>
        <v>84</v>
      </c>
      <c r="E6872">
        <v>0</v>
      </c>
      <c r="F6872">
        <v>0</v>
      </c>
      <c r="G6872">
        <v>0</v>
      </c>
      <c r="I6872">
        <f>VLOOKUP(Table1[[#This Row],[trait_name]],Trait[],2,FALSE)</f>
        <v>47</v>
      </c>
      <c r="J6872" s="25" t="s">
        <v>96</v>
      </c>
      <c r="L6872" s="3"/>
      <c r="N6872" s="26"/>
      <c r="O6872"/>
    </row>
    <row r="6873" spans="1:15">
      <c r="A6873" s="5">
        <v>43248</v>
      </c>
      <c r="B6873" s="5">
        <v>43248</v>
      </c>
      <c r="C6873" t="s">
        <v>744</v>
      </c>
      <c r="D6873" s="3">
        <f>VLOOKUP(C6873,Index[[#All],[searchTaxon]:[Reference_number]],2,FALSE)</f>
        <v>84</v>
      </c>
      <c r="H6873" t="s">
        <v>26</v>
      </c>
      <c r="I6873">
        <f>VLOOKUP(Table1[[#This Row],[trait_name]],Trait[],2,FALSE)</f>
        <v>48</v>
      </c>
      <c r="J6873" s="25" t="s">
        <v>99</v>
      </c>
      <c r="L6873" s="3" t="s">
        <v>100</v>
      </c>
      <c r="N6873" s="25"/>
      <c r="O6873"/>
    </row>
    <row r="6874" spans="1:15">
      <c r="A6874" s="5">
        <v>43248</v>
      </c>
      <c r="B6874" s="5">
        <v>43248</v>
      </c>
      <c r="C6874" t="s">
        <v>744</v>
      </c>
      <c r="D6874" s="3">
        <f>VLOOKUP(C6874,Index[[#All],[searchTaxon]:[Reference_number]],2,FALSE)</f>
        <v>84</v>
      </c>
      <c r="H6874" t="s">
        <v>26</v>
      </c>
      <c r="I6874">
        <f>VLOOKUP(Table1[[#This Row],[trait_name]],Trait[],2,FALSE)</f>
        <v>48</v>
      </c>
      <c r="J6874" s="25" t="s">
        <v>99</v>
      </c>
      <c r="L6874" s="3" t="s">
        <v>162</v>
      </c>
      <c r="N6874" s="25"/>
      <c r="O6874"/>
    </row>
    <row r="6875" spans="1:15">
      <c r="A6875" s="5">
        <v>43248</v>
      </c>
      <c r="B6875" s="5">
        <v>43248</v>
      </c>
      <c r="C6875" t="s">
        <v>744</v>
      </c>
      <c r="D6875" s="3">
        <f>VLOOKUP(C6875,Index[[#All],[searchTaxon]:[Reference_number]],2,FALSE)</f>
        <v>84</v>
      </c>
      <c r="H6875" t="s">
        <v>26</v>
      </c>
      <c r="I6875">
        <f>VLOOKUP(Table1[[#This Row],[trait_name]],Trait[],2,FALSE)</f>
        <v>49</v>
      </c>
      <c r="J6875" s="25" t="s">
        <v>103</v>
      </c>
      <c r="L6875" s="3" t="s">
        <v>228</v>
      </c>
      <c r="N6875" s="25"/>
      <c r="O6875"/>
    </row>
    <row r="6876" spans="1:15">
      <c r="A6876" s="5">
        <v>43248</v>
      </c>
      <c r="B6876" s="5">
        <v>43248</v>
      </c>
      <c r="C6876" t="s">
        <v>744</v>
      </c>
      <c r="D6876" s="3">
        <f>VLOOKUP(C6876,Index[[#All],[searchTaxon]:[Reference_number]],2,FALSE)</f>
        <v>84</v>
      </c>
      <c r="H6876" t="s">
        <v>18</v>
      </c>
      <c r="I6876">
        <f>VLOOKUP(Table1[[#This Row],[trait_name]],Trait[],2,FALSE)</f>
        <v>49</v>
      </c>
      <c r="J6876" s="25" t="s">
        <v>103</v>
      </c>
      <c r="L6876" s="3" t="s">
        <v>661</v>
      </c>
      <c r="N6876" s="25"/>
      <c r="O6876"/>
    </row>
    <row r="6877" spans="1:15">
      <c r="A6877" s="5">
        <v>43248</v>
      </c>
      <c r="B6877" s="5">
        <v>43248</v>
      </c>
      <c r="C6877" t="s">
        <v>744</v>
      </c>
      <c r="D6877" s="3">
        <f>VLOOKUP(C6877,Index[[#All],[searchTaxon]:[Reference_number]],2,FALSE)</f>
        <v>84</v>
      </c>
      <c r="H6877" t="s">
        <v>26</v>
      </c>
      <c r="I6877">
        <f>VLOOKUP(Table1[[#This Row],[trait_name]],Trait[],2,FALSE)</f>
        <v>49</v>
      </c>
      <c r="J6877" s="25" t="s">
        <v>103</v>
      </c>
      <c r="L6877" s="3" t="s">
        <v>105</v>
      </c>
      <c r="N6877" s="25"/>
      <c r="O6877"/>
    </row>
    <row r="6878" spans="1:15">
      <c r="A6878" s="27">
        <v>43248</v>
      </c>
      <c r="B6878" s="27"/>
      <c r="C6878" s="4" t="s">
        <v>744</v>
      </c>
      <c r="D6878" s="63">
        <f>VLOOKUP(C6878,Index[[#All],[searchTaxon]:[Reference_number]],2,FALSE)</f>
        <v>84</v>
      </c>
      <c r="E6878">
        <f>VLOOKUP(C:C,Table1[[#All],[searchTaxon]:[Multiple_forms]],3,FALSE)</f>
        <v>0</v>
      </c>
      <c r="F6878">
        <f>VLOOKUP(C:C,Table1[[#All],[searchTaxon]:[Multiple_forms]],4,FALSE)</f>
        <v>0</v>
      </c>
      <c r="G6878">
        <f>VLOOKUP(C:C,Table1[[#All],[searchTaxon]:[Multiple_forms]],5,FALSE)</f>
        <v>0</v>
      </c>
      <c r="I6878">
        <f>VLOOKUP(Table1[[#This Row],[trait_name]],Trait[],2,FALSE)</f>
        <v>50</v>
      </c>
      <c r="J6878" s="25" t="s">
        <v>106</v>
      </c>
      <c r="L6878" s="3"/>
      <c r="N6878" s="25"/>
      <c r="O6878"/>
    </row>
    <row r="6879" spans="1:15">
      <c r="A6879" s="27">
        <v>43248</v>
      </c>
      <c r="B6879" s="27"/>
      <c r="C6879" s="4" t="s">
        <v>744</v>
      </c>
      <c r="D6879" s="63">
        <f>VLOOKUP(C6879,Index[[#All],[searchTaxon]:[Reference_number]],2,FALSE)</f>
        <v>84</v>
      </c>
      <c r="E6879">
        <f>VLOOKUP(C:C,Table1[[#All],[searchTaxon]:[Multiple_forms]],3,FALSE)</f>
        <v>0</v>
      </c>
      <c r="F6879">
        <f>VLOOKUP(C:C,Table1[[#All],[searchTaxon]:[Multiple_forms]],4,FALSE)</f>
        <v>0</v>
      </c>
      <c r="G6879">
        <f>VLOOKUP(C:C,Table1[[#All],[searchTaxon]:[Multiple_forms]],5,FALSE)</f>
        <v>0</v>
      </c>
      <c r="I6879">
        <f>VLOOKUP(Table1[[#This Row],[trait_name]],Trait[],2,FALSE)</f>
        <v>50</v>
      </c>
      <c r="J6879" s="25" t="s">
        <v>106</v>
      </c>
      <c r="L6879" s="3"/>
      <c r="N6879" s="25"/>
      <c r="O6879"/>
    </row>
    <row r="6880" spans="1:15">
      <c r="A6880" s="5">
        <v>43248</v>
      </c>
      <c r="B6880" s="5">
        <v>43248</v>
      </c>
      <c r="C6880" t="s">
        <v>744</v>
      </c>
      <c r="D6880" s="3">
        <f>VLOOKUP(C6880,Index[[#All],[searchTaxon]:[Reference_number]],2,FALSE)</f>
        <v>84</v>
      </c>
      <c r="H6880" t="s">
        <v>26</v>
      </c>
      <c r="I6880">
        <f>VLOOKUP(Table1[[#This Row],[trait_name]],Trait[],2,FALSE)</f>
        <v>51</v>
      </c>
      <c r="J6880" s="25" t="s">
        <v>108</v>
      </c>
      <c r="L6880" s="3" t="s">
        <v>167</v>
      </c>
      <c r="N6880" s="25"/>
      <c r="O6880"/>
    </row>
    <row r="6881" spans="1:15">
      <c r="A6881" s="5">
        <v>43248</v>
      </c>
      <c r="B6881" s="5">
        <v>43248</v>
      </c>
      <c r="C6881" t="s">
        <v>744</v>
      </c>
      <c r="D6881" s="3">
        <f>VLOOKUP(C6881,Index[[#All],[searchTaxon]:[Reference_number]],2,FALSE)</f>
        <v>84</v>
      </c>
      <c r="H6881" t="s">
        <v>26</v>
      </c>
      <c r="I6881">
        <f>VLOOKUP(Table1[[#This Row],[trait_name]],Trait[],2,FALSE)</f>
        <v>53</v>
      </c>
      <c r="J6881" s="25" t="s">
        <v>110</v>
      </c>
      <c r="L6881" s="3" t="s">
        <v>111</v>
      </c>
      <c r="N6881" s="25"/>
      <c r="O6881"/>
    </row>
    <row r="6882" spans="1:15">
      <c r="A6882" s="5">
        <v>43248</v>
      </c>
      <c r="B6882" s="5">
        <v>43248</v>
      </c>
      <c r="C6882" t="s">
        <v>744</v>
      </c>
      <c r="D6882" s="3">
        <f>VLOOKUP(C6882,Index[[#All],[searchTaxon]:[Reference_number]],2,FALSE)</f>
        <v>84</v>
      </c>
      <c r="H6882" t="s">
        <v>26</v>
      </c>
      <c r="I6882">
        <f>VLOOKUP(Table1[[#This Row],[trait_name]],Trait[],2,FALSE)</f>
        <v>56</v>
      </c>
      <c r="J6882" s="25" t="s">
        <v>117</v>
      </c>
      <c r="L6882" s="3" t="s">
        <v>113</v>
      </c>
      <c r="N6882" s="25"/>
      <c r="O6882"/>
    </row>
    <row r="6883" spans="1:15">
      <c r="A6883" s="5">
        <v>43248</v>
      </c>
      <c r="B6883" s="5"/>
      <c r="C6883" t="s">
        <v>744</v>
      </c>
      <c r="D6883" s="2">
        <f>VLOOKUP(C6883,Index[[#All],[searchTaxon]:[Reference_number]],2,FALSE)</f>
        <v>84</v>
      </c>
      <c r="E6883">
        <v>0</v>
      </c>
      <c r="F6883">
        <v>0</v>
      </c>
      <c r="G6883">
        <v>0</v>
      </c>
      <c r="I6883">
        <f>VLOOKUP(Table1[[#This Row],[trait_name]],Trait[],2,FALSE)</f>
        <v>60</v>
      </c>
      <c r="J6883" s="25" t="s">
        <v>120</v>
      </c>
      <c r="L6883" s="3"/>
      <c r="N6883" s="25"/>
      <c r="O6883"/>
    </row>
    <row r="6884" spans="1:15">
      <c r="A6884" s="5">
        <v>43248</v>
      </c>
      <c r="B6884" s="5"/>
      <c r="C6884" t="s">
        <v>744</v>
      </c>
      <c r="D6884" s="2">
        <f>VLOOKUP(C6884,Index[[#All],[searchTaxon]:[Reference_number]],2,FALSE)</f>
        <v>84</v>
      </c>
      <c r="E6884">
        <v>0</v>
      </c>
      <c r="F6884">
        <v>0</v>
      </c>
      <c r="G6884">
        <v>0</v>
      </c>
      <c r="I6884">
        <f>VLOOKUP(Table1[[#This Row],[trait_name]],Trait[],2,FALSE)</f>
        <v>60</v>
      </c>
      <c r="J6884" s="25" t="s">
        <v>120</v>
      </c>
      <c r="L6884" s="3"/>
      <c r="N6884" s="25"/>
      <c r="O6884"/>
    </row>
    <row r="6885" spans="1:15">
      <c r="A6885" s="5">
        <v>43248</v>
      </c>
      <c r="B6885" s="5">
        <v>43248</v>
      </c>
      <c r="C6885" t="s">
        <v>747</v>
      </c>
      <c r="D6885" s="3">
        <f>VLOOKUP(C6885,Index[[#All],[searchTaxon]:[Reference_number]],2,FALSE)</f>
        <v>86</v>
      </c>
      <c r="E6885" t="s">
        <v>748</v>
      </c>
      <c r="H6885" t="s">
        <v>18</v>
      </c>
      <c r="I6885">
        <f>VLOOKUP(Table1[[#This Row],[trait_name]],Trait[],2,FALSE)</f>
        <v>2</v>
      </c>
      <c r="J6885" s="25" t="s">
        <v>16</v>
      </c>
      <c r="L6885" s="3" t="s">
        <v>749</v>
      </c>
      <c r="N6885" s="25"/>
      <c r="O6885"/>
    </row>
    <row r="6886" spans="1:15">
      <c r="A6886" s="5">
        <v>43248</v>
      </c>
      <c r="B6886" s="5">
        <v>43248</v>
      </c>
      <c r="C6886" t="s">
        <v>747</v>
      </c>
      <c r="D6886" s="3">
        <f>VLOOKUP(C6886,Index[[#All],[searchTaxon]:[Reference_number]],2,FALSE)</f>
        <v>86</v>
      </c>
      <c r="E6886" t="s">
        <v>748</v>
      </c>
      <c r="H6886" t="s">
        <v>18</v>
      </c>
      <c r="I6886">
        <f>VLOOKUP(Table1[[#This Row],[trait_name]],Trait[],2,FALSE)</f>
        <v>3</v>
      </c>
      <c r="J6886" s="25" t="s">
        <v>19</v>
      </c>
      <c r="L6886" s="3" t="s">
        <v>20</v>
      </c>
      <c r="N6886" s="25"/>
      <c r="O6886"/>
    </row>
    <row r="6887" spans="1:15">
      <c r="A6887" s="5">
        <v>43248</v>
      </c>
      <c r="B6887" s="5">
        <v>43248</v>
      </c>
      <c r="C6887" t="s">
        <v>747</v>
      </c>
      <c r="D6887" s="3">
        <f>VLOOKUP(C6887,Index[[#All],[searchTaxon]:[Reference_number]],2,FALSE)</f>
        <v>86</v>
      </c>
      <c r="E6887" t="s">
        <v>748</v>
      </c>
      <c r="H6887" t="s">
        <v>18</v>
      </c>
      <c r="I6887">
        <f>VLOOKUP(Table1[[#This Row],[trait_name]],Trait[],2,FALSE)</f>
        <v>3</v>
      </c>
      <c r="J6887" s="25" t="s">
        <v>19</v>
      </c>
      <c r="L6887" s="3" t="s">
        <v>22</v>
      </c>
      <c r="N6887" s="25"/>
      <c r="O6887"/>
    </row>
    <row r="6888" spans="1:15">
      <c r="A6888" s="5">
        <v>43248</v>
      </c>
      <c r="B6888" s="5">
        <v>43248</v>
      </c>
      <c r="C6888" t="s">
        <v>747</v>
      </c>
      <c r="D6888" s="3">
        <f>VLOOKUP(C6888,Index[[#All],[searchTaxon]:[Reference_number]],2,FALSE)</f>
        <v>86</v>
      </c>
      <c r="E6888" t="s">
        <v>748</v>
      </c>
      <c r="H6888" t="s">
        <v>26</v>
      </c>
      <c r="I6888">
        <f>VLOOKUP(Table1[[#This Row],[trait_name]],Trait[],2,FALSE)</f>
        <v>4</v>
      </c>
      <c r="J6888" s="25" t="s">
        <v>23</v>
      </c>
      <c r="L6888" s="3" t="s">
        <v>24</v>
      </c>
      <c r="N6888" s="25"/>
      <c r="O6888"/>
    </row>
    <row r="6889" spans="1:15">
      <c r="A6889" s="5">
        <v>43248</v>
      </c>
      <c r="B6889" s="5"/>
      <c r="C6889" t="s">
        <v>747</v>
      </c>
      <c r="D6889" s="3">
        <f>VLOOKUP(C6889,Index[[#All],[searchTaxon]:[Reference_number]],2,FALSE)</f>
        <v>86</v>
      </c>
      <c r="E6889" t="s">
        <v>748</v>
      </c>
      <c r="H6889" t="s">
        <v>26</v>
      </c>
      <c r="I6889">
        <f>VLOOKUP(Table1[[#This Row],[trait_name]],Trait[],2,FALSE)</f>
        <v>6</v>
      </c>
      <c r="J6889" s="25" t="s">
        <v>135</v>
      </c>
      <c r="L6889" s="3"/>
      <c r="N6889" s="25"/>
      <c r="O6889"/>
    </row>
    <row r="6890" spans="1:15">
      <c r="A6890" s="5">
        <v>43248</v>
      </c>
      <c r="B6890" s="5">
        <v>43248</v>
      </c>
      <c r="C6890" t="s">
        <v>747</v>
      </c>
      <c r="D6890" s="3">
        <f>VLOOKUP(C6890,Index[[#All],[searchTaxon]:[Reference_number]],2,FALSE)</f>
        <v>86</v>
      </c>
      <c r="E6890" t="s">
        <v>748</v>
      </c>
      <c r="H6890" t="s">
        <v>26</v>
      </c>
      <c r="I6890">
        <f>VLOOKUP(Table1[[#This Row],[trait_name]],Trait[],2,FALSE)</f>
        <v>7</v>
      </c>
      <c r="J6890" s="25" t="s">
        <v>27</v>
      </c>
      <c r="L6890" s="3" t="s">
        <v>24</v>
      </c>
      <c r="N6890" s="25"/>
      <c r="O6890"/>
    </row>
    <row r="6891" spans="1:15">
      <c r="A6891" s="5">
        <v>43248</v>
      </c>
      <c r="B6891" s="5">
        <v>43248</v>
      </c>
      <c r="C6891" t="s">
        <v>747</v>
      </c>
      <c r="D6891" s="3">
        <f>VLOOKUP(C6891,Index[[#All],[searchTaxon]:[Reference_number]],2,FALSE)</f>
        <v>86</v>
      </c>
      <c r="E6891" t="s">
        <v>748</v>
      </c>
      <c r="H6891" t="s">
        <v>26</v>
      </c>
      <c r="I6891">
        <f>VLOOKUP(Table1[[#This Row],[trait_name]],Trait[],2,FALSE)</f>
        <v>8</v>
      </c>
      <c r="J6891" s="25" t="s">
        <v>137</v>
      </c>
      <c r="L6891" s="3" t="s">
        <v>24</v>
      </c>
      <c r="N6891" s="25"/>
      <c r="O6891"/>
    </row>
    <row r="6892" spans="1:15">
      <c r="A6892" s="27">
        <v>43248</v>
      </c>
      <c r="B6892" s="27"/>
      <c r="C6892" s="4" t="s">
        <v>747</v>
      </c>
      <c r="D6892" s="2">
        <f>VLOOKUP(C6892,Index[[#All],[searchTaxon]:[Reference_number]],2,FALSE)</f>
        <v>86</v>
      </c>
      <c r="E6892" t="s">
        <v>748</v>
      </c>
      <c r="I6892">
        <f>VLOOKUP(Table1[[#This Row],[trait_name]],Trait[],2,FALSE)</f>
        <v>15</v>
      </c>
      <c r="J6892" s="25" t="s">
        <v>32</v>
      </c>
      <c r="L6892" s="3"/>
      <c r="N6892" s="25"/>
      <c r="O6892"/>
    </row>
    <row r="6893" spans="1:15">
      <c r="A6893" s="27">
        <v>43248</v>
      </c>
      <c r="B6893" s="27">
        <v>43248</v>
      </c>
      <c r="C6893" s="4" t="s">
        <v>747</v>
      </c>
      <c r="D6893" s="2">
        <f>VLOOKUP(C6893,Index[[#All],[searchTaxon]:[Reference_number]],2,FALSE)</f>
        <v>86</v>
      </c>
      <c r="E6893" t="s">
        <v>748</v>
      </c>
      <c r="I6893">
        <f>VLOOKUP(Table1[[#This Row],[trait_name]],Trait[],2,FALSE)</f>
        <v>16</v>
      </c>
      <c r="J6893" s="26" t="s">
        <v>33</v>
      </c>
      <c r="K6893" s="26"/>
      <c r="L6893" s="3"/>
      <c r="N6893" s="25"/>
      <c r="O6893"/>
    </row>
    <row r="6894" spans="1:15">
      <c r="A6894" s="5">
        <v>43248</v>
      </c>
      <c r="B6894" s="5">
        <v>43248</v>
      </c>
      <c r="C6894" t="s">
        <v>747</v>
      </c>
      <c r="D6894" s="3">
        <f>VLOOKUP(C6894,Index[[#All],[searchTaxon]:[Reference_number]],2,FALSE)</f>
        <v>86</v>
      </c>
      <c r="E6894" t="s">
        <v>748</v>
      </c>
      <c r="H6894" t="s">
        <v>26</v>
      </c>
      <c r="I6894">
        <f>VLOOKUP(Table1[[#This Row],[trait_name]],Trait[],2,FALSE)</f>
        <v>17</v>
      </c>
      <c r="J6894" s="25" t="s">
        <v>34</v>
      </c>
      <c r="L6894" s="3" t="s">
        <v>35</v>
      </c>
      <c r="N6894" s="25"/>
      <c r="O6894"/>
    </row>
    <row r="6895" spans="1:15">
      <c r="A6895" s="5">
        <v>43248</v>
      </c>
      <c r="B6895" s="5">
        <v>43248</v>
      </c>
      <c r="C6895" t="s">
        <v>747</v>
      </c>
      <c r="D6895" s="3">
        <f>VLOOKUP(C6895,Index[[#All],[searchTaxon]:[Reference_number]],2,FALSE)</f>
        <v>86</v>
      </c>
      <c r="E6895" t="s">
        <v>748</v>
      </c>
      <c r="H6895" t="s">
        <v>26</v>
      </c>
      <c r="I6895">
        <f>VLOOKUP(Table1[[#This Row],[trait_name]],Trait[],2,FALSE)</f>
        <v>17</v>
      </c>
      <c r="J6895" s="25" t="s">
        <v>34</v>
      </c>
      <c r="L6895" s="3" t="s">
        <v>36</v>
      </c>
      <c r="N6895" s="25"/>
      <c r="O6895"/>
    </row>
    <row r="6896" spans="1:15">
      <c r="A6896" s="5">
        <v>43248</v>
      </c>
      <c r="B6896" s="5">
        <v>43248</v>
      </c>
      <c r="C6896" t="s">
        <v>747</v>
      </c>
      <c r="D6896" s="3">
        <f>VLOOKUP(C6896,Index[[#All],[searchTaxon]:[Reference_number]],2,FALSE)</f>
        <v>86</v>
      </c>
      <c r="E6896" t="s">
        <v>748</v>
      </c>
      <c r="H6896" t="s">
        <v>18</v>
      </c>
      <c r="I6896">
        <f>VLOOKUP(Table1[[#This Row],[trait_name]],Trait[],2,FALSE)</f>
        <v>17</v>
      </c>
      <c r="J6896" s="25" t="s">
        <v>34</v>
      </c>
      <c r="L6896" s="3" t="s">
        <v>37</v>
      </c>
      <c r="N6896" s="25"/>
      <c r="O6896"/>
    </row>
    <row r="6897" spans="1:15">
      <c r="A6897" s="27">
        <v>43248</v>
      </c>
      <c r="B6897" s="27">
        <v>43248</v>
      </c>
      <c r="C6897" s="4" t="s">
        <v>747</v>
      </c>
      <c r="D6897" s="2">
        <f>VLOOKUP(C6897,Index[[#All],[searchTaxon]:[Reference_number]],2,FALSE)</f>
        <v>86</v>
      </c>
      <c r="E6897" t="s">
        <v>748</v>
      </c>
      <c r="I6897">
        <f>VLOOKUP(Table1[[#This Row],[trait_name]],Trait[],2,FALSE)</f>
        <v>18</v>
      </c>
      <c r="J6897" s="25" t="s">
        <v>38</v>
      </c>
      <c r="L6897" s="3"/>
      <c r="N6897" s="25"/>
      <c r="O6897"/>
    </row>
    <row r="6898" spans="1:15">
      <c r="A6898" s="5">
        <v>43248</v>
      </c>
      <c r="B6898" s="5">
        <v>43248</v>
      </c>
      <c r="C6898" t="s">
        <v>747</v>
      </c>
      <c r="D6898" s="3">
        <f>VLOOKUP(C6898,Index[[#All],[searchTaxon]:[Reference_number]],2,FALSE)</f>
        <v>86</v>
      </c>
      <c r="E6898" t="s">
        <v>748</v>
      </c>
      <c r="H6898" t="s">
        <v>18</v>
      </c>
      <c r="I6898">
        <f>VLOOKUP(Table1[[#This Row],[trait_name]],Trait[],2,FALSE)</f>
        <v>19</v>
      </c>
      <c r="J6898" s="25" t="s">
        <v>39</v>
      </c>
      <c r="L6898" s="3" t="s">
        <v>140</v>
      </c>
      <c r="N6898" s="25"/>
      <c r="O6898"/>
    </row>
    <row r="6899" spans="1:15">
      <c r="A6899" s="27">
        <v>43248</v>
      </c>
      <c r="B6899" s="27">
        <v>43248</v>
      </c>
      <c r="C6899" s="4" t="s">
        <v>747</v>
      </c>
      <c r="D6899" s="2">
        <f>VLOOKUP(C6899,Index[[#All],[searchTaxon]:[Reference_number]],2,FALSE)</f>
        <v>86</v>
      </c>
      <c r="E6899" t="s">
        <v>748</v>
      </c>
      <c r="I6899">
        <f>VLOOKUP(Table1[[#This Row],[trait_name]],Trait[],2,FALSE)</f>
        <v>20</v>
      </c>
      <c r="J6899" s="25" t="s">
        <v>42</v>
      </c>
      <c r="L6899" s="3"/>
      <c r="N6899" s="25"/>
      <c r="O6899"/>
    </row>
    <row r="6900" spans="1:15">
      <c r="A6900" s="5">
        <v>43248</v>
      </c>
      <c r="B6900" s="5"/>
      <c r="C6900" t="s">
        <v>747</v>
      </c>
      <c r="D6900" s="2">
        <f>VLOOKUP(C6900,Index[[#All],[searchTaxon]:[Reference_number]],2,FALSE)</f>
        <v>86</v>
      </c>
      <c r="E6900" t="s">
        <v>748</v>
      </c>
      <c r="F6900">
        <v>0</v>
      </c>
      <c r="G6900">
        <v>0</v>
      </c>
      <c r="I6900">
        <f>VLOOKUP(Table1[[#This Row],[trait_name]],Trait[],2,FALSE)</f>
        <v>22</v>
      </c>
      <c r="J6900" s="25" t="s">
        <v>48</v>
      </c>
      <c r="L6900" s="3"/>
      <c r="N6900" s="25"/>
      <c r="O6900"/>
    </row>
    <row r="6901" spans="1:15">
      <c r="A6901" s="27">
        <v>43248</v>
      </c>
      <c r="B6901" s="27"/>
      <c r="C6901" s="4" t="s">
        <v>747</v>
      </c>
      <c r="D6901" s="2">
        <f>VLOOKUP(C6901,Index[[#All],[searchTaxon]:[Reference_number]],2,FALSE)</f>
        <v>86</v>
      </c>
      <c r="E6901" t="s">
        <v>748</v>
      </c>
      <c r="I6901">
        <f>VLOOKUP(Table1[[#This Row],[trait_name]],Trait[],2,FALSE)</f>
        <v>23</v>
      </c>
      <c r="J6901" s="25" t="s">
        <v>50</v>
      </c>
      <c r="L6901" s="3"/>
      <c r="N6901" s="25"/>
      <c r="O6901"/>
    </row>
    <row r="6902" spans="1:15">
      <c r="A6902" s="27">
        <v>43248</v>
      </c>
      <c r="B6902" s="27"/>
      <c r="C6902" s="4" t="s">
        <v>747</v>
      </c>
      <c r="D6902" s="2">
        <f>VLOOKUP(C6902,Index[[#All],[searchTaxon]:[Reference_number]],2,FALSE)</f>
        <v>86</v>
      </c>
      <c r="E6902" t="s">
        <v>748</v>
      </c>
      <c r="I6902">
        <f>VLOOKUP(Table1[[#This Row],[trait_name]],Trait[],2,FALSE)</f>
        <v>24</v>
      </c>
      <c r="J6902" s="25" t="s">
        <v>53</v>
      </c>
      <c r="L6902" s="3"/>
      <c r="N6902" s="25"/>
      <c r="O6902"/>
    </row>
    <row r="6903" spans="1:15">
      <c r="A6903" s="5">
        <v>43248</v>
      </c>
      <c r="B6903" s="5">
        <v>43248</v>
      </c>
      <c r="C6903" t="s">
        <v>747</v>
      </c>
      <c r="D6903" s="3">
        <f>VLOOKUP(C6903,Index[[#All],[searchTaxon]:[Reference_number]],2,FALSE)</f>
        <v>86</v>
      </c>
      <c r="E6903" t="s">
        <v>748</v>
      </c>
      <c r="H6903" t="s">
        <v>18</v>
      </c>
      <c r="I6903">
        <f>VLOOKUP(Table1[[#This Row],[trait_name]],Trait[],2,FALSE)</f>
        <v>25</v>
      </c>
      <c r="J6903" s="25" t="s">
        <v>54</v>
      </c>
      <c r="L6903" s="3" t="s">
        <v>415</v>
      </c>
      <c r="N6903" s="25"/>
      <c r="O6903"/>
    </row>
    <row r="6904" spans="1:15">
      <c r="A6904" s="5">
        <v>43248</v>
      </c>
      <c r="B6904" s="5">
        <v>43248</v>
      </c>
      <c r="C6904" t="s">
        <v>747</v>
      </c>
      <c r="D6904" s="3">
        <f>VLOOKUP(C6904,Index[[#All],[searchTaxon]:[Reference_number]],2,FALSE)</f>
        <v>86</v>
      </c>
      <c r="E6904" t="s">
        <v>748</v>
      </c>
      <c r="H6904" t="s">
        <v>18</v>
      </c>
      <c r="I6904">
        <f>VLOOKUP(Table1[[#This Row],[trait_name]],Trait[],2,FALSE)</f>
        <v>25</v>
      </c>
      <c r="J6904" s="25" t="s">
        <v>54</v>
      </c>
      <c r="L6904" s="3" t="s">
        <v>542</v>
      </c>
      <c r="N6904" s="25"/>
      <c r="O6904"/>
    </row>
    <row r="6905" spans="1:15">
      <c r="A6905" s="5">
        <v>43248</v>
      </c>
      <c r="B6905" s="5">
        <v>43248</v>
      </c>
      <c r="C6905" t="s">
        <v>747</v>
      </c>
      <c r="D6905" s="3">
        <f>VLOOKUP(C6905,Index[[#All],[searchTaxon]:[Reference_number]],2,FALSE)</f>
        <v>86</v>
      </c>
      <c r="E6905" t="s">
        <v>748</v>
      </c>
      <c r="H6905" t="s">
        <v>18</v>
      </c>
      <c r="I6905">
        <f>VLOOKUP(Table1[[#This Row],[trait_name]],Trait[],2,FALSE)</f>
        <v>26</v>
      </c>
      <c r="J6905" s="25" t="s">
        <v>57</v>
      </c>
      <c r="L6905" s="3">
        <v>1.5</v>
      </c>
      <c r="N6905" s="25"/>
      <c r="O6905"/>
    </row>
    <row r="6906" spans="1:15">
      <c r="A6906" s="5">
        <v>43248</v>
      </c>
      <c r="B6906" s="5">
        <v>43248</v>
      </c>
      <c r="C6906" t="s">
        <v>747</v>
      </c>
      <c r="D6906" s="3">
        <f>VLOOKUP(C6906,Index[[#All],[searchTaxon]:[Reference_number]],2,FALSE)</f>
        <v>86</v>
      </c>
      <c r="E6906" t="s">
        <v>748</v>
      </c>
      <c r="H6906" t="s">
        <v>26</v>
      </c>
      <c r="I6906">
        <f>VLOOKUP(Table1[[#This Row],[trait_name]],Trait[],2,FALSE)</f>
        <v>27</v>
      </c>
      <c r="J6906" s="25" t="s">
        <v>58</v>
      </c>
      <c r="L6906" s="3">
        <v>2</v>
      </c>
      <c r="N6906" s="25"/>
      <c r="O6906"/>
    </row>
    <row r="6907" spans="1:15">
      <c r="A6907" s="5">
        <v>43248</v>
      </c>
      <c r="B6907" s="5">
        <v>43248</v>
      </c>
      <c r="C6907" t="s">
        <v>747</v>
      </c>
      <c r="D6907" s="3">
        <f>VLOOKUP(C6907,Index[[#All],[searchTaxon]:[Reference_number]],2,FALSE)</f>
        <v>86</v>
      </c>
      <c r="E6907" t="s">
        <v>748</v>
      </c>
      <c r="H6907" t="s">
        <v>18</v>
      </c>
      <c r="I6907">
        <f>VLOOKUP(Table1[[#This Row],[trait_name]],Trait[],2,FALSE)</f>
        <v>28</v>
      </c>
      <c r="J6907" s="25" t="s">
        <v>59</v>
      </c>
      <c r="L6907" s="3">
        <v>1</v>
      </c>
      <c r="N6907" s="25"/>
      <c r="O6907"/>
    </row>
    <row r="6908" spans="1:15">
      <c r="A6908" s="5">
        <v>43248</v>
      </c>
      <c r="B6908" s="5">
        <v>43248</v>
      </c>
      <c r="C6908" t="s">
        <v>747</v>
      </c>
      <c r="D6908" s="3">
        <f>VLOOKUP(C6908,Index[[#All],[searchTaxon]:[Reference_number]],2,FALSE)</f>
        <v>86</v>
      </c>
      <c r="E6908" t="s">
        <v>748</v>
      </c>
      <c r="H6908" t="s">
        <v>18</v>
      </c>
      <c r="I6908">
        <f>VLOOKUP(Table1[[#This Row],[trait_name]],Trait[],2,FALSE)</f>
        <v>29</v>
      </c>
      <c r="J6908" s="25" t="s">
        <v>60</v>
      </c>
      <c r="L6908" s="3">
        <v>1</v>
      </c>
      <c r="N6908" s="25"/>
      <c r="O6908"/>
    </row>
    <row r="6909" spans="1:15">
      <c r="A6909" s="5">
        <v>43248</v>
      </c>
      <c r="B6909" s="5">
        <v>43248</v>
      </c>
      <c r="C6909" t="s">
        <v>747</v>
      </c>
      <c r="D6909" s="3">
        <f>VLOOKUP(C6909,Index[[#All],[searchTaxon]:[Reference_number]],2,FALSE)</f>
        <v>86</v>
      </c>
      <c r="E6909" t="s">
        <v>748</v>
      </c>
      <c r="H6909" t="s">
        <v>26</v>
      </c>
      <c r="I6909">
        <f>VLOOKUP(Table1[[#This Row],[trait_name]],Trait[],2,FALSE)</f>
        <v>30</v>
      </c>
      <c r="J6909" s="25" t="s">
        <v>61</v>
      </c>
      <c r="L6909" s="3">
        <v>1.5</v>
      </c>
      <c r="N6909" s="25"/>
      <c r="O6909"/>
    </row>
    <row r="6910" spans="1:15">
      <c r="A6910" s="5">
        <v>43248</v>
      </c>
      <c r="B6910" s="5">
        <v>43248</v>
      </c>
      <c r="C6910" t="s">
        <v>747</v>
      </c>
      <c r="D6910" s="3">
        <f>VLOOKUP(C6910,Index[[#All],[searchTaxon]:[Reference_number]],2,FALSE)</f>
        <v>86</v>
      </c>
      <c r="E6910" t="s">
        <v>748</v>
      </c>
      <c r="H6910" t="s">
        <v>18</v>
      </c>
      <c r="I6910">
        <f>VLOOKUP(Table1[[#This Row],[trait_name]],Trait[],2,FALSE)</f>
        <v>31</v>
      </c>
      <c r="J6910" s="25" t="s">
        <v>62</v>
      </c>
      <c r="L6910" s="3">
        <v>0.8</v>
      </c>
      <c r="N6910" s="25"/>
      <c r="O6910"/>
    </row>
    <row r="6911" spans="1:15">
      <c r="A6911" s="5">
        <v>43248</v>
      </c>
      <c r="B6911" s="5"/>
      <c r="C6911" t="s">
        <v>747</v>
      </c>
      <c r="D6911" s="3">
        <f>VLOOKUP(C6911,Index[[#All],[searchTaxon]:[Reference_number]],2,FALSE)</f>
        <v>86</v>
      </c>
      <c r="E6911" t="s">
        <v>748</v>
      </c>
      <c r="F6911">
        <v>0</v>
      </c>
      <c r="G6911">
        <v>0</v>
      </c>
      <c r="I6911">
        <f>VLOOKUP(Table1[[#This Row],[trait_name]],Trait[],2,FALSE)</f>
        <v>35</v>
      </c>
      <c r="J6911" s="25" t="s">
        <v>66</v>
      </c>
      <c r="L6911" s="3"/>
      <c r="N6911" s="25"/>
      <c r="O6911"/>
    </row>
    <row r="6912" spans="1:15">
      <c r="A6912" s="5">
        <v>43248</v>
      </c>
      <c r="B6912" s="5"/>
      <c r="C6912" t="s">
        <v>747</v>
      </c>
      <c r="D6912" s="2">
        <f>VLOOKUP(C6912,Index[[#All],[searchTaxon]:[Reference_number]],2,FALSE)</f>
        <v>86</v>
      </c>
      <c r="E6912" t="s">
        <v>748</v>
      </c>
      <c r="F6912">
        <v>0</v>
      </c>
      <c r="G6912">
        <v>0</v>
      </c>
      <c r="I6912">
        <f>VLOOKUP(Table1[[#This Row],[trait_name]],Trait[],2,FALSE)</f>
        <v>36</v>
      </c>
      <c r="J6912" s="25" t="s">
        <v>68</v>
      </c>
      <c r="L6912" s="3"/>
      <c r="N6912" s="25"/>
      <c r="O6912"/>
    </row>
    <row r="6913" spans="1:15">
      <c r="A6913" s="5">
        <v>43248</v>
      </c>
      <c r="B6913" s="5"/>
      <c r="C6913" t="s">
        <v>747</v>
      </c>
      <c r="D6913" s="2">
        <f>VLOOKUP(C6913,Index[[#All],[searchTaxon]:[Reference_number]],2,FALSE)</f>
        <v>86</v>
      </c>
      <c r="E6913" t="s">
        <v>748</v>
      </c>
      <c r="F6913">
        <v>0</v>
      </c>
      <c r="G6913">
        <v>0</v>
      </c>
      <c r="I6913">
        <f>VLOOKUP(Table1[[#This Row],[trait_name]],Trait[],2,FALSE)</f>
        <v>37</v>
      </c>
      <c r="J6913" s="25" t="s">
        <v>70</v>
      </c>
      <c r="L6913" s="3"/>
      <c r="N6913" s="25"/>
      <c r="O6913"/>
    </row>
    <row r="6914" spans="1:15">
      <c r="A6914" s="5">
        <v>43248</v>
      </c>
      <c r="B6914" s="5">
        <v>43248</v>
      </c>
      <c r="C6914" t="s">
        <v>747</v>
      </c>
      <c r="D6914" s="3">
        <f>VLOOKUP(C6914,Index[[#All],[searchTaxon]:[Reference_number]],2,FALSE)</f>
        <v>86</v>
      </c>
      <c r="E6914" t="s">
        <v>748</v>
      </c>
      <c r="H6914" t="s">
        <v>18</v>
      </c>
      <c r="I6914">
        <f>VLOOKUP(Table1[[#This Row],[trait_name]],Trait[],2,FALSE)</f>
        <v>38</v>
      </c>
      <c r="J6914" s="25" t="s">
        <v>74</v>
      </c>
      <c r="L6914" s="3" t="s">
        <v>158</v>
      </c>
      <c r="N6914" s="25"/>
      <c r="O6914"/>
    </row>
    <row r="6915" spans="1:15">
      <c r="A6915" s="5">
        <v>43248</v>
      </c>
      <c r="B6915" s="5">
        <v>43248</v>
      </c>
      <c r="C6915" t="s">
        <v>747</v>
      </c>
      <c r="D6915" s="3">
        <f>VLOOKUP(C6915,Index[[#All],[searchTaxon]:[Reference_number]],2,FALSE)</f>
        <v>86</v>
      </c>
      <c r="E6915" t="s">
        <v>748</v>
      </c>
      <c r="H6915" t="s">
        <v>18</v>
      </c>
      <c r="I6915">
        <f>VLOOKUP(Table1[[#This Row],[trait_name]],Trait[],2,FALSE)</f>
        <v>38</v>
      </c>
      <c r="J6915" s="25" t="s">
        <v>74</v>
      </c>
      <c r="L6915" s="3" t="s">
        <v>94</v>
      </c>
      <c r="N6915" s="25"/>
      <c r="O6915"/>
    </row>
    <row r="6916" spans="1:15">
      <c r="A6916" s="27">
        <v>43248</v>
      </c>
      <c r="B6916" s="27"/>
      <c r="C6916" s="4" t="s">
        <v>747</v>
      </c>
      <c r="D6916" s="2">
        <f>VLOOKUP(C6916,Index[[#All],[searchTaxon]:[Reference_number]],2,FALSE)</f>
        <v>86</v>
      </c>
      <c r="E6916" t="s">
        <v>748</v>
      </c>
      <c r="I6916">
        <f>VLOOKUP(Table1[[#This Row],[trait_name]],Trait[],2,FALSE)</f>
        <v>39</v>
      </c>
      <c r="J6916" s="25" t="s">
        <v>76</v>
      </c>
      <c r="L6916" s="3"/>
      <c r="N6916" s="25"/>
      <c r="O6916"/>
    </row>
    <row r="6917" spans="1:15">
      <c r="A6917" s="5">
        <v>43248</v>
      </c>
      <c r="B6917" s="5">
        <v>43248</v>
      </c>
      <c r="C6917" t="s">
        <v>747</v>
      </c>
      <c r="D6917" s="3">
        <f>VLOOKUP(C6917,Index[[#All],[searchTaxon]:[Reference_number]],2,FALSE)</f>
        <v>86</v>
      </c>
      <c r="E6917" t="s">
        <v>748</v>
      </c>
      <c r="H6917" t="s">
        <v>18</v>
      </c>
      <c r="I6917">
        <f>VLOOKUP(Table1[[#This Row],[trait_name]],Trait[],2,FALSE)</f>
        <v>40</v>
      </c>
      <c r="J6917" s="25" t="s">
        <v>79</v>
      </c>
      <c r="L6917" s="3" t="s">
        <v>80</v>
      </c>
      <c r="N6917" s="25"/>
      <c r="O6917"/>
    </row>
    <row r="6918" spans="1:15">
      <c r="A6918" s="5">
        <v>43248</v>
      </c>
      <c r="B6918" s="5"/>
      <c r="C6918" t="s">
        <v>747</v>
      </c>
      <c r="D6918" s="2">
        <f>VLOOKUP(C6918,Index[[#All],[searchTaxon]:[Reference_number]],2,FALSE)</f>
        <v>86</v>
      </c>
      <c r="E6918" t="s">
        <v>748</v>
      </c>
      <c r="F6918">
        <v>0</v>
      </c>
      <c r="G6918">
        <v>0</v>
      </c>
      <c r="I6918">
        <f>VLOOKUP(Table1[[#This Row],[trait_name]],Trait[],2,FALSE)</f>
        <v>41</v>
      </c>
      <c r="J6918" s="25" t="s">
        <v>82</v>
      </c>
      <c r="L6918" s="3"/>
      <c r="N6918" s="25"/>
      <c r="O6918"/>
    </row>
    <row r="6919" spans="1:15">
      <c r="A6919" s="5">
        <v>43248</v>
      </c>
      <c r="B6919" s="5"/>
      <c r="C6919" t="s">
        <v>747</v>
      </c>
      <c r="D6919" s="2">
        <f>VLOOKUP(C6919,Index[[#All],[searchTaxon]:[Reference_number]],2,FALSE)</f>
        <v>86</v>
      </c>
      <c r="E6919" t="s">
        <v>748</v>
      </c>
      <c r="F6919">
        <v>0</v>
      </c>
      <c r="G6919">
        <v>0</v>
      </c>
      <c r="I6919">
        <f>VLOOKUP(Table1[[#This Row],[trait_name]],Trait[],2,FALSE)</f>
        <v>42</v>
      </c>
      <c r="J6919" s="25" t="s">
        <v>84</v>
      </c>
      <c r="L6919" s="3"/>
      <c r="N6919" s="25"/>
      <c r="O6919"/>
    </row>
    <row r="6920" spans="1:15">
      <c r="A6920" s="5">
        <v>43248</v>
      </c>
      <c r="B6920" s="5">
        <v>43248</v>
      </c>
      <c r="C6920" t="s">
        <v>747</v>
      </c>
      <c r="D6920" s="3">
        <f>VLOOKUP(C6920,Index[[#All],[searchTaxon]:[Reference_number]],2,FALSE)</f>
        <v>86</v>
      </c>
      <c r="E6920" t="s">
        <v>748</v>
      </c>
      <c r="H6920" t="s">
        <v>26</v>
      </c>
      <c r="I6920">
        <f>VLOOKUP(Table1[[#This Row],[trait_name]],Trait[],2,FALSE)</f>
        <v>43</v>
      </c>
      <c r="J6920" s="25" t="s">
        <v>86</v>
      </c>
      <c r="L6920" s="3" t="s">
        <v>532</v>
      </c>
      <c r="N6920" s="25"/>
      <c r="O6920"/>
    </row>
    <row r="6921" spans="1:15">
      <c r="A6921" s="5">
        <v>43248</v>
      </c>
      <c r="B6921" s="5">
        <v>43248</v>
      </c>
      <c r="C6921" t="s">
        <v>747</v>
      </c>
      <c r="D6921" s="3">
        <f>VLOOKUP(C6921,Index[[#All],[searchTaxon]:[Reference_number]],2,FALSE)</f>
        <v>86</v>
      </c>
      <c r="E6921" t="s">
        <v>748</v>
      </c>
      <c r="H6921" t="s">
        <v>26</v>
      </c>
      <c r="I6921">
        <f>VLOOKUP(Table1[[#This Row],[trait_name]],Trait[],2,FALSE)</f>
        <v>43</v>
      </c>
      <c r="J6921" s="25" t="s">
        <v>86</v>
      </c>
      <c r="L6921" s="3" t="s">
        <v>89</v>
      </c>
      <c r="N6921" s="25"/>
      <c r="O6921"/>
    </row>
    <row r="6922" spans="1:15">
      <c r="A6922" s="5">
        <v>43248</v>
      </c>
      <c r="B6922" s="5"/>
      <c r="C6922" t="s">
        <v>747</v>
      </c>
      <c r="D6922" s="2">
        <f>VLOOKUP(C6922,Index[[#All],[searchTaxon]:[Reference_number]],2,FALSE)</f>
        <v>86</v>
      </c>
      <c r="E6922" t="s">
        <v>748</v>
      </c>
      <c r="F6922">
        <v>0</v>
      </c>
      <c r="G6922">
        <v>0</v>
      </c>
      <c r="I6922">
        <f>VLOOKUP(Table1[[#This Row],[trait_name]],Trait[],2,FALSE)</f>
        <v>47</v>
      </c>
      <c r="J6922" s="25" t="s">
        <v>96</v>
      </c>
      <c r="L6922" s="3"/>
      <c r="N6922" s="25"/>
      <c r="O6922"/>
    </row>
    <row r="6923" spans="1:15">
      <c r="A6923" s="5">
        <v>43248</v>
      </c>
      <c r="B6923" s="5">
        <v>43248</v>
      </c>
      <c r="C6923" t="s">
        <v>747</v>
      </c>
      <c r="D6923" s="3">
        <f>VLOOKUP(C6923,Index[[#All],[searchTaxon]:[Reference_number]],2,FALSE)</f>
        <v>86</v>
      </c>
      <c r="E6923" t="s">
        <v>748</v>
      </c>
      <c r="H6923" t="s">
        <v>18</v>
      </c>
      <c r="I6923">
        <f>VLOOKUP(Table1[[#This Row],[trait_name]],Trait[],2,FALSE)</f>
        <v>48</v>
      </c>
      <c r="J6923" s="25" t="s">
        <v>99</v>
      </c>
      <c r="L6923" s="3" t="s">
        <v>100</v>
      </c>
      <c r="N6923" s="25"/>
      <c r="O6923"/>
    </row>
    <row r="6924" spans="1:15">
      <c r="A6924" s="5">
        <v>43248</v>
      </c>
      <c r="B6924" s="5">
        <v>43248</v>
      </c>
      <c r="C6924" t="s">
        <v>747</v>
      </c>
      <c r="D6924" s="3">
        <f>VLOOKUP(C6924,Index[[#All],[searchTaxon]:[Reference_number]],2,FALSE)</f>
        <v>86</v>
      </c>
      <c r="E6924" t="s">
        <v>748</v>
      </c>
      <c r="H6924" t="s">
        <v>26</v>
      </c>
      <c r="I6924">
        <f>VLOOKUP(Table1[[#This Row],[trait_name]],Trait[],2,FALSE)</f>
        <v>48</v>
      </c>
      <c r="J6924" s="25" t="s">
        <v>99</v>
      </c>
      <c r="L6924" s="3" t="s">
        <v>101</v>
      </c>
      <c r="N6924" s="25"/>
      <c r="O6924"/>
    </row>
    <row r="6925" spans="1:15">
      <c r="A6925" s="5">
        <v>43248</v>
      </c>
      <c r="B6925" s="5">
        <v>43248</v>
      </c>
      <c r="C6925" t="s">
        <v>747</v>
      </c>
      <c r="D6925" s="3">
        <f>VLOOKUP(C6925,Index[[#All],[searchTaxon]:[Reference_number]],2,FALSE)</f>
        <v>86</v>
      </c>
      <c r="E6925" t="s">
        <v>748</v>
      </c>
      <c r="H6925" t="s">
        <v>624</v>
      </c>
      <c r="I6925">
        <f>VLOOKUP(Table1[[#This Row],[trait_name]],Trait[],2,FALSE)</f>
        <v>48</v>
      </c>
      <c r="J6925" s="25" t="s">
        <v>99</v>
      </c>
      <c r="L6925" s="3" t="s">
        <v>162</v>
      </c>
      <c r="N6925" s="25"/>
      <c r="O6925"/>
    </row>
    <row r="6926" spans="1:15">
      <c r="A6926" s="5">
        <v>43248</v>
      </c>
      <c r="B6926" s="5">
        <v>43248</v>
      </c>
      <c r="C6926" t="s">
        <v>747</v>
      </c>
      <c r="D6926" s="3">
        <f>VLOOKUP(C6926,Index[[#All],[searchTaxon]:[Reference_number]],2,FALSE)</f>
        <v>86</v>
      </c>
      <c r="E6926" t="s">
        <v>748</v>
      </c>
      <c r="H6926" t="s">
        <v>624</v>
      </c>
      <c r="I6926">
        <f>VLOOKUP(Table1[[#This Row],[trait_name]],Trait[],2,FALSE)</f>
        <v>48</v>
      </c>
      <c r="J6926" s="25" t="s">
        <v>99</v>
      </c>
      <c r="L6926" s="3" t="s">
        <v>161</v>
      </c>
      <c r="N6926" s="25"/>
      <c r="O6926"/>
    </row>
    <row r="6927" spans="1:15">
      <c r="A6927" s="5">
        <v>43248</v>
      </c>
      <c r="B6927" s="5">
        <v>43248</v>
      </c>
      <c r="C6927" t="s">
        <v>747</v>
      </c>
      <c r="D6927" s="3">
        <f>VLOOKUP(C6927,Index[[#All],[searchTaxon]:[Reference_number]],2,FALSE)</f>
        <v>86</v>
      </c>
      <c r="E6927" t="s">
        <v>748</v>
      </c>
      <c r="H6927" t="s">
        <v>624</v>
      </c>
      <c r="I6927">
        <f>VLOOKUP(Table1[[#This Row],[trait_name]],Trait[],2,FALSE)</f>
        <v>49</v>
      </c>
      <c r="J6927" s="25" t="s">
        <v>103</v>
      </c>
      <c r="L6927" s="3" t="s">
        <v>105</v>
      </c>
      <c r="N6927" s="25"/>
      <c r="O6927"/>
    </row>
    <row r="6928" spans="1:15">
      <c r="A6928" s="5">
        <v>43248</v>
      </c>
      <c r="B6928" s="5">
        <v>43248</v>
      </c>
      <c r="C6928" t="s">
        <v>747</v>
      </c>
      <c r="D6928" s="3">
        <f>VLOOKUP(C6928,Index[[#All],[searchTaxon]:[Reference_number]],2,FALSE)</f>
        <v>86</v>
      </c>
      <c r="E6928" t="s">
        <v>748</v>
      </c>
      <c r="H6928" t="s">
        <v>624</v>
      </c>
      <c r="I6928">
        <f>VLOOKUP(Table1[[#This Row],[trait_name]],Trait[],2,FALSE)</f>
        <v>49</v>
      </c>
      <c r="J6928" s="25" t="s">
        <v>103</v>
      </c>
      <c r="L6928" s="3" t="s">
        <v>418</v>
      </c>
      <c r="N6928" s="25"/>
      <c r="O6928"/>
    </row>
    <row r="6929" spans="1:15">
      <c r="A6929" s="27">
        <v>43248</v>
      </c>
      <c r="B6929" s="27"/>
      <c r="C6929" s="4" t="s">
        <v>747</v>
      </c>
      <c r="D6929" s="63">
        <f>VLOOKUP(C6929,Index[[#All],[searchTaxon]:[Reference_number]],2,FALSE)</f>
        <v>86</v>
      </c>
      <c r="E6929" t="str">
        <f>VLOOKUP(C:C,Table1[[#All],[searchTaxon]:[Multiple_forms]],3,FALSE)</f>
        <v>Purpurea</v>
      </c>
      <c r="F6929">
        <f>VLOOKUP(C:C,Table1[[#All],[searchTaxon]:[Multiple_forms]],4,FALSE)</f>
        <v>0</v>
      </c>
      <c r="G6929">
        <f>VLOOKUP(C:C,Table1[[#All],[searchTaxon]:[Multiple_forms]],5,FALSE)</f>
        <v>0</v>
      </c>
      <c r="I6929">
        <f>VLOOKUP(Table1[[#This Row],[trait_name]],Trait[],2,FALSE)</f>
        <v>50</v>
      </c>
      <c r="J6929" s="25" t="s">
        <v>106</v>
      </c>
      <c r="L6929" s="3"/>
      <c r="N6929" s="25"/>
      <c r="O6929"/>
    </row>
    <row r="6930" spans="1:15">
      <c r="A6930" s="5">
        <v>43248</v>
      </c>
      <c r="B6930" s="5">
        <v>43248</v>
      </c>
      <c r="C6930" t="s">
        <v>747</v>
      </c>
      <c r="D6930" s="3">
        <f>VLOOKUP(C6930,Index[[#All],[searchTaxon]:[Reference_number]],2,FALSE)</f>
        <v>86</v>
      </c>
      <c r="E6930" t="s">
        <v>748</v>
      </c>
      <c r="H6930" t="s">
        <v>624</v>
      </c>
      <c r="I6930">
        <f>VLOOKUP(Table1[[#This Row],[trait_name]],Trait[],2,FALSE)</f>
        <v>51</v>
      </c>
      <c r="J6930" s="25" t="s">
        <v>108</v>
      </c>
      <c r="L6930" s="3" t="s">
        <v>646</v>
      </c>
      <c r="N6930" s="25"/>
      <c r="O6930"/>
    </row>
    <row r="6931" spans="1:15">
      <c r="A6931" s="5">
        <v>43248</v>
      </c>
      <c r="B6931" s="5">
        <v>43248</v>
      </c>
      <c r="C6931" t="s">
        <v>747</v>
      </c>
      <c r="D6931" s="3">
        <f>VLOOKUP(C6931,Index[[#All],[searchTaxon]:[Reference_number]],2,FALSE)</f>
        <v>86</v>
      </c>
      <c r="E6931" t="s">
        <v>748</v>
      </c>
      <c r="H6931" t="s">
        <v>26</v>
      </c>
      <c r="I6931">
        <f>VLOOKUP(Table1[[#This Row],[trait_name]],Trait[],2,FALSE)</f>
        <v>56</v>
      </c>
      <c r="J6931" s="25" t="s">
        <v>117</v>
      </c>
      <c r="L6931" s="3" t="s">
        <v>118</v>
      </c>
      <c r="N6931" s="25"/>
      <c r="O6931"/>
    </row>
    <row r="6932" spans="1:15">
      <c r="A6932" s="5">
        <v>43248</v>
      </c>
      <c r="B6932" s="5">
        <v>43248</v>
      </c>
      <c r="C6932" t="s">
        <v>747</v>
      </c>
      <c r="D6932" s="3">
        <f>VLOOKUP(C6932,Index[[#All],[searchTaxon]:[Reference_number]],2,FALSE)</f>
        <v>86</v>
      </c>
      <c r="E6932" t="s">
        <v>748</v>
      </c>
      <c r="H6932" t="s">
        <v>530</v>
      </c>
      <c r="I6932">
        <f>VLOOKUP(Table1[[#This Row],[trait_name]],Trait[],2,FALSE)</f>
        <v>57</v>
      </c>
      <c r="J6932" s="25" t="s">
        <v>205</v>
      </c>
      <c r="L6932" s="3" t="s">
        <v>550</v>
      </c>
      <c r="N6932" s="26"/>
      <c r="O6932"/>
    </row>
    <row r="6933" spans="1:15">
      <c r="A6933" s="5">
        <v>43248</v>
      </c>
      <c r="B6933" s="5"/>
      <c r="C6933" t="s">
        <v>747</v>
      </c>
      <c r="D6933" s="2">
        <f>VLOOKUP(C6933,Index[[#All],[searchTaxon]:[Reference_number]],2,FALSE)</f>
        <v>86</v>
      </c>
      <c r="E6933" t="s">
        <v>748</v>
      </c>
      <c r="F6933">
        <v>0</v>
      </c>
      <c r="G6933">
        <v>0</v>
      </c>
      <c r="I6933">
        <f>VLOOKUP(Table1[[#This Row],[trait_name]],Trait[],2,FALSE)</f>
        <v>60</v>
      </c>
      <c r="J6933" s="25" t="s">
        <v>120</v>
      </c>
      <c r="L6933" s="3"/>
      <c r="N6933" s="25"/>
      <c r="O6933"/>
    </row>
    <row r="6934" spans="1:15">
      <c r="A6934" s="5">
        <v>43248</v>
      </c>
      <c r="B6934" s="5">
        <v>43248</v>
      </c>
      <c r="C6934" t="s">
        <v>747</v>
      </c>
      <c r="D6934" s="3">
        <f>VLOOKUP(C6934,Index[[#All],[searchTaxon]:[Reference_number]],2,FALSE)</f>
        <v>86</v>
      </c>
      <c r="E6934" t="s">
        <v>748</v>
      </c>
      <c r="H6934" t="s">
        <v>624</v>
      </c>
      <c r="I6934">
        <f>VLOOKUP(Table1[[#This Row],[trait_name]],Trait[],2,FALSE)</f>
        <v>61</v>
      </c>
      <c r="J6934" s="25" t="s">
        <v>172</v>
      </c>
      <c r="L6934" s="3" t="s">
        <v>249</v>
      </c>
      <c r="N6934" s="25"/>
      <c r="O6934"/>
    </row>
    <row r="6935" spans="1:15">
      <c r="A6935" s="5">
        <v>43248</v>
      </c>
      <c r="B6935" s="5">
        <v>43248</v>
      </c>
      <c r="C6935" t="s">
        <v>747</v>
      </c>
      <c r="D6935" s="3">
        <f>VLOOKUP(C6935,Index[[#All],[searchTaxon]:[Reference_number]],2,FALSE)</f>
        <v>86</v>
      </c>
      <c r="E6935" t="s">
        <v>748</v>
      </c>
      <c r="H6935" t="s">
        <v>530</v>
      </c>
      <c r="I6935">
        <f>VLOOKUP(Table1[[#This Row],[trait_name]],Trait[],2,FALSE)</f>
        <v>61</v>
      </c>
      <c r="J6935" s="25" t="s">
        <v>172</v>
      </c>
      <c r="L6935" s="3" t="s">
        <v>503</v>
      </c>
      <c r="N6935" s="25"/>
      <c r="O6935"/>
    </row>
    <row r="6936" spans="1:15">
      <c r="A6936" s="5">
        <v>43248</v>
      </c>
      <c r="B6936" s="5">
        <v>43248</v>
      </c>
      <c r="C6936" t="s">
        <v>747</v>
      </c>
      <c r="D6936" s="3">
        <f>VLOOKUP(C6936,Index[[#All],[searchTaxon]:[Reference_number]],2,FALSE)</f>
        <v>86</v>
      </c>
      <c r="E6936" t="s">
        <v>748</v>
      </c>
      <c r="H6936" t="s">
        <v>136</v>
      </c>
      <c r="I6936">
        <f>VLOOKUP(Table1[[#This Row],[trait_name]],Trait[],2,FALSE)</f>
        <v>63</v>
      </c>
      <c r="J6936" s="25" t="s">
        <v>175</v>
      </c>
      <c r="L6936" s="3" t="s">
        <v>176</v>
      </c>
      <c r="N6936" s="25"/>
      <c r="O6936"/>
    </row>
    <row r="6937" spans="1:15">
      <c r="A6937" s="5">
        <v>43248</v>
      </c>
      <c r="B6937" s="5">
        <v>43248</v>
      </c>
      <c r="C6937" t="s">
        <v>750</v>
      </c>
      <c r="D6937" s="3">
        <f>VLOOKUP(C6937,Index[[#All],[searchTaxon]:[Reference_number]],2,FALSE)</f>
        <v>87</v>
      </c>
      <c r="H6937" t="s">
        <v>18</v>
      </c>
      <c r="I6937">
        <f>VLOOKUP(Table1[[#This Row],[trait_name]],Trait[],2,FALSE)</f>
        <v>2</v>
      </c>
      <c r="J6937" s="25" t="s">
        <v>16</v>
      </c>
      <c r="L6937" s="3" t="s">
        <v>751</v>
      </c>
      <c r="N6937" s="25"/>
      <c r="O6937"/>
    </row>
    <row r="6938" spans="1:15">
      <c r="A6938" s="5">
        <v>43248</v>
      </c>
      <c r="B6938" s="5">
        <v>43248</v>
      </c>
      <c r="C6938" t="s">
        <v>750</v>
      </c>
      <c r="D6938" s="3">
        <f>VLOOKUP(C6938,Index[[#All],[searchTaxon]:[Reference_number]],2,FALSE)</f>
        <v>87</v>
      </c>
      <c r="H6938" t="s">
        <v>18</v>
      </c>
      <c r="I6938">
        <f>VLOOKUP(Table1[[#This Row],[trait_name]],Trait[],2,FALSE)</f>
        <v>2</v>
      </c>
      <c r="J6938" s="25" t="s">
        <v>16</v>
      </c>
      <c r="L6938" s="3" t="s">
        <v>752</v>
      </c>
      <c r="N6938" s="25"/>
      <c r="O6938"/>
    </row>
    <row r="6939" spans="1:15">
      <c r="A6939" s="5">
        <v>43248</v>
      </c>
      <c r="B6939" s="5">
        <v>43248</v>
      </c>
      <c r="C6939" t="s">
        <v>750</v>
      </c>
      <c r="D6939" s="3">
        <f>VLOOKUP(C6939,Index[[#All],[searchTaxon]:[Reference_number]],2,FALSE)</f>
        <v>87</v>
      </c>
      <c r="H6939" t="s">
        <v>18</v>
      </c>
      <c r="I6939">
        <f>VLOOKUP(Table1[[#This Row],[trait_name]],Trait[],2,FALSE)</f>
        <v>3</v>
      </c>
      <c r="J6939" s="25" t="s">
        <v>19</v>
      </c>
      <c r="L6939" s="3" t="s">
        <v>20</v>
      </c>
      <c r="N6939" s="25"/>
      <c r="O6939"/>
    </row>
    <row r="6940" spans="1:15">
      <c r="A6940" s="5">
        <v>43248</v>
      </c>
      <c r="B6940" s="5">
        <v>43248</v>
      </c>
      <c r="C6940" t="s">
        <v>750</v>
      </c>
      <c r="D6940" s="3">
        <f>VLOOKUP(C6940,Index[[#All],[searchTaxon]:[Reference_number]],2,FALSE)</f>
        <v>87</v>
      </c>
      <c r="H6940" t="s">
        <v>18</v>
      </c>
      <c r="I6940">
        <f>VLOOKUP(Table1[[#This Row],[trait_name]],Trait[],2,FALSE)</f>
        <v>4</v>
      </c>
      <c r="J6940" s="25" t="s">
        <v>23</v>
      </c>
      <c r="L6940" s="3" t="s">
        <v>24</v>
      </c>
      <c r="N6940" s="25"/>
      <c r="O6940"/>
    </row>
    <row r="6941" spans="1:15">
      <c r="A6941" s="5">
        <v>43248</v>
      </c>
      <c r="B6941" s="5"/>
      <c r="C6941" t="s">
        <v>750</v>
      </c>
      <c r="D6941" s="3">
        <f>VLOOKUP(C6941,Index[[#All],[searchTaxon]:[Reference_number]],2,FALSE)</f>
        <v>87</v>
      </c>
      <c r="H6941" t="s">
        <v>18</v>
      </c>
      <c r="I6941">
        <f>VLOOKUP(Table1[[#This Row],[trait_name]],Trait[],2,FALSE)</f>
        <v>6</v>
      </c>
      <c r="J6941" s="25" t="s">
        <v>135</v>
      </c>
      <c r="L6941" s="3"/>
      <c r="N6941" s="25"/>
      <c r="O6941"/>
    </row>
    <row r="6942" spans="1:15">
      <c r="A6942" s="5">
        <v>43248</v>
      </c>
      <c r="B6942" s="5">
        <v>43248</v>
      </c>
      <c r="C6942" t="s">
        <v>750</v>
      </c>
      <c r="D6942" s="3">
        <f>VLOOKUP(C6942,Index[[#All],[searchTaxon]:[Reference_number]],2,FALSE)</f>
        <v>87</v>
      </c>
      <c r="H6942" t="s">
        <v>18</v>
      </c>
      <c r="I6942">
        <f>VLOOKUP(Table1[[#This Row],[trait_name]],Trait[],2,FALSE)</f>
        <v>7</v>
      </c>
      <c r="J6942" s="25" t="s">
        <v>27</v>
      </c>
      <c r="L6942" s="3" t="s">
        <v>24</v>
      </c>
      <c r="N6942" s="25"/>
      <c r="O6942"/>
    </row>
    <row r="6943" spans="1:15">
      <c r="A6943" s="5">
        <v>43248</v>
      </c>
      <c r="B6943" s="5">
        <v>43248</v>
      </c>
      <c r="C6943" t="s">
        <v>750</v>
      </c>
      <c r="D6943" s="3">
        <f>VLOOKUP(C6943,Index[[#All],[searchTaxon]:[Reference_number]],2,FALSE)</f>
        <v>87</v>
      </c>
      <c r="H6943" t="s">
        <v>134</v>
      </c>
      <c r="I6943">
        <f>VLOOKUP(Table1[[#This Row],[trait_name]],Trait[],2,FALSE)</f>
        <v>11</v>
      </c>
      <c r="J6943" s="25" t="s">
        <v>31</v>
      </c>
      <c r="L6943" s="3" t="s">
        <v>24</v>
      </c>
      <c r="N6943" s="25"/>
      <c r="O6943"/>
    </row>
    <row r="6944" spans="1:15">
      <c r="A6944" s="27">
        <v>43248</v>
      </c>
      <c r="B6944" s="27"/>
      <c r="C6944" s="4" t="s">
        <v>750</v>
      </c>
      <c r="D6944" s="2">
        <f>VLOOKUP(C6944,Index[[#All],[searchTaxon]:[Reference_number]],2,FALSE)</f>
        <v>87</v>
      </c>
      <c r="I6944">
        <f>VLOOKUP(Table1[[#This Row],[trait_name]],Trait[],2,FALSE)</f>
        <v>15</v>
      </c>
      <c r="J6944" s="25" t="s">
        <v>32</v>
      </c>
      <c r="L6944" s="3"/>
      <c r="N6944" s="25"/>
      <c r="O6944"/>
    </row>
    <row r="6945" spans="1:15">
      <c r="A6945" s="27">
        <v>43248</v>
      </c>
      <c r="B6945" s="27">
        <v>43248</v>
      </c>
      <c r="C6945" s="4" t="s">
        <v>750</v>
      </c>
      <c r="D6945" s="2">
        <f>VLOOKUP(C6945,Index[[#All],[searchTaxon]:[Reference_number]],2,FALSE)</f>
        <v>87</v>
      </c>
      <c r="I6945">
        <f>VLOOKUP(Table1[[#This Row],[trait_name]],Trait[],2,FALSE)</f>
        <v>16</v>
      </c>
      <c r="J6945" s="26" t="s">
        <v>33</v>
      </c>
      <c r="K6945" s="26"/>
      <c r="L6945" s="3"/>
      <c r="N6945" s="25"/>
      <c r="O6945"/>
    </row>
    <row r="6946" spans="1:15">
      <c r="A6946" s="5">
        <v>43248</v>
      </c>
      <c r="B6946" s="5">
        <v>43248</v>
      </c>
      <c r="C6946" t="s">
        <v>750</v>
      </c>
      <c r="D6946" s="3">
        <f>VLOOKUP(C6946,Index[[#All],[searchTaxon]:[Reference_number]],2,FALSE)</f>
        <v>87</v>
      </c>
      <c r="H6946" t="s">
        <v>18</v>
      </c>
      <c r="I6946">
        <f>VLOOKUP(Table1[[#This Row],[trait_name]],Trait[],2,FALSE)</f>
        <v>17</v>
      </c>
      <c r="J6946" s="25" t="s">
        <v>34</v>
      </c>
      <c r="L6946" s="3" t="s">
        <v>37</v>
      </c>
      <c r="N6946" s="25"/>
      <c r="O6946"/>
    </row>
    <row r="6947" spans="1:15">
      <c r="A6947" s="5">
        <v>43248</v>
      </c>
      <c r="B6947" s="5">
        <v>43248</v>
      </c>
      <c r="C6947" t="s">
        <v>750</v>
      </c>
      <c r="D6947" s="3">
        <f>VLOOKUP(C6947,Index[[#All],[searchTaxon]:[Reference_number]],2,FALSE)</f>
        <v>87</v>
      </c>
      <c r="H6947" t="s">
        <v>18</v>
      </c>
      <c r="I6947">
        <f>VLOOKUP(Table1[[#This Row],[trait_name]],Trait[],2,FALSE)</f>
        <v>17</v>
      </c>
      <c r="J6947" s="25" t="s">
        <v>34</v>
      </c>
      <c r="L6947" s="3" t="s">
        <v>36</v>
      </c>
      <c r="N6947" s="25"/>
      <c r="O6947"/>
    </row>
    <row r="6948" spans="1:15">
      <c r="A6948" s="5">
        <v>43248</v>
      </c>
      <c r="B6948" s="5">
        <v>43248</v>
      </c>
      <c r="C6948" t="s">
        <v>750</v>
      </c>
      <c r="D6948" s="3">
        <f>VLOOKUP(C6948,Index[[#All],[searchTaxon]:[Reference_number]],2,FALSE)</f>
        <v>87</v>
      </c>
      <c r="H6948" t="s">
        <v>18</v>
      </c>
      <c r="I6948">
        <f>VLOOKUP(Table1[[#This Row],[trait_name]],Trait[],2,FALSE)</f>
        <v>17</v>
      </c>
      <c r="J6948" s="25" t="s">
        <v>34</v>
      </c>
      <c r="L6948" s="3" t="s">
        <v>35</v>
      </c>
      <c r="N6948" s="25"/>
      <c r="O6948"/>
    </row>
    <row r="6949" spans="1:15">
      <c r="A6949" s="27">
        <v>43248</v>
      </c>
      <c r="B6949" s="27">
        <v>43248</v>
      </c>
      <c r="C6949" s="4" t="s">
        <v>750</v>
      </c>
      <c r="D6949" s="2">
        <f>VLOOKUP(C6949,Index[[#All],[searchTaxon]:[Reference_number]],2,FALSE)</f>
        <v>87</v>
      </c>
      <c r="I6949">
        <f>VLOOKUP(Table1[[#This Row],[trait_name]],Trait[],2,FALSE)</f>
        <v>18</v>
      </c>
      <c r="J6949" s="25" t="s">
        <v>38</v>
      </c>
      <c r="L6949" s="3"/>
      <c r="N6949" s="25"/>
      <c r="O6949"/>
    </row>
    <row r="6950" spans="1:15">
      <c r="A6950" s="5">
        <v>43248</v>
      </c>
      <c r="B6950" s="5">
        <v>43248</v>
      </c>
      <c r="C6950" t="s">
        <v>750</v>
      </c>
      <c r="D6950" s="3">
        <f>VLOOKUP(C6950,Index[[#All],[searchTaxon]:[Reference_number]],2,FALSE)</f>
        <v>87</v>
      </c>
      <c r="H6950" t="s">
        <v>18</v>
      </c>
      <c r="I6950">
        <f>VLOOKUP(Table1[[#This Row],[trait_name]],Trait[],2,FALSE)</f>
        <v>19</v>
      </c>
      <c r="J6950" s="25" t="s">
        <v>39</v>
      </c>
      <c r="L6950" s="3" t="s">
        <v>142</v>
      </c>
      <c r="N6950" s="25"/>
      <c r="O6950"/>
    </row>
    <row r="6951" spans="1:15">
      <c r="A6951" s="27">
        <v>43248</v>
      </c>
      <c r="B6951" s="27">
        <v>43248</v>
      </c>
      <c r="C6951" s="4" t="s">
        <v>750</v>
      </c>
      <c r="D6951" s="2">
        <f>VLOOKUP(C6951,Index[[#All],[searchTaxon]:[Reference_number]],2,FALSE)</f>
        <v>87</v>
      </c>
      <c r="I6951">
        <f>VLOOKUP(Table1[[#This Row],[trait_name]],Trait[],2,FALSE)</f>
        <v>20</v>
      </c>
      <c r="J6951" s="25" t="s">
        <v>42</v>
      </c>
      <c r="L6951" s="3"/>
      <c r="N6951" s="25"/>
      <c r="O6951"/>
    </row>
    <row r="6952" spans="1:15">
      <c r="A6952" s="5">
        <v>43248</v>
      </c>
      <c r="B6952" s="5">
        <v>43248</v>
      </c>
      <c r="C6952" t="s">
        <v>750</v>
      </c>
      <c r="D6952" s="3">
        <f>VLOOKUP(C6952,Index[[#All],[searchTaxon]:[Reference_number]],2,FALSE)</f>
        <v>87</v>
      </c>
      <c r="H6952" t="s">
        <v>134</v>
      </c>
      <c r="I6952">
        <f>VLOOKUP(Table1[[#This Row],[trait_name]],Trait[],2,FALSE)</f>
        <v>21</v>
      </c>
      <c r="J6952" s="25" t="s">
        <v>46</v>
      </c>
      <c r="L6952" s="3" t="s">
        <v>144</v>
      </c>
      <c r="N6952" s="25"/>
      <c r="O6952"/>
    </row>
    <row r="6953" spans="1:15">
      <c r="A6953" s="5">
        <v>43248</v>
      </c>
      <c r="B6953" s="5"/>
      <c r="C6953" t="s">
        <v>750</v>
      </c>
      <c r="D6953" s="2">
        <f>VLOOKUP(C6953,Index[[#All],[searchTaxon]:[Reference_number]],2,FALSE)</f>
        <v>87</v>
      </c>
      <c r="E6953">
        <v>0</v>
      </c>
      <c r="F6953">
        <v>0</v>
      </c>
      <c r="G6953">
        <v>0</v>
      </c>
      <c r="I6953">
        <f>VLOOKUP(Table1[[#This Row],[trait_name]],Trait[],2,FALSE)</f>
        <v>22</v>
      </c>
      <c r="J6953" s="25" t="s">
        <v>48</v>
      </c>
      <c r="L6953" s="3"/>
      <c r="N6953" s="25"/>
      <c r="O6953"/>
    </row>
    <row r="6954" spans="1:15">
      <c r="A6954" s="27">
        <v>43248</v>
      </c>
      <c r="B6954" s="27"/>
      <c r="C6954" s="4" t="s">
        <v>750</v>
      </c>
      <c r="D6954" s="2">
        <f>VLOOKUP(C6954,Index[[#All],[searchTaxon]:[Reference_number]],2,FALSE)</f>
        <v>87</v>
      </c>
      <c r="I6954">
        <f>VLOOKUP(Table1[[#This Row],[trait_name]],Trait[],2,FALSE)</f>
        <v>23</v>
      </c>
      <c r="J6954" s="25" t="s">
        <v>50</v>
      </c>
      <c r="L6954" s="3"/>
      <c r="N6954" s="25"/>
      <c r="O6954"/>
    </row>
    <row r="6955" spans="1:15">
      <c r="A6955" s="27">
        <v>43248</v>
      </c>
      <c r="B6955" s="27"/>
      <c r="C6955" s="4" t="s">
        <v>750</v>
      </c>
      <c r="D6955" s="2">
        <f>VLOOKUP(C6955,Index[[#All],[searchTaxon]:[Reference_number]],2,FALSE)</f>
        <v>87</v>
      </c>
      <c r="I6955">
        <f>VLOOKUP(Table1[[#This Row],[trait_name]],Trait[],2,FALSE)</f>
        <v>24</v>
      </c>
      <c r="J6955" s="25" t="s">
        <v>53</v>
      </c>
      <c r="L6955" s="3"/>
      <c r="N6955" s="25"/>
      <c r="O6955"/>
    </row>
    <row r="6956" spans="1:15">
      <c r="A6956" s="5">
        <v>43248</v>
      </c>
      <c r="B6956" s="5">
        <v>43248</v>
      </c>
      <c r="C6956" t="s">
        <v>750</v>
      </c>
      <c r="D6956" s="3">
        <f>VLOOKUP(C6956,Index[[#All],[searchTaxon]:[Reference_number]],2,FALSE)</f>
        <v>87</v>
      </c>
      <c r="H6956" t="s">
        <v>18</v>
      </c>
      <c r="I6956">
        <f>VLOOKUP(Table1[[#This Row],[trait_name]],Trait[],2,FALSE)</f>
        <v>25</v>
      </c>
      <c r="J6956" s="25" t="s">
        <v>54</v>
      </c>
      <c r="L6956" s="3" t="s">
        <v>55</v>
      </c>
      <c r="N6956" s="25"/>
      <c r="O6956"/>
    </row>
    <row r="6957" spans="1:15">
      <c r="A6957" s="5">
        <v>43248</v>
      </c>
      <c r="B6957" s="5">
        <v>43248</v>
      </c>
      <c r="C6957" t="s">
        <v>750</v>
      </c>
      <c r="D6957" s="3">
        <f>VLOOKUP(C6957,Index[[#All],[searchTaxon]:[Reference_number]],2,FALSE)</f>
        <v>87</v>
      </c>
      <c r="H6957" t="s">
        <v>18</v>
      </c>
      <c r="I6957">
        <f>VLOOKUP(Table1[[#This Row],[trait_name]],Trait[],2,FALSE)</f>
        <v>26</v>
      </c>
      <c r="J6957" s="25" t="s">
        <v>57</v>
      </c>
      <c r="L6957" s="3">
        <v>8</v>
      </c>
      <c r="N6957" s="25"/>
      <c r="O6957"/>
    </row>
    <row r="6958" spans="1:15">
      <c r="A6958" s="5">
        <v>43248</v>
      </c>
      <c r="B6958" s="5">
        <v>43248</v>
      </c>
      <c r="C6958" t="s">
        <v>750</v>
      </c>
      <c r="D6958" s="3">
        <f>VLOOKUP(C6958,Index[[#All],[searchTaxon]:[Reference_number]],2,FALSE)</f>
        <v>87</v>
      </c>
      <c r="H6958" t="s">
        <v>18</v>
      </c>
      <c r="I6958">
        <f>VLOOKUP(Table1[[#This Row],[trait_name]],Trait[],2,FALSE)</f>
        <v>27</v>
      </c>
      <c r="J6958" s="25" t="s">
        <v>58</v>
      </c>
      <c r="L6958" s="3">
        <v>4</v>
      </c>
      <c r="N6958" s="25"/>
      <c r="O6958"/>
    </row>
    <row r="6959" spans="1:15">
      <c r="A6959" s="5">
        <v>43248</v>
      </c>
      <c r="B6959" s="5">
        <v>43248</v>
      </c>
      <c r="C6959" t="s">
        <v>750</v>
      </c>
      <c r="D6959" s="3">
        <f>VLOOKUP(C6959,Index[[#All],[searchTaxon]:[Reference_number]],2,FALSE)</f>
        <v>87</v>
      </c>
      <c r="H6959" t="s">
        <v>134</v>
      </c>
      <c r="I6959">
        <f>VLOOKUP(Table1[[#This Row],[trait_name]],Trait[],2,FALSE)</f>
        <v>28</v>
      </c>
      <c r="J6959" s="25" t="s">
        <v>59</v>
      </c>
      <c r="L6959" s="3">
        <v>6</v>
      </c>
      <c r="N6959" s="25"/>
      <c r="O6959"/>
    </row>
    <row r="6960" spans="1:15">
      <c r="A6960" s="5">
        <v>43248</v>
      </c>
      <c r="B6960" s="5">
        <v>43248</v>
      </c>
      <c r="C6960" t="s">
        <v>750</v>
      </c>
      <c r="D6960" s="3">
        <f>VLOOKUP(C6960,Index[[#All],[searchTaxon]:[Reference_number]],2,FALSE)</f>
        <v>87</v>
      </c>
      <c r="H6960" t="s">
        <v>18</v>
      </c>
      <c r="I6960">
        <f>VLOOKUP(Table1[[#This Row],[trait_name]],Trait[],2,FALSE)</f>
        <v>29</v>
      </c>
      <c r="J6960" s="25" t="s">
        <v>60</v>
      </c>
      <c r="L6960" s="3">
        <v>5</v>
      </c>
      <c r="N6960" s="25"/>
      <c r="O6960"/>
    </row>
    <row r="6961" spans="1:15">
      <c r="A6961" s="5">
        <v>43248</v>
      </c>
      <c r="B6961" s="5">
        <v>43248</v>
      </c>
      <c r="C6961" t="s">
        <v>750</v>
      </c>
      <c r="D6961" s="3">
        <f>VLOOKUP(C6961,Index[[#All],[searchTaxon]:[Reference_number]],2,FALSE)</f>
        <v>87</v>
      </c>
      <c r="H6961" t="s">
        <v>18</v>
      </c>
      <c r="I6961">
        <f>VLOOKUP(Table1[[#This Row],[trait_name]],Trait[],2,FALSE)</f>
        <v>31</v>
      </c>
      <c r="J6961" s="25" t="s">
        <v>62</v>
      </c>
      <c r="L6961" s="3">
        <v>4</v>
      </c>
      <c r="N6961" s="25"/>
      <c r="O6961"/>
    </row>
    <row r="6962" spans="1:15">
      <c r="A6962" s="5">
        <v>43248</v>
      </c>
      <c r="B6962" s="5">
        <v>43248</v>
      </c>
      <c r="C6962" t="s">
        <v>750</v>
      </c>
      <c r="D6962" s="3">
        <f>VLOOKUP(C6962,Index[[#All],[searchTaxon]:[Reference_number]],2,FALSE)</f>
        <v>87</v>
      </c>
      <c r="H6962" t="s">
        <v>134</v>
      </c>
      <c r="I6962">
        <f>VLOOKUP(Table1[[#This Row],[trait_name]],Trait[],2,FALSE)</f>
        <v>32</v>
      </c>
      <c r="J6962" s="25" t="s">
        <v>147</v>
      </c>
      <c r="L6962" s="3" t="s">
        <v>189</v>
      </c>
      <c r="N6962" s="25"/>
      <c r="O6962"/>
    </row>
    <row r="6963" spans="1:15">
      <c r="A6963" s="5">
        <v>43248</v>
      </c>
      <c r="B6963" s="5">
        <v>43248</v>
      </c>
      <c r="C6963" t="s">
        <v>750</v>
      </c>
      <c r="D6963" s="3">
        <f>VLOOKUP(C6963,Index[[#All],[searchTaxon]:[Reference_number]],2,FALSE)</f>
        <v>87</v>
      </c>
      <c r="H6963" t="s">
        <v>18</v>
      </c>
      <c r="I6963">
        <f>VLOOKUP(Table1[[#This Row],[trait_name]],Trait[],2,FALSE)</f>
        <v>33</v>
      </c>
      <c r="J6963" s="25" t="s">
        <v>63</v>
      </c>
      <c r="L6963" s="3" t="s">
        <v>190</v>
      </c>
      <c r="N6963" s="25"/>
      <c r="O6963"/>
    </row>
    <row r="6964" spans="1:15">
      <c r="A6964" s="5">
        <v>43248</v>
      </c>
      <c r="B6964" s="5"/>
      <c r="C6964" t="s">
        <v>750</v>
      </c>
      <c r="D6964" s="3">
        <f>VLOOKUP(C6964,Index[[#All],[searchTaxon]:[Reference_number]],2,FALSE)</f>
        <v>87</v>
      </c>
      <c r="E6964">
        <v>0</v>
      </c>
      <c r="F6964">
        <v>0</v>
      </c>
      <c r="G6964">
        <v>0</v>
      </c>
      <c r="I6964">
        <f>VLOOKUP(Table1[[#This Row],[trait_name]],Trait[],2,FALSE)</f>
        <v>35</v>
      </c>
      <c r="J6964" s="25" t="s">
        <v>66</v>
      </c>
      <c r="L6964" s="3"/>
      <c r="N6964" s="25"/>
      <c r="O6964"/>
    </row>
    <row r="6965" spans="1:15">
      <c r="A6965" s="5">
        <v>43248</v>
      </c>
      <c r="B6965" s="5"/>
      <c r="C6965" t="s">
        <v>750</v>
      </c>
      <c r="D6965" s="2">
        <f>VLOOKUP(C6965,Index[[#All],[searchTaxon]:[Reference_number]],2,FALSE)</f>
        <v>87</v>
      </c>
      <c r="E6965">
        <v>0</v>
      </c>
      <c r="F6965">
        <v>0</v>
      </c>
      <c r="G6965">
        <v>0</v>
      </c>
      <c r="I6965">
        <f>VLOOKUP(Table1[[#This Row],[trait_name]],Trait[],2,FALSE)</f>
        <v>36</v>
      </c>
      <c r="J6965" s="25" t="s">
        <v>68</v>
      </c>
      <c r="L6965" s="3"/>
      <c r="N6965" s="25"/>
      <c r="O6965"/>
    </row>
    <row r="6966" spans="1:15">
      <c r="A6966" s="5">
        <v>43248</v>
      </c>
      <c r="B6966" s="5"/>
      <c r="C6966" t="s">
        <v>750</v>
      </c>
      <c r="D6966" s="2">
        <f>VLOOKUP(C6966,Index[[#All],[searchTaxon]:[Reference_number]],2,FALSE)</f>
        <v>87</v>
      </c>
      <c r="E6966">
        <v>0</v>
      </c>
      <c r="F6966">
        <v>0</v>
      </c>
      <c r="G6966">
        <v>0</v>
      </c>
      <c r="I6966">
        <f>VLOOKUP(Table1[[#This Row],[trait_name]],Trait[],2,FALSE)</f>
        <v>37</v>
      </c>
      <c r="J6966" s="25" t="s">
        <v>70</v>
      </c>
      <c r="L6966" s="3"/>
      <c r="N6966" s="25"/>
      <c r="O6966"/>
    </row>
    <row r="6967" spans="1:15">
      <c r="A6967" s="5">
        <v>43248</v>
      </c>
      <c r="B6967" s="5">
        <v>43248</v>
      </c>
      <c r="C6967" t="s">
        <v>750</v>
      </c>
      <c r="D6967" s="3">
        <f>VLOOKUP(C6967,Index[[#All],[searchTaxon]:[Reference_number]],2,FALSE)</f>
        <v>87</v>
      </c>
      <c r="H6967" t="s">
        <v>18</v>
      </c>
      <c r="I6967">
        <f>VLOOKUP(Table1[[#This Row],[trait_name]],Trait[],2,FALSE)</f>
        <v>38</v>
      </c>
      <c r="J6967" s="25" t="s">
        <v>74</v>
      </c>
      <c r="L6967" s="3" t="s">
        <v>319</v>
      </c>
      <c r="N6967" s="25"/>
      <c r="O6967"/>
    </row>
    <row r="6968" spans="1:15">
      <c r="A6968" s="5">
        <v>43248</v>
      </c>
      <c r="B6968" s="5">
        <v>43248</v>
      </c>
      <c r="C6968" t="s">
        <v>750</v>
      </c>
      <c r="D6968" s="3">
        <f>VLOOKUP(C6968,Index[[#All],[searchTaxon]:[Reference_number]],2,FALSE)</f>
        <v>87</v>
      </c>
      <c r="H6968" t="s">
        <v>18</v>
      </c>
      <c r="I6968">
        <f>VLOOKUP(Table1[[#This Row],[trait_name]],Trait[],2,FALSE)</f>
        <v>38</v>
      </c>
      <c r="J6968" s="25" t="s">
        <v>74</v>
      </c>
      <c r="L6968" s="3" t="s">
        <v>158</v>
      </c>
      <c r="N6968" s="25"/>
      <c r="O6968"/>
    </row>
    <row r="6969" spans="1:15">
      <c r="A6969" s="27">
        <v>43248</v>
      </c>
      <c r="B6969" s="27"/>
      <c r="C6969" s="4" t="s">
        <v>750</v>
      </c>
      <c r="D6969" s="2">
        <f>VLOOKUP(C6969,Index[[#All],[searchTaxon]:[Reference_number]],2,FALSE)</f>
        <v>87</v>
      </c>
      <c r="I6969">
        <f>VLOOKUP(Table1[[#This Row],[trait_name]],Trait[],2,FALSE)</f>
        <v>39</v>
      </c>
      <c r="J6969" s="25" t="s">
        <v>76</v>
      </c>
      <c r="L6969" s="3"/>
      <c r="N6969" s="25"/>
      <c r="O6969"/>
    </row>
    <row r="6970" spans="1:15">
      <c r="A6970" s="5">
        <v>43248</v>
      </c>
      <c r="B6970" s="5">
        <v>43248</v>
      </c>
      <c r="C6970" t="s">
        <v>750</v>
      </c>
      <c r="D6970" s="3">
        <f>VLOOKUP(C6970,Index[[#All],[searchTaxon]:[Reference_number]],2,FALSE)</f>
        <v>87</v>
      </c>
      <c r="H6970" t="s">
        <v>18</v>
      </c>
      <c r="I6970">
        <f>VLOOKUP(Table1[[#This Row],[trait_name]],Trait[],2,FALSE)</f>
        <v>40</v>
      </c>
      <c r="J6970" s="25" t="s">
        <v>79</v>
      </c>
      <c r="L6970" s="3" t="s">
        <v>80</v>
      </c>
      <c r="N6970" s="25"/>
      <c r="O6970"/>
    </row>
    <row r="6971" spans="1:15">
      <c r="A6971" s="5">
        <v>43248</v>
      </c>
      <c r="B6971" s="5">
        <v>43248</v>
      </c>
      <c r="C6971" t="s">
        <v>750</v>
      </c>
      <c r="D6971" s="3">
        <f>VLOOKUP(C6971,Index[[#All],[searchTaxon]:[Reference_number]],2,FALSE)</f>
        <v>87</v>
      </c>
      <c r="H6971" t="s">
        <v>18</v>
      </c>
      <c r="I6971">
        <f>VLOOKUP(Table1[[#This Row],[trait_name]],Trait[],2,FALSE)</f>
        <v>40</v>
      </c>
      <c r="J6971" s="25" t="s">
        <v>79</v>
      </c>
      <c r="L6971" s="2" t="s">
        <v>305</v>
      </c>
      <c r="N6971" s="25"/>
      <c r="O6971"/>
    </row>
    <row r="6972" spans="1:15">
      <c r="A6972" s="5">
        <v>43248</v>
      </c>
      <c r="B6972" s="5"/>
      <c r="C6972" t="s">
        <v>750</v>
      </c>
      <c r="D6972" s="2">
        <f>VLOOKUP(C6972,Index[[#All],[searchTaxon]:[Reference_number]],2,FALSE)</f>
        <v>87</v>
      </c>
      <c r="E6972">
        <v>0</v>
      </c>
      <c r="F6972">
        <v>0</v>
      </c>
      <c r="G6972">
        <v>0</v>
      </c>
      <c r="I6972">
        <f>VLOOKUP(Table1[[#This Row],[trait_name]],Trait[],2,FALSE)</f>
        <v>41</v>
      </c>
      <c r="J6972" s="25" t="s">
        <v>82</v>
      </c>
      <c r="L6972" s="3"/>
      <c r="N6972" s="25"/>
      <c r="O6972"/>
    </row>
    <row r="6973" spans="1:15">
      <c r="A6973" s="5">
        <v>43248</v>
      </c>
      <c r="B6973" s="5"/>
      <c r="C6973" t="s">
        <v>750</v>
      </c>
      <c r="D6973" s="2">
        <f>VLOOKUP(C6973,Index[[#All],[searchTaxon]:[Reference_number]],2,FALSE)</f>
        <v>87</v>
      </c>
      <c r="E6973">
        <v>0</v>
      </c>
      <c r="F6973">
        <v>0</v>
      </c>
      <c r="G6973">
        <v>0</v>
      </c>
      <c r="I6973">
        <f>VLOOKUP(Table1[[#This Row],[trait_name]],Trait[],2,FALSE)</f>
        <v>42</v>
      </c>
      <c r="J6973" s="25" t="s">
        <v>84</v>
      </c>
      <c r="L6973" s="3"/>
      <c r="N6973" s="25"/>
      <c r="O6973"/>
    </row>
    <row r="6974" spans="1:15">
      <c r="A6974" s="5">
        <v>43248</v>
      </c>
      <c r="B6974" s="5">
        <v>43248</v>
      </c>
      <c r="C6974" t="s">
        <v>750</v>
      </c>
      <c r="D6974" s="3">
        <f>VLOOKUP(C6974,Index[[#All],[searchTaxon]:[Reference_number]],2,FALSE)</f>
        <v>87</v>
      </c>
      <c r="H6974" t="s">
        <v>18</v>
      </c>
      <c r="I6974">
        <f>VLOOKUP(Table1[[#This Row],[trait_name]],Trait[],2,FALSE)</f>
        <v>43</v>
      </c>
      <c r="J6974" s="25" t="s">
        <v>86</v>
      </c>
      <c r="L6974" s="3" t="s">
        <v>329</v>
      </c>
      <c r="N6974" s="25"/>
      <c r="O6974"/>
    </row>
    <row r="6975" spans="1:15">
      <c r="A6975" s="5">
        <v>43248</v>
      </c>
      <c r="B6975" s="5"/>
      <c r="C6975" t="s">
        <v>750</v>
      </c>
      <c r="D6975" s="2">
        <f>VLOOKUP(C6975,Index[[#All],[searchTaxon]:[Reference_number]],2,FALSE)</f>
        <v>87</v>
      </c>
      <c r="E6975">
        <v>0</v>
      </c>
      <c r="F6975">
        <v>0</v>
      </c>
      <c r="G6975">
        <v>0</v>
      </c>
      <c r="I6975">
        <f>VLOOKUP(Table1[[#This Row],[trait_name]],Trait[],2,FALSE)</f>
        <v>47</v>
      </c>
      <c r="J6975" s="25" t="s">
        <v>96</v>
      </c>
      <c r="L6975" s="3"/>
      <c r="N6975" s="25"/>
      <c r="O6975"/>
    </row>
    <row r="6976" spans="1:15">
      <c r="A6976" s="5">
        <v>43248</v>
      </c>
      <c r="B6976" s="5">
        <v>43248</v>
      </c>
      <c r="C6976" t="s">
        <v>750</v>
      </c>
      <c r="D6976" s="3">
        <f>VLOOKUP(C6976,Index[[#All],[searchTaxon]:[Reference_number]],2,FALSE)</f>
        <v>87</v>
      </c>
      <c r="H6976" t="s">
        <v>279</v>
      </c>
      <c r="I6976">
        <f>VLOOKUP(Table1[[#This Row],[trait_name]],Trait[],2,FALSE)</f>
        <v>48</v>
      </c>
      <c r="J6976" s="25" t="s">
        <v>99</v>
      </c>
      <c r="L6976" s="3" t="s">
        <v>101</v>
      </c>
      <c r="N6976" s="25"/>
      <c r="O6976"/>
    </row>
    <row r="6977" spans="1:15">
      <c r="A6977" s="5">
        <v>43248</v>
      </c>
      <c r="B6977" s="5">
        <v>43248</v>
      </c>
      <c r="C6977" t="s">
        <v>750</v>
      </c>
      <c r="D6977" s="3">
        <f>VLOOKUP(C6977,Index[[#All],[searchTaxon]:[Reference_number]],2,FALSE)</f>
        <v>87</v>
      </c>
      <c r="H6977" t="s">
        <v>18</v>
      </c>
      <c r="I6977">
        <f>VLOOKUP(Table1[[#This Row],[trait_name]],Trait[],2,FALSE)</f>
        <v>48</v>
      </c>
      <c r="J6977" s="25" t="s">
        <v>99</v>
      </c>
      <c r="L6977" s="3" t="s">
        <v>162</v>
      </c>
      <c r="N6977" s="25"/>
      <c r="O6977"/>
    </row>
    <row r="6978" spans="1:15">
      <c r="A6978" s="5">
        <v>43248</v>
      </c>
      <c r="B6978" s="5">
        <v>43248</v>
      </c>
      <c r="C6978" t="s">
        <v>750</v>
      </c>
      <c r="D6978" s="3">
        <f>VLOOKUP(C6978,Index[[#All],[searchTaxon]:[Reference_number]],2,FALSE)</f>
        <v>87</v>
      </c>
      <c r="H6978" t="s">
        <v>134</v>
      </c>
      <c r="I6978">
        <f>VLOOKUP(Table1[[#This Row],[trait_name]],Trait[],2,FALSE)</f>
        <v>48</v>
      </c>
      <c r="J6978" s="25" t="s">
        <v>99</v>
      </c>
      <c r="L6978" s="3" t="s">
        <v>161</v>
      </c>
      <c r="N6978" s="25"/>
      <c r="O6978"/>
    </row>
    <row r="6979" spans="1:15">
      <c r="A6979" s="5">
        <v>43248</v>
      </c>
      <c r="B6979" s="5">
        <v>43248</v>
      </c>
      <c r="C6979" t="s">
        <v>750</v>
      </c>
      <c r="D6979" s="3">
        <f>VLOOKUP(C6979,Index[[#All],[searchTaxon]:[Reference_number]],2,FALSE)</f>
        <v>87</v>
      </c>
      <c r="H6979" t="s">
        <v>134</v>
      </c>
      <c r="I6979">
        <f>VLOOKUP(Table1[[#This Row],[trait_name]],Trait[],2,FALSE)</f>
        <v>48</v>
      </c>
      <c r="J6979" s="25" t="s">
        <v>99</v>
      </c>
      <c r="L6979" s="3" t="s">
        <v>100</v>
      </c>
      <c r="N6979" s="25"/>
      <c r="O6979"/>
    </row>
    <row r="6980" spans="1:15">
      <c r="A6980" s="5">
        <v>43248</v>
      </c>
      <c r="B6980" s="5">
        <v>43248</v>
      </c>
      <c r="C6980" t="s">
        <v>750</v>
      </c>
      <c r="D6980" s="3">
        <f>VLOOKUP(C6980,Index[[#All],[searchTaxon]:[Reference_number]],2,FALSE)</f>
        <v>87</v>
      </c>
      <c r="H6980" t="s">
        <v>18</v>
      </c>
      <c r="I6980">
        <f>VLOOKUP(Table1[[#This Row],[trait_name]],Trait[],2,FALSE)</f>
        <v>49</v>
      </c>
      <c r="J6980" s="25" t="s">
        <v>103</v>
      </c>
      <c r="L6980" s="3" t="s">
        <v>105</v>
      </c>
      <c r="N6980" s="25"/>
      <c r="O6980"/>
    </row>
    <row r="6981" spans="1:15">
      <c r="A6981" s="5">
        <v>43248</v>
      </c>
      <c r="B6981" s="5">
        <v>43248</v>
      </c>
      <c r="C6981" t="s">
        <v>750</v>
      </c>
      <c r="D6981" s="3">
        <f>VLOOKUP(C6981,Index[[#All],[searchTaxon]:[Reference_number]],2,FALSE)</f>
        <v>87</v>
      </c>
      <c r="H6981" t="s">
        <v>134</v>
      </c>
      <c r="I6981">
        <f>VLOOKUP(Table1[[#This Row],[trait_name]],Trait[],2,FALSE)</f>
        <v>49</v>
      </c>
      <c r="J6981" s="25" t="s">
        <v>103</v>
      </c>
      <c r="L6981" s="3" t="s">
        <v>149</v>
      </c>
      <c r="N6981" s="25"/>
      <c r="O6981"/>
    </row>
    <row r="6982" spans="1:15">
      <c r="A6982" s="5">
        <v>43248</v>
      </c>
      <c r="B6982" s="5">
        <v>43248</v>
      </c>
      <c r="C6982" t="s">
        <v>750</v>
      </c>
      <c r="D6982" s="3">
        <f>VLOOKUP(C6982,Index[[#All],[searchTaxon]:[Reference_number]],2,FALSE)</f>
        <v>87</v>
      </c>
      <c r="H6982" t="s">
        <v>279</v>
      </c>
      <c r="I6982">
        <f>VLOOKUP(Table1[[#This Row],[trait_name]],Trait[],2,FALSE)</f>
        <v>49</v>
      </c>
      <c r="J6982" s="25" t="s">
        <v>103</v>
      </c>
      <c r="L6982" s="3" t="s">
        <v>230</v>
      </c>
      <c r="N6982" s="25"/>
      <c r="O6982"/>
    </row>
    <row r="6983" spans="1:15">
      <c r="A6983" s="27">
        <v>43248</v>
      </c>
      <c r="B6983" s="27"/>
      <c r="C6983" s="4" t="s">
        <v>750</v>
      </c>
      <c r="D6983" s="63">
        <f>VLOOKUP(C6983,Index[[#All],[searchTaxon]:[Reference_number]],2,FALSE)</f>
        <v>87</v>
      </c>
      <c r="E6983">
        <f>VLOOKUP(C:C,Table1[[#All],[searchTaxon]:[Multiple_forms]],3,FALSE)</f>
        <v>0</v>
      </c>
      <c r="F6983">
        <f>VLOOKUP(C:C,Table1[[#All],[searchTaxon]:[Multiple_forms]],4,FALSE)</f>
        <v>0</v>
      </c>
      <c r="G6983">
        <f>VLOOKUP(C:C,Table1[[#All],[searchTaxon]:[Multiple_forms]],5,FALSE)</f>
        <v>0</v>
      </c>
      <c r="I6983">
        <f>VLOOKUP(Table1[[#This Row],[trait_name]],Trait[],2,FALSE)</f>
        <v>50</v>
      </c>
      <c r="J6983" s="25" t="s">
        <v>106</v>
      </c>
      <c r="L6983" s="3"/>
      <c r="N6983" s="25"/>
      <c r="O6983"/>
    </row>
    <row r="6984" spans="1:15">
      <c r="A6984" s="5">
        <v>43248</v>
      </c>
      <c r="B6984" s="5">
        <v>43248</v>
      </c>
      <c r="C6984" t="s">
        <v>750</v>
      </c>
      <c r="D6984" s="3">
        <f>VLOOKUP(C6984,Index[[#All],[searchTaxon]:[Reference_number]],2,FALSE)</f>
        <v>87</v>
      </c>
      <c r="H6984" t="s">
        <v>18</v>
      </c>
      <c r="I6984">
        <f>VLOOKUP(Table1[[#This Row],[trait_name]],Trait[],2,FALSE)</f>
        <v>51</v>
      </c>
      <c r="J6984" s="25" t="s">
        <v>108</v>
      </c>
      <c r="L6984" s="3" t="s">
        <v>167</v>
      </c>
      <c r="N6984" s="26"/>
      <c r="O6984"/>
    </row>
    <row r="6985" spans="1:15">
      <c r="A6985" s="5">
        <v>43248</v>
      </c>
      <c r="B6985" s="5">
        <v>43248</v>
      </c>
      <c r="C6985" t="s">
        <v>750</v>
      </c>
      <c r="D6985" s="3">
        <f>VLOOKUP(C6985,Index[[#All],[searchTaxon]:[Reference_number]],2,FALSE)</f>
        <v>87</v>
      </c>
      <c r="H6985" t="s">
        <v>18</v>
      </c>
      <c r="I6985">
        <f>VLOOKUP(Table1[[#This Row],[trait_name]],Trait[],2,FALSE)</f>
        <v>53</v>
      </c>
      <c r="J6985" s="25" t="s">
        <v>110</v>
      </c>
      <c r="L6985" s="3" t="s">
        <v>168</v>
      </c>
      <c r="N6985" s="25"/>
      <c r="O6985"/>
    </row>
    <row r="6986" spans="1:15">
      <c r="A6986" s="5">
        <v>43248</v>
      </c>
      <c r="B6986" s="5">
        <v>43248</v>
      </c>
      <c r="C6986" t="s">
        <v>750</v>
      </c>
      <c r="D6986" s="3">
        <f>VLOOKUP(C6986,Index[[#All],[searchTaxon]:[Reference_number]],2,FALSE)</f>
        <v>87</v>
      </c>
      <c r="H6986" t="s">
        <v>18</v>
      </c>
      <c r="I6986">
        <f>VLOOKUP(Table1[[#This Row],[trait_name]],Trait[],2,FALSE)</f>
        <v>53</v>
      </c>
      <c r="J6986" s="25" t="s">
        <v>110</v>
      </c>
      <c r="L6986" s="3" t="s">
        <v>111</v>
      </c>
      <c r="N6986" s="25"/>
      <c r="O6986"/>
    </row>
    <row r="6987" spans="1:15">
      <c r="A6987" s="5">
        <v>43248</v>
      </c>
      <c r="B6987" s="5">
        <v>43248</v>
      </c>
      <c r="C6987" t="s">
        <v>750</v>
      </c>
      <c r="D6987" s="3">
        <f>VLOOKUP(C6987,Index[[#All],[searchTaxon]:[Reference_number]],2,FALSE)</f>
        <v>87</v>
      </c>
      <c r="H6987" t="s">
        <v>18</v>
      </c>
      <c r="I6987">
        <f>VLOOKUP(Table1[[#This Row],[trait_name]],Trait[],2,FALSE)</f>
        <v>56</v>
      </c>
      <c r="J6987" s="25" t="s">
        <v>117</v>
      </c>
      <c r="L6987" s="3" t="s">
        <v>118</v>
      </c>
      <c r="N6987" s="25"/>
      <c r="O6987"/>
    </row>
    <row r="6988" spans="1:15">
      <c r="A6988" s="5">
        <v>43248</v>
      </c>
      <c r="B6988" s="5"/>
      <c r="C6988" t="s">
        <v>750</v>
      </c>
      <c r="D6988" s="2">
        <f>VLOOKUP(C6988,Index[[#All],[searchTaxon]:[Reference_number]],2,FALSE)</f>
        <v>87</v>
      </c>
      <c r="E6988">
        <v>0</v>
      </c>
      <c r="F6988">
        <v>0</v>
      </c>
      <c r="G6988">
        <v>0</v>
      </c>
      <c r="I6988">
        <f>VLOOKUP(Table1[[#This Row],[trait_name]],Trait[],2,FALSE)</f>
        <v>60</v>
      </c>
      <c r="J6988" s="25" t="s">
        <v>120</v>
      </c>
      <c r="L6988" s="3"/>
      <c r="N6988" s="25"/>
      <c r="O6988"/>
    </row>
    <row r="6989" spans="1:15">
      <c r="A6989" s="5">
        <v>43248</v>
      </c>
      <c r="B6989" s="5">
        <v>43248</v>
      </c>
      <c r="C6989" t="s">
        <v>750</v>
      </c>
      <c r="D6989" s="3">
        <f>VLOOKUP(C6989,Index[[#All],[searchTaxon]:[Reference_number]],2,FALSE)</f>
        <v>87</v>
      </c>
      <c r="H6989" t="s">
        <v>753</v>
      </c>
      <c r="I6989">
        <f>VLOOKUP(Table1[[#This Row],[trait_name]],Trait[],2,FALSE)</f>
        <v>62</v>
      </c>
      <c r="J6989" s="25" t="s">
        <v>123</v>
      </c>
      <c r="L6989" s="3" t="s">
        <v>211</v>
      </c>
      <c r="N6989" s="25"/>
      <c r="O6989"/>
    </row>
    <row r="6990" spans="1:15">
      <c r="A6990" s="5">
        <v>43248</v>
      </c>
      <c r="B6990" s="5">
        <v>43248</v>
      </c>
      <c r="C6990" t="s">
        <v>754</v>
      </c>
      <c r="D6990" s="3">
        <f>VLOOKUP(C6990,Index[[#All],[searchTaxon]:[Reference_number]],2,FALSE)</f>
        <v>88</v>
      </c>
      <c r="H6990" t="s">
        <v>26</v>
      </c>
      <c r="I6990">
        <f>VLOOKUP(Table1[[#This Row],[trait_name]],Trait[],2,FALSE)</f>
        <v>2</v>
      </c>
      <c r="J6990" s="25" t="s">
        <v>16</v>
      </c>
      <c r="L6990" s="3" t="s">
        <v>755</v>
      </c>
      <c r="N6990" s="25"/>
      <c r="O6990"/>
    </row>
    <row r="6991" spans="1:15">
      <c r="A6991" s="5">
        <v>43248</v>
      </c>
      <c r="B6991" s="5">
        <v>43248</v>
      </c>
      <c r="C6991" t="s">
        <v>754</v>
      </c>
      <c r="D6991" s="3">
        <f>VLOOKUP(C6991,Index[[#All],[searchTaxon]:[Reference_number]],2,FALSE)</f>
        <v>88</v>
      </c>
      <c r="H6991" t="s">
        <v>405</v>
      </c>
      <c r="I6991">
        <f>VLOOKUP(Table1[[#This Row],[trait_name]],Trait[],2,FALSE)</f>
        <v>2</v>
      </c>
      <c r="J6991" s="25" t="s">
        <v>16</v>
      </c>
      <c r="L6991" s="3" t="s">
        <v>756</v>
      </c>
      <c r="N6991" s="25"/>
      <c r="O6991"/>
    </row>
    <row r="6992" spans="1:15">
      <c r="A6992" s="5">
        <v>43248</v>
      </c>
      <c r="B6992" s="5">
        <v>43248</v>
      </c>
      <c r="C6992" t="s">
        <v>754</v>
      </c>
      <c r="D6992" s="3">
        <f>VLOOKUP(C6992,Index[[#All],[searchTaxon]:[Reference_number]],2,FALSE)</f>
        <v>88</v>
      </c>
      <c r="H6992" t="s">
        <v>26</v>
      </c>
      <c r="I6992">
        <f>VLOOKUP(Table1[[#This Row],[trait_name]],Trait[],2,FALSE)</f>
        <v>3</v>
      </c>
      <c r="J6992" s="25" t="s">
        <v>19</v>
      </c>
      <c r="L6992" s="3" t="s">
        <v>20</v>
      </c>
      <c r="N6992" s="25"/>
      <c r="O6992"/>
    </row>
    <row r="6993" spans="1:15">
      <c r="A6993" s="5">
        <v>43248</v>
      </c>
      <c r="B6993" s="5">
        <v>43248</v>
      </c>
      <c r="C6993" t="s">
        <v>754</v>
      </c>
      <c r="D6993" s="3">
        <f>VLOOKUP(C6993,Index[[#All],[searchTaxon]:[Reference_number]],2,FALSE)</f>
        <v>88</v>
      </c>
      <c r="H6993" t="s">
        <v>26</v>
      </c>
      <c r="I6993">
        <f>VLOOKUP(Table1[[#This Row],[trait_name]],Trait[],2,FALSE)</f>
        <v>3</v>
      </c>
      <c r="J6993" s="25" t="s">
        <v>19</v>
      </c>
      <c r="L6993" s="3" t="s">
        <v>22</v>
      </c>
      <c r="N6993" s="25"/>
      <c r="O6993"/>
    </row>
    <row r="6994" spans="1:15">
      <c r="A6994" s="5">
        <v>43248</v>
      </c>
      <c r="B6994" s="5">
        <v>43248</v>
      </c>
      <c r="C6994" t="s">
        <v>754</v>
      </c>
      <c r="D6994" s="3">
        <f>VLOOKUP(C6994,Index[[#All],[searchTaxon]:[Reference_number]],2,FALSE)</f>
        <v>88</v>
      </c>
      <c r="H6994" t="s">
        <v>26</v>
      </c>
      <c r="I6994">
        <f>VLOOKUP(Table1[[#This Row],[trait_name]],Trait[],2,FALSE)</f>
        <v>3</v>
      </c>
      <c r="J6994" s="25" t="s">
        <v>19</v>
      </c>
      <c r="L6994" s="3" t="s">
        <v>327</v>
      </c>
      <c r="N6994" s="25"/>
      <c r="O6994"/>
    </row>
    <row r="6995" spans="1:15">
      <c r="A6995" s="5">
        <v>43248</v>
      </c>
      <c r="B6995" s="5">
        <v>43248</v>
      </c>
      <c r="C6995" t="s">
        <v>754</v>
      </c>
      <c r="D6995" s="3">
        <f>VLOOKUP(C6995,Index[[#All],[searchTaxon]:[Reference_number]],2,FALSE)</f>
        <v>88</v>
      </c>
      <c r="H6995" t="s">
        <v>26</v>
      </c>
      <c r="I6995">
        <f>VLOOKUP(Table1[[#This Row],[trait_name]],Trait[],2,FALSE)</f>
        <v>4</v>
      </c>
      <c r="J6995" s="25" t="s">
        <v>23</v>
      </c>
      <c r="L6995" s="3" t="s">
        <v>24</v>
      </c>
      <c r="N6995" s="25"/>
      <c r="O6995"/>
    </row>
    <row r="6996" spans="1:15">
      <c r="A6996" s="5">
        <v>43248</v>
      </c>
      <c r="B6996" s="5"/>
      <c r="C6996" t="s">
        <v>754</v>
      </c>
      <c r="D6996" s="3">
        <f>VLOOKUP(C6996,Index[[#All],[searchTaxon]:[Reference_number]],2,FALSE)</f>
        <v>88</v>
      </c>
      <c r="H6996" t="s">
        <v>26</v>
      </c>
      <c r="I6996">
        <f>VLOOKUP(Table1[[#This Row],[trait_name]],Trait[],2,FALSE)</f>
        <v>6</v>
      </c>
      <c r="J6996" s="25" t="s">
        <v>135</v>
      </c>
      <c r="L6996" s="3"/>
      <c r="N6996" s="25"/>
      <c r="O6996"/>
    </row>
    <row r="6997" spans="1:15">
      <c r="A6997" s="5">
        <v>43248</v>
      </c>
      <c r="B6997" s="5">
        <v>43248</v>
      </c>
      <c r="C6997" t="s">
        <v>754</v>
      </c>
      <c r="D6997" s="3">
        <f>VLOOKUP(C6997,Index[[#All],[searchTaxon]:[Reference_number]],2,FALSE)</f>
        <v>88</v>
      </c>
      <c r="H6997" t="s">
        <v>26</v>
      </c>
      <c r="I6997">
        <f>VLOOKUP(Table1[[#This Row],[trait_name]],Trait[],2,FALSE)</f>
        <v>7</v>
      </c>
      <c r="J6997" s="25" t="s">
        <v>27</v>
      </c>
      <c r="L6997" s="3" t="s">
        <v>24</v>
      </c>
      <c r="N6997" s="25"/>
      <c r="O6997"/>
    </row>
    <row r="6998" spans="1:15">
      <c r="A6998" s="5">
        <v>43248</v>
      </c>
      <c r="B6998" s="5">
        <v>43248</v>
      </c>
      <c r="C6998" t="s">
        <v>754</v>
      </c>
      <c r="D6998" s="3">
        <f>VLOOKUP(C6998,Index[[#All],[searchTaxon]:[Reference_number]],2,FALSE)</f>
        <v>88</v>
      </c>
      <c r="H6998" t="s">
        <v>18</v>
      </c>
      <c r="I6998">
        <f>VLOOKUP(Table1[[#This Row],[trait_name]],Trait[],2,FALSE)</f>
        <v>11</v>
      </c>
      <c r="J6998" s="25" t="s">
        <v>31</v>
      </c>
      <c r="L6998" s="3" t="s">
        <v>24</v>
      </c>
      <c r="N6998" s="25"/>
      <c r="O6998"/>
    </row>
    <row r="6999" spans="1:15">
      <c r="A6999" s="5">
        <v>43248</v>
      </c>
      <c r="B6999" s="5">
        <v>43248</v>
      </c>
      <c r="C6999" t="s">
        <v>754</v>
      </c>
      <c r="D6999" s="3">
        <f>VLOOKUP(C6999,Index[[#All],[searchTaxon]:[Reference_number]],2,FALSE)</f>
        <v>88</v>
      </c>
      <c r="H6999" t="s">
        <v>18</v>
      </c>
      <c r="I6999">
        <f>VLOOKUP(Table1[[#This Row],[trait_name]],Trait[],2,FALSE)</f>
        <v>12</v>
      </c>
      <c r="J6999" s="25" t="s">
        <v>138</v>
      </c>
      <c r="L6999" s="3" t="s">
        <v>24</v>
      </c>
      <c r="N6999" s="25"/>
      <c r="O6999"/>
    </row>
    <row r="7000" spans="1:15">
      <c r="A7000" s="5">
        <v>43248</v>
      </c>
      <c r="B7000" s="5">
        <v>43248</v>
      </c>
      <c r="C7000" t="s">
        <v>754</v>
      </c>
      <c r="D7000" s="3">
        <f>VLOOKUP(C7000,Index[[#All],[searchTaxon]:[Reference_number]],2,FALSE)</f>
        <v>88</v>
      </c>
      <c r="I7000">
        <f>VLOOKUP(Table1[[#This Row],[trait_name]],Trait[],2,FALSE)</f>
        <v>14</v>
      </c>
      <c r="J7000" s="25" t="s">
        <v>139</v>
      </c>
      <c r="L7000" s="21" t="s">
        <v>24</v>
      </c>
      <c r="N7000" s="25"/>
      <c r="O7000"/>
    </row>
    <row r="7001" spans="1:15">
      <c r="A7001" s="27">
        <v>43248</v>
      </c>
      <c r="B7001" s="27"/>
      <c r="C7001" s="4" t="s">
        <v>754</v>
      </c>
      <c r="D7001" s="2">
        <f>VLOOKUP(C7001,Index[[#All],[searchTaxon]:[Reference_number]],2,FALSE)</f>
        <v>88</v>
      </c>
      <c r="I7001">
        <f>VLOOKUP(Table1[[#This Row],[trait_name]],Trait[],2,FALSE)</f>
        <v>15</v>
      </c>
      <c r="J7001" s="25" t="s">
        <v>32</v>
      </c>
      <c r="L7001" s="3"/>
      <c r="N7001" s="25"/>
      <c r="O7001"/>
    </row>
    <row r="7002" spans="1:15">
      <c r="A7002" s="27">
        <v>43248</v>
      </c>
      <c r="B7002" s="27"/>
      <c r="C7002" s="4" t="s">
        <v>754</v>
      </c>
      <c r="D7002" s="2">
        <f>VLOOKUP(C7002,Index[[#All],[searchTaxon]:[Reference_number]],2,FALSE)</f>
        <v>88</v>
      </c>
      <c r="I7002">
        <f>VLOOKUP(Table1[[#This Row],[trait_name]],Trait[],2,FALSE)</f>
        <v>15</v>
      </c>
      <c r="J7002" s="25" t="s">
        <v>32</v>
      </c>
      <c r="L7002" s="3"/>
      <c r="N7002" s="25"/>
      <c r="O7002"/>
    </row>
    <row r="7003" spans="1:15">
      <c r="A7003" s="27">
        <v>43248</v>
      </c>
      <c r="B7003" s="27">
        <v>43248</v>
      </c>
      <c r="C7003" s="4" t="s">
        <v>754</v>
      </c>
      <c r="D7003" s="2">
        <f>VLOOKUP(C7003,Index[[#All],[searchTaxon]:[Reference_number]],2,FALSE)</f>
        <v>88</v>
      </c>
      <c r="I7003">
        <f>VLOOKUP(Table1[[#This Row],[trait_name]],Trait[],2,FALSE)</f>
        <v>16</v>
      </c>
      <c r="J7003" s="26" t="s">
        <v>33</v>
      </c>
      <c r="K7003" s="26"/>
      <c r="L7003" s="3"/>
      <c r="N7003" s="25"/>
      <c r="O7003"/>
    </row>
    <row r="7004" spans="1:15">
      <c r="A7004" s="27">
        <v>43248</v>
      </c>
      <c r="B7004" s="27">
        <v>43248</v>
      </c>
      <c r="C7004" s="4" t="s">
        <v>754</v>
      </c>
      <c r="D7004" s="2">
        <f>VLOOKUP(C7004,Index[[#All],[searchTaxon]:[Reference_number]],2,FALSE)</f>
        <v>88</v>
      </c>
      <c r="I7004">
        <f>VLOOKUP(Table1[[#This Row],[trait_name]],Trait[],2,FALSE)</f>
        <v>16</v>
      </c>
      <c r="J7004" s="26" t="s">
        <v>33</v>
      </c>
      <c r="K7004" s="26"/>
      <c r="L7004" s="3"/>
      <c r="N7004" s="25"/>
      <c r="O7004"/>
    </row>
    <row r="7005" spans="1:15">
      <c r="A7005" s="5">
        <v>43248</v>
      </c>
      <c r="B7005" s="5">
        <v>43248</v>
      </c>
      <c r="C7005" t="s">
        <v>754</v>
      </c>
      <c r="D7005" s="3">
        <f>VLOOKUP(C7005,Index[[#All],[searchTaxon]:[Reference_number]],2,FALSE)</f>
        <v>88</v>
      </c>
      <c r="H7005" t="s">
        <v>26</v>
      </c>
      <c r="I7005">
        <f>VLOOKUP(Table1[[#This Row],[trait_name]],Trait[],2,FALSE)</f>
        <v>17</v>
      </c>
      <c r="J7005" s="25" t="s">
        <v>34</v>
      </c>
      <c r="L7005" s="3" t="s">
        <v>35</v>
      </c>
      <c r="N7005" s="25"/>
      <c r="O7005"/>
    </row>
    <row r="7006" spans="1:15">
      <c r="A7006" s="5">
        <v>43248</v>
      </c>
      <c r="B7006" s="5">
        <v>43248</v>
      </c>
      <c r="C7006" t="s">
        <v>754</v>
      </c>
      <c r="D7006" s="3">
        <f>VLOOKUP(C7006,Index[[#All],[searchTaxon]:[Reference_number]],2,FALSE)</f>
        <v>88</v>
      </c>
      <c r="H7006" t="s">
        <v>26</v>
      </c>
      <c r="I7006">
        <f>VLOOKUP(Table1[[#This Row],[trait_name]],Trait[],2,FALSE)</f>
        <v>17</v>
      </c>
      <c r="J7006" s="25" t="s">
        <v>34</v>
      </c>
      <c r="L7006" s="3" t="s">
        <v>36</v>
      </c>
      <c r="N7006" s="25"/>
      <c r="O7006"/>
    </row>
    <row r="7007" spans="1:15">
      <c r="A7007" s="5">
        <v>43248</v>
      </c>
      <c r="B7007" s="5">
        <v>43248</v>
      </c>
      <c r="C7007" t="s">
        <v>754</v>
      </c>
      <c r="D7007" s="3">
        <f>VLOOKUP(C7007,Index[[#All],[searchTaxon]:[Reference_number]],2,FALSE)</f>
        <v>88</v>
      </c>
      <c r="H7007" t="s">
        <v>26</v>
      </c>
      <c r="I7007">
        <f>VLOOKUP(Table1[[#This Row],[trait_name]],Trait[],2,FALSE)</f>
        <v>17</v>
      </c>
      <c r="J7007" s="25" t="s">
        <v>34</v>
      </c>
      <c r="L7007" s="3" t="s">
        <v>37</v>
      </c>
      <c r="N7007" s="25"/>
      <c r="O7007"/>
    </row>
    <row r="7008" spans="1:15">
      <c r="A7008" s="27">
        <v>43248</v>
      </c>
      <c r="B7008" s="27">
        <v>43248</v>
      </c>
      <c r="C7008" s="4" t="s">
        <v>754</v>
      </c>
      <c r="D7008" s="2">
        <f>VLOOKUP(C7008,Index[[#All],[searchTaxon]:[Reference_number]],2,FALSE)</f>
        <v>88</v>
      </c>
      <c r="I7008">
        <f>VLOOKUP(Table1[[#This Row],[trait_name]],Trait[],2,FALSE)</f>
        <v>18</v>
      </c>
      <c r="J7008" s="25" t="s">
        <v>38</v>
      </c>
      <c r="L7008" s="3"/>
      <c r="N7008" s="25"/>
      <c r="O7008"/>
    </row>
    <row r="7009" spans="1:15">
      <c r="A7009" s="27">
        <v>43248</v>
      </c>
      <c r="B7009" s="27">
        <v>43248</v>
      </c>
      <c r="C7009" s="4" t="s">
        <v>754</v>
      </c>
      <c r="D7009" s="2">
        <f>VLOOKUP(C7009,Index[[#All],[searchTaxon]:[Reference_number]],2,FALSE)</f>
        <v>88</v>
      </c>
      <c r="I7009">
        <f>VLOOKUP(Table1[[#This Row],[trait_name]],Trait[],2,FALSE)</f>
        <v>18</v>
      </c>
      <c r="J7009" s="25" t="s">
        <v>38</v>
      </c>
      <c r="L7009" s="3"/>
      <c r="N7009" s="25"/>
      <c r="O7009"/>
    </row>
    <row r="7010" spans="1:15">
      <c r="A7010" s="5">
        <v>43248</v>
      </c>
      <c r="B7010" s="5">
        <v>43248</v>
      </c>
      <c r="C7010" t="s">
        <v>754</v>
      </c>
      <c r="D7010" s="3">
        <f>VLOOKUP(C7010,Index[[#All],[searchTaxon]:[Reference_number]],2,FALSE)</f>
        <v>88</v>
      </c>
      <c r="H7010" t="s">
        <v>26</v>
      </c>
      <c r="I7010">
        <f>VLOOKUP(Table1[[#This Row],[trait_name]],Trait[],2,FALSE)</f>
        <v>19</v>
      </c>
      <c r="J7010" s="25" t="s">
        <v>39</v>
      </c>
      <c r="L7010" s="3" t="s">
        <v>140</v>
      </c>
      <c r="N7010" s="25"/>
      <c r="O7010"/>
    </row>
    <row r="7011" spans="1:15">
      <c r="A7011" s="5">
        <v>43248</v>
      </c>
      <c r="B7011" s="5">
        <v>43248</v>
      </c>
      <c r="C7011" t="s">
        <v>754</v>
      </c>
      <c r="D7011" s="3">
        <f>VLOOKUP(C7011,Index[[#All],[searchTaxon]:[Reference_number]],2,FALSE)</f>
        <v>88</v>
      </c>
      <c r="H7011" t="s">
        <v>26</v>
      </c>
      <c r="I7011">
        <f>VLOOKUP(Table1[[#This Row],[trait_name]],Trait[],2,FALSE)</f>
        <v>19</v>
      </c>
      <c r="J7011" s="25" t="s">
        <v>39</v>
      </c>
      <c r="L7011" s="3" t="s">
        <v>142</v>
      </c>
      <c r="N7011" s="25"/>
      <c r="O7011"/>
    </row>
    <row r="7012" spans="1:15">
      <c r="A7012" s="27">
        <v>43248</v>
      </c>
      <c r="B7012" s="27">
        <v>43248</v>
      </c>
      <c r="C7012" s="4" t="s">
        <v>754</v>
      </c>
      <c r="D7012" s="2">
        <f>VLOOKUP(C7012,Index[[#All],[searchTaxon]:[Reference_number]],2,FALSE)</f>
        <v>88</v>
      </c>
      <c r="I7012">
        <f>VLOOKUP(Table1[[#This Row],[trait_name]],Trait[],2,FALSE)</f>
        <v>20</v>
      </c>
      <c r="J7012" s="25" t="s">
        <v>42</v>
      </c>
      <c r="L7012" s="3"/>
      <c r="N7012" s="25"/>
      <c r="O7012"/>
    </row>
    <row r="7013" spans="1:15">
      <c r="A7013" s="27">
        <v>43248</v>
      </c>
      <c r="B7013" s="27">
        <v>43248</v>
      </c>
      <c r="C7013" s="4" t="s">
        <v>754</v>
      </c>
      <c r="D7013" s="2">
        <f>VLOOKUP(C7013,Index[[#All],[searchTaxon]:[Reference_number]],2,FALSE)</f>
        <v>88</v>
      </c>
      <c r="I7013">
        <f>VLOOKUP(Table1[[#This Row],[trait_name]],Trait[],2,FALSE)</f>
        <v>20</v>
      </c>
      <c r="J7013" s="25" t="s">
        <v>42</v>
      </c>
      <c r="L7013" s="3"/>
      <c r="N7013" s="25"/>
      <c r="O7013"/>
    </row>
    <row r="7014" spans="1:15">
      <c r="A7014" s="5">
        <v>43248</v>
      </c>
      <c r="B7014" s="5"/>
      <c r="C7014" t="s">
        <v>754</v>
      </c>
      <c r="D7014" s="2">
        <f>VLOOKUP(C7014,Index[[#All],[searchTaxon]:[Reference_number]],2,FALSE)</f>
        <v>88</v>
      </c>
      <c r="E7014">
        <v>0</v>
      </c>
      <c r="F7014">
        <v>0</v>
      </c>
      <c r="G7014">
        <v>0</v>
      </c>
      <c r="I7014">
        <f>VLOOKUP(Table1[[#This Row],[trait_name]],Trait[],2,FALSE)</f>
        <v>22</v>
      </c>
      <c r="J7014" s="25" t="s">
        <v>48</v>
      </c>
      <c r="L7014" s="3"/>
      <c r="N7014" s="25"/>
      <c r="O7014"/>
    </row>
    <row r="7015" spans="1:15">
      <c r="A7015" s="5">
        <v>43248</v>
      </c>
      <c r="B7015" s="5"/>
      <c r="C7015" t="s">
        <v>754</v>
      </c>
      <c r="D7015" s="2">
        <f>VLOOKUP(C7015,Index[[#All],[searchTaxon]:[Reference_number]],2,FALSE)</f>
        <v>88</v>
      </c>
      <c r="E7015">
        <v>0</v>
      </c>
      <c r="F7015">
        <v>0</v>
      </c>
      <c r="G7015">
        <v>0</v>
      </c>
      <c r="I7015">
        <f>VLOOKUP(Table1[[#This Row],[trait_name]],Trait[],2,FALSE)</f>
        <v>22</v>
      </c>
      <c r="J7015" s="25" t="s">
        <v>48</v>
      </c>
      <c r="L7015" s="3"/>
      <c r="N7015" s="25"/>
      <c r="O7015"/>
    </row>
    <row r="7016" spans="1:15">
      <c r="A7016" s="27">
        <v>43248</v>
      </c>
      <c r="B7016" s="27"/>
      <c r="C7016" s="4" t="s">
        <v>754</v>
      </c>
      <c r="D7016" s="2">
        <f>VLOOKUP(C7016,Index[[#All],[searchTaxon]:[Reference_number]],2,FALSE)</f>
        <v>88</v>
      </c>
      <c r="I7016">
        <f>VLOOKUP(Table1[[#This Row],[trait_name]],Trait[],2,FALSE)</f>
        <v>23</v>
      </c>
      <c r="J7016" s="25" t="s">
        <v>50</v>
      </c>
      <c r="L7016" s="3"/>
      <c r="N7016" s="25"/>
      <c r="O7016"/>
    </row>
    <row r="7017" spans="1:15">
      <c r="A7017" s="27">
        <v>43248</v>
      </c>
      <c r="B7017" s="27"/>
      <c r="C7017" s="4" t="s">
        <v>754</v>
      </c>
      <c r="D7017" s="2">
        <f>VLOOKUP(C7017,Index[[#All],[searchTaxon]:[Reference_number]],2,FALSE)</f>
        <v>88</v>
      </c>
      <c r="I7017">
        <f>VLOOKUP(Table1[[#This Row],[trait_name]],Trait[],2,FALSE)</f>
        <v>23</v>
      </c>
      <c r="J7017" s="25" t="s">
        <v>50</v>
      </c>
      <c r="L7017" s="3"/>
      <c r="N7017" s="25"/>
      <c r="O7017"/>
    </row>
    <row r="7018" spans="1:15">
      <c r="A7018" s="27">
        <v>43248</v>
      </c>
      <c r="B7018" s="27"/>
      <c r="C7018" s="4" t="s">
        <v>754</v>
      </c>
      <c r="D7018" s="2">
        <f>VLOOKUP(C7018,Index[[#All],[searchTaxon]:[Reference_number]],2,FALSE)</f>
        <v>88</v>
      </c>
      <c r="I7018">
        <f>VLOOKUP(Table1[[#This Row],[trait_name]],Trait[],2,FALSE)</f>
        <v>24</v>
      </c>
      <c r="J7018" s="25" t="s">
        <v>53</v>
      </c>
      <c r="L7018" s="3"/>
      <c r="N7018" s="25"/>
      <c r="O7018"/>
    </row>
    <row r="7019" spans="1:15">
      <c r="A7019" s="27">
        <v>43248</v>
      </c>
      <c r="B7019" s="27"/>
      <c r="C7019" s="4" t="s">
        <v>754</v>
      </c>
      <c r="D7019" s="2">
        <f>VLOOKUP(C7019,Index[[#All],[searchTaxon]:[Reference_number]],2,FALSE)</f>
        <v>88</v>
      </c>
      <c r="I7019">
        <f>VLOOKUP(Table1[[#This Row],[trait_name]],Trait[],2,FALSE)</f>
        <v>24</v>
      </c>
      <c r="J7019" s="25" t="s">
        <v>53</v>
      </c>
      <c r="L7019" s="3"/>
      <c r="N7019" s="25"/>
      <c r="O7019"/>
    </row>
    <row r="7020" spans="1:15">
      <c r="A7020" s="5">
        <v>43248</v>
      </c>
      <c r="B7020" s="5">
        <v>43248</v>
      </c>
      <c r="C7020" t="s">
        <v>754</v>
      </c>
      <c r="D7020" s="3">
        <f>VLOOKUP(C7020,Index[[#All],[searchTaxon]:[Reference_number]],2,FALSE)</f>
        <v>88</v>
      </c>
      <c r="H7020" t="s">
        <v>18</v>
      </c>
      <c r="I7020">
        <f>VLOOKUP(Table1[[#This Row],[trait_name]],Trait[],2,FALSE)</f>
        <v>25</v>
      </c>
      <c r="J7020" s="25" t="s">
        <v>54</v>
      </c>
      <c r="L7020" s="3" t="s">
        <v>299</v>
      </c>
      <c r="N7020" s="25"/>
      <c r="O7020"/>
    </row>
    <row r="7021" spans="1:15">
      <c r="A7021" s="5">
        <v>43248</v>
      </c>
      <c r="B7021" s="5">
        <v>43248</v>
      </c>
      <c r="C7021" t="s">
        <v>754</v>
      </c>
      <c r="D7021" s="3">
        <f>VLOOKUP(C7021,Index[[#All],[searchTaxon]:[Reference_number]],2,FALSE)</f>
        <v>88</v>
      </c>
      <c r="H7021" t="s">
        <v>18</v>
      </c>
      <c r="I7021">
        <f>VLOOKUP(Table1[[#This Row],[trait_name]],Trait[],2,FALSE)</f>
        <v>26</v>
      </c>
      <c r="J7021" s="25" t="s">
        <v>57</v>
      </c>
      <c r="L7021" s="3">
        <v>15</v>
      </c>
      <c r="N7021" s="25"/>
      <c r="O7021"/>
    </row>
    <row r="7022" spans="1:15">
      <c r="A7022" s="5">
        <v>43248</v>
      </c>
      <c r="B7022" s="5">
        <v>43248</v>
      </c>
      <c r="C7022" t="s">
        <v>754</v>
      </c>
      <c r="D7022" s="3">
        <f>VLOOKUP(C7022,Index[[#All],[searchTaxon]:[Reference_number]],2,FALSE)</f>
        <v>88</v>
      </c>
      <c r="H7022" t="s">
        <v>26</v>
      </c>
      <c r="I7022">
        <f>VLOOKUP(Table1[[#This Row],[trait_name]],Trait[],2,FALSE)</f>
        <v>27</v>
      </c>
      <c r="J7022" s="25" t="s">
        <v>58</v>
      </c>
      <c r="L7022" s="3">
        <v>12</v>
      </c>
      <c r="N7022" s="25"/>
      <c r="O7022"/>
    </row>
    <row r="7023" spans="1:15">
      <c r="A7023" s="5">
        <v>43248</v>
      </c>
      <c r="B7023" s="5">
        <v>43248</v>
      </c>
      <c r="C7023" t="s">
        <v>754</v>
      </c>
      <c r="D7023" s="3">
        <f>VLOOKUP(C7023,Index[[#All],[searchTaxon]:[Reference_number]],2,FALSE)</f>
        <v>88</v>
      </c>
      <c r="H7023" t="s">
        <v>405</v>
      </c>
      <c r="I7023">
        <f>VLOOKUP(Table1[[#This Row],[trait_name]],Trait[],2,FALSE)</f>
        <v>28</v>
      </c>
      <c r="J7023" s="25" t="s">
        <v>59</v>
      </c>
      <c r="L7023" s="3">
        <v>10</v>
      </c>
      <c r="N7023" s="25"/>
      <c r="O7023"/>
    </row>
    <row r="7024" spans="1:15">
      <c r="A7024" s="5">
        <v>43248</v>
      </c>
      <c r="B7024" s="5">
        <v>43248</v>
      </c>
      <c r="C7024" t="s">
        <v>754</v>
      </c>
      <c r="D7024" s="3">
        <f>VLOOKUP(C7024,Index[[#All],[searchTaxon]:[Reference_number]],2,FALSE)</f>
        <v>88</v>
      </c>
      <c r="H7024" t="s">
        <v>18</v>
      </c>
      <c r="I7024">
        <f>VLOOKUP(Table1[[#This Row],[trait_name]],Trait[],2,FALSE)</f>
        <v>28</v>
      </c>
      <c r="J7024" s="25" t="s">
        <v>59</v>
      </c>
      <c r="L7024" s="3">
        <v>3</v>
      </c>
      <c r="N7024" s="25"/>
      <c r="O7024"/>
    </row>
    <row r="7025" spans="1:15">
      <c r="A7025" s="5">
        <v>43248</v>
      </c>
      <c r="B7025" s="5">
        <v>43248</v>
      </c>
      <c r="C7025" t="s">
        <v>754</v>
      </c>
      <c r="D7025" s="3">
        <f>VLOOKUP(C7025,Index[[#All],[searchTaxon]:[Reference_number]],2,FALSE)</f>
        <v>88</v>
      </c>
      <c r="H7025" t="s">
        <v>18</v>
      </c>
      <c r="I7025">
        <f>VLOOKUP(Table1[[#This Row],[trait_name]],Trait[],2,FALSE)</f>
        <v>29</v>
      </c>
      <c r="J7025" s="25" t="s">
        <v>60</v>
      </c>
      <c r="L7025" s="3">
        <v>5</v>
      </c>
      <c r="N7025" s="25"/>
      <c r="O7025"/>
    </row>
    <row r="7026" spans="1:15">
      <c r="A7026" s="5">
        <v>43248</v>
      </c>
      <c r="B7026" s="5">
        <v>43248</v>
      </c>
      <c r="C7026" t="s">
        <v>754</v>
      </c>
      <c r="D7026" s="3">
        <f>VLOOKUP(C7026,Index[[#All],[searchTaxon]:[Reference_number]],2,FALSE)</f>
        <v>88</v>
      </c>
      <c r="H7026" t="s">
        <v>26</v>
      </c>
      <c r="I7026">
        <f>VLOOKUP(Table1[[#This Row],[trait_name]],Trait[],2,FALSE)</f>
        <v>30</v>
      </c>
      <c r="J7026" s="25" t="s">
        <v>61</v>
      </c>
      <c r="L7026" s="3">
        <v>5</v>
      </c>
      <c r="N7026" s="25"/>
      <c r="O7026"/>
    </row>
    <row r="7027" spans="1:15">
      <c r="A7027" s="5">
        <v>43248</v>
      </c>
      <c r="B7027" s="5">
        <v>43248</v>
      </c>
      <c r="C7027" t="s">
        <v>754</v>
      </c>
      <c r="D7027" s="3">
        <f>VLOOKUP(C7027,Index[[#All],[searchTaxon]:[Reference_number]],2,FALSE)</f>
        <v>88</v>
      </c>
      <c r="H7027" t="s">
        <v>18</v>
      </c>
      <c r="I7027">
        <f>VLOOKUP(Table1[[#This Row],[trait_name]],Trait[],2,FALSE)</f>
        <v>31</v>
      </c>
      <c r="J7027" s="25" t="s">
        <v>62</v>
      </c>
      <c r="L7027" s="3">
        <v>3</v>
      </c>
      <c r="N7027" s="25"/>
      <c r="O7027"/>
    </row>
    <row r="7028" spans="1:15">
      <c r="A7028" s="5">
        <v>43248</v>
      </c>
      <c r="B7028" s="5">
        <v>43248</v>
      </c>
      <c r="C7028" t="s">
        <v>754</v>
      </c>
      <c r="D7028" s="3">
        <f>VLOOKUP(C7028,Index[[#All],[searchTaxon]:[Reference_number]],2,FALSE)</f>
        <v>88</v>
      </c>
      <c r="H7028" t="s">
        <v>630</v>
      </c>
      <c r="I7028">
        <f>VLOOKUP(Table1[[#This Row],[trait_name]],Trait[],2,FALSE)</f>
        <v>33</v>
      </c>
      <c r="J7028" s="25" t="s">
        <v>63</v>
      </c>
      <c r="L7028" s="21" t="s">
        <v>64</v>
      </c>
      <c r="N7028" s="25"/>
      <c r="O7028"/>
    </row>
    <row r="7029" spans="1:15">
      <c r="A7029" s="5">
        <v>43248</v>
      </c>
      <c r="B7029" s="5">
        <v>43248</v>
      </c>
      <c r="C7029" t="s">
        <v>754</v>
      </c>
      <c r="D7029" s="3">
        <f>VLOOKUP(C7029,Index[[#All],[searchTaxon]:[Reference_number]],2,FALSE)</f>
        <v>88</v>
      </c>
      <c r="H7029" t="s">
        <v>26</v>
      </c>
      <c r="I7029">
        <f>VLOOKUP(Table1[[#This Row],[trait_name]],Trait[],2,FALSE)</f>
        <v>34</v>
      </c>
      <c r="J7029" s="25" t="s">
        <v>149</v>
      </c>
      <c r="L7029" s="3" t="s">
        <v>51</v>
      </c>
      <c r="N7029" s="25"/>
      <c r="O7029"/>
    </row>
    <row r="7030" spans="1:15">
      <c r="A7030" s="5">
        <v>43248</v>
      </c>
      <c r="B7030" s="5"/>
      <c r="C7030" t="s">
        <v>754</v>
      </c>
      <c r="D7030" s="3">
        <f>VLOOKUP(C7030,Index[[#All],[searchTaxon]:[Reference_number]],2,FALSE)</f>
        <v>88</v>
      </c>
      <c r="E7030">
        <v>0</v>
      </c>
      <c r="F7030">
        <v>0</v>
      </c>
      <c r="G7030">
        <v>0</v>
      </c>
      <c r="I7030">
        <f>VLOOKUP(Table1[[#This Row],[trait_name]],Trait[],2,FALSE)</f>
        <v>35</v>
      </c>
      <c r="J7030" s="25" t="s">
        <v>66</v>
      </c>
      <c r="L7030" s="3"/>
      <c r="N7030" s="25"/>
      <c r="O7030"/>
    </row>
    <row r="7031" spans="1:15">
      <c r="A7031" s="5">
        <v>43248</v>
      </c>
      <c r="B7031" s="5"/>
      <c r="C7031" t="s">
        <v>754</v>
      </c>
      <c r="D7031" s="3">
        <f>VLOOKUP(C7031,Index[[#All],[searchTaxon]:[Reference_number]],2,FALSE)</f>
        <v>88</v>
      </c>
      <c r="E7031">
        <v>0</v>
      </c>
      <c r="F7031">
        <v>0</v>
      </c>
      <c r="G7031">
        <v>0</v>
      </c>
      <c r="I7031">
        <f>VLOOKUP(Table1[[#This Row],[trait_name]],Trait[],2,FALSE)</f>
        <v>35</v>
      </c>
      <c r="J7031" s="25" t="s">
        <v>66</v>
      </c>
      <c r="L7031" s="3"/>
      <c r="N7031" s="25"/>
      <c r="O7031"/>
    </row>
    <row r="7032" spans="1:15">
      <c r="A7032" s="5">
        <v>43248</v>
      </c>
      <c r="B7032" s="5"/>
      <c r="C7032" t="s">
        <v>754</v>
      </c>
      <c r="D7032" s="2">
        <f>VLOOKUP(C7032,Index[[#All],[searchTaxon]:[Reference_number]],2,FALSE)</f>
        <v>88</v>
      </c>
      <c r="E7032">
        <v>0</v>
      </c>
      <c r="F7032">
        <v>0</v>
      </c>
      <c r="G7032">
        <v>0</v>
      </c>
      <c r="I7032">
        <f>VLOOKUP(Table1[[#This Row],[trait_name]],Trait[],2,FALSE)</f>
        <v>36</v>
      </c>
      <c r="J7032" s="25" t="s">
        <v>68</v>
      </c>
      <c r="L7032" s="3"/>
      <c r="N7032" s="25"/>
      <c r="O7032"/>
    </row>
    <row r="7033" spans="1:15">
      <c r="A7033" s="5">
        <v>43248</v>
      </c>
      <c r="B7033" s="5"/>
      <c r="C7033" t="s">
        <v>754</v>
      </c>
      <c r="D7033" s="2">
        <f>VLOOKUP(C7033,Index[[#All],[searchTaxon]:[Reference_number]],2,FALSE)</f>
        <v>88</v>
      </c>
      <c r="E7033">
        <v>0</v>
      </c>
      <c r="F7033">
        <v>0</v>
      </c>
      <c r="G7033">
        <v>0</v>
      </c>
      <c r="I7033">
        <f>VLOOKUP(Table1[[#This Row],[trait_name]],Trait[],2,FALSE)</f>
        <v>36</v>
      </c>
      <c r="J7033" s="25" t="s">
        <v>68</v>
      </c>
      <c r="L7033" s="3"/>
      <c r="N7033" s="25"/>
      <c r="O7033"/>
    </row>
    <row r="7034" spans="1:15">
      <c r="A7034" s="5">
        <v>43248</v>
      </c>
      <c r="B7034" s="5"/>
      <c r="C7034" t="s">
        <v>754</v>
      </c>
      <c r="D7034" s="2">
        <f>VLOOKUP(C7034,Index[[#All],[searchTaxon]:[Reference_number]],2,FALSE)</f>
        <v>88</v>
      </c>
      <c r="E7034">
        <v>0</v>
      </c>
      <c r="F7034">
        <v>0</v>
      </c>
      <c r="G7034">
        <v>0</v>
      </c>
      <c r="I7034">
        <f>VLOOKUP(Table1[[#This Row],[trait_name]],Trait[],2,FALSE)</f>
        <v>37</v>
      </c>
      <c r="J7034" s="25" t="s">
        <v>70</v>
      </c>
      <c r="L7034" s="3"/>
      <c r="N7034" s="25"/>
      <c r="O7034"/>
    </row>
    <row r="7035" spans="1:15">
      <c r="A7035" s="5">
        <v>43248</v>
      </c>
      <c r="B7035" s="5"/>
      <c r="C7035" t="s">
        <v>754</v>
      </c>
      <c r="D7035" s="2">
        <f>VLOOKUP(C7035,Index[[#All],[searchTaxon]:[Reference_number]],2,FALSE)</f>
        <v>88</v>
      </c>
      <c r="E7035">
        <v>0</v>
      </c>
      <c r="F7035">
        <v>0</v>
      </c>
      <c r="G7035">
        <v>0</v>
      </c>
      <c r="I7035">
        <f>VLOOKUP(Table1[[#This Row],[trait_name]],Trait[],2,FALSE)</f>
        <v>37</v>
      </c>
      <c r="J7035" s="25" t="s">
        <v>70</v>
      </c>
      <c r="L7035" s="3"/>
      <c r="N7035" s="25"/>
      <c r="O7035"/>
    </row>
    <row r="7036" spans="1:15">
      <c r="A7036" s="5">
        <v>43248</v>
      </c>
      <c r="B7036" s="5">
        <v>43248</v>
      </c>
      <c r="C7036" t="s">
        <v>754</v>
      </c>
      <c r="D7036" s="3">
        <f>VLOOKUP(C7036,Index[[#All],[searchTaxon]:[Reference_number]],2,FALSE)</f>
        <v>88</v>
      </c>
      <c r="H7036" t="s">
        <v>18</v>
      </c>
      <c r="I7036">
        <f>VLOOKUP(Table1[[#This Row],[trait_name]],Trait[],2,FALSE)</f>
        <v>38</v>
      </c>
      <c r="J7036" s="25" t="s">
        <v>74</v>
      </c>
      <c r="L7036" s="3" t="s">
        <v>345</v>
      </c>
      <c r="N7036" s="25"/>
      <c r="O7036"/>
    </row>
    <row r="7037" spans="1:15">
      <c r="A7037" s="5">
        <v>43248</v>
      </c>
      <c r="B7037" s="5">
        <v>43248</v>
      </c>
      <c r="C7037" t="s">
        <v>754</v>
      </c>
      <c r="D7037" s="3">
        <f>VLOOKUP(C7037,Index[[#All],[searchTaxon]:[Reference_number]],2,FALSE)</f>
        <v>88</v>
      </c>
      <c r="H7037" t="s">
        <v>26</v>
      </c>
      <c r="I7037">
        <f>VLOOKUP(Table1[[#This Row],[trait_name]],Trait[],2,FALSE)</f>
        <v>38</v>
      </c>
      <c r="J7037" s="25" t="s">
        <v>74</v>
      </c>
      <c r="L7037" s="3" t="s">
        <v>75</v>
      </c>
      <c r="N7037" s="25"/>
      <c r="O7037"/>
    </row>
    <row r="7038" spans="1:15">
      <c r="A7038" s="27">
        <v>43248</v>
      </c>
      <c r="B7038" s="27"/>
      <c r="C7038" s="4" t="s">
        <v>754</v>
      </c>
      <c r="D7038" s="2">
        <f>VLOOKUP(C7038,Index[[#All],[searchTaxon]:[Reference_number]],2,FALSE)</f>
        <v>88</v>
      </c>
      <c r="I7038">
        <f>VLOOKUP(Table1[[#This Row],[trait_name]],Trait[],2,FALSE)</f>
        <v>39</v>
      </c>
      <c r="J7038" s="25" t="s">
        <v>76</v>
      </c>
      <c r="L7038" s="3"/>
      <c r="N7038" s="25"/>
      <c r="O7038"/>
    </row>
    <row r="7039" spans="1:15">
      <c r="A7039" s="27">
        <v>43248</v>
      </c>
      <c r="B7039" s="27"/>
      <c r="C7039" s="4" t="s">
        <v>754</v>
      </c>
      <c r="D7039" s="2">
        <f>VLOOKUP(C7039,Index[[#All],[searchTaxon]:[Reference_number]],2,FALSE)</f>
        <v>88</v>
      </c>
      <c r="I7039">
        <f>VLOOKUP(Table1[[#This Row],[trait_name]],Trait[],2,FALSE)</f>
        <v>39</v>
      </c>
      <c r="J7039" s="25" t="s">
        <v>76</v>
      </c>
      <c r="L7039" s="3"/>
      <c r="N7039" s="25"/>
      <c r="O7039"/>
    </row>
    <row r="7040" spans="1:15">
      <c r="A7040" s="5">
        <v>43248</v>
      </c>
      <c r="B7040" s="5">
        <v>43248</v>
      </c>
      <c r="C7040" t="s">
        <v>754</v>
      </c>
      <c r="D7040" s="3">
        <f>VLOOKUP(C7040,Index[[#All],[searchTaxon]:[Reference_number]],2,FALSE)</f>
        <v>88</v>
      </c>
      <c r="H7040" t="s">
        <v>18</v>
      </c>
      <c r="I7040">
        <f>VLOOKUP(Table1[[#This Row],[trait_name]],Trait[],2,FALSE)</f>
        <v>40</v>
      </c>
      <c r="J7040" s="25" t="s">
        <v>79</v>
      </c>
      <c r="L7040" s="3" t="s">
        <v>80</v>
      </c>
      <c r="N7040" s="25"/>
      <c r="O7040"/>
    </row>
    <row r="7041" spans="1:15">
      <c r="A7041" s="5">
        <v>43248</v>
      </c>
      <c r="B7041" s="5"/>
      <c r="C7041" t="s">
        <v>754</v>
      </c>
      <c r="D7041" s="2">
        <f>VLOOKUP(C7041,Index[[#All],[searchTaxon]:[Reference_number]],2,FALSE)</f>
        <v>88</v>
      </c>
      <c r="E7041">
        <v>0</v>
      </c>
      <c r="F7041">
        <v>0</v>
      </c>
      <c r="G7041">
        <v>0</v>
      </c>
      <c r="I7041">
        <f>VLOOKUP(Table1[[#This Row],[trait_name]],Trait[],2,FALSE)</f>
        <v>41</v>
      </c>
      <c r="J7041" s="25" t="s">
        <v>82</v>
      </c>
      <c r="L7041" s="3"/>
      <c r="N7041" s="25"/>
      <c r="O7041"/>
    </row>
    <row r="7042" spans="1:15">
      <c r="A7042" s="5">
        <v>43248</v>
      </c>
      <c r="B7042" s="5"/>
      <c r="C7042" t="s">
        <v>754</v>
      </c>
      <c r="D7042" s="2">
        <f>VLOOKUP(C7042,Index[[#All],[searchTaxon]:[Reference_number]],2,FALSE)</f>
        <v>88</v>
      </c>
      <c r="E7042">
        <v>0</v>
      </c>
      <c r="F7042">
        <v>0</v>
      </c>
      <c r="G7042">
        <v>0</v>
      </c>
      <c r="I7042">
        <f>VLOOKUP(Table1[[#This Row],[trait_name]],Trait[],2,FALSE)</f>
        <v>41</v>
      </c>
      <c r="J7042" s="25" t="s">
        <v>82</v>
      </c>
      <c r="L7042" s="3"/>
      <c r="N7042" s="26"/>
      <c r="O7042"/>
    </row>
    <row r="7043" spans="1:15">
      <c r="A7043" s="5">
        <v>43248</v>
      </c>
      <c r="B7043" s="5"/>
      <c r="C7043" t="s">
        <v>754</v>
      </c>
      <c r="D7043" s="2">
        <f>VLOOKUP(C7043,Index[[#All],[searchTaxon]:[Reference_number]],2,FALSE)</f>
        <v>88</v>
      </c>
      <c r="E7043">
        <v>0</v>
      </c>
      <c r="F7043">
        <v>0</v>
      </c>
      <c r="G7043">
        <v>0</v>
      </c>
      <c r="I7043">
        <f>VLOOKUP(Table1[[#This Row],[trait_name]],Trait[],2,FALSE)</f>
        <v>42</v>
      </c>
      <c r="J7043" s="25" t="s">
        <v>84</v>
      </c>
      <c r="L7043" s="3"/>
      <c r="N7043" s="26"/>
      <c r="O7043"/>
    </row>
    <row r="7044" spans="1:15">
      <c r="A7044" s="5">
        <v>43248</v>
      </c>
      <c r="B7044" s="5"/>
      <c r="C7044" t="s">
        <v>754</v>
      </c>
      <c r="D7044" s="2">
        <f>VLOOKUP(C7044,Index[[#All],[searchTaxon]:[Reference_number]],2,FALSE)</f>
        <v>88</v>
      </c>
      <c r="E7044">
        <v>0</v>
      </c>
      <c r="F7044">
        <v>0</v>
      </c>
      <c r="G7044">
        <v>0</v>
      </c>
      <c r="I7044">
        <f>VLOOKUP(Table1[[#This Row],[trait_name]],Trait[],2,FALSE)</f>
        <v>42</v>
      </c>
      <c r="J7044" s="25" t="s">
        <v>84</v>
      </c>
      <c r="L7044" s="3"/>
      <c r="N7044" s="25"/>
      <c r="O7044"/>
    </row>
    <row r="7045" spans="1:15">
      <c r="A7045" s="5">
        <v>43248</v>
      </c>
      <c r="B7045" s="5">
        <v>43248</v>
      </c>
      <c r="C7045" t="s">
        <v>754</v>
      </c>
      <c r="D7045" s="3">
        <f>VLOOKUP(C7045,Index[[#All],[searchTaxon]:[Reference_number]],2,FALSE)</f>
        <v>88</v>
      </c>
      <c r="H7045" t="s">
        <v>630</v>
      </c>
      <c r="I7045">
        <f>VLOOKUP(Table1[[#This Row],[trait_name]],Trait[],2,FALSE)</f>
        <v>43</v>
      </c>
      <c r="J7045" s="25" t="s">
        <v>86</v>
      </c>
      <c r="L7045" s="21" t="s">
        <v>88</v>
      </c>
      <c r="N7045" s="25"/>
      <c r="O7045"/>
    </row>
    <row r="7046" spans="1:15">
      <c r="A7046" s="5">
        <v>43248</v>
      </c>
      <c r="B7046" s="5">
        <v>43248</v>
      </c>
      <c r="C7046" t="s">
        <v>754</v>
      </c>
      <c r="D7046" s="3">
        <f>VLOOKUP(C7046,Index[[#All],[searchTaxon]:[Reference_number]],2,FALSE)</f>
        <v>88</v>
      </c>
      <c r="H7046" t="s">
        <v>630</v>
      </c>
      <c r="I7046">
        <f>VLOOKUP(Table1[[#This Row],[trait_name]],Trait[],2,FALSE)</f>
        <v>43</v>
      </c>
      <c r="J7046" s="25" t="s">
        <v>86</v>
      </c>
      <c r="L7046" s="21" t="s">
        <v>158</v>
      </c>
      <c r="N7046" s="25"/>
      <c r="O7046"/>
    </row>
    <row r="7047" spans="1:15">
      <c r="A7047" s="5">
        <v>43248</v>
      </c>
      <c r="B7047" s="5"/>
      <c r="C7047" t="s">
        <v>754</v>
      </c>
      <c r="D7047" s="3">
        <f>VLOOKUP(C7047,Index[[#All],[searchTaxon]:[Reference_number]],2,FALSE)</f>
        <v>88</v>
      </c>
      <c r="H7047" t="s">
        <v>26</v>
      </c>
      <c r="I7047">
        <f>VLOOKUP(Table1[[#This Row],[trait_name]],Trait[],2,FALSE)</f>
        <v>44</v>
      </c>
      <c r="J7047" s="26" t="s">
        <v>90</v>
      </c>
      <c r="K7047" s="26"/>
      <c r="L7047" s="3" t="s">
        <v>266</v>
      </c>
      <c r="N7047" s="25"/>
      <c r="O7047"/>
    </row>
    <row r="7048" spans="1:15">
      <c r="A7048" s="5">
        <v>43248</v>
      </c>
      <c r="B7048" s="5"/>
      <c r="C7048" t="s">
        <v>754</v>
      </c>
      <c r="D7048" s="3">
        <f>VLOOKUP(C7048,Index[[#All],[searchTaxon]:[Reference_number]],2,FALSE)</f>
        <v>88</v>
      </c>
      <c r="H7048" t="s">
        <v>26</v>
      </c>
      <c r="I7048">
        <f>VLOOKUP(Table1[[#This Row],[trait_name]],Trait[],2,FALSE)</f>
        <v>45</v>
      </c>
      <c r="J7048" s="26" t="s">
        <v>93</v>
      </c>
      <c r="K7048" s="26"/>
      <c r="L7048" s="3"/>
      <c r="N7048" s="25"/>
      <c r="O7048"/>
    </row>
    <row r="7049" spans="1:15">
      <c r="A7049" s="5">
        <v>43248</v>
      </c>
      <c r="B7049" s="5"/>
      <c r="C7049" t="s">
        <v>754</v>
      </c>
      <c r="D7049" s="2">
        <f>VLOOKUP(C7049,Index[[#All],[searchTaxon]:[Reference_number]],2,FALSE)</f>
        <v>88</v>
      </c>
      <c r="E7049">
        <v>0</v>
      </c>
      <c r="F7049">
        <v>0</v>
      </c>
      <c r="G7049">
        <v>0</v>
      </c>
      <c r="I7049">
        <f>VLOOKUP(Table1[[#This Row],[trait_name]],Trait[],2,FALSE)</f>
        <v>47</v>
      </c>
      <c r="J7049" s="25" t="s">
        <v>96</v>
      </c>
      <c r="L7049" s="3"/>
      <c r="N7049" s="25"/>
      <c r="O7049"/>
    </row>
    <row r="7050" spans="1:15">
      <c r="A7050" s="5">
        <v>43248</v>
      </c>
      <c r="B7050" s="5"/>
      <c r="C7050" t="s">
        <v>754</v>
      </c>
      <c r="D7050" s="2">
        <f>VLOOKUP(C7050,Index[[#All],[searchTaxon]:[Reference_number]],2,FALSE)</f>
        <v>88</v>
      </c>
      <c r="E7050">
        <v>0</v>
      </c>
      <c r="F7050">
        <v>0</v>
      </c>
      <c r="G7050">
        <v>0</v>
      </c>
      <c r="I7050">
        <f>VLOOKUP(Table1[[#This Row],[trait_name]],Trait[],2,FALSE)</f>
        <v>47</v>
      </c>
      <c r="J7050" s="25" t="s">
        <v>96</v>
      </c>
      <c r="L7050" s="3"/>
      <c r="N7050" s="25"/>
      <c r="O7050"/>
    </row>
    <row r="7051" spans="1:15">
      <c r="A7051" s="5">
        <v>43248</v>
      </c>
      <c r="B7051" s="5">
        <v>43248</v>
      </c>
      <c r="C7051" t="s">
        <v>754</v>
      </c>
      <c r="D7051" s="3">
        <f>VLOOKUP(C7051,Index[[#All],[searchTaxon]:[Reference_number]],2,FALSE)</f>
        <v>88</v>
      </c>
      <c r="H7051" t="s">
        <v>26</v>
      </c>
      <c r="I7051">
        <f>VLOOKUP(Table1[[#This Row],[trait_name]],Trait[],2,FALSE)</f>
        <v>48</v>
      </c>
      <c r="J7051" s="25" t="s">
        <v>99</v>
      </c>
      <c r="L7051" s="3" t="s">
        <v>162</v>
      </c>
      <c r="N7051" s="25"/>
      <c r="O7051"/>
    </row>
    <row r="7052" spans="1:15">
      <c r="A7052" s="5">
        <v>43248</v>
      </c>
      <c r="B7052" s="5">
        <v>43248</v>
      </c>
      <c r="C7052" t="s">
        <v>754</v>
      </c>
      <c r="D7052" s="3">
        <f>VLOOKUP(C7052,Index[[#All],[searchTaxon]:[Reference_number]],2,FALSE)</f>
        <v>88</v>
      </c>
      <c r="H7052" t="s">
        <v>26</v>
      </c>
      <c r="I7052">
        <f>VLOOKUP(Table1[[#This Row],[trait_name]],Trait[],2,FALSE)</f>
        <v>48</v>
      </c>
      <c r="J7052" s="25" t="s">
        <v>99</v>
      </c>
      <c r="L7052" s="3" t="s">
        <v>161</v>
      </c>
      <c r="N7052" s="25"/>
      <c r="O7052"/>
    </row>
    <row r="7053" spans="1:15">
      <c r="A7053" s="5">
        <v>43248</v>
      </c>
      <c r="B7053" s="5">
        <v>43248</v>
      </c>
      <c r="C7053" t="s">
        <v>754</v>
      </c>
      <c r="D7053" s="3">
        <f>VLOOKUP(C7053,Index[[#All],[searchTaxon]:[Reference_number]],2,FALSE)</f>
        <v>88</v>
      </c>
      <c r="H7053" t="s">
        <v>405</v>
      </c>
      <c r="I7053">
        <f>VLOOKUP(Table1[[#This Row],[trait_name]],Trait[],2,FALSE)</f>
        <v>48</v>
      </c>
      <c r="J7053" s="25" t="s">
        <v>99</v>
      </c>
      <c r="L7053" s="3" t="s">
        <v>101</v>
      </c>
      <c r="N7053" s="25"/>
      <c r="O7053"/>
    </row>
    <row r="7054" spans="1:15">
      <c r="A7054" s="5">
        <v>43248</v>
      </c>
      <c r="B7054" s="5">
        <v>43248</v>
      </c>
      <c r="C7054" t="s">
        <v>754</v>
      </c>
      <c r="D7054" s="3">
        <f>VLOOKUP(C7054,Index[[#All],[searchTaxon]:[Reference_number]],2,FALSE)</f>
        <v>88</v>
      </c>
      <c r="H7054" t="s">
        <v>26</v>
      </c>
      <c r="I7054">
        <f>VLOOKUP(Table1[[#This Row],[trait_name]],Trait[],2,FALSE)</f>
        <v>49</v>
      </c>
      <c r="J7054" s="25" t="s">
        <v>103</v>
      </c>
      <c r="L7054" s="3" t="s">
        <v>149</v>
      </c>
      <c r="N7054" s="25"/>
      <c r="O7054"/>
    </row>
    <row r="7055" spans="1:15">
      <c r="A7055" s="5">
        <v>43248</v>
      </c>
      <c r="B7055" s="5">
        <v>43248</v>
      </c>
      <c r="C7055" t="s">
        <v>754</v>
      </c>
      <c r="D7055" s="3">
        <f>VLOOKUP(C7055,Index[[#All],[searchTaxon]:[Reference_number]],2,FALSE)</f>
        <v>88</v>
      </c>
      <c r="H7055" t="s">
        <v>26</v>
      </c>
      <c r="I7055">
        <f>VLOOKUP(Table1[[#This Row],[trait_name]],Trait[],2,FALSE)</f>
        <v>49</v>
      </c>
      <c r="J7055" s="25" t="s">
        <v>103</v>
      </c>
      <c r="L7055" s="3" t="s">
        <v>104</v>
      </c>
      <c r="N7055" s="25"/>
      <c r="O7055"/>
    </row>
    <row r="7056" spans="1:15">
      <c r="A7056" s="5">
        <v>43248</v>
      </c>
      <c r="B7056" s="5">
        <v>43248</v>
      </c>
      <c r="C7056" t="s">
        <v>754</v>
      </c>
      <c r="D7056" s="3">
        <f>VLOOKUP(C7056,Index[[#All],[searchTaxon]:[Reference_number]],2,FALSE)</f>
        <v>88</v>
      </c>
      <c r="H7056" t="s">
        <v>18</v>
      </c>
      <c r="I7056">
        <f>VLOOKUP(Table1[[#This Row],[trait_name]],Trait[],2,FALSE)</f>
        <v>49</v>
      </c>
      <c r="J7056" s="25" t="s">
        <v>103</v>
      </c>
      <c r="L7056" s="3" t="s">
        <v>105</v>
      </c>
      <c r="N7056" s="25"/>
      <c r="O7056"/>
    </row>
    <row r="7057" spans="1:15">
      <c r="A7057" s="27">
        <v>43248</v>
      </c>
      <c r="B7057" s="27"/>
      <c r="C7057" s="4" t="s">
        <v>754</v>
      </c>
      <c r="D7057" s="63">
        <f>VLOOKUP(C7057,Index[[#All],[searchTaxon]:[Reference_number]],2,FALSE)</f>
        <v>88</v>
      </c>
      <c r="E7057">
        <f>VLOOKUP(C:C,Table1[[#All],[searchTaxon]:[Multiple_forms]],3,FALSE)</f>
        <v>0</v>
      </c>
      <c r="F7057">
        <f>VLOOKUP(C:C,Table1[[#All],[searchTaxon]:[Multiple_forms]],4,FALSE)</f>
        <v>0</v>
      </c>
      <c r="G7057">
        <f>VLOOKUP(C:C,Table1[[#All],[searchTaxon]:[Multiple_forms]],5,FALSE)</f>
        <v>0</v>
      </c>
      <c r="I7057">
        <f>VLOOKUP(Table1[[#This Row],[trait_name]],Trait[],2,FALSE)</f>
        <v>50</v>
      </c>
      <c r="J7057" s="25" t="s">
        <v>106</v>
      </c>
      <c r="L7057" s="3"/>
      <c r="N7057" s="25"/>
      <c r="O7057"/>
    </row>
    <row r="7058" spans="1:15">
      <c r="A7058" s="27">
        <v>43248</v>
      </c>
      <c r="B7058" s="27"/>
      <c r="C7058" s="4" t="s">
        <v>754</v>
      </c>
      <c r="D7058" s="63">
        <f>VLOOKUP(C7058,Index[[#All],[searchTaxon]:[Reference_number]],2,FALSE)</f>
        <v>88</v>
      </c>
      <c r="E7058">
        <f>VLOOKUP(C:C,Table1[[#All],[searchTaxon]:[Multiple_forms]],3,FALSE)</f>
        <v>0</v>
      </c>
      <c r="F7058">
        <f>VLOOKUP(C:C,Table1[[#All],[searchTaxon]:[Multiple_forms]],4,FALSE)</f>
        <v>0</v>
      </c>
      <c r="G7058">
        <f>VLOOKUP(C:C,Table1[[#All],[searchTaxon]:[Multiple_forms]],5,FALSE)</f>
        <v>0</v>
      </c>
      <c r="I7058">
        <f>VLOOKUP(Table1[[#This Row],[trait_name]],Trait[],2,FALSE)</f>
        <v>50</v>
      </c>
      <c r="J7058" s="25" t="s">
        <v>106</v>
      </c>
      <c r="L7058" s="3"/>
      <c r="N7058" s="25"/>
      <c r="O7058"/>
    </row>
    <row r="7059" spans="1:15">
      <c r="A7059" s="5">
        <v>43248</v>
      </c>
      <c r="B7059" s="5">
        <v>43248</v>
      </c>
      <c r="C7059" t="s">
        <v>754</v>
      </c>
      <c r="D7059" s="3">
        <f>VLOOKUP(C7059,Index[[#All],[searchTaxon]:[Reference_number]],2,FALSE)</f>
        <v>88</v>
      </c>
      <c r="H7059" t="s">
        <v>26</v>
      </c>
      <c r="I7059">
        <f>VLOOKUP(Table1[[#This Row],[trait_name]],Trait[],2,FALSE)</f>
        <v>51</v>
      </c>
      <c r="J7059" s="25" t="s">
        <v>108</v>
      </c>
      <c r="L7059" s="3" t="s">
        <v>167</v>
      </c>
      <c r="N7059" s="25"/>
      <c r="O7059"/>
    </row>
    <row r="7060" spans="1:15">
      <c r="A7060" s="5">
        <v>43248</v>
      </c>
      <c r="B7060" s="5">
        <v>43248</v>
      </c>
      <c r="C7060" t="s">
        <v>754</v>
      </c>
      <c r="D7060" s="3">
        <f>VLOOKUP(C7060,Index[[#All],[searchTaxon]:[Reference_number]],2,FALSE)</f>
        <v>88</v>
      </c>
      <c r="H7060" t="s">
        <v>26</v>
      </c>
      <c r="I7060">
        <f>VLOOKUP(Table1[[#This Row],[trait_name]],Trait[],2,FALSE)</f>
        <v>53</v>
      </c>
      <c r="J7060" s="25" t="s">
        <v>110</v>
      </c>
      <c r="L7060" s="3" t="s">
        <v>168</v>
      </c>
      <c r="N7060" s="25"/>
      <c r="O7060"/>
    </row>
    <row r="7061" spans="1:15">
      <c r="A7061" s="5">
        <v>43248</v>
      </c>
      <c r="B7061" s="5">
        <v>43248</v>
      </c>
      <c r="C7061" t="s">
        <v>754</v>
      </c>
      <c r="D7061" s="3">
        <f>VLOOKUP(C7061,Index[[#All],[searchTaxon]:[Reference_number]],2,FALSE)</f>
        <v>88</v>
      </c>
      <c r="H7061" t="s">
        <v>405</v>
      </c>
      <c r="I7061">
        <f>VLOOKUP(Table1[[#This Row],[trait_name]],Trait[],2,FALSE)</f>
        <v>53</v>
      </c>
      <c r="J7061" s="25" t="s">
        <v>110</v>
      </c>
      <c r="L7061" s="3" t="s">
        <v>111</v>
      </c>
      <c r="N7061" s="25"/>
      <c r="O7061"/>
    </row>
    <row r="7062" spans="1:15">
      <c r="A7062" s="5">
        <v>43248</v>
      </c>
      <c r="B7062" s="5">
        <v>43248</v>
      </c>
      <c r="C7062" t="s">
        <v>754</v>
      </c>
      <c r="D7062" s="3">
        <f>VLOOKUP(C7062,Index[[#All],[searchTaxon]:[Reference_number]],2,FALSE)</f>
        <v>88</v>
      </c>
      <c r="H7062" t="s">
        <v>26</v>
      </c>
      <c r="I7062">
        <f>VLOOKUP(Table1[[#This Row],[trait_name]],Trait[],2,FALSE)</f>
        <v>55</v>
      </c>
      <c r="J7062" s="25" t="s">
        <v>114</v>
      </c>
      <c r="L7062" s="3" t="s">
        <v>116</v>
      </c>
      <c r="N7062" s="25"/>
      <c r="O7062"/>
    </row>
    <row r="7063" spans="1:15">
      <c r="A7063" s="5">
        <v>43248</v>
      </c>
      <c r="B7063" s="5">
        <v>43248</v>
      </c>
      <c r="C7063" t="s">
        <v>754</v>
      </c>
      <c r="D7063" s="3">
        <f>VLOOKUP(C7063,Index[[#All],[searchTaxon]:[Reference_number]],2,FALSE)</f>
        <v>88</v>
      </c>
      <c r="H7063" t="s">
        <v>26</v>
      </c>
      <c r="I7063">
        <f>VLOOKUP(Table1[[#This Row],[trait_name]],Trait[],2,FALSE)</f>
        <v>56</v>
      </c>
      <c r="J7063" s="25" t="s">
        <v>117</v>
      </c>
      <c r="L7063" s="3" t="s">
        <v>118</v>
      </c>
      <c r="N7063" s="25"/>
      <c r="O7063"/>
    </row>
    <row r="7064" spans="1:15">
      <c r="A7064" s="5">
        <v>43248</v>
      </c>
      <c r="B7064" s="5"/>
      <c r="C7064" t="s">
        <v>754</v>
      </c>
      <c r="D7064" s="2">
        <f>VLOOKUP(C7064,Index[[#All],[searchTaxon]:[Reference_number]],2,FALSE)</f>
        <v>88</v>
      </c>
      <c r="E7064">
        <v>0</v>
      </c>
      <c r="F7064">
        <v>0</v>
      </c>
      <c r="G7064">
        <v>0</v>
      </c>
      <c r="I7064">
        <f>VLOOKUP(Table1[[#This Row],[trait_name]],Trait[],2,FALSE)</f>
        <v>60</v>
      </c>
      <c r="J7064" s="25" t="s">
        <v>120</v>
      </c>
      <c r="L7064" s="3"/>
      <c r="N7064" s="25"/>
      <c r="O7064"/>
    </row>
    <row r="7065" spans="1:15">
      <c r="A7065" s="5">
        <v>43248</v>
      </c>
      <c r="B7065" s="5"/>
      <c r="C7065" t="s">
        <v>754</v>
      </c>
      <c r="D7065" s="2">
        <f>VLOOKUP(C7065,Index[[#All],[searchTaxon]:[Reference_number]],2,FALSE)</f>
        <v>88</v>
      </c>
      <c r="E7065">
        <v>0</v>
      </c>
      <c r="F7065">
        <v>0</v>
      </c>
      <c r="G7065">
        <v>0</v>
      </c>
      <c r="I7065">
        <f>VLOOKUP(Table1[[#This Row],[trait_name]],Trait[],2,FALSE)</f>
        <v>60</v>
      </c>
      <c r="J7065" s="25" t="s">
        <v>120</v>
      </c>
      <c r="L7065" s="3"/>
      <c r="N7065" s="25"/>
      <c r="O7065"/>
    </row>
    <row r="7066" spans="1:15">
      <c r="A7066" s="5">
        <v>43248</v>
      </c>
      <c r="B7066" s="5">
        <v>43248</v>
      </c>
      <c r="C7066" t="s">
        <v>754</v>
      </c>
      <c r="D7066" s="3">
        <f>VLOOKUP(C7066,Index[[#All],[searchTaxon]:[Reference_number]],2,FALSE)</f>
        <v>88</v>
      </c>
      <c r="H7066" t="s">
        <v>405</v>
      </c>
      <c r="I7066">
        <f>VLOOKUP(Table1[[#This Row],[trait_name]],Trait[],2,FALSE)</f>
        <v>61</v>
      </c>
      <c r="J7066" s="25" t="s">
        <v>172</v>
      </c>
      <c r="L7066" s="3" t="s">
        <v>312</v>
      </c>
      <c r="N7066" s="25"/>
      <c r="O7066"/>
    </row>
    <row r="7067" spans="1:15">
      <c r="A7067" s="5">
        <v>43248</v>
      </c>
      <c r="B7067" s="5">
        <v>43248</v>
      </c>
      <c r="C7067" t="s">
        <v>754</v>
      </c>
      <c r="D7067" s="3">
        <f>VLOOKUP(C7067,Index[[#All],[searchTaxon]:[Reference_number]],2,FALSE)</f>
        <v>88</v>
      </c>
      <c r="H7067" t="s">
        <v>405</v>
      </c>
      <c r="I7067">
        <f>VLOOKUP(Table1[[#This Row],[trait_name]],Trait[],2,FALSE)</f>
        <v>61</v>
      </c>
      <c r="J7067" s="25" t="s">
        <v>172</v>
      </c>
      <c r="L7067" s="3" t="s">
        <v>173</v>
      </c>
      <c r="N7067" s="25"/>
      <c r="O7067"/>
    </row>
    <row r="7068" spans="1:15">
      <c r="A7068" s="5">
        <v>43248</v>
      </c>
      <c r="B7068" s="5">
        <v>43248</v>
      </c>
      <c r="C7068" t="s">
        <v>754</v>
      </c>
      <c r="D7068" s="3">
        <f>VLOOKUP(C7068,Index[[#All],[searchTaxon]:[Reference_number]],2,FALSE)</f>
        <v>88</v>
      </c>
      <c r="H7068" t="s">
        <v>638</v>
      </c>
      <c r="I7068">
        <f>VLOOKUP(Table1[[#This Row],[trait_name]],Trait[],2,FALSE)</f>
        <v>62</v>
      </c>
      <c r="J7068" s="25" t="s">
        <v>123</v>
      </c>
      <c r="L7068" s="3" t="s">
        <v>481</v>
      </c>
      <c r="N7068" s="25"/>
      <c r="O7068"/>
    </row>
    <row r="7069" spans="1:15">
      <c r="A7069" s="5">
        <v>43248</v>
      </c>
      <c r="B7069" s="5">
        <v>43248</v>
      </c>
      <c r="C7069" t="s">
        <v>757</v>
      </c>
      <c r="D7069" s="3">
        <f>VLOOKUP(C7069,Index[[#All],[searchTaxon]:[Reference_number]],2,FALSE)</f>
        <v>90</v>
      </c>
      <c r="H7069" t="s">
        <v>18</v>
      </c>
      <c r="I7069">
        <f>VLOOKUP(Table1[[#This Row],[trait_name]],Trait[],2,FALSE)</f>
        <v>2</v>
      </c>
      <c r="J7069" s="25" t="s">
        <v>16</v>
      </c>
      <c r="L7069" s="3" t="s">
        <v>758</v>
      </c>
      <c r="N7069" s="25"/>
      <c r="O7069"/>
    </row>
    <row r="7070" spans="1:15">
      <c r="A7070" s="5">
        <v>43248</v>
      </c>
      <c r="B7070" s="5">
        <v>43248</v>
      </c>
      <c r="C7070" t="s">
        <v>757</v>
      </c>
      <c r="D7070" s="3">
        <f>VLOOKUP(C7070,Index[[#All],[searchTaxon]:[Reference_number]],2,FALSE)</f>
        <v>90</v>
      </c>
      <c r="H7070" t="s">
        <v>26</v>
      </c>
      <c r="I7070">
        <f>VLOOKUP(Table1[[#This Row],[trait_name]],Trait[],2,FALSE)</f>
        <v>3</v>
      </c>
      <c r="J7070" s="25" t="s">
        <v>19</v>
      </c>
      <c r="L7070" s="3" t="s">
        <v>20</v>
      </c>
      <c r="N7070" s="25"/>
      <c r="O7070"/>
    </row>
    <row r="7071" spans="1:15">
      <c r="A7071" s="5">
        <v>43248</v>
      </c>
      <c r="B7071" s="5">
        <v>43248</v>
      </c>
      <c r="C7071" t="s">
        <v>757</v>
      </c>
      <c r="D7071" s="3">
        <f>VLOOKUP(C7071,Index[[#All],[searchTaxon]:[Reference_number]],2,FALSE)</f>
        <v>90</v>
      </c>
      <c r="H7071" t="s">
        <v>26</v>
      </c>
      <c r="I7071">
        <f>VLOOKUP(Table1[[#This Row],[trait_name]],Trait[],2,FALSE)</f>
        <v>3</v>
      </c>
      <c r="J7071" s="25" t="s">
        <v>19</v>
      </c>
      <c r="L7071" s="3" t="s">
        <v>22</v>
      </c>
      <c r="N7071" s="25"/>
      <c r="O7071"/>
    </row>
    <row r="7072" spans="1:15">
      <c r="A7072" s="5">
        <v>43248</v>
      </c>
      <c r="B7072" s="5">
        <v>43248</v>
      </c>
      <c r="C7072" t="s">
        <v>757</v>
      </c>
      <c r="D7072" s="3">
        <f>VLOOKUP(C7072,Index[[#All],[searchTaxon]:[Reference_number]],2,FALSE)</f>
        <v>90</v>
      </c>
      <c r="H7072" t="s">
        <v>26</v>
      </c>
      <c r="I7072">
        <f>VLOOKUP(Table1[[#This Row],[trait_name]],Trait[],2,FALSE)</f>
        <v>4</v>
      </c>
      <c r="J7072" s="25" t="s">
        <v>23</v>
      </c>
      <c r="L7072" s="3" t="s">
        <v>24</v>
      </c>
      <c r="N7072" s="25"/>
      <c r="O7072"/>
    </row>
    <row r="7073" spans="1:15">
      <c r="A7073" s="5">
        <v>43248</v>
      </c>
      <c r="B7073" s="5"/>
      <c r="C7073" t="s">
        <v>757</v>
      </c>
      <c r="D7073" s="3">
        <f>VLOOKUP(C7073,Index[[#All],[searchTaxon]:[Reference_number]],2,FALSE)</f>
        <v>90</v>
      </c>
      <c r="H7073" t="s">
        <v>26</v>
      </c>
      <c r="I7073">
        <f>VLOOKUP(Table1[[#This Row],[trait_name]],Trait[],2,FALSE)</f>
        <v>6</v>
      </c>
      <c r="J7073" s="25" t="s">
        <v>135</v>
      </c>
      <c r="L7073" s="3"/>
      <c r="N7073" s="25"/>
      <c r="O7073"/>
    </row>
    <row r="7074" spans="1:15">
      <c r="A7074" s="5">
        <v>43248</v>
      </c>
      <c r="B7074" s="5">
        <v>43248</v>
      </c>
      <c r="C7074" t="s">
        <v>757</v>
      </c>
      <c r="D7074" s="3">
        <f>VLOOKUP(C7074,Index[[#All],[searchTaxon]:[Reference_number]],2,FALSE)</f>
        <v>90</v>
      </c>
      <c r="H7074" t="s">
        <v>26</v>
      </c>
      <c r="I7074">
        <f>VLOOKUP(Table1[[#This Row],[trait_name]],Trait[],2,FALSE)</f>
        <v>7</v>
      </c>
      <c r="J7074" s="25" t="s">
        <v>27</v>
      </c>
      <c r="L7074" s="3" t="s">
        <v>24</v>
      </c>
      <c r="N7074" s="25"/>
      <c r="O7074"/>
    </row>
    <row r="7075" spans="1:15">
      <c r="A7075" s="5">
        <v>43248</v>
      </c>
      <c r="B7075" s="5">
        <v>43248</v>
      </c>
      <c r="C7075" t="s">
        <v>757</v>
      </c>
      <c r="D7075" s="3">
        <f>VLOOKUP(C7075,Index[[#All],[searchTaxon]:[Reference_number]],2,FALSE)</f>
        <v>90</v>
      </c>
      <c r="H7075" t="s">
        <v>26</v>
      </c>
      <c r="I7075">
        <f>VLOOKUP(Table1[[#This Row],[trait_name]],Trait[],2,FALSE)</f>
        <v>14</v>
      </c>
      <c r="J7075" s="25" t="s">
        <v>139</v>
      </c>
      <c r="L7075" s="3" t="s">
        <v>24</v>
      </c>
      <c r="N7075" s="25"/>
      <c r="O7075"/>
    </row>
    <row r="7076" spans="1:15">
      <c r="A7076" s="27">
        <v>43248</v>
      </c>
      <c r="B7076" s="27"/>
      <c r="C7076" s="4" t="s">
        <v>757</v>
      </c>
      <c r="D7076" s="2">
        <f>VLOOKUP(C7076,Index[[#All],[searchTaxon]:[Reference_number]],2,FALSE)</f>
        <v>90</v>
      </c>
      <c r="I7076">
        <f>VLOOKUP(Table1[[#This Row],[trait_name]],Trait[],2,FALSE)</f>
        <v>15</v>
      </c>
      <c r="J7076" s="25" t="s">
        <v>32</v>
      </c>
      <c r="L7076" s="3"/>
      <c r="N7076" s="25"/>
      <c r="O7076"/>
    </row>
    <row r="7077" spans="1:15">
      <c r="A7077" s="27">
        <v>43248</v>
      </c>
      <c r="B7077" s="27">
        <v>43248</v>
      </c>
      <c r="C7077" s="4" t="s">
        <v>757</v>
      </c>
      <c r="D7077" s="2">
        <f>VLOOKUP(C7077,Index[[#All],[searchTaxon]:[Reference_number]],2,FALSE)</f>
        <v>90</v>
      </c>
      <c r="I7077">
        <f>VLOOKUP(Table1[[#This Row],[trait_name]],Trait[],2,FALSE)</f>
        <v>16</v>
      </c>
      <c r="J7077" s="26" t="s">
        <v>33</v>
      </c>
      <c r="K7077" s="26"/>
      <c r="L7077" s="3"/>
      <c r="N7077" s="25"/>
      <c r="O7077"/>
    </row>
    <row r="7078" spans="1:15">
      <c r="A7078" s="5">
        <v>43248</v>
      </c>
      <c r="B7078" s="5">
        <v>43248</v>
      </c>
      <c r="C7078" t="s">
        <v>757</v>
      </c>
      <c r="D7078" s="3">
        <f>VLOOKUP(C7078,Index[[#All],[searchTaxon]:[Reference_number]],2,FALSE)</f>
        <v>90</v>
      </c>
      <c r="H7078" t="s">
        <v>26</v>
      </c>
      <c r="I7078">
        <f>VLOOKUP(Table1[[#This Row],[trait_name]],Trait[],2,FALSE)</f>
        <v>17</v>
      </c>
      <c r="J7078" s="25" t="s">
        <v>34</v>
      </c>
      <c r="L7078" s="3" t="s">
        <v>35</v>
      </c>
      <c r="N7078" s="25"/>
      <c r="O7078"/>
    </row>
    <row r="7079" spans="1:15">
      <c r="A7079" s="5">
        <v>43248</v>
      </c>
      <c r="B7079" s="5">
        <v>43248</v>
      </c>
      <c r="C7079" t="s">
        <v>757</v>
      </c>
      <c r="D7079" s="3">
        <f>VLOOKUP(C7079,Index[[#All],[searchTaxon]:[Reference_number]],2,FALSE)</f>
        <v>90</v>
      </c>
      <c r="H7079" t="s">
        <v>26</v>
      </c>
      <c r="I7079">
        <f>VLOOKUP(Table1[[#This Row],[trait_name]],Trait[],2,FALSE)</f>
        <v>17</v>
      </c>
      <c r="J7079" s="25" t="s">
        <v>34</v>
      </c>
      <c r="L7079" s="3" t="s">
        <v>36</v>
      </c>
      <c r="N7079" s="25"/>
      <c r="O7079"/>
    </row>
    <row r="7080" spans="1:15">
      <c r="A7080" s="5">
        <v>43248</v>
      </c>
      <c r="B7080" s="5">
        <v>43248</v>
      </c>
      <c r="C7080" t="s">
        <v>757</v>
      </c>
      <c r="D7080" s="3">
        <f>VLOOKUP(C7080,Index[[#All],[searchTaxon]:[Reference_number]],2,FALSE)</f>
        <v>90</v>
      </c>
      <c r="H7080" t="s">
        <v>26</v>
      </c>
      <c r="I7080">
        <f>VLOOKUP(Table1[[#This Row],[trait_name]],Trait[],2,FALSE)</f>
        <v>17</v>
      </c>
      <c r="J7080" s="25" t="s">
        <v>34</v>
      </c>
      <c r="L7080" s="3" t="s">
        <v>37</v>
      </c>
      <c r="N7080" s="25"/>
      <c r="O7080"/>
    </row>
    <row r="7081" spans="1:15">
      <c r="A7081" s="27">
        <v>43248</v>
      </c>
      <c r="B7081" s="27">
        <v>43248</v>
      </c>
      <c r="C7081" s="4" t="s">
        <v>757</v>
      </c>
      <c r="D7081" s="2">
        <f>VLOOKUP(C7081,Index[[#All],[searchTaxon]:[Reference_number]],2,FALSE)</f>
        <v>90</v>
      </c>
      <c r="I7081">
        <f>VLOOKUP(Table1[[#This Row],[trait_name]],Trait[],2,FALSE)</f>
        <v>18</v>
      </c>
      <c r="J7081" s="25" t="s">
        <v>38</v>
      </c>
      <c r="L7081" s="3"/>
      <c r="N7081" s="25"/>
      <c r="O7081"/>
    </row>
    <row r="7082" spans="1:15">
      <c r="A7082" s="5">
        <v>43248</v>
      </c>
      <c r="B7082" s="5">
        <v>43248</v>
      </c>
      <c r="C7082" t="s">
        <v>757</v>
      </c>
      <c r="D7082" s="3">
        <f>VLOOKUP(C7082,Index[[#All],[searchTaxon]:[Reference_number]],2,FALSE)</f>
        <v>90</v>
      </c>
      <c r="H7082" t="s">
        <v>18</v>
      </c>
      <c r="I7082">
        <f>VLOOKUP(Table1[[#This Row],[trait_name]],Trait[],2,FALSE)</f>
        <v>19</v>
      </c>
      <c r="J7082" s="25" t="s">
        <v>39</v>
      </c>
      <c r="L7082" s="3" t="s">
        <v>142</v>
      </c>
      <c r="N7082" s="25"/>
      <c r="O7082"/>
    </row>
    <row r="7083" spans="1:15">
      <c r="A7083" s="5">
        <v>43248</v>
      </c>
      <c r="B7083" s="5">
        <v>43248</v>
      </c>
      <c r="C7083" t="s">
        <v>757</v>
      </c>
      <c r="D7083" s="3">
        <f>VLOOKUP(C7083,Index[[#All],[searchTaxon]:[Reference_number]],2,FALSE)</f>
        <v>90</v>
      </c>
      <c r="H7083" t="s">
        <v>18</v>
      </c>
      <c r="I7083">
        <f>VLOOKUP(Table1[[#This Row],[trait_name]],Trait[],2,FALSE)</f>
        <v>19</v>
      </c>
      <c r="J7083" s="25" t="s">
        <v>39</v>
      </c>
      <c r="L7083" s="3" t="s">
        <v>140</v>
      </c>
      <c r="N7083" s="25"/>
      <c r="O7083"/>
    </row>
    <row r="7084" spans="1:15">
      <c r="A7084" s="27">
        <v>43248</v>
      </c>
      <c r="B7084" s="27">
        <v>43248</v>
      </c>
      <c r="C7084" s="4" t="s">
        <v>757</v>
      </c>
      <c r="D7084" s="2">
        <f>VLOOKUP(C7084,Index[[#All],[searchTaxon]:[Reference_number]],2,FALSE)</f>
        <v>90</v>
      </c>
      <c r="I7084">
        <f>VLOOKUP(Table1[[#This Row],[trait_name]],Trait[],2,FALSE)</f>
        <v>20</v>
      </c>
      <c r="J7084" s="25" t="s">
        <v>42</v>
      </c>
      <c r="L7084" s="3"/>
      <c r="N7084" s="25"/>
      <c r="O7084"/>
    </row>
    <row r="7085" spans="1:15">
      <c r="A7085" s="5">
        <v>43248</v>
      </c>
      <c r="B7085" s="5"/>
      <c r="C7085" t="s">
        <v>757</v>
      </c>
      <c r="D7085" s="2">
        <f>VLOOKUP(C7085,Index[[#All],[searchTaxon]:[Reference_number]],2,FALSE)</f>
        <v>90</v>
      </c>
      <c r="E7085">
        <v>0</v>
      </c>
      <c r="F7085">
        <v>0</v>
      </c>
      <c r="G7085">
        <v>0</v>
      </c>
      <c r="I7085">
        <f>VLOOKUP(Table1[[#This Row],[trait_name]],Trait[],2,FALSE)</f>
        <v>22</v>
      </c>
      <c r="J7085" s="25" t="s">
        <v>48</v>
      </c>
      <c r="L7085" s="3"/>
      <c r="N7085" s="25"/>
      <c r="O7085"/>
    </row>
    <row r="7086" spans="1:15">
      <c r="A7086" s="27">
        <v>43248</v>
      </c>
      <c r="B7086" s="27"/>
      <c r="C7086" s="4" t="s">
        <v>757</v>
      </c>
      <c r="D7086" s="2">
        <f>VLOOKUP(C7086,Index[[#All],[searchTaxon]:[Reference_number]],2,FALSE)</f>
        <v>90</v>
      </c>
      <c r="I7086">
        <f>VLOOKUP(Table1[[#This Row],[trait_name]],Trait[],2,FALSE)</f>
        <v>23</v>
      </c>
      <c r="J7086" s="25" t="s">
        <v>50</v>
      </c>
      <c r="L7086" s="3"/>
      <c r="N7086" s="26"/>
      <c r="O7086"/>
    </row>
    <row r="7087" spans="1:15">
      <c r="A7087" s="27">
        <v>43248</v>
      </c>
      <c r="B7087" s="27"/>
      <c r="C7087" s="4" t="s">
        <v>757</v>
      </c>
      <c r="D7087" s="2">
        <f>VLOOKUP(C7087,Index[[#All],[searchTaxon]:[Reference_number]],2,FALSE)</f>
        <v>90</v>
      </c>
      <c r="I7087">
        <f>VLOOKUP(Table1[[#This Row],[trait_name]],Trait[],2,FALSE)</f>
        <v>24</v>
      </c>
      <c r="J7087" s="25" t="s">
        <v>53</v>
      </c>
      <c r="L7087" s="3"/>
      <c r="N7087" s="26"/>
      <c r="O7087"/>
    </row>
    <row r="7088" spans="1:15">
      <c r="A7088" s="5">
        <v>43248</v>
      </c>
      <c r="B7088" s="5">
        <v>43248</v>
      </c>
      <c r="C7088" t="s">
        <v>757</v>
      </c>
      <c r="D7088" s="3">
        <f>VLOOKUP(C7088,Index[[#All],[searchTaxon]:[Reference_number]],2,FALSE)</f>
        <v>90</v>
      </c>
      <c r="H7088" t="s">
        <v>18</v>
      </c>
      <c r="I7088">
        <f>VLOOKUP(Table1[[#This Row],[trait_name]],Trait[],2,FALSE)</f>
        <v>25</v>
      </c>
      <c r="J7088" s="25" t="s">
        <v>54</v>
      </c>
      <c r="L7088" s="3" t="s">
        <v>452</v>
      </c>
      <c r="N7088" s="25"/>
      <c r="O7088"/>
    </row>
    <row r="7089" spans="1:15">
      <c r="A7089" s="5">
        <v>43248</v>
      </c>
      <c r="B7089" s="5">
        <v>43248</v>
      </c>
      <c r="C7089" t="s">
        <v>757</v>
      </c>
      <c r="D7089" s="3">
        <f>VLOOKUP(C7089,Index[[#All],[searchTaxon]:[Reference_number]],2,FALSE)</f>
        <v>90</v>
      </c>
      <c r="H7089" t="s">
        <v>18</v>
      </c>
      <c r="I7089">
        <f>VLOOKUP(Table1[[#This Row],[trait_name]],Trait[],2,FALSE)</f>
        <v>26</v>
      </c>
      <c r="J7089" s="25" t="s">
        <v>57</v>
      </c>
      <c r="L7089" s="3">
        <v>1</v>
      </c>
      <c r="N7089" s="25"/>
      <c r="O7089"/>
    </row>
    <row r="7090" spans="1:15">
      <c r="A7090" s="5">
        <v>43248</v>
      </c>
      <c r="B7090" s="5">
        <v>43248</v>
      </c>
      <c r="C7090" t="s">
        <v>757</v>
      </c>
      <c r="D7090" s="3">
        <f>VLOOKUP(C7090,Index[[#All],[searchTaxon]:[Reference_number]],2,FALSE)</f>
        <v>90</v>
      </c>
      <c r="H7090" t="s">
        <v>26</v>
      </c>
      <c r="I7090">
        <f>VLOOKUP(Table1[[#This Row],[trait_name]],Trait[],2,FALSE)</f>
        <v>27</v>
      </c>
      <c r="J7090" s="25" t="s">
        <v>58</v>
      </c>
      <c r="L7090" s="3">
        <v>1</v>
      </c>
      <c r="N7090" s="25"/>
      <c r="O7090"/>
    </row>
    <row r="7091" spans="1:15">
      <c r="A7091" s="5">
        <v>43248</v>
      </c>
      <c r="B7091" s="5">
        <v>43248</v>
      </c>
      <c r="C7091" t="s">
        <v>757</v>
      </c>
      <c r="D7091" s="3">
        <f>VLOOKUP(C7091,Index[[#All],[searchTaxon]:[Reference_number]],2,FALSE)</f>
        <v>90</v>
      </c>
      <c r="H7091" t="s">
        <v>18</v>
      </c>
      <c r="I7091">
        <f>VLOOKUP(Table1[[#This Row],[trait_name]],Trait[],2,FALSE)</f>
        <v>28</v>
      </c>
      <c r="J7091" s="25" t="s">
        <v>59</v>
      </c>
      <c r="L7091" s="3">
        <v>0.5</v>
      </c>
      <c r="N7091" s="25"/>
      <c r="O7091"/>
    </row>
    <row r="7092" spans="1:15">
      <c r="A7092" s="5">
        <v>43248</v>
      </c>
      <c r="B7092" s="5">
        <v>43248</v>
      </c>
      <c r="C7092" t="s">
        <v>757</v>
      </c>
      <c r="D7092" s="3">
        <f>VLOOKUP(C7092,Index[[#All],[searchTaxon]:[Reference_number]],2,FALSE)</f>
        <v>90</v>
      </c>
      <c r="H7092" t="s">
        <v>18</v>
      </c>
      <c r="I7092">
        <f>VLOOKUP(Table1[[#This Row],[trait_name]],Trait[],2,FALSE)</f>
        <v>29</v>
      </c>
      <c r="J7092" s="25" t="s">
        <v>60</v>
      </c>
      <c r="L7092" s="3">
        <v>1</v>
      </c>
      <c r="N7092" s="25"/>
      <c r="O7092"/>
    </row>
    <row r="7093" spans="1:15">
      <c r="A7093" s="5">
        <v>43248</v>
      </c>
      <c r="B7093" s="5">
        <v>43248</v>
      </c>
      <c r="C7093" t="s">
        <v>757</v>
      </c>
      <c r="D7093" s="3">
        <f>VLOOKUP(C7093,Index[[#All],[searchTaxon]:[Reference_number]],2,FALSE)</f>
        <v>90</v>
      </c>
      <c r="H7093" t="s">
        <v>26</v>
      </c>
      <c r="I7093">
        <f>VLOOKUP(Table1[[#This Row],[trait_name]],Trait[],2,FALSE)</f>
        <v>30</v>
      </c>
      <c r="J7093" s="25" t="s">
        <v>61</v>
      </c>
      <c r="L7093" s="3">
        <v>0.8</v>
      </c>
      <c r="N7093" s="25"/>
      <c r="O7093"/>
    </row>
    <row r="7094" spans="1:15">
      <c r="A7094" s="5">
        <v>43248</v>
      </c>
      <c r="B7094" s="5">
        <v>43248</v>
      </c>
      <c r="C7094" t="s">
        <v>757</v>
      </c>
      <c r="D7094" s="3">
        <f>VLOOKUP(C7094,Index[[#All],[searchTaxon]:[Reference_number]],2,FALSE)</f>
        <v>90</v>
      </c>
      <c r="H7094" t="s">
        <v>18</v>
      </c>
      <c r="I7094">
        <f>VLOOKUP(Table1[[#This Row],[trait_name]],Trait[],2,FALSE)</f>
        <v>31</v>
      </c>
      <c r="J7094" s="25" t="s">
        <v>62</v>
      </c>
      <c r="L7094" s="3">
        <v>0.5</v>
      </c>
      <c r="N7094" s="25"/>
      <c r="O7094"/>
    </row>
    <row r="7095" spans="1:15">
      <c r="A7095" s="5">
        <v>43248</v>
      </c>
      <c r="B7095" s="5"/>
      <c r="C7095" t="s">
        <v>757</v>
      </c>
      <c r="D7095" s="3">
        <f>VLOOKUP(C7095,Index[[#All],[searchTaxon]:[Reference_number]],2,FALSE)</f>
        <v>90</v>
      </c>
      <c r="E7095">
        <v>0</v>
      </c>
      <c r="F7095">
        <v>0</v>
      </c>
      <c r="G7095">
        <v>0</v>
      </c>
      <c r="I7095">
        <f>VLOOKUP(Table1[[#This Row],[trait_name]],Trait[],2,FALSE)</f>
        <v>35</v>
      </c>
      <c r="J7095" s="25" t="s">
        <v>66</v>
      </c>
      <c r="L7095" s="3"/>
      <c r="N7095" s="25"/>
      <c r="O7095"/>
    </row>
    <row r="7096" spans="1:15">
      <c r="A7096" s="5">
        <v>43248</v>
      </c>
      <c r="B7096" s="5"/>
      <c r="C7096" t="s">
        <v>757</v>
      </c>
      <c r="D7096" s="2">
        <f>VLOOKUP(C7096,Index[[#All],[searchTaxon]:[Reference_number]],2,FALSE)</f>
        <v>90</v>
      </c>
      <c r="E7096">
        <v>0</v>
      </c>
      <c r="F7096">
        <v>0</v>
      </c>
      <c r="G7096">
        <v>0</v>
      </c>
      <c r="I7096">
        <f>VLOOKUP(Table1[[#This Row],[trait_name]],Trait[],2,FALSE)</f>
        <v>36</v>
      </c>
      <c r="J7096" s="25" t="s">
        <v>68</v>
      </c>
      <c r="L7096" s="3"/>
      <c r="N7096" s="25"/>
      <c r="O7096"/>
    </row>
    <row r="7097" spans="1:15">
      <c r="A7097" s="5">
        <v>43248</v>
      </c>
      <c r="B7097" s="5"/>
      <c r="C7097" t="s">
        <v>757</v>
      </c>
      <c r="D7097" s="2">
        <f>VLOOKUP(C7097,Index[[#All],[searchTaxon]:[Reference_number]],2,FALSE)</f>
        <v>90</v>
      </c>
      <c r="E7097">
        <v>0</v>
      </c>
      <c r="F7097">
        <v>0</v>
      </c>
      <c r="G7097">
        <v>0</v>
      </c>
      <c r="I7097">
        <f>VLOOKUP(Table1[[#This Row],[trait_name]],Trait[],2,FALSE)</f>
        <v>37</v>
      </c>
      <c r="J7097" s="25" t="s">
        <v>70</v>
      </c>
      <c r="L7097" s="3"/>
      <c r="N7097" s="25"/>
      <c r="O7097"/>
    </row>
    <row r="7098" spans="1:15">
      <c r="A7098" s="5">
        <v>43248</v>
      </c>
      <c r="B7098" s="5">
        <v>43248</v>
      </c>
      <c r="C7098" t="s">
        <v>757</v>
      </c>
      <c r="D7098" s="3">
        <f>VLOOKUP(C7098,Index[[#All],[searchTaxon]:[Reference_number]],2,FALSE)</f>
        <v>90</v>
      </c>
      <c r="H7098" t="s">
        <v>18</v>
      </c>
      <c r="I7098">
        <f>VLOOKUP(Table1[[#This Row],[trait_name]],Trait[],2,FALSE)</f>
        <v>38</v>
      </c>
      <c r="J7098" s="25" t="s">
        <v>74</v>
      </c>
      <c r="L7098" s="3" t="s">
        <v>197</v>
      </c>
      <c r="N7098" s="25"/>
      <c r="O7098"/>
    </row>
    <row r="7099" spans="1:15">
      <c r="A7099" s="5">
        <v>43248</v>
      </c>
      <c r="B7099" s="5">
        <v>43248</v>
      </c>
      <c r="C7099" t="s">
        <v>757</v>
      </c>
      <c r="D7099" s="3">
        <f>VLOOKUP(C7099,Index[[#All],[searchTaxon]:[Reference_number]],2,FALSE)</f>
        <v>90</v>
      </c>
      <c r="H7099" t="s">
        <v>251</v>
      </c>
      <c r="I7099">
        <f>VLOOKUP(Table1[[#This Row],[trait_name]],Trait[],2,FALSE)</f>
        <v>38</v>
      </c>
      <c r="J7099" s="25" t="s">
        <v>74</v>
      </c>
      <c r="L7099" s="3" t="s">
        <v>75</v>
      </c>
      <c r="N7099" s="25"/>
      <c r="O7099"/>
    </row>
    <row r="7100" spans="1:15">
      <c r="A7100" s="27">
        <v>43248</v>
      </c>
      <c r="B7100" s="27"/>
      <c r="C7100" s="4" t="s">
        <v>757</v>
      </c>
      <c r="D7100" s="2">
        <f>VLOOKUP(C7100,Index[[#All],[searchTaxon]:[Reference_number]],2,FALSE)</f>
        <v>90</v>
      </c>
      <c r="I7100">
        <f>VLOOKUP(Table1[[#This Row],[trait_name]],Trait[],2,FALSE)</f>
        <v>39</v>
      </c>
      <c r="J7100" s="25" t="s">
        <v>76</v>
      </c>
      <c r="L7100" s="3"/>
      <c r="N7100" s="25"/>
      <c r="O7100"/>
    </row>
    <row r="7101" spans="1:15">
      <c r="A7101" s="5">
        <v>43248</v>
      </c>
      <c r="B7101" s="5">
        <v>43248</v>
      </c>
      <c r="C7101" t="s">
        <v>757</v>
      </c>
      <c r="D7101" s="3">
        <f>VLOOKUP(C7101,Index[[#All],[searchTaxon]:[Reference_number]],2,FALSE)</f>
        <v>90</v>
      </c>
      <c r="H7101" t="s">
        <v>18</v>
      </c>
      <c r="I7101">
        <f>VLOOKUP(Table1[[#This Row],[trait_name]],Trait[],2,FALSE)</f>
        <v>40</v>
      </c>
      <c r="J7101" s="25" t="s">
        <v>79</v>
      </c>
      <c r="L7101" s="3" t="s">
        <v>80</v>
      </c>
      <c r="N7101" s="25"/>
      <c r="O7101"/>
    </row>
    <row r="7102" spans="1:15">
      <c r="A7102" s="5">
        <v>43248</v>
      </c>
      <c r="B7102" s="5"/>
      <c r="C7102" t="s">
        <v>757</v>
      </c>
      <c r="D7102" s="2">
        <f>VLOOKUP(C7102,Index[[#All],[searchTaxon]:[Reference_number]],2,FALSE)</f>
        <v>90</v>
      </c>
      <c r="E7102">
        <v>0</v>
      </c>
      <c r="F7102">
        <v>0</v>
      </c>
      <c r="G7102">
        <v>0</v>
      </c>
      <c r="I7102">
        <f>VLOOKUP(Table1[[#This Row],[trait_name]],Trait[],2,FALSE)</f>
        <v>41</v>
      </c>
      <c r="J7102" s="25" t="s">
        <v>82</v>
      </c>
      <c r="L7102" s="3"/>
      <c r="N7102" s="25"/>
      <c r="O7102"/>
    </row>
    <row r="7103" spans="1:15">
      <c r="A7103" s="5">
        <v>43248</v>
      </c>
      <c r="B7103" s="5"/>
      <c r="C7103" t="s">
        <v>757</v>
      </c>
      <c r="D7103" s="2">
        <f>VLOOKUP(C7103,Index[[#All],[searchTaxon]:[Reference_number]],2,FALSE)</f>
        <v>90</v>
      </c>
      <c r="E7103">
        <v>0</v>
      </c>
      <c r="F7103">
        <v>0</v>
      </c>
      <c r="G7103">
        <v>0</v>
      </c>
      <c r="I7103">
        <f>VLOOKUP(Table1[[#This Row],[trait_name]],Trait[],2,FALSE)</f>
        <v>42</v>
      </c>
      <c r="J7103" s="25" t="s">
        <v>84</v>
      </c>
      <c r="L7103" s="3"/>
      <c r="N7103" s="25"/>
      <c r="O7103"/>
    </row>
    <row r="7104" spans="1:15">
      <c r="A7104" s="5">
        <v>43248</v>
      </c>
      <c r="B7104" s="5">
        <v>43248</v>
      </c>
      <c r="C7104" t="s">
        <v>757</v>
      </c>
      <c r="D7104" s="3">
        <f>VLOOKUP(C7104,Index[[#All],[searchTaxon]:[Reference_number]],2,FALSE)</f>
        <v>90</v>
      </c>
      <c r="H7104" t="s">
        <v>18</v>
      </c>
      <c r="I7104">
        <f>VLOOKUP(Table1[[#This Row],[trait_name]],Trait[],2,FALSE)</f>
        <v>43</v>
      </c>
      <c r="J7104" s="25" t="s">
        <v>86</v>
      </c>
      <c r="L7104" s="3" t="s">
        <v>156</v>
      </c>
      <c r="N7104" s="25"/>
      <c r="O7104"/>
    </row>
    <row r="7105" spans="1:15">
      <c r="A7105" s="5">
        <v>43248</v>
      </c>
      <c r="B7105" s="5"/>
      <c r="C7105" t="s">
        <v>757</v>
      </c>
      <c r="D7105" s="2">
        <f>VLOOKUP(C7105,Index[[#All],[searchTaxon]:[Reference_number]],2,FALSE)</f>
        <v>90</v>
      </c>
      <c r="E7105">
        <v>0</v>
      </c>
      <c r="F7105">
        <v>0</v>
      </c>
      <c r="G7105">
        <v>0</v>
      </c>
      <c r="I7105">
        <f>VLOOKUP(Table1[[#This Row],[trait_name]],Trait[],2,FALSE)</f>
        <v>47</v>
      </c>
      <c r="J7105" s="25" t="s">
        <v>96</v>
      </c>
      <c r="L7105" s="3"/>
      <c r="N7105" s="25"/>
      <c r="O7105"/>
    </row>
    <row r="7106" spans="1:15">
      <c r="A7106" s="5">
        <v>43248</v>
      </c>
      <c r="B7106" s="5">
        <v>43248</v>
      </c>
      <c r="C7106" t="s">
        <v>757</v>
      </c>
      <c r="D7106" s="3">
        <f>VLOOKUP(C7106,Index[[#All],[searchTaxon]:[Reference_number]],2,FALSE)</f>
        <v>90</v>
      </c>
      <c r="H7106" t="s">
        <v>26</v>
      </c>
      <c r="I7106">
        <f>VLOOKUP(Table1[[#This Row],[trait_name]],Trait[],2,FALSE)</f>
        <v>48</v>
      </c>
      <c r="J7106" s="25" t="s">
        <v>99</v>
      </c>
      <c r="L7106" s="3" t="s">
        <v>162</v>
      </c>
      <c r="N7106" s="25"/>
      <c r="O7106"/>
    </row>
    <row r="7107" spans="1:15">
      <c r="A7107" s="5">
        <v>43248</v>
      </c>
      <c r="B7107" s="5">
        <v>43248</v>
      </c>
      <c r="C7107" t="s">
        <v>757</v>
      </c>
      <c r="D7107" s="3">
        <f>VLOOKUP(C7107,Index[[#All],[searchTaxon]:[Reference_number]],2,FALSE)</f>
        <v>90</v>
      </c>
      <c r="H7107" t="s">
        <v>26</v>
      </c>
      <c r="I7107">
        <f>VLOOKUP(Table1[[#This Row],[trait_name]],Trait[],2,FALSE)</f>
        <v>48</v>
      </c>
      <c r="J7107" s="25" t="s">
        <v>99</v>
      </c>
      <c r="L7107" s="3" t="s">
        <v>161</v>
      </c>
      <c r="N7107" s="25"/>
      <c r="O7107"/>
    </row>
    <row r="7108" spans="1:15">
      <c r="A7108" s="5">
        <v>43248</v>
      </c>
      <c r="B7108" s="5">
        <v>43248</v>
      </c>
      <c r="C7108" t="s">
        <v>757</v>
      </c>
      <c r="D7108" s="3">
        <f>VLOOKUP(C7108,Index[[#All],[searchTaxon]:[Reference_number]],2,FALSE)</f>
        <v>90</v>
      </c>
      <c r="H7108" t="s">
        <v>630</v>
      </c>
      <c r="I7108">
        <f>VLOOKUP(Table1[[#This Row],[trait_name]],Trait[],2,FALSE)</f>
        <v>48</v>
      </c>
      <c r="J7108" s="25" t="s">
        <v>99</v>
      </c>
      <c r="L7108" s="21" t="s">
        <v>101</v>
      </c>
      <c r="N7108" s="25"/>
      <c r="O7108"/>
    </row>
    <row r="7109" spans="1:15">
      <c r="A7109" s="5">
        <v>43248</v>
      </c>
      <c r="B7109" s="5">
        <v>43248</v>
      </c>
      <c r="C7109" t="s">
        <v>757</v>
      </c>
      <c r="D7109" s="3">
        <f>VLOOKUP(C7109,Index[[#All],[searchTaxon]:[Reference_number]],2,FALSE)</f>
        <v>90</v>
      </c>
      <c r="H7109" t="s">
        <v>18</v>
      </c>
      <c r="I7109">
        <f>VLOOKUP(Table1[[#This Row],[trait_name]],Trait[],2,FALSE)</f>
        <v>48</v>
      </c>
      <c r="J7109" s="25" t="s">
        <v>99</v>
      </c>
      <c r="L7109" s="3" t="s">
        <v>102</v>
      </c>
      <c r="N7109" s="25"/>
      <c r="O7109"/>
    </row>
    <row r="7110" spans="1:15">
      <c r="A7110" s="5">
        <v>43248</v>
      </c>
      <c r="B7110" s="5">
        <v>43248</v>
      </c>
      <c r="C7110" t="s">
        <v>757</v>
      </c>
      <c r="D7110" s="3">
        <f>VLOOKUP(C7110,Index[[#All],[searchTaxon]:[Reference_number]],2,FALSE)</f>
        <v>90</v>
      </c>
      <c r="H7110" t="s">
        <v>26</v>
      </c>
      <c r="I7110">
        <f>VLOOKUP(Table1[[#This Row],[trait_name]],Trait[],2,FALSE)</f>
        <v>49</v>
      </c>
      <c r="J7110" s="25" t="s">
        <v>103</v>
      </c>
      <c r="L7110" s="3" t="s">
        <v>104</v>
      </c>
      <c r="N7110" s="25"/>
      <c r="O7110"/>
    </row>
    <row r="7111" spans="1:15">
      <c r="A7111" s="5">
        <v>43248</v>
      </c>
      <c r="B7111" s="5">
        <v>43248</v>
      </c>
      <c r="C7111" t="s">
        <v>757</v>
      </c>
      <c r="D7111" s="3">
        <f>VLOOKUP(C7111,Index[[#All],[searchTaxon]:[Reference_number]],2,FALSE)</f>
        <v>90</v>
      </c>
      <c r="H7111" t="s">
        <v>18</v>
      </c>
      <c r="I7111">
        <f>VLOOKUP(Table1[[#This Row],[trait_name]],Trait[],2,FALSE)</f>
        <v>49</v>
      </c>
      <c r="J7111" s="25" t="s">
        <v>103</v>
      </c>
      <c r="L7111" s="3" t="s">
        <v>105</v>
      </c>
      <c r="N7111" s="25"/>
      <c r="O7111"/>
    </row>
    <row r="7112" spans="1:15">
      <c r="A7112" s="5">
        <v>43248</v>
      </c>
      <c r="B7112" s="5">
        <v>43248</v>
      </c>
      <c r="C7112" t="s">
        <v>757</v>
      </c>
      <c r="D7112" s="3">
        <f>VLOOKUP(C7112,Index[[#All],[searchTaxon]:[Reference_number]],2,FALSE)</f>
        <v>90</v>
      </c>
      <c r="H7112" t="s">
        <v>26</v>
      </c>
      <c r="I7112">
        <f>VLOOKUP(Table1[[#This Row],[trait_name]],Trait[],2,FALSE)</f>
        <v>49</v>
      </c>
      <c r="J7112" s="25" t="s">
        <v>103</v>
      </c>
      <c r="L7112" s="3" t="s">
        <v>418</v>
      </c>
      <c r="N7112" s="25"/>
      <c r="O7112"/>
    </row>
    <row r="7113" spans="1:15">
      <c r="A7113" s="5">
        <v>43248</v>
      </c>
      <c r="B7113" s="5">
        <v>43248</v>
      </c>
      <c r="C7113" t="s">
        <v>757</v>
      </c>
      <c r="D7113" s="3">
        <f>VLOOKUP(C7113,Index[[#All],[searchTaxon]:[Reference_number]],2,FALSE)</f>
        <v>90</v>
      </c>
      <c r="H7113" t="s">
        <v>26</v>
      </c>
      <c r="I7113">
        <f>VLOOKUP(Table1[[#This Row],[trait_name]],Trait[],2,FALSE)</f>
        <v>49</v>
      </c>
      <c r="J7113" s="25" t="s">
        <v>103</v>
      </c>
      <c r="L7113" s="3" t="s">
        <v>228</v>
      </c>
      <c r="N7113" s="25"/>
      <c r="O7113"/>
    </row>
    <row r="7114" spans="1:15">
      <c r="A7114" s="27">
        <v>43248</v>
      </c>
      <c r="B7114" s="27"/>
      <c r="C7114" s="4" t="s">
        <v>757</v>
      </c>
      <c r="D7114" s="63">
        <f>VLOOKUP(C7114,Index[[#All],[searchTaxon]:[Reference_number]],2,FALSE)</f>
        <v>90</v>
      </c>
      <c r="E7114">
        <f>VLOOKUP(C:C,Table1[[#All],[searchTaxon]:[Multiple_forms]],3,FALSE)</f>
        <v>0</v>
      </c>
      <c r="F7114">
        <f>VLOOKUP(C:C,Table1[[#All],[searchTaxon]:[Multiple_forms]],4,FALSE)</f>
        <v>0</v>
      </c>
      <c r="G7114">
        <f>VLOOKUP(C:C,Table1[[#All],[searchTaxon]:[Multiple_forms]],5,FALSE)</f>
        <v>0</v>
      </c>
      <c r="I7114">
        <f>VLOOKUP(Table1[[#This Row],[trait_name]],Trait[],2,FALSE)</f>
        <v>50</v>
      </c>
      <c r="J7114" s="25" t="s">
        <v>106</v>
      </c>
      <c r="L7114" s="3"/>
      <c r="N7114" s="25"/>
      <c r="O7114"/>
    </row>
    <row r="7115" spans="1:15">
      <c r="A7115" s="5">
        <v>43248</v>
      </c>
      <c r="B7115" s="5">
        <v>43248</v>
      </c>
      <c r="C7115" t="s">
        <v>757</v>
      </c>
      <c r="D7115" s="3">
        <f>VLOOKUP(C7115,Index[[#All],[searchTaxon]:[Reference_number]],2,FALSE)</f>
        <v>90</v>
      </c>
      <c r="H7115" t="s">
        <v>26</v>
      </c>
      <c r="I7115">
        <f>VLOOKUP(Table1[[#This Row],[trait_name]],Trait[],2,FALSE)</f>
        <v>51</v>
      </c>
      <c r="J7115" s="25" t="s">
        <v>108</v>
      </c>
      <c r="L7115" s="3" t="s">
        <v>167</v>
      </c>
      <c r="N7115" s="25"/>
      <c r="O7115"/>
    </row>
    <row r="7116" spans="1:15">
      <c r="A7116" s="5">
        <v>43248</v>
      </c>
      <c r="B7116" s="5">
        <v>43248</v>
      </c>
      <c r="C7116" t="s">
        <v>757</v>
      </c>
      <c r="D7116" s="3">
        <f>VLOOKUP(C7116,Index[[#All],[searchTaxon]:[Reference_number]],2,FALSE)</f>
        <v>90</v>
      </c>
      <c r="H7116" t="s">
        <v>26</v>
      </c>
      <c r="I7116">
        <f>VLOOKUP(Table1[[#This Row],[trait_name]],Trait[],2,FALSE)</f>
        <v>53</v>
      </c>
      <c r="J7116" s="25" t="s">
        <v>110</v>
      </c>
      <c r="L7116" s="3" t="s">
        <v>168</v>
      </c>
      <c r="N7116" s="26"/>
      <c r="O7116"/>
    </row>
    <row r="7117" spans="1:15">
      <c r="A7117" s="5">
        <v>43248</v>
      </c>
      <c r="B7117" s="5">
        <v>43248</v>
      </c>
      <c r="C7117" t="s">
        <v>757</v>
      </c>
      <c r="D7117" s="3">
        <f>VLOOKUP(C7117,Index[[#All],[searchTaxon]:[Reference_number]],2,FALSE)</f>
        <v>90</v>
      </c>
      <c r="H7117" t="s">
        <v>251</v>
      </c>
      <c r="I7117">
        <f>VLOOKUP(Table1[[#This Row],[trait_name]],Trait[],2,FALSE)</f>
        <v>53</v>
      </c>
      <c r="J7117" s="25" t="s">
        <v>110</v>
      </c>
      <c r="L7117" s="3" t="s">
        <v>111</v>
      </c>
      <c r="N7117" s="25"/>
      <c r="O7117"/>
    </row>
    <row r="7118" spans="1:15">
      <c r="A7118" s="5">
        <v>43248</v>
      </c>
      <c r="B7118" s="5">
        <v>43248</v>
      </c>
      <c r="C7118" t="s">
        <v>757</v>
      </c>
      <c r="D7118" s="3">
        <f>VLOOKUP(C7118,Index[[#All],[searchTaxon]:[Reference_number]],2,FALSE)</f>
        <v>90</v>
      </c>
      <c r="H7118" t="s">
        <v>26</v>
      </c>
      <c r="I7118">
        <f>VLOOKUP(Table1[[#This Row],[trait_name]],Trait[],2,FALSE)</f>
        <v>56</v>
      </c>
      <c r="J7118" s="25" t="s">
        <v>117</v>
      </c>
      <c r="L7118" s="3" t="s">
        <v>118</v>
      </c>
      <c r="N7118" s="25"/>
      <c r="O7118"/>
    </row>
    <row r="7119" spans="1:15">
      <c r="A7119" s="5">
        <v>43248</v>
      </c>
      <c r="B7119" s="5"/>
      <c r="C7119" t="s">
        <v>757</v>
      </c>
      <c r="D7119" s="2">
        <f>VLOOKUP(C7119,Index[[#All],[searchTaxon]:[Reference_number]],2,FALSE)</f>
        <v>90</v>
      </c>
      <c r="E7119">
        <v>0</v>
      </c>
      <c r="F7119">
        <v>0</v>
      </c>
      <c r="G7119">
        <v>0</v>
      </c>
      <c r="I7119">
        <f>VLOOKUP(Table1[[#This Row],[trait_name]],Trait[],2,FALSE)</f>
        <v>60</v>
      </c>
      <c r="J7119" s="25" t="s">
        <v>120</v>
      </c>
      <c r="L7119" s="3"/>
      <c r="N7119" s="25"/>
      <c r="O7119"/>
    </row>
    <row r="7120" spans="1:15">
      <c r="A7120" s="5">
        <v>43248</v>
      </c>
      <c r="B7120" s="5">
        <v>43248</v>
      </c>
      <c r="C7120" t="s">
        <v>759</v>
      </c>
      <c r="D7120" s="3">
        <f>VLOOKUP(C7120,Index[[#All],[searchTaxon]:[Reference_number]],2,FALSE)</f>
        <v>91</v>
      </c>
      <c r="H7120" t="s">
        <v>26</v>
      </c>
      <c r="I7120">
        <f>VLOOKUP(Table1[[#This Row],[trait_name]],Trait[],2,FALSE)</f>
        <v>2</v>
      </c>
      <c r="J7120" s="25" t="s">
        <v>16</v>
      </c>
      <c r="L7120" s="3" t="s">
        <v>760</v>
      </c>
      <c r="N7120" s="25"/>
      <c r="O7120"/>
    </row>
    <row r="7121" spans="1:15">
      <c r="A7121" s="5">
        <v>43248</v>
      </c>
      <c r="B7121" s="5">
        <v>43248</v>
      </c>
      <c r="C7121" t="s">
        <v>759</v>
      </c>
      <c r="D7121" s="3">
        <f>VLOOKUP(C7121,Index[[#All],[searchTaxon]:[Reference_number]],2,FALSE)</f>
        <v>91</v>
      </c>
      <c r="H7121" t="s">
        <v>296</v>
      </c>
      <c r="I7121">
        <f>VLOOKUP(Table1[[#This Row],[trait_name]],Trait[],2,FALSE)</f>
        <v>2</v>
      </c>
      <c r="J7121" s="25" t="s">
        <v>16</v>
      </c>
      <c r="L7121" s="3" t="s">
        <v>660</v>
      </c>
      <c r="N7121" s="25"/>
      <c r="O7121"/>
    </row>
    <row r="7122" spans="1:15">
      <c r="A7122" s="5">
        <v>43248</v>
      </c>
      <c r="B7122" s="5">
        <v>43248</v>
      </c>
      <c r="C7122" t="s">
        <v>759</v>
      </c>
      <c r="D7122" s="3">
        <f>VLOOKUP(C7122,Index[[#All],[searchTaxon]:[Reference_number]],2,FALSE)</f>
        <v>91</v>
      </c>
      <c r="H7122" t="s">
        <v>26</v>
      </c>
      <c r="I7122">
        <f>VLOOKUP(Table1[[#This Row],[trait_name]],Trait[],2,FALSE)</f>
        <v>3</v>
      </c>
      <c r="J7122" s="25" t="s">
        <v>19</v>
      </c>
      <c r="L7122" s="3" t="s">
        <v>20</v>
      </c>
      <c r="N7122" s="25"/>
      <c r="O7122"/>
    </row>
    <row r="7123" spans="1:15">
      <c r="A7123" s="5">
        <v>43248</v>
      </c>
      <c r="B7123" s="5">
        <v>43248</v>
      </c>
      <c r="C7123" t="s">
        <v>759</v>
      </c>
      <c r="D7123" s="3">
        <f>VLOOKUP(C7123,Index[[#All],[searchTaxon]:[Reference_number]],2,FALSE)</f>
        <v>91</v>
      </c>
      <c r="H7123" t="s">
        <v>26</v>
      </c>
      <c r="I7123">
        <f>VLOOKUP(Table1[[#This Row],[trait_name]],Trait[],2,FALSE)</f>
        <v>3</v>
      </c>
      <c r="J7123" s="25" t="s">
        <v>19</v>
      </c>
      <c r="L7123" s="3" t="s">
        <v>22</v>
      </c>
      <c r="N7123" s="25"/>
      <c r="O7123"/>
    </row>
    <row r="7124" spans="1:15">
      <c r="A7124" s="5">
        <v>43248</v>
      </c>
      <c r="B7124" s="5">
        <v>43248</v>
      </c>
      <c r="C7124" t="s">
        <v>759</v>
      </c>
      <c r="D7124" s="3">
        <f>VLOOKUP(C7124,Index[[#All],[searchTaxon]:[Reference_number]],2,FALSE)</f>
        <v>91</v>
      </c>
      <c r="H7124" t="s">
        <v>26</v>
      </c>
      <c r="I7124">
        <f>VLOOKUP(Table1[[#This Row],[trait_name]],Trait[],2,FALSE)</f>
        <v>4</v>
      </c>
      <c r="J7124" s="25" t="s">
        <v>23</v>
      </c>
      <c r="L7124" s="3" t="s">
        <v>24</v>
      </c>
      <c r="N7124" s="25"/>
      <c r="O7124"/>
    </row>
    <row r="7125" spans="1:15">
      <c r="A7125" s="5">
        <v>43248</v>
      </c>
      <c r="B7125" s="5">
        <v>43248</v>
      </c>
      <c r="C7125" t="s">
        <v>759</v>
      </c>
      <c r="D7125" s="3">
        <f>VLOOKUP(C7125,Index[[#All],[searchTaxon]:[Reference_number]],2,FALSE)</f>
        <v>91</v>
      </c>
      <c r="H7125" t="s">
        <v>296</v>
      </c>
      <c r="I7125">
        <f>VLOOKUP(Table1[[#This Row],[trait_name]],Trait[],2,FALSE)</f>
        <v>9</v>
      </c>
      <c r="J7125" s="25" t="s">
        <v>29</v>
      </c>
      <c r="L7125" s="3" t="s">
        <v>24</v>
      </c>
      <c r="N7125" s="25"/>
      <c r="O7125"/>
    </row>
    <row r="7126" spans="1:15">
      <c r="A7126" s="5">
        <v>43248</v>
      </c>
      <c r="B7126" s="5">
        <v>43248</v>
      </c>
      <c r="C7126" t="s">
        <v>759</v>
      </c>
      <c r="D7126" s="3">
        <f>VLOOKUP(C7126,Index[[#All],[searchTaxon]:[Reference_number]],2,FALSE)</f>
        <v>91</v>
      </c>
      <c r="H7126" t="s">
        <v>296</v>
      </c>
      <c r="I7126">
        <f>VLOOKUP(Table1[[#This Row],[trait_name]],Trait[],2,FALSE)</f>
        <v>12</v>
      </c>
      <c r="J7126" s="25" t="s">
        <v>138</v>
      </c>
      <c r="L7126" s="3" t="s">
        <v>24</v>
      </c>
      <c r="N7126" s="25"/>
      <c r="O7126"/>
    </row>
    <row r="7127" spans="1:15">
      <c r="A7127" s="27">
        <v>43248</v>
      </c>
      <c r="B7127" s="27"/>
      <c r="C7127" s="4" t="s">
        <v>759</v>
      </c>
      <c r="D7127" s="2">
        <f>VLOOKUP(C7127,Index[[#All],[searchTaxon]:[Reference_number]],2,FALSE)</f>
        <v>91</v>
      </c>
      <c r="I7127">
        <f>VLOOKUP(Table1[[#This Row],[trait_name]],Trait[],2,FALSE)</f>
        <v>15</v>
      </c>
      <c r="J7127" s="25" t="s">
        <v>32</v>
      </c>
      <c r="L7127" s="3"/>
      <c r="N7127" s="25"/>
      <c r="O7127"/>
    </row>
    <row r="7128" spans="1:15">
      <c r="A7128" s="27">
        <v>43248</v>
      </c>
      <c r="B7128" s="27">
        <v>43248</v>
      </c>
      <c r="C7128" s="4" t="s">
        <v>759</v>
      </c>
      <c r="D7128" s="2">
        <f>VLOOKUP(C7128,Index[[#All],[searchTaxon]:[Reference_number]],2,FALSE)</f>
        <v>91</v>
      </c>
      <c r="I7128">
        <f>VLOOKUP(Table1[[#This Row],[trait_name]],Trait[],2,FALSE)</f>
        <v>16</v>
      </c>
      <c r="J7128" s="26" t="s">
        <v>33</v>
      </c>
      <c r="K7128" s="26"/>
      <c r="L7128" s="3"/>
      <c r="N7128" s="25"/>
      <c r="O7128"/>
    </row>
    <row r="7129" spans="1:15">
      <c r="A7129" s="5">
        <v>43248</v>
      </c>
      <c r="B7129" s="5">
        <v>43248</v>
      </c>
      <c r="C7129" t="s">
        <v>759</v>
      </c>
      <c r="D7129" s="3">
        <f>VLOOKUP(C7129,Index[[#All],[searchTaxon]:[Reference_number]],2,FALSE)</f>
        <v>91</v>
      </c>
      <c r="H7129" t="s">
        <v>26</v>
      </c>
      <c r="I7129">
        <f>VLOOKUP(Table1[[#This Row],[trait_name]],Trait[],2,FALSE)</f>
        <v>17</v>
      </c>
      <c r="J7129" s="25" t="s">
        <v>34</v>
      </c>
      <c r="L7129" s="3" t="s">
        <v>35</v>
      </c>
      <c r="N7129" s="25"/>
      <c r="O7129"/>
    </row>
    <row r="7130" spans="1:15">
      <c r="A7130" s="5">
        <v>43248</v>
      </c>
      <c r="B7130" s="5">
        <v>43248</v>
      </c>
      <c r="C7130" t="s">
        <v>759</v>
      </c>
      <c r="D7130" s="3">
        <f>VLOOKUP(C7130,Index[[#All],[searchTaxon]:[Reference_number]],2,FALSE)</f>
        <v>91</v>
      </c>
      <c r="H7130" t="s">
        <v>26</v>
      </c>
      <c r="I7130">
        <f>VLOOKUP(Table1[[#This Row],[trait_name]],Trait[],2,FALSE)</f>
        <v>17</v>
      </c>
      <c r="J7130" s="25" t="s">
        <v>34</v>
      </c>
      <c r="L7130" s="3" t="s">
        <v>36</v>
      </c>
      <c r="N7130" s="25"/>
      <c r="O7130"/>
    </row>
    <row r="7131" spans="1:15">
      <c r="A7131" s="27">
        <v>43248</v>
      </c>
      <c r="B7131" s="27">
        <v>43248</v>
      </c>
      <c r="C7131" s="4" t="s">
        <v>759</v>
      </c>
      <c r="D7131" s="2">
        <f>VLOOKUP(C7131,Index[[#All],[searchTaxon]:[Reference_number]],2,FALSE)</f>
        <v>91</v>
      </c>
      <c r="I7131">
        <f>VLOOKUP(Table1[[#This Row],[trait_name]],Trait[],2,FALSE)</f>
        <v>18</v>
      </c>
      <c r="J7131" s="25" t="s">
        <v>38</v>
      </c>
      <c r="L7131" s="3"/>
      <c r="N7131" s="25"/>
      <c r="O7131"/>
    </row>
    <row r="7132" spans="1:15">
      <c r="A7132" s="5">
        <v>43248</v>
      </c>
      <c r="B7132" s="5">
        <v>43248</v>
      </c>
      <c r="C7132" t="s">
        <v>759</v>
      </c>
      <c r="D7132" s="3">
        <f>VLOOKUP(C7132,Index[[#All],[searchTaxon]:[Reference_number]],2,FALSE)</f>
        <v>91</v>
      </c>
      <c r="H7132" t="s">
        <v>26</v>
      </c>
      <c r="I7132">
        <f>VLOOKUP(Table1[[#This Row],[trait_name]],Trait[],2,FALSE)</f>
        <v>19</v>
      </c>
      <c r="J7132" s="25" t="s">
        <v>39</v>
      </c>
      <c r="L7132" s="3" t="s">
        <v>140</v>
      </c>
      <c r="N7132" s="25"/>
      <c r="O7132"/>
    </row>
    <row r="7133" spans="1:15">
      <c r="A7133" s="5">
        <v>43248</v>
      </c>
      <c r="B7133" s="5">
        <v>43248</v>
      </c>
      <c r="C7133" t="s">
        <v>759</v>
      </c>
      <c r="D7133" s="3">
        <f>VLOOKUP(C7133,Index[[#All],[searchTaxon]:[Reference_number]],2,FALSE)</f>
        <v>91</v>
      </c>
      <c r="H7133" t="s">
        <v>26</v>
      </c>
      <c r="I7133">
        <f>VLOOKUP(Table1[[#This Row],[trait_name]],Trait[],2,FALSE)</f>
        <v>19</v>
      </c>
      <c r="J7133" s="25" t="s">
        <v>39</v>
      </c>
      <c r="L7133" s="3" t="s">
        <v>40</v>
      </c>
      <c r="N7133" s="25"/>
      <c r="O7133"/>
    </row>
    <row r="7134" spans="1:15">
      <c r="A7134" s="27">
        <v>43248</v>
      </c>
      <c r="B7134" s="27">
        <v>43248</v>
      </c>
      <c r="C7134" s="4" t="s">
        <v>759</v>
      </c>
      <c r="D7134" s="2">
        <f>VLOOKUP(C7134,Index[[#All],[searchTaxon]:[Reference_number]],2,FALSE)</f>
        <v>91</v>
      </c>
      <c r="I7134">
        <f>VLOOKUP(Table1[[#This Row],[trait_name]],Trait[],2,FALSE)</f>
        <v>20</v>
      </c>
      <c r="J7134" s="25" t="s">
        <v>42</v>
      </c>
      <c r="L7134" s="3"/>
      <c r="N7134" s="25"/>
      <c r="O7134"/>
    </row>
    <row r="7135" spans="1:15">
      <c r="A7135" s="5">
        <v>43248</v>
      </c>
      <c r="B7135" s="5"/>
      <c r="C7135" t="s">
        <v>759</v>
      </c>
      <c r="D7135" s="2">
        <f>VLOOKUP(C7135,Index[[#All],[searchTaxon]:[Reference_number]],2,FALSE)</f>
        <v>91</v>
      </c>
      <c r="E7135">
        <v>0</v>
      </c>
      <c r="F7135">
        <v>0</v>
      </c>
      <c r="G7135">
        <v>0</v>
      </c>
      <c r="I7135">
        <f>VLOOKUP(Table1[[#This Row],[trait_name]],Trait[],2,FALSE)</f>
        <v>22</v>
      </c>
      <c r="J7135" s="25" t="s">
        <v>48</v>
      </c>
      <c r="L7135" s="3"/>
      <c r="N7135" s="25"/>
      <c r="O7135"/>
    </row>
    <row r="7136" spans="1:15">
      <c r="A7136" s="27">
        <v>43248</v>
      </c>
      <c r="B7136" s="27"/>
      <c r="C7136" s="4" t="s">
        <v>759</v>
      </c>
      <c r="D7136" s="2">
        <f>VLOOKUP(C7136,Index[[#All],[searchTaxon]:[Reference_number]],2,FALSE)</f>
        <v>91</v>
      </c>
      <c r="I7136">
        <f>VLOOKUP(Table1[[#This Row],[trait_name]],Trait[],2,FALSE)</f>
        <v>23</v>
      </c>
      <c r="J7136" s="25" t="s">
        <v>50</v>
      </c>
      <c r="L7136" s="3"/>
      <c r="N7136" s="25"/>
      <c r="O7136"/>
    </row>
    <row r="7137" spans="1:15">
      <c r="A7137" s="27">
        <v>43248</v>
      </c>
      <c r="B7137" s="27"/>
      <c r="C7137" s="4" t="s">
        <v>759</v>
      </c>
      <c r="D7137" s="2">
        <f>VLOOKUP(C7137,Index[[#All],[searchTaxon]:[Reference_number]],2,FALSE)</f>
        <v>91</v>
      </c>
      <c r="I7137">
        <f>VLOOKUP(Table1[[#This Row],[trait_name]],Trait[],2,FALSE)</f>
        <v>24</v>
      </c>
      <c r="J7137" s="25" t="s">
        <v>53</v>
      </c>
      <c r="L7137" s="3"/>
      <c r="N7137" s="25"/>
      <c r="O7137"/>
    </row>
    <row r="7138" spans="1:15">
      <c r="A7138" s="5">
        <v>43248</v>
      </c>
      <c r="B7138" s="5">
        <v>43248</v>
      </c>
      <c r="C7138" t="s">
        <v>759</v>
      </c>
      <c r="D7138" s="3">
        <f>VLOOKUP(C7138,Index[[#All],[searchTaxon]:[Reference_number]],2,FALSE)</f>
        <v>91</v>
      </c>
      <c r="H7138" t="s">
        <v>26</v>
      </c>
      <c r="I7138">
        <f>VLOOKUP(Table1[[#This Row],[trait_name]],Trait[],2,FALSE)</f>
        <v>25</v>
      </c>
      <c r="J7138" s="25" t="s">
        <v>54</v>
      </c>
      <c r="L7138" s="3" t="s">
        <v>452</v>
      </c>
      <c r="N7138" s="25"/>
      <c r="O7138"/>
    </row>
    <row r="7139" spans="1:15">
      <c r="A7139" s="5">
        <v>43248</v>
      </c>
      <c r="B7139" s="5">
        <v>43248</v>
      </c>
      <c r="C7139" t="s">
        <v>759</v>
      </c>
      <c r="D7139" s="3">
        <f>VLOOKUP(C7139,Index[[#All],[searchTaxon]:[Reference_number]],2,FALSE)</f>
        <v>91</v>
      </c>
      <c r="H7139" t="s">
        <v>296</v>
      </c>
      <c r="I7139">
        <f>VLOOKUP(Table1[[#This Row],[trait_name]],Trait[],2,FALSE)</f>
        <v>25</v>
      </c>
      <c r="J7139" s="25" t="s">
        <v>54</v>
      </c>
      <c r="L7139" s="3" t="s">
        <v>239</v>
      </c>
      <c r="N7139" s="25"/>
      <c r="O7139"/>
    </row>
    <row r="7140" spans="1:15">
      <c r="A7140" s="5">
        <v>43248</v>
      </c>
      <c r="B7140" s="5">
        <v>43248</v>
      </c>
      <c r="C7140" t="s">
        <v>759</v>
      </c>
      <c r="D7140" s="3">
        <f>VLOOKUP(C7140,Index[[#All],[searchTaxon]:[Reference_number]],2,FALSE)</f>
        <v>91</v>
      </c>
      <c r="H7140" t="s">
        <v>296</v>
      </c>
      <c r="I7140">
        <f>VLOOKUP(Table1[[#This Row],[trait_name]],Trait[],2,FALSE)</f>
        <v>26</v>
      </c>
      <c r="J7140" s="25" t="s">
        <v>57</v>
      </c>
      <c r="L7140" s="3">
        <v>3</v>
      </c>
      <c r="N7140" s="25"/>
      <c r="O7140"/>
    </row>
    <row r="7141" spans="1:15">
      <c r="A7141" s="5">
        <v>43248</v>
      </c>
      <c r="B7141" s="5">
        <v>43248</v>
      </c>
      <c r="C7141" t="s">
        <v>759</v>
      </c>
      <c r="D7141" s="3">
        <f>VLOOKUP(C7141,Index[[#All],[searchTaxon]:[Reference_number]],2,FALSE)</f>
        <v>91</v>
      </c>
      <c r="H7141" t="s">
        <v>26</v>
      </c>
      <c r="I7141">
        <f>VLOOKUP(Table1[[#This Row],[trait_name]],Trait[],2,FALSE)</f>
        <v>27</v>
      </c>
      <c r="J7141" s="25" t="s">
        <v>58</v>
      </c>
      <c r="L7141" s="3">
        <v>2</v>
      </c>
      <c r="N7141" s="25"/>
      <c r="O7141"/>
    </row>
    <row r="7142" spans="1:15">
      <c r="A7142" s="5">
        <v>43248</v>
      </c>
      <c r="B7142" s="5">
        <v>43248</v>
      </c>
      <c r="C7142" t="s">
        <v>759</v>
      </c>
      <c r="D7142" s="3">
        <f>VLOOKUP(C7142,Index[[#All],[searchTaxon]:[Reference_number]],2,FALSE)</f>
        <v>91</v>
      </c>
      <c r="H7142" t="s">
        <v>296</v>
      </c>
      <c r="I7142">
        <f>VLOOKUP(Table1[[#This Row],[trait_name]],Trait[],2,FALSE)</f>
        <v>29</v>
      </c>
      <c r="J7142" s="25" t="s">
        <v>60</v>
      </c>
      <c r="L7142" s="3">
        <v>3</v>
      </c>
      <c r="N7142" s="25"/>
      <c r="O7142"/>
    </row>
    <row r="7143" spans="1:15">
      <c r="A7143" s="5">
        <v>43248</v>
      </c>
      <c r="B7143" s="5">
        <v>43248</v>
      </c>
      <c r="C7143" t="s">
        <v>759</v>
      </c>
      <c r="D7143" s="3">
        <f>VLOOKUP(C7143,Index[[#All],[searchTaxon]:[Reference_number]],2,FALSE)</f>
        <v>91</v>
      </c>
      <c r="H7143" t="s">
        <v>26</v>
      </c>
      <c r="I7143">
        <f>VLOOKUP(Table1[[#This Row],[trait_name]],Trait[],2,FALSE)</f>
        <v>30</v>
      </c>
      <c r="J7143" s="25" t="s">
        <v>61</v>
      </c>
      <c r="L7143" s="3">
        <v>1.5</v>
      </c>
      <c r="N7143" s="25"/>
      <c r="O7143"/>
    </row>
    <row r="7144" spans="1:15">
      <c r="A7144" s="5">
        <v>43248</v>
      </c>
      <c r="B7144" s="5">
        <v>43248</v>
      </c>
      <c r="C7144" t="s">
        <v>759</v>
      </c>
      <c r="D7144" s="3">
        <f>VLOOKUP(C7144,Index[[#All],[searchTaxon]:[Reference_number]],2,FALSE)</f>
        <v>91</v>
      </c>
      <c r="H7144" t="s">
        <v>296</v>
      </c>
      <c r="I7144">
        <f>VLOOKUP(Table1[[#This Row],[trait_name]],Trait[],2,FALSE)</f>
        <v>32</v>
      </c>
      <c r="J7144" s="25" t="s">
        <v>147</v>
      </c>
      <c r="L7144" s="3" t="s">
        <v>189</v>
      </c>
      <c r="N7144" s="25"/>
      <c r="O7144"/>
    </row>
    <row r="7145" spans="1:15">
      <c r="A7145" s="5">
        <v>43248</v>
      </c>
      <c r="B7145" s="5"/>
      <c r="C7145" t="s">
        <v>759</v>
      </c>
      <c r="D7145" s="3">
        <f>VLOOKUP(C7145,Index[[#All],[searchTaxon]:[Reference_number]],2,FALSE)</f>
        <v>91</v>
      </c>
      <c r="E7145">
        <v>0</v>
      </c>
      <c r="F7145">
        <v>0</v>
      </c>
      <c r="G7145">
        <v>0</v>
      </c>
      <c r="I7145">
        <f>VLOOKUP(Table1[[#This Row],[trait_name]],Trait[],2,FALSE)</f>
        <v>35</v>
      </c>
      <c r="J7145" s="25" t="s">
        <v>66</v>
      </c>
      <c r="L7145" s="3"/>
      <c r="N7145" s="25"/>
      <c r="O7145"/>
    </row>
    <row r="7146" spans="1:15">
      <c r="A7146" s="5">
        <v>43248</v>
      </c>
      <c r="B7146" s="5"/>
      <c r="C7146" t="s">
        <v>759</v>
      </c>
      <c r="D7146" s="2">
        <f>VLOOKUP(C7146,Index[[#All],[searchTaxon]:[Reference_number]],2,FALSE)</f>
        <v>91</v>
      </c>
      <c r="E7146">
        <v>0</v>
      </c>
      <c r="F7146">
        <v>0</v>
      </c>
      <c r="G7146">
        <v>0</v>
      </c>
      <c r="I7146">
        <f>VLOOKUP(Table1[[#This Row],[trait_name]],Trait[],2,FALSE)</f>
        <v>36</v>
      </c>
      <c r="J7146" s="25" t="s">
        <v>68</v>
      </c>
      <c r="L7146" s="3"/>
      <c r="N7146" s="25"/>
      <c r="O7146"/>
    </row>
    <row r="7147" spans="1:15">
      <c r="A7147" s="5">
        <v>43248</v>
      </c>
      <c r="B7147" s="5"/>
      <c r="C7147" t="s">
        <v>759</v>
      </c>
      <c r="D7147" s="2">
        <f>VLOOKUP(C7147,Index[[#All],[searchTaxon]:[Reference_number]],2,FALSE)</f>
        <v>91</v>
      </c>
      <c r="E7147">
        <v>0</v>
      </c>
      <c r="F7147">
        <v>0</v>
      </c>
      <c r="G7147">
        <v>0</v>
      </c>
      <c r="I7147">
        <f>VLOOKUP(Table1[[#This Row],[trait_name]],Trait[],2,FALSE)</f>
        <v>37</v>
      </c>
      <c r="J7147" s="25" t="s">
        <v>70</v>
      </c>
      <c r="L7147" s="3"/>
      <c r="N7147" s="25"/>
      <c r="O7147"/>
    </row>
    <row r="7148" spans="1:15">
      <c r="A7148" s="5">
        <v>43248</v>
      </c>
      <c r="B7148" s="5">
        <v>43248</v>
      </c>
      <c r="C7148" t="s">
        <v>759</v>
      </c>
      <c r="D7148" s="3">
        <f>VLOOKUP(C7148,Index[[#All],[searchTaxon]:[Reference_number]],2,FALSE)</f>
        <v>91</v>
      </c>
      <c r="H7148" t="s">
        <v>26</v>
      </c>
      <c r="I7148">
        <f>VLOOKUP(Table1[[#This Row],[trait_name]],Trait[],2,FALSE)</f>
        <v>38</v>
      </c>
      <c r="J7148" s="25" t="s">
        <v>74</v>
      </c>
      <c r="L7148" s="3" t="s">
        <v>197</v>
      </c>
      <c r="N7148" s="25"/>
      <c r="O7148"/>
    </row>
    <row r="7149" spans="1:15">
      <c r="A7149" s="5">
        <v>43248</v>
      </c>
      <c r="B7149" s="5">
        <v>43248</v>
      </c>
      <c r="C7149" t="s">
        <v>759</v>
      </c>
      <c r="D7149" s="3">
        <f>VLOOKUP(C7149,Index[[#All],[searchTaxon]:[Reference_number]],2,FALSE)</f>
        <v>91</v>
      </c>
      <c r="H7149" t="s">
        <v>26</v>
      </c>
      <c r="I7149">
        <f>VLOOKUP(Table1[[#This Row],[trait_name]],Trait[],2,FALSE)</f>
        <v>38</v>
      </c>
      <c r="J7149" s="25" t="s">
        <v>74</v>
      </c>
      <c r="L7149" s="3" t="s">
        <v>75</v>
      </c>
      <c r="N7149" s="25"/>
      <c r="O7149"/>
    </row>
    <row r="7150" spans="1:15">
      <c r="A7150" s="27">
        <v>43248</v>
      </c>
      <c r="B7150" s="27"/>
      <c r="C7150" s="4" t="s">
        <v>759</v>
      </c>
      <c r="D7150" s="2">
        <f>VLOOKUP(C7150,Index[[#All],[searchTaxon]:[Reference_number]],2,FALSE)</f>
        <v>91</v>
      </c>
      <c r="I7150">
        <f>VLOOKUP(Table1[[#This Row],[trait_name]],Trait[],2,FALSE)</f>
        <v>39</v>
      </c>
      <c r="J7150" s="25" t="s">
        <v>76</v>
      </c>
      <c r="L7150" s="3"/>
      <c r="N7150" s="25"/>
      <c r="O7150"/>
    </row>
    <row r="7151" spans="1:15">
      <c r="A7151" s="5">
        <v>43248</v>
      </c>
      <c r="B7151" s="5">
        <v>43248</v>
      </c>
      <c r="C7151" t="s">
        <v>759</v>
      </c>
      <c r="D7151" s="3">
        <f>VLOOKUP(C7151,Index[[#All],[searchTaxon]:[Reference_number]],2,FALSE)</f>
        <v>91</v>
      </c>
      <c r="H7151" t="s">
        <v>26</v>
      </c>
      <c r="I7151">
        <f>VLOOKUP(Table1[[#This Row],[trait_name]],Trait[],2,FALSE)</f>
        <v>40</v>
      </c>
      <c r="J7151" s="25" t="s">
        <v>79</v>
      </c>
      <c r="L7151" s="3" t="s">
        <v>80</v>
      </c>
      <c r="N7151" s="25"/>
      <c r="O7151"/>
    </row>
    <row r="7152" spans="1:15">
      <c r="A7152" s="5">
        <v>43248</v>
      </c>
      <c r="B7152" s="5"/>
      <c r="C7152" t="s">
        <v>759</v>
      </c>
      <c r="D7152" s="2">
        <f>VLOOKUP(C7152,Index[[#All],[searchTaxon]:[Reference_number]],2,FALSE)</f>
        <v>91</v>
      </c>
      <c r="E7152">
        <v>0</v>
      </c>
      <c r="F7152">
        <v>0</v>
      </c>
      <c r="G7152">
        <v>0</v>
      </c>
      <c r="I7152">
        <f>VLOOKUP(Table1[[#This Row],[trait_name]],Trait[],2,FALSE)</f>
        <v>41</v>
      </c>
      <c r="J7152" s="25" t="s">
        <v>82</v>
      </c>
      <c r="L7152" s="3"/>
      <c r="N7152" s="25"/>
      <c r="O7152"/>
    </row>
    <row r="7153" spans="1:15">
      <c r="A7153" s="5">
        <v>43248</v>
      </c>
      <c r="B7153" s="5"/>
      <c r="C7153" t="s">
        <v>759</v>
      </c>
      <c r="D7153" s="2">
        <f>VLOOKUP(C7153,Index[[#All],[searchTaxon]:[Reference_number]],2,FALSE)</f>
        <v>91</v>
      </c>
      <c r="E7153">
        <v>0</v>
      </c>
      <c r="F7153">
        <v>0</v>
      </c>
      <c r="G7153">
        <v>0</v>
      </c>
      <c r="I7153">
        <f>VLOOKUP(Table1[[#This Row],[trait_name]],Trait[],2,FALSE)</f>
        <v>42</v>
      </c>
      <c r="J7153" s="25" t="s">
        <v>84</v>
      </c>
      <c r="L7153" s="3"/>
      <c r="N7153" s="25"/>
      <c r="O7153"/>
    </row>
    <row r="7154" spans="1:15">
      <c r="A7154" s="5">
        <v>43248</v>
      </c>
      <c r="B7154" s="5">
        <v>43248</v>
      </c>
      <c r="C7154" t="s">
        <v>759</v>
      </c>
      <c r="D7154" s="3">
        <f>VLOOKUP(C7154,Index[[#All],[searchTaxon]:[Reference_number]],2,FALSE)</f>
        <v>91</v>
      </c>
      <c r="H7154" t="s">
        <v>26</v>
      </c>
      <c r="I7154">
        <f>VLOOKUP(Table1[[#This Row],[trait_name]],Trait[],2,FALSE)</f>
        <v>43</v>
      </c>
      <c r="J7154" s="25" t="s">
        <v>86</v>
      </c>
      <c r="L7154" s="3" t="s">
        <v>307</v>
      </c>
      <c r="N7154" s="25"/>
      <c r="O7154"/>
    </row>
    <row r="7155" spans="1:15">
      <c r="A7155" s="5">
        <v>43248</v>
      </c>
      <c r="B7155" s="5"/>
      <c r="C7155" t="s">
        <v>759</v>
      </c>
      <c r="D7155" s="2">
        <f>VLOOKUP(C7155,Index[[#All],[searchTaxon]:[Reference_number]],2,FALSE)</f>
        <v>91</v>
      </c>
      <c r="E7155">
        <v>0</v>
      </c>
      <c r="F7155">
        <v>0</v>
      </c>
      <c r="G7155">
        <v>0</v>
      </c>
      <c r="I7155">
        <f>VLOOKUP(Table1[[#This Row],[trait_name]],Trait[],2,FALSE)</f>
        <v>47</v>
      </c>
      <c r="J7155" s="25" t="s">
        <v>96</v>
      </c>
      <c r="L7155" s="3"/>
      <c r="N7155" s="25"/>
      <c r="O7155"/>
    </row>
    <row r="7156" spans="1:15">
      <c r="A7156" s="5">
        <v>43248</v>
      </c>
      <c r="B7156" s="5">
        <v>43248</v>
      </c>
      <c r="C7156" t="s">
        <v>759</v>
      </c>
      <c r="D7156" s="3">
        <f>VLOOKUP(C7156,Index[[#All],[searchTaxon]:[Reference_number]],2,FALSE)</f>
        <v>91</v>
      </c>
      <c r="H7156" t="s">
        <v>296</v>
      </c>
      <c r="I7156">
        <f>VLOOKUP(Table1[[#This Row],[trait_name]],Trait[],2,FALSE)</f>
        <v>48</v>
      </c>
      <c r="J7156" s="25" t="s">
        <v>99</v>
      </c>
      <c r="L7156" s="3" t="s">
        <v>101</v>
      </c>
      <c r="N7156" s="25"/>
      <c r="O7156"/>
    </row>
    <row r="7157" spans="1:15">
      <c r="A7157" s="5">
        <v>43248</v>
      </c>
      <c r="B7157" s="5">
        <v>43248</v>
      </c>
      <c r="C7157" t="s">
        <v>759</v>
      </c>
      <c r="D7157" s="3">
        <f>VLOOKUP(C7157,Index[[#All],[searchTaxon]:[Reference_number]],2,FALSE)</f>
        <v>91</v>
      </c>
      <c r="H7157" t="s">
        <v>26</v>
      </c>
      <c r="I7157">
        <f>VLOOKUP(Table1[[#This Row],[trait_name]],Trait[],2,FALSE)</f>
        <v>48</v>
      </c>
      <c r="J7157" s="25" t="s">
        <v>99</v>
      </c>
      <c r="L7157" s="3" t="s">
        <v>162</v>
      </c>
      <c r="N7157" s="25"/>
      <c r="O7157"/>
    </row>
    <row r="7158" spans="1:15">
      <c r="A7158" s="5">
        <v>43248</v>
      </c>
      <c r="B7158" s="5">
        <v>43248</v>
      </c>
      <c r="C7158" t="s">
        <v>759</v>
      </c>
      <c r="D7158" s="3">
        <f>VLOOKUP(C7158,Index[[#All],[searchTaxon]:[Reference_number]],2,FALSE)</f>
        <v>91</v>
      </c>
      <c r="H7158" t="s">
        <v>26</v>
      </c>
      <c r="I7158">
        <f>VLOOKUP(Table1[[#This Row],[trait_name]],Trait[],2,FALSE)</f>
        <v>48</v>
      </c>
      <c r="J7158" s="25" t="s">
        <v>99</v>
      </c>
      <c r="L7158" s="3" t="s">
        <v>161</v>
      </c>
      <c r="N7158" s="25"/>
      <c r="O7158"/>
    </row>
    <row r="7159" spans="1:15">
      <c r="A7159" s="5">
        <v>43248</v>
      </c>
      <c r="B7159" s="5">
        <v>43248</v>
      </c>
      <c r="C7159" t="s">
        <v>759</v>
      </c>
      <c r="D7159" s="3">
        <f>VLOOKUP(C7159,Index[[#All],[searchTaxon]:[Reference_number]],2,FALSE)</f>
        <v>91</v>
      </c>
      <c r="H7159" t="s">
        <v>26</v>
      </c>
      <c r="I7159">
        <f>VLOOKUP(Table1[[#This Row],[trait_name]],Trait[],2,FALSE)</f>
        <v>49</v>
      </c>
      <c r="J7159" s="25" t="s">
        <v>103</v>
      </c>
      <c r="L7159" s="3" t="s">
        <v>104</v>
      </c>
      <c r="N7159" s="25"/>
      <c r="O7159"/>
    </row>
    <row r="7160" spans="1:15">
      <c r="A7160" s="5">
        <v>43248</v>
      </c>
      <c r="B7160" s="5">
        <v>43248</v>
      </c>
      <c r="C7160" t="s">
        <v>759</v>
      </c>
      <c r="D7160" s="3">
        <f>VLOOKUP(C7160,Index[[#All],[searchTaxon]:[Reference_number]],2,FALSE)</f>
        <v>91</v>
      </c>
      <c r="H7160" t="s">
        <v>26</v>
      </c>
      <c r="I7160">
        <f>VLOOKUP(Table1[[#This Row],[trait_name]],Trait[],2,FALSE)</f>
        <v>49</v>
      </c>
      <c r="J7160" s="25" t="s">
        <v>103</v>
      </c>
      <c r="L7160" s="3" t="s">
        <v>289</v>
      </c>
      <c r="N7160" s="25"/>
      <c r="O7160"/>
    </row>
    <row r="7161" spans="1:15">
      <c r="A7161" s="5">
        <v>43248</v>
      </c>
      <c r="B7161" s="5">
        <v>43248</v>
      </c>
      <c r="C7161" t="s">
        <v>759</v>
      </c>
      <c r="D7161" s="3">
        <f>VLOOKUP(C7161,Index[[#All],[searchTaxon]:[Reference_number]],2,FALSE)</f>
        <v>91</v>
      </c>
      <c r="H7161" t="s">
        <v>26</v>
      </c>
      <c r="I7161">
        <f>VLOOKUP(Table1[[#This Row],[trait_name]],Trait[],2,FALSE)</f>
        <v>49</v>
      </c>
      <c r="J7161" s="25" t="s">
        <v>103</v>
      </c>
      <c r="L7161" s="3" t="s">
        <v>228</v>
      </c>
      <c r="N7161" s="25"/>
      <c r="O7161"/>
    </row>
    <row r="7162" spans="1:15">
      <c r="A7162" s="27">
        <v>43248</v>
      </c>
      <c r="B7162" s="27"/>
      <c r="C7162" s="4" t="s">
        <v>759</v>
      </c>
      <c r="D7162" s="63">
        <f>VLOOKUP(C7162,Index[[#All],[searchTaxon]:[Reference_number]],2,FALSE)</f>
        <v>91</v>
      </c>
      <c r="E7162">
        <f>VLOOKUP(C:C,Table1[[#All],[searchTaxon]:[Multiple_forms]],3,FALSE)</f>
        <v>0</v>
      </c>
      <c r="F7162">
        <f>VLOOKUP(C:C,Table1[[#All],[searchTaxon]:[Multiple_forms]],4,FALSE)</f>
        <v>0</v>
      </c>
      <c r="G7162">
        <f>VLOOKUP(C:C,Table1[[#All],[searchTaxon]:[Multiple_forms]],5,FALSE)</f>
        <v>0</v>
      </c>
      <c r="I7162">
        <f>VLOOKUP(Table1[[#This Row],[trait_name]],Trait[],2,FALSE)</f>
        <v>50</v>
      </c>
      <c r="J7162" s="25" t="s">
        <v>106</v>
      </c>
      <c r="L7162" s="3"/>
      <c r="N7162" s="25"/>
      <c r="O7162"/>
    </row>
    <row r="7163" spans="1:15">
      <c r="A7163" s="5">
        <v>43248</v>
      </c>
      <c r="B7163" s="5">
        <v>43248</v>
      </c>
      <c r="C7163" t="s">
        <v>759</v>
      </c>
      <c r="D7163" s="3">
        <f>VLOOKUP(C7163,Index[[#All],[searchTaxon]:[Reference_number]],2,FALSE)</f>
        <v>91</v>
      </c>
      <c r="H7163" t="s">
        <v>26</v>
      </c>
      <c r="I7163">
        <f>VLOOKUP(Table1[[#This Row],[trait_name]],Trait[],2,FALSE)</f>
        <v>51</v>
      </c>
      <c r="J7163" s="25" t="s">
        <v>108</v>
      </c>
      <c r="L7163" s="3" t="s">
        <v>167</v>
      </c>
      <c r="N7163" s="25"/>
      <c r="O7163"/>
    </row>
    <row r="7164" spans="1:15">
      <c r="A7164" s="5">
        <v>43248</v>
      </c>
      <c r="B7164" s="5">
        <v>43248</v>
      </c>
      <c r="C7164" t="s">
        <v>759</v>
      </c>
      <c r="D7164" s="3">
        <f>VLOOKUP(C7164,Index[[#All],[searchTaxon]:[Reference_number]],2,FALSE)</f>
        <v>91</v>
      </c>
      <c r="H7164" t="s">
        <v>251</v>
      </c>
      <c r="I7164">
        <f>VLOOKUP(Table1[[#This Row],[trait_name]],Trait[],2,FALSE)</f>
        <v>53</v>
      </c>
      <c r="J7164" s="25" t="s">
        <v>110</v>
      </c>
      <c r="L7164" s="3" t="s">
        <v>111</v>
      </c>
      <c r="N7164" s="25"/>
      <c r="O7164"/>
    </row>
    <row r="7165" spans="1:15">
      <c r="A7165" s="5">
        <v>43248</v>
      </c>
      <c r="B7165" s="5">
        <v>43248</v>
      </c>
      <c r="C7165" t="s">
        <v>759</v>
      </c>
      <c r="D7165" s="3">
        <f>VLOOKUP(C7165,Index[[#All],[searchTaxon]:[Reference_number]],2,FALSE)</f>
        <v>91</v>
      </c>
      <c r="H7165" t="s">
        <v>26</v>
      </c>
      <c r="I7165">
        <f>VLOOKUP(Table1[[#This Row],[trait_name]],Trait[],2,FALSE)</f>
        <v>56</v>
      </c>
      <c r="J7165" s="25" t="s">
        <v>117</v>
      </c>
      <c r="L7165" s="3" t="s">
        <v>118</v>
      </c>
      <c r="N7165" s="25"/>
      <c r="O7165"/>
    </row>
    <row r="7166" spans="1:15">
      <c r="A7166" s="5">
        <v>43248</v>
      </c>
      <c r="B7166" s="5"/>
      <c r="C7166" t="s">
        <v>759</v>
      </c>
      <c r="D7166" s="2">
        <f>VLOOKUP(C7166,Index[[#All],[searchTaxon]:[Reference_number]],2,FALSE)</f>
        <v>91</v>
      </c>
      <c r="E7166">
        <v>0</v>
      </c>
      <c r="F7166">
        <v>0</v>
      </c>
      <c r="G7166">
        <v>0</v>
      </c>
      <c r="I7166">
        <f>VLOOKUP(Table1[[#This Row],[trait_name]],Trait[],2,FALSE)</f>
        <v>60</v>
      </c>
      <c r="J7166" s="25" t="s">
        <v>120</v>
      </c>
      <c r="L7166" s="3"/>
      <c r="N7166" s="25"/>
      <c r="O7166"/>
    </row>
    <row r="7167" spans="1:15">
      <c r="A7167" s="5">
        <v>43248</v>
      </c>
      <c r="B7167" s="5">
        <v>43248</v>
      </c>
      <c r="C7167" t="s">
        <v>761</v>
      </c>
      <c r="D7167" s="3">
        <f>VLOOKUP(C7167,Index[[#All],[searchTaxon]:[Reference_number]],2,FALSE)</f>
        <v>92</v>
      </c>
      <c r="H7167" t="s">
        <v>18</v>
      </c>
      <c r="I7167">
        <f>VLOOKUP(Table1[[#This Row],[trait_name]],Trait[],2,FALSE)</f>
        <v>2</v>
      </c>
      <c r="J7167" s="25" t="s">
        <v>16</v>
      </c>
      <c r="L7167" s="3" t="s">
        <v>762</v>
      </c>
      <c r="N7167" s="26"/>
      <c r="O7167"/>
    </row>
    <row r="7168" spans="1:15">
      <c r="A7168" s="5">
        <v>43248</v>
      </c>
      <c r="B7168" s="5">
        <v>43248</v>
      </c>
      <c r="C7168" t="s">
        <v>761</v>
      </c>
      <c r="D7168" s="3">
        <f>VLOOKUP(C7168,Index[[#All],[searchTaxon]:[Reference_number]],2,FALSE)</f>
        <v>92</v>
      </c>
      <c r="H7168" t="s">
        <v>18</v>
      </c>
      <c r="I7168">
        <f>VLOOKUP(Table1[[#This Row],[trait_name]],Trait[],2,FALSE)</f>
        <v>3</v>
      </c>
      <c r="J7168" s="25" t="s">
        <v>19</v>
      </c>
      <c r="L7168" s="3" t="s">
        <v>20</v>
      </c>
      <c r="N7168" s="25"/>
      <c r="O7168"/>
    </row>
    <row r="7169" spans="1:15">
      <c r="A7169" s="5">
        <v>43248</v>
      </c>
      <c r="B7169" s="5">
        <v>43248</v>
      </c>
      <c r="C7169" t="s">
        <v>761</v>
      </c>
      <c r="D7169" s="3">
        <f>VLOOKUP(C7169,Index[[#All],[searchTaxon]:[Reference_number]],2,FALSE)</f>
        <v>92</v>
      </c>
      <c r="H7169" t="s">
        <v>26</v>
      </c>
      <c r="I7169">
        <f>VLOOKUP(Table1[[#This Row],[trait_name]],Trait[],2,FALSE)</f>
        <v>3</v>
      </c>
      <c r="J7169" s="25" t="s">
        <v>19</v>
      </c>
      <c r="L7169" s="3" t="s">
        <v>22</v>
      </c>
      <c r="N7169" s="25"/>
      <c r="O7169"/>
    </row>
    <row r="7170" spans="1:15">
      <c r="A7170" s="5">
        <v>43248</v>
      </c>
      <c r="B7170" s="5">
        <v>43248</v>
      </c>
      <c r="C7170" t="s">
        <v>761</v>
      </c>
      <c r="D7170" s="3">
        <f>VLOOKUP(C7170,Index[[#All],[searchTaxon]:[Reference_number]],2,FALSE)</f>
        <v>92</v>
      </c>
      <c r="H7170" t="s">
        <v>26</v>
      </c>
      <c r="I7170">
        <f>VLOOKUP(Table1[[#This Row],[trait_name]],Trait[],2,FALSE)</f>
        <v>3</v>
      </c>
      <c r="J7170" s="25" t="s">
        <v>19</v>
      </c>
      <c r="L7170" s="3" t="s">
        <v>327</v>
      </c>
      <c r="N7170" s="25"/>
      <c r="O7170"/>
    </row>
    <row r="7171" spans="1:15">
      <c r="A7171" s="5">
        <v>43248</v>
      </c>
      <c r="B7171" s="5">
        <v>43248</v>
      </c>
      <c r="C7171" t="s">
        <v>761</v>
      </c>
      <c r="D7171" s="3">
        <f>VLOOKUP(C7171,Index[[#All],[searchTaxon]:[Reference_number]],2,FALSE)</f>
        <v>92</v>
      </c>
      <c r="H7171" t="s">
        <v>18</v>
      </c>
      <c r="I7171">
        <f>VLOOKUP(Table1[[#This Row],[trait_name]],Trait[],2,FALSE)</f>
        <v>4</v>
      </c>
      <c r="J7171" s="25" t="s">
        <v>23</v>
      </c>
      <c r="L7171" s="3" t="s">
        <v>24</v>
      </c>
      <c r="N7171" s="25"/>
      <c r="O7171"/>
    </row>
    <row r="7172" spans="1:15">
      <c r="A7172" s="5">
        <v>43248</v>
      </c>
      <c r="B7172" s="5">
        <v>43248</v>
      </c>
      <c r="C7172" t="s">
        <v>761</v>
      </c>
      <c r="D7172" s="3">
        <f>VLOOKUP(C7172,Index[[#All],[searchTaxon]:[Reference_number]],2,FALSE)</f>
        <v>92</v>
      </c>
      <c r="H7172" t="s">
        <v>26</v>
      </c>
      <c r="I7172">
        <f>VLOOKUP(Table1[[#This Row],[trait_name]],Trait[],2,FALSE)</f>
        <v>4</v>
      </c>
      <c r="J7172" s="25" t="s">
        <v>23</v>
      </c>
      <c r="L7172" s="3" t="s">
        <v>28</v>
      </c>
      <c r="N7172" s="25"/>
      <c r="O7172"/>
    </row>
    <row r="7173" spans="1:15">
      <c r="A7173" s="5">
        <v>43248</v>
      </c>
      <c r="B7173" s="5"/>
      <c r="C7173" t="s">
        <v>761</v>
      </c>
      <c r="D7173" s="3">
        <f>VLOOKUP(C7173,Index[[#All],[searchTaxon]:[Reference_number]],2,FALSE)</f>
        <v>92</v>
      </c>
      <c r="H7173" t="s">
        <v>18</v>
      </c>
      <c r="I7173">
        <f>VLOOKUP(Table1[[#This Row],[trait_name]],Trait[],2,FALSE)</f>
        <v>6</v>
      </c>
      <c r="J7173" s="25" t="s">
        <v>135</v>
      </c>
      <c r="L7173" s="3"/>
      <c r="N7173" s="25"/>
      <c r="O7173"/>
    </row>
    <row r="7174" spans="1:15">
      <c r="A7174" s="5">
        <v>43248</v>
      </c>
      <c r="B7174" s="5">
        <v>43248</v>
      </c>
      <c r="C7174" t="s">
        <v>761</v>
      </c>
      <c r="D7174" s="3">
        <f>VLOOKUP(C7174,Index[[#All],[searchTaxon]:[Reference_number]],2,FALSE)</f>
        <v>92</v>
      </c>
      <c r="H7174" t="s">
        <v>18</v>
      </c>
      <c r="I7174">
        <f>VLOOKUP(Table1[[#This Row],[trait_name]],Trait[],2,FALSE)</f>
        <v>7</v>
      </c>
      <c r="J7174" s="25" t="s">
        <v>27</v>
      </c>
      <c r="L7174" s="3" t="s">
        <v>24</v>
      </c>
      <c r="N7174" s="25"/>
      <c r="O7174"/>
    </row>
    <row r="7175" spans="1:15">
      <c r="A7175" s="5">
        <v>43248</v>
      </c>
      <c r="B7175" s="5">
        <v>43248</v>
      </c>
      <c r="C7175" t="s">
        <v>761</v>
      </c>
      <c r="D7175" s="3">
        <f>VLOOKUP(C7175,Index[[#All],[searchTaxon]:[Reference_number]],2,FALSE)</f>
        <v>92</v>
      </c>
      <c r="H7175" t="s">
        <v>26</v>
      </c>
      <c r="I7175">
        <f>VLOOKUP(Table1[[#This Row],[trait_name]],Trait[],2,FALSE)</f>
        <v>7</v>
      </c>
      <c r="J7175" s="25" t="s">
        <v>27</v>
      </c>
      <c r="L7175" s="3" t="s">
        <v>28</v>
      </c>
      <c r="N7175" s="25"/>
      <c r="O7175"/>
    </row>
    <row r="7176" spans="1:15">
      <c r="A7176" s="5">
        <v>43248</v>
      </c>
      <c r="B7176" s="5">
        <v>43248</v>
      </c>
      <c r="C7176" t="s">
        <v>761</v>
      </c>
      <c r="D7176" s="3">
        <f>VLOOKUP(C7176,Index[[#All],[searchTaxon]:[Reference_number]],2,FALSE)</f>
        <v>92</v>
      </c>
      <c r="H7176" t="s">
        <v>26</v>
      </c>
      <c r="I7176">
        <f>VLOOKUP(Table1[[#This Row],[trait_name]],Trait[],2,FALSE)</f>
        <v>9</v>
      </c>
      <c r="J7176" s="25" t="s">
        <v>29</v>
      </c>
      <c r="L7176" s="3" t="s">
        <v>28</v>
      </c>
      <c r="N7176" s="25"/>
      <c r="O7176"/>
    </row>
    <row r="7177" spans="1:15">
      <c r="A7177" s="27">
        <v>43248</v>
      </c>
      <c r="B7177" s="27"/>
      <c r="C7177" s="4" t="s">
        <v>761</v>
      </c>
      <c r="D7177" s="2">
        <f>VLOOKUP(C7177,Index[[#All],[searchTaxon]:[Reference_number]],2,FALSE)</f>
        <v>92</v>
      </c>
      <c r="I7177">
        <f>VLOOKUP(Table1[[#This Row],[trait_name]],Trait[],2,FALSE)</f>
        <v>15</v>
      </c>
      <c r="J7177" s="25" t="s">
        <v>32</v>
      </c>
      <c r="L7177" s="3"/>
      <c r="N7177" s="25"/>
      <c r="O7177"/>
    </row>
    <row r="7178" spans="1:15">
      <c r="A7178" s="27">
        <v>43248</v>
      </c>
      <c r="B7178" s="27">
        <v>43248</v>
      </c>
      <c r="C7178" s="4" t="s">
        <v>761</v>
      </c>
      <c r="D7178" s="2">
        <f>VLOOKUP(C7178,Index[[#All],[searchTaxon]:[Reference_number]],2,FALSE)</f>
        <v>92</v>
      </c>
      <c r="I7178">
        <f>VLOOKUP(Table1[[#This Row],[trait_name]],Trait[],2,FALSE)</f>
        <v>16</v>
      </c>
      <c r="J7178" s="26" t="s">
        <v>33</v>
      </c>
      <c r="K7178" s="26"/>
      <c r="L7178" s="3"/>
      <c r="N7178" s="25"/>
      <c r="O7178"/>
    </row>
    <row r="7179" spans="1:15">
      <c r="A7179" s="5">
        <v>43248</v>
      </c>
      <c r="B7179" s="5">
        <v>43248</v>
      </c>
      <c r="C7179" t="s">
        <v>761</v>
      </c>
      <c r="D7179" s="3">
        <f>VLOOKUP(C7179,Index[[#All],[searchTaxon]:[Reference_number]],2,FALSE)</f>
        <v>92</v>
      </c>
      <c r="H7179" t="s">
        <v>26</v>
      </c>
      <c r="I7179">
        <f>VLOOKUP(Table1[[#This Row],[trait_name]],Trait[],2,FALSE)</f>
        <v>17</v>
      </c>
      <c r="J7179" s="25" t="s">
        <v>34</v>
      </c>
      <c r="L7179" s="3" t="s">
        <v>35</v>
      </c>
      <c r="N7179" s="25"/>
      <c r="O7179"/>
    </row>
    <row r="7180" spans="1:15">
      <c r="A7180" s="5">
        <v>43248</v>
      </c>
      <c r="B7180" s="5">
        <v>43248</v>
      </c>
      <c r="C7180" t="s">
        <v>761</v>
      </c>
      <c r="D7180" s="3">
        <f>VLOOKUP(C7180,Index[[#All],[searchTaxon]:[Reference_number]],2,FALSE)</f>
        <v>92</v>
      </c>
      <c r="H7180" t="s">
        <v>26</v>
      </c>
      <c r="I7180">
        <f>VLOOKUP(Table1[[#This Row],[trait_name]],Trait[],2,FALSE)</f>
        <v>17</v>
      </c>
      <c r="J7180" s="25" t="s">
        <v>34</v>
      </c>
      <c r="L7180" s="3" t="s">
        <v>36</v>
      </c>
      <c r="N7180" s="25"/>
      <c r="O7180"/>
    </row>
    <row r="7181" spans="1:15">
      <c r="A7181" s="27">
        <v>43248</v>
      </c>
      <c r="B7181" s="27">
        <v>43248</v>
      </c>
      <c r="C7181" s="4" t="s">
        <v>761</v>
      </c>
      <c r="D7181" s="2">
        <f>VLOOKUP(C7181,Index[[#All],[searchTaxon]:[Reference_number]],2,FALSE)</f>
        <v>92</v>
      </c>
      <c r="I7181">
        <f>VLOOKUP(Table1[[#This Row],[trait_name]],Trait[],2,FALSE)</f>
        <v>18</v>
      </c>
      <c r="J7181" s="25" t="s">
        <v>38</v>
      </c>
      <c r="L7181" s="3"/>
      <c r="N7181" s="25"/>
      <c r="O7181"/>
    </row>
    <row r="7182" spans="1:15">
      <c r="A7182" s="5">
        <v>43248</v>
      </c>
      <c r="B7182" s="5">
        <v>43248</v>
      </c>
      <c r="C7182" t="s">
        <v>761</v>
      </c>
      <c r="D7182" s="3">
        <f>VLOOKUP(C7182,Index[[#All],[searchTaxon]:[Reference_number]],2,FALSE)</f>
        <v>92</v>
      </c>
      <c r="H7182" t="s">
        <v>26</v>
      </c>
      <c r="I7182">
        <f>VLOOKUP(Table1[[#This Row],[trait_name]],Trait[],2,FALSE)</f>
        <v>19</v>
      </c>
      <c r="J7182" s="25" t="s">
        <v>39</v>
      </c>
      <c r="L7182" s="3" t="s">
        <v>41</v>
      </c>
      <c r="N7182" s="25"/>
      <c r="O7182"/>
    </row>
    <row r="7183" spans="1:15">
      <c r="A7183" s="5">
        <v>43248</v>
      </c>
      <c r="B7183" s="5">
        <v>43248</v>
      </c>
      <c r="C7183" t="s">
        <v>761</v>
      </c>
      <c r="D7183" s="3">
        <f>VLOOKUP(C7183,Index[[#All],[searchTaxon]:[Reference_number]],2,FALSE)</f>
        <v>92</v>
      </c>
      <c r="H7183" t="s">
        <v>26</v>
      </c>
      <c r="I7183">
        <f>VLOOKUP(Table1[[#This Row],[trait_name]],Trait[],2,FALSE)</f>
        <v>19</v>
      </c>
      <c r="J7183" s="25" t="s">
        <v>39</v>
      </c>
      <c r="L7183" s="3" t="s">
        <v>140</v>
      </c>
      <c r="N7183" s="25"/>
      <c r="O7183"/>
    </row>
    <row r="7184" spans="1:15">
      <c r="A7184" s="27">
        <v>43248</v>
      </c>
      <c r="B7184" s="27">
        <v>43248</v>
      </c>
      <c r="C7184" s="4" t="s">
        <v>761</v>
      </c>
      <c r="D7184" s="2">
        <f>VLOOKUP(C7184,Index[[#All],[searchTaxon]:[Reference_number]],2,FALSE)</f>
        <v>92</v>
      </c>
      <c r="I7184">
        <f>VLOOKUP(Table1[[#This Row],[trait_name]],Trait[],2,FALSE)</f>
        <v>20</v>
      </c>
      <c r="J7184" s="25" t="s">
        <v>42</v>
      </c>
      <c r="L7184" s="3"/>
      <c r="N7184" s="25"/>
      <c r="O7184"/>
    </row>
    <row r="7185" spans="1:15">
      <c r="A7185" s="5">
        <v>43248</v>
      </c>
      <c r="B7185" s="5"/>
      <c r="C7185" t="s">
        <v>761</v>
      </c>
      <c r="D7185" s="2">
        <f>VLOOKUP(C7185,Index[[#All],[searchTaxon]:[Reference_number]],2,FALSE)</f>
        <v>92</v>
      </c>
      <c r="E7185">
        <v>0</v>
      </c>
      <c r="F7185">
        <v>0</v>
      </c>
      <c r="G7185">
        <v>0</v>
      </c>
      <c r="I7185">
        <f>VLOOKUP(Table1[[#This Row],[trait_name]],Trait[],2,FALSE)</f>
        <v>22</v>
      </c>
      <c r="J7185" s="25" t="s">
        <v>48</v>
      </c>
      <c r="L7185" s="3"/>
      <c r="N7185" s="25"/>
      <c r="O7185"/>
    </row>
    <row r="7186" spans="1:15">
      <c r="A7186" s="27">
        <v>43248</v>
      </c>
      <c r="B7186" s="27"/>
      <c r="C7186" s="4" t="s">
        <v>761</v>
      </c>
      <c r="D7186" s="2">
        <f>VLOOKUP(C7186,Index[[#All],[searchTaxon]:[Reference_number]],2,FALSE)</f>
        <v>92</v>
      </c>
      <c r="I7186">
        <f>VLOOKUP(Table1[[#This Row],[trait_name]],Trait[],2,FALSE)</f>
        <v>23</v>
      </c>
      <c r="J7186" s="25" t="s">
        <v>50</v>
      </c>
      <c r="L7186" s="3"/>
      <c r="N7186" s="25"/>
      <c r="O7186"/>
    </row>
    <row r="7187" spans="1:15">
      <c r="A7187" s="27">
        <v>43248</v>
      </c>
      <c r="B7187" s="27"/>
      <c r="C7187" s="4" t="s">
        <v>761</v>
      </c>
      <c r="D7187" s="2">
        <f>VLOOKUP(C7187,Index[[#All],[searchTaxon]:[Reference_number]],2,FALSE)</f>
        <v>92</v>
      </c>
      <c r="I7187">
        <f>VLOOKUP(Table1[[#This Row],[trait_name]],Trait[],2,FALSE)</f>
        <v>24</v>
      </c>
      <c r="J7187" s="25" t="s">
        <v>53</v>
      </c>
      <c r="L7187" s="3"/>
      <c r="N7187" s="25"/>
      <c r="O7187"/>
    </row>
    <row r="7188" spans="1:15">
      <c r="A7188" s="5">
        <v>43248</v>
      </c>
      <c r="B7188" s="5">
        <v>43248</v>
      </c>
      <c r="C7188" t="s">
        <v>761</v>
      </c>
      <c r="D7188" s="3">
        <f>VLOOKUP(C7188,Index[[#All],[searchTaxon]:[Reference_number]],2,FALSE)</f>
        <v>92</v>
      </c>
      <c r="H7188" t="s">
        <v>18</v>
      </c>
      <c r="I7188">
        <f>VLOOKUP(Table1[[#This Row],[trait_name]],Trait[],2,FALSE)</f>
        <v>25</v>
      </c>
      <c r="J7188" s="25" t="s">
        <v>54</v>
      </c>
      <c r="L7188" s="3" t="s">
        <v>55</v>
      </c>
      <c r="N7188" s="25"/>
      <c r="O7188"/>
    </row>
    <row r="7189" spans="1:15">
      <c r="A7189" s="5">
        <v>43248</v>
      </c>
      <c r="B7189" s="5">
        <v>43248</v>
      </c>
      <c r="C7189" t="s">
        <v>761</v>
      </c>
      <c r="D7189" s="3">
        <f>VLOOKUP(C7189,Index[[#All],[searchTaxon]:[Reference_number]],2,FALSE)</f>
        <v>92</v>
      </c>
      <c r="H7189" t="s">
        <v>18</v>
      </c>
      <c r="I7189">
        <f>VLOOKUP(Table1[[#This Row],[trait_name]],Trait[],2,FALSE)</f>
        <v>26</v>
      </c>
      <c r="J7189" s="25" t="s">
        <v>57</v>
      </c>
      <c r="L7189" s="3">
        <v>10</v>
      </c>
      <c r="N7189" s="25"/>
      <c r="O7189"/>
    </row>
    <row r="7190" spans="1:15">
      <c r="A7190" s="5">
        <v>43248</v>
      </c>
      <c r="B7190" s="5">
        <v>43248</v>
      </c>
      <c r="C7190" t="s">
        <v>761</v>
      </c>
      <c r="D7190" s="3">
        <f>VLOOKUP(C7190,Index[[#All],[searchTaxon]:[Reference_number]],2,FALSE)</f>
        <v>92</v>
      </c>
      <c r="H7190" t="s">
        <v>26</v>
      </c>
      <c r="I7190">
        <f>VLOOKUP(Table1[[#This Row],[trait_name]],Trait[],2,FALSE)</f>
        <v>27</v>
      </c>
      <c r="J7190" s="25" t="s">
        <v>58</v>
      </c>
      <c r="L7190" s="3">
        <v>10</v>
      </c>
      <c r="N7190" s="25"/>
      <c r="O7190"/>
    </row>
    <row r="7191" spans="1:15">
      <c r="A7191" s="5">
        <v>43248</v>
      </c>
      <c r="B7191" s="5">
        <v>43248</v>
      </c>
      <c r="C7191" t="s">
        <v>761</v>
      </c>
      <c r="D7191" s="3">
        <f>VLOOKUP(C7191,Index[[#All],[searchTaxon]:[Reference_number]],2,FALSE)</f>
        <v>92</v>
      </c>
      <c r="H7191" t="s">
        <v>18</v>
      </c>
      <c r="I7191">
        <f>VLOOKUP(Table1[[#This Row],[trait_name]],Trait[],2,FALSE)</f>
        <v>28</v>
      </c>
      <c r="J7191" s="25" t="s">
        <v>59</v>
      </c>
      <c r="L7191" s="3">
        <v>2</v>
      </c>
      <c r="N7191" s="25"/>
      <c r="O7191"/>
    </row>
    <row r="7192" spans="1:15">
      <c r="A7192" s="5">
        <v>43248</v>
      </c>
      <c r="B7192" s="5">
        <v>43248</v>
      </c>
      <c r="C7192" t="s">
        <v>761</v>
      </c>
      <c r="D7192" s="3">
        <f>VLOOKUP(C7192,Index[[#All],[searchTaxon]:[Reference_number]],2,FALSE)</f>
        <v>92</v>
      </c>
      <c r="H7192" t="s">
        <v>18</v>
      </c>
      <c r="I7192">
        <f>VLOOKUP(Table1[[#This Row],[trait_name]],Trait[],2,FALSE)</f>
        <v>29</v>
      </c>
      <c r="J7192" s="25" t="s">
        <v>60</v>
      </c>
      <c r="L7192" s="3">
        <v>5</v>
      </c>
      <c r="N7192" s="25"/>
      <c r="O7192"/>
    </row>
    <row r="7193" spans="1:15">
      <c r="A7193" s="5">
        <v>43248</v>
      </c>
      <c r="B7193" s="5">
        <v>43248</v>
      </c>
      <c r="C7193" t="s">
        <v>761</v>
      </c>
      <c r="D7193" s="3">
        <f>VLOOKUP(C7193,Index[[#All],[searchTaxon]:[Reference_number]],2,FALSE)</f>
        <v>92</v>
      </c>
      <c r="H7193" t="s">
        <v>26</v>
      </c>
      <c r="I7193">
        <f>VLOOKUP(Table1[[#This Row],[trait_name]],Trait[],2,FALSE)</f>
        <v>30</v>
      </c>
      <c r="J7193" s="25" t="s">
        <v>61</v>
      </c>
      <c r="L7193" s="3">
        <v>4</v>
      </c>
      <c r="N7193" s="25"/>
      <c r="O7193"/>
    </row>
    <row r="7194" spans="1:15">
      <c r="A7194" s="5">
        <v>43248</v>
      </c>
      <c r="B7194" s="5">
        <v>43248</v>
      </c>
      <c r="C7194" t="s">
        <v>761</v>
      </c>
      <c r="D7194" s="3">
        <f>VLOOKUP(C7194,Index[[#All],[searchTaxon]:[Reference_number]],2,FALSE)</f>
        <v>92</v>
      </c>
      <c r="H7194" t="s">
        <v>18</v>
      </c>
      <c r="I7194">
        <f>VLOOKUP(Table1[[#This Row],[trait_name]],Trait[],2,FALSE)</f>
        <v>31</v>
      </c>
      <c r="J7194" s="25" t="s">
        <v>62</v>
      </c>
      <c r="L7194" s="3">
        <v>3</v>
      </c>
      <c r="N7194" s="25"/>
      <c r="O7194"/>
    </row>
    <row r="7195" spans="1:15">
      <c r="A7195" s="5">
        <v>43248</v>
      </c>
      <c r="B7195" s="5">
        <v>43248</v>
      </c>
      <c r="C7195" t="s">
        <v>761</v>
      </c>
      <c r="D7195" s="3">
        <f>VLOOKUP(C7195,Index[[#All],[searchTaxon]:[Reference_number]],2,FALSE)</f>
        <v>92</v>
      </c>
      <c r="H7195" t="s">
        <v>18</v>
      </c>
      <c r="I7195">
        <f>VLOOKUP(Table1[[#This Row],[trait_name]],Trait[],2,FALSE)</f>
        <v>32</v>
      </c>
      <c r="J7195" s="25" t="s">
        <v>147</v>
      </c>
      <c r="L7195" s="3" t="s">
        <v>189</v>
      </c>
      <c r="N7195" s="25"/>
      <c r="O7195"/>
    </row>
    <row r="7196" spans="1:15">
      <c r="A7196" s="5">
        <v>43248</v>
      </c>
      <c r="B7196" s="5">
        <v>43248</v>
      </c>
      <c r="C7196" t="s">
        <v>761</v>
      </c>
      <c r="D7196" s="3">
        <f>VLOOKUP(C7196,Index[[#All],[searchTaxon]:[Reference_number]],2,FALSE)</f>
        <v>92</v>
      </c>
      <c r="H7196" t="s">
        <v>18</v>
      </c>
      <c r="I7196">
        <f>VLOOKUP(Table1[[#This Row],[trait_name]],Trait[],2,FALSE)</f>
        <v>33</v>
      </c>
      <c r="J7196" s="25" t="s">
        <v>63</v>
      </c>
      <c r="L7196" s="3" t="s">
        <v>65</v>
      </c>
      <c r="N7196" s="25"/>
      <c r="O7196"/>
    </row>
    <row r="7197" spans="1:15">
      <c r="A7197" s="5">
        <v>43248</v>
      </c>
      <c r="B7197" s="5">
        <v>43248</v>
      </c>
      <c r="C7197" t="s">
        <v>761</v>
      </c>
      <c r="D7197" s="3">
        <f>VLOOKUP(C7197,Index[[#All],[searchTaxon]:[Reference_number]],2,FALSE)</f>
        <v>92</v>
      </c>
      <c r="H7197" t="s">
        <v>26</v>
      </c>
      <c r="I7197">
        <f>VLOOKUP(Table1[[#This Row],[trait_name]],Trait[],2,FALSE)</f>
        <v>34</v>
      </c>
      <c r="J7197" s="25" t="s">
        <v>149</v>
      </c>
      <c r="L7197" s="3" t="s">
        <v>51</v>
      </c>
      <c r="N7197" s="25"/>
      <c r="O7197"/>
    </row>
    <row r="7198" spans="1:15">
      <c r="A7198" s="5">
        <v>43248</v>
      </c>
      <c r="B7198" s="5"/>
      <c r="C7198" t="s">
        <v>761</v>
      </c>
      <c r="D7198" s="3">
        <f>VLOOKUP(C7198,Index[[#All],[searchTaxon]:[Reference_number]],2,FALSE)</f>
        <v>92</v>
      </c>
      <c r="E7198">
        <v>0</v>
      </c>
      <c r="F7198">
        <v>0</v>
      </c>
      <c r="G7198">
        <v>0</v>
      </c>
      <c r="I7198">
        <f>VLOOKUP(Table1[[#This Row],[trait_name]],Trait[],2,FALSE)</f>
        <v>35</v>
      </c>
      <c r="J7198" s="25" t="s">
        <v>66</v>
      </c>
      <c r="L7198" s="3"/>
      <c r="N7198" s="25"/>
      <c r="O7198"/>
    </row>
    <row r="7199" spans="1:15">
      <c r="A7199" s="5">
        <v>43248</v>
      </c>
      <c r="B7199" s="5"/>
      <c r="C7199" t="s">
        <v>761</v>
      </c>
      <c r="D7199" s="2">
        <f>VLOOKUP(C7199,Index[[#All],[searchTaxon]:[Reference_number]],2,FALSE)</f>
        <v>92</v>
      </c>
      <c r="E7199">
        <v>0</v>
      </c>
      <c r="F7199">
        <v>0</v>
      </c>
      <c r="G7199">
        <v>0</v>
      </c>
      <c r="I7199">
        <f>VLOOKUP(Table1[[#This Row],[trait_name]],Trait[],2,FALSE)</f>
        <v>36</v>
      </c>
      <c r="J7199" s="25" t="s">
        <v>68</v>
      </c>
      <c r="L7199" s="3"/>
      <c r="N7199" s="25"/>
      <c r="O7199"/>
    </row>
    <row r="7200" spans="1:15">
      <c r="A7200" s="5">
        <v>43248</v>
      </c>
      <c r="B7200" s="5"/>
      <c r="C7200" t="s">
        <v>761</v>
      </c>
      <c r="D7200" s="2">
        <f>VLOOKUP(C7200,Index[[#All],[searchTaxon]:[Reference_number]],2,FALSE)</f>
        <v>92</v>
      </c>
      <c r="E7200">
        <v>0</v>
      </c>
      <c r="F7200">
        <v>0</v>
      </c>
      <c r="G7200">
        <v>0</v>
      </c>
      <c r="I7200">
        <f>VLOOKUP(Table1[[#This Row],[trait_name]],Trait[],2,FALSE)</f>
        <v>37</v>
      </c>
      <c r="J7200" s="25" t="s">
        <v>70</v>
      </c>
      <c r="L7200" s="3"/>
      <c r="N7200" s="25"/>
      <c r="O7200"/>
    </row>
    <row r="7201" spans="1:15">
      <c r="A7201" s="5">
        <v>43248</v>
      </c>
      <c r="B7201" s="5">
        <v>43248</v>
      </c>
      <c r="C7201" t="s">
        <v>761</v>
      </c>
      <c r="D7201" s="3">
        <f>VLOOKUP(C7201,Index[[#All],[searchTaxon]:[Reference_number]],2,FALSE)</f>
        <v>92</v>
      </c>
      <c r="H7201" t="s">
        <v>26</v>
      </c>
      <c r="I7201">
        <f>VLOOKUP(Table1[[#This Row],[trait_name]],Trait[],2,FALSE)</f>
        <v>38</v>
      </c>
      <c r="J7201" s="25" t="s">
        <v>74</v>
      </c>
      <c r="L7201" s="3" t="s">
        <v>319</v>
      </c>
      <c r="N7201" s="25"/>
      <c r="O7201"/>
    </row>
    <row r="7202" spans="1:15">
      <c r="A7202" s="5">
        <v>43248</v>
      </c>
      <c r="B7202" s="5">
        <v>43248</v>
      </c>
      <c r="C7202" t="s">
        <v>761</v>
      </c>
      <c r="D7202" s="3">
        <f>VLOOKUP(C7202,Index[[#All],[searchTaxon]:[Reference_number]],2,FALSE)</f>
        <v>92</v>
      </c>
      <c r="H7202" t="s">
        <v>26</v>
      </c>
      <c r="I7202">
        <f>VLOOKUP(Table1[[#This Row],[trait_name]],Trait[],2,FALSE)</f>
        <v>38</v>
      </c>
      <c r="J7202" s="25" t="s">
        <v>74</v>
      </c>
      <c r="L7202" s="3" t="s">
        <v>264</v>
      </c>
      <c r="N7202" s="25"/>
      <c r="O7202"/>
    </row>
    <row r="7203" spans="1:15">
      <c r="A7203" s="27">
        <v>43248</v>
      </c>
      <c r="B7203" s="27"/>
      <c r="C7203" s="4" t="s">
        <v>761</v>
      </c>
      <c r="D7203" s="2">
        <f>VLOOKUP(C7203,Index[[#All],[searchTaxon]:[Reference_number]],2,FALSE)</f>
        <v>92</v>
      </c>
      <c r="I7203">
        <f>VLOOKUP(Table1[[#This Row],[trait_name]],Trait[],2,FALSE)</f>
        <v>39</v>
      </c>
      <c r="J7203" s="25" t="s">
        <v>76</v>
      </c>
      <c r="L7203" s="3"/>
      <c r="N7203" s="25"/>
      <c r="O7203"/>
    </row>
    <row r="7204" spans="1:15">
      <c r="A7204" s="5">
        <v>43248</v>
      </c>
      <c r="B7204" s="5">
        <v>43248</v>
      </c>
      <c r="C7204" t="s">
        <v>761</v>
      </c>
      <c r="D7204" s="3">
        <f>VLOOKUP(C7204,Index[[#All],[searchTaxon]:[Reference_number]],2,FALSE)</f>
        <v>92</v>
      </c>
      <c r="H7204" t="s">
        <v>26</v>
      </c>
      <c r="I7204">
        <f>VLOOKUP(Table1[[#This Row],[trait_name]],Trait[],2,FALSE)</f>
        <v>40</v>
      </c>
      <c r="J7204" s="25" t="s">
        <v>79</v>
      </c>
      <c r="L7204" s="3" t="s">
        <v>80</v>
      </c>
      <c r="N7204" s="25"/>
      <c r="O7204"/>
    </row>
    <row r="7205" spans="1:15">
      <c r="A7205" s="5">
        <v>43248</v>
      </c>
      <c r="B7205" s="5">
        <v>43248</v>
      </c>
      <c r="C7205" t="s">
        <v>761</v>
      </c>
      <c r="D7205" s="3">
        <f>VLOOKUP(C7205,Index[[#All],[searchTaxon]:[Reference_number]],2,FALSE)</f>
        <v>92</v>
      </c>
      <c r="H7205" t="s">
        <v>26</v>
      </c>
      <c r="I7205">
        <f>VLOOKUP(Table1[[#This Row],[trait_name]],Trait[],2,FALSE)</f>
        <v>40</v>
      </c>
      <c r="J7205" s="25" t="s">
        <v>79</v>
      </c>
      <c r="L7205" s="3" t="s">
        <v>81</v>
      </c>
      <c r="N7205" s="25"/>
      <c r="O7205"/>
    </row>
    <row r="7206" spans="1:15">
      <c r="A7206" s="5">
        <v>43248</v>
      </c>
      <c r="B7206" s="5"/>
      <c r="C7206" t="s">
        <v>761</v>
      </c>
      <c r="D7206" s="2">
        <f>VLOOKUP(C7206,Index[[#All],[searchTaxon]:[Reference_number]],2,FALSE)</f>
        <v>92</v>
      </c>
      <c r="E7206">
        <v>0</v>
      </c>
      <c r="F7206">
        <v>0</v>
      </c>
      <c r="G7206">
        <v>0</v>
      </c>
      <c r="I7206">
        <f>VLOOKUP(Table1[[#This Row],[trait_name]],Trait[],2,FALSE)</f>
        <v>41</v>
      </c>
      <c r="J7206" s="25" t="s">
        <v>82</v>
      </c>
      <c r="L7206" s="3"/>
      <c r="N7206" s="25"/>
      <c r="O7206"/>
    </row>
    <row r="7207" spans="1:15">
      <c r="A7207" s="5">
        <v>43248</v>
      </c>
      <c r="B7207" s="5"/>
      <c r="C7207" t="s">
        <v>761</v>
      </c>
      <c r="D7207" s="2">
        <f>VLOOKUP(C7207,Index[[#All],[searchTaxon]:[Reference_number]],2,FALSE)</f>
        <v>92</v>
      </c>
      <c r="E7207">
        <v>0</v>
      </c>
      <c r="F7207">
        <v>0</v>
      </c>
      <c r="G7207">
        <v>0</v>
      </c>
      <c r="I7207">
        <f>VLOOKUP(Table1[[#This Row],[trait_name]],Trait[],2,FALSE)</f>
        <v>42</v>
      </c>
      <c r="J7207" s="25" t="s">
        <v>84</v>
      </c>
      <c r="L7207" s="3"/>
      <c r="N7207" s="25"/>
      <c r="O7207"/>
    </row>
    <row r="7208" spans="1:15">
      <c r="A7208" s="5">
        <v>43248</v>
      </c>
      <c r="B7208" s="5">
        <v>43248</v>
      </c>
      <c r="C7208" t="s">
        <v>761</v>
      </c>
      <c r="D7208" s="3">
        <f>VLOOKUP(C7208,Index[[#All],[searchTaxon]:[Reference_number]],2,FALSE)</f>
        <v>92</v>
      </c>
      <c r="H7208" t="s">
        <v>18</v>
      </c>
      <c r="I7208">
        <f>VLOOKUP(Table1[[#This Row],[trait_name]],Trait[],2,FALSE)</f>
        <v>43</v>
      </c>
      <c r="J7208" s="25" t="s">
        <v>86</v>
      </c>
      <c r="L7208" s="3" t="s">
        <v>88</v>
      </c>
      <c r="N7208" s="25"/>
      <c r="O7208"/>
    </row>
    <row r="7209" spans="1:15">
      <c r="A7209" s="5">
        <v>43248</v>
      </c>
      <c r="B7209" s="5"/>
      <c r="C7209" t="s">
        <v>761</v>
      </c>
      <c r="D7209" s="2">
        <f>VLOOKUP(C7209,Index[[#All],[searchTaxon]:[Reference_number]],2,FALSE)</f>
        <v>92</v>
      </c>
      <c r="E7209">
        <v>0</v>
      </c>
      <c r="F7209">
        <v>0</v>
      </c>
      <c r="G7209">
        <v>0</v>
      </c>
      <c r="I7209">
        <f>VLOOKUP(Table1[[#This Row],[trait_name]],Trait[],2,FALSE)</f>
        <v>47</v>
      </c>
      <c r="J7209" s="25" t="s">
        <v>96</v>
      </c>
      <c r="L7209" s="3"/>
      <c r="N7209" s="25"/>
      <c r="O7209"/>
    </row>
    <row r="7210" spans="1:15">
      <c r="A7210" s="5">
        <v>43248</v>
      </c>
      <c r="B7210" s="5">
        <v>43248</v>
      </c>
      <c r="C7210" t="s">
        <v>761</v>
      </c>
      <c r="D7210" s="3">
        <f>VLOOKUP(C7210,Index[[#All],[searchTaxon]:[Reference_number]],2,FALSE)</f>
        <v>92</v>
      </c>
      <c r="H7210" t="s">
        <v>460</v>
      </c>
      <c r="I7210">
        <f>VLOOKUP(Table1[[#This Row],[trait_name]],Trait[],2,FALSE)</f>
        <v>48</v>
      </c>
      <c r="J7210" s="25" t="s">
        <v>99</v>
      </c>
      <c r="L7210" s="3" t="s">
        <v>101</v>
      </c>
      <c r="N7210" s="25"/>
      <c r="O7210"/>
    </row>
    <row r="7211" spans="1:15">
      <c r="A7211" s="5">
        <v>43248</v>
      </c>
      <c r="B7211" s="5">
        <v>43248</v>
      </c>
      <c r="C7211" t="s">
        <v>761</v>
      </c>
      <c r="D7211" s="3">
        <f>VLOOKUP(C7211,Index[[#All],[searchTaxon]:[Reference_number]],2,FALSE)</f>
        <v>92</v>
      </c>
      <c r="H7211" t="s">
        <v>18</v>
      </c>
      <c r="I7211">
        <f>VLOOKUP(Table1[[#This Row],[trait_name]],Trait[],2,FALSE)</f>
        <v>48</v>
      </c>
      <c r="J7211" s="25" t="s">
        <v>99</v>
      </c>
      <c r="L7211" s="3" t="s">
        <v>162</v>
      </c>
      <c r="N7211" s="25"/>
      <c r="O7211"/>
    </row>
    <row r="7212" spans="1:15">
      <c r="A7212" s="5">
        <v>43248</v>
      </c>
      <c r="B7212" s="5">
        <v>43248</v>
      </c>
      <c r="C7212" t="s">
        <v>761</v>
      </c>
      <c r="D7212" s="3">
        <f>VLOOKUP(C7212,Index[[#All],[searchTaxon]:[Reference_number]],2,FALSE)</f>
        <v>92</v>
      </c>
      <c r="H7212" t="s">
        <v>18</v>
      </c>
      <c r="I7212">
        <f>VLOOKUP(Table1[[#This Row],[trait_name]],Trait[],2,FALSE)</f>
        <v>48</v>
      </c>
      <c r="J7212" s="25" t="s">
        <v>99</v>
      </c>
      <c r="L7212" s="3" t="s">
        <v>161</v>
      </c>
      <c r="N7212" s="25"/>
      <c r="O7212"/>
    </row>
    <row r="7213" spans="1:15">
      <c r="A7213" s="5">
        <v>43248</v>
      </c>
      <c r="B7213" s="5">
        <v>43248</v>
      </c>
      <c r="C7213" t="s">
        <v>761</v>
      </c>
      <c r="D7213" s="3">
        <f>VLOOKUP(C7213,Index[[#All],[searchTaxon]:[Reference_number]],2,FALSE)</f>
        <v>92</v>
      </c>
      <c r="H7213" t="s">
        <v>18</v>
      </c>
      <c r="I7213">
        <f>VLOOKUP(Table1[[#This Row],[trait_name]],Trait[],2,FALSE)</f>
        <v>49</v>
      </c>
      <c r="J7213" s="25" t="s">
        <v>103</v>
      </c>
      <c r="L7213" s="3" t="s">
        <v>105</v>
      </c>
      <c r="N7213" s="25"/>
      <c r="O7213"/>
    </row>
    <row r="7214" spans="1:15">
      <c r="A7214" s="5">
        <v>43248</v>
      </c>
      <c r="B7214" s="5">
        <v>43248</v>
      </c>
      <c r="C7214" t="s">
        <v>761</v>
      </c>
      <c r="D7214" s="3">
        <f>VLOOKUP(C7214,Index[[#All],[searchTaxon]:[Reference_number]],2,FALSE)</f>
        <v>92</v>
      </c>
      <c r="H7214" t="s">
        <v>18</v>
      </c>
      <c r="I7214">
        <f>VLOOKUP(Table1[[#This Row],[trait_name]],Trait[],2,FALSE)</f>
        <v>49</v>
      </c>
      <c r="J7214" s="25" t="s">
        <v>103</v>
      </c>
      <c r="L7214" s="3" t="s">
        <v>149</v>
      </c>
      <c r="N7214" s="25"/>
      <c r="O7214"/>
    </row>
    <row r="7215" spans="1:15">
      <c r="A7215" s="5">
        <v>43248</v>
      </c>
      <c r="B7215" s="5">
        <v>43248</v>
      </c>
      <c r="C7215" t="s">
        <v>761</v>
      </c>
      <c r="D7215" s="3">
        <f>VLOOKUP(C7215,Index[[#All],[searchTaxon]:[Reference_number]],2,FALSE)</f>
        <v>92</v>
      </c>
      <c r="H7215" t="s">
        <v>18</v>
      </c>
      <c r="I7215">
        <f>VLOOKUP(Table1[[#This Row],[trait_name]],Trait[],2,FALSE)</f>
        <v>49</v>
      </c>
      <c r="J7215" s="25" t="s">
        <v>103</v>
      </c>
      <c r="L7215" s="3" t="s">
        <v>165</v>
      </c>
      <c r="N7215" s="25"/>
      <c r="O7215"/>
    </row>
    <row r="7216" spans="1:15">
      <c r="A7216" s="27">
        <v>43248</v>
      </c>
      <c r="B7216" s="27"/>
      <c r="C7216" s="4" t="s">
        <v>761</v>
      </c>
      <c r="D7216" s="63">
        <f>VLOOKUP(C7216,Index[[#All],[searchTaxon]:[Reference_number]],2,FALSE)</f>
        <v>92</v>
      </c>
      <c r="E7216">
        <f>VLOOKUP(C:C,Table1[[#All],[searchTaxon]:[Multiple_forms]],3,FALSE)</f>
        <v>0</v>
      </c>
      <c r="F7216">
        <f>VLOOKUP(C:C,Table1[[#All],[searchTaxon]:[Multiple_forms]],4,FALSE)</f>
        <v>0</v>
      </c>
      <c r="G7216">
        <f>VLOOKUP(C:C,Table1[[#All],[searchTaxon]:[Multiple_forms]],5,FALSE)</f>
        <v>0</v>
      </c>
      <c r="I7216">
        <f>VLOOKUP(Table1[[#This Row],[trait_name]],Trait[],2,FALSE)</f>
        <v>50</v>
      </c>
      <c r="J7216" s="25" t="s">
        <v>106</v>
      </c>
      <c r="L7216" s="3"/>
      <c r="N7216" s="25"/>
      <c r="O7216"/>
    </row>
    <row r="7217" spans="1:15">
      <c r="A7217" s="5">
        <v>43248</v>
      </c>
      <c r="B7217" s="5">
        <v>43248</v>
      </c>
      <c r="C7217" t="s">
        <v>761</v>
      </c>
      <c r="D7217" s="3">
        <f>VLOOKUP(C7217,Index[[#All],[searchTaxon]:[Reference_number]],2,FALSE)</f>
        <v>92</v>
      </c>
      <c r="H7217" t="s">
        <v>26</v>
      </c>
      <c r="I7217">
        <f>VLOOKUP(Table1[[#This Row],[trait_name]],Trait[],2,FALSE)</f>
        <v>51</v>
      </c>
      <c r="J7217" s="25" t="s">
        <v>108</v>
      </c>
      <c r="L7217" s="3" t="s">
        <v>167</v>
      </c>
      <c r="N7217" s="26"/>
      <c r="O7217"/>
    </row>
    <row r="7218" spans="1:15">
      <c r="A7218" s="5">
        <v>43248</v>
      </c>
      <c r="B7218" s="5">
        <v>43248</v>
      </c>
      <c r="C7218" t="s">
        <v>761</v>
      </c>
      <c r="D7218" s="3">
        <f>VLOOKUP(C7218,Index[[#All],[searchTaxon]:[Reference_number]],2,FALSE)</f>
        <v>92</v>
      </c>
      <c r="H7218" t="s">
        <v>18</v>
      </c>
      <c r="I7218">
        <f>VLOOKUP(Table1[[#This Row],[trait_name]],Trait[],2,FALSE)</f>
        <v>53</v>
      </c>
      <c r="J7218" s="25" t="s">
        <v>110</v>
      </c>
      <c r="L7218" s="3" t="s">
        <v>168</v>
      </c>
      <c r="N7218" s="25"/>
      <c r="O7218"/>
    </row>
    <row r="7219" spans="1:15">
      <c r="A7219" s="5">
        <v>43248</v>
      </c>
      <c r="B7219" s="5">
        <v>43248</v>
      </c>
      <c r="C7219" t="s">
        <v>761</v>
      </c>
      <c r="D7219" s="3">
        <f>VLOOKUP(C7219,Index[[#All],[searchTaxon]:[Reference_number]],2,FALSE)</f>
        <v>92</v>
      </c>
      <c r="H7219" t="s">
        <v>18</v>
      </c>
      <c r="I7219">
        <f>VLOOKUP(Table1[[#This Row],[trait_name]],Trait[],2,FALSE)</f>
        <v>53</v>
      </c>
      <c r="J7219" s="25" t="s">
        <v>110</v>
      </c>
      <c r="L7219" s="3" t="s">
        <v>111</v>
      </c>
      <c r="N7219" s="25"/>
      <c r="O7219"/>
    </row>
    <row r="7220" spans="1:15">
      <c r="A7220" s="5">
        <v>43248</v>
      </c>
      <c r="B7220" s="5">
        <v>43248</v>
      </c>
      <c r="C7220" t="s">
        <v>761</v>
      </c>
      <c r="D7220" s="3">
        <f>VLOOKUP(C7220,Index[[#All],[searchTaxon]:[Reference_number]],2,FALSE)</f>
        <v>92</v>
      </c>
      <c r="H7220" t="s">
        <v>18</v>
      </c>
      <c r="I7220">
        <f>VLOOKUP(Table1[[#This Row],[trait_name]],Trait[],2,FALSE)</f>
        <v>56</v>
      </c>
      <c r="J7220" s="25" t="s">
        <v>117</v>
      </c>
      <c r="L7220" s="3" t="s">
        <v>118</v>
      </c>
      <c r="N7220" s="25"/>
      <c r="O7220"/>
    </row>
    <row r="7221" spans="1:15">
      <c r="A7221" s="5">
        <v>43248</v>
      </c>
      <c r="B7221" s="5">
        <v>43248</v>
      </c>
      <c r="C7221" t="s">
        <v>761</v>
      </c>
      <c r="D7221" s="3">
        <f>VLOOKUP(C7221,Index[[#All],[searchTaxon]:[Reference_number]],2,FALSE)</f>
        <v>92</v>
      </c>
      <c r="H7221" t="s">
        <v>26</v>
      </c>
      <c r="I7221">
        <f>VLOOKUP(Table1[[#This Row],[trait_name]],Trait[],2,FALSE)</f>
        <v>56</v>
      </c>
      <c r="J7221" s="25" t="s">
        <v>117</v>
      </c>
      <c r="L7221" s="3" t="s">
        <v>113</v>
      </c>
      <c r="N7221" s="25"/>
      <c r="O7221"/>
    </row>
    <row r="7222" spans="1:15">
      <c r="A7222" s="5">
        <v>43248</v>
      </c>
      <c r="B7222" s="5"/>
      <c r="C7222" t="s">
        <v>761</v>
      </c>
      <c r="D7222" s="2">
        <f>VLOOKUP(C7222,Index[[#All],[searchTaxon]:[Reference_number]],2,FALSE)</f>
        <v>92</v>
      </c>
      <c r="E7222">
        <v>0</v>
      </c>
      <c r="F7222">
        <v>0</v>
      </c>
      <c r="G7222">
        <v>0</v>
      </c>
      <c r="I7222">
        <f>VLOOKUP(Table1[[#This Row],[trait_name]],Trait[],2,FALSE)</f>
        <v>60</v>
      </c>
      <c r="J7222" s="25" t="s">
        <v>120</v>
      </c>
      <c r="L7222" s="3"/>
      <c r="N7222" s="25"/>
      <c r="O7222"/>
    </row>
    <row r="7223" spans="1:15">
      <c r="A7223" s="5">
        <v>43248</v>
      </c>
      <c r="B7223" s="5">
        <v>43248</v>
      </c>
      <c r="C7223" t="s">
        <v>761</v>
      </c>
      <c r="D7223" s="3">
        <f>VLOOKUP(C7223,Index[[#All],[searchTaxon]:[Reference_number]],2,FALSE)</f>
        <v>92</v>
      </c>
      <c r="H7223" t="s">
        <v>18</v>
      </c>
      <c r="I7223">
        <f>VLOOKUP(Table1[[#This Row],[trait_name]],Trait[],2,FALSE)</f>
        <v>62</v>
      </c>
      <c r="J7223" s="25" t="s">
        <v>123</v>
      </c>
      <c r="L7223" s="3" t="s">
        <v>481</v>
      </c>
      <c r="N7223" s="25"/>
      <c r="O7223"/>
    </row>
    <row r="7224" spans="1:15">
      <c r="A7224" s="5">
        <v>43248</v>
      </c>
      <c r="B7224" s="5">
        <v>43248</v>
      </c>
      <c r="C7224" t="s">
        <v>761</v>
      </c>
      <c r="D7224" s="3">
        <f>VLOOKUP(C7224,Index[[#All],[searchTaxon]:[Reference_number]],2,FALSE)</f>
        <v>92</v>
      </c>
      <c r="H7224" t="s">
        <v>18</v>
      </c>
      <c r="I7224" t="e">
        <f>VLOOKUP(Table1[[#This Row],[trait_name]],Trait[],2,FALSE)</f>
        <v>#N/A</v>
      </c>
      <c r="J7224" s="25" t="s">
        <v>684</v>
      </c>
      <c r="L7224" s="3" t="s">
        <v>685</v>
      </c>
      <c r="N7224" s="25"/>
      <c r="O7224"/>
    </row>
    <row r="7225" spans="1:15">
      <c r="A7225" s="5">
        <v>43248</v>
      </c>
      <c r="B7225" s="5">
        <v>43248</v>
      </c>
      <c r="C7225" t="s">
        <v>763</v>
      </c>
      <c r="D7225" s="3">
        <f>VLOOKUP(C7225,Index[[#All],[searchTaxon]:[Reference_number]],2,FALSE)</f>
        <v>93</v>
      </c>
      <c r="H7225" t="s">
        <v>764</v>
      </c>
      <c r="I7225">
        <f>VLOOKUP(Table1[[#This Row],[trait_name]],Trait[],2,FALSE)</f>
        <v>2</v>
      </c>
      <c r="J7225" s="25" t="s">
        <v>16</v>
      </c>
      <c r="L7225" s="3" t="s">
        <v>765</v>
      </c>
      <c r="N7225" s="25"/>
      <c r="O7225"/>
    </row>
    <row r="7226" spans="1:15">
      <c r="A7226" s="5">
        <v>43248</v>
      </c>
      <c r="B7226" s="5">
        <v>43248</v>
      </c>
      <c r="C7226" t="s">
        <v>763</v>
      </c>
      <c r="D7226" s="3">
        <f>VLOOKUP(C7226,Index[[#All],[searchTaxon]:[Reference_number]],2,FALSE)</f>
        <v>93</v>
      </c>
      <c r="H7226" t="s">
        <v>764</v>
      </c>
      <c r="I7226">
        <f>VLOOKUP(Table1[[#This Row],[trait_name]],Trait[],2,FALSE)</f>
        <v>2</v>
      </c>
      <c r="J7226" s="25" t="s">
        <v>16</v>
      </c>
      <c r="L7226" s="3" t="s">
        <v>766</v>
      </c>
      <c r="N7226" s="25"/>
      <c r="O7226"/>
    </row>
    <row r="7227" spans="1:15">
      <c r="A7227" s="5">
        <v>43248</v>
      </c>
      <c r="B7227" s="5">
        <v>43248</v>
      </c>
      <c r="C7227" t="s">
        <v>763</v>
      </c>
      <c r="D7227" s="3">
        <f>VLOOKUP(C7227,Index[[#All],[searchTaxon]:[Reference_number]],2,FALSE)</f>
        <v>93</v>
      </c>
      <c r="H7227" t="s">
        <v>764</v>
      </c>
      <c r="I7227">
        <f>VLOOKUP(Table1[[#This Row],[trait_name]],Trait[],2,FALSE)</f>
        <v>3</v>
      </c>
      <c r="J7227" s="25" t="s">
        <v>19</v>
      </c>
      <c r="L7227" s="3" t="s">
        <v>20</v>
      </c>
      <c r="N7227" s="25"/>
      <c r="O7227"/>
    </row>
    <row r="7228" spans="1:15">
      <c r="A7228" s="5">
        <v>43248</v>
      </c>
      <c r="B7228" s="5">
        <v>43248</v>
      </c>
      <c r="C7228" t="s">
        <v>763</v>
      </c>
      <c r="D7228" s="3">
        <f>VLOOKUP(C7228,Index[[#All],[searchTaxon]:[Reference_number]],2,FALSE)</f>
        <v>93</v>
      </c>
      <c r="H7228" t="s">
        <v>764</v>
      </c>
      <c r="I7228">
        <f>VLOOKUP(Table1[[#This Row],[trait_name]],Trait[],2,FALSE)</f>
        <v>3</v>
      </c>
      <c r="J7228" s="25" t="s">
        <v>19</v>
      </c>
      <c r="L7228" s="3" t="s">
        <v>22</v>
      </c>
      <c r="N7228" s="25"/>
      <c r="O7228"/>
    </row>
    <row r="7229" spans="1:15">
      <c r="A7229" s="5">
        <v>43248</v>
      </c>
      <c r="B7229" s="5"/>
      <c r="C7229" t="s">
        <v>763</v>
      </c>
      <c r="D7229" s="3">
        <f>VLOOKUP(C7229,Index[[#All],[searchTaxon]:[Reference_number]],2,FALSE)</f>
        <v>93</v>
      </c>
      <c r="H7229" t="s">
        <v>363</v>
      </c>
      <c r="I7229">
        <f>VLOOKUP(Table1[[#This Row],[trait_name]],Trait[],2,FALSE)</f>
        <v>6</v>
      </c>
      <c r="J7229" s="25" t="s">
        <v>135</v>
      </c>
      <c r="L7229" s="3"/>
      <c r="N7229" s="25"/>
      <c r="O7229"/>
    </row>
    <row r="7230" spans="1:15">
      <c r="A7230" s="5">
        <v>43248</v>
      </c>
      <c r="B7230" s="5">
        <v>43248</v>
      </c>
      <c r="C7230" t="s">
        <v>763</v>
      </c>
      <c r="D7230" s="3">
        <f>VLOOKUP(C7230,Index[[#All],[searchTaxon]:[Reference_number]],2,FALSE)</f>
        <v>93</v>
      </c>
      <c r="H7230" t="s">
        <v>363</v>
      </c>
      <c r="I7230">
        <f>VLOOKUP(Table1[[#This Row],[trait_name]],Trait[],2,FALSE)</f>
        <v>7</v>
      </c>
      <c r="J7230" s="25" t="s">
        <v>27</v>
      </c>
      <c r="L7230" s="3" t="s">
        <v>24</v>
      </c>
      <c r="N7230" s="25"/>
      <c r="O7230"/>
    </row>
    <row r="7231" spans="1:15">
      <c r="A7231" s="27">
        <v>43248</v>
      </c>
      <c r="B7231" s="27"/>
      <c r="C7231" s="4" t="s">
        <v>763</v>
      </c>
      <c r="D7231" s="2">
        <f>VLOOKUP(C7231,Index[[#All],[searchTaxon]:[Reference_number]],2,FALSE)</f>
        <v>93</v>
      </c>
      <c r="I7231">
        <f>VLOOKUP(Table1[[#This Row],[trait_name]],Trait[],2,FALSE)</f>
        <v>15</v>
      </c>
      <c r="J7231" s="25" t="s">
        <v>32</v>
      </c>
      <c r="L7231" s="3"/>
      <c r="N7231" s="25"/>
      <c r="O7231"/>
    </row>
    <row r="7232" spans="1:15">
      <c r="A7232" s="27">
        <v>43248</v>
      </c>
      <c r="B7232" s="27">
        <v>43248</v>
      </c>
      <c r="C7232" s="4" t="s">
        <v>763</v>
      </c>
      <c r="D7232" s="2">
        <f>VLOOKUP(C7232,Index[[#All],[searchTaxon]:[Reference_number]],2,FALSE)</f>
        <v>93</v>
      </c>
      <c r="I7232">
        <f>VLOOKUP(Table1[[#This Row],[trait_name]],Trait[],2,FALSE)</f>
        <v>16</v>
      </c>
      <c r="J7232" s="26" t="s">
        <v>33</v>
      </c>
      <c r="K7232" s="26"/>
      <c r="L7232" s="3"/>
      <c r="N7232" s="25"/>
      <c r="O7232"/>
    </row>
    <row r="7233" spans="1:15">
      <c r="A7233" s="5">
        <v>43248</v>
      </c>
      <c r="B7233" s="5">
        <v>43248</v>
      </c>
      <c r="C7233" t="s">
        <v>763</v>
      </c>
      <c r="D7233" s="3">
        <f>VLOOKUP(C7233,Index[[#All],[searchTaxon]:[Reference_number]],2,FALSE)</f>
        <v>93</v>
      </c>
      <c r="H7233" t="s">
        <v>363</v>
      </c>
      <c r="I7233">
        <f>VLOOKUP(Table1[[#This Row],[trait_name]],Trait[],2,FALSE)</f>
        <v>17</v>
      </c>
      <c r="J7233" s="25" t="s">
        <v>34</v>
      </c>
      <c r="L7233" s="3" t="s">
        <v>35</v>
      </c>
      <c r="N7233" s="25"/>
      <c r="O7233"/>
    </row>
    <row r="7234" spans="1:15">
      <c r="A7234" s="5">
        <v>43248</v>
      </c>
      <c r="B7234" s="5">
        <v>43248</v>
      </c>
      <c r="C7234" t="s">
        <v>763</v>
      </c>
      <c r="D7234" s="3">
        <f>VLOOKUP(C7234,Index[[#All],[searchTaxon]:[Reference_number]],2,FALSE)</f>
        <v>93</v>
      </c>
      <c r="H7234" t="s">
        <v>363</v>
      </c>
      <c r="I7234">
        <f>VLOOKUP(Table1[[#This Row],[trait_name]],Trait[],2,FALSE)</f>
        <v>17</v>
      </c>
      <c r="J7234" s="25" t="s">
        <v>34</v>
      </c>
      <c r="L7234" s="3" t="s">
        <v>36</v>
      </c>
      <c r="N7234" s="25"/>
      <c r="O7234"/>
    </row>
    <row r="7235" spans="1:15">
      <c r="A7235" s="5">
        <v>43248</v>
      </c>
      <c r="B7235" s="5">
        <v>43248</v>
      </c>
      <c r="C7235" t="s">
        <v>763</v>
      </c>
      <c r="D7235" s="3">
        <f>VLOOKUP(C7235,Index[[#All],[searchTaxon]:[Reference_number]],2,FALSE)</f>
        <v>93</v>
      </c>
      <c r="H7235" t="s">
        <v>363</v>
      </c>
      <c r="I7235">
        <f>VLOOKUP(Table1[[#This Row],[trait_name]],Trait[],2,FALSE)</f>
        <v>17</v>
      </c>
      <c r="J7235" s="25" t="s">
        <v>34</v>
      </c>
      <c r="L7235" s="3" t="s">
        <v>37</v>
      </c>
      <c r="N7235" s="25"/>
      <c r="O7235"/>
    </row>
    <row r="7236" spans="1:15">
      <c r="A7236" s="27">
        <v>43248</v>
      </c>
      <c r="B7236" s="27">
        <v>43248</v>
      </c>
      <c r="C7236" s="4" t="s">
        <v>763</v>
      </c>
      <c r="D7236" s="2">
        <f>VLOOKUP(C7236,Index[[#All],[searchTaxon]:[Reference_number]],2,FALSE)</f>
        <v>93</v>
      </c>
      <c r="I7236">
        <f>VLOOKUP(Table1[[#This Row],[trait_name]],Trait[],2,FALSE)</f>
        <v>18</v>
      </c>
      <c r="J7236" s="25" t="s">
        <v>38</v>
      </c>
      <c r="L7236" s="3"/>
      <c r="N7236" s="25"/>
      <c r="O7236"/>
    </row>
    <row r="7237" spans="1:15">
      <c r="A7237" s="5">
        <v>43248</v>
      </c>
      <c r="B7237" s="5">
        <v>43248</v>
      </c>
      <c r="C7237" t="s">
        <v>763</v>
      </c>
      <c r="D7237" s="3">
        <f>VLOOKUP(C7237,Index[[#All],[searchTaxon]:[Reference_number]],2,FALSE)</f>
        <v>93</v>
      </c>
      <c r="H7237" t="s">
        <v>363</v>
      </c>
      <c r="I7237">
        <f>VLOOKUP(Table1[[#This Row],[trait_name]],Trait[],2,FALSE)</f>
        <v>19</v>
      </c>
      <c r="J7237" s="25" t="s">
        <v>39</v>
      </c>
      <c r="L7237" s="3" t="s">
        <v>140</v>
      </c>
      <c r="N7237" s="25"/>
      <c r="O7237"/>
    </row>
    <row r="7238" spans="1:15">
      <c r="A7238" s="5">
        <v>43248</v>
      </c>
      <c r="B7238" s="5">
        <v>43248</v>
      </c>
      <c r="C7238" t="s">
        <v>763</v>
      </c>
      <c r="D7238" s="3">
        <f>VLOOKUP(C7238,Index[[#All],[searchTaxon]:[Reference_number]],2,FALSE)</f>
        <v>93</v>
      </c>
      <c r="H7238" t="s">
        <v>363</v>
      </c>
      <c r="I7238">
        <f>VLOOKUP(Table1[[#This Row],[trait_name]],Trait[],2,FALSE)</f>
        <v>19</v>
      </c>
      <c r="J7238" s="25" t="s">
        <v>39</v>
      </c>
      <c r="L7238" s="3" t="s">
        <v>142</v>
      </c>
      <c r="N7238" s="25"/>
      <c r="O7238"/>
    </row>
    <row r="7239" spans="1:15">
      <c r="A7239" s="27">
        <v>43248</v>
      </c>
      <c r="B7239" s="27">
        <v>43248</v>
      </c>
      <c r="C7239" s="4" t="s">
        <v>763</v>
      </c>
      <c r="D7239" s="2">
        <f>VLOOKUP(C7239,Index[[#All],[searchTaxon]:[Reference_number]],2,FALSE)</f>
        <v>93</v>
      </c>
      <c r="I7239">
        <f>VLOOKUP(Table1[[#This Row],[trait_name]],Trait[],2,FALSE)</f>
        <v>20</v>
      </c>
      <c r="J7239" s="25" t="s">
        <v>42</v>
      </c>
      <c r="L7239" s="3"/>
      <c r="N7239" s="25"/>
      <c r="O7239"/>
    </row>
    <row r="7240" spans="1:15">
      <c r="A7240" s="5">
        <v>43248</v>
      </c>
      <c r="B7240" s="5">
        <v>43248</v>
      </c>
      <c r="C7240" t="s">
        <v>763</v>
      </c>
      <c r="D7240" s="3">
        <f>VLOOKUP(C7240,Index[[#All],[searchTaxon]:[Reference_number]],2,FALSE)</f>
        <v>93</v>
      </c>
      <c r="H7240" t="s">
        <v>764</v>
      </c>
      <c r="I7240">
        <f>VLOOKUP(Table1[[#This Row],[trait_name]],Trait[],2,FALSE)</f>
        <v>21</v>
      </c>
      <c r="J7240" s="25" t="s">
        <v>46</v>
      </c>
      <c r="L7240" s="3" t="s">
        <v>218</v>
      </c>
      <c r="N7240" s="25"/>
      <c r="O7240"/>
    </row>
    <row r="7241" spans="1:15">
      <c r="A7241" s="5">
        <v>43248</v>
      </c>
      <c r="B7241" s="5"/>
      <c r="C7241" t="s">
        <v>763</v>
      </c>
      <c r="D7241" s="2">
        <f>VLOOKUP(C7241,Index[[#All],[searchTaxon]:[Reference_number]],2,FALSE)</f>
        <v>93</v>
      </c>
      <c r="E7241">
        <v>0</v>
      </c>
      <c r="F7241">
        <v>0</v>
      </c>
      <c r="G7241">
        <v>0</v>
      </c>
      <c r="I7241">
        <f>VLOOKUP(Table1[[#This Row],[trait_name]],Trait[],2,FALSE)</f>
        <v>22</v>
      </c>
      <c r="J7241" s="25" t="s">
        <v>48</v>
      </c>
      <c r="L7241" s="3"/>
      <c r="N7241" s="25"/>
      <c r="O7241"/>
    </row>
    <row r="7242" spans="1:15">
      <c r="A7242" s="27">
        <v>43248</v>
      </c>
      <c r="B7242" s="27"/>
      <c r="C7242" s="4" t="s">
        <v>763</v>
      </c>
      <c r="D7242" s="2">
        <f>VLOOKUP(C7242,Index[[#All],[searchTaxon]:[Reference_number]],2,FALSE)</f>
        <v>93</v>
      </c>
      <c r="I7242">
        <f>VLOOKUP(Table1[[#This Row],[trait_name]],Trait[],2,FALSE)</f>
        <v>23</v>
      </c>
      <c r="J7242" s="25" t="s">
        <v>50</v>
      </c>
      <c r="L7242" s="3"/>
      <c r="N7242" s="25"/>
      <c r="O7242"/>
    </row>
    <row r="7243" spans="1:15">
      <c r="A7243" s="27">
        <v>43248</v>
      </c>
      <c r="B7243" s="27"/>
      <c r="C7243" s="4" t="s">
        <v>763</v>
      </c>
      <c r="D7243" s="2">
        <f>VLOOKUP(C7243,Index[[#All],[searchTaxon]:[Reference_number]],2,FALSE)</f>
        <v>93</v>
      </c>
      <c r="I7243">
        <f>VLOOKUP(Table1[[#This Row],[trait_name]],Trait[],2,FALSE)</f>
        <v>24</v>
      </c>
      <c r="J7243" s="25" t="s">
        <v>53</v>
      </c>
      <c r="L7243" s="3"/>
      <c r="N7243" s="25"/>
      <c r="O7243"/>
    </row>
    <row r="7244" spans="1:15">
      <c r="A7244" s="5">
        <v>43248</v>
      </c>
      <c r="B7244" s="5">
        <v>43248</v>
      </c>
      <c r="C7244" t="s">
        <v>763</v>
      </c>
      <c r="D7244" s="3">
        <f>VLOOKUP(C7244,Index[[#All],[searchTaxon]:[Reference_number]],2,FALSE)</f>
        <v>93</v>
      </c>
      <c r="H7244" t="s">
        <v>764</v>
      </c>
      <c r="I7244">
        <f>VLOOKUP(Table1[[#This Row],[trait_name]],Trait[],2,FALSE)</f>
        <v>25</v>
      </c>
      <c r="J7244" s="25" t="s">
        <v>54</v>
      </c>
      <c r="L7244" s="3" t="s">
        <v>55</v>
      </c>
      <c r="N7244" s="25"/>
      <c r="O7244"/>
    </row>
    <row r="7245" spans="1:15">
      <c r="A7245" s="5">
        <v>43248</v>
      </c>
      <c r="B7245" s="5">
        <v>43248</v>
      </c>
      <c r="C7245" t="s">
        <v>763</v>
      </c>
      <c r="D7245" s="3">
        <f>VLOOKUP(C7245,Index[[#All],[searchTaxon]:[Reference_number]],2,FALSE)</f>
        <v>93</v>
      </c>
      <c r="H7245" t="s">
        <v>363</v>
      </c>
      <c r="I7245">
        <f>VLOOKUP(Table1[[#This Row],[trait_name]],Trait[],2,FALSE)</f>
        <v>25</v>
      </c>
      <c r="J7245" s="25" t="s">
        <v>54</v>
      </c>
      <c r="L7245" s="3" t="s">
        <v>56</v>
      </c>
      <c r="N7245" s="25"/>
      <c r="O7245"/>
    </row>
    <row r="7246" spans="1:15">
      <c r="A7246" s="5">
        <v>43248</v>
      </c>
      <c r="B7246" s="5">
        <v>43248</v>
      </c>
      <c r="C7246" t="s">
        <v>763</v>
      </c>
      <c r="D7246" s="3">
        <f>VLOOKUP(C7246,Index[[#All],[searchTaxon]:[Reference_number]],2,FALSE)</f>
        <v>93</v>
      </c>
      <c r="H7246" t="s">
        <v>363</v>
      </c>
      <c r="I7246">
        <f>VLOOKUP(Table1[[#This Row],[trait_name]],Trait[],2,FALSE)</f>
        <v>26</v>
      </c>
      <c r="J7246" s="25" t="s">
        <v>57</v>
      </c>
      <c r="L7246" s="3">
        <v>6</v>
      </c>
      <c r="N7246" s="25"/>
      <c r="O7246"/>
    </row>
    <row r="7247" spans="1:15">
      <c r="A7247" s="5">
        <v>43248</v>
      </c>
      <c r="B7247" s="5">
        <v>43248</v>
      </c>
      <c r="C7247" t="s">
        <v>763</v>
      </c>
      <c r="D7247" s="3">
        <f>VLOOKUP(C7247,Index[[#All],[searchTaxon]:[Reference_number]],2,FALSE)</f>
        <v>93</v>
      </c>
      <c r="H7247" t="s">
        <v>363</v>
      </c>
      <c r="I7247">
        <f>VLOOKUP(Table1[[#This Row],[trait_name]],Trait[],2,FALSE)</f>
        <v>28</v>
      </c>
      <c r="J7247" s="25" t="s">
        <v>59</v>
      </c>
      <c r="L7247" s="3">
        <v>3</v>
      </c>
      <c r="N7247" s="25"/>
      <c r="O7247"/>
    </row>
    <row r="7248" spans="1:15">
      <c r="A7248" s="5">
        <v>43248</v>
      </c>
      <c r="B7248" s="5">
        <v>43248</v>
      </c>
      <c r="C7248" t="s">
        <v>763</v>
      </c>
      <c r="D7248" s="3">
        <f>VLOOKUP(C7248,Index[[#All],[searchTaxon]:[Reference_number]],2,FALSE)</f>
        <v>93</v>
      </c>
      <c r="H7248" t="s">
        <v>363</v>
      </c>
      <c r="I7248">
        <f>VLOOKUP(Table1[[#This Row],[trait_name]],Trait[],2,FALSE)</f>
        <v>29</v>
      </c>
      <c r="J7248" s="25" t="s">
        <v>60</v>
      </c>
      <c r="L7248" s="3">
        <v>4</v>
      </c>
      <c r="N7248" s="25"/>
      <c r="O7248"/>
    </row>
    <row r="7249" spans="1:15">
      <c r="A7249" s="5">
        <v>43248</v>
      </c>
      <c r="B7249" s="5">
        <v>43248</v>
      </c>
      <c r="C7249" t="s">
        <v>763</v>
      </c>
      <c r="D7249" s="3">
        <f>VLOOKUP(C7249,Index[[#All],[searchTaxon]:[Reference_number]],2,FALSE)</f>
        <v>93</v>
      </c>
      <c r="H7249" t="s">
        <v>363</v>
      </c>
      <c r="I7249">
        <f>VLOOKUP(Table1[[#This Row],[trait_name]],Trait[],2,FALSE)</f>
        <v>31</v>
      </c>
      <c r="J7249" s="25" t="s">
        <v>62</v>
      </c>
      <c r="L7249" s="3">
        <v>2</v>
      </c>
      <c r="N7249" s="25"/>
      <c r="O7249"/>
    </row>
    <row r="7250" spans="1:15">
      <c r="A7250" s="5">
        <v>43248</v>
      </c>
      <c r="B7250" s="5">
        <v>43248</v>
      </c>
      <c r="C7250" t="s">
        <v>763</v>
      </c>
      <c r="D7250" s="3">
        <f>VLOOKUP(C7250,Index[[#All],[searchTaxon]:[Reference_number]],2,FALSE)</f>
        <v>93</v>
      </c>
      <c r="H7250" t="s">
        <v>363</v>
      </c>
      <c r="I7250">
        <f>VLOOKUP(Table1[[#This Row],[trait_name]],Trait[],2,FALSE)</f>
        <v>32</v>
      </c>
      <c r="J7250" s="25" t="s">
        <v>147</v>
      </c>
      <c r="L7250" s="3" t="s">
        <v>241</v>
      </c>
      <c r="N7250" s="25"/>
      <c r="O7250"/>
    </row>
    <row r="7251" spans="1:15">
      <c r="A7251" s="5">
        <v>43248</v>
      </c>
      <c r="B7251" s="5">
        <v>43248</v>
      </c>
      <c r="C7251" t="s">
        <v>763</v>
      </c>
      <c r="D7251" s="3">
        <f>VLOOKUP(C7251,Index[[#All],[searchTaxon]:[Reference_number]],2,FALSE)</f>
        <v>93</v>
      </c>
      <c r="H7251" t="s">
        <v>363</v>
      </c>
      <c r="I7251">
        <f>VLOOKUP(Table1[[#This Row],[trait_name]],Trait[],2,FALSE)</f>
        <v>33</v>
      </c>
      <c r="J7251" s="25" t="s">
        <v>63</v>
      </c>
      <c r="L7251" s="3" t="s">
        <v>145</v>
      </c>
      <c r="N7251" s="25"/>
      <c r="O7251"/>
    </row>
    <row r="7252" spans="1:15">
      <c r="A7252" s="5">
        <v>43248</v>
      </c>
      <c r="B7252" s="5">
        <v>43248</v>
      </c>
      <c r="C7252" t="s">
        <v>763</v>
      </c>
      <c r="D7252" s="3">
        <f>VLOOKUP(C7252,Index[[#All],[searchTaxon]:[Reference_number]],2,FALSE)</f>
        <v>93</v>
      </c>
      <c r="H7252" t="s">
        <v>764</v>
      </c>
      <c r="I7252">
        <f>VLOOKUP(Table1[[#This Row],[trait_name]],Trait[],2,FALSE)</f>
        <v>34</v>
      </c>
      <c r="J7252" s="25" t="s">
        <v>149</v>
      </c>
      <c r="L7252" s="3" t="s">
        <v>51</v>
      </c>
      <c r="N7252" s="25"/>
      <c r="O7252"/>
    </row>
    <row r="7253" spans="1:15">
      <c r="A7253" s="5">
        <v>43248</v>
      </c>
      <c r="B7253" s="5"/>
      <c r="C7253" t="s">
        <v>763</v>
      </c>
      <c r="D7253" s="3">
        <f>VLOOKUP(C7253,Index[[#All],[searchTaxon]:[Reference_number]],2,FALSE)</f>
        <v>93</v>
      </c>
      <c r="E7253">
        <v>0</v>
      </c>
      <c r="F7253">
        <v>0</v>
      </c>
      <c r="G7253">
        <v>0</v>
      </c>
      <c r="I7253">
        <f>VLOOKUP(Table1[[#This Row],[trait_name]],Trait[],2,FALSE)</f>
        <v>35</v>
      </c>
      <c r="J7253" s="25" t="s">
        <v>66</v>
      </c>
      <c r="L7253" s="3"/>
      <c r="N7253" s="25"/>
      <c r="O7253"/>
    </row>
    <row r="7254" spans="1:15">
      <c r="A7254" s="5">
        <v>43248</v>
      </c>
      <c r="B7254" s="5"/>
      <c r="C7254" t="s">
        <v>763</v>
      </c>
      <c r="D7254" s="2">
        <f>VLOOKUP(C7254,Index[[#All],[searchTaxon]:[Reference_number]],2,FALSE)</f>
        <v>93</v>
      </c>
      <c r="E7254">
        <v>0</v>
      </c>
      <c r="F7254">
        <v>0</v>
      </c>
      <c r="G7254">
        <v>0</v>
      </c>
      <c r="I7254">
        <f>VLOOKUP(Table1[[#This Row],[trait_name]],Trait[],2,FALSE)</f>
        <v>36</v>
      </c>
      <c r="J7254" s="25" t="s">
        <v>68</v>
      </c>
      <c r="L7254" s="3"/>
      <c r="N7254" s="25"/>
      <c r="O7254"/>
    </row>
    <row r="7255" spans="1:15">
      <c r="A7255" s="5">
        <v>43248</v>
      </c>
      <c r="B7255" s="5"/>
      <c r="C7255" t="s">
        <v>763</v>
      </c>
      <c r="D7255" s="2">
        <f>VLOOKUP(C7255,Index[[#All],[searchTaxon]:[Reference_number]],2,FALSE)</f>
        <v>93</v>
      </c>
      <c r="E7255">
        <v>0</v>
      </c>
      <c r="F7255">
        <v>0</v>
      </c>
      <c r="G7255">
        <v>0</v>
      </c>
      <c r="I7255">
        <f>VLOOKUP(Table1[[#This Row],[trait_name]],Trait[],2,FALSE)</f>
        <v>37</v>
      </c>
      <c r="J7255" s="25" t="s">
        <v>70</v>
      </c>
      <c r="L7255" s="3"/>
      <c r="N7255" s="25"/>
      <c r="O7255"/>
    </row>
    <row r="7256" spans="1:15">
      <c r="A7256" s="5">
        <v>43248</v>
      </c>
      <c r="B7256" s="5">
        <v>43248</v>
      </c>
      <c r="C7256" t="s">
        <v>763</v>
      </c>
      <c r="D7256" s="3">
        <f>VLOOKUP(C7256,Index[[#All],[searchTaxon]:[Reference_number]],2,FALSE)</f>
        <v>93</v>
      </c>
      <c r="H7256" t="s">
        <v>764</v>
      </c>
      <c r="I7256">
        <f>VLOOKUP(Table1[[#This Row],[trait_name]],Trait[],2,FALSE)</f>
        <v>38</v>
      </c>
      <c r="J7256" s="25" t="s">
        <v>74</v>
      </c>
      <c r="L7256" s="3" t="s">
        <v>75</v>
      </c>
      <c r="N7256" s="25"/>
      <c r="O7256"/>
    </row>
    <row r="7257" spans="1:15">
      <c r="A7257" s="27">
        <v>43248</v>
      </c>
      <c r="B7257" s="27"/>
      <c r="C7257" s="4" t="s">
        <v>763</v>
      </c>
      <c r="D7257" s="2">
        <f>VLOOKUP(C7257,Index[[#All],[searchTaxon]:[Reference_number]],2,FALSE)</f>
        <v>93</v>
      </c>
      <c r="I7257">
        <f>VLOOKUP(Table1[[#This Row],[trait_name]],Trait[],2,FALSE)</f>
        <v>39</v>
      </c>
      <c r="J7257" s="25" t="s">
        <v>76</v>
      </c>
      <c r="L7257" s="3"/>
      <c r="N7257" s="25"/>
      <c r="O7257"/>
    </row>
    <row r="7258" spans="1:15">
      <c r="A7258" s="5">
        <v>43248</v>
      </c>
      <c r="B7258" s="5">
        <v>43248</v>
      </c>
      <c r="C7258" t="s">
        <v>763</v>
      </c>
      <c r="D7258" s="3">
        <f>VLOOKUP(C7258,Index[[#All],[searchTaxon]:[Reference_number]],2,FALSE)</f>
        <v>93</v>
      </c>
      <c r="H7258" t="s">
        <v>764</v>
      </c>
      <c r="I7258">
        <f>VLOOKUP(Table1[[#This Row],[trait_name]],Trait[],2,FALSE)</f>
        <v>40</v>
      </c>
      <c r="J7258" s="25" t="s">
        <v>79</v>
      </c>
      <c r="L7258" s="3" t="s">
        <v>80</v>
      </c>
      <c r="N7258" s="25"/>
      <c r="O7258"/>
    </row>
    <row r="7259" spans="1:15">
      <c r="A7259" s="5">
        <v>43248</v>
      </c>
      <c r="B7259" s="5">
        <v>43248</v>
      </c>
      <c r="C7259" t="s">
        <v>763</v>
      </c>
      <c r="D7259" s="3">
        <f>VLOOKUP(C7259,Index[[#All],[searchTaxon]:[Reference_number]],2,FALSE)</f>
        <v>93</v>
      </c>
      <c r="H7259" t="s">
        <v>764</v>
      </c>
      <c r="I7259">
        <f>VLOOKUP(Table1[[#This Row],[trait_name]],Trait[],2,FALSE)</f>
        <v>40</v>
      </c>
      <c r="J7259" s="25" t="s">
        <v>79</v>
      </c>
      <c r="L7259" s="3" t="s">
        <v>81</v>
      </c>
      <c r="N7259" s="25"/>
      <c r="O7259"/>
    </row>
    <row r="7260" spans="1:15">
      <c r="A7260" s="5">
        <v>43248</v>
      </c>
      <c r="B7260" s="5"/>
      <c r="C7260" t="s">
        <v>763</v>
      </c>
      <c r="D7260" s="2">
        <f>VLOOKUP(C7260,Index[[#All],[searchTaxon]:[Reference_number]],2,FALSE)</f>
        <v>93</v>
      </c>
      <c r="E7260">
        <v>0</v>
      </c>
      <c r="F7260">
        <v>0</v>
      </c>
      <c r="G7260">
        <v>0</v>
      </c>
      <c r="I7260">
        <f>VLOOKUP(Table1[[#This Row],[trait_name]],Trait[],2,FALSE)</f>
        <v>41</v>
      </c>
      <c r="J7260" s="25" t="s">
        <v>82</v>
      </c>
      <c r="L7260" s="3"/>
      <c r="N7260" s="25"/>
      <c r="O7260"/>
    </row>
    <row r="7261" spans="1:15">
      <c r="A7261" s="5">
        <v>43248</v>
      </c>
      <c r="B7261" s="5"/>
      <c r="C7261" t="s">
        <v>763</v>
      </c>
      <c r="D7261" s="2">
        <f>VLOOKUP(C7261,Index[[#All],[searchTaxon]:[Reference_number]],2,FALSE)</f>
        <v>93</v>
      </c>
      <c r="E7261">
        <v>0</v>
      </c>
      <c r="F7261">
        <v>0</v>
      </c>
      <c r="G7261">
        <v>0</v>
      </c>
      <c r="I7261">
        <f>VLOOKUP(Table1[[#This Row],[trait_name]],Trait[],2,FALSE)</f>
        <v>42</v>
      </c>
      <c r="J7261" s="25" t="s">
        <v>84</v>
      </c>
      <c r="L7261" s="3"/>
      <c r="N7261" s="25"/>
      <c r="O7261"/>
    </row>
    <row r="7262" spans="1:15">
      <c r="A7262" s="5">
        <v>43248</v>
      </c>
      <c r="B7262" s="5">
        <v>43248</v>
      </c>
      <c r="C7262" t="s">
        <v>763</v>
      </c>
      <c r="D7262" s="3">
        <f>VLOOKUP(C7262,Index[[#All],[searchTaxon]:[Reference_number]],2,FALSE)</f>
        <v>93</v>
      </c>
      <c r="H7262" t="s">
        <v>764</v>
      </c>
      <c r="I7262">
        <f>VLOOKUP(Table1[[#This Row],[trait_name]],Trait[],2,FALSE)</f>
        <v>43</v>
      </c>
      <c r="J7262" s="25" t="s">
        <v>86</v>
      </c>
      <c r="L7262" s="3" t="s">
        <v>88</v>
      </c>
      <c r="N7262" s="25"/>
      <c r="O7262"/>
    </row>
    <row r="7263" spans="1:15">
      <c r="A7263" s="5">
        <v>43248</v>
      </c>
      <c r="B7263" s="5"/>
      <c r="C7263" t="s">
        <v>763</v>
      </c>
      <c r="D7263" s="3">
        <f>VLOOKUP(C7263,Index[[#All],[searchTaxon]:[Reference_number]],2,FALSE)</f>
        <v>93</v>
      </c>
      <c r="H7263" t="s">
        <v>764</v>
      </c>
      <c r="I7263">
        <f>VLOOKUP(Table1[[#This Row],[trait_name]],Trait[],2,FALSE)</f>
        <v>44</v>
      </c>
      <c r="J7263" s="26" t="s">
        <v>90</v>
      </c>
      <c r="K7263" s="26"/>
      <c r="L7263" s="3" t="s">
        <v>266</v>
      </c>
      <c r="N7263" s="25"/>
      <c r="O7263"/>
    </row>
    <row r="7264" spans="1:15">
      <c r="A7264" s="5">
        <v>43248</v>
      </c>
      <c r="B7264" s="5"/>
      <c r="C7264" t="s">
        <v>763</v>
      </c>
      <c r="D7264" s="3">
        <f>VLOOKUP(C7264,Index[[#All],[searchTaxon]:[Reference_number]],2,FALSE)</f>
        <v>93</v>
      </c>
      <c r="H7264" t="s">
        <v>764</v>
      </c>
      <c r="I7264">
        <f>VLOOKUP(Table1[[#This Row],[trait_name]],Trait[],2,FALSE)</f>
        <v>45</v>
      </c>
      <c r="J7264" s="26" t="s">
        <v>93</v>
      </c>
      <c r="K7264" s="26"/>
      <c r="L7264" s="3"/>
      <c r="N7264" s="25"/>
      <c r="O7264"/>
    </row>
    <row r="7265" spans="1:15">
      <c r="A7265" s="5">
        <v>43248</v>
      </c>
      <c r="B7265" s="5"/>
      <c r="C7265" t="s">
        <v>763</v>
      </c>
      <c r="D7265" s="2">
        <f>VLOOKUP(C7265,Index[[#All],[searchTaxon]:[Reference_number]],2,FALSE)</f>
        <v>93</v>
      </c>
      <c r="E7265">
        <v>0</v>
      </c>
      <c r="F7265">
        <v>0</v>
      </c>
      <c r="G7265">
        <v>0</v>
      </c>
      <c r="I7265">
        <f>VLOOKUP(Table1[[#This Row],[trait_name]],Trait[],2,FALSE)</f>
        <v>47</v>
      </c>
      <c r="J7265" s="25" t="s">
        <v>96</v>
      </c>
      <c r="L7265" s="3"/>
      <c r="N7265" s="25"/>
      <c r="O7265"/>
    </row>
    <row r="7266" spans="1:15">
      <c r="A7266" s="5">
        <v>43248</v>
      </c>
      <c r="B7266" s="5">
        <v>43248</v>
      </c>
      <c r="C7266" t="s">
        <v>763</v>
      </c>
      <c r="D7266" s="3">
        <f>VLOOKUP(C7266,Index[[#All],[searchTaxon]:[Reference_number]],2,FALSE)</f>
        <v>93</v>
      </c>
      <c r="H7266" t="s">
        <v>764</v>
      </c>
      <c r="I7266">
        <f>VLOOKUP(Table1[[#This Row],[trait_name]],Trait[],2,FALSE)</f>
        <v>48</v>
      </c>
      <c r="J7266" s="25" t="s">
        <v>99</v>
      </c>
      <c r="L7266" s="3" t="s">
        <v>100</v>
      </c>
      <c r="N7266" s="25"/>
      <c r="O7266"/>
    </row>
    <row r="7267" spans="1:15">
      <c r="A7267" s="5">
        <v>43248</v>
      </c>
      <c r="B7267" s="5">
        <v>43248</v>
      </c>
      <c r="C7267" t="s">
        <v>763</v>
      </c>
      <c r="D7267" s="3">
        <f>VLOOKUP(C7267,Index[[#All],[searchTaxon]:[Reference_number]],2,FALSE)</f>
        <v>93</v>
      </c>
      <c r="H7267" t="s">
        <v>363</v>
      </c>
      <c r="I7267">
        <f>VLOOKUP(Table1[[#This Row],[trait_name]],Trait[],2,FALSE)</f>
        <v>48</v>
      </c>
      <c r="J7267" s="25" t="s">
        <v>99</v>
      </c>
      <c r="L7267" s="3" t="s">
        <v>101</v>
      </c>
      <c r="N7267" s="25"/>
      <c r="O7267"/>
    </row>
    <row r="7268" spans="1:15">
      <c r="A7268" s="5">
        <v>43248</v>
      </c>
      <c r="B7268" s="5">
        <v>43248</v>
      </c>
      <c r="C7268" t="s">
        <v>763</v>
      </c>
      <c r="D7268" s="3">
        <f>VLOOKUP(C7268,Index[[#All],[searchTaxon]:[Reference_number]],2,FALSE)</f>
        <v>93</v>
      </c>
      <c r="H7268" t="s">
        <v>363</v>
      </c>
      <c r="I7268">
        <f>VLOOKUP(Table1[[#This Row],[trait_name]],Trait[],2,FALSE)</f>
        <v>48</v>
      </c>
      <c r="J7268" s="25" t="s">
        <v>99</v>
      </c>
      <c r="L7268" s="3" t="s">
        <v>162</v>
      </c>
      <c r="N7268" s="25"/>
      <c r="O7268"/>
    </row>
    <row r="7269" spans="1:15">
      <c r="A7269" s="5">
        <v>43248</v>
      </c>
      <c r="B7269" s="5">
        <v>43248</v>
      </c>
      <c r="C7269" t="s">
        <v>763</v>
      </c>
      <c r="D7269" s="3">
        <f>VLOOKUP(C7269,Index[[#All],[searchTaxon]:[Reference_number]],2,FALSE)</f>
        <v>93</v>
      </c>
      <c r="H7269" t="s">
        <v>363</v>
      </c>
      <c r="I7269">
        <f>VLOOKUP(Table1[[#This Row],[trait_name]],Trait[],2,FALSE)</f>
        <v>48</v>
      </c>
      <c r="J7269" s="25" t="s">
        <v>99</v>
      </c>
      <c r="L7269" s="3" t="s">
        <v>161</v>
      </c>
      <c r="N7269" s="25"/>
      <c r="O7269"/>
    </row>
    <row r="7270" spans="1:15">
      <c r="A7270" s="5">
        <v>43248</v>
      </c>
      <c r="B7270" s="5">
        <v>43248</v>
      </c>
      <c r="C7270" t="s">
        <v>763</v>
      </c>
      <c r="D7270" s="3">
        <f>VLOOKUP(C7270,Index[[#All],[searchTaxon]:[Reference_number]],2,FALSE)</f>
        <v>93</v>
      </c>
      <c r="H7270" t="s">
        <v>363</v>
      </c>
      <c r="I7270">
        <f>VLOOKUP(Table1[[#This Row],[trait_name]],Trait[],2,FALSE)</f>
        <v>49</v>
      </c>
      <c r="J7270" s="25" t="s">
        <v>103</v>
      </c>
      <c r="L7270" s="3" t="s">
        <v>149</v>
      </c>
      <c r="N7270" s="25"/>
      <c r="O7270"/>
    </row>
    <row r="7271" spans="1:15">
      <c r="A7271" s="5">
        <v>43248</v>
      </c>
      <c r="B7271" s="5">
        <v>43248</v>
      </c>
      <c r="C7271" t="s">
        <v>763</v>
      </c>
      <c r="D7271" s="3">
        <f>VLOOKUP(C7271,Index[[#All],[searchTaxon]:[Reference_number]],2,FALSE)</f>
        <v>93</v>
      </c>
      <c r="H7271" t="s">
        <v>363</v>
      </c>
      <c r="I7271">
        <f>VLOOKUP(Table1[[#This Row],[trait_name]],Trait[],2,FALSE)</f>
        <v>49</v>
      </c>
      <c r="J7271" s="25" t="s">
        <v>103</v>
      </c>
      <c r="L7271" s="3" t="s">
        <v>105</v>
      </c>
      <c r="N7271" s="26"/>
      <c r="O7271"/>
    </row>
    <row r="7272" spans="1:15">
      <c r="A7272" s="5">
        <v>43248</v>
      </c>
      <c r="B7272" s="5">
        <v>43248</v>
      </c>
      <c r="C7272" t="s">
        <v>763</v>
      </c>
      <c r="D7272" s="3">
        <f>VLOOKUP(C7272,Index[[#All],[searchTaxon]:[Reference_number]],2,FALSE)</f>
        <v>93</v>
      </c>
      <c r="H7272" t="s">
        <v>164</v>
      </c>
      <c r="I7272">
        <f>VLOOKUP(Table1[[#This Row],[trait_name]],Trait[],2,FALSE)</f>
        <v>49</v>
      </c>
      <c r="J7272" s="25" t="s">
        <v>103</v>
      </c>
      <c r="L7272" s="3" t="s">
        <v>165</v>
      </c>
      <c r="N7272" s="25"/>
      <c r="O7272"/>
    </row>
    <row r="7273" spans="1:15">
      <c r="A7273" s="27">
        <v>43248</v>
      </c>
      <c r="B7273" s="27"/>
      <c r="C7273" s="4" t="s">
        <v>763</v>
      </c>
      <c r="D7273" s="63">
        <f>VLOOKUP(C7273,Index[[#All],[searchTaxon]:[Reference_number]],2,FALSE)</f>
        <v>93</v>
      </c>
      <c r="E7273">
        <f>VLOOKUP(C:C,Table1[[#All],[searchTaxon]:[Multiple_forms]],3,FALSE)</f>
        <v>0</v>
      </c>
      <c r="F7273">
        <f>VLOOKUP(C:C,Table1[[#All],[searchTaxon]:[Multiple_forms]],4,FALSE)</f>
        <v>0</v>
      </c>
      <c r="G7273">
        <f>VLOOKUP(C:C,Table1[[#All],[searchTaxon]:[Multiple_forms]],5,FALSE)</f>
        <v>0</v>
      </c>
      <c r="I7273">
        <f>VLOOKUP(Table1[[#This Row],[trait_name]],Trait[],2,FALSE)</f>
        <v>50</v>
      </c>
      <c r="J7273" s="25" t="s">
        <v>106</v>
      </c>
      <c r="L7273" s="3"/>
      <c r="N7273" s="25"/>
      <c r="O7273"/>
    </row>
    <row r="7274" spans="1:15">
      <c r="A7274" s="5">
        <v>43248</v>
      </c>
      <c r="B7274" s="5">
        <v>43248</v>
      </c>
      <c r="C7274" t="s">
        <v>763</v>
      </c>
      <c r="D7274" s="3">
        <f>VLOOKUP(C7274,Index[[#All],[searchTaxon]:[Reference_number]],2,FALSE)</f>
        <v>93</v>
      </c>
      <c r="H7274" t="s">
        <v>363</v>
      </c>
      <c r="I7274">
        <f>VLOOKUP(Table1[[#This Row],[trait_name]],Trait[],2,FALSE)</f>
        <v>51</v>
      </c>
      <c r="J7274" s="25" t="s">
        <v>108</v>
      </c>
      <c r="L7274" s="3" t="s">
        <v>167</v>
      </c>
      <c r="N7274" s="25"/>
      <c r="O7274"/>
    </row>
    <row r="7275" spans="1:15">
      <c r="A7275" s="5">
        <v>43248</v>
      </c>
      <c r="B7275" s="5">
        <v>43248</v>
      </c>
      <c r="C7275" t="s">
        <v>763</v>
      </c>
      <c r="D7275" s="3">
        <f>VLOOKUP(C7275,Index[[#All],[searchTaxon]:[Reference_number]],2,FALSE)</f>
        <v>93</v>
      </c>
      <c r="H7275" t="s">
        <v>363</v>
      </c>
      <c r="I7275">
        <f>VLOOKUP(Table1[[#This Row],[trait_name]],Trait[],2,FALSE)</f>
        <v>53</v>
      </c>
      <c r="J7275" s="25" t="s">
        <v>110</v>
      </c>
      <c r="L7275" s="3" t="s">
        <v>168</v>
      </c>
      <c r="N7275" s="25"/>
      <c r="O7275"/>
    </row>
    <row r="7276" spans="1:15">
      <c r="A7276" s="5">
        <v>43248</v>
      </c>
      <c r="B7276" s="5">
        <v>43248</v>
      </c>
      <c r="C7276" t="s">
        <v>763</v>
      </c>
      <c r="D7276" s="3">
        <f>VLOOKUP(C7276,Index[[#All],[searchTaxon]:[Reference_number]],2,FALSE)</f>
        <v>93</v>
      </c>
      <c r="H7276" t="s">
        <v>363</v>
      </c>
      <c r="I7276">
        <f>VLOOKUP(Table1[[#This Row],[trait_name]],Trait[],2,FALSE)</f>
        <v>53</v>
      </c>
      <c r="J7276" s="25" t="s">
        <v>110</v>
      </c>
      <c r="L7276" s="3" t="s">
        <v>111</v>
      </c>
      <c r="N7276" s="25"/>
      <c r="O7276"/>
    </row>
    <row r="7277" spans="1:15">
      <c r="A7277" s="5">
        <v>43248</v>
      </c>
      <c r="B7277" s="5">
        <v>43248</v>
      </c>
      <c r="C7277" t="s">
        <v>763</v>
      </c>
      <c r="D7277" s="3">
        <f>VLOOKUP(C7277,Index[[#All],[searchTaxon]:[Reference_number]],2,FALSE)</f>
        <v>93</v>
      </c>
      <c r="H7277" t="s">
        <v>363</v>
      </c>
      <c r="I7277">
        <f>VLOOKUP(Table1[[#This Row],[trait_name]],Trait[],2,FALSE)</f>
        <v>55</v>
      </c>
      <c r="J7277" s="25" t="s">
        <v>114</v>
      </c>
      <c r="L7277" s="3" t="s">
        <v>116</v>
      </c>
      <c r="N7277" s="25"/>
      <c r="O7277"/>
    </row>
    <row r="7278" spans="1:15">
      <c r="A7278" s="5">
        <v>43248</v>
      </c>
      <c r="B7278" s="5">
        <v>43248</v>
      </c>
      <c r="C7278" t="s">
        <v>763</v>
      </c>
      <c r="D7278" s="3">
        <f>VLOOKUP(C7278,Index[[#All],[searchTaxon]:[Reference_number]],2,FALSE)</f>
        <v>93</v>
      </c>
      <c r="H7278" t="s">
        <v>363</v>
      </c>
      <c r="I7278">
        <f>VLOOKUP(Table1[[#This Row],[trait_name]],Trait[],2,FALSE)</f>
        <v>56</v>
      </c>
      <c r="J7278" s="25" t="s">
        <v>117</v>
      </c>
      <c r="L7278" s="3" t="s">
        <v>113</v>
      </c>
      <c r="N7278" s="25"/>
      <c r="O7278"/>
    </row>
    <row r="7279" spans="1:15">
      <c r="A7279" s="5">
        <v>43248</v>
      </c>
      <c r="B7279" s="5"/>
      <c r="C7279" t="s">
        <v>763</v>
      </c>
      <c r="D7279" s="2">
        <f>VLOOKUP(C7279,Index[[#All],[searchTaxon]:[Reference_number]],2,FALSE)</f>
        <v>93</v>
      </c>
      <c r="E7279">
        <v>0</v>
      </c>
      <c r="F7279">
        <v>0</v>
      </c>
      <c r="G7279">
        <v>0</v>
      </c>
      <c r="I7279">
        <f>VLOOKUP(Table1[[#This Row],[trait_name]],Trait[],2,FALSE)</f>
        <v>60</v>
      </c>
      <c r="J7279" s="25" t="s">
        <v>120</v>
      </c>
      <c r="L7279" s="3"/>
      <c r="N7279" s="25"/>
      <c r="O7279"/>
    </row>
    <row r="7280" spans="1:15">
      <c r="A7280" s="5">
        <v>43248</v>
      </c>
      <c r="B7280" s="5">
        <v>43248</v>
      </c>
      <c r="C7280" t="s">
        <v>763</v>
      </c>
      <c r="D7280" s="3">
        <f>VLOOKUP(C7280,Index[[#All],[searchTaxon]:[Reference_number]],2,FALSE)</f>
        <v>93</v>
      </c>
      <c r="H7280" t="s">
        <v>363</v>
      </c>
      <c r="I7280">
        <f>VLOOKUP(Table1[[#This Row],[trait_name]],Trait[],2,FALSE)</f>
        <v>61</v>
      </c>
      <c r="J7280" s="25" t="s">
        <v>172</v>
      </c>
      <c r="L7280" s="3" t="s">
        <v>173</v>
      </c>
      <c r="N7280" s="25"/>
      <c r="O7280"/>
    </row>
    <row r="7281" spans="1:15">
      <c r="A7281" s="5">
        <v>43248</v>
      </c>
      <c r="B7281" s="5">
        <v>43248</v>
      </c>
      <c r="C7281" t="s">
        <v>767</v>
      </c>
      <c r="D7281" s="3">
        <f>VLOOKUP(C7281,Index[[#All],[searchTaxon]:[Reference_number]],2,FALSE)</f>
        <v>94</v>
      </c>
      <c r="H7281" t="s">
        <v>18</v>
      </c>
      <c r="I7281">
        <f>VLOOKUP(Table1[[#This Row],[trait_name]],Trait[],2,FALSE)</f>
        <v>2</v>
      </c>
      <c r="J7281" s="25" t="s">
        <v>16</v>
      </c>
      <c r="L7281" s="3" t="s">
        <v>768</v>
      </c>
      <c r="N7281" s="25"/>
      <c r="O7281"/>
    </row>
    <row r="7282" spans="1:15">
      <c r="A7282" s="5">
        <v>43248</v>
      </c>
      <c r="B7282" s="5">
        <v>43248</v>
      </c>
      <c r="C7282" t="s">
        <v>767</v>
      </c>
      <c r="D7282" s="3">
        <f>VLOOKUP(C7282,Index[[#All],[searchTaxon]:[Reference_number]],2,FALSE)</f>
        <v>94</v>
      </c>
      <c r="H7282" t="s">
        <v>18</v>
      </c>
      <c r="I7282">
        <f>VLOOKUP(Table1[[#This Row],[trait_name]],Trait[],2,FALSE)</f>
        <v>3</v>
      </c>
      <c r="J7282" s="25" t="s">
        <v>19</v>
      </c>
      <c r="L7282" s="3" t="s">
        <v>20</v>
      </c>
      <c r="N7282" s="25"/>
      <c r="O7282"/>
    </row>
    <row r="7283" spans="1:15">
      <c r="A7283" s="5">
        <v>43248</v>
      </c>
      <c r="B7283" s="5">
        <v>43248</v>
      </c>
      <c r="C7283" t="s">
        <v>767</v>
      </c>
      <c r="D7283" s="3">
        <f>VLOOKUP(C7283,Index[[#All],[searchTaxon]:[Reference_number]],2,FALSE)</f>
        <v>94</v>
      </c>
      <c r="H7283" t="s">
        <v>18</v>
      </c>
      <c r="I7283">
        <f>VLOOKUP(Table1[[#This Row],[trait_name]],Trait[],2,FALSE)</f>
        <v>3</v>
      </c>
      <c r="J7283" s="25" t="s">
        <v>19</v>
      </c>
      <c r="L7283" s="3" t="s">
        <v>22</v>
      </c>
      <c r="N7283" s="25"/>
      <c r="O7283"/>
    </row>
    <row r="7284" spans="1:15">
      <c r="A7284" s="5">
        <v>43248</v>
      </c>
      <c r="B7284" s="5">
        <v>43248</v>
      </c>
      <c r="C7284" t="s">
        <v>767</v>
      </c>
      <c r="D7284" s="3">
        <f>VLOOKUP(C7284,Index[[#All],[searchTaxon]:[Reference_number]],2,FALSE)</f>
        <v>94</v>
      </c>
      <c r="H7284" t="s">
        <v>18</v>
      </c>
      <c r="I7284">
        <f>VLOOKUP(Table1[[#This Row],[trait_name]],Trait[],2,FALSE)</f>
        <v>4</v>
      </c>
      <c r="J7284" s="25" t="s">
        <v>23</v>
      </c>
      <c r="L7284" s="3" t="s">
        <v>24</v>
      </c>
      <c r="N7284" s="25"/>
      <c r="O7284"/>
    </row>
    <row r="7285" spans="1:15">
      <c r="A7285" s="5">
        <v>43248</v>
      </c>
      <c r="B7285" s="5"/>
      <c r="C7285" t="s">
        <v>767</v>
      </c>
      <c r="D7285" s="3">
        <f>VLOOKUP(C7285,Index[[#All],[searchTaxon]:[Reference_number]],2,FALSE)</f>
        <v>94</v>
      </c>
      <c r="H7285" t="s">
        <v>18</v>
      </c>
      <c r="I7285">
        <f>VLOOKUP(Table1[[#This Row],[trait_name]],Trait[],2,FALSE)</f>
        <v>6</v>
      </c>
      <c r="J7285" s="25" t="s">
        <v>135</v>
      </c>
      <c r="L7285" s="3"/>
      <c r="N7285" s="25"/>
      <c r="O7285"/>
    </row>
    <row r="7286" spans="1:15">
      <c r="A7286" s="5">
        <v>43248</v>
      </c>
      <c r="B7286" s="5">
        <v>43248</v>
      </c>
      <c r="C7286" t="s">
        <v>767</v>
      </c>
      <c r="D7286" s="3">
        <f>VLOOKUP(C7286,Index[[#All],[searchTaxon]:[Reference_number]],2,FALSE)</f>
        <v>94</v>
      </c>
      <c r="H7286" t="s">
        <v>18</v>
      </c>
      <c r="I7286">
        <f>VLOOKUP(Table1[[#This Row],[trait_name]],Trait[],2,FALSE)</f>
        <v>7</v>
      </c>
      <c r="J7286" s="25" t="s">
        <v>27</v>
      </c>
      <c r="L7286" s="3" t="s">
        <v>24</v>
      </c>
      <c r="N7286" s="25"/>
      <c r="O7286"/>
    </row>
    <row r="7287" spans="1:15">
      <c r="A7287" s="5">
        <v>43248</v>
      </c>
      <c r="B7287" s="5">
        <v>43248</v>
      </c>
      <c r="C7287" t="s">
        <v>767</v>
      </c>
      <c r="D7287" s="3">
        <f>VLOOKUP(C7287,Index[[#All],[searchTaxon]:[Reference_number]],2,FALSE)</f>
        <v>94</v>
      </c>
      <c r="H7287" t="s">
        <v>18</v>
      </c>
      <c r="I7287">
        <f>VLOOKUP(Table1[[#This Row],[trait_name]],Trait[],2,FALSE)</f>
        <v>14</v>
      </c>
      <c r="J7287" s="25" t="s">
        <v>139</v>
      </c>
      <c r="L7287" s="3" t="s">
        <v>24</v>
      </c>
      <c r="N7287" s="25"/>
      <c r="O7287"/>
    </row>
    <row r="7288" spans="1:15">
      <c r="A7288" s="27">
        <v>43248</v>
      </c>
      <c r="B7288" s="27"/>
      <c r="C7288" s="4" t="s">
        <v>767</v>
      </c>
      <c r="D7288" s="2">
        <f>VLOOKUP(C7288,Index[[#All],[searchTaxon]:[Reference_number]],2,FALSE)</f>
        <v>94</v>
      </c>
      <c r="I7288">
        <f>VLOOKUP(Table1[[#This Row],[trait_name]],Trait[],2,FALSE)</f>
        <v>15</v>
      </c>
      <c r="J7288" s="25" t="s">
        <v>32</v>
      </c>
      <c r="L7288" s="3"/>
      <c r="N7288" s="25"/>
      <c r="O7288"/>
    </row>
    <row r="7289" spans="1:15">
      <c r="A7289" s="27">
        <v>43248</v>
      </c>
      <c r="B7289" s="27">
        <v>43248</v>
      </c>
      <c r="C7289" s="4" t="s">
        <v>767</v>
      </c>
      <c r="D7289" s="2">
        <f>VLOOKUP(C7289,Index[[#All],[searchTaxon]:[Reference_number]],2,FALSE)</f>
        <v>94</v>
      </c>
      <c r="I7289">
        <f>VLOOKUP(Table1[[#This Row],[trait_name]],Trait[],2,FALSE)</f>
        <v>16</v>
      </c>
      <c r="J7289" s="26" t="s">
        <v>33</v>
      </c>
      <c r="K7289" s="26"/>
      <c r="L7289" s="3"/>
      <c r="N7289" s="25"/>
      <c r="O7289"/>
    </row>
    <row r="7290" spans="1:15">
      <c r="A7290" s="5">
        <v>43248</v>
      </c>
      <c r="B7290" s="5">
        <v>43248</v>
      </c>
      <c r="C7290" t="s">
        <v>767</v>
      </c>
      <c r="D7290" s="3">
        <f>VLOOKUP(C7290,Index[[#All],[searchTaxon]:[Reference_number]],2,FALSE)</f>
        <v>94</v>
      </c>
      <c r="H7290" t="s">
        <v>18</v>
      </c>
      <c r="I7290">
        <f>VLOOKUP(Table1[[#This Row],[trait_name]],Trait[],2,FALSE)</f>
        <v>17</v>
      </c>
      <c r="J7290" s="25" t="s">
        <v>34</v>
      </c>
      <c r="L7290" s="3" t="s">
        <v>35</v>
      </c>
      <c r="N7290" s="25"/>
      <c r="O7290"/>
    </row>
    <row r="7291" spans="1:15">
      <c r="A7291" s="5">
        <v>43248</v>
      </c>
      <c r="B7291" s="5">
        <v>43248</v>
      </c>
      <c r="C7291" t="s">
        <v>767</v>
      </c>
      <c r="D7291" s="3">
        <f>VLOOKUP(C7291,Index[[#All],[searchTaxon]:[Reference_number]],2,FALSE)</f>
        <v>94</v>
      </c>
      <c r="H7291" t="s">
        <v>18</v>
      </c>
      <c r="I7291">
        <f>VLOOKUP(Table1[[#This Row],[trait_name]],Trait[],2,FALSE)</f>
        <v>17</v>
      </c>
      <c r="J7291" s="25" t="s">
        <v>34</v>
      </c>
      <c r="L7291" s="3" t="s">
        <v>36</v>
      </c>
      <c r="N7291" s="25"/>
      <c r="O7291"/>
    </row>
    <row r="7292" spans="1:15">
      <c r="A7292" s="5">
        <v>43248</v>
      </c>
      <c r="B7292" s="5">
        <v>43248</v>
      </c>
      <c r="C7292" t="s">
        <v>767</v>
      </c>
      <c r="D7292" s="3">
        <f>VLOOKUP(C7292,Index[[#All],[searchTaxon]:[Reference_number]],2,FALSE)</f>
        <v>94</v>
      </c>
      <c r="H7292" t="s">
        <v>18</v>
      </c>
      <c r="I7292">
        <f>VLOOKUP(Table1[[#This Row],[trait_name]],Trait[],2,FALSE)</f>
        <v>17</v>
      </c>
      <c r="J7292" s="25" t="s">
        <v>34</v>
      </c>
      <c r="L7292" s="3" t="s">
        <v>37</v>
      </c>
      <c r="N7292" s="25"/>
      <c r="O7292"/>
    </row>
    <row r="7293" spans="1:15">
      <c r="A7293" s="27">
        <v>43248</v>
      </c>
      <c r="B7293" s="27">
        <v>43248</v>
      </c>
      <c r="C7293" s="4" t="s">
        <v>767</v>
      </c>
      <c r="D7293" s="2">
        <f>VLOOKUP(C7293,Index[[#All],[searchTaxon]:[Reference_number]],2,FALSE)</f>
        <v>94</v>
      </c>
      <c r="I7293">
        <f>VLOOKUP(Table1[[#This Row],[trait_name]],Trait[],2,FALSE)</f>
        <v>18</v>
      </c>
      <c r="J7293" s="25" t="s">
        <v>38</v>
      </c>
      <c r="L7293" s="3"/>
      <c r="N7293" s="25"/>
      <c r="O7293"/>
    </row>
    <row r="7294" spans="1:15">
      <c r="A7294" s="5">
        <v>43248</v>
      </c>
      <c r="B7294" s="5">
        <v>43248</v>
      </c>
      <c r="C7294" t="s">
        <v>767</v>
      </c>
      <c r="D7294" s="3">
        <f>VLOOKUP(C7294,Index[[#All],[searchTaxon]:[Reference_number]],2,FALSE)</f>
        <v>94</v>
      </c>
      <c r="H7294" t="s">
        <v>18</v>
      </c>
      <c r="I7294">
        <f>VLOOKUP(Table1[[#This Row],[trait_name]],Trait[],2,FALSE)</f>
        <v>19</v>
      </c>
      <c r="J7294" s="25" t="s">
        <v>39</v>
      </c>
      <c r="L7294" s="3" t="s">
        <v>140</v>
      </c>
      <c r="N7294" s="25"/>
      <c r="O7294"/>
    </row>
    <row r="7295" spans="1:15">
      <c r="A7295" s="5">
        <v>43248</v>
      </c>
      <c r="B7295" s="5">
        <v>43248</v>
      </c>
      <c r="C7295" t="s">
        <v>767</v>
      </c>
      <c r="D7295" s="3">
        <f>VLOOKUP(C7295,Index[[#All],[searchTaxon]:[Reference_number]],2,FALSE)</f>
        <v>94</v>
      </c>
      <c r="H7295" t="s">
        <v>18</v>
      </c>
      <c r="I7295">
        <f>VLOOKUP(Table1[[#This Row],[trait_name]],Trait[],2,FALSE)</f>
        <v>19</v>
      </c>
      <c r="J7295" s="25" t="s">
        <v>39</v>
      </c>
      <c r="L7295" s="3" t="s">
        <v>142</v>
      </c>
      <c r="N7295" s="25"/>
      <c r="O7295"/>
    </row>
    <row r="7296" spans="1:15">
      <c r="A7296" s="27">
        <v>43248</v>
      </c>
      <c r="B7296" s="27">
        <v>43248</v>
      </c>
      <c r="C7296" s="4" t="s">
        <v>767</v>
      </c>
      <c r="D7296" s="2">
        <f>VLOOKUP(C7296,Index[[#All],[searchTaxon]:[Reference_number]],2,FALSE)</f>
        <v>94</v>
      </c>
      <c r="I7296">
        <f>VLOOKUP(Table1[[#This Row],[trait_name]],Trait[],2,FALSE)</f>
        <v>20</v>
      </c>
      <c r="J7296" s="25" t="s">
        <v>42</v>
      </c>
      <c r="L7296" s="3"/>
      <c r="N7296" s="25"/>
      <c r="O7296"/>
    </row>
    <row r="7297" spans="1:15">
      <c r="A7297" s="5">
        <v>43248</v>
      </c>
      <c r="B7297" s="5"/>
      <c r="C7297" t="s">
        <v>767</v>
      </c>
      <c r="D7297" s="2">
        <f>VLOOKUP(C7297,Index[[#All],[searchTaxon]:[Reference_number]],2,FALSE)</f>
        <v>94</v>
      </c>
      <c r="E7297">
        <v>0</v>
      </c>
      <c r="F7297">
        <v>0</v>
      </c>
      <c r="G7297">
        <v>0</v>
      </c>
      <c r="I7297">
        <f>VLOOKUP(Table1[[#This Row],[trait_name]],Trait[],2,FALSE)</f>
        <v>22</v>
      </c>
      <c r="J7297" s="25" t="s">
        <v>48</v>
      </c>
      <c r="L7297" s="3"/>
      <c r="N7297" s="25"/>
      <c r="O7297"/>
    </row>
    <row r="7298" spans="1:15">
      <c r="A7298" s="27">
        <v>43248</v>
      </c>
      <c r="B7298" s="27"/>
      <c r="C7298" s="4" t="s">
        <v>767</v>
      </c>
      <c r="D7298" s="2">
        <f>VLOOKUP(C7298,Index[[#All],[searchTaxon]:[Reference_number]],2,FALSE)</f>
        <v>94</v>
      </c>
      <c r="I7298">
        <f>VLOOKUP(Table1[[#This Row],[trait_name]],Trait[],2,FALSE)</f>
        <v>23</v>
      </c>
      <c r="J7298" s="25" t="s">
        <v>50</v>
      </c>
      <c r="L7298" s="3"/>
      <c r="N7298" s="25"/>
      <c r="O7298"/>
    </row>
    <row r="7299" spans="1:15">
      <c r="A7299" s="27">
        <v>43248</v>
      </c>
      <c r="B7299" s="27"/>
      <c r="C7299" s="4" t="s">
        <v>767</v>
      </c>
      <c r="D7299" s="2">
        <f>VLOOKUP(C7299,Index[[#All],[searchTaxon]:[Reference_number]],2,FALSE)</f>
        <v>94</v>
      </c>
      <c r="I7299">
        <f>VLOOKUP(Table1[[#This Row],[trait_name]],Trait[],2,FALSE)</f>
        <v>24</v>
      </c>
      <c r="J7299" s="25" t="s">
        <v>53</v>
      </c>
      <c r="L7299" s="3"/>
      <c r="N7299" s="25"/>
      <c r="O7299"/>
    </row>
    <row r="7300" spans="1:15">
      <c r="A7300" s="5">
        <v>43248</v>
      </c>
      <c r="B7300" s="5">
        <v>43248</v>
      </c>
      <c r="C7300" t="s">
        <v>767</v>
      </c>
      <c r="D7300" s="3">
        <f>VLOOKUP(C7300,Index[[#All],[searchTaxon]:[Reference_number]],2,FALSE)</f>
        <v>94</v>
      </c>
      <c r="H7300" t="s">
        <v>18</v>
      </c>
      <c r="I7300">
        <f>VLOOKUP(Table1[[#This Row],[trait_name]],Trait[],2,FALSE)</f>
        <v>25</v>
      </c>
      <c r="J7300" s="25" t="s">
        <v>54</v>
      </c>
      <c r="L7300" s="3" t="s">
        <v>221</v>
      </c>
      <c r="N7300" s="25"/>
      <c r="O7300"/>
    </row>
    <row r="7301" spans="1:15">
      <c r="A7301" s="5">
        <v>43248</v>
      </c>
      <c r="B7301" s="5">
        <v>43248</v>
      </c>
      <c r="C7301" t="s">
        <v>767</v>
      </c>
      <c r="D7301" s="3">
        <f>VLOOKUP(C7301,Index[[#All],[searchTaxon]:[Reference_number]],2,FALSE)</f>
        <v>94</v>
      </c>
      <c r="H7301" t="s">
        <v>18</v>
      </c>
      <c r="I7301">
        <f>VLOOKUP(Table1[[#This Row],[trait_name]],Trait[],2,FALSE)</f>
        <v>27</v>
      </c>
      <c r="J7301" s="25" t="s">
        <v>58</v>
      </c>
      <c r="L7301" s="3">
        <v>0.1</v>
      </c>
      <c r="N7301" s="25"/>
      <c r="O7301"/>
    </row>
    <row r="7302" spans="1:15">
      <c r="A7302" s="5">
        <v>43248</v>
      </c>
      <c r="B7302" s="5">
        <v>43248</v>
      </c>
      <c r="C7302" t="s">
        <v>767</v>
      </c>
      <c r="D7302" s="3">
        <f>VLOOKUP(C7302,Index[[#All],[searchTaxon]:[Reference_number]],2,FALSE)</f>
        <v>94</v>
      </c>
      <c r="H7302" t="s">
        <v>18</v>
      </c>
      <c r="I7302">
        <f>VLOOKUP(Table1[[#This Row],[trait_name]],Trait[],2,FALSE)</f>
        <v>29</v>
      </c>
      <c r="J7302" s="25" t="s">
        <v>60</v>
      </c>
      <c r="L7302" s="3">
        <v>4</v>
      </c>
      <c r="N7302" s="26"/>
      <c r="O7302"/>
    </row>
    <row r="7303" spans="1:15">
      <c r="A7303" s="5">
        <v>43248</v>
      </c>
      <c r="B7303" s="5">
        <v>43248</v>
      </c>
      <c r="C7303" t="s">
        <v>767</v>
      </c>
      <c r="D7303" s="3">
        <f>VLOOKUP(C7303,Index[[#All],[searchTaxon]:[Reference_number]],2,FALSE)</f>
        <v>94</v>
      </c>
      <c r="H7303" t="s">
        <v>18</v>
      </c>
      <c r="I7303">
        <f>VLOOKUP(Table1[[#This Row],[trait_name]],Trait[],2,FALSE)</f>
        <v>31</v>
      </c>
      <c r="J7303" s="25" t="s">
        <v>62</v>
      </c>
      <c r="L7303" s="3">
        <v>1</v>
      </c>
      <c r="N7303" s="26"/>
      <c r="O7303"/>
    </row>
    <row r="7304" spans="1:15">
      <c r="A7304" s="5">
        <v>43248</v>
      </c>
      <c r="B7304" s="5"/>
      <c r="C7304" t="s">
        <v>767</v>
      </c>
      <c r="D7304" s="3">
        <f>VLOOKUP(C7304,Index[[#All],[searchTaxon]:[Reference_number]],2,FALSE)</f>
        <v>94</v>
      </c>
      <c r="E7304">
        <v>0</v>
      </c>
      <c r="F7304">
        <v>0</v>
      </c>
      <c r="G7304">
        <v>0</v>
      </c>
      <c r="I7304">
        <f>VLOOKUP(Table1[[#This Row],[trait_name]],Trait[],2,FALSE)</f>
        <v>35</v>
      </c>
      <c r="J7304" s="25" t="s">
        <v>66</v>
      </c>
      <c r="L7304" s="3"/>
      <c r="N7304" s="25"/>
      <c r="O7304"/>
    </row>
    <row r="7305" spans="1:15">
      <c r="A7305" s="5">
        <v>43248</v>
      </c>
      <c r="B7305" s="5"/>
      <c r="C7305" t="s">
        <v>767</v>
      </c>
      <c r="D7305" s="2">
        <f>VLOOKUP(C7305,Index[[#All],[searchTaxon]:[Reference_number]],2,FALSE)</f>
        <v>94</v>
      </c>
      <c r="E7305">
        <v>0</v>
      </c>
      <c r="F7305">
        <v>0</v>
      </c>
      <c r="G7305">
        <v>0</v>
      </c>
      <c r="I7305">
        <f>VLOOKUP(Table1[[#This Row],[trait_name]],Trait[],2,FALSE)</f>
        <v>36</v>
      </c>
      <c r="J7305" s="25" t="s">
        <v>68</v>
      </c>
      <c r="L7305" s="3"/>
      <c r="N7305" s="25"/>
      <c r="O7305"/>
    </row>
    <row r="7306" spans="1:15">
      <c r="A7306" s="5">
        <v>43248</v>
      </c>
      <c r="B7306" s="5"/>
      <c r="C7306" t="s">
        <v>767</v>
      </c>
      <c r="D7306" s="2">
        <f>VLOOKUP(C7306,Index[[#All],[searchTaxon]:[Reference_number]],2,FALSE)</f>
        <v>94</v>
      </c>
      <c r="E7306">
        <v>0</v>
      </c>
      <c r="F7306">
        <v>0</v>
      </c>
      <c r="G7306">
        <v>0</v>
      </c>
      <c r="I7306">
        <f>VLOOKUP(Table1[[#This Row],[trait_name]],Trait[],2,FALSE)</f>
        <v>37</v>
      </c>
      <c r="J7306" s="25" t="s">
        <v>70</v>
      </c>
      <c r="L7306" s="3"/>
      <c r="N7306" s="25"/>
      <c r="O7306"/>
    </row>
    <row r="7307" spans="1:15">
      <c r="A7307" s="5">
        <v>43248</v>
      </c>
      <c r="B7307" s="5">
        <v>43248</v>
      </c>
      <c r="C7307" t="s">
        <v>767</v>
      </c>
      <c r="D7307" s="3">
        <f>VLOOKUP(C7307,Index[[#All],[searchTaxon]:[Reference_number]],2,FALSE)</f>
        <v>94</v>
      </c>
      <c r="H7307" t="s">
        <v>18</v>
      </c>
      <c r="I7307">
        <f>VLOOKUP(Table1[[#This Row],[trait_name]],Trait[],2,FALSE)</f>
        <v>38</v>
      </c>
      <c r="J7307" s="25" t="s">
        <v>74</v>
      </c>
      <c r="L7307" s="3" t="s">
        <v>158</v>
      </c>
      <c r="N7307" s="25"/>
      <c r="O7307"/>
    </row>
    <row r="7308" spans="1:15">
      <c r="A7308" s="27">
        <v>43248</v>
      </c>
      <c r="B7308" s="27"/>
      <c r="C7308" s="4" t="s">
        <v>767</v>
      </c>
      <c r="D7308" s="2">
        <f>VLOOKUP(C7308,Index[[#All],[searchTaxon]:[Reference_number]],2,FALSE)</f>
        <v>94</v>
      </c>
      <c r="I7308">
        <f>VLOOKUP(Table1[[#This Row],[trait_name]],Trait[],2,FALSE)</f>
        <v>39</v>
      </c>
      <c r="J7308" s="25" t="s">
        <v>76</v>
      </c>
      <c r="L7308" s="3"/>
      <c r="N7308" s="25"/>
      <c r="O7308"/>
    </row>
    <row r="7309" spans="1:15">
      <c r="A7309" s="5">
        <v>43248</v>
      </c>
      <c r="B7309" s="5">
        <v>43248</v>
      </c>
      <c r="C7309" t="s">
        <v>767</v>
      </c>
      <c r="D7309" s="3">
        <f>VLOOKUP(C7309,Index[[#All],[searchTaxon]:[Reference_number]],2,FALSE)</f>
        <v>94</v>
      </c>
      <c r="H7309" t="s">
        <v>18</v>
      </c>
      <c r="I7309">
        <f>VLOOKUP(Table1[[#This Row],[trait_name]],Trait[],2,FALSE)</f>
        <v>40</v>
      </c>
      <c r="J7309" s="25" t="s">
        <v>79</v>
      </c>
      <c r="L7309" s="3" t="s">
        <v>80</v>
      </c>
      <c r="N7309" s="25"/>
      <c r="O7309"/>
    </row>
    <row r="7310" spans="1:15">
      <c r="A7310" s="5">
        <v>43248</v>
      </c>
      <c r="B7310" s="5"/>
      <c r="C7310" t="s">
        <v>767</v>
      </c>
      <c r="D7310" s="2">
        <f>VLOOKUP(C7310,Index[[#All],[searchTaxon]:[Reference_number]],2,FALSE)</f>
        <v>94</v>
      </c>
      <c r="E7310">
        <v>0</v>
      </c>
      <c r="F7310">
        <v>0</v>
      </c>
      <c r="G7310">
        <v>0</v>
      </c>
      <c r="I7310">
        <f>VLOOKUP(Table1[[#This Row],[trait_name]],Trait[],2,FALSE)</f>
        <v>41</v>
      </c>
      <c r="J7310" s="25" t="s">
        <v>82</v>
      </c>
      <c r="L7310" s="3"/>
      <c r="N7310" s="25"/>
      <c r="O7310"/>
    </row>
    <row r="7311" spans="1:15">
      <c r="A7311" s="5">
        <v>43248</v>
      </c>
      <c r="B7311" s="5"/>
      <c r="C7311" t="s">
        <v>767</v>
      </c>
      <c r="D7311" s="2">
        <f>VLOOKUP(C7311,Index[[#All],[searchTaxon]:[Reference_number]],2,FALSE)</f>
        <v>94</v>
      </c>
      <c r="E7311">
        <v>0</v>
      </c>
      <c r="F7311">
        <v>0</v>
      </c>
      <c r="G7311">
        <v>0</v>
      </c>
      <c r="I7311">
        <f>VLOOKUP(Table1[[#This Row],[trait_name]],Trait[],2,FALSE)</f>
        <v>42</v>
      </c>
      <c r="J7311" s="25" t="s">
        <v>84</v>
      </c>
      <c r="L7311" s="3"/>
      <c r="N7311" s="25"/>
      <c r="O7311"/>
    </row>
    <row r="7312" spans="1:15">
      <c r="A7312" s="5">
        <v>43248</v>
      </c>
      <c r="B7312" s="5">
        <v>43248</v>
      </c>
      <c r="C7312" t="s">
        <v>767</v>
      </c>
      <c r="D7312" s="3">
        <f>VLOOKUP(C7312,Index[[#All],[searchTaxon]:[Reference_number]],2,FALSE)</f>
        <v>94</v>
      </c>
      <c r="H7312" t="s">
        <v>18</v>
      </c>
      <c r="I7312">
        <f>VLOOKUP(Table1[[#This Row],[trait_name]],Trait[],2,FALSE)</f>
        <v>43</v>
      </c>
      <c r="J7312" s="25" t="s">
        <v>86</v>
      </c>
      <c r="L7312" s="3" t="s">
        <v>329</v>
      </c>
      <c r="N7312" s="25"/>
      <c r="O7312"/>
    </row>
    <row r="7313" spans="1:15">
      <c r="A7313" s="5">
        <v>43248</v>
      </c>
      <c r="B7313" s="5"/>
      <c r="C7313" t="s">
        <v>767</v>
      </c>
      <c r="D7313" s="2">
        <f>VLOOKUP(C7313,Index[[#All],[searchTaxon]:[Reference_number]],2,FALSE)</f>
        <v>94</v>
      </c>
      <c r="E7313">
        <v>0</v>
      </c>
      <c r="F7313">
        <v>0</v>
      </c>
      <c r="G7313">
        <v>0</v>
      </c>
      <c r="I7313">
        <f>VLOOKUP(Table1[[#This Row],[trait_name]],Trait[],2,FALSE)</f>
        <v>47</v>
      </c>
      <c r="J7313" s="25" t="s">
        <v>96</v>
      </c>
      <c r="L7313" s="3"/>
      <c r="N7313" s="25"/>
      <c r="O7313"/>
    </row>
    <row r="7314" spans="1:15">
      <c r="A7314" s="5">
        <v>43248</v>
      </c>
      <c r="B7314" s="5">
        <v>43248</v>
      </c>
      <c r="C7314" t="s">
        <v>767</v>
      </c>
      <c r="D7314" s="3">
        <f>VLOOKUP(C7314,Index[[#All],[searchTaxon]:[Reference_number]],2,FALSE)</f>
        <v>94</v>
      </c>
      <c r="H7314" t="s">
        <v>18</v>
      </c>
      <c r="I7314">
        <f>VLOOKUP(Table1[[#This Row],[trait_name]],Trait[],2,FALSE)</f>
        <v>48</v>
      </c>
      <c r="J7314" s="25" t="s">
        <v>99</v>
      </c>
      <c r="L7314" s="3" t="s">
        <v>100</v>
      </c>
      <c r="N7314" s="25"/>
      <c r="O7314"/>
    </row>
    <row r="7315" spans="1:15">
      <c r="A7315" s="5">
        <v>43248</v>
      </c>
      <c r="B7315" s="5">
        <v>43248</v>
      </c>
      <c r="C7315" t="s">
        <v>767</v>
      </c>
      <c r="D7315" s="3">
        <f>VLOOKUP(C7315,Index[[#All],[searchTaxon]:[Reference_number]],2,FALSE)</f>
        <v>94</v>
      </c>
      <c r="H7315" t="s">
        <v>18</v>
      </c>
      <c r="I7315">
        <f>VLOOKUP(Table1[[#This Row],[trait_name]],Trait[],2,FALSE)</f>
        <v>48</v>
      </c>
      <c r="J7315" s="25" t="s">
        <v>99</v>
      </c>
      <c r="L7315" s="3" t="s">
        <v>162</v>
      </c>
      <c r="N7315" s="25"/>
      <c r="O7315"/>
    </row>
    <row r="7316" spans="1:15">
      <c r="A7316" s="5">
        <v>43248</v>
      </c>
      <c r="B7316" s="5">
        <v>43248</v>
      </c>
      <c r="C7316" t="s">
        <v>767</v>
      </c>
      <c r="D7316" s="3">
        <f>VLOOKUP(C7316,Index[[#All],[searchTaxon]:[Reference_number]],2,FALSE)</f>
        <v>94</v>
      </c>
      <c r="H7316" t="s">
        <v>18</v>
      </c>
      <c r="I7316">
        <f>VLOOKUP(Table1[[#This Row],[trait_name]],Trait[],2,FALSE)</f>
        <v>48</v>
      </c>
      <c r="J7316" s="25" t="s">
        <v>99</v>
      </c>
      <c r="L7316" s="3" t="s">
        <v>161</v>
      </c>
      <c r="N7316" s="25"/>
      <c r="O7316"/>
    </row>
    <row r="7317" spans="1:15">
      <c r="A7317" s="5">
        <v>43248</v>
      </c>
      <c r="B7317" s="5">
        <v>43248</v>
      </c>
      <c r="C7317" t="s">
        <v>767</v>
      </c>
      <c r="D7317" s="3">
        <f>VLOOKUP(C7317,Index[[#All],[searchTaxon]:[Reference_number]],2,FALSE)</f>
        <v>94</v>
      </c>
      <c r="H7317" t="s">
        <v>18</v>
      </c>
      <c r="I7317">
        <f>VLOOKUP(Table1[[#This Row],[trait_name]],Trait[],2,FALSE)</f>
        <v>49</v>
      </c>
      <c r="J7317" s="25" t="s">
        <v>103</v>
      </c>
      <c r="L7317" s="3" t="s">
        <v>105</v>
      </c>
      <c r="N7317" s="25"/>
      <c r="O7317"/>
    </row>
    <row r="7318" spans="1:15">
      <c r="A7318" s="5">
        <v>43248</v>
      </c>
      <c r="B7318" s="5">
        <v>43248</v>
      </c>
      <c r="C7318" t="s">
        <v>767</v>
      </c>
      <c r="D7318" s="3">
        <f>VLOOKUP(C7318,Index[[#All],[searchTaxon]:[Reference_number]],2,FALSE)</f>
        <v>94</v>
      </c>
      <c r="H7318" t="s">
        <v>18</v>
      </c>
      <c r="I7318">
        <f>VLOOKUP(Table1[[#This Row],[trait_name]],Trait[],2,FALSE)</f>
        <v>49</v>
      </c>
      <c r="J7318" s="25" t="s">
        <v>103</v>
      </c>
      <c r="L7318" s="3" t="s">
        <v>228</v>
      </c>
      <c r="N7318" s="25"/>
      <c r="O7318"/>
    </row>
    <row r="7319" spans="1:15">
      <c r="A7319" s="27">
        <v>43248</v>
      </c>
      <c r="B7319" s="27"/>
      <c r="C7319" s="4" t="s">
        <v>767</v>
      </c>
      <c r="D7319" s="63">
        <f>VLOOKUP(C7319,Index[[#All],[searchTaxon]:[Reference_number]],2,FALSE)</f>
        <v>94</v>
      </c>
      <c r="E7319">
        <f>VLOOKUP(C:C,Table1[[#All],[searchTaxon]:[Multiple_forms]],3,FALSE)</f>
        <v>0</v>
      </c>
      <c r="F7319">
        <f>VLOOKUP(C:C,Table1[[#All],[searchTaxon]:[Multiple_forms]],4,FALSE)</f>
        <v>0</v>
      </c>
      <c r="G7319">
        <f>VLOOKUP(C:C,Table1[[#All],[searchTaxon]:[Multiple_forms]],5,FALSE)</f>
        <v>0</v>
      </c>
      <c r="I7319">
        <f>VLOOKUP(Table1[[#This Row],[trait_name]],Trait[],2,FALSE)</f>
        <v>50</v>
      </c>
      <c r="J7319" s="25" t="s">
        <v>106</v>
      </c>
      <c r="L7319" s="3"/>
      <c r="N7319" s="25"/>
      <c r="O7319"/>
    </row>
    <row r="7320" spans="1:15">
      <c r="A7320" s="5">
        <v>43248</v>
      </c>
      <c r="B7320" s="5">
        <v>43248</v>
      </c>
      <c r="C7320" t="s">
        <v>767</v>
      </c>
      <c r="D7320" s="3">
        <f>VLOOKUP(C7320,Index[[#All],[searchTaxon]:[Reference_number]],2,FALSE)</f>
        <v>94</v>
      </c>
      <c r="H7320" t="s">
        <v>18</v>
      </c>
      <c r="I7320">
        <f>VLOOKUP(Table1[[#This Row],[trait_name]],Trait[],2,FALSE)</f>
        <v>51</v>
      </c>
      <c r="J7320" s="25" t="s">
        <v>108</v>
      </c>
      <c r="L7320" s="3" t="s">
        <v>167</v>
      </c>
      <c r="N7320" s="25"/>
      <c r="O7320"/>
    </row>
    <row r="7321" spans="1:15">
      <c r="A7321" s="5">
        <v>43248</v>
      </c>
      <c r="B7321" s="5">
        <v>43248</v>
      </c>
      <c r="C7321" t="s">
        <v>767</v>
      </c>
      <c r="D7321" s="3">
        <f>VLOOKUP(C7321,Index[[#All],[searchTaxon]:[Reference_number]],2,FALSE)</f>
        <v>94</v>
      </c>
      <c r="H7321" t="s">
        <v>18</v>
      </c>
      <c r="I7321">
        <f>VLOOKUP(Table1[[#This Row],[trait_name]],Trait[],2,FALSE)</f>
        <v>53</v>
      </c>
      <c r="J7321" s="25" t="s">
        <v>110</v>
      </c>
      <c r="L7321" s="3" t="s">
        <v>111</v>
      </c>
      <c r="N7321" s="25"/>
      <c r="O7321"/>
    </row>
    <row r="7322" spans="1:15">
      <c r="A7322" s="5">
        <v>43248</v>
      </c>
      <c r="B7322" s="5">
        <v>43248</v>
      </c>
      <c r="C7322" t="s">
        <v>767</v>
      </c>
      <c r="D7322" s="3">
        <f>VLOOKUP(C7322,Index[[#All],[searchTaxon]:[Reference_number]],2,FALSE)</f>
        <v>94</v>
      </c>
      <c r="H7322" t="s">
        <v>18</v>
      </c>
      <c r="I7322">
        <f>VLOOKUP(Table1[[#This Row],[trait_name]],Trait[],2,FALSE)</f>
        <v>56</v>
      </c>
      <c r="J7322" s="25" t="s">
        <v>117</v>
      </c>
      <c r="L7322" s="3" t="s">
        <v>118</v>
      </c>
      <c r="N7322" s="25"/>
      <c r="O7322"/>
    </row>
    <row r="7323" spans="1:15">
      <c r="A7323" s="5">
        <v>43248</v>
      </c>
      <c r="B7323" s="5"/>
      <c r="C7323" t="s">
        <v>767</v>
      </c>
      <c r="D7323" s="2">
        <f>VLOOKUP(C7323,Index[[#All],[searchTaxon]:[Reference_number]],2,FALSE)</f>
        <v>94</v>
      </c>
      <c r="E7323">
        <v>0</v>
      </c>
      <c r="F7323">
        <v>0</v>
      </c>
      <c r="G7323">
        <v>0</v>
      </c>
      <c r="I7323">
        <f>VLOOKUP(Table1[[#This Row],[trait_name]],Trait[],2,FALSE)</f>
        <v>60</v>
      </c>
      <c r="J7323" s="25" t="s">
        <v>120</v>
      </c>
      <c r="L7323" s="3"/>
      <c r="N7323" s="25"/>
      <c r="O7323"/>
    </row>
    <row r="7324" spans="1:15">
      <c r="A7324" s="5">
        <v>43248</v>
      </c>
      <c r="B7324" s="5">
        <v>43248</v>
      </c>
      <c r="C7324" t="s">
        <v>767</v>
      </c>
      <c r="D7324" s="3">
        <f>VLOOKUP(C7324,Index[[#All],[searchTaxon]:[Reference_number]],2,FALSE)</f>
        <v>94</v>
      </c>
      <c r="H7324" t="s">
        <v>18</v>
      </c>
      <c r="I7324" t="e">
        <f>VLOOKUP(Table1[[#This Row],[trait_name]],Trait[],2,FALSE)</f>
        <v>#N/A</v>
      </c>
      <c r="J7324" s="25" t="s">
        <v>684</v>
      </c>
      <c r="L7324" s="3" t="s">
        <v>685</v>
      </c>
      <c r="N7324" s="25"/>
      <c r="O7324"/>
    </row>
    <row r="7325" spans="1:15">
      <c r="A7325" s="5">
        <v>43248</v>
      </c>
      <c r="B7325" s="5">
        <v>43248</v>
      </c>
      <c r="C7325" t="s">
        <v>769</v>
      </c>
      <c r="D7325" s="3">
        <f>VLOOKUP(C7325,Index[[#All],[searchTaxon]:[Reference_number]],2,FALSE)</f>
        <v>95</v>
      </c>
      <c r="H7325" t="s">
        <v>26</v>
      </c>
      <c r="I7325">
        <f>VLOOKUP(Table1[[#This Row],[trait_name]],Trait[],2,FALSE)</f>
        <v>2</v>
      </c>
      <c r="J7325" s="25" t="s">
        <v>16</v>
      </c>
      <c r="L7325" s="3" t="s">
        <v>770</v>
      </c>
      <c r="N7325" s="25"/>
      <c r="O7325"/>
    </row>
    <row r="7326" spans="1:15">
      <c r="A7326" s="5">
        <v>43248</v>
      </c>
      <c r="B7326" s="5">
        <v>43248</v>
      </c>
      <c r="C7326" t="s">
        <v>769</v>
      </c>
      <c r="D7326" s="3">
        <f>VLOOKUP(C7326,Index[[#All],[searchTaxon]:[Reference_number]],2,FALSE)</f>
        <v>95</v>
      </c>
      <c r="H7326" t="s">
        <v>26</v>
      </c>
      <c r="I7326">
        <f>VLOOKUP(Table1[[#This Row],[trait_name]],Trait[],2,FALSE)</f>
        <v>3</v>
      </c>
      <c r="J7326" s="25" t="s">
        <v>19</v>
      </c>
      <c r="L7326" s="3" t="s">
        <v>20</v>
      </c>
      <c r="N7326" s="25"/>
      <c r="O7326"/>
    </row>
    <row r="7327" spans="1:15">
      <c r="A7327" s="5">
        <v>43248</v>
      </c>
      <c r="B7327" s="5">
        <v>43248</v>
      </c>
      <c r="C7327" t="s">
        <v>769</v>
      </c>
      <c r="D7327" s="3">
        <f>VLOOKUP(C7327,Index[[#All],[searchTaxon]:[Reference_number]],2,FALSE)</f>
        <v>95</v>
      </c>
      <c r="H7327" t="s">
        <v>26</v>
      </c>
      <c r="I7327">
        <f>VLOOKUP(Table1[[#This Row],[trait_name]],Trait[],2,FALSE)</f>
        <v>3</v>
      </c>
      <c r="J7327" s="25" t="s">
        <v>19</v>
      </c>
      <c r="L7327" s="3" t="s">
        <v>22</v>
      </c>
      <c r="N7327" s="25"/>
      <c r="O7327"/>
    </row>
    <row r="7328" spans="1:15">
      <c r="A7328" s="5">
        <v>43248</v>
      </c>
      <c r="B7328" s="5">
        <v>43248</v>
      </c>
      <c r="C7328" t="s">
        <v>769</v>
      </c>
      <c r="D7328" s="3">
        <f>VLOOKUP(C7328,Index[[#All],[searchTaxon]:[Reference_number]],2,FALSE)</f>
        <v>95</v>
      </c>
      <c r="H7328" t="s">
        <v>26</v>
      </c>
      <c r="I7328">
        <f>VLOOKUP(Table1[[#This Row],[trait_name]],Trait[],2,FALSE)</f>
        <v>4</v>
      </c>
      <c r="J7328" s="25" t="s">
        <v>23</v>
      </c>
      <c r="L7328" s="3" t="s">
        <v>28</v>
      </c>
      <c r="N7328" s="26"/>
      <c r="O7328"/>
    </row>
    <row r="7329" spans="1:15">
      <c r="A7329" s="5">
        <v>43248</v>
      </c>
      <c r="B7329" s="5"/>
      <c r="C7329" t="s">
        <v>769</v>
      </c>
      <c r="D7329" s="3">
        <f>VLOOKUP(C7329,Index[[#All],[searchTaxon]:[Reference_number]],2,FALSE)</f>
        <v>95</v>
      </c>
      <c r="H7329" t="s">
        <v>26</v>
      </c>
      <c r="I7329">
        <f>VLOOKUP(Table1[[#This Row],[trait_name]],Trait[],2,FALSE)</f>
        <v>6</v>
      </c>
      <c r="J7329" s="25" t="s">
        <v>135</v>
      </c>
      <c r="L7329" s="3"/>
      <c r="N7329" s="25"/>
      <c r="O7329"/>
    </row>
    <row r="7330" spans="1:15">
      <c r="A7330" s="5">
        <v>43248</v>
      </c>
      <c r="B7330" s="5">
        <v>43248</v>
      </c>
      <c r="C7330" t="s">
        <v>769</v>
      </c>
      <c r="D7330" s="3">
        <f>VLOOKUP(C7330,Index[[#All],[searchTaxon]:[Reference_number]],2,FALSE)</f>
        <v>95</v>
      </c>
      <c r="H7330" t="s">
        <v>26</v>
      </c>
      <c r="I7330">
        <f>VLOOKUP(Table1[[#This Row],[trait_name]],Trait[],2,FALSE)</f>
        <v>7</v>
      </c>
      <c r="J7330" s="25" t="s">
        <v>27</v>
      </c>
      <c r="L7330" s="3" t="s">
        <v>24</v>
      </c>
      <c r="N7330" s="25"/>
      <c r="O7330"/>
    </row>
    <row r="7331" spans="1:15">
      <c r="A7331" s="5">
        <v>43248</v>
      </c>
      <c r="B7331" s="5">
        <v>43248</v>
      </c>
      <c r="C7331" t="s">
        <v>769</v>
      </c>
      <c r="D7331" s="3">
        <f>VLOOKUP(C7331,Index[[#All],[searchTaxon]:[Reference_number]],2,FALSE)</f>
        <v>95</v>
      </c>
      <c r="H7331" t="s">
        <v>217</v>
      </c>
      <c r="I7331">
        <f>VLOOKUP(Table1[[#This Row],[trait_name]],Trait[],2,FALSE)</f>
        <v>12</v>
      </c>
      <c r="J7331" s="25" t="s">
        <v>138</v>
      </c>
      <c r="L7331" s="3" t="s">
        <v>24</v>
      </c>
      <c r="N7331" s="25"/>
      <c r="O7331"/>
    </row>
    <row r="7332" spans="1:15">
      <c r="A7332" s="27">
        <v>43248</v>
      </c>
      <c r="B7332" s="27"/>
      <c r="C7332" s="4" t="s">
        <v>769</v>
      </c>
      <c r="D7332" s="2">
        <f>VLOOKUP(C7332,Index[[#All],[searchTaxon]:[Reference_number]],2,FALSE)</f>
        <v>95</v>
      </c>
      <c r="I7332">
        <f>VLOOKUP(Table1[[#This Row],[trait_name]],Trait[],2,FALSE)</f>
        <v>15</v>
      </c>
      <c r="J7332" s="25" t="s">
        <v>32</v>
      </c>
      <c r="L7332" s="3"/>
      <c r="N7332" s="25"/>
      <c r="O7332"/>
    </row>
    <row r="7333" spans="1:15">
      <c r="A7333" s="27">
        <v>43248</v>
      </c>
      <c r="B7333" s="27">
        <v>43248</v>
      </c>
      <c r="C7333" s="4" t="s">
        <v>769</v>
      </c>
      <c r="D7333" s="2">
        <f>VLOOKUP(C7333,Index[[#All],[searchTaxon]:[Reference_number]],2,FALSE)</f>
        <v>95</v>
      </c>
      <c r="I7333">
        <f>VLOOKUP(Table1[[#This Row],[trait_name]],Trait[],2,FALSE)</f>
        <v>16</v>
      </c>
      <c r="J7333" s="26" t="s">
        <v>33</v>
      </c>
      <c r="K7333" s="26"/>
      <c r="L7333" s="3"/>
      <c r="N7333" s="25"/>
      <c r="O7333"/>
    </row>
    <row r="7334" spans="1:15">
      <c r="A7334" s="5">
        <v>43248</v>
      </c>
      <c r="B7334" s="5">
        <v>43248</v>
      </c>
      <c r="C7334" t="s">
        <v>769</v>
      </c>
      <c r="D7334" s="3">
        <f>VLOOKUP(C7334,Index[[#All],[searchTaxon]:[Reference_number]],2,FALSE)</f>
        <v>95</v>
      </c>
      <c r="H7334" t="s">
        <v>26</v>
      </c>
      <c r="I7334">
        <f>VLOOKUP(Table1[[#This Row],[trait_name]],Trait[],2,FALSE)</f>
        <v>17</v>
      </c>
      <c r="J7334" s="25" t="s">
        <v>34</v>
      </c>
      <c r="L7334" s="3" t="s">
        <v>35</v>
      </c>
      <c r="N7334" s="25"/>
      <c r="O7334"/>
    </row>
    <row r="7335" spans="1:15">
      <c r="A7335" s="5">
        <v>43248</v>
      </c>
      <c r="B7335" s="5">
        <v>43248</v>
      </c>
      <c r="C7335" t="s">
        <v>769</v>
      </c>
      <c r="D7335" s="3">
        <f>VLOOKUP(C7335,Index[[#All],[searchTaxon]:[Reference_number]],2,FALSE)</f>
        <v>95</v>
      </c>
      <c r="H7335" t="s">
        <v>26</v>
      </c>
      <c r="I7335">
        <f>VLOOKUP(Table1[[#This Row],[trait_name]],Trait[],2,FALSE)</f>
        <v>17</v>
      </c>
      <c r="J7335" s="25" t="s">
        <v>34</v>
      </c>
      <c r="L7335" s="3" t="s">
        <v>36</v>
      </c>
      <c r="N7335" s="25"/>
      <c r="O7335"/>
    </row>
    <row r="7336" spans="1:15">
      <c r="A7336" s="5">
        <v>43248</v>
      </c>
      <c r="B7336" s="5">
        <v>43248</v>
      </c>
      <c r="C7336" t="s">
        <v>769</v>
      </c>
      <c r="D7336" s="3">
        <f>VLOOKUP(C7336,Index[[#All],[searchTaxon]:[Reference_number]],2,FALSE)</f>
        <v>95</v>
      </c>
      <c r="H7336" t="s">
        <v>26</v>
      </c>
      <c r="I7336">
        <f>VLOOKUP(Table1[[#This Row],[trait_name]],Trait[],2,FALSE)</f>
        <v>17</v>
      </c>
      <c r="J7336" s="25" t="s">
        <v>34</v>
      </c>
      <c r="L7336" s="3" t="s">
        <v>37</v>
      </c>
      <c r="N7336" s="25"/>
      <c r="O7336"/>
    </row>
    <row r="7337" spans="1:15">
      <c r="A7337" s="27">
        <v>43248</v>
      </c>
      <c r="B7337" s="27">
        <v>43248</v>
      </c>
      <c r="C7337" s="4" t="s">
        <v>769</v>
      </c>
      <c r="D7337" s="2">
        <f>VLOOKUP(C7337,Index[[#All],[searchTaxon]:[Reference_number]],2,FALSE)</f>
        <v>95</v>
      </c>
      <c r="I7337">
        <f>VLOOKUP(Table1[[#This Row],[trait_name]],Trait[],2,FALSE)</f>
        <v>18</v>
      </c>
      <c r="J7337" s="25" t="s">
        <v>38</v>
      </c>
      <c r="L7337" s="3"/>
      <c r="N7337" s="25"/>
      <c r="O7337"/>
    </row>
    <row r="7338" spans="1:15">
      <c r="A7338" s="5">
        <v>43248</v>
      </c>
      <c r="B7338" s="5">
        <v>43248</v>
      </c>
      <c r="C7338" t="s">
        <v>769</v>
      </c>
      <c r="D7338" s="3">
        <f>VLOOKUP(C7338,Index[[#All],[searchTaxon]:[Reference_number]],2,FALSE)</f>
        <v>95</v>
      </c>
      <c r="H7338" t="s">
        <v>26</v>
      </c>
      <c r="I7338">
        <f>VLOOKUP(Table1[[#This Row],[trait_name]],Trait[],2,FALSE)</f>
        <v>19</v>
      </c>
      <c r="J7338" s="25" t="s">
        <v>39</v>
      </c>
      <c r="L7338" s="3" t="s">
        <v>140</v>
      </c>
      <c r="N7338" s="25"/>
      <c r="O7338"/>
    </row>
    <row r="7339" spans="1:15">
      <c r="A7339" s="27">
        <v>43248</v>
      </c>
      <c r="B7339" s="27">
        <v>43248</v>
      </c>
      <c r="C7339" s="4" t="s">
        <v>769</v>
      </c>
      <c r="D7339" s="2">
        <f>VLOOKUP(C7339,Index[[#All],[searchTaxon]:[Reference_number]],2,FALSE)</f>
        <v>95</v>
      </c>
      <c r="I7339">
        <f>VLOOKUP(Table1[[#This Row],[trait_name]],Trait[],2,FALSE)</f>
        <v>20</v>
      </c>
      <c r="J7339" s="25" t="s">
        <v>42</v>
      </c>
      <c r="L7339" s="3"/>
      <c r="N7339" s="25"/>
      <c r="O7339"/>
    </row>
    <row r="7340" spans="1:15">
      <c r="A7340" s="5">
        <v>43248</v>
      </c>
      <c r="B7340" s="5"/>
      <c r="C7340" t="s">
        <v>769</v>
      </c>
      <c r="D7340" s="2">
        <f>VLOOKUP(C7340,Index[[#All],[searchTaxon]:[Reference_number]],2,FALSE)</f>
        <v>95</v>
      </c>
      <c r="E7340">
        <v>0</v>
      </c>
      <c r="F7340">
        <v>0</v>
      </c>
      <c r="G7340">
        <v>0</v>
      </c>
      <c r="I7340">
        <f>VLOOKUP(Table1[[#This Row],[trait_name]],Trait[],2,FALSE)</f>
        <v>22</v>
      </c>
      <c r="J7340" s="25" t="s">
        <v>48</v>
      </c>
      <c r="L7340" s="3"/>
      <c r="N7340" s="25"/>
      <c r="O7340"/>
    </row>
    <row r="7341" spans="1:15">
      <c r="A7341" s="27">
        <v>43248</v>
      </c>
      <c r="B7341" s="27"/>
      <c r="C7341" s="4" t="s">
        <v>769</v>
      </c>
      <c r="D7341" s="2">
        <f>VLOOKUP(C7341,Index[[#All],[searchTaxon]:[Reference_number]],2,FALSE)</f>
        <v>95</v>
      </c>
      <c r="I7341">
        <f>VLOOKUP(Table1[[#This Row],[trait_name]],Trait[],2,FALSE)</f>
        <v>23</v>
      </c>
      <c r="J7341" s="25" t="s">
        <v>50</v>
      </c>
      <c r="L7341" s="3"/>
      <c r="N7341" s="25"/>
      <c r="O7341"/>
    </row>
    <row r="7342" spans="1:15">
      <c r="A7342" s="27">
        <v>43248</v>
      </c>
      <c r="B7342" s="27"/>
      <c r="C7342" s="4" t="s">
        <v>769</v>
      </c>
      <c r="D7342" s="2">
        <f>VLOOKUP(C7342,Index[[#All],[searchTaxon]:[Reference_number]],2,FALSE)</f>
        <v>95</v>
      </c>
      <c r="I7342">
        <f>VLOOKUP(Table1[[#This Row],[trait_name]],Trait[],2,FALSE)</f>
        <v>24</v>
      </c>
      <c r="J7342" s="25" t="s">
        <v>53</v>
      </c>
      <c r="L7342" s="3"/>
      <c r="N7342" s="25"/>
      <c r="O7342"/>
    </row>
    <row r="7343" spans="1:15">
      <c r="A7343" s="5">
        <v>43248</v>
      </c>
      <c r="B7343" s="5">
        <v>43248</v>
      </c>
      <c r="C7343" t="s">
        <v>769</v>
      </c>
      <c r="D7343" s="3">
        <f>VLOOKUP(C7343,Index[[#All],[searchTaxon]:[Reference_number]],2,FALSE)</f>
        <v>95</v>
      </c>
      <c r="H7343" t="s">
        <v>26</v>
      </c>
      <c r="I7343">
        <f>VLOOKUP(Table1[[#This Row],[trait_name]],Trait[],2,FALSE)</f>
        <v>25</v>
      </c>
      <c r="J7343" s="25" t="s">
        <v>54</v>
      </c>
      <c r="L7343" s="3" t="s">
        <v>221</v>
      </c>
      <c r="N7343" s="25"/>
      <c r="O7343"/>
    </row>
    <row r="7344" spans="1:15">
      <c r="A7344" s="5">
        <v>43248</v>
      </c>
      <c r="B7344" s="5">
        <v>43248</v>
      </c>
      <c r="C7344" t="s">
        <v>769</v>
      </c>
      <c r="D7344" s="3">
        <f>VLOOKUP(C7344,Index[[#All],[searchTaxon]:[Reference_number]],2,FALSE)</f>
        <v>95</v>
      </c>
      <c r="H7344" t="s">
        <v>217</v>
      </c>
      <c r="I7344">
        <f>VLOOKUP(Table1[[#This Row],[trait_name]],Trait[],2,FALSE)</f>
        <v>26</v>
      </c>
      <c r="J7344" s="25" t="s">
        <v>57</v>
      </c>
      <c r="L7344" s="3">
        <v>6</v>
      </c>
      <c r="N7344" s="25"/>
      <c r="O7344"/>
    </row>
    <row r="7345" spans="1:15">
      <c r="A7345" s="5">
        <v>43248</v>
      </c>
      <c r="B7345" s="5">
        <v>43248</v>
      </c>
      <c r="C7345" t="s">
        <v>769</v>
      </c>
      <c r="D7345" s="3">
        <f>VLOOKUP(C7345,Index[[#All],[searchTaxon]:[Reference_number]],2,FALSE)</f>
        <v>95</v>
      </c>
      <c r="H7345" t="s">
        <v>26</v>
      </c>
      <c r="I7345">
        <f>VLOOKUP(Table1[[#This Row],[trait_name]],Trait[],2,FALSE)</f>
        <v>27</v>
      </c>
      <c r="J7345" s="25" t="s">
        <v>58</v>
      </c>
      <c r="L7345" s="3">
        <v>0.2</v>
      </c>
      <c r="N7345" s="25"/>
      <c r="O7345"/>
    </row>
    <row r="7346" spans="1:15">
      <c r="A7346" s="5">
        <v>43248</v>
      </c>
      <c r="B7346" s="5">
        <v>43248</v>
      </c>
      <c r="C7346" t="s">
        <v>769</v>
      </c>
      <c r="D7346" s="3">
        <f>VLOOKUP(C7346,Index[[#All],[searchTaxon]:[Reference_number]],2,FALSE)</f>
        <v>95</v>
      </c>
      <c r="H7346" t="s">
        <v>217</v>
      </c>
      <c r="I7346">
        <f>VLOOKUP(Table1[[#This Row],[trait_name]],Trait[],2,FALSE)</f>
        <v>29</v>
      </c>
      <c r="J7346" s="25" t="s">
        <v>60</v>
      </c>
      <c r="L7346" s="3">
        <v>6</v>
      </c>
      <c r="N7346" s="25"/>
      <c r="O7346"/>
    </row>
    <row r="7347" spans="1:15">
      <c r="A7347" s="5">
        <v>43248</v>
      </c>
      <c r="B7347" s="5">
        <v>43248</v>
      </c>
      <c r="C7347" t="s">
        <v>769</v>
      </c>
      <c r="D7347" s="3">
        <f>VLOOKUP(C7347,Index[[#All],[searchTaxon]:[Reference_number]],2,FALSE)</f>
        <v>95</v>
      </c>
      <c r="H7347" t="s">
        <v>26</v>
      </c>
      <c r="I7347">
        <f>VLOOKUP(Table1[[#This Row],[trait_name]],Trait[],2,FALSE)</f>
        <v>30</v>
      </c>
      <c r="J7347" s="25" t="s">
        <v>61</v>
      </c>
      <c r="L7347" s="3">
        <v>1</v>
      </c>
      <c r="N7347" s="25"/>
      <c r="O7347"/>
    </row>
    <row r="7348" spans="1:15">
      <c r="A7348" s="5">
        <v>43248</v>
      </c>
      <c r="B7348" s="5">
        <v>43248</v>
      </c>
      <c r="C7348" t="s">
        <v>769</v>
      </c>
      <c r="D7348" s="3">
        <f>VLOOKUP(C7348,Index[[#All],[searchTaxon]:[Reference_number]],2,FALSE)</f>
        <v>95</v>
      </c>
      <c r="H7348" t="s">
        <v>217</v>
      </c>
      <c r="I7348">
        <f>VLOOKUP(Table1[[#This Row],[trait_name]],Trait[],2,FALSE)</f>
        <v>32</v>
      </c>
      <c r="J7348" s="25" t="s">
        <v>147</v>
      </c>
      <c r="L7348" s="3" t="s">
        <v>241</v>
      </c>
      <c r="N7348" s="25"/>
      <c r="O7348"/>
    </row>
    <row r="7349" spans="1:15">
      <c r="A7349" s="5">
        <v>43248</v>
      </c>
      <c r="B7349" s="5"/>
      <c r="C7349" t="s">
        <v>769</v>
      </c>
      <c r="D7349" s="3">
        <f>VLOOKUP(C7349,Index[[#All],[searchTaxon]:[Reference_number]],2,FALSE)</f>
        <v>95</v>
      </c>
      <c r="E7349">
        <v>0</v>
      </c>
      <c r="F7349">
        <v>0</v>
      </c>
      <c r="G7349">
        <v>0</v>
      </c>
      <c r="I7349">
        <f>VLOOKUP(Table1[[#This Row],[trait_name]],Trait[],2,FALSE)</f>
        <v>35</v>
      </c>
      <c r="J7349" s="25" t="s">
        <v>66</v>
      </c>
      <c r="L7349" s="3"/>
      <c r="N7349" s="25"/>
      <c r="O7349"/>
    </row>
    <row r="7350" spans="1:15">
      <c r="A7350" s="5">
        <v>43248</v>
      </c>
      <c r="B7350" s="5"/>
      <c r="C7350" t="s">
        <v>769</v>
      </c>
      <c r="D7350" s="2">
        <f>VLOOKUP(C7350,Index[[#All],[searchTaxon]:[Reference_number]],2,FALSE)</f>
        <v>95</v>
      </c>
      <c r="E7350">
        <v>0</v>
      </c>
      <c r="F7350">
        <v>0</v>
      </c>
      <c r="G7350">
        <v>0</v>
      </c>
      <c r="I7350">
        <f>VLOOKUP(Table1[[#This Row],[trait_name]],Trait[],2,FALSE)</f>
        <v>36</v>
      </c>
      <c r="J7350" s="25" t="s">
        <v>68</v>
      </c>
      <c r="L7350" s="3"/>
      <c r="N7350" s="25"/>
      <c r="O7350"/>
    </row>
    <row r="7351" spans="1:15">
      <c r="A7351" s="5">
        <v>43248</v>
      </c>
      <c r="B7351" s="5"/>
      <c r="C7351" t="s">
        <v>769</v>
      </c>
      <c r="D7351" s="2">
        <f>VLOOKUP(C7351,Index[[#All],[searchTaxon]:[Reference_number]],2,FALSE)</f>
        <v>95</v>
      </c>
      <c r="E7351">
        <v>0</v>
      </c>
      <c r="F7351">
        <v>0</v>
      </c>
      <c r="G7351">
        <v>0</v>
      </c>
      <c r="I7351">
        <f>VLOOKUP(Table1[[#This Row],[trait_name]],Trait[],2,FALSE)</f>
        <v>37</v>
      </c>
      <c r="J7351" s="25" t="s">
        <v>70</v>
      </c>
      <c r="L7351" s="3"/>
      <c r="N7351" s="25"/>
      <c r="O7351"/>
    </row>
    <row r="7352" spans="1:15">
      <c r="A7352" s="5">
        <v>43248</v>
      </c>
      <c r="B7352" s="5">
        <v>43248</v>
      </c>
      <c r="C7352" t="s">
        <v>769</v>
      </c>
      <c r="D7352" s="3">
        <f>VLOOKUP(C7352,Index[[#All],[searchTaxon]:[Reference_number]],2,FALSE)</f>
        <v>95</v>
      </c>
      <c r="H7352" t="s">
        <v>26</v>
      </c>
      <c r="I7352">
        <f>VLOOKUP(Table1[[#This Row],[trait_name]],Trait[],2,FALSE)</f>
        <v>38</v>
      </c>
      <c r="J7352" s="25" t="s">
        <v>74</v>
      </c>
      <c r="L7352" s="3" t="s">
        <v>264</v>
      </c>
      <c r="N7352" s="25"/>
      <c r="O7352"/>
    </row>
    <row r="7353" spans="1:15">
      <c r="A7353" s="27">
        <v>43248</v>
      </c>
      <c r="B7353" s="27"/>
      <c r="C7353" s="4" t="s">
        <v>769</v>
      </c>
      <c r="D7353" s="2">
        <f>VLOOKUP(C7353,Index[[#All],[searchTaxon]:[Reference_number]],2,FALSE)</f>
        <v>95</v>
      </c>
      <c r="I7353">
        <f>VLOOKUP(Table1[[#This Row],[trait_name]],Trait[],2,FALSE)</f>
        <v>39</v>
      </c>
      <c r="J7353" s="25" t="s">
        <v>76</v>
      </c>
      <c r="L7353" s="3"/>
      <c r="N7353" s="25"/>
      <c r="O7353"/>
    </row>
    <row r="7354" spans="1:15">
      <c r="A7354" s="5">
        <v>43248</v>
      </c>
      <c r="B7354" s="5">
        <v>43248</v>
      </c>
      <c r="C7354" t="s">
        <v>769</v>
      </c>
      <c r="D7354" s="3">
        <f>VLOOKUP(C7354,Index[[#All],[searchTaxon]:[Reference_number]],2,FALSE)</f>
        <v>95</v>
      </c>
      <c r="H7354" t="s">
        <v>26</v>
      </c>
      <c r="I7354">
        <f>VLOOKUP(Table1[[#This Row],[trait_name]],Trait[],2,FALSE)</f>
        <v>40</v>
      </c>
      <c r="J7354" s="25" t="s">
        <v>79</v>
      </c>
      <c r="L7354" s="3" t="s">
        <v>81</v>
      </c>
      <c r="N7354" s="25"/>
      <c r="O7354"/>
    </row>
    <row r="7355" spans="1:15">
      <c r="A7355" s="5">
        <v>43248</v>
      </c>
      <c r="B7355" s="5"/>
      <c r="C7355" t="s">
        <v>769</v>
      </c>
      <c r="D7355" s="2">
        <f>VLOOKUP(C7355,Index[[#All],[searchTaxon]:[Reference_number]],2,FALSE)</f>
        <v>95</v>
      </c>
      <c r="E7355">
        <v>0</v>
      </c>
      <c r="F7355">
        <v>0</v>
      </c>
      <c r="G7355">
        <v>0</v>
      </c>
      <c r="I7355">
        <f>VLOOKUP(Table1[[#This Row],[trait_name]],Trait[],2,FALSE)</f>
        <v>41</v>
      </c>
      <c r="J7355" s="25" t="s">
        <v>82</v>
      </c>
      <c r="L7355" s="3"/>
      <c r="N7355" s="25"/>
      <c r="O7355"/>
    </row>
    <row r="7356" spans="1:15">
      <c r="A7356" s="5">
        <v>43248</v>
      </c>
      <c r="B7356" s="5"/>
      <c r="C7356" t="s">
        <v>769</v>
      </c>
      <c r="D7356" s="2">
        <f>VLOOKUP(C7356,Index[[#All],[searchTaxon]:[Reference_number]],2,FALSE)</f>
        <v>95</v>
      </c>
      <c r="E7356">
        <v>0</v>
      </c>
      <c r="F7356">
        <v>0</v>
      </c>
      <c r="G7356">
        <v>0</v>
      </c>
      <c r="I7356">
        <f>VLOOKUP(Table1[[#This Row],[trait_name]],Trait[],2,FALSE)</f>
        <v>42</v>
      </c>
      <c r="J7356" s="25" t="s">
        <v>84</v>
      </c>
      <c r="L7356" s="3"/>
      <c r="N7356" s="25"/>
      <c r="O7356"/>
    </row>
    <row r="7357" spans="1:15">
      <c r="A7357" s="5">
        <v>43248</v>
      </c>
      <c r="B7357" s="5">
        <v>43248</v>
      </c>
      <c r="C7357" t="s">
        <v>769</v>
      </c>
      <c r="D7357" s="3">
        <f>VLOOKUP(C7357,Index[[#All],[searchTaxon]:[Reference_number]],2,FALSE)</f>
        <v>95</v>
      </c>
      <c r="H7357" t="s">
        <v>26</v>
      </c>
      <c r="I7357">
        <f>VLOOKUP(Table1[[#This Row],[trait_name]],Trait[],2,FALSE)</f>
        <v>43</v>
      </c>
      <c r="J7357" s="25" t="s">
        <v>86</v>
      </c>
      <c r="L7357" s="3" t="s">
        <v>88</v>
      </c>
      <c r="N7357" s="25"/>
      <c r="O7357"/>
    </row>
    <row r="7358" spans="1:15">
      <c r="A7358" s="5">
        <v>43248</v>
      </c>
      <c r="B7358" s="5"/>
      <c r="C7358" t="s">
        <v>769</v>
      </c>
      <c r="D7358" s="2">
        <f>VLOOKUP(C7358,Index[[#All],[searchTaxon]:[Reference_number]],2,FALSE)</f>
        <v>95</v>
      </c>
      <c r="E7358">
        <v>0</v>
      </c>
      <c r="F7358">
        <v>0</v>
      </c>
      <c r="G7358">
        <v>0</v>
      </c>
      <c r="I7358">
        <f>VLOOKUP(Table1[[#This Row],[trait_name]],Trait[],2,FALSE)</f>
        <v>47</v>
      </c>
      <c r="J7358" s="25" t="s">
        <v>96</v>
      </c>
      <c r="L7358" s="3"/>
      <c r="N7358" s="25"/>
      <c r="O7358"/>
    </row>
    <row r="7359" spans="1:15">
      <c r="A7359" s="5">
        <v>43248</v>
      </c>
      <c r="B7359" s="5">
        <v>43248</v>
      </c>
      <c r="C7359" t="s">
        <v>769</v>
      </c>
      <c r="D7359" s="3">
        <f>VLOOKUP(C7359,Index[[#All],[searchTaxon]:[Reference_number]],2,FALSE)</f>
        <v>95</v>
      </c>
      <c r="H7359" t="s">
        <v>217</v>
      </c>
      <c r="I7359">
        <f>VLOOKUP(Table1[[#This Row],[trait_name]],Trait[],2,FALSE)</f>
        <v>48</v>
      </c>
      <c r="J7359" s="25" t="s">
        <v>99</v>
      </c>
      <c r="L7359" s="3" t="s">
        <v>101</v>
      </c>
      <c r="N7359" s="25"/>
      <c r="O7359"/>
    </row>
    <row r="7360" spans="1:15">
      <c r="A7360" s="5">
        <v>43248</v>
      </c>
      <c r="B7360" s="5">
        <v>43248</v>
      </c>
      <c r="C7360" t="s">
        <v>769</v>
      </c>
      <c r="D7360" s="3">
        <f>VLOOKUP(C7360,Index[[#All],[searchTaxon]:[Reference_number]],2,FALSE)</f>
        <v>95</v>
      </c>
      <c r="H7360" t="s">
        <v>217</v>
      </c>
      <c r="I7360">
        <f>VLOOKUP(Table1[[#This Row],[trait_name]],Trait[],2,FALSE)</f>
        <v>48</v>
      </c>
      <c r="J7360" s="25" t="s">
        <v>99</v>
      </c>
      <c r="L7360" s="3" t="s">
        <v>162</v>
      </c>
      <c r="N7360" s="25"/>
      <c r="O7360"/>
    </row>
    <row r="7361" spans="1:15">
      <c r="A7361" s="5">
        <v>43248</v>
      </c>
      <c r="B7361" s="5">
        <v>43248</v>
      </c>
      <c r="C7361" t="s">
        <v>769</v>
      </c>
      <c r="D7361" s="3">
        <f>VLOOKUP(C7361,Index[[#All],[searchTaxon]:[Reference_number]],2,FALSE)</f>
        <v>95</v>
      </c>
      <c r="H7361" t="s">
        <v>217</v>
      </c>
      <c r="I7361">
        <f>VLOOKUP(Table1[[#This Row],[trait_name]],Trait[],2,FALSE)</f>
        <v>48</v>
      </c>
      <c r="J7361" s="25" t="s">
        <v>99</v>
      </c>
      <c r="L7361" s="3" t="s">
        <v>161</v>
      </c>
      <c r="N7361" s="25"/>
      <c r="O7361"/>
    </row>
    <row r="7362" spans="1:15">
      <c r="A7362" s="5">
        <v>43248</v>
      </c>
      <c r="B7362" s="5">
        <v>43248</v>
      </c>
      <c r="C7362" t="s">
        <v>769</v>
      </c>
      <c r="D7362" s="3">
        <f>VLOOKUP(C7362,Index[[#All],[searchTaxon]:[Reference_number]],2,FALSE)</f>
        <v>95</v>
      </c>
      <c r="H7362" t="s">
        <v>217</v>
      </c>
      <c r="I7362">
        <f>VLOOKUP(Table1[[#This Row],[trait_name]],Trait[],2,FALSE)</f>
        <v>48</v>
      </c>
      <c r="J7362" s="25" t="s">
        <v>99</v>
      </c>
      <c r="L7362" s="3" t="s">
        <v>100</v>
      </c>
      <c r="N7362" s="25"/>
      <c r="O7362"/>
    </row>
    <row r="7363" spans="1:15">
      <c r="A7363" s="5">
        <v>43248</v>
      </c>
      <c r="B7363" s="5">
        <v>43248</v>
      </c>
      <c r="C7363" t="s">
        <v>769</v>
      </c>
      <c r="D7363" s="3">
        <f>VLOOKUP(C7363,Index[[#All],[searchTaxon]:[Reference_number]],2,FALSE)</f>
        <v>95</v>
      </c>
      <c r="H7363" t="s">
        <v>26</v>
      </c>
      <c r="I7363">
        <f>VLOOKUP(Table1[[#This Row],[trait_name]],Trait[],2,FALSE)</f>
        <v>49</v>
      </c>
      <c r="J7363" s="25" t="s">
        <v>103</v>
      </c>
      <c r="L7363" s="3" t="s">
        <v>418</v>
      </c>
      <c r="N7363" s="25"/>
      <c r="O7363"/>
    </row>
    <row r="7364" spans="1:15">
      <c r="A7364" s="5">
        <v>43248</v>
      </c>
      <c r="B7364" s="5">
        <v>43248</v>
      </c>
      <c r="C7364" t="s">
        <v>769</v>
      </c>
      <c r="D7364" s="3">
        <f>VLOOKUP(C7364,Index[[#All],[searchTaxon]:[Reference_number]],2,FALSE)</f>
        <v>95</v>
      </c>
      <c r="H7364" t="s">
        <v>26</v>
      </c>
      <c r="I7364">
        <f>VLOOKUP(Table1[[#This Row],[trait_name]],Trait[],2,FALSE)</f>
        <v>49</v>
      </c>
      <c r="J7364" s="25" t="s">
        <v>103</v>
      </c>
      <c r="L7364" s="3" t="s">
        <v>228</v>
      </c>
      <c r="N7364" s="25"/>
      <c r="O7364"/>
    </row>
    <row r="7365" spans="1:15">
      <c r="A7365" s="5">
        <v>43248</v>
      </c>
      <c r="B7365" s="5">
        <v>43248</v>
      </c>
      <c r="C7365" t="s">
        <v>769</v>
      </c>
      <c r="D7365" s="3">
        <f>VLOOKUP(C7365,Index[[#All],[searchTaxon]:[Reference_number]],2,FALSE)</f>
        <v>95</v>
      </c>
      <c r="H7365" t="s">
        <v>26</v>
      </c>
      <c r="I7365">
        <f>VLOOKUP(Table1[[#This Row],[trait_name]],Trait[],2,FALSE)</f>
        <v>49</v>
      </c>
      <c r="J7365" s="25" t="s">
        <v>103</v>
      </c>
      <c r="L7365" s="3" t="s">
        <v>230</v>
      </c>
      <c r="N7365" s="25"/>
      <c r="O7365"/>
    </row>
    <row r="7366" spans="1:15">
      <c r="A7366" s="27">
        <v>43248</v>
      </c>
      <c r="B7366" s="27"/>
      <c r="C7366" s="4" t="s">
        <v>769</v>
      </c>
      <c r="D7366" s="63">
        <f>VLOOKUP(C7366,Index[[#All],[searchTaxon]:[Reference_number]],2,FALSE)</f>
        <v>95</v>
      </c>
      <c r="E7366">
        <f>VLOOKUP(C:C,Table1[[#All],[searchTaxon]:[Multiple_forms]],3,FALSE)</f>
        <v>0</v>
      </c>
      <c r="F7366">
        <f>VLOOKUP(C:C,Table1[[#All],[searchTaxon]:[Multiple_forms]],4,FALSE)</f>
        <v>0</v>
      </c>
      <c r="G7366">
        <f>VLOOKUP(C:C,Table1[[#All],[searchTaxon]:[Multiple_forms]],5,FALSE)</f>
        <v>0</v>
      </c>
      <c r="I7366">
        <f>VLOOKUP(Table1[[#This Row],[trait_name]],Trait[],2,FALSE)</f>
        <v>50</v>
      </c>
      <c r="J7366" s="25" t="s">
        <v>106</v>
      </c>
      <c r="L7366" s="3"/>
      <c r="N7366" s="25"/>
      <c r="O7366"/>
    </row>
    <row r="7367" spans="1:15">
      <c r="A7367" s="5">
        <v>43248</v>
      </c>
      <c r="B7367" s="5">
        <v>43248</v>
      </c>
      <c r="C7367" t="s">
        <v>769</v>
      </c>
      <c r="D7367" s="3">
        <f>VLOOKUP(C7367,Index[[#All],[searchTaxon]:[Reference_number]],2,FALSE)</f>
        <v>95</v>
      </c>
      <c r="H7367" t="s">
        <v>26</v>
      </c>
      <c r="I7367">
        <f>VLOOKUP(Table1[[#This Row],[trait_name]],Trait[],2,FALSE)</f>
        <v>51</v>
      </c>
      <c r="J7367" s="25" t="s">
        <v>108</v>
      </c>
      <c r="L7367" s="3" t="s">
        <v>588</v>
      </c>
      <c r="N7367" s="25"/>
      <c r="O7367"/>
    </row>
    <row r="7368" spans="1:15">
      <c r="A7368" s="5">
        <v>43248</v>
      </c>
      <c r="B7368" s="5">
        <v>43248</v>
      </c>
      <c r="C7368" t="s">
        <v>769</v>
      </c>
      <c r="D7368" s="3">
        <f>VLOOKUP(C7368,Index[[#All],[searchTaxon]:[Reference_number]],2,FALSE)</f>
        <v>95</v>
      </c>
      <c r="H7368" t="s">
        <v>26</v>
      </c>
      <c r="I7368">
        <f>VLOOKUP(Table1[[#This Row],[trait_name]],Trait[],2,FALSE)</f>
        <v>51</v>
      </c>
      <c r="J7368" s="25" t="s">
        <v>108</v>
      </c>
      <c r="L7368" s="3" t="s">
        <v>678</v>
      </c>
      <c r="N7368" s="25"/>
      <c r="O7368"/>
    </row>
    <row r="7369" spans="1:15">
      <c r="A7369" s="5">
        <v>43248</v>
      </c>
      <c r="B7369" s="5">
        <v>43248</v>
      </c>
      <c r="C7369" t="s">
        <v>769</v>
      </c>
      <c r="D7369" s="3">
        <f>VLOOKUP(C7369,Index[[#All],[searchTaxon]:[Reference_number]],2,FALSE)</f>
        <v>95</v>
      </c>
      <c r="H7369" t="s">
        <v>217</v>
      </c>
      <c r="I7369">
        <f>VLOOKUP(Table1[[#This Row],[trait_name]],Trait[],2,FALSE)</f>
        <v>53</v>
      </c>
      <c r="J7369" s="25" t="s">
        <v>110</v>
      </c>
      <c r="L7369" s="3" t="s">
        <v>111</v>
      </c>
      <c r="N7369" s="25"/>
      <c r="O7369"/>
    </row>
    <row r="7370" spans="1:15">
      <c r="A7370" s="5">
        <v>43248</v>
      </c>
      <c r="B7370" s="5">
        <v>43248</v>
      </c>
      <c r="C7370" t="s">
        <v>769</v>
      </c>
      <c r="D7370" s="3">
        <f>VLOOKUP(C7370,Index[[#All],[searchTaxon]:[Reference_number]],2,FALSE)</f>
        <v>95</v>
      </c>
      <c r="H7370" t="s">
        <v>26</v>
      </c>
      <c r="I7370">
        <f>VLOOKUP(Table1[[#This Row],[trait_name]],Trait[],2,FALSE)</f>
        <v>56</v>
      </c>
      <c r="J7370" s="25" t="s">
        <v>117</v>
      </c>
      <c r="L7370" s="3" t="s">
        <v>118</v>
      </c>
      <c r="N7370" s="25"/>
      <c r="O7370"/>
    </row>
    <row r="7371" spans="1:15">
      <c r="A7371" s="5">
        <v>43248</v>
      </c>
      <c r="B7371" s="5"/>
      <c r="C7371" t="s">
        <v>769</v>
      </c>
      <c r="D7371" s="2">
        <f>VLOOKUP(C7371,Index[[#All],[searchTaxon]:[Reference_number]],2,FALSE)</f>
        <v>95</v>
      </c>
      <c r="E7371">
        <v>0</v>
      </c>
      <c r="F7371">
        <v>0</v>
      </c>
      <c r="G7371">
        <v>0</v>
      </c>
      <c r="I7371">
        <f>VLOOKUP(Table1[[#This Row],[trait_name]],Trait[],2,FALSE)</f>
        <v>60</v>
      </c>
      <c r="J7371" s="25" t="s">
        <v>120</v>
      </c>
      <c r="L7371" s="3"/>
      <c r="N7371" s="25"/>
      <c r="O7371"/>
    </row>
    <row r="7372" spans="1:15">
      <c r="A7372" s="5">
        <v>43248</v>
      </c>
      <c r="B7372" s="5">
        <v>43248</v>
      </c>
      <c r="C7372" t="s">
        <v>771</v>
      </c>
      <c r="D7372" s="3">
        <f>VLOOKUP(C7372,Index[[#All],[searchTaxon]:[Reference_number]],2,FALSE)</f>
        <v>96</v>
      </c>
      <c r="H7372" t="s">
        <v>26</v>
      </c>
      <c r="I7372">
        <f>VLOOKUP(Table1[[#This Row],[trait_name]],Trait[],2,FALSE)</f>
        <v>2</v>
      </c>
      <c r="J7372" s="25" t="s">
        <v>16</v>
      </c>
      <c r="L7372" s="3" t="s">
        <v>772</v>
      </c>
      <c r="N7372" s="26"/>
      <c r="O7372"/>
    </row>
    <row r="7373" spans="1:15">
      <c r="A7373" s="5">
        <v>43248</v>
      </c>
      <c r="B7373" s="5">
        <v>43248</v>
      </c>
      <c r="C7373" t="s">
        <v>771</v>
      </c>
      <c r="D7373" s="3">
        <f>VLOOKUP(C7373,Index[[#All],[searchTaxon]:[Reference_number]],2,FALSE)</f>
        <v>96</v>
      </c>
      <c r="H7373" t="s">
        <v>21</v>
      </c>
      <c r="I7373">
        <f>VLOOKUP(Table1[[#This Row],[trait_name]],Trait[],2,FALSE)</f>
        <v>2</v>
      </c>
      <c r="J7373" s="25" t="s">
        <v>16</v>
      </c>
      <c r="L7373" s="3" t="s">
        <v>773</v>
      </c>
      <c r="N7373" s="25"/>
      <c r="O7373"/>
    </row>
    <row r="7374" spans="1:15">
      <c r="A7374" s="5">
        <v>43248</v>
      </c>
      <c r="B7374" s="5">
        <v>43248</v>
      </c>
      <c r="C7374" t="s">
        <v>771</v>
      </c>
      <c r="D7374" s="3">
        <f>VLOOKUP(C7374,Index[[#All],[searchTaxon]:[Reference_number]],2,FALSE)</f>
        <v>96</v>
      </c>
      <c r="H7374" t="s">
        <v>21</v>
      </c>
      <c r="I7374">
        <f>VLOOKUP(Table1[[#This Row],[trait_name]],Trait[],2,FALSE)</f>
        <v>3</v>
      </c>
      <c r="J7374" s="25" t="s">
        <v>19</v>
      </c>
      <c r="L7374" s="3" t="s">
        <v>20</v>
      </c>
      <c r="N7374" s="25"/>
      <c r="O7374"/>
    </row>
    <row r="7375" spans="1:15">
      <c r="A7375" s="5">
        <v>43248</v>
      </c>
      <c r="B7375" s="5">
        <v>43248</v>
      </c>
      <c r="C7375" t="s">
        <v>771</v>
      </c>
      <c r="D7375" s="3">
        <f>VLOOKUP(C7375,Index[[#All],[searchTaxon]:[Reference_number]],2,FALSE)</f>
        <v>96</v>
      </c>
      <c r="H7375" t="s">
        <v>21</v>
      </c>
      <c r="I7375">
        <f>VLOOKUP(Table1[[#This Row],[trait_name]],Trait[],2,FALSE)</f>
        <v>3</v>
      </c>
      <c r="J7375" s="25" t="s">
        <v>19</v>
      </c>
      <c r="L7375" s="3" t="s">
        <v>22</v>
      </c>
      <c r="N7375" s="25"/>
      <c r="O7375"/>
    </row>
    <row r="7376" spans="1:15">
      <c r="A7376" s="5">
        <v>43248</v>
      </c>
      <c r="B7376" s="5">
        <v>43248</v>
      </c>
      <c r="C7376" t="s">
        <v>771</v>
      </c>
      <c r="D7376" s="3">
        <f>VLOOKUP(C7376,Index[[#All],[searchTaxon]:[Reference_number]],2,FALSE)</f>
        <v>96</v>
      </c>
      <c r="H7376" t="s">
        <v>26</v>
      </c>
      <c r="I7376">
        <f>VLOOKUP(Table1[[#This Row],[trait_name]],Trait[],2,FALSE)</f>
        <v>4</v>
      </c>
      <c r="J7376" s="25" t="s">
        <v>23</v>
      </c>
      <c r="L7376" s="3" t="s">
        <v>24</v>
      </c>
      <c r="N7376" s="25"/>
      <c r="O7376"/>
    </row>
    <row r="7377" spans="1:15">
      <c r="A7377" s="5">
        <v>43248</v>
      </c>
      <c r="B7377" s="5">
        <v>43248</v>
      </c>
      <c r="C7377" t="s">
        <v>771</v>
      </c>
      <c r="D7377" s="3">
        <f>VLOOKUP(C7377,Index[[#All],[searchTaxon]:[Reference_number]],2,FALSE)</f>
        <v>96</v>
      </c>
      <c r="H7377" t="s">
        <v>21</v>
      </c>
      <c r="I7377">
        <f>VLOOKUP(Table1[[#This Row],[trait_name]],Trait[],2,FALSE)</f>
        <v>7</v>
      </c>
      <c r="J7377" s="25" t="s">
        <v>27</v>
      </c>
      <c r="L7377" s="3" t="s">
        <v>28</v>
      </c>
      <c r="N7377" s="25"/>
      <c r="O7377"/>
    </row>
    <row r="7378" spans="1:15">
      <c r="A7378" s="27">
        <v>43248</v>
      </c>
      <c r="B7378" s="27"/>
      <c r="C7378" s="4" t="s">
        <v>771</v>
      </c>
      <c r="D7378" s="2">
        <f>VLOOKUP(C7378,Index[[#All],[searchTaxon]:[Reference_number]],2,FALSE)</f>
        <v>96</v>
      </c>
      <c r="I7378">
        <f>VLOOKUP(Table1[[#This Row],[trait_name]],Trait[],2,FALSE)</f>
        <v>15</v>
      </c>
      <c r="J7378" s="25" t="s">
        <v>32</v>
      </c>
      <c r="L7378" s="3"/>
      <c r="N7378" s="25"/>
      <c r="O7378"/>
    </row>
    <row r="7379" spans="1:15">
      <c r="A7379" s="27">
        <v>43248</v>
      </c>
      <c r="B7379" s="27"/>
      <c r="C7379" s="4" t="s">
        <v>771</v>
      </c>
      <c r="D7379" s="2">
        <f>VLOOKUP(C7379,Index[[#All],[searchTaxon]:[Reference_number]],2,FALSE)</f>
        <v>96</v>
      </c>
      <c r="I7379">
        <f>VLOOKUP(Table1[[#This Row],[trait_name]],Trait[],2,FALSE)</f>
        <v>15</v>
      </c>
      <c r="J7379" s="25" t="s">
        <v>32</v>
      </c>
      <c r="L7379" s="3"/>
      <c r="N7379" s="25"/>
      <c r="O7379"/>
    </row>
    <row r="7380" spans="1:15">
      <c r="A7380" s="27">
        <v>43248</v>
      </c>
      <c r="B7380" s="27">
        <v>43248</v>
      </c>
      <c r="C7380" s="4" t="s">
        <v>771</v>
      </c>
      <c r="D7380" s="2">
        <f>VLOOKUP(C7380,Index[[#All],[searchTaxon]:[Reference_number]],2,FALSE)</f>
        <v>96</v>
      </c>
      <c r="I7380">
        <f>VLOOKUP(Table1[[#This Row],[trait_name]],Trait[],2,FALSE)</f>
        <v>16</v>
      </c>
      <c r="J7380" s="26" t="s">
        <v>33</v>
      </c>
      <c r="K7380" s="26"/>
      <c r="L7380" s="3"/>
      <c r="N7380" s="25"/>
      <c r="O7380"/>
    </row>
    <row r="7381" spans="1:15">
      <c r="A7381" s="27">
        <v>43248</v>
      </c>
      <c r="B7381" s="27">
        <v>43248</v>
      </c>
      <c r="C7381" s="4" t="s">
        <v>771</v>
      </c>
      <c r="D7381" s="2">
        <f>VLOOKUP(C7381,Index[[#All],[searchTaxon]:[Reference_number]],2,FALSE)</f>
        <v>96</v>
      </c>
      <c r="I7381">
        <f>VLOOKUP(Table1[[#This Row],[trait_name]],Trait[],2,FALSE)</f>
        <v>16</v>
      </c>
      <c r="J7381" s="26" t="s">
        <v>33</v>
      </c>
      <c r="K7381" s="26"/>
      <c r="L7381" s="3"/>
      <c r="N7381" s="25"/>
      <c r="O7381"/>
    </row>
    <row r="7382" spans="1:15">
      <c r="A7382" s="5">
        <v>43248</v>
      </c>
      <c r="B7382" s="5">
        <v>43248</v>
      </c>
      <c r="C7382" t="s">
        <v>771</v>
      </c>
      <c r="D7382" s="3">
        <f>VLOOKUP(C7382,Index[[#All],[searchTaxon]:[Reference_number]],2,FALSE)</f>
        <v>96</v>
      </c>
      <c r="H7382" t="s">
        <v>26</v>
      </c>
      <c r="I7382">
        <f>VLOOKUP(Table1[[#This Row],[trait_name]],Trait[],2,FALSE)</f>
        <v>17</v>
      </c>
      <c r="J7382" s="25" t="s">
        <v>34</v>
      </c>
      <c r="L7382" s="3" t="s">
        <v>35</v>
      </c>
      <c r="N7382" s="25"/>
      <c r="O7382"/>
    </row>
    <row r="7383" spans="1:15">
      <c r="A7383" s="5">
        <v>43248</v>
      </c>
      <c r="B7383" s="5">
        <v>43248</v>
      </c>
      <c r="C7383" t="s">
        <v>771</v>
      </c>
      <c r="D7383" s="3">
        <f>VLOOKUP(C7383,Index[[#All],[searchTaxon]:[Reference_number]],2,FALSE)</f>
        <v>96</v>
      </c>
      <c r="H7383" t="s">
        <v>26</v>
      </c>
      <c r="I7383">
        <f>VLOOKUP(Table1[[#This Row],[trait_name]],Trait[],2,FALSE)</f>
        <v>17</v>
      </c>
      <c r="J7383" s="25" t="s">
        <v>34</v>
      </c>
      <c r="L7383" s="3" t="s">
        <v>36</v>
      </c>
      <c r="N7383" s="25"/>
      <c r="O7383"/>
    </row>
    <row r="7384" spans="1:15">
      <c r="A7384" s="5">
        <v>43248</v>
      </c>
      <c r="B7384" s="5">
        <v>43248</v>
      </c>
      <c r="C7384" t="s">
        <v>771</v>
      </c>
      <c r="D7384" s="3">
        <f>VLOOKUP(C7384,Index[[#All],[searchTaxon]:[Reference_number]],2,FALSE)</f>
        <v>96</v>
      </c>
      <c r="H7384" t="s">
        <v>26</v>
      </c>
      <c r="I7384">
        <f>VLOOKUP(Table1[[#This Row],[trait_name]],Trait[],2,FALSE)</f>
        <v>17</v>
      </c>
      <c r="J7384" s="25" t="s">
        <v>34</v>
      </c>
      <c r="L7384" s="3" t="s">
        <v>37</v>
      </c>
      <c r="N7384" s="25"/>
      <c r="O7384"/>
    </row>
    <row r="7385" spans="1:15">
      <c r="A7385" s="27">
        <v>43248</v>
      </c>
      <c r="B7385" s="27">
        <v>43248</v>
      </c>
      <c r="C7385" s="4" t="s">
        <v>771</v>
      </c>
      <c r="D7385" s="2">
        <f>VLOOKUP(C7385,Index[[#All],[searchTaxon]:[Reference_number]],2,FALSE)</f>
        <v>96</v>
      </c>
      <c r="I7385">
        <f>VLOOKUP(Table1[[#This Row],[trait_name]],Trait[],2,FALSE)</f>
        <v>18</v>
      </c>
      <c r="J7385" s="25" t="s">
        <v>38</v>
      </c>
      <c r="L7385" s="3"/>
      <c r="N7385" s="25"/>
      <c r="O7385"/>
    </row>
    <row r="7386" spans="1:15">
      <c r="A7386" s="27">
        <v>43248</v>
      </c>
      <c r="B7386" s="27">
        <v>43248</v>
      </c>
      <c r="C7386" s="4" t="s">
        <v>771</v>
      </c>
      <c r="D7386" s="2">
        <f>VLOOKUP(C7386,Index[[#All],[searchTaxon]:[Reference_number]],2,FALSE)</f>
        <v>96</v>
      </c>
      <c r="I7386">
        <f>VLOOKUP(Table1[[#This Row],[trait_name]],Trait[],2,FALSE)</f>
        <v>18</v>
      </c>
      <c r="J7386" s="25" t="s">
        <v>38</v>
      </c>
      <c r="L7386" s="3"/>
      <c r="N7386" s="25"/>
      <c r="O7386"/>
    </row>
    <row r="7387" spans="1:15">
      <c r="A7387" s="5">
        <v>43248</v>
      </c>
      <c r="B7387" s="5">
        <v>43248</v>
      </c>
      <c r="C7387" t="s">
        <v>771</v>
      </c>
      <c r="D7387" s="3">
        <f>VLOOKUP(C7387,Index[[#All],[searchTaxon]:[Reference_number]],2,FALSE)</f>
        <v>96</v>
      </c>
      <c r="H7387" t="s">
        <v>26</v>
      </c>
      <c r="I7387">
        <f>VLOOKUP(Table1[[#This Row],[trait_name]],Trait[],2,FALSE)</f>
        <v>19</v>
      </c>
      <c r="J7387" s="25" t="s">
        <v>39</v>
      </c>
      <c r="L7387" s="3" t="s">
        <v>140</v>
      </c>
      <c r="N7387" s="25"/>
      <c r="O7387"/>
    </row>
    <row r="7388" spans="1:15">
      <c r="A7388" s="5">
        <v>43248</v>
      </c>
      <c r="B7388" s="5">
        <v>43248</v>
      </c>
      <c r="C7388" t="s">
        <v>771</v>
      </c>
      <c r="D7388" s="3">
        <f>VLOOKUP(C7388,Index[[#All],[searchTaxon]:[Reference_number]],2,FALSE)</f>
        <v>96</v>
      </c>
      <c r="H7388" t="s">
        <v>26</v>
      </c>
      <c r="I7388">
        <f>VLOOKUP(Table1[[#This Row],[trait_name]],Trait[],2,FALSE)</f>
        <v>20</v>
      </c>
      <c r="J7388" s="25" t="s">
        <v>42</v>
      </c>
      <c r="L7388" s="3" t="s">
        <v>43</v>
      </c>
      <c r="N7388" s="25"/>
      <c r="O7388"/>
    </row>
    <row r="7389" spans="1:15">
      <c r="A7389" s="27">
        <v>43248</v>
      </c>
      <c r="B7389" s="27">
        <v>43248</v>
      </c>
      <c r="C7389" s="4" t="s">
        <v>771</v>
      </c>
      <c r="D7389" s="2">
        <f>VLOOKUP(C7389,Index[[#All],[searchTaxon]:[Reference_number]],2,FALSE)</f>
        <v>96</v>
      </c>
      <c r="I7389">
        <f>VLOOKUP(Table1[[#This Row],[trait_name]],Trait[],2,FALSE)</f>
        <v>20</v>
      </c>
      <c r="J7389" s="25" t="s">
        <v>42</v>
      </c>
      <c r="L7389" s="3"/>
      <c r="N7389" s="25"/>
      <c r="O7389"/>
    </row>
    <row r="7390" spans="1:15">
      <c r="A7390" s="27">
        <v>43248</v>
      </c>
      <c r="B7390" s="27">
        <v>43248</v>
      </c>
      <c r="C7390" s="4" t="s">
        <v>771</v>
      </c>
      <c r="D7390" s="2">
        <f>VLOOKUP(C7390,Index[[#All],[searchTaxon]:[Reference_number]],2,FALSE)</f>
        <v>96</v>
      </c>
      <c r="I7390">
        <f>VLOOKUP(Table1[[#This Row],[trait_name]],Trait[],2,FALSE)</f>
        <v>20</v>
      </c>
      <c r="J7390" s="25" t="s">
        <v>42</v>
      </c>
      <c r="L7390" s="3"/>
      <c r="N7390" s="25"/>
      <c r="O7390"/>
    </row>
    <row r="7391" spans="1:15">
      <c r="A7391" s="5">
        <v>43248</v>
      </c>
      <c r="B7391" s="5"/>
      <c r="C7391" t="s">
        <v>771</v>
      </c>
      <c r="D7391" s="2">
        <f>VLOOKUP(C7391,Index[[#All],[searchTaxon]:[Reference_number]],2,FALSE)</f>
        <v>96</v>
      </c>
      <c r="E7391">
        <v>0</v>
      </c>
      <c r="F7391">
        <v>0</v>
      </c>
      <c r="G7391">
        <v>0</v>
      </c>
      <c r="I7391">
        <f>VLOOKUP(Table1[[#This Row],[trait_name]],Trait[],2,FALSE)</f>
        <v>22</v>
      </c>
      <c r="J7391" s="25" t="s">
        <v>48</v>
      </c>
      <c r="L7391" s="3"/>
      <c r="N7391" s="25"/>
      <c r="O7391"/>
    </row>
    <row r="7392" spans="1:15">
      <c r="A7392" s="5">
        <v>43248</v>
      </c>
      <c r="B7392" s="5"/>
      <c r="C7392" t="s">
        <v>771</v>
      </c>
      <c r="D7392" s="2">
        <f>VLOOKUP(C7392,Index[[#All],[searchTaxon]:[Reference_number]],2,FALSE)</f>
        <v>96</v>
      </c>
      <c r="E7392">
        <v>0</v>
      </c>
      <c r="F7392">
        <v>0</v>
      </c>
      <c r="G7392">
        <v>0</v>
      </c>
      <c r="I7392">
        <f>VLOOKUP(Table1[[#This Row],[trait_name]],Trait[],2,FALSE)</f>
        <v>22</v>
      </c>
      <c r="J7392" s="25" t="s">
        <v>48</v>
      </c>
      <c r="L7392" s="3"/>
      <c r="N7392" s="25"/>
      <c r="O7392"/>
    </row>
    <row r="7393" spans="1:15">
      <c r="A7393" s="27">
        <v>43248</v>
      </c>
      <c r="B7393" s="27"/>
      <c r="C7393" s="4" t="s">
        <v>771</v>
      </c>
      <c r="D7393" s="2">
        <f>VLOOKUP(C7393,Index[[#All],[searchTaxon]:[Reference_number]],2,FALSE)</f>
        <v>96</v>
      </c>
      <c r="I7393">
        <f>VLOOKUP(Table1[[#This Row],[trait_name]],Trait[],2,FALSE)</f>
        <v>23</v>
      </c>
      <c r="J7393" s="25" t="s">
        <v>50</v>
      </c>
      <c r="L7393" s="3"/>
      <c r="N7393" s="25"/>
      <c r="O7393"/>
    </row>
    <row r="7394" spans="1:15">
      <c r="A7394" s="27">
        <v>43248</v>
      </c>
      <c r="B7394" s="27"/>
      <c r="C7394" s="4" t="s">
        <v>771</v>
      </c>
      <c r="D7394" s="2">
        <f>VLOOKUP(C7394,Index[[#All],[searchTaxon]:[Reference_number]],2,FALSE)</f>
        <v>96</v>
      </c>
      <c r="I7394">
        <f>VLOOKUP(Table1[[#This Row],[trait_name]],Trait[],2,FALSE)</f>
        <v>23</v>
      </c>
      <c r="J7394" s="25" t="s">
        <v>50</v>
      </c>
      <c r="L7394" s="3"/>
      <c r="N7394" s="25"/>
      <c r="O7394"/>
    </row>
    <row r="7395" spans="1:15">
      <c r="A7395" s="27">
        <v>43248</v>
      </c>
      <c r="B7395" s="27"/>
      <c r="C7395" s="4" t="s">
        <v>771</v>
      </c>
      <c r="D7395" s="2">
        <f>VLOOKUP(C7395,Index[[#All],[searchTaxon]:[Reference_number]],2,FALSE)</f>
        <v>96</v>
      </c>
      <c r="I7395">
        <f>VLOOKUP(Table1[[#This Row],[trait_name]],Trait[],2,FALSE)</f>
        <v>24</v>
      </c>
      <c r="J7395" s="25" t="s">
        <v>53</v>
      </c>
      <c r="L7395" s="3"/>
      <c r="N7395" s="25"/>
      <c r="O7395"/>
    </row>
    <row r="7396" spans="1:15">
      <c r="A7396" s="27">
        <v>43248</v>
      </c>
      <c r="B7396" s="27"/>
      <c r="C7396" s="4" t="s">
        <v>771</v>
      </c>
      <c r="D7396" s="2">
        <f>VLOOKUP(C7396,Index[[#All],[searchTaxon]:[Reference_number]],2,FALSE)</f>
        <v>96</v>
      </c>
      <c r="I7396">
        <f>VLOOKUP(Table1[[#This Row],[trait_name]],Trait[],2,FALSE)</f>
        <v>24</v>
      </c>
      <c r="J7396" s="25" t="s">
        <v>53</v>
      </c>
      <c r="L7396" s="3"/>
      <c r="N7396" s="25"/>
      <c r="O7396"/>
    </row>
    <row r="7397" spans="1:15">
      <c r="A7397" s="5">
        <v>43248</v>
      </c>
      <c r="B7397" s="5">
        <v>43248</v>
      </c>
      <c r="C7397" t="s">
        <v>771</v>
      </c>
      <c r="D7397" s="3">
        <f>VLOOKUP(C7397,Index[[#All],[searchTaxon]:[Reference_number]],2,FALSE)</f>
        <v>96</v>
      </c>
      <c r="H7397" t="s">
        <v>21</v>
      </c>
      <c r="I7397">
        <f>VLOOKUP(Table1[[#This Row],[trait_name]],Trait[],2,FALSE)</f>
        <v>25</v>
      </c>
      <c r="J7397" s="25" t="s">
        <v>54</v>
      </c>
      <c r="L7397" s="3" t="s">
        <v>299</v>
      </c>
      <c r="N7397" s="25"/>
      <c r="O7397"/>
    </row>
    <row r="7398" spans="1:15">
      <c r="A7398" s="5">
        <v>43248</v>
      </c>
      <c r="B7398" s="5">
        <v>43248</v>
      </c>
      <c r="C7398" t="s">
        <v>771</v>
      </c>
      <c r="D7398" s="3">
        <f>VLOOKUP(C7398,Index[[#All],[searchTaxon]:[Reference_number]],2,FALSE)</f>
        <v>96</v>
      </c>
      <c r="H7398" t="s">
        <v>26</v>
      </c>
      <c r="I7398">
        <f>VLOOKUP(Table1[[#This Row],[trait_name]],Trait[],2,FALSE)</f>
        <v>26</v>
      </c>
      <c r="J7398" s="25" t="s">
        <v>57</v>
      </c>
      <c r="L7398" s="3">
        <v>20</v>
      </c>
      <c r="N7398" s="25"/>
      <c r="O7398"/>
    </row>
    <row r="7399" spans="1:15">
      <c r="A7399" s="5">
        <v>43248</v>
      </c>
      <c r="B7399" s="5">
        <v>43248</v>
      </c>
      <c r="C7399" t="s">
        <v>771</v>
      </c>
      <c r="D7399" s="3">
        <f>VLOOKUP(C7399,Index[[#All],[searchTaxon]:[Reference_number]],2,FALSE)</f>
        <v>96</v>
      </c>
      <c r="H7399" t="s">
        <v>26</v>
      </c>
      <c r="I7399">
        <f>VLOOKUP(Table1[[#This Row],[trait_name]],Trait[],2,FALSE)</f>
        <v>28</v>
      </c>
      <c r="J7399" s="25" t="s">
        <v>59</v>
      </c>
      <c r="L7399" s="3">
        <v>15</v>
      </c>
      <c r="N7399" s="25"/>
      <c r="O7399"/>
    </row>
    <row r="7400" spans="1:15">
      <c r="A7400" s="5">
        <v>43248</v>
      </c>
      <c r="B7400" s="5">
        <v>43248</v>
      </c>
      <c r="C7400" t="s">
        <v>771</v>
      </c>
      <c r="D7400" s="3">
        <f>VLOOKUP(C7400,Index[[#All],[searchTaxon]:[Reference_number]],2,FALSE)</f>
        <v>96</v>
      </c>
      <c r="H7400" t="s">
        <v>26</v>
      </c>
      <c r="I7400">
        <f>VLOOKUP(Table1[[#This Row],[trait_name]],Trait[],2,FALSE)</f>
        <v>30</v>
      </c>
      <c r="J7400" s="25" t="s">
        <v>61</v>
      </c>
      <c r="L7400" s="3">
        <v>10</v>
      </c>
      <c r="N7400" s="25"/>
      <c r="O7400"/>
    </row>
    <row r="7401" spans="1:15">
      <c r="A7401" s="5">
        <v>43248</v>
      </c>
      <c r="B7401" s="5">
        <v>43248</v>
      </c>
      <c r="C7401" t="s">
        <v>771</v>
      </c>
      <c r="D7401" s="3">
        <f>VLOOKUP(C7401,Index[[#All],[searchTaxon]:[Reference_number]],2,FALSE)</f>
        <v>96</v>
      </c>
      <c r="H7401" t="s">
        <v>21</v>
      </c>
      <c r="I7401">
        <f>VLOOKUP(Table1[[#This Row],[trait_name]],Trait[],2,FALSE)</f>
        <v>32</v>
      </c>
      <c r="J7401" s="25" t="s">
        <v>147</v>
      </c>
      <c r="L7401" s="3" t="s">
        <v>189</v>
      </c>
      <c r="N7401" s="25"/>
      <c r="O7401"/>
    </row>
    <row r="7402" spans="1:15">
      <c r="A7402" s="5">
        <v>43248</v>
      </c>
      <c r="B7402" s="5">
        <v>43248</v>
      </c>
      <c r="C7402" t="s">
        <v>771</v>
      </c>
      <c r="D7402" s="3">
        <f>VLOOKUP(C7402,Index[[#All],[searchTaxon]:[Reference_number]],2,FALSE)</f>
        <v>96</v>
      </c>
      <c r="H7402" t="s">
        <v>26</v>
      </c>
      <c r="I7402">
        <f>VLOOKUP(Table1[[#This Row],[trait_name]],Trait[],2,FALSE)</f>
        <v>33</v>
      </c>
      <c r="J7402" s="25" t="s">
        <v>63</v>
      </c>
      <c r="L7402" s="3" t="s">
        <v>145</v>
      </c>
      <c r="N7402" s="25"/>
      <c r="O7402"/>
    </row>
    <row r="7403" spans="1:15">
      <c r="A7403" s="5">
        <v>43248</v>
      </c>
      <c r="B7403" s="5">
        <v>43248</v>
      </c>
      <c r="C7403" t="s">
        <v>771</v>
      </c>
      <c r="D7403" s="3">
        <f>VLOOKUP(C7403,Index[[#All],[searchTaxon]:[Reference_number]],2,FALSE)</f>
        <v>96</v>
      </c>
      <c r="H7403" t="s">
        <v>21</v>
      </c>
      <c r="I7403">
        <f>VLOOKUP(Table1[[#This Row],[trait_name]],Trait[],2,FALSE)</f>
        <v>33</v>
      </c>
      <c r="J7403" s="25" t="s">
        <v>63</v>
      </c>
      <c r="L7403" s="3" t="s">
        <v>64</v>
      </c>
      <c r="N7403" s="25"/>
      <c r="O7403"/>
    </row>
    <row r="7404" spans="1:15">
      <c r="A7404" s="5">
        <v>43248</v>
      </c>
      <c r="B7404" s="5"/>
      <c r="C7404" t="s">
        <v>771</v>
      </c>
      <c r="D7404" s="3">
        <f>VLOOKUP(C7404,Index[[#All],[searchTaxon]:[Reference_number]],2,FALSE)</f>
        <v>96</v>
      </c>
      <c r="E7404">
        <v>0</v>
      </c>
      <c r="F7404">
        <v>0</v>
      </c>
      <c r="G7404">
        <v>0</v>
      </c>
      <c r="I7404">
        <f>VLOOKUP(Table1[[#This Row],[trait_name]],Trait[],2,FALSE)</f>
        <v>35</v>
      </c>
      <c r="J7404" s="25" t="s">
        <v>66</v>
      </c>
      <c r="L7404" s="3"/>
      <c r="N7404" s="25"/>
      <c r="O7404"/>
    </row>
    <row r="7405" spans="1:15">
      <c r="A7405" s="5">
        <v>43248</v>
      </c>
      <c r="B7405" s="5"/>
      <c r="C7405" t="s">
        <v>771</v>
      </c>
      <c r="D7405" s="3">
        <f>VLOOKUP(C7405,Index[[#All],[searchTaxon]:[Reference_number]],2,FALSE)</f>
        <v>96</v>
      </c>
      <c r="E7405">
        <v>0</v>
      </c>
      <c r="F7405">
        <v>0</v>
      </c>
      <c r="G7405">
        <v>0</v>
      </c>
      <c r="I7405">
        <f>VLOOKUP(Table1[[#This Row],[trait_name]],Trait[],2,FALSE)</f>
        <v>35</v>
      </c>
      <c r="J7405" s="25" t="s">
        <v>66</v>
      </c>
      <c r="L7405" s="3"/>
      <c r="N7405" s="25"/>
      <c r="O7405"/>
    </row>
    <row r="7406" spans="1:15">
      <c r="A7406" s="5">
        <v>43248</v>
      </c>
      <c r="B7406" s="5"/>
      <c r="C7406" t="s">
        <v>771</v>
      </c>
      <c r="D7406" s="2">
        <f>VLOOKUP(C7406,Index[[#All],[searchTaxon]:[Reference_number]],2,FALSE)</f>
        <v>96</v>
      </c>
      <c r="E7406">
        <v>0</v>
      </c>
      <c r="F7406">
        <v>0</v>
      </c>
      <c r="G7406">
        <v>0</v>
      </c>
      <c r="I7406">
        <f>VLOOKUP(Table1[[#This Row],[trait_name]],Trait[],2,FALSE)</f>
        <v>36</v>
      </c>
      <c r="J7406" s="25" t="s">
        <v>68</v>
      </c>
      <c r="L7406" s="3"/>
      <c r="N7406" s="25"/>
      <c r="O7406"/>
    </row>
    <row r="7407" spans="1:15">
      <c r="A7407" s="5">
        <v>43248</v>
      </c>
      <c r="B7407" s="5"/>
      <c r="C7407" t="s">
        <v>771</v>
      </c>
      <c r="D7407" s="2">
        <f>VLOOKUP(C7407,Index[[#All],[searchTaxon]:[Reference_number]],2,FALSE)</f>
        <v>96</v>
      </c>
      <c r="E7407">
        <v>0</v>
      </c>
      <c r="F7407">
        <v>0</v>
      </c>
      <c r="G7407">
        <v>0</v>
      </c>
      <c r="I7407">
        <f>VLOOKUP(Table1[[#This Row],[trait_name]],Trait[],2,FALSE)</f>
        <v>36</v>
      </c>
      <c r="J7407" s="25" t="s">
        <v>68</v>
      </c>
      <c r="L7407" s="3"/>
      <c r="N7407" s="25"/>
      <c r="O7407"/>
    </row>
    <row r="7408" spans="1:15">
      <c r="A7408" s="5">
        <v>43248</v>
      </c>
      <c r="B7408" s="5"/>
      <c r="C7408" t="s">
        <v>771</v>
      </c>
      <c r="D7408" s="2">
        <f>VLOOKUP(C7408,Index[[#All],[searchTaxon]:[Reference_number]],2,FALSE)</f>
        <v>96</v>
      </c>
      <c r="E7408">
        <v>0</v>
      </c>
      <c r="F7408">
        <v>0</v>
      </c>
      <c r="G7408">
        <v>0</v>
      </c>
      <c r="I7408">
        <f>VLOOKUP(Table1[[#This Row],[trait_name]],Trait[],2,FALSE)</f>
        <v>37</v>
      </c>
      <c r="J7408" s="25" t="s">
        <v>70</v>
      </c>
      <c r="L7408" s="3"/>
      <c r="N7408" s="25"/>
      <c r="O7408"/>
    </row>
    <row r="7409" spans="1:15">
      <c r="A7409" s="5">
        <v>43248</v>
      </c>
      <c r="B7409" s="5"/>
      <c r="C7409" t="s">
        <v>771</v>
      </c>
      <c r="D7409" s="2">
        <f>VLOOKUP(C7409,Index[[#All],[searchTaxon]:[Reference_number]],2,FALSE)</f>
        <v>96</v>
      </c>
      <c r="E7409">
        <v>0</v>
      </c>
      <c r="F7409">
        <v>0</v>
      </c>
      <c r="G7409">
        <v>0</v>
      </c>
      <c r="I7409">
        <f>VLOOKUP(Table1[[#This Row],[trait_name]],Trait[],2,FALSE)</f>
        <v>37</v>
      </c>
      <c r="J7409" s="25" t="s">
        <v>70</v>
      </c>
      <c r="L7409" s="3"/>
      <c r="N7409" s="25"/>
      <c r="O7409"/>
    </row>
    <row r="7410" spans="1:15">
      <c r="A7410" s="5">
        <v>43248</v>
      </c>
      <c r="B7410" s="5">
        <v>43248</v>
      </c>
      <c r="C7410" t="s">
        <v>771</v>
      </c>
      <c r="D7410" s="3">
        <f>VLOOKUP(C7410,Index[[#All],[searchTaxon]:[Reference_number]],2,FALSE)</f>
        <v>96</v>
      </c>
      <c r="H7410" t="s">
        <v>26</v>
      </c>
      <c r="I7410">
        <f>VLOOKUP(Table1[[#This Row],[trait_name]],Trait[],2,FALSE)</f>
        <v>38</v>
      </c>
      <c r="J7410" s="25" t="s">
        <v>74</v>
      </c>
      <c r="L7410" s="3" t="s">
        <v>75</v>
      </c>
      <c r="N7410" s="25"/>
      <c r="O7410"/>
    </row>
    <row r="7411" spans="1:15">
      <c r="A7411" s="27">
        <v>43248</v>
      </c>
      <c r="B7411" s="27"/>
      <c r="C7411" s="4" t="s">
        <v>771</v>
      </c>
      <c r="D7411" s="2">
        <f>VLOOKUP(C7411,Index[[#All],[searchTaxon]:[Reference_number]],2,FALSE)</f>
        <v>96</v>
      </c>
      <c r="I7411">
        <f>VLOOKUP(Table1[[#This Row],[trait_name]],Trait[],2,FALSE)</f>
        <v>39</v>
      </c>
      <c r="J7411" s="25" t="s">
        <v>76</v>
      </c>
      <c r="L7411" s="3"/>
      <c r="N7411" s="25"/>
      <c r="O7411"/>
    </row>
    <row r="7412" spans="1:15">
      <c r="A7412" s="27">
        <v>43248</v>
      </c>
      <c r="B7412" s="27"/>
      <c r="C7412" s="4" t="s">
        <v>771</v>
      </c>
      <c r="D7412" s="2">
        <f>VLOOKUP(C7412,Index[[#All],[searchTaxon]:[Reference_number]],2,FALSE)</f>
        <v>96</v>
      </c>
      <c r="I7412">
        <f>VLOOKUP(Table1[[#This Row],[trait_name]],Trait[],2,FALSE)</f>
        <v>39</v>
      </c>
      <c r="J7412" s="25" t="s">
        <v>76</v>
      </c>
      <c r="L7412" s="3"/>
      <c r="N7412" s="25"/>
      <c r="O7412"/>
    </row>
    <row r="7413" spans="1:15">
      <c r="A7413" s="5">
        <v>43248</v>
      </c>
      <c r="B7413" s="5">
        <v>43248</v>
      </c>
      <c r="C7413" t="s">
        <v>771</v>
      </c>
      <c r="D7413" s="3">
        <f>VLOOKUP(C7413,Index[[#All],[searchTaxon]:[Reference_number]],2,FALSE)</f>
        <v>96</v>
      </c>
      <c r="H7413" t="s">
        <v>21</v>
      </c>
      <c r="I7413">
        <f>VLOOKUP(Table1[[#This Row],[trait_name]],Trait[],2,FALSE)</f>
        <v>40</v>
      </c>
      <c r="J7413" s="25" t="s">
        <v>79</v>
      </c>
      <c r="L7413" s="3" t="s">
        <v>80</v>
      </c>
      <c r="N7413" s="25"/>
      <c r="O7413"/>
    </row>
    <row r="7414" spans="1:15">
      <c r="A7414" s="5">
        <v>43248</v>
      </c>
      <c r="B7414" s="5">
        <v>43248</v>
      </c>
      <c r="C7414" t="s">
        <v>771</v>
      </c>
      <c r="D7414" s="3">
        <f>VLOOKUP(C7414,Index[[#All],[searchTaxon]:[Reference_number]],2,FALSE)</f>
        <v>96</v>
      </c>
      <c r="H7414" t="s">
        <v>21</v>
      </c>
      <c r="I7414">
        <f>VLOOKUP(Table1[[#This Row],[trait_name]],Trait[],2,FALSE)</f>
        <v>40</v>
      </c>
      <c r="J7414" s="25" t="s">
        <v>79</v>
      </c>
      <c r="L7414" s="3" t="s">
        <v>531</v>
      </c>
      <c r="N7414" s="25"/>
      <c r="O7414"/>
    </row>
    <row r="7415" spans="1:15">
      <c r="A7415" s="5">
        <v>43248</v>
      </c>
      <c r="B7415" s="5"/>
      <c r="C7415" t="s">
        <v>771</v>
      </c>
      <c r="D7415" s="2">
        <f>VLOOKUP(C7415,Index[[#All],[searchTaxon]:[Reference_number]],2,FALSE)</f>
        <v>96</v>
      </c>
      <c r="E7415">
        <v>0</v>
      </c>
      <c r="F7415">
        <v>0</v>
      </c>
      <c r="G7415">
        <v>0</v>
      </c>
      <c r="I7415">
        <f>VLOOKUP(Table1[[#This Row],[trait_name]],Trait[],2,FALSE)</f>
        <v>41</v>
      </c>
      <c r="J7415" s="25" t="s">
        <v>82</v>
      </c>
      <c r="L7415" s="3"/>
      <c r="N7415" s="25"/>
      <c r="O7415"/>
    </row>
    <row r="7416" spans="1:15">
      <c r="A7416" s="5">
        <v>43248</v>
      </c>
      <c r="B7416" s="5"/>
      <c r="C7416" t="s">
        <v>771</v>
      </c>
      <c r="D7416" s="2">
        <f>VLOOKUP(C7416,Index[[#All],[searchTaxon]:[Reference_number]],2,FALSE)</f>
        <v>96</v>
      </c>
      <c r="E7416">
        <v>0</v>
      </c>
      <c r="F7416">
        <v>0</v>
      </c>
      <c r="G7416">
        <v>0</v>
      </c>
      <c r="I7416">
        <f>VLOOKUP(Table1[[#This Row],[trait_name]],Trait[],2,FALSE)</f>
        <v>41</v>
      </c>
      <c r="J7416" s="25" t="s">
        <v>82</v>
      </c>
      <c r="L7416" s="3"/>
      <c r="N7416" s="25"/>
      <c r="O7416"/>
    </row>
    <row r="7417" spans="1:15">
      <c r="A7417" s="5">
        <v>43248</v>
      </c>
      <c r="B7417" s="5"/>
      <c r="C7417" t="s">
        <v>771</v>
      </c>
      <c r="D7417" s="2">
        <f>VLOOKUP(C7417,Index[[#All],[searchTaxon]:[Reference_number]],2,FALSE)</f>
        <v>96</v>
      </c>
      <c r="E7417">
        <v>0</v>
      </c>
      <c r="F7417">
        <v>0</v>
      </c>
      <c r="G7417">
        <v>0</v>
      </c>
      <c r="I7417">
        <f>VLOOKUP(Table1[[#This Row],[trait_name]],Trait[],2,FALSE)</f>
        <v>42</v>
      </c>
      <c r="J7417" s="25" t="s">
        <v>84</v>
      </c>
      <c r="L7417" s="3"/>
      <c r="N7417" s="25"/>
      <c r="O7417"/>
    </row>
    <row r="7418" spans="1:15">
      <c r="A7418" s="5">
        <v>43248</v>
      </c>
      <c r="B7418" s="5"/>
      <c r="C7418" t="s">
        <v>771</v>
      </c>
      <c r="D7418" s="2">
        <f>VLOOKUP(C7418,Index[[#All],[searchTaxon]:[Reference_number]],2,FALSE)</f>
        <v>96</v>
      </c>
      <c r="E7418">
        <v>0</v>
      </c>
      <c r="F7418">
        <v>0</v>
      </c>
      <c r="G7418">
        <v>0</v>
      </c>
      <c r="I7418">
        <f>VLOOKUP(Table1[[#This Row],[trait_name]],Trait[],2,FALSE)</f>
        <v>42</v>
      </c>
      <c r="J7418" s="25" t="s">
        <v>84</v>
      </c>
      <c r="L7418" s="3"/>
      <c r="N7418" s="25"/>
      <c r="O7418"/>
    </row>
    <row r="7419" spans="1:15">
      <c r="A7419" s="5">
        <v>43248</v>
      </c>
      <c r="B7419" s="5">
        <v>43248</v>
      </c>
      <c r="C7419" t="s">
        <v>771</v>
      </c>
      <c r="D7419" s="3">
        <f>VLOOKUP(C7419,Index[[#All],[searchTaxon]:[Reference_number]],2,FALSE)</f>
        <v>96</v>
      </c>
      <c r="H7419" t="s">
        <v>21</v>
      </c>
      <c r="I7419">
        <f>VLOOKUP(Table1[[#This Row],[trait_name]],Trait[],2,FALSE)</f>
        <v>43</v>
      </c>
      <c r="J7419" s="25" t="s">
        <v>86</v>
      </c>
      <c r="L7419" s="3" t="s">
        <v>156</v>
      </c>
      <c r="N7419" s="26"/>
      <c r="O7419"/>
    </row>
    <row r="7420" spans="1:15">
      <c r="A7420" s="5">
        <v>43248</v>
      </c>
      <c r="B7420" s="5">
        <v>43248</v>
      </c>
      <c r="C7420" t="s">
        <v>771</v>
      </c>
      <c r="D7420" s="3">
        <f>VLOOKUP(C7420,Index[[#All],[searchTaxon]:[Reference_number]],2,FALSE)</f>
        <v>96</v>
      </c>
      <c r="H7420" t="s">
        <v>21</v>
      </c>
      <c r="I7420">
        <f>VLOOKUP(Table1[[#This Row],[trait_name]],Trait[],2,FALSE)</f>
        <v>43</v>
      </c>
      <c r="J7420" s="25" t="s">
        <v>86</v>
      </c>
      <c r="L7420" s="3" t="s">
        <v>319</v>
      </c>
      <c r="N7420" s="26"/>
      <c r="O7420"/>
    </row>
    <row r="7421" spans="1:15">
      <c r="A7421" s="5">
        <v>43248</v>
      </c>
      <c r="B7421" s="5">
        <v>43248</v>
      </c>
      <c r="C7421" t="s">
        <v>771</v>
      </c>
      <c r="D7421" s="3">
        <f>VLOOKUP(C7421,Index[[#All],[searchTaxon]:[Reference_number]],2,FALSE)</f>
        <v>96</v>
      </c>
      <c r="H7421" t="s">
        <v>21</v>
      </c>
      <c r="I7421">
        <f>VLOOKUP(Table1[[#This Row],[trait_name]],Trait[],2,FALSE)</f>
        <v>46</v>
      </c>
      <c r="J7421" s="25" t="s">
        <v>95</v>
      </c>
      <c r="L7421" s="3"/>
      <c r="N7421" s="25"/>
      <c r="O7421"/>
    </row>
    <row r="7422" spans="1:15">
      <c r="A7422" s="5">
        <v>43248</v>
      </c>
      <c r="B7422" s="5"/>
      <c r="C7422" t="s">
        <v>771</v>
      </c>
      <c r="D7422" s="2">
        <f>VLOOKUP(C7422,Index[[#All],[searchTaxon]:[Reference_number]],2,FALSE)</f>
        <v>96</v>
      </c>
      <c r="E7422">
        <v>0</v>
      </c>
      <c r="F7422">
        <v>0</v>
      </c>
      <c r="G7422">
        <v>0</v>
      </c>
      <c r="I7422">
        <f>VLOOKUP(Table1[[#This Row],[trait_name]],Trait[],2,FALSE)</f>
        <v>47</v>
      </c>
      <c r="J7422" s="25" t="s">
        <v>96</v>
      </c>
      <c r="L7422" s="3"/>
      <c r="N7422" s="25"/>
      <c r="O7422"/>
    </row>
    <row r="7423" spans="1:15">
      <c r="A7423" s="5">
        <v>43248</v>
      </c>
      <c r="B7423" s="5"/>
      <c r="C7423" t="s">
        <v>771</v>
      </c>
      <c r="D7423" s="2">
        <f>VLOOKUP(C7423,Index[[#All],[searchTaxon]:[Reference_number]],2,FALSE)</f>
        <v>96</v>
      </c>
      <c r="E7423">
        <v>0</v>
      </c>
      <c r="F7423">
        <v>0</v>
      </c>
      <c r="G7423">
        <v>0</v>
      </c>
      <c r="I7423">
        <f>VLOOKUP(Table1[[#This Row],[trait_name]],Trait[],2,FALSE)</f>
        <v>47</v>
      </c>
      <c r="J7423" s="25" t="s">
        <v>96</v>
      </c>
      <c r="L7423" s="3"/>
      <c r="N7423" s="25"/>
      <c r="O7423"/>
    </row>
    <row r="7424" spans="1:15">
      <c r="A7424" s="5">
        <v>43248</v>
      </c>
      <c r="B7424" s="5">
        <v>43248</v>
      </c>
      <c r="C7424" t="s">
        <v>771</v>
      </c>
      <c r="D7424" s="3">
        <f>VLOOKUP(C7424,Index[[#All],[searchTaxon]:[Reference_number]],2,FALSE)</f>
        <v>96</v>
      </c>
      <c r="H7424" t="s">
        <v>21</v>
      </c>
      <c r="I7424">
        <f>VLOOKUP(Table1[[#This Row],[trait_name]],Trait[],2,FALSE)</f>
        <v>48</v>
      </c>
      <c r="J7424" s="25" t="s">
        <v>99</v>
      </c>
      <c r="L7424" s="3" t="s">
        <v>201</v>
      </c>
      <c r="N7424" s="25"/>
      <c r="O7424"/>
    </row>
    <row r="7425" spans="1:15">
      <c r="A7425" s="5">
        <v>43248</v>
      </c>
      <c r="B7425" s="5">
        <v>43248</v>
      </c>
      <c r="C7425" t="s">
        <v>771</v>
      </c>
      <c r="D7425" s="3">
        <f>VLOOKUP(C7425,Index[[#All],[searchTaxon]:[Reference_number]],2,FALSE)</f>
        <v>96</v>
      </c>
      <c r="H7425" t="s">
        <v>21</v>
      </c>
      <c r="I7425">
        <f>VLOOKUP(Table1[[#This Row],[trait_name]],Trait[],2,FALSE)</f>
        <v>48</v>
      </c>
      <c r="J7425" s="25" t="s">
        <v>99</v>
      </c>
      <c r="L7425" s="3" t="s">
        <v>245</v>
      </c>
      <c r="N7425" s="25"/>
      <c r="O7425"/>
    </row>
    <row r="7426" spans="1:15">
      <c r="A7426" s="5">
        <v>43248</v>
      </c>
      <c r="B7426" s="5">
        <v>43248</v>
      </c>
      <c r="C7426" t="s">
        <v>771</v>
      </c>
      <c r="D7426" s="3">
        <f>VLOOKUP(C7426,Index[[#All],[searchTaxon]:[Reference_number]],2,FALSE)</f>
        <v>96</v>
      </c>
      <c r="H7426" t="s">
        <v>21</v>
      </c>
      <c r="I7426">
        <f>VLOOKUP(Table1[[#This Row],[trait_name]],Trait[],2,FALSE)</f>
        <v>48</v>
      </c>
      <c r="J7426" s="25" t="s">
        <v>99</v>
      </c>
      <c r="L7426" s="3" t="s">
        <v>161</v>
      </c>
      <c r="N7426" s="25"/>
      <c r="O7426"/>
    </row>
    <row r="7427" spans="1:15">
      <c r="A7427" s="5">
        <v>43248</v>
      </c>
      <c r="B7427" s="5">
        <v>43248</v>
      </c>
      <c r="C7427" t="s">
        <v>771</v>
      </c>
      <c r="D7427" s="3">
        <f>VLOOKUP(C7427,Index[[#All],[searchTaxon]:[Reference_number]],2,FALSE)</f>
        <v>96</v>
      </c>
      <c r="H7427" t="s">
        <v>21</v>
      </c>
      <c r="I7427">
        <f>VLOOKUP(Table1[[#This Row],[trait_name]],Trait[],2,FALSE)</f>
        <v>49</v>
      </c>
      <c r="J7427" s="25" t="s">
        <v>103</v>
      </c>
      <c r="L7427" s="3" t="s">
        <v>149</v>
      </c>
      <c r="N7427" s="25"/>
      <c r="O7427"/>
    </row>
    <row r="7428" spans="1:15">
      <c r="A7428" s="5">
        <v>43248</v>
      </c>
      <c r="B7428" s="5">
        <v>43248</v>
      </c>
      <c r="C7428" t="s">
        <v>771</v>
      </c>
      <c r="D7428" s="3">
        <f>VLOOKUP(C7428,Index[[#All],[searchTaxon]:[Reference_number]],2,FALSE)</f>
        <v>96</v>
      </c>
      <c r="H7428" t="s">
        <v>21</v>
      </c>
      <c r="I7428">
        <f>VLOOKUP(Table1[[#This Row],[trait_name]],Trait[],2,FALSE)</f>
        <v>49</v>
      </c>
      <c r="J7428" s="25" t="s">
        <v>103</v>
      </c>
      <c r="L7428" s="3" t="s">
        <v>105</v>
      </c>
      <c r="N7428" s="25"/>
      <c r="O7428"/>
    </row>
    <row r="7429" spans="1:15">
      <c r="A7429" s="27">
        <v>43248</v>
      </c>
      <c r="B7429" s="27"/>
      <c r="C7429" s="4" t="s">
        <v>771</v>
      </c>
      <c r="D7429" s="63">
        <f>VLOOKUP(C7429,Index[[#All],[searchTaxon]:[Reference_number]],2,FALSE)</f>
        <v>96</v>
      </c>
      <c r="E7429">
        <f>VLOOKUP(C:C,Table1[[#All],[searchTaxon]:[Multiple_forms]],3,FALSE)</f>
        <v>0</v>
      </c>
      <c r="F7429">
        <f>VLOOKUP(C:C,Table1[[#All],[searchTaxon]:[Multiple_forms]],4,FALSE)</f>
        <v>0</v>
      </c>
      <c r="G7429">
        <f>VLOOKUP(C:C,Table1[[#All],[searchTaxon]:[Multiple_forms]],5,FALSE)</f>
        <v>0</v>
      </c>
      <c r="I7429">
        <f>VLOOKUP(Table1[[#This Row],[trait_name]],Trait[],2,FALSE)</f>
        <v>50</v>
      </c>
      <c r="J7429" s="25" t="s">
        <v>106</v>
      </c>
      <c r="L7429" s="3"/>
      <c r="N7429" s="25"/>
      <c r="O7429"/>
    </row>
    <row r="7430" spans="1:15">
      <c r="A7430" s="27">
        <v>43248</v>
      </c>
      <c r="B7430" s="27"/>
      <c r="C7430" s="4" t="s">
        <v>771</v>
      </c>
      <c r="D7430" s="63">
        <f>VLOOKUP(C7430,Index[[#All],[searchTaxon]:[Reference_number]],2,FALSE)</f>
        <v>96</v>
      </c>
      <c r="E7430">
        <f>VLOOKUP(C:C,Table1[[#All],[searchTaxon]:[Multiple_forms]],3,FALSE)</f>
        <v>0</v>
      </c>
      <c r="F7430">
        <f>VLOOKUP(C:C,Table1[[#All],[searchTaxon]:[Multiple_forms]],4,FALSE)</f>
        <v>0</v>
      </c>
      <c r="G7430">
        <f>VLOOKUP(C:C,Table1[[#All],[searchTaxon]:[Multiple_forms]],5,FALSE)</f>
        <v>0</v>
      </c>
      <c r="I7430">
        <f>VLOOKUP(Table1[[#This Row],[trait_name]],Trait[],2,FALSE)</f>
        <v>50</v>
      </c>
      <c r="J7430" s="25" t="s">
        <v>106</v>
      </c>
      <c r="L7430" s="3"/>
      <c r="N7430" s="25"/>
      <c r="O7430"/>
    </row>
    <row r="7431" spans="1:15">
      <c r="A7431" s="5">
        <v>43248</v>
      </c>
      <c r="B7431" s="5">
        <v>43248</v>
      </c>
      <c r="C7431" t="s">
        <v>771</v>
      </c>
      <c r="D7431" s="3">
        <f>VLOOKUP(C7431,Index[[#All],[searchTaxon]:[Reference_number]],2,FALSE)</f>
        <v>96</v>
      </c>
      <c r="H7431" t="s">
        <v>21</v>
      </c>
      <c r="I7431">
        <f>VLOOKUP(Table1[[#This Row],[trait_name]],Trait[],2,FALSE)</f>
        <v>51</v>
      </c>
      <c r="J7431" s="25" t="s">
        <v>108</v>
      </c>
      <c r="L7431" s="3" t="s">
        <v>109</v>
      </c>
      <c r="N7431" s="25"/>
      <c r="O7431"/>
    </row>
    <row r="7432" spans="1:15">
      <c r="A7432" s="5">
        <v>43248</v>
      </c>
      <c r="B7432" s="5">
        <v>43248</v>
      </c>
      <c r="C7432" t="s">
        <v>771</v>
      </c>
      <c r="D7432" s="3">
        <f>VLOOKUP(C7432,Index[[#All],[searchTaxon]:[Reference_number]],2,FALSE)</f>
        <v>96</v>
      </c>
      <c r="H7432" t="s">
        <v>26</v>
      </c>
      <c r="I7432">
        <f>VLOOKUP(Table1[[#This Row],[trait_name]],Trait[],2,FALSE)</f>
        <v>56</v>
      </c>
      <c r="J7432" s="25" t="s">
        <v>117</v>
      </c>
      <c r="L7432" s="3" t="s">
        <v>113</v>
      </c>
      <c r="N7432" s="25"/>
      <c r="O7432"/>
    </row>
    <row r="7433" spans="1:15">
      <c r="A7433" s="5">
        <v>43248</v>
      </c>
      <c r="B7433" s="5"/>
      <c r="C7433" t="s">
        <v>771</v>
      </c>
      <c r="D7433" s="2">
        <f>VLOOKUP(C7433,Index[[#All],[searchTaxon]:[Reference_number]],2,FALSE)</f>
        <v>96</v>
      </c>
      <c r="E7433">
        <v>0</v>
      </c>
      <c r="F7433">
        <v>0</v>
      </c>
      <c r="G7433">
        <v>0</v>
      </c>
      <c r="I7433">
        <f>VLOOKUP(Table1[[#This Row],[trait_name]],Trait[],2,FALSE)</f>
        <v>60</v>
      </c>
      <c r="J7433" s="25" t="s">
        <v>120</v>
      </c>
      <c r="L7433" s="3"/>
      <c r="N7433" s="25"/>
      <c r="O7433"/>
    </row>
    <row r="7434" spans="1:15">
      <c r="A7434" s="5">
        <v>43248</v>
      </c>
      <c r="B7434" s="5"/>
      <c r="C7434" t="s">
        <v>771</v>
      </c>
      <c r="D7434" s="2">
        <f>VLOOKUP(C7434,Index[[#All],[searchTaxon]:[Reference_number]],2,FALSE)</f>
        <v>96</v>
      </c>
      <c r="E7434">
        <v>0</v>
      </c>
      <c r="F7434">
        <v>0</v>
      </c>
      <c r="G7434">
        <v>0</v>
      </c>
      <c r="I7434">
        <f>VLOOKUP(Table1[[#This Row],[trait_name]],Trait[],2,FALSE)</f>
        <v>60</v>
      </c>
      <c r="J7434" s="25" t="s">
        <v>120</v>
      </c>
      <c r="L7434" s="3"/>
      <c r="N7434" s="25"/>
      <c r="O7434"/>
    </row>
    <row r="7435" spans="1:15">
      <c r="A7435" s="5">
        <v>43248</v>
      </c>
      <c r="B7435" s="5">
        <v>43248</v>
      </c>
      <c r="C7435" t="s">
        <v>771</v>
      </c>
      <c r="D7435" s="3">
        <f>VLOOKUP(C7435,Index[[#All],[searchTaxon]:[Reference_number]],2,FALSE)</f>
        <v>96</v>
      </c>
      <c r="H7435" t="s">
        <v>21</v>
      </c>
      <c r="I7435">
        <f>VLOOKUP(Table1[[#This Row],[trait_name]],Trait[],2,FALSE)</f>
        <v>61</v>
      </c>
      <c r="J7435" s="25" t="s">
        <v>172</v>
      </c>
      <c r="L7435" s="3" t="s">
        <v>174</v>
      </c>
      <c r="N7435" s="25"/>
      <c r="O7435"/>
    </row>
    <row r="7436" spans="1:15">
      <c r="A7436" s="5">
        <v>43248</v>
      </c>
      <c r="B7436" s="5">
        <v>43248</v>
      </c>
      <c r="C7436" t="s">
        <v>771</v>
      </c>
      <c r="D7436" s="3">
        <f>VLOOKUP(C7436,Index[[#All],[searchTaxon]:[Reference_number]],2,FALSE)</f>
        <v>96</v>
      </c>
      <c r="H7436" t="s">
        <v>21</v>
      </c>
      <c r="I7436">
        <f>VLOOKUP(Table1[[#This Row],[trait_name]],Trait[],2,FALSE)</f>
        <v>61</v>
      </c>
      <c r="J7436" s="25" t="s">
        <v>172</v>
      </c>
      <c r="L7436" s="3" t="s">
        <v>312</v>
      </c>
      <c r="N7436" s="25"/>
      <c r="O7436"/>
    </row>
    <row r="7437" spans="1:15">
      <c r="A7437" s="5">
        <v>43248</v>
      </c>
      <c r="B7437" s="5">
        <v>43248</v>
      </c>
      <c r="C7437" t="s">
        <v>771</v>
      </c>
      <c r="D7437" s="3">
        <f>VLOOKUP(C7437,Index[[#All],[searchTaxon]:[Reference_number]],2,FALSE)</f>
        <v>96</v>
      </c>
      <c r="H7437" t="s">
        <v>21</v>
      </c>
      <c r="I7437">
        <f>VLOOKUP(Table1[[#This Row],[trait_name]],Trait[],2,FALSE)</f>
        <v>63</v>
      </c>
      <c r="J7437" s="25" t="s">
        <v>175</v>
      </c>
      <c r="L7437" s="3" t="s">
        <v>176</v>
      </c>
      <c r="N7437" s="25"/>
      <c r="O7437"/>
    </row>
    <row r="7438" spans="1:15">
      <c r="A7438" s="5">
        <v>43248</v>
      </c>
      <c r="B7438" s="5">
        <v>43248</v>
      </c>
      <c r="C7438" t="s">
        <v>774</v>
      </c>
      <c r="D7438" s="3">
        <f>VLOOKUP(C7438,Index[[#All],[searchTaxon]:[Reference_number]],2,FALSE)</f>
        <v>98</v>
      </c>
      <c r="H7438" t="s">
        <v>21</v>
      </c>
      <c r="I7438">
        <f>VLOOKUP(Table1[[#This Row],[trait_name]],Trait[],2,FALSE)</f>
        <v>2</v>
      </c>
      <c r="J7438" s="25" t="s">
        <v>16</v>
      </c>
      <c r="L7438" s="3" t="s">
        <v>775</v>
      </c>
      <c r="N7438" s="25"/>
      <c r="O7438"/>
    </row>
    <row r="7439" spans="1:15">
      <c r="A7439" s="5">
        <v>43248</v>
      </c>
      <c r="B7439" s="5">
        <v>43248</v>
      </c>
      <c r="C7439" t="s">
        <v>774</v>
      </c>
      <c r="D7439" s="3">
        <f>VLOOKUP(C7439,Index[[#All],[searchTaxon]:[Reference_number]],2,FALSE)</f>
        <v>98</v>
      </c>
      <c r="H7439" t="s">
        <v>21</v>
      </c>
      <c r="I7439">
        <f>VLOOKUP(Table1[[#This Row],[trait_name]],Trait[],2,FALSE)</f>
        <v>2</v>
      </c>
      <c r="J7439" s="25" t="s">
        <v>16</v>
      </c>
      <c r="L7439" s="3" t="s">
        <v>776</v>
      </c>
      <c r="N7439" s="25"/>
      <c r="O7439"/>
    </row>
    <row r="7440" spans="1:15">
      <c r="A7440" s="5">
        <v>43248</v>
      </c>
      <c r="B7440" s="5">
        <v>43248</v>
      </c>
      <c r="C7440" t="s">
        <v>774</v>
      </c>
      <c r="D7440" s="3">
        <f>VLOOKUP(C7440,Index[[#All],[searchTaxon]:[Reference_number]],2,FALSE)</f>
        <v>98</v>
      </c>
      <c r="H7440" t="s">
        <v>21</v>
      </c>
      <c r="I7440">
        <f>VLOOKUP(Table1[[#This Row],[trait_name]],Trait[],2,FALSE)</f>
        <v>3</v>
      </c>
      <c r="J7440" s="25" t="s">
        <v>19</v>
      </c>
      <c r="L7440" s="3" t="s">
        <v>22</v>
      </c>
      <c r="N7440" s="25"/>
      <c r="O7440"/>
    </row>
    <row r="7441" spans="1:15">
      <c r="A7441" s="5">
        <v>43248</v>
      </c>
      <c r="B7441" s="5">
        <v>43248</v>
      </c>
      <c r="C7441" t="s">
        <v>774</v>
      </c>
      <c r="D7441" s="3">
        <f>VLOOKUP(C7441,Index[[#All],[searchTaxon]:[Reference_number]],2,FALSE)</f>
        <v>98</v>
      </c>
      <c r="H7441" t="s">
        <v>18</v>
      </c>
      <c r="I7441">
        <f>VLOOKUP(Table1[[#This Row],[trait_name]],Trait[],2,FALSE)</f>
        <v>3</v>
      </c>
      <c r="J7441" s="25" t="s">
        <v>19</v>
      </c>
      <c r="L7441" s="3" t="s">
        <v>20</v>
      </c>
      <c r="N7441" s="25"/>
      <c r="O7441"/>
    </row>
    <row r="7442" spans="1:15">
      <c r="A7442" s="5">
        <v>43248</v>
      </c>
      <c r="B7442" s="5">
        <v>43248</v>
      </c>
      <c r="C7442" t="s">
        <v>774</v>
      </c>
      <c r="D7442" s="3">
        <f>VLOOKUP(C7442,Index[[#All],[searchTaxon]:[Reference_number]],2,FALSE)</f>
        <v>98</v>
      </c>
      <c r="H7442" t="s">
        <v>26</v>
      </c>
      <c r="I7442">
        <f>VLOOKUP(Table1[[#This Row],[trait_name]],Trait[],2,FALSE)</f>
        <v>4</v>
      </c>
      <c r="J7442" s="25" t="s">
        <v>23</v>
      </c>
      <c r="L7442" s="3" t="s">
        <v>28</v>
      </c>
      <c r="N7442" s="25"/>
      <c r="O7442"/>
    </row>
    <row r="7443" spans="1:15">
      <c r="A7443" s="5">
        <v>43248</v>
      </c>
      <c r="B7443" s="5">
        <v>43248</v>
      </c>
      <c r="C7443" t="s">
        <v>774</v>
      </c>
      <c r="D7443" s="3">
        <f>VLOOKUP(C7443,Index[[#All],[searchTaxon]:[Reference_number]],2,FALSE)</f>
        <v>98</v>
      </c>
      <c r="H7443" t="s">
        <v>26</v>
      </c>
      <c r="I7443">
        <f>VLOOKUP(Table1[[#This Row],[trait_name]],Trait[],2,FALSE)</f>
        <v>5</v>
      </c>
      <c r="J7443" s="25" t="s">
        <v>25</v>
      </c>
      <c r="L7443" s="3" t="s">
        <v>24</v>
      </c>
      <c r="N7443" s="25"/>
      <c r="O7443"/>
    </row>
    <row r="7444" spans="1:15">
      <c r="A7444" s="5">
        <v>43248</v>
      </c>
      <c r="B7444" s="5"/>
      <c r="C7444" t="s">
        <v>774</v>
      </c>
      <c r="D7444" s="3">
        <f>VLOOKUP(C7444,Index[[#All],[searchTaxon]:[Reference_number]],2,FALSE)</f>
        <v>98</v>
      </c>
      <c r="H7444" t="s">
        <v>21</v>
      </c>
      <c r="I7444">
        <f>VLOOKUP(Table1[[#This Row],[trait_name]],Trait[],2,FALSE)</f>
        <v>6</v>
      </c>
      <c r="J7444" s="25" t="s">
        <v>135</v>
      </c>
      <c r="L7444" s="3"/>
      <c r="N7444" s="25"/>
      <c r="O7444"/>
    </row>
    <row r="7445" spans="1:15">
      <c r="A7445" s="5">
        <v>43248</v>
      </c>
      <c r="B7445" s="5">
        <v>43248</v>
      </c>
      <c r="C7445" t="s">
        <v>774</v>
      </c>
      <c r="D7445" s="3">
        <f>VLOOKUP(C7445,Index[[#All],[searchTaxon]:[Reference_number]],2,FALSE)</f>
        <v>98</v>
      </c>
      <c r="H7445" t="s">
        <v>21</v>
      </c>
      <c r="I7445">
        <f>VLOOKUP(Table1[[#This Row],[trait_name]],Trait[],2,FALSE)</f>
        <v>7</v>
      </c>
      <c r="J7445" s="25" t="s">
        <v>27</v>
      </c>
      <c r="L7445" s="3" t="s">
        <v>24</v>
      </c>
      <c r="N7445" s="25"/>
      <c r="O7445"/>
    </row>
    <row r="7446" spans="1:15">
      <c r="A7446" s="5">
        <v>43248</v>
      </c>
      <c r="B7446" s="5">
        <v>43248</v>
      </c>
      <c r="C7446" t="s">
        <v>774</v>
      </c>
      <c r="D7446" s="3">
        <f>VLOOKUP(C7446,Index[[#All],[searchTaxon]:[Reference_number]],2,FALSE)</f>
        <v>98</v>
      </c>
      <c r="H7446" t="s">
        <v>21</v>
      </c>
      <c r="I7446">
        <f>VLOOKUP(Table1[[#This Row],[trait_name]],Trait[],2,FALSE)</f>
        <v>8</v>
      </c>
      <c r="J7446" s="25" t="s">
        <v>137</v>
      </c>
      <c r="L7446" s="3" t="s">
        <v>28</v>
      </c>
      <c r="N7446" s="25"/>
      <c r="O7446"/>
    </row>
    <row r="7447" spans="1:15">
      <c r="A7447" s="27">
        <v>43248</v>
      </c>
      <c r="B7447" s="27"/>
      <c r="C7447" s="4" t="s">
        <v>774</v>
      </c>
      <c r="D7447" s="2">
        <f>VLOOKUP(C7447,Index[[#All],[searchTaxon]:[Reference_number]],2,FALSE)</f>
        <v>98</v>
      </c>
      <c r="I7447">
        <f>VLOOKUP(Table1[[#This Row],[trait_name]],Trait[],2,FALSE)</f>
        <v>15</v>
      </c>
      <c r="J7447" s="25" t="s">
        <v>32</v>
      </c>
      <c r="L7447" s="3"/>
      <c r="N7447" s="25"/>
      <c r="O7447"/>
    </row>
    <row r="7448" spans="1:15">
      <c r="A7448" s="27">
        <v>43248</v>
      </c>
      <c r="B7448" s="27">
        <v>43248</v>
      </c>
      <c r="C7448" s="4" t="s">
        <v>774</v>
      </c>
      <c r="D7448" s="2">
        <f>VLOOKUP(C7448,Index[[#All],[searchTaxon]:[Reference_number]],2,FALSE)</f>
        <v>98</v>
      </c>
      <c r="I7448">
        <f>VLOOKUP(Table1[[#This Row],[trait_name]],Trait[],2,FALSE)</f>
        <v>16</v>
      </c>
      <c r="J7448" s="26" t="s">
        <v>33</v>
      </c>
      <c r="K7448" s="26"/>
      <c r="L7448" s="3"/>
      <c r="N7448" s="25"/>
      <c r="O7448"/>
    </row>
    <row r="7449" spans="1:15">
      <c r="A7449" s="5">
        <v>43248</v>
      </c>
      <c r="B7449" s="5">
        <v>43248</v>
      </c>
      <c r="C7449" t="s">
        <v>774</v>
      </c>
      <c r="D7449" s="3">
        <f>VLOOKUP(C7449,Index[[#All],[searchTaxon]:[Reference_number]],2,FALSE)</f>
        <v>98</v>
      </c>
      <c r="H7449" t="s">
        <v>18</v>
      </c>
      <c r="I7449">
        <f>VLOOKUP(Table1[[#This Row],[trait_name]],Trait[],2,FALSE)</f>
        <v>17</v>
      </c>
      <c r="J7449" s="25" t="s">
        <v>34</v>
      </c>
      <c r="L7449" s="3" t="s">
        <v>35</v>
      </c>
      <c r="N7449" s="25"/>
      <c r="O7449"/>
    </row>
    <row r="7450" spans="1:15">
      <c r="A7450" s="5">
        <v>43248</v>
      </c>
      <c r="B7450" s="5">
        <v>43248</v>
      </c>
      <c r="C7450" t="s">
        <v>774</v>
      </c>
      <c r="D7450" s="3">
        <f>VLOOKUP(C7450,Index[[#All],[searchTaxon]:[Reference_number]],2,FALSE)</f>
        <v>98</v>
      </c>
      <c r="H7450" t="s">
        <v>18</v>
      </c>
      <c r="I7450">
        <f>VLOOKUP(Table1[[#This Row],[trait_name]],Trait[],2,FALSE)</f>
        <v>17</v>
      </c>
      <c r="J7450" s="25" t="s">
        <v>34</v>
      </c>
      <c r="L7450" s="3" t="s">
        <v>36</v>
      </c>
      <c r="N7450" s="25"/>
      <c r="O7450"/>
    </row>
    <row r="7451" spans="1:15">
      <c r="A7451" s="5">
        <v>43248</v>
      </c>
      <c r="B7451" s="5">
        <v>43248</v>
      </c>
      <c r="C7451" t="s">
        <v>774</v>
      </c>
      <c r="D7451" s="3">
        <f>VLOOKUP(C7451,Index[[#All],[searchTaxon]:[Reference_number]],2,FALSE)</f>
        <v>98</v>
      </c>
      <c r="H7451" t="s">
        <v>18</v>
      </c>
      <c r="I7451">
        <f>VLOOKUP(Table1[[#This Row],[trait_name]],Trait[],2,FALSE)</f>
        <v>17</v>
      </c>
      <c r="J7451" s="25" t="s">
        <v>34</v>
      </c>
      <c r="L7451" s="3" t="s">
        <v>37</v>
      </c>
      <c r="N7451" s="25"/>
      <c r="O7451"/>
    </row>
    <row r="7452" spans="1:15">
      <c r="A7452" s="27">
        <v>43248</v>
      </c>
      <c r="B7452" s="27">
        <v>43248</v>
      </c>
      <c r="C7452" s="4" t="s">
        <v>774</v>
      </c>
      <c r="D7452" s="2">
        <f>VLOOKUP(C7452,Index[[#All],[searchTaxon]:[Reference_number]],2,FALSE)</f>
        <v>98</v>
      </c>
      <c r="I7452">
        <f>VLOOKUP(Table1[[#This Row],[trait_name]],Trait[],2,FALSE)</f>
        <v>18</v>
      </c>
      <c r="J7452" s="25" t="s">
        <v>38</v>
      </c>
      <c r="L7452" s="3"/>
      <c r="N7452" s="25"/>
      <c r="O7452"/>
    </row>
    <row r="7453" spans="1:15">
      <c r="A7453" s="5">
        <v>43248</v>
      </c>
      <c r="B7453" s="5">
        <v>43248</v>
      </c>
      <c r="C7453" t="s">
        <v>774</v>
      </c>
      <c r="D7453" s="3">
        <f>VLOOKUP(C7453,Index[[#All],[searchTaxon]:[Reference_number]],2,FALSE)</f>
        <v>98</v>
      </c>
      <c r="H7453" t="s">
        <v>21</v>
      </c>
      <c r="I7453">
        <f>VLOOKUP(Table1[[#This Row],[trait_name]],Trait[],2,FALSE)</f>
        <v>19</v>
      </c>
      <c r="J7453" s="25" t="s">
        <v>39</v>
      </c>
      <c r="L7453" s="3" t="s">
        <v>41</v>
      </c>
      <c r="N7453" s="25"/>
      <c r="O7453"/>
    </row>
    <row r="7454" spans="1:15">
      <c r="A7454" s="27">
        <v>43248</v>
      </c>
      <c r="B7454" s="27">
        <v>43248</v>
      </c>
      <c r="C7454" s="4" t="s">
        <v>774</v>
      </c>
      <c r="D7454" s="2">
        <f>VLOOKUP(C7454,Index[[#All],[searchTaxon]:[Reference_number]],2,FALSE)</f>
        <v>98</v>
      </c>
      <c r="I7454">
        <f>VLOOKUP(Table1[[#This Row],[trait_name]],Trait[],2,FALSE)</f>
        <v>20</v>
      </c>
      <c r="J7454" s="25" t="s">
        <v>42</v>
      </c>
      <c r="L7454" s="3"/>
      <c r="N7454" s="25"/>
      <c r="O7454"/>
    </row>
    <row r="7455" spans="1:15">
      <c r="A7455" s="5">
        <v>43248</v>
      </c>
      <c r="B7455" s="5"/>
      <c r="C7455" t="s">
        <v>774</v>
      </c>
      <c r="D7455" s="2">
        <f>VLOOKUP(C7455,Index[[#All],[searchTaxon]:[Reference_number]],2,FALSE)</f>
        <v>98</v>
      </c>
      <c r="E7455">
        <v>0</v>
      </c>
      <c r="F7455">
        <v>0</v>
      </c>
      <c r="G7455">
        <v>0</v>
      </c>
      <c r="I7455">
        <f>VLOOKUP(Table1[[#This Row],[trait_name]],Trait[],2,FALSE)</f>
        <v>22</v>
      </c>
      <c r="J7455" s="25" t="s">
        <v>48</v>
      </c>
      <c r="L7455" s="3"/>
      <c r="N7455" s="25"/>
      <c r="O7455"/>
    </row>
    <row r="7456" spans="1:15">
      <c r="A7456" s="27">
        <v>43248</v>
      </c>
      <c r="B7456" s="27"/>
      <c r="C7456" s="4" t="s">
        <v>774</v>
      </c>
      <c r="D7456" s="2">
        <f>VLOOKUP(C7456,Index[[#All],[searchTaxon]:[Reference_number]],2,FALSE)</f>
        <v>98</v>
      </c>
      <c r="I7456">
        <f>VLOOKUP(Table1[[#This Row],[trait_name]],Trait[],2,FALSE)</f>
        <v>23</v>
      </c>
      <c r="J7456" s="25" t="s">
        <v>50</v>
      </c>
      <c r="L7456" s="3"/>
      <c r="N7456" s="25"/>
      <c r="O7456"/>
    </row>
    <row r="7457" spans="1:15">
      <c r="A7457" s="27">
        <v>43248</v>
      </c>
      <c r="B7457" s="27"/>
      <c r="C7457" s="4" t="s">
        <v>774</v>
      </c>
      <c r="D7457" s="2">
        <f>VLOOKUP(C7457,Index[[#All],[searchTaxon]:[Reference_number]],2,FALSE)</f>
        <v>98</v>
      </c>
      <c r="I7457">
        <f>VLOOKUP(Table1[[#This Row],[trait_name]],Trait[],2,FALSE)</f>
        <v>24</v>
      </c>
      <c r="J7457" s="25" t="s">
        <v>53</v>
      </c>
      <c r="L7457" s="3"/>
      <c r="N7457" s="25"/>
      <c r="O7457"/>
    </row>
    <row r="7458" spans="1:15">
      <c r="A7458" s="5">
        <v>43248</v>
      </c>
      <c r="B7458" s="5">
        <v>43248</v>
      </c>
      <c r="C7458" t="s">
        <v>774</v>
      </c>
      <c r="D7458" s="3">
        <f>VLOOKUP(C7458,Index[[#All],[searchTaxon]:[Reference_number]],2,FALSE)</f>
        <v>98</v>
      </c>
      <c r="H7458" t="s">
        <v>26</v>
      </c>
      <c r="I7458">
        <f>VLOOKUP(Table1[[#This Row],[trait_name]],Trait[],2,FALSE)</f>
        <v>25</v>
      </c>
      <c r="J7458" s="25" t="s">
        <v>54</v>
      </c>
      <c r="L7458" s="3" t="s">
        <v>221</v>
      </c>
      <c r="N7458" s="25"/>
      <c r="O7458"/>
    </row>
    <row r="7459" spans="1:15">
      <c r="A7459" s="5">
        <v>43248</v>
      </c>
      <c r="B7459" s="5">
        <v>43248</v>
      </c>
      <c r="C7459" t="s">
        <v>774</v>
      </c>
      <c r="D7459" s="3">
        <f>VLOOKUP(C7459,Index[[#All],[searchTaxon]:[Reference_number]],2,FALSE)</f>
        <v>98</v>
      </c>
      <c r="H7459" t="s">
        <v>26</v>
      </c>
      <c r="I7459">
        <f>VLOOKUP(Table1[[#This Row],[trait_name]],Trait[],2,FALSE)</f>
        <v>26</v>
      </c>
      <c r="J7459" s="25" t="s">
        <v>57</v>
      </c>
      <c r="L7459" s="3">
        <v>3</v>
      </c>
      <c r="N7459" s="25"/>
      <c r="O7459"/>
    </row>
    <row r="7460" spans="1:15">
      <c r="A7460" s="5">
        <v>43248</v>
      </c>
      <c r="B7460" s="5">
        <v>43248</v>
      </c>
      <c r="C7460" t="s">
        <v>774</v>
      </c>
      <c r="D7460" s="3">
        <f>VLOOKUP(C7460,Index[[#All],[searchTaxon]:[Reference_number]],2,FALSE)</f>
        <v>98</v>
      </c>
      <c r="H7460" t="s">
        <v>26</v>
      </c>
      <c r="I7460">
        <f>VLOOKUP(Table1[[#This Row],[trait_name]],Trait[],2,FALSE)</f>
        <v>29</v>
      </c>
      <c r="J7460" s="25" t="s">
        <v>60</v>
      </c>
      <c r="L7460" s="3">
        <v>3</v>
      </c>
      <c r="N7460" s="25"/>
      <c r="O7460"/>
    </row>
    <row r="7461" spans="1:15">
      <c r="A7461" s="5">
        <v>43248</v>
      </c>
      <c r="B7461" s="5">
        <v>43248</v>
      </c>
      <c r="C7461" t="s">
        <v>774</v>
      </c>
      <c r="D7461" s="3">
        <f>VLOOKUP(C7461,Index[[#All],[searchTaxon]:[Reference_number]],2,FALSE)</f>
        <v>98</v>
      </c>
      <c r="H7461" t="s">
        <v>21</v>
      </c>
      <c r="I7461">
        <f>VLOOKUP(Table1[[#This Row],[trait_name]],Trait[],2,FALSE)</f>
        <v>32</v>
      </c>
      <c r="J7461" s="25" t="s">
        <v>147</v>
      </c>
      <c r="L7461" s="3" t="s">
        <v>189</v>
      </c>
      <c r="N7461" s="25"/>
      <c r="O7461"/>
    </row>
    <row r="7462" spans="1:15">
      <c r="A7462" s="5">
        <v>43248</v>
      </c>
      <c r="B7462" s="5"/>
      <c r="C7462" t="s">
        <v>774</v>
      </c>
      <c r="D7462" s="3">
        <f>VLOOKUP(C7462,Index[[#All],[searchTaxon]:[Reference_number]],2,FALSE)</f>
        <v>98</v>
      </c>
      <c r="E7462">
        <v>0</v>
      </c>
      <c r="F7462">
        <v>0</v>
      </c>
      <c r="G7462">
        <v>0</v>
      </c>
      <c r="I7462">
        <f>VLOOKUP(Table1[[#This Row],[trait_name]],Trait[],2,FALSE)</f>
        <v>35</v>
      </c>
      <c r="J7462" s="25" t="s">
        <v>66</v>
      </c>
      <c r="L7462" s="3"/>
      <c r="N7462" s="25"/>
      <c r="O7462"/>
    </row>
    <row r="7463" spans="1:15">
      <c r="A7463" s="5">
        <v>43248</v>
      </c>
      <c r="B7463" s="5"/>
      <c r="C7463" t="s">
        <v>774</v>
      </c>
      <c r="D7463" s="2">
        <f>VLOOKUP(C7463,Index[[#All],[searchTaxon]:[Reference_number]],2,FALSE)</f>
        <v>98</v>
      </c>
      <c r="E7463">
        <v>0</v>
      </c>
      <c r="F7463">
        <v>0</v>
      </c>
      <c r="G7463">
        <v>0</v>
      </c>
      <c r="I7463">
        <f>VLOOKUP(Table1[[#This Row],[trait_name]],Trait[],2,FALSE)</f>
        <v>36</v>
      </c>
      <c r="J7463" s="25" t="s">
        <v>68</v>
      </c>
      <c r="L7463" s="3"/>
      <c r="N7463" s="25"/>
      <c r="O7463"/>
    </row>
    <row r="7464" spans="1:15">
      <c r="A7464" s="5">
        <v>43248</v>
      </c>
      <c r="B7464" s="5"/>
      <c r="C7464" t="s">
        <v>774</v>
      </c>
      <c r="D7464" s="2">
        <f>VLOOKUP(C7464,Index[[#All],[searchTaxon]:[Reference_number]],2,FALSE)</f>
        <v>98</v>
      </c>
      <c r="E7464">
        <v>0</v>
      </c>
      <c r="F7464">
        <v>0</v>
      </c>
      <c r="G7464">
        <v>0</v>
      </c>
      <c r="I7464">
        <f>VLOOKUP(Table1[[#This Row],[trait_name]],Trait[],2,FALSE)</f>
        <v>37</v>
      </c>
      <c r="J7464" s="25" t="s">
        <v>70</v>
      </c>
      <c r="L7464" s="3"/>
      <c r="N7464" s="25"/>
      <c r="O7464"/>
    </row>
    <row r="7465" spans="1:15">
      <c r="A7465" s="5">
        <v>43248</v>
      </c>
      <c r="B7465" s="5">
        <v>43248</v>
      </c>
      <c r="C7465" t="s">
        <v>774</v>
      </c>
      <c r="D7465" s="3">
        <f>VLOOKUP(C7465,Index[[#All],[searchTaxon]:[Reference_number]],2,FALSE)</f>
        <v>98</v>
      </c>
      <c r="H7465" t="s">
        <v>18</v>
      </c>
      <c r="I7465">
        <f>VLOOKUP(Table1[[#This Row],[trait_name]],Trait[],2,FALSE)</f>
        <v>38</v>
      </c>
      <c r="J7465" s="25" t="s">
        <v>74</v>
      </c>
      <c r="L7465" s="3" t="s">
        <v>75</v>
      </c>
      <c r="N7465" s="25"/>
      <c r="O7465"/>
    </row>
    <row r="7466" spans="1:15">
      <c r="A7466" s="5">
        <v>43248</v>
      </c>
      <c r="B7466" s="5">
        <v>43248</v>
      </c>
      <c r="C7466" t="s">
        <v>774</v>
      </c>
      <c r="D7466" s="3">
        <f>VLOOKUP(C7466,Index[[#All],[searchTaxon]:[Reference_number]],2,FALSE)</f>
        <v>98</v>
      </c>
      <c r="H7466" t="s">
        <v>26</v>
      </c>
      <c r="I7466">
        <f>VLOOKUP(Table1[[#This Row],[trait_name]],Trait[],2,FALSE)</f>
        <v>38</v>
      </c>
      <c r="J7466" s="25" t="s">
        <v>74</v>
      </c>
      <c r="L7466" s="3" t="s">
        <v>345</v>
      </c>
      <c r="N7466" s="25"/>
      <c r="O7466"/>
    </row>
    <row r="7467" spans="1:15">
      <c r="A7467" s="27">
        <v>43248</v>
      </c>
      <c r="B7467" s="27"/>
      <c r="C7467" s="4" t="s">
        <v>774</v>
      </c>
      <c r="D7467" s="2">
        <f>VLOOKUP(C7467,Index[[#All],[searchTaxon]:[Reference_number]],2,FALSE)</f>
        <v>98</v>
      </c>
      <c r="I7467">
        <f>VLOOKUP(Table1[[#This Row],[trait_name]],Trait[],2,FALSE)</f>
        <v>39</v>
      </c>
      <c r="J7467" s="25" t="s">
        <v>76</v>
      </c>
      <c r="L7467" s="3"/>
      <c r="N7467" s="25"/>
      <c r="O7467"/>
    </row>
    <row r="7468" spans="1:15">
      <c r="A7468" s="5">
        <v>43248</v>
      </c>
      <c r="B7468" s="5">
        <v>43248</v>
      </c>
      <c r="C7468" t="s">
        <v>774</v>
      </c>
      <c r="D7468" s="3">
        <f>VLOOKUP(C7468,Index[[#All],[searchTaxon]:[Reference_number]],2,FALSE)</f>
        <v>98</v>
      </c>
      <c r="H7468" t="s">
        <v>21</v>
      </c>
      <c r="I7468">
        <f>VLOOKUP(Table1[[#This Row],[trait_name]],Trait[],2,FALSE)</f>
        <v>40</v>
      </c>
      <c r="J7468" s="25" t="s">
        <v>79</v>
      </c>
      <c r="L7468" s="3" t="s">
        <v>80</v>
      </c>
      <c r="N7468" s="25"/>
      <c r="O7468"/>
    </row>
    <row r="7469" spans="1:15">
      <c r="A7469" s="5">
        <v>43248</v>
      </c>
      <c r="B7469" s="5"/>
      <c r="C7469" t="s">
        <v>774</v>
      </c>
      <c r="D7469" s="2">
        <f>VLOOKUP(C7469,Index[[#All],[searchTaxon]:[Reference_number]],2,FALSE)</f>
        <v>98</v>
      </c>
      <c r="E7469">
        <v>0</v>
      </c>
      <c r="F7469">
        <v>0</v>
      </c>
      <c r="G7469">
        <v>0</v>
      </c>
      <c r="I7469">
        <f>VLOOKUP(Table1[[#This Row],[trait_name]],Trait[],2,FALSE)</f>
        <v>41</v>
      </c>
      <c r="J7469" s="25" t="s">
        <v>82</v>
      </c>
      <c r="L7469" s="3"/>
      <c r="N7469" s="25"/>
      <c r="O7469"/>
    </row>
    <row r="7470" spans="1:15">
      <c r="A7470" s="5">
        <v>43248</v>
      </c>
      <c r="B7470" s="5"/>
      <c r="C7470" t="s">
        <v>774</v>
      </c>
      <c r="D7470" s="2">
        <f>VLOOKUP(C7470,Index[[#All],[searchTaxon]:[Reference_number]],2,FALSE)</f>
        <v>98</v>
      </c>
      <c r="E7470">
        <v>0</v>
      </c>
      <c r="F7470">
        <v>0</v>
      </c>
      <c r="G7470">
        <v>0</v>
      </c>
      <c r="I7470">
        <f>VLOOKUP(Table1[[#This Row],[trait_name]],Trait[],2,FALSE)</f>
        <v>42</v>
      </c>
      <c r="J7470" s="25" t="s">
        <v>84</v>
      </c>
      <c r="L7470" s="3"/>
      <c r="N7470" s="25"/>
      <c r="O7470"/>
    </row>
    <row r="7471" spans="1:15">
      <c r="A7471" s="5">
        <v>43248</v>
      </c>
      <c r="B7471" s="5">
        <v>43248</v>
      </c>
      <c r="C7471" t="s">
        <v>774</v>
      </c>
      <c r="D7471" s="3">
        <f>VLOOKUP(C7471,Index[[#All],[searchTaxon]:[Reference_number]],2,FALSE)</f>
        <v>98</v>
      </c>
      <c r="H7471" t="s">
        <v>26</v>
      </c>
      <c r="I7471">
        <f>VLOOKUP(Table1[[#This Row],[trait_name]],Trait[],2,FALSE)</f>
        <v>43</v>
      </c>
      <c r="J7471" s="25" t="s">
        <v>86</v>
      </c>
      <c r="L7471" s="3" t="s">
        <v>88</v>
      </c>
      <c r="N7471" s="25"/>
      <c r="O7471"/>
    </row>
    <row r="7472" spans="1:15">
      <c r="A7472" s="5">
        <v>43248</v>
      </c>
      <c r="B7472" s="5"/>
      <c r="C7472" t="s">
        <v>774</v>
      </c>
      <c r="D7472" s="2">
        <f>VLOOKUP(C7472,Index[[#All],[searchTaxon]:[Reference_number]],2,FALSE)</f>
        <v>98</v>
      </c>
      <c r="E7472">
        <v>0</v>
      </c>
      <c r="F7472">
        <v>0</v>
      </c>
      <c r="G7472">
        <v>0</v>
      </c>
      <c r="I7472">
        <f>VLOOKUP(Table1[[#This Row],[trait_name]],Trait[],2,FALSE)</f>
        <v>47</v>
      </c>
      <c r="J7472" s="25" t="s">
        <v>96</v>
      </c>
      <c r="L7472" s="3"/>
      <c r="N7472" s="25"/>
      <c r="O7472"/>
    </row>
    <row r="7473" spans="1:15">
      <c r="A7473" s="5">
        <v>43248</v>
      </c>
      <c r="B7473" s="5">
        <v>43248</v>
      </c>
      <c r="C7473" t="s">
        <v>774</v>
      </c>
      <c r="D7473" s="3">
        <f>VLOOKUP(C7473,Index[[#All],[searchTaxon]:[Reference_number]],2,FALSE)</f>
        <v>98</v>
      </c>
      <c r="H7473" t="s">
        <v>21</v>
      </c>
      <c r="I7473">
        <f>VLOOKUP(Table1[[#This Row],[trait_name]],Trait[],2,FALSE)</f>
        <v>48</v>
      </c>
      <c r="J7473" s="25" t="s">
        <v>99</v>
      </c>
      <c r="L7473" s="3" t="s">
        <v>101</v>
      </c>
      <c r="N7473" s="25"/>
      <c r="O7473"/>
    </row>
    <row r="7474" spans="1:15">
      <c r="A7474" s="5">
        <v>43248</v>
      </c>
      <c r="B7474" s="5">
        <v>43248</v>
      </c>
      <c r="C7474" t="s">
        <v>774</v>
      </c>
      <c r="D7474" s="3">
        <f>VLOOKUP(C7474,Index[[#All],[searchTaxon]:[Reference_number]],2,FALSE)</f>
        <v>98</v>
      </c>
      <c r="H7474" t="s">
        <v>21</v>
      </c>
      <c r="I7474">
        <f>VLOOKUP(Table1[[#This Row],[trait_name]],Trait[],2,FALSE)</f>
        <v>48</v>
      </c>
      <c r="J7474" s="25" t="s">
        <v>99</v>
      </c>
      <c r="L7474" s="3" t="s">
        <v>162</v>
      </c>
      <c r="N7474" s="25"/>
      <c r="O7474"/>
    </row>
    <row r="7475" spans="1:15">
      <c r="A7475" s="5">
        <v>43248</v>
      </c>
      <c r="B7475" s="5">
        <v>43248</v>
      </c>
      <c r="C7475" t="s">
        <v>774</v>
      </c>
      <c r="D7475" s="3">
        <f>VLOOKUP(C7475,Index[[#All],[searchTaxon]:[Reference_number]],2,FALSE)</f>
        <v>98</v>
      </c>
      <c r="H7475" t="s">
        <v>21</v>
      </c>
      <c r="I7475">
        <f>VLOOKUP(Table1[[#This Row],[trait_name]],Trait[],2,FALSE)</f>
        <v>49</v>
      </c>
      <c r="J7475" s="25" t="s">
        <v>103</v>
      </c>
      <c r="L7475" s="3" t="s">
        <v>104</v>
      </c>
      <c r="N7475" s="25"/>
      <c r="O7475"/>
    </row>
    <row r="7476" spans="1:15">
      <c r="A7476" s="5">
        <v>43248</v>
      </c>
      <c r="B7476" s="5">
        <v>43248</v>
      </c>
      <c r="C7476" t="s">
        <v>774</v>
      </c>
      <c r="D7476" s="3">
        <f>VLOOKUP(C7476,Index[[#All],[searchTaxon]:[Reference_number]],2,FALSE)</f>
        <v>98</v>
      </c>
      <c r="H7476" t="s">
        <v>21</v>
      </c>
      <c r="I7476">
        <f>VLOOKUP(Table1[[#This Row],[trait_name]],Trait[],2,FALSE)</f>
        <v>49</v>
      </c>
      <c r="J7476" s="25" t="s">
        <v>103</v>
      </c>
      <c r="L7476" s="3" t="s">
        <v>228</v>
      </c>
      <c r="N7476" s="25"/>
      <c r="O7476"/>
    </row>
    <row r="7477" spans="1:15">
      <c r="A7477" s="27">
        <v>43248</v>
      </c>
      <c r="B7477" s="27"/>
      <c r="C7477" s="4" t="s">
        <v>774</v>
      </c>
      <c r="D7477" s="63">
        <f>VLOOKUP(C7477,Index[[#All],[searchTaxon]:[Reference_number]],2,FALSE)</f>
        <v>98</v>
      </c>
      <c r="E7477">
        <f>VLOOKUP(C:C,Table1[[#All],[searchTaxon]:[Multiple_forms]],3,FALSE)</f>
        <v>0</v>
      </c>
      <c r="F7477">
        <f>VLOOKUP(C:C,Table1[[#All],[searchTaxon]:[Multiple_forms]],4,FALSE)</f>
        <v>0</v>
      </c>
      <c r="G7477">
        <f>VLOOKUP(C:C,Table1[[#All],[searchTaxon]:[Multiple_forms]],5,FALSE)</f>
        <v>0</v>
      </c>
      <c r="I7477">
        <f>VLOOKUP(Table1[[#This Row],[trait_name]],Trait[],2,FALSE)</f>
        <v>50</v>
      </c>
      <c r="J7477" s="25" t="s">
        <v>106</v>
      </c>
      <c r="L7477" s="3"/>
      <c r="N7477" s="25"/>
      <c r="O7477"/>
    </row>
    <row r="7478" spans="1:15">
      <c r="A7478" s="5">
        <v>43248</v>
      </c>
      <c r="B7478" s="5">
        <v>43248</v>
      </c>
      <c r="C7478" t="s">
        <v>774</v>
      </c>
      <c r="D7478" s="3">
        <f>VLOOKUP(C7478,Index[[#All],[searchTaxon]:[Reference_number]],2,FALSE)</f>
        <v>98</v>
      </c>
      <c r="H7478" t="s">
        <v>26</v>
      </c>
      <c r="I7478">
        <f>VLOOKUP(Table1[[#This Row],[trait_name]],Trait[],2,FALSE)</f>
        <v>51</v>
      </c>
      <c r="J7478" s="25" t="s">
        <v>108</v>
      </c>
      <c r="L7478" s="3" t="s">
        <v>167</v>
      </c>
      <c r="N7478" s="25"/>
      <c r="O7478"/>
    </row>
    <row r="7479" spans="1:15">
      <c r="A7479" s="5">
        <v>43248</v>
      </c>
      <c r="B7479" s="5">
        <v>43248</v>
      </c>
      <c r="C7479" t="s">
        <v>774</v>
      </c>
      <c r="D7479" s="3">
        <f>VLOOKUP(C7479,Index[[#All],[searchTaxon]:[Reference_number]],2,FALSE)</f>
        <v>98</v>
      </c>
      <c r="H7479" t="s">
        <v>26</v>
      </c>
      <c r="I7479">
        <f>VLOOKUP(Table1[[#This Row],[trait_name]],Trait[],2,FALSE)</f>
        <v>52</v>
      </c>
      <c r="J7479" s="25" t="s">
        <v>203</v>
      </c>
      <c r="L7479" s="3" t="s">
        <v>379</v>
      </c>
      <c r="N7479" s="25"/>
      <c r="O7479"/>
    </row>
    <row r="7480" spans="1:15">
      <c r="A7480" s="5">
        <v>43248</v>
      </c>
      <c r="B7480" s="5">
        <v>43248</v>
      </c>
      <c r="C7480" t="s">
        <v>774</v>
      </c>
      <c r="D7480" s="3">
        <f>VLOOKUP(C7480,Index[[#All],[searchTaxon]:[Reference_number]],2,FALSE)</f>
        <v>98</v>
      </c>
      <c r="H7480" t="s">
        <v>26</v>
      </c>
      <c r="I7480">
        <f>VLOOKUP(Table1[[#This Row],[trait_name]],Trait[],2,FALSE)</f>
        <v>52</v>
      </c>
      <c r="J7480" s="25" t="s">
        <v>203</v>
      </c>
      <c r="L7480" s="3" t="s">
        <v>378</v>
      </c>
      <c r="N7480" s="25"/>
      <c r="O7480"/>
    </row>
    <row r="7481" spans="1:15">
      <c r="A7481" s="5">
        <v>43248</v>
      </c>
      <c r="B7481" s="5">
        <v>43248</v>
      </c>
      <c r="C7481" t="s">
        <v>774</v>
      </c>
      <c r="D7481" s="3">
        <f>VLOOKUP(C7481,Index[[#All],[searchTaxon]:[Reference_number]],2,FALSE)</f>
        <v>98</v>
      </c>
      <c r="H7481" t="s">
        <v>21</v>
      </c>
      <c r="I7481">
        <f>VLOOKUP(Table1[[#This Row],[trait_name]],Trait[],2,FALSE)</f>
        <v>53</v>
      </c>
      <c r="J7481" s="25" t="s">
        <v>110</v>
      </c>
      <c r="L7481" s="3" t="s">
        <v>168</v>
      </c>
      <c r="N7481" s="25"/>
      <c r="O7481"/>
    </row>
    <row r="7482" spans="1:15">
      <c r="A7482" s="5">
        <v>43248</v>
      </c>
      <c r="B7482" s="5">
        <v>43248</v>
      </c>
      <c r="C7482" t="s">
        <v>774</v>
      </c>
      <c r="D7482" s="3">
        <f>VLOOKUP(C7482,Index[[#All],[searchTaxon]:[Reference_number]],2,FALSE)</f>
        <v>98</v>
      </c>
      <c r="H7482" t="s">
        <v>21</v>
      </c>
      <c r="I7482">
        <f>VLOOKUP(Table1[[#This Row],[trait_name]],Trait[],2,FALSE)</f>
        <v>53</v>
      </c>
      <c r="J7482" s="25" t="s">
        <v>110</v>
      </c>
      <c r="L7482" s="3" t="s">
        <v>111</v>
      </c>
      <c r="N7482" s="25"/>
      <c r="O7482"/>
    </row>
    <row r="7483" spans="1:15">
      <c r="A7483" s="5">
        <v>43248</v>
      </c>
      <c r="B7483" s="5">
        <v>43248</v>
      </c>
      <c r="C7483" t="s">
        <v>774</v>
      </c>
      <c r="D7483" s="3">
        <f>VLOOKUP(C7483,Index[[#All],[searchTaxon]:[Reference_number]],2,FALSE)</f>
        <v>98</v>
      </c>
      <c r="H7483" t="s">
        <v>21</v>
      </c>
      <c r="I7483">
        <f>VLOOKUP(Table1[[#This Row],[trait_name]],Trait[],2,FALSE)</f>
        <v>55</v>
      </c>
      <c r="J7483" s="25" t="s">
        <v>114</v>
      </c>
      <c r="L7483" s="3" t="s">
        <v>115</v>
      </c>
      <c r="N7483" s="25"/>
      <c r="O7483"/>
    </row>
    <row r="7484" spans="1:15">
      <c r="A7484" s="5">
        <v>43248</v>
      </c>
      <c r="B7484" s="5">
        <v>43248</v>
      </c>
      <c r="C7484" t="s">
        <v>774</v>
      </c>
      <c r="D7484" s="3">
        <f>VLOOKUP(C7484,Index[[#All],[searchTaxon]:[Reference_number]],2,FALSE)</f>
        <v>98</v>
      </c>
      <c r="H7484" t="s">
        <v>26</v>
      </c>
      <c r="I7484">
        <f>VLOOKUP(Table1[[#This Row],[trait_name]],Trait[],2,FALSE)</f>
        <v>56</v>
      </c>
      <c r="J7484" s="25" t="s">
        <v>117</v>
      </c>
      <c r="L7484" s="3" t="s">
        <v>113</v>
      </c>
      <c r="N7484" s="25"/>
      <c r="O7484"/>
    </row>
    <row r="7485" spans="1:15">
      <c r="A7485" s="5">
        <v>43248</v>
      </c>
      <c r="B7485" s="5">
        <v>43248</v>
      </c>
      <c r="C7485" t="s">
        <v>774</v>
      </c>
      <c r="D7485" s="3">
        <f>VLOOKUP(C7485,Index[[#All],[searchTaxon]:[Reference_number]],2,FALSE)</f>
        <v>98</v>
      </c>
      <c r="H7485" t="s">
        <v>18</v>
      </c>
      <c r="I7485">
        <f>VLOOKUP(Table1[[#This Row],[trait_name]],Trait[],2,FALSE)</f>
        <v>56</v>
      </c>
      <c r="J7485" s="25" t="s">
        <v>117</v>
      </c>
      <c r="L7485" s="3" t="s">
        <v>118</v>
      </c>
      <c r="N7485" s="25"/>
      <c r="O7485"/>
    </row>
    <row r="7486" spans="1:15">
      <c r="A7486" s="5">
        <v>43248</v>
      </c>
      <c r="B7486" s="5"/>
      <c r="C7486" t="s">
        <v>774</v>
      </c>
      <c r="D7486" s="2">
        <f>VLOOKUP(C7486,Index[[#All],[searchTaxon]:[Reference_number]],2,FALSE)</f>
        <v>98</v>
      </c>
      <c r="E7486">
        <v>0</v>
      </c>
      <c r="F7486">
        <v>0</v>
      </c>
      <c r="G7486">
        <v>0</v>
      </c>
      <c r="I7486">
        <f>VLOOKUP(Table1[[#This Row],[trait_name]],Trait[],2,FALSE)</f>
        <v>60</v>
      </c>
      <c r="J7486" s="25" t="s">
        <v>120</v>
      </c>
      <c r="L7486" s="3"/>
      <c r="N7486" s="25"/>
      <c r="O7486"/>
    </row>
    <row r="7487" spans="1:15">
      <c r="A7487" s="5">
        <v>43248</v>
      </c>
      <c r="B7487" s="5">
        <v>43248</v>
      </c>
      <c r="C7487" t="s">
        <v>774</v>
      </c>
      <c r="D7487" s="3">
        <f>VLOOKUP(C7487,Index[[#All],[searchTaxon]:[Reference_number]],2,FALSE)</f>
        <v>98</v>
      </c>
      <c r="H7487" t="s">
        <v>18</v>
      </c>
      <c r="I7487">
        <f>VLOOKUP(Table1[[#This Row],[trait_name]],Trait[],2,FALSE)</f>
        <v>62</v>
      </c>
      <c r="J7487" s="25" t="s">
        <v>123</v>
      </c>
      <c r="L7487" s="3" t="s">
        <v>210</v>
      </c>
      <c r="N7487" s="26"/>
      <c r="O7487"/>
    </row>
    <row r="7488" spans="1:15">
      <c r="A7488" s="5">
        <v>43248</v>
      </c>
      <c r="B7488" s="5">
        <v>43248</v>
      </c>
      <c r="C7488" t="s">
        <v>777</v>
      </c>
      <c r="D7488" s="3">
        <f>VLOOKUP(C7488,Index[[#All],[searchTaxon]:[Reference_number]],2,FALSE)</f>
        <v>99</v>
      </c>
      <c r="H7488" t="s">
        <v>18</v>
      </c>
      <c r="I7488">
        <f>VLOOKUP(Table1[[#This Row],[trait_name]],Trait[],2,FALSE)</f>
        <v>2</v>
      </c>
      <c r="J7488" s="25" t="s">
        <v>16</v>
      </c>
      <c r="L7488" s="3" t="s">
        <v>778</v>
      </c>
      <c r="N7488" s="25"/>
      <c r="O7488"/>
    </row>
    <row r="7489" spans="1:15">
      <c r="A7489" s="5">
        <v>43248</v>
      </c>
      <c r="B7489" s="5">
        <v>43248</v>
      </c>
      <c r="C7489" t="s">
        <v>777</v>
      </c>
      <c r="D7489" s="3">
        <f>VLOOKUP(C7489,Index[[#All],[searchTaxon]:[Reference_number]],2,FALSE)</f>
        <v>99</v>
      </c>
      <c r="H7489" t="s">
        <v>18</v>
      </c>
      <c r="I7489">
        <f>VLOOKUP(Table1[[#This Row],[trait_name]],Trait[],2,FALSE)</f>
        <v>3</v>
      </c>
      <c r="J7489" s="25" t="s">
        <v>19</v>
      </c>
      <c r="L7489" s="3" t="s">
        <v>20</v>
      </c>
      <c r="N7489" s="25"/>
      <c r="O7489"/>
    </row>
    <row r="7490" spans="1:15">
      <c r="A7490" s="5">
        <v>43248</v>
      </c>
      <c r="B7490" s="5">
        <v>43248</v>
      </c>
      <c r="C7490" t="s">
        <v>777</v>
      </c>
      <c r="D7490" s="3">
        <f>VLOOKUP(C7490,Index[[#All],[searchTaxon]:[Reference_number]],2,FALSE)</f>
        <v>99</v>
      </c>
      <c r="H7490" t="s">
        <v>26</v>
      </c>
      <c r="I7490">
        <f>VLOOKUP(Table1[[#This Row],[trait_name]],Trait[],2,FALSE)</f>
        <v>4</v>
      </c>
      <c r="J7490" s="25" t="s">
        <v>23</v>
      </c>
      <c r="L7490" s="3" t="s">
        <v>28</v>
      </c>
      <c r="N7490" s="25"/>
      <c r="O7490"/>
    </row>
    <row r="7491" spans="1:15">
      <c r="A7491" s="5">
        <v>43248</v>
      </c>
      <c r="B7491" s="5"/>
      <c r="C7491" t="s">
        <v>777</v>
      </c>
      <c r="D7491" s="3">
        <f>VLOOKUP(C7491,Index[[#All],[searchTaxon]:[Reference_number]],2,FALSE)</f>
        <v>99</v>
      </c>
      <c r="H7491" t="s">
        <v>26</v>
      </c>
      <c r="I7491">
        <f>VLOOKUP(Table1[[#This Row],[trait_name]],Trait[],2,FALSE)</f>
        <v>6</v>
      </c>
      <c r="J7491" s="25" t="s">
        <v>135</v>
      </c>
      <c r="L7491" s="3"/>
      <c r="N7491" s="25"/>
      <c r="O7491"/>
    </row>
    <row r="7492" spans="1:15">
      <c r="A7492" s="5">
        <v>43248</v>
      </c>
      <c r="B7492" s="5">
        <v>43248</v>
      </c>
      <c r="C7492" t="s">
        <v>777</v>
      </c>
      <c r="D7492" s="3">
        <f>VLOOKUP(C7492,Index[[#All],[searchTaxon]:[Reference_number]],2,FALSE)</f>
        <v>99</v>
      </c>
      <c r="H7492" t="s">
        <v>26</v>
      </c>
      <c r="I7492">
        <f>VLOOKUP(Table1[[#This Row],[trait_name]],Trait[],2,FALSE)</f>
        <v>7</v>
      </c>
      <c r="J7492" s="25" t="s">
        <v>27</v>
      </c>
      <c r="L7492" s="3" t="s">
        <v>24</v>
      </c>
      <c r="N7492" s="25"/>
      <c r="O7492"/>
    </row>
    <row r="7493" spans="1:15">
      <c r="A7493" s="5">
        <v>43248</v>
      </c>
      <c r="B7493" s="5">
        <v>43248</v>
      </c>
      <c r="C7493" t="s">
        <v>777</v>
      </c>
      <c r="D7493" s="3">
        <f>VLOOKUP(C7493,Index[[#All],[searchTaxon]:[Reference_number]],2,FALSE)</f>
        <v>99</v>
      </c>
      <c r="H7493" t="s">
        <v>21</v>
      </c>
      <c r="I7493">
        <f>VLOOKUP(Table1[[#This Row],[trait_name]],Trait[],2,FALSE)</f>
        <v>11</v>
      </c>
      <c r="J7493" s="25" t="s">
        <v>31</v>
      </c>
      <c r="L7493" s="3" t="s">
        <v>24</v>
      </c>
      <c r="N7493" s="25"/>
      <c r="O7493"/>
    </row>
    <row r="7494" spans="1:15">
      <c r="A7494" s="5">
        <v>43248</v>
      </c>
      <c r="B7494" s="5">
        <v>43248</v>
      </c>
      <c r="C7494" t="s">
        <v>777</v>
      </c>
      <c r="D7494" s="3">
        <f>VLOOKUP(C7494,Index[[#All],[searchTaxon]:[Reference_number]],2,FALSE)</f>
        <v>99</v>
      </c>
      <c r="H7494" t="s">
        <v>26</v>
      </c>
      <c r="I7494">
        <f>VLOOKUP(Table1[[#This Row],[trait_name]],Trait[],2,FALSE)</f>
        <v>12</v>
      </c>
      <c r="J7494" s="25" t="s">
        <v>138</v>
      </c>
      <c r="L7494" s="3" t="s">
        <v>24</v>
      </c>
      <c r="N7494" s="25"/>
      <c r="O7494"/>
    </row>
    <row r="7495" spans="1:15">
      <c r="A7495" s="27">
        <v>43248</v>
      </c>
      <c r="B7495" s="27"/>
      <c r="C7495" s="4" t="s">
        <v>777</v>
      </c>
      <c r="D7495" s="2">
        <f>VLOOKUP(C7495,Index[[#All],[searchTaxon]:[Reference_number]],2,FALSE)</f>
        <v>99</v>
      </c>
      <c r="I7495">
        <f>VLOOKUP(Table1[[#This Row],[trait_name]],Trait[],2,FALSE)</f>
        <v>15</v>
      </c>
      <c r="J7495" s="25" t="s">
        <v>32</v>
      </c>
      <c r="L7495" s="3"/>
      <c r="N7495" s="25"/>
      <c r="O7495"/>
    </row>
    <row r="7496" spans="1:15">
      <c r="A7496" s="27">
        <v>43248</v>
      </c>
      <c r="B7496" s="27">
        <v>43248</v>
      </c>
      <c r="C7496" s="4" t="s">
        <v>777</v>
      </c>
      <c r="D7496" s="2">
        <f>VLOOKUP(C7496,Index[[#All],[searchTaxon]:[Reference_number]],2,FALSE)</f>
        <v>99</v>
      </c>
      <c r="I7496">
        <f>VLOOKUP(Table1[[#This Row],[trait_name]],Trait[],2,FALSE)</f>
        <v>16</v>
      </c>
      <c r="J7496" s="26" t="s">
        <v>33</v>
      </c>
      <c r="K7496" s="26"/>
      <c r="L7496" s="3"/>
      <c r="N7496" s="25"/>
      <c r="O7496"/>
    </row>
    <row r="7497" spans="1:15">
      <c r="A7497" s="5">
        <v>43248</v>
      </c>
      <c r="B7497" s="5">
        <v>43248</v>
      </c>
      <c r="C7497" t="s">
        <v>777</v>
      </c>
      <c r="D7497" s="3">
        <f>VLOOKUP(C7497,Index[[#All],[searchTaxon]:[Reference_number]],2,FALSE)</f>
        <v>99</v>
      </c>
      <c r="H7497" t="s">
        <v>26</v>
      </c>
      <c r="I7497">
        <f>VLOOKUP(Table1[[#This Row],[trait_name]],Trait[],2,FALSE)</f>
        <v>17</v>
      </c>
      <c r="J7497" s="25" t="s">
        <v>34</v>
      </c>
      <c r="L7497" s="3" t="s">
        <v>35</v>
      </c>
      <c r="N7497" s="25"/>
      <c r="O7497"/>
    </row>
    <row r="7498" spans="1:15">
      <c r="A7498" s="5">
        <v>43248</v>
      </c>
      <c r="B7498" s="5">
        <v>43248</v>
      </c>
      <c r="C7498" t="s">
        <v>777</v>
      </c>
      <c r="D7498" s="3">
        <f>VLOOKUP(C7498,Index[[#All],[searchTaxon]:[Reference_number]],2,FALSE)</f>
        <v>99</v>
      </c>
      <c r="H7498" t="s">
        <v>18</v>
      </c>
      <c r="I7498">
        <f>VLOOKUP(Table1[[#This Row],[trait_name]],Trait[],2,FALSE)</f>
        <v>17</v>
      </c>
      <c r="J7498" s="25" t="s">
        <v>34</v>
      </c>
      <c r="L7498" s="3" t="s">
        <v>36</v>
      </c>
      <c r="N7498" s="25"/>
      <c r="O7498"/>
    </row>
    <row r="7499" spans="1:15">
      <c r="A7499" s="5">
        <v>43248</v>
      </c>
      <c r="B7499" s="5">
        <v>43248</v>
      </c>
      <c r="C7499" t="s">
        <v>777</v>
      </c>
      <c r="D7499" s="3">
        <f>VLOOKUP(C7499,Index[[#All],[searchTaxon]:[Reference_number]],2,FALSE)</f>
        <v>99</v>
      </c>
      <c r="H7499" t="s">
        <v>18</v>
      </c>
      <c r="I7499">
        <f>VLOOKUP(Table1[[#This Row],[trait_name]],Trait[],2,FALSE)</f>
        <v>17</v>
      </c>
      <c r="J7499" s="25" t="s">
        <v>34</v>
      </c>
      <c r="L7499" s="3" t="s">
        <v>37</v>
      </c>
      <c r="N7499" s="25"/>
      <c r="O7499"/>
    </row>
    <row r="7500" spans="1:15">
      <c r="A7500" s="27">
        <v>43248</v>
      </c>
      <c r="B7500" s="27">
        <v>43248</v>
      </c>
      <c r="C7500" s="4" t="s">
        <v>777</v>
      </c>
      <c r="D7500" s="2">
        <f>VLOOKUP(C7500,Index[[#All],[searchTaxon]:[Reference_number]],2,FALSE)</f>
        <v>99</v>
      </c>
      <c r="I7500">
        <f>VLOOKUP(Table1[[#This Row],[trait_name]],Trait[],2,FALSE)</f>
        <v>18</v>
      </c>
      <c r="J7500" s="25" t="s">
        <v>38</v>
      </c>
      <c r="L7500" s="3"/>
      <c r="N7500" s="25"/>
      <c r="O7500"/>
    </row>
    <row r="7501" spans="1:15">
      <c r="A7501" s="5">
        <v>43248</v>
      </c>
      <c r="B7501" s="5">
        <v>43248</v>
      </c>
      <c r="C7501" t="s">
        <v>777</v>
      </c>
      <c r="D7501" s="3">
        <f>VLOOKUP(C7501,Index[[#All],[searchTaxon]:[Reference_number]],2,FALSE)</f>
        <v>99</v>
      </c>
      <c r="H7501" t="s">
        <v>21</v>
      </c>
      <c r="I7501">
        <f>VLOOKUP(Table1[[#This Row],[trait_name]],Trait[],2,FALSE)</f>
        <v>19</v>
      </c>
      <c r="J7501" s="25" t="s">
        <v>39</v>
      </c>
      <c r="L7501" s="3" t="s">
        <v>41</v>
      </c>
      <c r="N7501" s="25"/>
      <c r="O7501"/>
    </row>
    <row r="7502" spans="1:15">
      <c r="A7502" s="5">
        <v>43248</v>
      </c>
      <c r="B7502" s="5">
        <v>43248</v>
      </c>
      <c r="C7502" t="s">
        <v>777</v>
      </c>
      <c r="D7502" s="3">
        <f>VLOOKUP(C7502,Index[[#All],[searchTaxon]:[Reference_number]],2,FALSE)</f>
        <v>99</v>
      </c>
      <c r="H7502" t="s">
        <v>21</v>
      </c>
      <c r="I7502">
        <f>VLOOKUP(Table1[[#This Row],[trait_name]],Trait[],2,FALSE)</f>
        <v>19</v>
      </c>
      <c r="J7502" s="25" t="s">
        <v>39</v>
      </c>
      <c r="L7502" s="3" t="s">
        <v>142</v>
      </c>
      <c r="N7502" s="25"/>
      <c r="O7502"/>
    </row>
    <row r="7503" spans="1:15">
      <c r="A7503" s="27">
        <v>43248</v>
      </c>
      <c r="B7503" s="27">
        <v>43248</v>
      </c>
      <c r="C7503" s="4" t="s">
        <v>777</v>
      </c>
      <c r="D7503" s="2">
        <f>VLOOKUP(C7503,Index[[#All],[searchTaxon]:[Reference_number]],2,FALSE)</f>
        <v>99</v>
      </c>
      <c r="I7503">
        <f>VLOOKUP(Table1[[#This Row],[trait_name]],Trait[],2,FALSE)</f>
        <v>20</v>
      </c>
      <c r="J7503" s="25" t="s">
        <v>42</v>
      </c>
      <c r="L7503" s="3"/>
      <c r="N7503" s="25"/>
      <c r="O7503"/>
    </row>
    <row r="7504" spans="1:15">
      <c r="A7504" s="5">
        <v>43248</v>
      </c>
      <c r="B7504" s="5">
        <v>43248</v>
      </c>
      <c r="C7504" t="s">
        <v>777</v>
      </c>
      <c r="D7504" s="3">
        <f>VLOOKUP(C7504,Index[[#All],[searchTaxon]:[Reference_number]],2,FALSE)</f>
        <v>99</v>
      </c>
      <c r="H7504" t="s">
        <v>21</v>
      </c>
      <c r="I7504">
        <f>VLOOKUP(Table1[[#This Row],[trait_name]],Trait[],2,FALSE)</f>
        <v>21</v>
      </c>
      <c r="J7504" s="25" t="s">
        <v>46</v>
      </c>
      <c r="L7504" s="3" t="s">
        <v>144</v>
      </c>
      <c r="N7504" s="25"/>
      <c r="O7504"/>
    </row>
    <row r="7505" spans="1:15">
      <c r="A7505" s="5">
        <v>43248</v>
      </c>
      <c r="B7505" s="5"/>
      <c r="C7505" t="s">
        <v>777</v>
      </c>
      <c r="D7505" s="2">
        <f>VLOOKUP(C7505,Index[[#All],[searchTaxon]:[Reference_number]],2,FALSE)</f>
        <v>99</v>
      </c>
      <c r="E7505">
        <v>0</v>
      </c>
      <c r="F7505">
        <v>0</v>
      </c>
      <c r="G7505">
        <v>0</v>
      </c>
      <c r="I7505">
        <f>VLOOKUP(Table1[[#This Row],[trait_name]],Trait[],2,FALSE)</f>
        <v>22</v>
      </c>
      <c r="J7505" s="25" t="s">
        <v>48</v>
      </c>
      <c r="L7505" s="3"/>
      <c r="N7505" s="25"/>
      <c r="O7505"/>
    </row>
    <row r="7506" spans="1:15">
      <c r="A7506" s="27">
        <v>43248</v>
      </c>
      <c r="B7506" s="27"/>
      <c r="C7506" s="4" t="s">
        <v>777</v>
      </c>
      <c r="D7506" s="2">
        <f>VLOOKUP(C7506,Index[[#All],[searchTaxon]:[Reference_number]],2,FALSE)</f>
        <v>99</v>
      </c>
      <c r="I7506">
        <f>VLOOKUP(Table1[[#This Row],[trait_name]],Trait[],2,FALSE)</f>
        <v>23</v>
      </c>
      <c r="J7506" s="25" t="s">
        <v>50</v>
      </c>
      <c r="L7506" s="3"/>
      <c r="N7506" s="25"/>
      <c r="O7506"/>
    </row>
    <row r="7507" spans="1:15">
      <c r="A7507" s="27">
        <v>43248</v>
      </c>
      <c r="B7507" s="27"/>
      <c r="C7507" s="4" t="s">
        <v>777</v>
      </c>
      <c r="D7507" s="2">
        <f>VLOOKUP(C7507,Index[[#All],[searchTaxon]:[Reference_number]],2,FALSE)</f>
        <v>99</v>
      </c>
      <c r="I7507">
        <f>VLOOKUP(Table1[[#This Row],[trait_name]],Trait[],2,FALSE)</f>
        <v>24</v>
      </c>
      <c r="J7507" s="25" t="s">
        <v>53</v>
      </c>
      <c r="L7507" s="3"/>
      <c r="N7507" s="25"/>
      <c r="O7507"/>
    </row>
    <row r="7508" spans="1:15">
      <c r="A7508" s="5">
        <v>43248</v>
      </c>
      <c r="B7508" s="5">
        <v>43248</v>
      </c>
      <c r="C7508" t="s">
        <v>777</v>
      </c>
      <c r="D7508" s="3">
        <f>VLOOKUP(C7508,Index[[#All],[searchTaxon]:[Reference_number]],2,FALSE)</f>
        <v>99</v>
      </c>
      <c r="H7508" t="s">
        <v>26</v>
      </c>
      <c r="I7508">
        <f>VLOOKUP(Table1[[#This Row],[trait_name]],Trait[],2,FALSE)</f>
        <v>25</v>
      </c>
      <c r="J7508" s="25" t="s">
        <v>54</v>
      </c>
      <c r="L7508" s="3" t="s">
        <v>56</v>
      </c>
      <c r="N7508" s="25"/>
      <c r="O7508"/>
    </row>
    <row r="7509" spans="1:15">
      <c r="A7509" s="5">
        <v>43248</v>
      </c>
      <c r="B7509" s="5">
        <v>43248</v>
      </c>
      <c r="C7509" t="s">
        <v>777</v>
      </c>
      <c r="D7509" s="3">
        <f>VLOOKUP(C7509,Index[[#All],[searchTaxon]:[Reference_number]],2,FALSE)</f>
        <v>99</v>
      </c>
      <c r="H7509" t="s">
        <v>21</v>
      </c>
      <c r="I7509">
        <f>VLOOKUP(Table1[[#This Row],[trait_name]],Trait[],2,FALSE)</f>
        <v>26</v>
      </c>
      <c r="J7509" s="25" t="s">
        <v>57</v>
      </c>
      <c r="L7509" s="3">
        <v>7</v>
      </c>
      <c r="N7509" s="25"/>
      <c r="O7509"/>
    </row>
    <row r="7510" spans="1:15">
      <c r="A7510" s="5">
        <v>43248</v>
      </c>
      <c r="B7510" s="5">
        <v>43248</v>
      </c>
      <c r="C7510" t="s">
        <v>777</v>
      </c>
      <c r="D7510" s="3">
        <f>VLOOKUP(C7510,Index[[#All],[searchTaxon]:[Reference_number]],2,FALSE)</f>
        <v>99</v>
      </c>
      <c r="H7510" t="s">
        <v>18</v>
      </c>
      <c r="I7510">
        <f>VLOOKUP(Table1[[#This Row],[trait_name]],Trait[],2,FALSE)</f>
        <v>26</v>
      </c>
      <c r="J7510" s="25" t="s">
        <v>57</v>
      </c>
      <c r="L7510" s="3">
        <v>6</v>
      </c>
      <c r="N7510" s="25"/>
      <c r="O7510"/>
    </row>
    <row r="7511" spans="1:15">
      <c r="A7511" s="5">
        <v>43248</v>
      </c>
      <c r="B7511" s="5">
        <v>43248</v>
      </c>
      <c r="C7511" t="s">
        <v>777</v>
      </c>
      <c r="D7511" s="3">
        <f>VLOOKUP(C7511,Index[[#All],[searchTaxon]:[Reference_number]],2,FALSE)</f>
        <v>99</v>
      </c>
      <c r="H7511" t="s">
        <v>26</v>
      </c>
      <c r="I7511">
        <f>VLOOKUP(Table1[[#This Row],[trait_name]],Trait[],2,FALSE)</f>
        <v>27</v>
      </c>
      <c r="J7511" s="25" t="s">
        <v>58</v>
      </c>
      <c r="L7511" s="3">
        <v>6</v>
      </c>
      <c r="N7511" s="25"/>
      <c r="O7511"/>
    </row>
    <row r="7512" spans="1:15">
      <c r="A7512" s="5">
        <v>43248</v>
      </c>
      <c r="B7512" s="5">
        <v>43248</v>
      </c>
      <c r="C7512" t="s">
        <v>777</v>
      </c>
      <c r="D7512" s="3">
        <f>VLOOKUP(C7512,Index[[#All],[searchTaxon]:[Reference_number]],2,FALSE)</f>
        <v>99</v>
      </c>
      <c r="H7512" t="s">
        <v>18</v>
      </c>
      <c r="I7512">
        <f>VLOOKUP(Table1[[#This Row],[trait_name]],Trait[],2,FALSE)</f>
        <v>28</v>
      </c>
      <c r="J7512" s="25" t="s">
        <v>59</v>
      </c>
      <c r="L7512" s="3">
        <v>5</v>
      </c>
      <c r="N7512" s="25"/>
      <c r="O7512"/>
    </row>
    <row r="7513" spans="1:15">
      <c r="A7513" s="5">
        <v>43248</v>
      </c>
      <c r="B7513" s="5">
        <v>43248</v>
      </c>
      <c r="C7513" t="s">
        <v>777</v>
      </c>
      <c r="D7513" s="3">
        <f>VLOOKUP(C7513,Index[[#All],[searchTaxon]:[Reference_number]],2,FALSE)</f>
        <v>99</v>
      </c>
      <c r="H7513" t="s">
        <v>18</v>
      </c>
      <c r="I7513">
        <f>VLOOKUP(Table1[[#This Row],[trait_name]],Trait[],2,FALSE)</f>
        <v>29</v>
      </c>
      <c r="J7513" s="25" t="s">
        <v>60</v>
      </c>
      <c r="L7513" s="3">
        <v>3</v>
      </c>
      <c r="N7513" s="25"/>
      <c r="O7513"/>
    </row>
    <row r="7514" spans="1:15">
      <c r="A7514" s="5">
        <v>43248</v>
      </c>
      <c r="B7514" s="5">
        <v>43248</v>
      </c>
      <c r="C7514" t="s">
        <v>777</v>
      </c>
      <c r="D7514" s="3">
        <f>VLOOKUP(C7514,Index[[#All],[searchTaxon]:[Reference_number]],2,FALSE)</f>
        <v>99</v>
      </c>
      <c r="H7514" t="s">
        <v>26</v>
      </c>
      <c r="I7514">
        <f>VLOOKUP(Table1[[#This Row],[trait_name]],Trait[],2,FALSE)</f>
        <v>30</v>
      </c>
      <c r="J7514" s="25" t="s">
        <v>61</v>
      </c>
      <c r="L7514" s="3">
        <v>3</v>
      </c>
      <c r="N7514" s="25"/>
      <c r="O7514"/>
    </row>
    <row r="7515" spans="1:15">
      <c r="A7515" s="5">
        <v>43248</v>
      </c>
      <c r="B7515" s="5">
        <v>43248</v>
      </c>
      <c r="C7515" t="s">
        <v>777</v>
      </c>
      <c r="D7515" s="3">
        <f>VLOOKUP(C7515,Index[[#All],[searchTaxon]:[Reference_number]],2,FALSE)</f>
        <v>99</v>
      </c>
      <c r="H7515" t="s">
        <v>18</v>
      </c>
      <c r="I7515">
        <f>VLOOKUP(Table1[[#This Row],[trait_name]],Trait[],2,FALSE)</f>
        <v>31</v>
      </c>
      <c r="J7515" s="25" t="s">
        <v>62</v>
      </c>
      <c r="L7515" s="3">
        <v>2</v>
      </c>
      <c r="N7515" s="25"/>
      <c r="O7515"/>
    </row>
    <row r="7516" spans="1:15">
      <c r="A7516" s="5">
        <v>43248</v>
      </c>
      <c r="B7516" s="5">
        <v>43248</v>
      </c>
      <c r="C7516" t="s">
        <v>777</v>
      </c>
      <c r="D7516" s="3">
        <f>VLOOKUP(C7516,Index[[#All],[searchTaxon]:[Reference_number]],2,FALSE)</f>
        <v>99</v>
      </c>
      <c r="H7516" t="s">
        <v>21</v>
      </c>
      <c r="I7516">
        <f>VLOOKUP(Table1[[#This Row],[trait_name]],Trait[],2,FALSE)</f>
        <v>32</v>
      </c>
      <c r="J7516" s="25" t="s">
        <v>147</v>
      </c>
      <c r="L7516" s="3" t="s">
        <v>113</v>
      </c>
      <c r="N7516" s="25"/>
      <c r="O7516"/>
    </row>
    <row r="7517" spans="1:15">
      <c r="A7517" s="5">
        <v>43248</v>
      </c>
      <c r="B7517" s="5">
        <v>43248</v>
      </c>
      <c r="C7517" t="s">
        <v>777</v>
      </c>
      <c r="D7517" s="3">
        <f>VLOOKUP(C7517,Index[[#All],[searchTaxon]:[Reference_number]],2,FALSE)</f>
        <v>99</v>
      </c>
      <c r="H7517" t="s">
        <v>21</v>
      </c>
      <c r="I7517">
        <f>VLOOKUP(Table1[[#This Row],[trait_name]],Trait[],2,FALSE)</f>
        <v>33</v>
      </c>
      <c r="J7517" s="25" t="s">
        <v>63</v>
      </c>
      <c r="L7517" s="3" t="s">
        <v>431</v>
      </c>
      <c r="N7517" s="25"/>
      <c r="O7517"/>
    </row>
    <row r="7518" spans="1:15">
      <c r="A7518" s="5">
        <v>43248</v>
      </c>
      <c r="B7518" s="5">
        <v>43248</v>
      </c>
      <c r="C7518" t="s">
        <v>777</v>
      </c>
      <c r="D7518" s="3">
        <f>VLOOKUP(C7518,Index[[#All],[searchTaxon]:[Reference_number]],2,FALSE)</f>
        <v>99</v>
      </c>
      <c r="H7518" t="s">
        <v>18</v>
      </c>
      <c r="I7518">
        <f>VLOOKUP(Table1[[#This Row],[trait_name]],Trait[],2,FALSE)</f>
        <v>33</v>
      </c>
      <c r="J7518" s="25" t="s">
        <v>63</v>
      </c>
      <c r="L7518" s="3" t="s">
        <v>190</v>
      </c>
      <c r="N7518" s="25"/>
      <c r="O7518"/>
    </row>
    <row r="7519" spans="1:15">
      <c r="A7519" s="5">
        <v>43248</v>
      </c>
      <c r="B7519" s="5">
        <v>43248</v>
      </c>
      <c r="C7519" t="s">
        <v>777</v>
      </c>
      <c r="D7519" s="3">
        <f>VLOOKUP(C7519,Index[[#All],[searchTaxon]:[Reference_number]],2,FALSE)</f>
        <v>99</v>
      </c>
      <c r="H7519" t="s">
        <v>21</v>
      </c>
      <c r="I7519">
        <f>VLOOKUP(Table1[[#This Row],[trait_name]],Trait[],2,FALSE)</f>
        <v>34</v>
      </c>
      <c r="J7519" s="25" t="s">
        <v>149</v>
      </c>
      <c r="L7519" s="3" t="s">
        <v>113</v>
      </c>
      <c r="N7519" s="25"/>
      <c r="O7519"/>
    </row>
    <row r="7520" spans="1:15">
      <c r="A7520" s="5">
        <v>43248</v>
      </c>
      <c r="B7520" s="5"/>
      <c r="C7520" t="s">
        <v>777</v>
      </c>
      <c r="D7520" s="3">
        <f>VLOOKUP(C7520,Index[[#All],[searchTaxon]:[Reference_number]],2,FALSE)</f>
        <v>99</v>
      </c>
      <c r="E7520">
        <v>0</v>
      </c>
      <c r="F7520">
        <v>0</v>
      </c>
      <c r="G7520">
        <v>0</v>
      </c>
      <c r="I7520">
        <f>VLOOKUP(Table1[[#This Row],[trait_name]],Trait[],2,FALSE)</f>
        <v>35</v>
      </c>
      <c r="J7520" s="25" t="s">
        <v>66</v>
      </c>
      <c r="L7520" s="3"/>
      <c r="N7520" s="25"/>
      <c r="O7520"/>
    </row>
    <row r="7521" spans="1:15">
      <c r="A7521" s="5">
        <v>43248</v>
      </c>
      <c r="B7521" s="5"/>
      <c r="C7521" t="s">
        <v>777</v>
      </c>
      <c r="D7521" s="2">
        <f>VLOOKUP(C7521,Index[[#All],[searchTaxon]:[Reference_number]],2,FALSE)</f>
        <v>99</v>
      </c>
      <c r="E7521">
        <v>0</v>
      </c>
      <c r="F7521">
        <v>0</v>
      </c>
      <c r="G7521">
        <v>0</v>
      </c>
      <c r="I7521">
        <f>VLOOKUP(Table1[[#This Row],[trait_name]],Trait[],2,FALSE)</f>
        <v>36</v>
      </c>
      <c r="J7521" s="25" t="s">
        <v>68</v>
      </c>
      <c r="L7521" s="3"/>
      <c r="N7521" s="25"/>
      <c r="O7521"/>
    </row>
    <row r="7522" spans="1:15">
      <c r="A7522" s="5">
        <v>43248</v>
      </c>
      <c r="B7522" s="5"/>
      <c r="C7522" t="s">
        <v>777</v>
      </c>
      <c r="D7522" s="2">
        <f>VLOOKUP(C7522,Index[[#All],[searchTaxon]:[Reference_number]],2,FALSE)</f>
        <v>99</v>
      </c>
      <c r="E7522">
        <v>0</v>
      </c>
      <c r="F7522">
        <v>0</v>
      </c>
      <c r="G7522">
        <v>0</v>
      </c>
      <c r="I7522">
        <f>VLOOKUP(Table1[[#This Row],[trait_name]],Trait[],2,FALSE)</f>
        <v>37</v>
      </c>
      <c r="J7522" s="25" t="s">
        <v>70</v>
      </c>
      <c r="L7522" s="3"/>
      <c r="N7522" s="25"/>
      <c r="O7522"/>
    </row>
    <row r="7523" spans="1:15">
      <c r="A7523" s="5">
        <v>43248</v>
      </c>
      <c r="B7523" s="5">
        <v>43248</v>
      </c>
      <c r="C7523" t="s">
        <v>777</v>
      </c>
      <c r="D7523" s="3">
        <f>VLOOKUP(C7523,Index[[#All],[searchTaxon]:[Reference_number]],2,FALSE)</f>
        <v>99</v>
      </c>
      <c r="H7523" t="s">
        <v>26</v>
      </c>
      <c r="I7523">
        <f>VLOOKUP(Table1[[#This Row],[trait_name]],Trait[],2,FALSE)</f>
        <v>38</v>
      </c>
      <c r="J7523" s="25" t="s">
        <v>74</v>
      </c>
      <c r="L7523" s="3" t="s">
        <v>75</v>
      </c>
      <c r="N7523" s="25"/>
      <c r="O7523"/>
    </row>
    <row r="7524" spans="1:15">
      <c r="A7524" s="5">
        <v>43248</v>
      </c>
      <c r="B7524" s="5">
        <v>43248</v>
      </c>
      <c r="C7524" t="s">
        <v>777</v>
      </c>
      <c r="D7524" s="3">
        <f>VLOOKUP(C7524,Index[[#All],[searchTaxon]:[Reference_number]],2,FALSE)</f>
        <v>99</v>
      </c>
      <c r="H7524" t="s">
        <v>26</v>
      </c>
      <c r="I7524">
        <f>VLOOKUP(Table1[[#This Row],[trait_name]],Trait[],2,FALSE)</f>
        <v>38</v>
      </c>
      <c r="J7524" s="25" t="s">
        <v>74</v>
      </c>
      <c r="L7524" s="3" t="s">
        <v>158</v>
      </c>
      <c r="N7524" s="25"/>
      <c r="O7524"/>
    </row>
    <row r="7525" spans="1:15">
      <c r="A7525" s="5">
        <v>43248</v>
      </c>
      <c r="B7525" s="5">
        <v>43248</v>
      </c>
      <c r="C7525" t="s">
        <v>777</v>
      </c>
      <c r="D7525" s="3">
        <f>VLOOKUP(C7525,Index[[#All],[searchTaxon]:[Reference_number]],2,FALSE)</f>
        <v>99</v>
      </c>
      <c r="H7525" t="s">
        <v>26</v>
      </c>
      <c r="I7525">
        <f>VLOOKUP(Table1[[#This Row],[trait_name]],Trait[],2,FALSE)</f>
        <v>38</v>
      </c>
      <c r="J7525" s="25" t="s">
        <v>74</v>
      </c>
      <c r="L7525" s="3" t="s">
        <v>345</v>
      </c>
      <c r="N7525" s="25"/>
      <c r="O7525"/>
    </row>
    <row r="7526" spans="1:15">
      <c r="A7526" s="27">
        <v>43248</v>
      </c>
      <c r="B7526" s="27"/>
      <c r="C7526" s="4" t="s">
        <v>777</v>
      </c>
      <c r="D7526" s="2">
        <f>VLOOKUP(C7526,Index[[#All],[searchTaxon]:[Reference_number]],2,FALSE)</f>
        <v>99</v>
      </c>
      <c r="I7526">
        <f>VLOOKUP(Table1[[#This Row],[trait_name]],Trait[],2,FALSE)</f>
        <v>39</v>
      </c>
      <c r="J7526" s="25" t="s">
        <v>76</v>
      </c>
      <c r="L7526" s="3"/>
      <c r="N7526" s="25"/>
      <c r="O7526"/>
    </row>
    <row r="7527" spans="1:15">
      <c r="A7527" s="5">
        <v>43248</v>
      </c>
      <c r="B7527" s="5">
        <v>43248</v>
      </c>
      <c r="C7527" t="s">
        <v>777</v>
      </c>
      <c r="D7527" s="3">
        <f>VLOOKUP(C7527,Index[[#All],[searchTaxon]:[Reference_number]],2,FALSE)</f>
        <v>99</v>
      </c>
      <c r="H7527" t="s">
        <v>21</v>
      </c>
      <c r="I7527">
        <f>VLOOKUP(Table1[[#This Row],[trait_name]],Trait[],2,FALSE)</f>
        <v>40</v>
      </c>
      <c r="J7527" s="25" t="s">
        <v>79</v>
      </c>
      <c r="L7527" s="3" t="s">
        <v>80</v>
      </c>
      <c r="N7527" s="25"/>
      <c r="O7527"/>
    </row>
    <row r="7528" spans="1:15">
      <c r="A7528" s="5">
        <v>43248</v>
      </c>
      <c r="B7528" s="5"/>
      <c r="C7528" t="s">
        <v>777</v>
      </c>
      <c r="D7528" s="2">
        <f>VLOOKUP(C7528,Index[[#All],[searchTaxon]:[Reference_number]],2,FALSE)</f>
        <v>99</v>
      </c>
      <c r="E7528">
        <v>0</v>
      </c>
      <c r="F7528">
        <v>0</v>
      </c>
      <c r="G7528">
        <v>0</v>
      </c>
      <c r="I7528">
        <f>VLOOKUP(Table1[[#This Row],[trait_name]],Trait[],2,FALSE)</f>
        <v>41</v>
      </c>
      <c r="J7528" s="25" t="s">
        <v>82</v>
      </c>
      <c r="L7528" s="3"/>
      <c r="N7528" s="25"/>
      <c r="O7528"/>
    </row>
    <row r="7529" spans="1:15">
      <c r="A7529" s="5">
        <v>43248</v>
      </c>
      <c r="B7529" s="5"/>
      <c r="C7529" t="s">
        <v>777</v>
      </c>
      <c r="D7529" s="2">
        <f>VLOOKUP(C7529,Index[[#All],[searchTaxon]:[Reference_number]],2,FALSE)</f>
        <v>99</v>
      </c>
      <c r="E7529">
        <v>0</v>
      </c>
      <c r="F7529">
        <v>0</v>
      </c>
      <c r="G7529">
        <v>0</v>
      </c>
      <c r="I7529">
        <f>VLOOKUP(Table1[[#This Row],[trait_name]],Trait[],2,FALSE)</f>
        <v>42</v>
      </c>
      <c r="J7529" s="25" t="s">
        <v>84</v>
      </c>
      <c r="L7529" s="3"/>
      <c r="N7529" s="25"/>
      <c r="O7529"/>
    </row>
    <row r="7530" spans="1:15">
      <c r="A7530" s="5">
        <v>43248</v>
      </c>
      <c r="B7530" s="5">
        <v>43248</v>
      </c>
      <c r="C7530" t="s">
        <v>777</v>
      </c>
      <c r="D7530" s="3">
        <f>VLOOKUP(C7530,Index[[#All],[searchTaxon]:[Reference_number]],2,FALSE)</f>
        <v>99</v>
      </c>
      <c r="H7530" t="s">
        <v>21</v>
      </c>
      <c r="I7530">
        <f>VLOOKUP(Table1[[#This Row],[trait_name]],Trait[],2,FALSE)</f>
        <v>43</v>
      </c>
      <c r="J7530" s="25" t="s">
        <v>86</v>
      </c>
      <c r="L7530" s="3" t="s">
        <v>307</v>
      </c>
      <c r="N7530" s="25"/>
      <c r="O7530"/>
    </row>
    <row r="7531" spans="1:15">
      <c r="A7531" s="5">
        <v>43248</v>
      </c>
      <c r="B7531" s="5"/>
      <c r="C7531" t="s">
        <v>777</v>
      </c>
      <c r="D7531" s="2">
        <f>VLOOKUP(C7531,Index[[#All],[searchTaxon]:[Reference_number]],2,FALSE)</f>
        <v>99</v>
      </c>
      <c r="E7531">
        <v>0</v>
      </c>
      <c r="F7531">
        <v>0</v>
      </c>
      <c r="G7531">
        <v>0</v>
      </c>
      <c r="I7531">
        <f>VLOOKUP(Table1[[#This Row],[trait_name]],Trait[],2,FALSE)</f>
        <v>47</v>
      </c>
      <c r="J7531" s="25" t="s">
        <v>96</v>
      </c>
      <c r="L7531" s="3"/>
      <c r="N7531" s="25"/>
      <c r="O7531"/>
    </row>
    <row r="7532" spans="1:15">
      <c r="A7532" s="5">
        <v>43248</v>
      </c>
      <c r="B7532" s="5">
        <v>43248</v>
      </c>
      <c r="C7532" t="s">
        <v>777</v>
      </c>
      <c r="D7532" s="3">
        <f>VLOOKUP(C7532,Index[[#All],[searchTaxon]:[Reference_number]],2,FALSE)</f>
        <v>99</v>
      </c>
      <c r="H7532" t="s">
        <v>21</v>
      </c>
      <c r="I7532">
        <f>VLOOKUP(Table1[[#This Row],[trait_name]],Trait[],2,FALSE)</f>
        <v>48</v>
      </c>
      <c r="J7532" s="25" t="s">
        <v>99</v>
      </c>
      <c r="L7532" s="3" t="s">
        <v>101</v>
      </c>
      <c r="N7532" s="25"/>
      <c r="O7532"/>
    </row>
    <row r="7533" spans="1:15">
      <c r="A7533" s="5">
        <v>43248</v>
      </c>
      <c r="B7533" s="5">
        <v>43248</v>
      </c>
      <c r="C7533" t="s">
        <v>777</v>
      </c>
      <c r="D7533" s="3">
        <f>VLOOKUP(C7533,Index[[#All],[searchTaxon]:[Reference_number]],2,FALSE)</f>
        <v>99</v>
      </c>
      <c r="H7533" t="s">
        <v>21</v>
      </c>
      <c r="I7533">
        <f>VLOOKUP(Table1[[#This Row],[trait_name]],Trait[],2,FALSE)</f>
        <v>48</v>
      </c>
      <c r="J7533" s="25" t="s">
        <v>99</v>
      </c>
      <c r="L7533" s="3" t="s">
        <v>100</v>
      </c>
      <c r="N7533" s="25"/>
      <c r="O7533"/>
    </row>
    <row r="7534" spans="1:15">
      <c r="A7534" s="5">
        <v>43248</v>
      </c>
      <c r="B7534" s="5">
        <v>43248</v>
      </c>
      <c r="C7534" t="s">
        <v>777</v>
      </c>
      <c r="D7534" s="3">
        <f>VLOOKUP(C7534,Index[[#All],[searchTaxon]:[Reference_number]],2,FALSE)</f>
        <v>99</v>
      </c>
      <c r="H7534" t="s">
        <v>21</v>
      </c>
      <c r="I7534">
        <f>VLOOKUP(Table1[[#This Row],[trait_name]],Trait[],2,FALSE)</f>
        <v>48</v>
      </c>
      <c r="J7534" s="25" t="s">
        <v>99</v>
      </c>
      <c r="L7534" s="3" t="s">
        <v>161</v>
      </c>
      <c r="N7534" s="25"/>
      <c r="O7534"/>
    </row>
    <row r="7535" spans="1:15">
      <c r="A7535" s="5">
        <v>43248</v>
      </c>
      <c r="B7535" s="5">
        <v>43248</v>
      </c>
      <c r="C7535" t="s">
        <v>777</v>
      </c>
      <c r="D7535" s="3">
        <f>VLOOKUP(C7535,Index[[#All],[searchTaxon]:[Reference_number]],2,FALSE)</f>
        <v>99</v>
      </c>
      <c r="H7535" t="s">
        <v>21</v>
      </c>
      <c r="I7535">
        <f>VLOOKUP(Table1[[#This Row],[trait_name]],Trait[],2,FALSE)</f>
        <v>48</v>
      </c>
      <c r="J7535" s="25" t="s">
        <v>99</v>
      </c>
      <c r="L7535" s="3" t="s">
        <v>162</v>
      </c>
      <c r="N7535" s="26"/>
      <c r="O7535"/>
    </row>
    <row r="7536" spans="1:15">
      <c r="A7536" s="5">
        <v>43248</v>
      </c>
      <c r="B7536" s="5">
        <v>43248</v>
      </c>
      <c r="C7536" t="s">
        <v>777</v>
      </c>
      <c r="D7536" s="3">
        <f>VLOOKUP(C7536,Index[[#All],[searchTaxon]:[Reference_number]],2,FALSE)</f>
        <v>99</v>
      </c>
      <c r="H7536" t="s">
        <v>26</v>
      </c>
      <c r="I7536">
        <f>VLOOKUP(Table1[[#This Row],[trait_name]],Trait[],2,FALSE)</f>
        <v>49</v>
      </c>
      <c r="J7536" s="25" t="s">
        <v>103</v>
      </c>
      <c r="L7536" s="3" t="s">
        <v>149</v>
      </c>
      <c r="N7536" s="25"/>
      <c r="O7536"/>
    </row>
    <row r="7537" spans="1:15">
      <c r="A7537" s="5">
        <v>43248</v>
      </c>
      <c r="B7537" s="5">
        <v>43248</v>
      </c>
      <c r="C7537" t="s">
        <v>777</v>
      </c>
      <c r="D7537" s="3">
        <f>VLOOKUP(C7537,Index[[#All],[searchTaxon]:[Reference_number]],2,FALSE)</f>
        <v>99</v>
      </c>
      <c r="H7537" t="s">
        <v>26</v>
      </c>
      <c r="I7537">
        <f>VLOOKUP(Table1[[#This Row],[trait_name]],Trait[],2,FALSE)</f>
        <v>49</v>
      </c>
      <c r="J7537" s="25" t="s">
        <v>103</v>
      </c>
      <c r="L7537" s="3" t="s">
        <v>105</v>
      </c>
      <c r="N7537" s="25"/>
      <c r="O7537"/>
    </row>
    <row r="7538" spans="1:15">
      <c r="A7538" s="27">
        <v>43248</v>
      </c>
      <c r="B7538" s="27"/>
      <c r="C7538" s="4" t="s">
        <v>777</v>
      </c>
      <c r="D7538" s="63">
        <f>VLOOKUP(C7538,Index[[#All],[searchTaxon]:[Reference_number]],2,FALSE)</f>
        <v>99</v>
      </c>
      <c r="E7538">
        <f>VLOOKUP(C:C,Table1[[#All],[searchTaxon]:[Multiple_forms]],3,FALSE)</f>
        <v>0</v>
      </c>
      <c r="F7538">
        <f>VLOOKUP(C:C,Table1[[#All],[searchTaxon]:[Multiple_forms]],4,FALSE)</f>
        <v>0</v>
      </c>
      <c r="G7538">
        <f>VLOOKUP(C:C,Table1[[#All],[searchTaxon]:[Multiple_forms]],5,FALSE)</f>
        <v>0</v>
      </c>
      <c r="I7538">
        <f>VLOOKUP(Table1[[#This Row],[trait_name]],Trait[],2,FALSE)</f>
        <v>50</v>
      </c>
      <c r="J7538" s="25" t="s">
        <v>106</v>
      </c>
      <c r="L7538" s="3"/>
      <c r="N7538" s="25"/>
      <c r="O7538"/>
    </row>
    <row r="7539" spans="1:15">
      <c r="A7539" s="5">
        <v>43248</v>
      </c>
      <c r="B7539" s="5">
        <v>43248</v>
      </c>
      <c r="C7539" t="s">
        <v>777</v>
      </c>
      <c r="D7539" s="3">
        <f>VLOOKUP(C7539,Index[[#All],[searchTaxon]:[Reference_number]],2,FALSE)</f>
        <v>99</v>
      </c>
      <c r="H7539" t="s">
        <v>26</v>
      </c>
      <c r="I7539">
        <f>VLOOKUP(Table1[[#This Row],[trait_name]],Trait[],2,FALSE)</f>
        <v>51</v>
      </c>
      <c r="J7539" s="25" t="s">
        <v>108</v>
      </c>
      <c r="L7539" s="3" t="s">
        <v>588</v>
      </c>
      <c r="N7539" s="25"/>
      <c r="O7539"/>
    </row>
    <row r="7540" spans="1:15">
      <c r="A7540" s="5">
        <v>43248</v>
      </c>
      <c r="B7540" s="5">
        <v>43248</v>
      </c>
      <c r="C7540" t="s">
        <v>777</v>
      </c>
      <c r="D7540" s="3">
        <f>VLOOKUP(C7540,Index[[#All],[searchTaxon]:[Reference_number]],2,FALSE)</f>
        <v>99</v>
      </c>
      <c r="H7540" t="s">
        <v>18</v>
      </c>
      <c r="I7540">
        <f>VLOOKUP(Table1[[#This Row],[trait_name]],Trait[],2,FALSE)</f>
        <v>53</v>
      </c>
      <c r="J7540" s="25" t="s">
        <v>110</v>
      </c>
      <c r="L7540" s="3" t="s">
        <v>168</v>
      </c>
      <c r="N7540" s="25"/>
      <c r="O7540"/>
    </row>
    <row r="7541" spans="1:15">
      <c r="A7541" s="5">
        <v>43248</v>
      </c>
      <c r="B7541" s="5">
        <v>43248</v>
      </c>
      <c r="C7541" t="s">
        <v>777</v>
      </c>
      <c r="D7541" s="3">
        <f>VLOOKUP(C7541,Index[[#All],[searchTaxon]:[Reference_number]],2,FALSE)</f>
        <v>99</v>
      </c>
      <c r="H7541" t="s">
        <v>18</v>
      </c>
      <c r="I7541">
        <f>VLOOKUP(Table1[[#This Row],[trait_name]],Trait[],2,FALSE)</f>
        <v>53</v>
      </c>
      <c r="J7541" s="25" t="s">
        <v>110</v>
      </c>
      <c r="L7541" s="3" t="s">
        <v>111</v>
      </c>
      <c r="N7541" s="25"/>
      <c r="O7541"/>
    </row>
    <row r="7542" spans="1:15">
      <c r="A7542" s="5">
        <v>43248</v>
      </c>
      <c r="B7542" s="5">
        <v>43248</v>
      </c>
      <c r="C7542" t="s">
        <v>777</v>
      </c>
      <c r="D7542" s="3">
        <f>VLOOKUP(C7542,Index[[#All],[searchTaxon]:[Reference_number]],2,FALSE)</f>
        <v>99</v>
      </c>
      <c r="H7542" t="s">
        <v>26</v>
      </c>
      <c r="I7542">
        <f>VLOOKUP(Table1[[#This Row],[trait_name]],Trait[],2,FALSE)</f>
        <v>56</v>
      </c>
      <c r="J7542" s="25" t="s">
        <v>117</v>
      </c>
      <c r="L7542" s="3" t="s">
        <v>118</v>
      </c>
      <c r="N7542" s="25"/>
      <c r="O7542"/>
    </row>
    <row r="7543" spans="1:15">
      <c r="A7543" s="5">
        <v>43248</v>
      </c>
      <c r="B7543" s="5"/>
      <c r="C7543" t="s">
        <v>777</v>
      </c>
      <c r="D7543" s="2">
        <f>VLOOKUP(C7543,Index[[#All],[searchTaxon]:[Reference_number]],2,FALSE)</f>
        <v>99</v>
      </c>
      <c r="E7543">
        <v>0</v>
      </c>
      <c r="F7543">
        <v>0</v>
      </c>
      <c r="G7543">
        <v>0</v>
      </c>
      <c r="I7543">
        <f>VLOOKUP(Table1[[#This Row],[trait_name]],Trait[],2,FALSE)</f>
        <v>60</v>
      </c>
      <c r="J7543" s="25" t="s">
        <v>120</v>
      </c>
      <c r="L7543" s="3"/>
      <c r="N7543" s="25"/>
      <c r="O7543"/>
    </row>
    <row r="7544" spans="1:15">
      <c r="A7544" s="5">
        <v>43248</v>
      </c>
      <c r="B7544" s="5">
        <v>43248</v>
      </c>
      <c r="C7544" t="s">
        <v>777</v>
      </c>
      <c r="D7544" s="3">
        <f>VLOOKUP(C7544,Index[[#All],[searchTaxon]:[Reference_number]],2,FALSE)</f>
        <v>99</v>
      </c>
      <c r="H7544" t="s">
        <v>18</v>
      </c>
      <c r="I7544">
        <f>VLOOKUP(Table1[[#This Row],[trait_name]],Trait[],2,FALSE)</f>
        <v>61</v>
      </c>
      <c r="J7544" s="25" t="s">
        <v>172</v>
      </c>
      <c r="L7544" s="3" t="s">
        <v>174</v>
      </c>
      <c r="N7544" s="25"/>
      <c r="O7544"/>
    </row>
    <row r="7545" spans="1:15">
      <c r="A7545" s="5">
        <v>43248</v>
      </c>
      <c r="B7545" s="5">
        <v>43248</v>
      </c>
      <c r="C7545" t="s">
        <v>777</v>
      </c>
      <c r="D7545" s="3">
        <f>VLOOKUP(C7545,Index[[#All],[searchTaxon]:[Reference_number]],2,FALSE)</f>
        <v>99</v>
      </c>
      <c r="H7545" t="s">
        <v>18</v>
      </c>
      <c r="I7545">
        <f>VLOOKUP(Table1[[#This Row],[trait_name]],Trait[],2,FALSE)</f>
        <v>62</v>
      </c>
      <c r="J7545" s="25" t="s">
        <v>123</v>
      </c>
      <c r="L7545" s="3" t="s">
        <v>210</v>
      </c>
      <c r="N7545" s="25"/>
      <c r="O7545"/>
    </row>
    <row r="7546" spans="1:15">
      <c r="A7546" s="5">
        <v>43248</v>
      </c>
      <c r="B7546" s="5">
        <v>43248</v>
      </c>
      <c r="C7546" t="s">
        <v>779</v>
      </c>
      <c r="D7546" s="3">
        <f>VLOOKUP(C7546,Index[[#All],[searchTaxon]:[Reference_number]],2,FALSE)</f>
        <v>100</v>
      </c>
      <c r="H7546" t="s">
        <v>183</v>
      </c>
      <c r="I7546">
        <f>VLOOKUP(Table1[[#This Row],[trait_name]],Trait[],2,FALSE)</f>
        <v>2</v>
      </c>
      <c r="J7546" s="25" t="s">
        <v>16</v>
      </c>
      <c r="L7546" s="3" t="s">
        <v>780</v>
      </c>
      <c r="N7546" s="25"/>
      <c r="O7546"/>
    </row>
    <row r="7547" spans="1:15">
      <c r="A7547" s="5">
        <v>43248</v>
      </c>
      <c r="B7547" s="5">
        <v>43248</v>
      </c>
      <c r="C7547" t="s">
        <v>779</v>
      </c>
      <c r="D7547" s="3">
        <f>VLOOKUP(C7547,Index[[#All],[searchTaxon]:[Reference_number]],2,FALSE)</f>
        <v>100</v>
      </c>
      <c r="H7547" t="s">
        <v>183</v>
      </c>
      <c r="I7547">
        <f>VLOOKUP(Table1[[#This Row],[trait_name]],Trait[],2,FALSE)</f>
        <v>3</v>
      </c>
      <c r="J7547" s="25" t="s">
        <v>19</v>
      </c>
      <c r="L7547" s="3" t="s">
        <v>20</v>
      </c>
      <c r="N7547" s="25"/>
      <c r="O7547"/>
    </row>
    <row r="7548" spans="1:15">
      <c r="A7548" s="5">
        <v>43248</v>
      </c>
      <c r="B7548" s="5">
        <v>43248</v>
      </c>
      <c r="C7548" t="s">
        <v>779</v>
      </c>
      <c r="D7548" s="3">
        <f>VLOOKUP(C7548,Index[[#All],[searchTaxon]:[Reference_number]],2,FALSE)</f>
        <v>100</v>
      </c>
      <c r="H7548" t="s">
        <v>183</v>
      </c>
      <c r="I7548">
        <f>VLOOKUP(Table1[[#This Row],[trait_name]],Trait[],2,FALSE)</f>
        <v>3</v>
      </c>
      <c r="J7548" s="25" t="s">
        <v>19</v>
      </c>
      <c r="L7548" s="3" t="s">
        <v>22</v>
      </c>
      <c r="N7548" s="25"/>
      <c r="O7548"/>
    </row>
    <row r="7549" spans="1:15">
      <c r="A7549" s="5">
        <v>43248</v>
      </c>
      <c r="B7549" s="5">
        <v>43248</v>
      </c>
      <c r="C7549" t="s">
        <v>779</v>
      </c>
      <c r="D7549" s="3">
        <f>VLOOKUP(C7549,Index[[#All],[searchTaxon]:[Reference_number]],2,FALSE)</f>
        <v>100</v>
      </c>
      <c r="H7549" t="s">
        <v>183</v>
      </c>
      <c r="I7549">
        <f>VLOOKUP(Table1[[#This Row],[trait_name]],Trait[],2,FALSE)</f>
        <v>5</v>
      </c>
      <c r="J7549" s="25" t="s">
        <v>25</v>
      </c>
      <c r="L7549" s="3" t="s">
        <v>24</v>
      </c>
      <c r="N7549" s="25"/>
      <c r="O7549"/>
    </row>
    <row r="7550" spans="1:15">
      <c r="A7550" s="27">
        <v>43248</v>
      </c>
      <c r="B7550" s="27"/>
      <c r="C7550" s="4" t="s">
        <v>779</v>
      </c>
      <c r="D7550" s="2">
        <f>VLOOKUP(C7550,Index[[#All],[searchTaxon]:[Reference_number]],2,FALSE)</f>
        <v>100</v>
      </c>
      <c r="I7550">
        <f>VLOOKUP(Table1[[#This Row],[trait_name]],Trait[],2,FALSE)</f>
        <v>15</v>
      </c>
      <c r="J7550" s="25" t="s">
        <v>32</v>
      </c>
      <c r="L7550" s="3"/>
      <c r="N7550" s="25"/>
      <c r="O7550"/>
    </row>
    <row r="7551" spans="1:15">
      <c r="A7551" s="27">
        <v>43248</v>
      </c>
      <c r="B7551" s="27">
        <v>43248</v>
      </c>
      <c r="C7551" s="4" t="s">
        <v>779</v>
      </c>
      <c r="D7551" s="2">
        <f>VLOOKUP(C7551,Index[[#All],[searchTaxon]:[Reference_number]],2,FALSE)</f>
        <v>100</v>
      </c>
      <c r="I7551">
        <f>VLOOKUP(Table1[[#This Row],[trait_name]],Trait[],2,FALSE)</f>
        <v>16</v>
      </c>
      <c r="J7551" s="26" t="s">
        <v>33</v>
      </c>
      <c r="K7551" s="26"/>
      <c r="L7551" s="3"/>
      <c r="N7551" s="25"/>
      <c r="O7551"/>
    </row>
    <row r="7552" spans="1:15">
      <c r="A7552" s="5">
        <v>43248</v>
      </c>
      <c r="B7552" s="5">
        <v>43248</v>
      </c>
      <c r="C7552" t="s">
        <v>779</v>
      </c>
      <c r="D7552" s="3">
        <f>VLOOKUP(C7552,Index[[#All],[searchTaxon]:[Reference_number]],2,FALSE)</f>
        <v>100</v>
      </c>
      <c r="H7552" t="s">
        <v>183</v>
      </c>
      <c r="I7552">
        <f>VLOOKUP(Table1[[#This Row],[trait_name]],Trait[],2,FALSE)</f>
        <v>17</v>
      </c>
      <c r="J7552" s="25" t="s">
        <v>34</v>
      </c>
      <c r="L7552" s="3" t="s">
        <v>36</v>
      </c>
      <c r="N7552" s="25"/>
      <c r="O7552"/>
    </row>
    <row r="7553" spans="1:15">
      <c r="A7553" s="5">
        <v>43248</v>
      </c>
      <c r="B7553" s="5">
        <v>43248</v>
      </c>
      <c r="C7553" t="s">
        <v>779</v>
      </c>
      <c r="D7553" s="3">
        <f>VLOOKUP(C7553,Index[[#All],[searchTaxon]:[Reference_number]],2,FALSE)</f>
        <v>100</v>
      </c>
      <c r="H7553" t="s">
        <v>183</v>
      </c>
      <c r="I7553">
        <f>VLOOKUP(Table1[[#This Row],[trait_name]],Trait[],2,FALSE)</f>
        <v>17</v>
      </c>
      <c r="J7553" s="25" t="s">
        <v>34</v>
      </c>
      <c r="L7553" s="3" t="s">
        <v>37</v>
      </c>
      <c r="N7553" s="25"/>
      <c r="O7553"/>
    </row>
    <row r="7554" spans="1:15">
      <c r="A7554" s="27">
        <v>43248</v>
      </c>
      <c r="B7554" s="27">
        <v>43248</v>
      </c>
      <c r="C7554" s="4" t="s">
        <v>779</v>
      </c>
      <c r="D7554" s="2">
        <f>VLOOKUP(C7554,Index[[#All],[searchTaxon]:[Reference_number]],2,FALSE)</f>
        <v>100</v>
      </c>
      <c r="I7554">
        <f>VLOOKUP(Table1[[#This Row],[trait_name]],Trait[],2,FALSE)</f>
        <v>18</v>
      </c>
      <c r="J7554" s="25" t="s">
        <v>38</v>
      </c>
      <c r="L7554" s="3"/>
      <c r="N7554" s="25"/>
      <c r="O7554"/>
    </row>
    <row r="7555" spans="1:15">
      <c r="A7555" s="5">
        <v>43248</v>
      </c>
      <c r="B7555" s="5">
        <v>43248</v>
      </c>
      <c r="C7555" t="s">
        <v>779</v>
      </c>
      <c r="D7555" s="3">
        <f>VLOOKUP(C7555,Index[[#All],[searchTaxon]:[Reference_number]],2,FALSE)</f>
        <v>100</v>
      </c>
      <c r="H7555" t="s">
        <v>183</v>
      </c>
      <c r="I7555">
        <f>VLOOKUP(Table1[[#This Row],[trait_name]],Trait[],2,FALSE)</f>
        <v>19</v>
      </c>
      <c r="J7555" s="25" t="s">
        <v>39</v>
      </c>
      <c r="L7555" s="3" t="s">
        <v>41</v>
      </c>
      <c r="N7555" s="25"/>
      <c r="O7555"/>
    </row>
    <row r="7556" spans="1:15">
      <c r="A7556" s="5">
        <v>43248</v>
      </c>
      <c r="B7556" s="5">
        <v>43248</v>
      </c>
      <c r="C7556" t="s">
        <v>779</v>
      </c>
      <c r="D7556" s="3">
        <f>VLOOKUP(C7556,Index[[#All],[searchTaxon]:[Reference_number]],2,FALSE)</f>
        <v>100</v>
      </c>
      <c r="H7556" t="s">
        <v>183</v>
      </c>
      <c r="I7556">
        <f>VLOOKUP(Table1[[#This Row],[trait_name]],Trait[],2,FALSE)</f>
        <v>19</v>
      </c>
      <c r="J7556" s="25" t="s">
        <v>39</v>
      </c>
      <c r="L7556" s="3" t="s">
        <v>140</v>
      </c>
      <c r="N7556" s="25"/>
      <c r="O7556"/>
    </row>
    <row r="7557" spans="1:15">
      <c r="A7557" s="27">
        <v>43248</v>
      </c>
      <c r="B7557" s="27">
        <v>43248</v>
      </c>
      <c r="C7557" s="4" t="s">
        <v>779</v>
      </c>
      <c r="D7557" s="2">
        <f>VLOOKUP(C7557,Index[[#All],[searchTaxon]:[Reference_number]],2,FALSE)</f>
        <v>100</v>
      </c>
      <c r="I7557">
        <f>VLOOKUP(Table1[[#This Row],[trait_name]],Trait[],2,FALSE)</f>
        <v>20</v>
      </c>
      <c r="J7557" s="25" t="s">
        <v>42</v>
      </c>
      <c r="L7557" s="3"/>
      <c r="N7557" s="25"/>
      <c r="O7557"/>
    </row>
    <row r="7558" spans="1:15">
      <c r="A7558" s="5">
        <v>43248</v>
      </c>
      <c r="B7558" s="5">
        <v>43248</v>
      </c>
      <c r="C7558" t="s">
        <v>779</v>
      </c>
      <c r="D7558" s="3">
        <f>VLOOKUP(C7558,Index[[#All],[searchTaxon]:[Reference_number]],2,FALSE)</f>
        <v>100</v>
      </c>
      <c r="H7558" t="s">
        <v>425</v>
      </c>
      <c r="I7558">
        <f>VLOOKUP(Table1[[#This Row],[trait_name]],Trait[],2,FALSE)</f>
        <v>21</v>
      </c>
      <c r="J7558" s="25" t="s">
        <v>46</v>
      </c>
      <c r="L7558" s="3" t="s">
        <v>47</v>
      </c>
      <c r="N7558" s="25"/>
      <c r="O7558"/>
    </row>
    <row r="7559" spans="1:15">
      <c r="A7559" s="5">
        <v>43248</v>
      </c>
      <c r="B7559" s="5"/>
      <c r="C7559" t="s">
        <v>779</v>
      </c>
      <c r="D7559" s="2">
        <f>VLOOKUP(C7559,Index[[#All],[searchTaxon]:[Reference_number]],2,FALSE)</f>
        <v>100</v>
      </c>
      <c r="E7559">
        <v>0</v>
      </c>
      <c r="F7559">
        <v>0</v>
      </c>
      <c r="G7559">
        <v>0</v>
      </c>
      <c r="I7559">
        <f>VLOOKUP(Table1[[#This Row],[trait_name]],Trait[],2,FALSE)</f>
        <v>22</v>
      </c>
      <c r="J7559" s="25" t="s">
        <v>48</v>
      </c>
      <c r="L7559" s="3"/>
      <c r="N7559" s="25"/>
      <c r="O7559"/>
    </row>
    <row r="7560" spans="1:15">
      <c r="A7560" s="27">
        <v>43248</v>
      </c>
      <c r="B7560" s="27"/>
      <c r="C7560" s="4" t="s">
        <v>779</v>
      </c>
      <c r="D7560" s="2">
        <f>VLOOKUP(C7560,Index[[#All],[searchTaxon]:[Reference_number]],2,FALSE)</f>
        <v>100</v>
      </c>
      <c r="I7560">
        <f>VLOOKUP(Table1[[#This Row],[trait_name]],Trait[],2,FALSE)</f>
        <v>23</v>
      </c>
      <c r="J7560" s="25" t="s">
        <v>50</v>
      </c>
      <c r="L7560" s="3"/>
      <c r="N7560" s="25"/>
      <c r="O7560"/>
    </row>
    <row r="7561" spans="1:15">
      <c r="A7561" s="27">
        <v>43248</v>
      </c>
      <c r="B7561" s="27"/>
      <c r="C7561" s="4" t="s">
        <v>779</v>
      </c>
      <c r="D7561" s="2">
        <f>VLOOKUP(C7561,Index[[#All],[searchTaxon]:[Reference_number]],2,FALSE)</f>
        <v>100</v>
      </c>
      <c r="I7561">
        <f>VLOOKUP(Table1[[#This Row],[trait_name]],Trait[],2,FALSE)</f>
        <v>24</v>
      </c>
      <c r="J7561" s="25" t="s">
        <v>53</v>
      </c>
      <c r="L7561" s="3"/>
      <c r="N7561" s="25"/>
      <c r="O7561"/>
    </row>
    <row r="7562" spans="1:15">
      <c r="A7562" s="5">
        <v>43248</v>
      </c>
      <c r="B7562" s="5">
        <v>43248</v>
      </c>
      <c r="C7562" t="s">
        <v>779</v>
      </c>
      <c r="D7562" s="3">
        <f>VLOOKUP(C7562,Index[[#All],[searchTaxon]:[Reference_number]],2,FALSE)</f>
        <v>100</v>
      </c>
      <c r="H7562" t="s">
        <v>183</v>
      </c>
      <c r="I7562">
        <f>VLOOKUP(Table1[[#This Row],[trait_name]],Trait[],2,FALSE)</f>
        <v>25</v>
      </c>
      <c r="J7562" s="25" t="s">
        <v>54</v>
      </c>
      <c r="L7562" s="3" t="s">
        <v>299</v>
      </c>
      <c r="N7562" s="25"/>
      <c r="O7562"/>
    </row>
    <row r="7563" spans="1:15">
      <c r="A7563" s="5">
        <v>43248</v>
      </c>
      <c r="B7563" s="5">
        <v>43248</v>
      </c>
      <c r="C7563" t="s">
        <v>779</v>
      </c>
      <c r="D7563" s="3">
        <f>VLOOKUP(C7563,Index[[#All],[searchTaxon]:[Reference_number]],2,FALSE)</f>
        <v>100</v>
      </c>
      <c r="H7563" t="s">
        <v>183</v>
      </c>
      <c r="I7563">
        <f>VLOOKUP(Table1[[#This Row],[trait_name]],Trait[],2,FALSE)</f>
        <v>26</v>
      </c>
      <c r="J7563" s="25" t="s">
        <v>57</v>
      </c>
      <c r="L7563" s="3">
        <v>40</v>
      </c>
      <c r="N7563" s="25"/>
      <c r="O7563"/>
    </row>
    <row r="7564" spans="1:15">
      <c r="A7564" s="5">
        <v>43248</v>
      </c>
      <c r="B7564" s="5">
        <v>43248</v>
      </c>
      <c r="C7564" t="s">
        <v>779</v>
      </c>
      <c r="D7564" s="3">
        <f>VLOOKUP(C7564,Index[[#All],[searchTaxon]:[Reference_number]],2,FALSE)</f>
        <v>100</v>
      </c>
      <c r="H7564" t="s">
        <v>183</v>
      </c>
      <c r="I7564">
        <f>VLOOKUP(Table1[[#This Row],[trait_name]],Trait[],2,FALSE)</f>
        <v>26</v>
      </c>
      <c r="J7564" s="25" t="s">
        <v>57</v>
      </c>
      <c r="L7564" s="3">
        <v>30</v>
      </c>
      <c r="N7564" s="25"/>
      <c r="O7564"/>
    </row>
    <row r="7565" spans="1:15">
      <c r="A7565" s="5">
        <v>43248</v>
      </c>
      <c r="B7565" s="5">
        <v>43248</v>
      </c>
      <c r="C7565" t="s">
        <v>779</v>
      </c>
      <c r="D7565" s="3">
        <f>VLOOKUP(C7565,Index[[#All],[searchTaxon]:[Reference_number]],2,FALSE)</f>
        <v>100</v>
      </c>
      <c r="H7565" t="s">
        <v>425</v>
      </c>
      <c r="I7565">
        <f>VLOOKUP(Table1[[#This Row],[trait_name]],Trait[],2,FALSE)</f>
        <v>27</v>
      </c>
      <c r="J7565" s="25" t="s">
        <v>58</v>
      </c>
      <c r="L7565" s="3">
        <v>20</v>
      </c>
      <c r="N7565" s="25"/>
      <c r="O7565"/>
    </row>
    <row r="7566" spans="1:15">
      <c r="A7566" s="5">
        <v>43248</v>
      </c>
      <c r="B7566" s="5">
        <v>43248</v>
      </c>
      <c r="C7566" t="s">
        <v>779</v>
      </c>
      <c r="D7566" s="3">
        <f>VLOOKUP(C7566,Index[[#All],[searchTaxon]:[Reference_number]],2,FALSE)</f>
        <v>100</v>
      </c>
      <c r="H7566" t="s">
        <v>425</v>
      </c>
      <c r="I7566">
        <f>VLOOKUP(Table1[[#This Row],[trait_name]],Trait[],2,FALSE)</f>
        <v>30</v>
      </c>
      <c r="J7566" s="25" t="s">
        <v>61</v>
      </c>
      <c r="L7566" s="3">
        <v>15</v>
      </c>
      <c r="N7566" s="25"/>
      <c r="O7566"/>
    </row>
    <row r="7567" spans="1:15">
      <c r="A7567" s="5">
        <v>43248</v>
      </c>
      <c r="B7567" s="5">
        <v>43248</v>
      </c>
      <c r="C7567" t="s">
        <v>779</v>
      </c>
      <c r="D7567" s="3">
        <f>VLOOKUP(C7567,Index[[#All],[searchTaxon]:[Reference_number]],2,FALSE)</f>
        <v>100</v>
      </c>
      <c r="H7567" t="s">
        <v>183</v>
      </c>
      <c r="I7567">
        <f>VLOOKUP(Table1[[#This Row],[trait_name]],Trait[],2,FALSE)</f>
        <v>32</v>
      </c>
      <c r="J7567" s="25" t="s">
        <v>147</v>
      </c>
      <c r="L7567" s="3" t="s">
        <v>241</v>
      </c>
      <c r="N7567" s="25"/>
      <c r="O7567"/>
    </row>
    <row r="7568" spans="1:15">
      <c r="A7568" s="5">
        <v>43248</v>
      </c>
      <c r="B7568" s="5">
        <v>43248</v>
      </c>
      <c r="C7568" t="s">
        <v>779</v>
      </c>
      <c r="D7568" s="3">
        <f>VLOOKUP(C7568,Index[[#All],[searchTaxon]:[Reference_number]],2,FALSE)</f>
        <v>100</v>
      </c>
      <c r="H7568" t="s">
        <v>425</v>
      </c>
      <c r="I7568">
        <f>VLOOKUP(Table1[[#This Row],[trait_name]],Trait[],2,FALSE)</f>
        <v>33</v>
      </c>
      <c r="J7568" s="25" t="s">
        <v>63</v>
      </c>
      <c r="L7568" s="3" t="s">
        <v>145</v>
      </c>
      <c r="N7568" s="25"/>
      <c r="O7568"/>
    </row>
    <row r="7569" spans="1:15">
      <c r="A7569" s="5">
        <v>43248</v>
      </c>
      <c r="B7569" s="5">
        <v>43248</v>
      </c>
      <c r="C7569" t="s">
        <v>779</v>
      </c>
      <c r="D7569" s="3">
        <f>VLOOKUP(C7569,Index[[#All],[searchTaxon]:[Reference_number]],2,FALSE)</f>
        <v>100</v>
      </c>
      <c r="H7569" t="s">
        <v>425</v>
      </c>
      <c r="I7569">
        <f>VLOOKUP(Table1[[#This Row],[trait_name]],Trait[],2,FALSE)</f>
        <v>34</v>
      </c>
      <c r="J7569" s="25" t="s">
        <v>149</v>
      </c>
      <c r="L7569" s="3" t="s">
        <v>51</v>
      </c>
      <c r="N7569" s="25"/>
      <c r="O7569"/>
    </row>
    <row r="7570" spans="1:15">
      <c r="A7570" s="5">
        <v>43248</v>
      </c>
      <c r="B7570" s="5"/>
      <c r="C7570" t="s">
        <v>779</v>
      </c>
      <c r="D7570" s="3">
        <f>VLOOKUP(C7570,Index[[#All],[searchTaxon]:[Reference_number]],2,FALSE)</f>
        <v>100</v>
      </c>
      <c r="E7570">
        <v>0</v>
      </c>
      <c r="F7570">
        <v>0</v>
      </c>
      <c r="G7570">
        <v>0</v>
      </c>
      <c r="I7570">
        <f>VLOOKUP(Table1[[#This Row],[trait_name]],Trait[],2,FALSE)</f>
        <v>35</v>
      </c>
      <c r="J7570" s="25" t="s">
        <v>66</v>
      </c>
      <c r="L7570" s="3"/>
      <c r="N7570" s="25"/>
      <c r="O7570"/>
    </row>
    <row r="7571" spans="1:15">
      <c r="A7571" s="5">
        <v>43248</v>
      </c>
      <c r="B7571" s="5"/>
      <c r="C7571" t="s">
        <v>779</v>
      </c>
      <c r="D7571" s="2">
        <f>VLOOKUP(C7571,Index[[#All],[searchTaxon]:[Reference_number]],2,FALSE)</f>
        <v>100</v>
      </c>
      <c r="E7571">
        <v>0</v>
      </c>
      <c r="F7571">
        <v>0</v>
      </c>
      <c r="G7571">
        <v>0</v>
      </c>
      <c r="I7571">
        <f>VLOOKUP(Table1[[#This Row],[trait_name]],Trait[],2,FALSE)</f>
        <v>36</v>
      </c>
      <c r="J7571" s="25" t="s">
        <v>68</v>
      </c>
      <c r="L7571" s="3"/>
      <c r="N7571" s="25"/>
      <c r="O7571"/>
    </row>
    <row r="7572" spans="1:15">
      <c r="A7572" s="5">
        <v>43248</v>
      </c>
      <c r="B7572" s="5"/>
      <c r="C7572" t="s">
        <v>779</v>
      </c>
      <c r="D7572" s="2">
        <f>VLOOKUP(C7572,Index[[#All],[searchTaxon]:[Reference_number]],2,FALSE)</f>
        <v>100</v>
      </c>
      <c r="E7572">
        <v>0</v>
      </c>
      <c r="F7572">
        <v>0</v>
      </c>
      <c r="G7572">
        <v>0</v>
      </c>
      <c r="I7572">
        <f>VLOOKUP(Table1[[#This Row],[trait_name]],Trait[],2,FALSE)</f>
        <v>37</v>
      </c>
      <c r="J7572" s="25" t="s">
        <v>70</v>
      </c>
      <c r="L7572" s="3"/>
      <c r="N7572" s="25"/>
      <c r="O7572"/>
    </row>
    <row r="7573" spans="1:15">
      <c r="A7573" s="5">
        <v>43248</v>
      </c>
      <c r="B7573" s="5">
        <v>43248</v>
      </c>
      <c r="C7573" t="s">
        <v>779</v>
      </c>
      <c r="D7573" s="3">
        <f>VLOOKUP(C7573,Index[[#All],[searchTaxon]:[Reference_number]],2,FALSE)</f>
        <v>100</v>
      </c>
      <c r="H7573" t="s">
        <v>183</v>
      </c>
      <c r="I7573">
        <f>VLOOKUP(Table1[[#This Row],[trait_name]],Trait[],2,FALSE)</f>
        <v>38</v>
      </c>
      <c r="J7573" s="25" t="s">
        <v>74</v>
      </c>
      <c r="L7573" s="3" t="s">
        <v>264</v>
      </c>
      <c r="N7573" s="25"/>
      <c r="O7573"/>
    </row>
    <row r="7574" spans="1:15">
      <c r="A7574" s="27">
        <v>43248</v>
      </c>
      <c r="B7574" s="27"/>
      <c r="C7574" s="4" t="s">
        <v>779</v>
      </c>
      <c r="D7574" s="2">
        <f>VLOOKUP(C7574,Index[[#All],[searchTaxon]:[Reference_number]],2,FALSE)</f>
        <v>100</v>
      </c>
      <c r="I7574">
        <f>VLOOKUP(Table1[[#This Row],[trait_name]],Trait[],2,FALSE)</f>
        <v>39</v>
      </c>
      <c r="J7574" s="25" t="s">
        <v>76</v>
      </c>
      <c r="L7574" s="3"/>
      <c r="N7574" s="25"/>
      <c r="O7574"/>
    </row>
    <row r="7575" spans="1:15">
      <c r="A7575" s="5">
        <v>43248</v>
      </c>
      <c r="B7575" s="5"/>
      <c r="C7575" t="s">
        <v>779</v>
      </c>
      <c r="D7575" s="2">
        <f>VLOOKUP(C7575,Index[[#All],[searchTaxon]:[Reference_number]],2,FALSE)</f>
        <v>100</v>
      </c>
      <c r="E7575">
        <v>0</v>
      </c>
      <c r="F7575">
        <v>0</v>
      </c>
      <c r="G7575">
        <v>0</v>
      </c>
      <c r="I7575">
        <f>VLOOKUP(Table1[[#This Row],[trait_name]],Trait[],2,FALSE)</f>
        <v>41</v>
      </c>
      <c r="J7575" s="25" t="s">
        <v>82</v>
      </c>
      <c r="L7575" s="3"/>
      <c r="N7575" s="25"/>
      <c r="O7575"/>
    </row>
    <row r="7576" spans="1:15">
      <c r="A7576" s="5">
        <v>43248</v>
      </c>
      <c r="B7576" s="5"/>
      <c r="C7576" t="s">
        <v>779</v>
      </c>
      <c r="D7576" s="2">
        <f>VLOOKUP(C7576,Index[[#All],[searchTaxon]:[Reference_number]],2,FALSE)</f>
        <v>100</v>
      </c>
      <c r="E7576">
        <v>0</v>
      </c>
      <c r="F7576">
        <v>0</v>
      </c>
      <c r="G7576">
        <v>0</v>
      </c>
      <c r="I7576">
        <f>VLOOKUP(Table1[[#This Row],[trait_name]],Trait[],2,FALSE)</f>
        <v>42</v>
      </c>
      <c r="J7576" s="25" t="s">
        <v>84</v>
      </c>
      <c r="L7576" s="3"/>
      <c r="N7576" s="25"/>
      <c r="O7576"/>
    </row>
    <row r="7577" spans="1:15">
      <c r="A7577" s="5">
        <v>43248</v>
      </c>
      <c r="B7577" s="5">
        <v>43248</v>
      </c>
      <c r="C7577" t="s">
        <v>779</v>
      </c>
      <c r="D7577" s="3">
        <f>VLOOKUP(C7577,Index[[#All],[searchTaxon]:[Reference_number]],2,FALSE)</f>
        <v>100</v>
      </c>
      <c r="H7577" t="s">
        <v>183</v>
      </c>
      <c r="I7577">
        <f>VLOOKUP(Table1[[#This Row],[trait_name]],Trait[],2,FALSE)</f>
        <v>43</v>
      </c>
      <c r="J7577" s="25" t="s">
        <v>86</v>
      </c>
      <c r="L7577" s="3" t="s">
        <v>88</v>
      </c>
      <c r="N7577" s="25"/>
      <c r="O7577"/>
    </row>
    <row r="7578" spans="1:15">
      <c r="A7578" s="5">
        <v>43248</v>
      </c>
      <c r="B7578" s="5"/>
      <c r="C7578" t="s">
        <v>779</v>
      </c>
      <c r="D7578" s="3">
        <f>VLOOKUP(C7578,Index[[#All],[searchTaxon]:[Reference_number]],2,FALSE)</f>
        <v>100</v>
      </c>
      <c r="H7578" t="s">
        <v>183</v>
      </c>
      <c r="I7578">
        <f>VLOOKUP(Table1[[#This Row],[trait_name]],Trait[],2,FALSE)</f>
        <v>44</v>
      </c>
      <c r="J7578" s="26" t="s">
        <v>90</v>
      </c>
      <c r="K7578" s="26"/>
      <c r="L7578" s="3" t="s">
        <v>266</v>
      </c>
      <c r="N7578" s="25"/>
      <c r="O7578"/>
    </row>
    <row r="7579" spans="1:15">
      <c r="A7579" s="5">
        <v>43248</v>
      </c>
      <c r="B7579" s="5"/>
      <c r="C7579" t="s">
        <v>779</v>
      </c>
      <c r="D7579" s="3">
        <f>VLOOKUP(C7579,Index[[#All],[searchTaxon]:[Reference_number]],2,FALSE)</f>
        <v>100</v>
      </c>
      <c r="H7579" t="s">
        <v>183</v>
      </c>
      <c r="I7579">
        <f>VLOOKUP(Table1[[#This Row],[trait_name]],Trait[],2,FALSE)</f>
        <v>45</v>
      </c>
      <c r="J7579" s="26" t="s">
        <v>93</v>
      </c>
      <c r="K7579" s="26"/>
      <c r="L7579" s="3"/>
      <c r="N7579" s="25"/>
      <c r="O7579"/>
    </row>
    <row r="7580" spans="1:15">
      <c r="A7580" s="5">
        <v>43248</v>
      </c>
      <c r="B7580" s="5"/>
      <c r="C7580" t="s">
        <v>779</v>
      </c>
      <c r="D7580" s="2">
        <f>VLOOKUP(C7580,Index[[#All],[searchTaxon]:[Reference_number]],2,FALSE)</f>
        <v>100</v>
      </c>
      <c r="E7580">
        <v>0</v>
      </c>
      <c r="F7580">
        <v>0</v>
      </c>
      <c r="G7580">
        <v>0</v>
      </c>
      <c r="I7580">
        <f>VLOOKUP(Table1[[#This Row],[trait_name]],Trait[],2,FALSE)</f>
        <v>47</v>
      </c>
      <c r="J7580" s="25" t="s">
        <v>96</v>
      </c>
      <c r="L7580" s="3"/>
      <c r="N7580" s="25"/>
      <c r="O7580"/>
    </row>
    <row r="7581" spans="1:15">
      <c r="A7581" s="5">
        <v>43248</v>
      </c>
      <c r="B7581" s="5">
        <v>43248</v>
      </c>
      <c r="C7581" t="s">
        <v>779</v>
      </c>
      <c r="D7581" s="3">
        <f>VLOOKUP(C7581,Index[[#All],[searchTaxon]:[Reference_number]],2,FALSE)</f>
        <v>100</v>
      </c>
      <c r="H7581" t="s">
        <v>183</v>
      </c>
      <c r="I7581">
        <f>VLOOKUP(Table1[[#This Row],[trait_name]],Trait[],2,FALSE)</f>
        <v>48</v>
      </c>
      <c r="J7581" s="25" t="s">
        <v>99</v>
      </c>
      <c r="L7581" s="3" t="s">
        <v>245</v>
      </c>
      <c r="N7581" s="25"/>
      <c r="O7581"/>
    </row>
    <row r="7582" spans="1:15">
      <c r="A7582" s="5">
        <v>43248</v>
      </c>
      <c r="B7582" s="5">
        <v>43248</v>
      </c>
      <c r="C7582" t="s">
        <v>779</v>
      </c>
      <c r="D7582" s="3">
        <f>VLOOKUP(C7582,Index[[#All],[searchTaxon]:[Reference_number]],2,FALSE)</f>
        <v>100</v>
      </c>
      <c r="H7582" t="s">
        <v>183</v>
      </c>
      <c r="I7582">
        <f>VLOOKUP(Table1[[#This Row],[trait_name]],Trait[],2,FALSE)</f>
        <v>48</v>
      </c>
      <c r="J7582" s="25" t="s">
        <v>99</v>
      </c>
      <c r="L7582" s="3" t="s">
        <v>161</v>
      </c>
      <c r="N7582" s="25"/>
      <c r="O7582"/>
    </row>
    <row r="7583" spans="1:15">
      <c r="A7583" s="5">
        <v>43248</v>
      </c>
      <c r="B7583" s="5">
        <v>43248</v>
      </c>
      <c r="C7583" t="s">
        <v>779</v>
      </c>
      <c r="D7583" s="3">
        <f>VLOOKUP(C7583,Index[[#All],[searchTaxon]:[Reference_number]],2,FALSE)</f>
        <v>100</v>
      </c>
      <c r="H7583" t="s">
        <v>183</v>
      </c>
      <c r="I7583">
        <f>VLOOKUP(Table1[[#This Row],[trait_name]],Trait[],2,FALSE)</f>
        <v>49</v>
      </c>
      <c r="J7583" s="25" t="s">
        <v>103</v>
      </c>
      <c r="L7583" s="3" t="s">
        <v>149</v>
      </c>
      <c r="N7583" s="25"/>
      <c r="O7583"/>
    </row>
    <row r="7584" spans="1:15">
      <c r="A7584" s="5">
        <v>43248</v>
      </c>
      <c r="B7584" s="5">
        <v>43248</v>
      </c>
      <c r="C7584" t="s">
        <v>779</v>
      </c>
      <c r="D7584" s="3">
        <f>VLOOKUP(C7584,Index[[#All],[searchTaxon]:[Reference_number]],2,FALSE)</f>
        <v>100</v>
      </c>
      <c r="H7584" t="s">
        <v>183</v>
      </c>
      <c r="I7584">
        <f>VLOOKUP(Table1[[#This Row],[trait_name]],Trait[],2,FALSE)</f>
        <v>49</v>
      </c>
      <c r="J7584" s="25" t="s">
        <v>103</v>
      </c>
      <c r="L7584" s="3" t="s">
        <v>105</v>
      </c>
      <c r="N7584" s="25"/>
      <c r="O7584"/>
    </row>
    <row r="7585" spans="1:15">
      <c r="A7585" s="27">
        <v>43248</v>
      </c>
      <c r="B7585" s="27"/>
      <c r="C7585" s="4" t="s">
        <v>779</v>
      </c>
      <c r="D7585" s="63">
        <f>VLOOKUP(C7585,Index[[#All],[searchTaxon]:[Reference_number]],2,FALSE)</f>
        <v>100</v>
      </c>
      <c r="E7585">
        <f>VLOOKUP(C:C,Table1[[#All],[searchTaxon]:[Multiple_forms]],3,FALSE)</f>
        <v>0</v>
      </c>
      <c r="F7585">
        <f>VLOOKUP(C:C,Table1[[#All],[searchTaxon]:[Multiple_forms]],4,FALSE)</f>
        <v>0</v>
      </c>
      <c r="G7585">
        <f>VLOOKUP(C:C,Table1[[#All],[searchTaxon]:[Multiple_forms]],5,FALSE)</f>
        <v>0</v>
      </c>
      <c r="I7585">
        <f>VLOOKUP(Table1[[#This Row],[trait_name]],Trait[],2,FALSE)</f>
        <v>50</v>
      </c>
      <c r="J7585" s="25" t="s">
        <v>106</v>
      </c>
      <c r="L7585" s="3"/>
      <c r="N7585" s="25"/>
      <c r="O7585"/>
    </row>
    <row r="7586" spans="1:15">
      <c r="A7586" s="5">
        <v>43248</v>
      </c>
      <c r="B7586" s="5">
        <v>43248</v>
      </c>
      <c r="C7586" t="s">
        <v>779</v>
      </c>
      <c r="D7586" s="3">
        <f>VLOOKUP(C7586,Index[[#All],[searchTaxon]:[Reference_number]],2,FALSE)</f>
        <v>100</v>
      </c>
      <c r="H7586" t="s">
        <v>183</v>
      </c>
      <c r="I7586">
        <f>VLOOKUP(Table1[[#This Row],[trait_name]],Trait[],2,FALSE)</f>
        <v>51</v>
      </c>
      <c r="J7586" s="25" t="s">
        <v>108</v>
      </c>
      <c r="L7586" s="3" t="s">
        <v>167</v>
      </c>
      <c r="N7586" s="25"/>
      <c r="O7586"/>
    </row>
    <row r="7587" spans="1:15">
      <c r="A7587" s="5">
        <v>43248</v>
      </c>
      <c r="B7587" s="5">
        <v>43248</v>
      </c>
      <c r="C7587" t="s">
        <v>779</v>
      </c>
      <c r="D7587" s="3">
        <f>VLOOKUP(C7587,Index[[#All],[searchTaxon]:[Reference_number]],2,FALSE)</f>
        <v>100</v>
      </c>
      <c r="H7587" t="s">
        <v>425</v>
      </c>
      <c r="I7587">
        <f>VLOOKUP(Table1[[#This Row],[trait_name]],Trait[],2,FALSE)</f>
        <v>56</v>
      </c>
      <c r="J7587" s="25" t="s">
        <v>117</v>
      </c>
      <c r="L7587" s="3" t="s">
        <v>118</v>
      </c>
      <c r="N7587" s="25"/>
      <c r="O7587"/>
    </row>
    <row r="7588" spans="1:15">
      <c r="A7588" s="5">
        <v>43248</v>
      </c>
      <c r="B7588" s="5"/>
      <c r="C7588" t="s">
        <v>779</v>
      </c>
      <c r="D7588" s="2">
        <f>VLOOKUP(C7588,Index[[#All],[searchTaxon]:[Reference_number]],2,FALSE)</f>
        <v>100</v>
      </c>
      <c r="E7588">
        <v>0</v>
      </c>
      <c r="F7588">
        <v>0</v>
      </c>
      <c r="G7588">
        <v>0</v>
      </c>
      <c r="I7588">
        <f>VLOOKUP(Table1[[#This Row],[trait_name]],Trait[],2,FALSE)</f>
        <v>60</v>
      </c>
      <c r="J7588" s="25" t="s">
        <v>120</v>
      </c>
      <c r="L7588" s="3"/>
      <c r="N7588" s="25"/>
      <c r="O7588"/>
    </row>
    <row r="7589" spans="1:15">
      <c r="A7589" s="5">
        <v>43248</v>
      </c>
      <c r="B7589" s="5">
        <v>43248</v>
      </c>
      <c r="C7589" t="s">
        <v>779</v>
      </c>
      <c r="D7589" s="3">
        <f>VLOOKUP(C7589,Index[[#All],[searchTaxon]:[Reference_number]],2,FALSE)</f>
        <v>100</v>
      </c>
      <c r="H7589" t="s">
        <v>183</v>
      </c>
      <c r="I7589">
        <f>VLOOKUP(Table1[[#This Row],[trait_name]],Trait[],2,FALSE)</f>
        <v>61</v>
      </c>
      <c r="J7589" s="25" t="s">
        <v>172</v>
      </c>
      <c r="L7589" s="3" t="s">
        <v>312</v>
      </c>
      <c r="N7589" s="25"/>
      <c r="O7589"/>
    </row>
    <row r="7590" spans="1:15">
      <c r="A7590" s="5">
        <v>43248</v>
      </c>
      <c r="B7590" s="5">
        <v>43248</v>
      </c>
      <c r="C7590" t="s">
        <v>779</v>
      </c>
      <c r="D7590" s="3">
        <f>VLOOKUP(C7590,Index[[#All],[searchTaxon]:[Reference_number]],2,FALSE)</f>
        <v>100</v>
      </c>
      <c r="H7590" t="s">
        <v>183</v>
      </c>
      <c r="I7590">
        <f>VLOOKUP(Table1[[#This Row],[trait_name]],Trait[],2,FALSE)</f>
        <v>61</v>
      </c>
      <c r="J7590" s="25" t="s">
        <v>172</v>
      </c>
      <c r="L7590" s="3" t="s">
        <v>173</v>
      </c>
      <c r="N7590" s="26"/>
      <c r="O7590"/>
    </row>
    <row r="7591" spans="1:15">
      <c r="A7591" s="5">
        <v>43248</v>
      </c>
      <c r="B7591" s="5">
        <v>43248</v>
      </c>
      <c r="C7591" t="s">
        <v>781</v>
      </c>
      <c r="D7591" s="3">
        <f>VLOOKUP(C7591,Index[[#All],[searchTaxon]:[Reference_number]],2,FALSE)</f>
        <v>101</v>
      </c>
      <c r="H7591" t="s">
        <v>26</v>
      </c>
      <c r="I7591">
        <f>VLOOKUP(Table1[[#This Row],[trait_name]],Trait[],2,FALSE)</f>
        <v>2</v>
      </c>
      <c r="J7591" s="25" t="s">
        <v>16</v>
      </c>
      <c r="L7591" s="3" t="s">
        <v>782</v>
      </c>
      <c r="N7591" s="25"/>
      <c r="O7591"/>
    </row>
    <row r="7592" spans="1:15">
      <c r="A7592" s="5">
        <v>43248</v>
      </c>
      <c r="B7592" s="5">
        <v>43248</v>
      </c>
      <c r="C7592" t="s">
        <v>781</v>
      </c>
      <c r="D7592" s="3">
        <f>VLOOKUP(C7592,Index[[#All],[searchTaxon]:[Reference_number]],2,FALSE)</f>
        <v>101</v>
      </c>
      <c r="H7592" t="s">
        <v>26</v>
      </c>
      <c r="I7592">
        <f>VLOOKUP(Table1[[#This Row],[trait_name]],Trait[],2,FALSE)</f>
        <v>3</v>
      </c>
      <c r="J7592" s="25" t="s">
        <v>19</v>
      </c>
      <c r="L7592" s="3" t="s">
        <v>20</v>
      </c>
      <c r="N7592" s="25"/>
      <c r="O7592"/>
    </row>
    <row r="7593" spans="1:15">
      <c r="A7593" s="5">
        <v>43248</v>
      </c>
      <c r="B7593" s="5">
        <v>43248</v>
      </c>
      <c r="C7593" t="s">
        <v>781</v>
      </c>
      <c r="D7593" s="3">
        <f>VLOOKUP(C7593,Index[[#All],[searchTaxon]:[Reference_number]],2,FALSE)</f>
        <v>101</v>
      </c>
      <c r="H7593" t="s">
        <v>26</v>
      </c>
      <c r="I7593">
        <f>VLOOKUP(Table1[[#This Row],[trait_name]],Trait[],2,FALSE)</f>
        <v>3</v>
      </c>
      <c r="J7593" s="25" t="s">
        <v>19</v>
      </c>
      <c r="L7593" s="3" t="s">
        <v>22</v>
      </c>
      <c r="N7593" s="25"/>
      <c r="O7593"/>
    </row>
    <row r="7594" spans="1:15">
      <c r="A7594" s="5">
        <v>43248</v>
      </c>
      <c r="B7594" s="5">
        <v>43248</v>
      </c>
      <c r="C7594" t="s">
        <v>781</v>
      </c>
      <c r="D7594" s="3">
        <f>VLOOKUP(C7594,Index[[#All],[searchTaxon]:[Reference_number]],2,FALSE)</f>
        <v>101</v>
      </c>
      <c r="H7594" t="s">
        <v>26</v>
      </c>
      <c r="I7594">
        <f>VLOOKUP(Table1[[#This Row],[trait_name]],Trait[],2,FALSE)</f>
        <v>4</v>
      </c>
      <c r="J7594" s="25" t="s">
        <v>23</v>
      </c>
      <c r="L7594" s="3" t="s">
        <v>24</v>
      </c>
      <c r="N7594" s="25"/>
      <c r="O7594"/>
    </row>
    <row r="7595" spans="1:15">
      <c r="A7595" s="5">
        <v>43248</v>
      </c>
      <c r="B7595" s="5"/>
      <c r="C7595" t="s">
        <v>781</v>
      </c>
      <c r="D7595" s="3">
        <f>VLOOKUP(C7595,Index[[#All],[searchTaxon]:[Reference_number]],2,FALSE)</f>
        <v>101</v>
      </c>
      <c r="H7595" t="s">
        <v>18</v>
      </c>
      <c r="I7595">
        <f>VLOOKUP(Table1[[#This Row],[trait_name]],Trait[],2,FALSE)</f>
        <v>6</v>
      </c>
      <c r="J7595" s="25" t="s">
        <v>135</v>
      </c>
      <c r="L7595" s="3"/>
      <c r="N7595" s="25"/>
      <c r="O7595"/>
    </row>
    <row r="7596" spans="1:15">
      <c r="A7596" s="5">
        <v>43248</v>
      </c>
      <c r="B7596" s="5">
        <v>43248</v>
      </c>
      <c r="C7596" t="s">
        <v>781</v>
      </c>
      <c r="D7596" s="3">
        <f>VLOOKUP(C7596,Index[[#All],[searchTaxon]:[Reference_number]],2,FALSE)</f>
        <v>101</v>
      </c>
      <c r="H7596" t="s">
        <v>18</v>
      </c>
      <c r="I7596">
        <f>VLOOKUP(Table1[[#This Row],[trait_name]],Trait[],2,FALSE)</f>
        <v>7</v>
      </c>
      <c r="J7596" s="25" t="s">
        <v>27</v>
      </c>
      <c r="L7596" s="3" t="s">
        <v>24</v>
      </c>
      <c r="N7596" s="25"/>
      <c r="O7596"/>
    </row>
    <row r="7597" spans="1:15">
      <c r="A7597" s="5">
        <v>43248</v>
      </c>
      <c r="B7597" s="5">
        <v>43248</v>
      </c>
      <c r="C7597" t="s">
        <v>781</v>
      </c>
      <c r="D7597" s="3">
        <f>VLOOKUP(C7597,Index[[#All],[searchTaxon]:[Reference_number]],2,FALSE)</f>
        <v>101</v>
      </c>
      <c r="H7597" t="s">
        <v>26</v>
      </c>
      <c r="I7597">
        <f>VLOOKUP(Table1[[#This Row],[trait_name]],Trait[],2,FALSE)</f>
        <v>7</v>
      </c>
      <c r="J7597" s="25" t="s">
        <v>27</v>
      </c>
      <c r="L7597" s="3" t="s">
        <v>28</v>
      </c>
      <c r="N7597" s="25"/>
      <c r="O7597"/>
    </row>
    <row r="7598" spans="1:15">
      <c r="A7598" s="5">
        <v>43248</v>
      </c>
      <c r="B7598" s="5">
        <v>43248</v>
      </c>
      <c r="C7598" t="s">
        <v>781</v>
      </c>
      <c r="D7598" s="3">
        <f>VLOOKUP(C7598,Index[[#All],[searchTaxon]:[Reference_number]],2,FALSE)</f>
        <v>101</v>
      </c>
      <c r="H7598" t="s">
        <v>26</v>
      </c>
      <c r="I7598">
        <f>VLOOKUP(Table1[[#This Row],[trait_name]],Trait[],2,FALSE)</f>
        <v>12</v>
      </c>
      <c r="J7598" s="25" t="s">
        <v>138</v>
      </c>
      <c r="L7598" s="3" t="s">
        <v>24</v>
      </c>
      <c r="N7598" s="25"/>
      <c r="O7598"/>
    </row>
    <row r="7599" spans="1:15">
      <c r="A7599" s="27">
        <v>43248</v>
      </c>
      <c r="B7599" s="27"/>
      <c r="C7599" s="4" t="s">
        <v>781</v>
      </c>
      <c r="D7599" s="2">
        <f>VLOOKUP(C7599,Index[[#All],[searchTaxon]:[Reference_number]],2,FALSE)</f>
        <v>101</v>
      </c>
      <c r="I7599">
        <f>VLOOKUP(Table1[[#This Row],[trait_name]],Trait[],2,FALSE)</f>
        <v>15</v>
      </c>
      <c r="J7599" s="25" t="s">
        <v>32</v>
      </c>
      <c r="L7599" s="3"/>
      <c r="N7599" s="25"/>
      <c r="O7599"/>
    </row>
    <row r="7600" spans="1:15">
      <c r="A7600" s="27">
        <v>43248</v>
      </c>
      <c r="B7600" s="27">
        <v>43248</v>
      </c>
      <c r="C7600" s="4" t="s">
        <v>781</v>
      </c>
      <c r="D7600" s="2">
        <f>VLOOKUP(C7600,Index[[#All],[searchTaxon]:[Reference_number]],2,FALSE)</f>
        <v>101</v>
      </c>
      <c r="I7600">
        <f>VLOOKUP(Table1[[#This Row],[trait_name]],Trait[],2,FALSE)</f>
        <v>16</v>
      </c>
      <c r="J7600" s="26" t="s">
        <v>33</v>
      </c>
      <c r="K7600" s="26"/>
      <c r="L7600" s="3"/>
      <c r="N7600" s="25"/>
      <c r="O7600"/>
    </row>
    <row r="7601" spans="1:15">
      <c r="A7601" s="5">
        <v>43248</v>
      </c>
      <c r="B7601" s="5">
        <v>43248</v>
      </c>
      <c r="C7601" t="s">
        <v>781</v>
      </c>
      <c r="D7601" s="3">
        <f>VLOOKUP(C7601,Index[[#All],[searchTaxon]:[Reference_number]],2,FALSE)</f>
        <v>101</v>
      </c>
      <c r="H7601" t="s">
        <v>18</v>
      </c>
      <c r="I7601">
        <f>VLOOKUP(Table1[[#This Row],[trait_name]],Trait[],2,FALSE)</f>
        <v>17</v>
      </c>
      <c r="J7601" s="25" t="s">
        <v>34</v>
      </c>
      <c r="L7601" s="3" t="s">
        <v>35</v>
      </c>
      <c r="N7601" s="25"/>
      <c r="O7601"/>
    </row>
    <row r="7602" spans="1:15">
      <c r="A7602" s="5">
        <v>43248</v>
      </c>
      <c r="B7602" s="5">
        <v>43248</v>
      </c>
      <c r="C7602" t="s">
        <v>781</v>
      </c>
      <c r="D7602" s="3">
        <f>VLOOKUP(C7602,Index[[#All],[searchTaxon]:[Reference_number]],2,FALSE)</f>
        <v>101</v>
      </c>
      <c r="H7602" t="s">
        <v>18</v>
      </c>
      <c r="I7602">
        <f>VLOOKUP(Table1[[#This Row],[trait_name]],Trait[],2,FALSE)</f>
        <v>17</v>
      </c>
      <c r="J7602" s="25" t="s">
        <v>34</v>
      </c>
      <c r="L7602" s="3" t="s">
        <v>36</v>
      </c>
      <c r="N7602" s="25"/>
      <c r="O7602"/>
    </row>
    <row r="7603" spans="1:15">
      <c r="A7603" s="5">
        <v>43248</v>
      </c>
      <c r="B7603" s="5">
        <v>43248</v>
      </c>
      <c r="C7603" t="s">
        <v>781</v>
      </c>
      <c r="D7603" s="3">
        <f>VLOOKUP(C7603,Index[[#All],[searchTaxon]:[Reference_number]],2,FALSE)</f>
        <v>101</v>
      </c>
      <c r="H7603" t="s">
        <v>18</v>
      </c>
      <c r="I7603">
        <f>VLOOKUP(Table1[[#This Row],[trait_name]],Trait[],2,FALSE)</f>
        <v>17</v>
      </c>
      <c r="J7603" s="25" t="s">
        <v>34</v>
      </c>
      <c r="L7603" s="3" t="s">
        <v>37</v>
      </c>
      <c r="N7603" s="25"/>
      <c r="O7603"/>
    </row>
    <row r="7604" spans="1:15">
      <c r="A7604" s="27">
        <v>43248</v>
      </c>
      <c r="B7604" s="27">
        <v>43248</v>
      </c>
      <c r="C7604" s="4" t="s">
        <v>781</v>
      </c>
      <c r="D7604" s="2">
        <f>VLOOKUP(C7604,Index[[#All],[searchTaxon]:[Reference_number]],2,FALSE)</f>
        <v>101</v>
      </c>
      <c r="I7604">
        <f>VLOOKUP(Table1[[#This Row],[trait_name]],Trait[],2,FALSE)</f>
        <v>18</v>
      </c>
      <c r="J7604" s="25" t="s">
        <v>38</v>
      </c>
      <c r="L7604" s="3"/>
      <c r="N7604" s="25"/>
      <c r="O7604"/>
    </row>
    <row r="7605" spans="1:15">
      <c r="A7605" s="5">
        <v>43248</v>
      </c>
      <c r="B7605" s="5">
        <v>43248</v>
      </c>
      <c r="C7605" t="s">
        <v>781</v>
      </c>
      <c r="D7605" s="3">
        <f>VLOOKUP(C7605,Index[[#All],[searchTaxon]:[Reference_number]],2,FALSE)</f>
        <v>101</v>
      </c>
      <c r="H7605" t="s">
        <v>18</v>
      </c>
      <c r="I7605">
        <f>VLOOKUP(Table1[[#This Row],[trait_name]],Trait[],2,FALSE)</f>
        <v>19</v>
      </c>
      <c r="J7605" s="25" t="s">
        <v>39</v>
      </c>
      <c r="L7605" s="3" t="s">
        <v>142</v>
      </c>
      <c r="N7605" s="25"/>
      <c r="O7605"/>
    </row>
    <row r="7606" spans="1:15">
      <c r="A7606" s="27">
        <v>43248</v>
      </c>
      <c r="B7606" s="27">
        <v>43248</v>
      </c>
      <c r="C7606" s="4" t="s">
        <v>781</v>
      </c>
      <c r="D7606" s="2">
        <f>VLOOKUP(C7606,Index[[#All],[searchTaxon]:[Reference_number]],2,FALSE)</f>
        <v>101</v>
      </c>
      <c r="I7606">
        <f>VLOOKUP(Table1[[#This Row],[trait_name]],Trait[],2,FALSE)</f>
        <v>20</v>
      </c>
      <c r="J7606" s="25" t="s">
        <v>42</v>
      </c>
      <c r="L7606" s="3"/>
      <c r="N7606" s="25"/>
      <c r="O7606"/>
    </row>
    <row r="7607" spans="1:15">
      <c r="A7607" s="5">
        <v>43248</v>
      </c>
      <c r="B7607" s="5"/>
      <c r="C7607" t="s">
        <v>781</v>
      </c>
      <c r="D7607" s="2">
        <f>VLOOKUP(C7607,Index[[#All],[searchTaxon]:[Reference_number]],2,FALSE)</f>
        <v>101</v>
      </c>
      <c r="E7607">
        <v>0</v>
      </c>
      <c r="F7607">
        <v>0</v>
      </c>
      <c r="G7607">
        <v>0</v>
      </c>
      <c r="I7607">
        <f>VLOOKUP(Table1[[#This Row],[trait_name]],Trait[],2,FALSE)</f>
        <v>22</v>
      </c>
      <c r="J7607" s="25" t="s">
        <v>48</v>
      </c>
      <c r="L7607" s="3"/>
      <c r="N7607" s="25"/>
      <c r="O7607"/>
    </row>
    <row r="7608" spans="1:15">
      <c r="A7608" s="27">
        <v>43248</v>
      </c>
      <c r="B7608" s="27"/>
      <c r="C7608" s="4" t="s">
        <v>781</v>
      </c>
      <c r="D7608" s="2">
        <f>VLOOKUP(C7608,Index[[#All],[searchTaxon]:[Reference_number]],2,FALSE)</f>
        <v>101</v>
      </c>
      <c r="I7608">
        <f>VLOOKUP(Table1[[#This Row],[trait_name]],Trait[],2,FALSE)</f>
        <v>23</v>
      </c>
      <c r="J7608" s="25" t="s">
        <v>50</v>
      </c>
      <c r="L7608" s="3"/>
      <c r="N7608" s="25"/>
      <c r="O7608"/>
    </row>
    <row r="7609" spans="1:15">
      <c r="A7609" s="27">
        <v>43248</v>
      </c>
      <c r="B7609" s="27"/>
      <c r="C7609" s="4" t="s">
        <v>781</v>
      </c>
      <c r="D7609" s="2">
        <f>VLOOKUP(C7609,Index[[#All],[searchTaxon]:[Reference_number]],2,FALSE)</f>
        <v>101</v>
      </c>
      <c r="I7609">
        <f>VLOOKUP(Table1[[#This Row],[trait_name]],Trait[],2,FALSE)</f>
        <v>24</v>
      </c>
      <c r="J7609" s="25" t="s">
        <v>53</v>
      </c>
      <c r="L7609" s="3"/>
      <c r="N7609" s="25"/>
      <c r="O7609"/>
    </row>
    <row r="7610" spans="1:15">
      <c r="A7610" s="5">
        <v>43248</v>
      </c>
      <c r="B7610" s="5">
        <v>43248</v>
      </c>
      <c r="C7610" t="s">
        <v>781</v>
      </c>
      <c r="D7610" s="3">
        <f>VLOOKUP(C7610,Index[[#All],[searchTaxon]:[Reference_number]],2,FALSE)</f>
        <v>101</v>
      </c>
      <c r="H7610" t="s">
        <v>18</v>
      </c>
      <c r="I7610">
        <f>VLOOKUP(Table1[[#This Row],[trait_name]],Trait[],2,FALSE)</f>
        <v>25</v>
      </c>
      <c r="J7610" s="25" t="s">
        <v>54</v>
      </c>
      <c r="L7610" s="3" t="s">
        <v>55</v>
      </c>
      <c r="N7610" s="25"/>
      <c r="O7610"/>
    </row>
    <row r="7611" spans="1:15">
      <c r="A7611" s="5">
        <v>43248</v>
      </c>
      <c r="B7611" s="5">
        <v>43248</v>
      </c>
      <c r="C7611" t="s">
        <v>781</v>
      </c>
      <c r="D7611" s="3">
        <f>VLOOKUP(C7611,Index[[#All],[searchTaxon]:[Reference_number]],2,FALSE)</f>
        <v>101</v>
      </c>
      <c r="H7611" t="s">
        <v>18</v>
      </c>
      <c r="I7611">
        <f>VLOOKUP(Table1[[#This Row],[trait_name]],Trait[],2,FALSE)</f>
        <v>26</v>
      </c>
      <c r="J7611" s="25" t="s">
        <v>57</v>
      </c>
      <c r="L7611" s="3">
        <v>11</v>
      </c>
      <c r="N7611" s="25"/>
      <c r="O7611"/>
    </row>
    <row r="7612" spans="1:15">
      <c r="A7612" s="5">
        <v>43248</v>
      </c>
      <c r="B7612" s="5">
        <v>43248</v>
      </c>
      <c r="C7612" t="s">
        <v>781</v>
      </c>
      <c r="D7612" s="3">
        <f>VLOOKUP(C7612,Index[[#All],[searchTaxon]:[Reference_number]],2,FALSE)</f>
        <v>101</v>
      </c>
      <c r="H7612" t="s">
        <v>26</v>
      </c>
      <c r="I7612">
        <f>VLOOKUP(Table1[[#This Row],[trait_name]],Trait[],2,FALSE)</f>
        <v>26</v>
      </c>
      <c r="J7612" s="25" t="s">
        <v>57</v>
      </c>
      <c r="L7612" s="3">
        <v>12</v>
      </c>
      <c r="N7612" s="25"/>
      <c r="O7612"/>
    </row>
    <row r="7613" spans="1:15">
      <c r="A7613" s="5">
        <v>43248</v>
      </c>
      <c r="B7613" s="5">
        <v>43248</v>
      </c>
      <c r="C7613" t="s">
        <v>781</v>
      </c>
      <c r="D7613" s="3">
        <f>VLOOKUP(C7613,Index[[#All],[searchTaxon]:[Reference_number]],2,FALSE)</f>
        <v>101</v>
      </c>
      <c r="H7613" t="s">
        <v>26</v>
      </c>
      <c r="I7613">
        <f>VLOOKUP(Table1[[#This Row],[trait_name]],Trait[],2,FALSE)</f>
        <v>28</v>
      </c>
      <c r="J7613" s="25" t="s">
        <v>59</v>
      </c>
      <c r="L7613" s="3">
        <v>8</v>
      </c>
      <c r="N7613" s="25"/>
      <c r="O7613"/>
    </row>
    <row r="7614" spans="1:15">
      <c r="A7614" s="5">
        <v>43248</v>
      </c>
      <c r="B7614" s="5">
        <v>43248</v>
      </c>
      <c r="C7614" t="s">
        <v>781</v>
      </c>
      <c r="D7614" s="3">
        <f>VLOOKUP(C7614,Index[[#All],[searchTaxon]:[Reference_number]],2,FALSE)</f>
        <v>101</v>
      </c>
      <c r="H7614" t="s">
        <v>18</v>
      </c>
      <c r="I7614">
        <f>VLOOKUP(Table1[[#This Row],[trait_name]],Trait[],2,FALSE)</f>
        <v>28</v>
      </c>
      <c r="J7614" s="25" t="s">
        <v>59</v>
      </c>
      <c r="L7614" s="3">
        <v>8</v>
      </c>
      <c r="N7614" s="25"/>
      <c r="O7614"/>
    </row>
    <row r="7615" spans="1:15">
      <c r="A7615" s="5">
        <v>43248</v>
      </c>
      <c r="B7615" s="5">
        <v>43248</v>
      </c>
      <c r="C7615" t="s">
        <v>781</v>
      </c>
      <c r="D7615" s="3">
        <f>VLOOKUP(C7615,Index[[#All],[searchTaxon]:[Reference_number]],2,FALSE)</f>
        <v>101</v>
      </c>
      <c r="H7615" t="s">
        <v>18</v>
      </c>
      <c r="I7615">
        <f>VLOOKUP(Table1[[#This Row],[trait_name]],Trait[],2,FALSE)</f>
        <v>29</v>
      </c>
      <c r="J7615" s="25" t="s">
        <v>60</v>
      </c>
      <c r="L7615" s="3">
        <v>3</v>
      </c>
      <c r="N7615" s="25"/>
      <c r="O7615"/>
    </row>
    <row r="7616" spans="1:15">
      <c r="A7616" s="5">
        <v>43248</v>
      </c>
      <c r="B7616" s="5">
        <v>43248</v>
      </c>
      <c r="C7616" t="s">
        <v>781</v>
      </c>
      <c r="D7616" s="3">
        <f>VLOOKUP(C7616,Index[[#All],[searchTaxon]:[Reference_number]],2,FALSE)</f>
        <v>101</v>
      </c>
      <c r="H7616" t="s">
        <v>26</v>
      </c>
      <c r="I7616">
        <f>VLOOKUP(Table1[[#This Row],[trait_name]],Trait[],2,FALSE)</f>
        <v>30</v>
      </c>
      <c r="J7616" s="25" t="s">
        <v>61</v>
      </c>
      <c r="L7616" s="3">
        <v>5</v>
      </c>
      <c r="N7616" s="25"/>
      <c r="O7616"/>
    </row>
    <row r="7617" spans="1:15">
      <c r="A7617" s="5">
        <v>43248</v>
      </c>
      <c r="B7617" s="5">
        <v>43248</v>
      </c>
      <c r="C7617" t="s">
        <v>781</v>
      </c>
      <c r="D7617" s="3">
        <f>VLOOKUP(C7617,Index[[#All],[searchTaxon]:[Reference_number]],2,FALSE)</f>
        <v>101</v>
      </c>
      <c r="H7617" t="s">
        <v>18</v>
      </c>
      <c r="I7617">
        <f>VLOOKUP(Table1[[#This Row],[trait_name]],Trait[],2,FALSE)</f>
        <v>31</v>
      </c>
      <c r="J7617" s="25" t="s">
        <v>62</v>
      </c>
      <c r="L7617" s="3">
        <v>2</v>
      </c>
      <c r="N7617" s="26"/>
      <c r="O7617"/>
    </row>
    <row r="7618" spans="1:15">
      <c r="A7618" s="5">
        <v>43248</v>
      </c>
      <c r="B7618" s="5">
        <v>43248</v>
      </c>
      <c r="C7618" t="s">
        <v>781</v>
      </c>
      <c r="D7618" s="3">
        <f>VLOOKUP(C7618,Index[[#All],[searchTaxon]:[Reference_number]],2,FALSE)</f>
        <v>101</v>
      </c>
      <c r="H7618" t="s">
        <v>290</v>
      </c>
      <c r="I7618">
        <f>VLOOKUP(Table1[[#This Row],[trait_name]],Trait[],2,FALSE)</f>
        <v>32</v>
      </c>
      <c r="J7618" s="25" t="s">
        <v>147</v>
      </c>
      <c r="L7618" s="3" t="s">
        <v>241</v>
      </c>
      <c r="N7618" s="26"/>
      <c r="O7618"/>
    </row>
    <row r="7619" spans="1:15">
      <c r="A7619" s="5">
        <v>43248</v>
      </c>
      <c r="B7619" s="5">
        <v>43248</v>
      </c>
      <c r="C7619" t="s">
        <v>781</v>
      </c>
      <c r="D7619" s="3">
        <f>VLOOKUP(C7619,Index[[#All],[searchTaxon]:[Reference_number]],2,FALSE)</f>
        <v>101</v>
      </c>
      <c r="H7619" t="s">
        <v>18</v>
      </c>
      <c r="I7619">
        <f>VLOOKUP(Table1[[#This Row],[trait_name]],Trait[],2,FALSE)</f>
        <v>33</v>
      </c>
      <c r="J7619" s="25" t="s">
        <v>63</v>
      </c>
      <c r="L7619" s="3" t="s">
        <v>190</v>
      </c>
      <c r="N7619" s="25"/>
      <c r="O7619"/>
    </row>
    <row r="7620" spans="1:15">
      <c r="A7620" s="5">
        <v>43248</v>
      </c>
      <c r="B7620" s="5">
        <v>43248</v>
      </c>
      <c r="C7620" t="s">
        <v>781</v>
      </c>
      <c r="D7620" s="3">
        <f>VLOOKUP(C7620,Index[[#All],[searchTaxon]:[Reference_number]],2,FALSE)</f>
        <v>101</v>
      </c>
      <c r="H7620" t="s">
        <v>170</v>
      </c>
      <c r="I7620">
        <f>VLOOKUP(Table1[[#This Row],[trait_name]],Trait[],2,FALSE)</f>
        <v>34</v>
      </c>
      <c r="J7620" s="25" t="s">
        <v>149</v>
      </c>
      <c r="L7620" s="3" t="s">
        <v>191</v>
      </c>
      <c r="N7620" s="25"/>
      <c r="O7620"/>
    </row>
    <row r="7621" spans="1:15">
      <c r="A7621" s="5">
        <v>43248</v>
      </c>
      <c r="B7621" s="5"/>
      <c r="C7621" t="s">
        <v>781</v>
      </c>
      <c r="D7621" s="3">
        <f>VLOOKUP(C7621,Index[[#All],[searchTaxon]:[Reference_number]],2,FALSE)</f>
        <v>101</v>
      </c>
      <c r="E7621">
        <v>0</v>
      </c>
      <c r="F7621">
        <v>0</v>
      </c>
      <c r="G7621">
        <v>0</v>
      </c>
      <c r="I7621">
        <f>VLOOKUP(Table1[[#This Row],[trait_name]],Trait[],2,FALSE)</f>
        <v>35</v>
      </c>
      <c r="J7621" s="25" t="s">
        <v>66</v>
      </c>
      <c r="L7621" s="3"/>
      <c r="N7621" s="25"/>
      <c r="O7621"/>
    </row>
    <row r="7622" spans="1:15">
      <c r="A7622" s="5">
        <v>43248</v>
      </c>
      <c r="B7622" s="5"/>
      <c r="C7622" t="s">
        <v>781</v>
      </c>
      <c r="D7622" s="2">
        <f>VLOOKUP(C7622,Index[[#All],[searchTaxon]:[Reference_number]],2,FALSE)</f>
        <v>101</v>
      </c>
      <c r="E7622">
        <v>0</v>
      </c>
      <c r="F7622">
        <v>0</v>
      </c>
      <c r="G7622">
        <v>0</v>
      </c>
      <c r="I7622">
        <f>VLOOKUP(Table1[[#This Row],[trait_name]],Trait[],2,FALSE)</f>
        <v>36</v>
      </c>
      <c r="J7622" s="25" t="s">
        <v>68</v>
      </c>
      <c r="L7622" s="3"/>
      <c r="N7622" s="25"/>
      <c r="O7622"/>
    </row>
    <row r="7623" spans="1:15">
      <c r="A7623" s="5">
        <v>43248</v>
      </c>
      <c r="B7623" s="5"/>
      <c r="C7623" t="s">
        <v>781</v>
      </c>
      <c r="D7623" s="2">
        <f>VLOOKUP(C7623,Index[[#All],[searchTaxon]:[Reference_number]],2,FALSE)</f>
        <v>101</v>
      </c>
      <c r="E7623">
        <v>0</v>
      </c>
      <c r="F7623">
        <v>0</v>
      </c>
      <c r="G7623">
        <v>0</v>
      </c>
      <c r="I7623">
        <f>VLOOKUP(Table1[[#This Row],[trait_name]],Trait[],2,FALSE)</f>
        <v>37</v>
      </c>
      <c r="J7623" s="25" t="s">
        <v>70</v>
      </c>
      <c r="L7623" s="3"/>
      <c r="N7623" s="25"/>
      <c r="O7623"/>
    </row>
    <row r="7624" spans="1:15">
      <c r="A7624" s="5">
        <v>43248</v>
      </c>
      <c r="B7624" s="5">
        <v>43248</v>
      </c>
      <c r="C7624" t="s">
        <v>781</v>
      </c>
      <c r="D7624" s="3">
        <f>VLOOKUP(C7624,Index[[#All],[searchTaxon]:[Reference_number]],2,FALSE)</f>
        <v>101</v>
      </c>
      <c r="H7624" t="s">
        <v>26</v>
      </c>
      <c r="I7624">
        <f>VLOOKUP(Table1[[#This Row],[trait_name]],Trait[],2,FALSE)</f>
        <v>38</v>
      </c>
      <c r="J7624" s="25" t="s">
        <v>74</v>
      </c>
      <c r="L7624" s="3" t="s">
        <v>75</v>
      </c>
      <c r="N7624" s="25"/>
      <c r="O7624"/>
    </row>
    <row r="7625" spans="1:15">
      <c r="A7625" s="27">
        <v>43248</v>
      </c>
      <c r="B7625" s="27"/>
      <c r="C7625" s="4" t="s">
        <v>781</v>
      </c>
      <c r="D7625" s="2">
        <f>VLOOKUP(C7625,Index[[#All],[searchTaxon]:[Reference_number]],2,FALSE)</f>
        <v>101</v>
      </c>
      <c r="I7625">
        <f>VLOOKUP(Table1[[#This Row],[trait_name]],Trait[],2,FALSE)</f>
        <v>39</v>
      </c>
      <c r="J7625" s="25" t="s">
        <v>76</v>
      </c>
      <c r="L7625" s="3"/>
      <c r="N7625" s="25"/>
      <c r="O7625"/>
    </row>
    <row r="7626" spans="1:15">
      <c r="A7626" s="5">
        <v>43248</v>
      </c>
      <c r="B7626" s="5">
        <v>43248</v>
      </c>
      <c r="C7626" t="s">
        <v>781</v>
      </c>
      <c r="D7626" s="3">
        <f>VLOOKUP(C7626,Index[[#All],[searchTaxon]:[Reference_number]],2,FALSE)</f>
        <v>101</v>
      </c>
      <c r="H7626" t="s">
        <v>26</v>
      </c>
      <c r="I7626">
        <f>VLOOKUP(Table1[[#This Row],[trait_name]],Trait[],2,FALSE)</f>
        <v>40</v>
      </c>
      <c r="J7626" s="25" t="s">
        <v>79</v>
      </c>
      <c r="L7626" s="3" t="s">
        <v>81</v>
      </c>
      <c r="N7626" s="25"/>
      <c r="O7626"/>
    </row>
    <row r="7627" spans="1:15">
      <c r="A7627" s="5">
        <v>43248</v>
      </c>
      <c r="B7627" s="5">
        <v>43248</v>
      </c>
      <c r="C7627" t="s">
        <v>781</v>
      </c>
      <c r="D7627" s="3">
        <f>VLOOKUP(C7627,Index[[#All],[searchTaxon]:[Reference_number]],2,FALSE)</f>
        <v>101</v>
      </c>
      <c r="H7627" t="s">
        <v>18</v>
      </c>
      <c r="I7627">
        <f>VLOOKUP(Table1[[#This Row],[trait_name]],Trait[],2,FALSE)</f>
        <v>40</v>
      </c>
      <c r="J7627" s="25" t="s">
        <v>79</v>
      </c>
      <c r="L7627" s="3" t="s">
        <v>320</v>
      </c>
      <c r="N7627" s="25"/>
      <c r="O7627"/>
    </row>
    <row r="7628" spans="1:15">
      <c r="A7628" s="5">
        <v>43248</v>
      </c>
      <c r="B7628" s="5"/>
      <c r="C7628" t="s">
        <v>781</v>
      </c>
      <c r="D7628" s="2">
        <f>VLOOKUP(C7628,Index[[#All],[searchTaxon]:[Reference_number]],2,FALSE)</f>
        <v>101</v>
      </c>
      <c r="E7628">
        <v>0</v>
      </c>
      <c r="F7628">
        <v>0</v>
      </c>
      <c r="G7628">
        <v>0</v>
      </c>
      <c r="I7628">
        <f>VLOOKUP(Table1[[#This Row],[trait_name]],Trait[],2,FALSE)</f>
        <v>41</v>
      </c>
      <c r="J7628" s="25" t="s">
        <v>82</v>
      </c>
      <c r="L7628" s="3"/>
      <c r="N7628" s="25"/>
      <c r="O7628"/>
    </row>
    <row r="7629" spans="1:15">
      <c r="A7629" s="5">
        <v>43248</v>
      </c>
      <c r="B7629" s="5"/>
      <c r="C7629" t="s">
        <v>781</v>
      </c>
      <c r="D7629" s="2">
        <f>VLOOKUP(C7629,Index[[#All],[searchTaxon]:[Reference_number]],2,FALSE)</f>
        <v>101</v>
      </c>
      <c r="E7629">
        <v>0</v>
      </c>
      <c r="F7629">
        <v>0</v>
      </c>
      <c r="G7629">
        <v>0</v>
      </c>
      <c r="I7629">
        <f>VLOOKUP(Table1[[#This Row],[trait_name]],Trait[],2,FALSE)</f>
        <v>42</v>
      </c>
      <c r="J7629" s="25" t="s">
        <v>84</v>
      </c>
      <c r="L7629" s="3"/>
      <c r="N7629" s="25"/>
      <c r="O7629"/>
    </row>
    <row r="7630" spans="1:15">
      <c r="A7630" s="5">
        <v>43248</v>
      </c>
      <c r="B7630" s="5">
        <v>43248</v>
      </c>
      <c r="C7630" t="s">
        <v>781</v>
      </c>
      <c r="D7630" s="3">
        <f>VLOOKUP(C7630,Index[[#All],[searchTaxon]:[Reference_number]],2,FALSE)</f>
        <v>101</v>
      </c>
      <c r="H7630" t="s">
        <v>18</v>
      </c>
      <c r="I7630">
        <f>VLOOKUP(Table1[[#This Row],[trait_name]],Trait[],2,FALSE)</f>
        <v>43</v>
      </c>
      <c r="J7630" s="25" t="s">
        <v>86</v>
      </c>
      <c r="L7630" s="3" t="s">
        <v>156</v>
      </c>
      <c r="N7630" s="25"/>
      <c r="O7630"/>
    </row>
    <row r="7631" spans="1:15">
      <c r="A7631" s="5">
        <v>43248</v>
      </c>
      <c r="B7631" s="5"/>
      <c r="C7631" t="s">
        <v>781</v>
      </c>
      <c r="D7631" s="3">
        <f>VLOOKUP(C7631,Index[[#All],[searchTaxon]:[Reference_number]],2,FALSE)</f>
        <v>101</v>
      </c>
      <c r="H7631" t="s">
        <v>170</v>
      </c>
      <c r="I7631">
        <f>VLOOKUP(Table1[[#This Row],[trait_name]],Trait[],2,FALSE)</f>
        <v>44</v>
      </c>
      <c r="J7631" s="26" t="s">
        <v>90</v>
      </c>
      <c r="K7631" s="26"/>
      <c r="L7631" s="3" t="s">
        <v>266</v>
      </c>
      <c r="N7631" s="25"/>
      <c r="O7631"/>
    </row>
    <row r="7632" spans="1:15">
      <c r="A7632" s="5">
        <v>43248</v>
      </c>
      <c r="B7632" s="5"/>
      <c r="C7632" t="s">
        <v>781</v>
      </c>
      <c r="D7632" s="3">
        <f>VLOOKUP(C7632,Index[[#All],[searchTaxon]:[Reference_number]],2,FALSE)</f>
        <v>101</v>
      </c>
      <c r="H7632" t="s">
        <v>170</v>
      </c>
      <c r="I7632">
        <f>VLOOKUP(Table1[[#This Row],[trait_name]],Trait[],2,FALSE)</f>
        <v>45</v>
      </c>
      <c r="J7632" s="26" t="s">
        <v>93</v>
      </c>
      <c r="K7632" s="26"/>
      <c r="L7632" s="3"/>
      <c r="N7632" s="25"/>
      <c r="O7632"/>
    </row>
    <row r="7633" spans="1:15">
      <c r="A7633" s="5">
        <v>43248</v>
      </c>
      <c r="B7633" s="5"/>
      <c r="C7633" t="s">
        <v>781</v>
      </c>
      <c r="D7633" s="2">
        <f>VLOOKUP(C7633,Index[[#All],[searchTaxon]:[Reference_number]],2,FALSE)</f>
        <v>101</v>
      </c>
      <c r="E7633">
        <v>0</v>
      </c>
      <c r="F7633">
        <v>0</v>
      </c>
      <c r="G7633">
        <v>0</v>
      </c>
      <c r="I7633">
        <f>VLOOKUP(Table1[[#This Row],[trait_name]],Trait[],2,FALSE)</f>
        <v>47</v>
      </c>
      <c r="J7633" s="25" t="s">
        <v>96</v>
      </c>
      <c r="L7633" s="3"/>
      <c r="N7633" s="25"/>
      <c r="O7633"/>
    </row>
    <row r="7634" spans="1:15">
      <c r="A7634" s="5">
        <v>43248</v>
      </c>
      <c r="B7634" s="5">
        <v>43248</v>
      </c>
      <c r="C7634" t="s">
        <v>781</v>
      </c>
      <c r="D7634" s="3">
        <f>VLOOKUP(C7634,Index[[#All],[searchTaxon]:[Reference_number]],2,FALSE)</f>
        <v>101</v>
      </c>
      <c r="H7634" t="s">
        <v>18</v>
      </c>
      <c r="I7634">
        <f>VLOOKUP(Table1[[#This Row],[trait_name]],Trait[],2,FALSE)</f>
        <v>48</v>
      </c>
      <c r="J7634" s="25" t="s">
        <v>99</v>
      </c>
      <c r="L7634" s="3" t="s">
        <v>162</v>
      </c>
      <c r="N7634" s="25"/>
      <c r="O7634"/>
    </row>
    <row r="7635" spans="1:15">
      <c r="A7635" s="5">
        <v>43248</v>
      </c>
      <c r="B7635" s="5">
        <v>43248</v>
      </c>
      <c r="C7635" t="s">
        <v>781</v>
      </c>
      <c r="D7635" s="3">
        <f>VLOOKUP(C7635,Index[[#All],[searchTaxon]:[Reference_number]],2,FALSE)</f>
        <v>101</v>
      </c>
      <c r="H7635" t="s">
        <v>18</v>
      </c>
      <c r="I7635">
        <f>VLOOKUP(Table1[[#This Row],[trait_name]],Trait[],2,FALSE)</f>
        <v>48</v>
      </c>
      <c r="J7635" s="25" t="s">
        <v>99</v>
      </c>
      <c r="L7635" s="3" t="s">
        <v>161</v>
      </c>
      <c r="N7635" s="25"/>
      <c r="O7635"/>
    </row>
    <row r="7636" spans="1:15">
      <c r="A7636" s="5">
        <v>43248</v>
      </c>
      <c r="B7636" s="5">
        <v>43248</v>
      </c>
      <c r="C7636" t="s">
        <v>781</v>
      </c>
      <c r="D7636" s="3">
        <f>VLOOKUP(C7636,Index[[#All],[searchTaxon]:[Reference_number]],2,FALSE)</f>
        <v>101</v>
      </c>
      <c r="H7636" t="s">
        <v>170</v>
      </c>
      <c r="I7636">
        <f>VLOOKUP(Table1[[#This Row],[trait_name]],Trait[],2,FALSE)</f>
        <v>49</v>
      </c>
      <c r="J7636" s="25" t="s">
        <v>103</v>
      </c>
      <c r="L7636" s="3" t="s">
        <v>104</v>
      </c>
      <c r="N7636" s="25"/>
      <c r="O7636"/>
    </row>
    <row r="7637" spans="1:15">
      <c r="A7637" s="5">
        <v>43248</v>
      </c>
      <c r="B7637" s="5">
        <v>43248</v>
      </c>
      <c r="C7637" t="s">
        <v>781</v>
      </c>
      <c r="D7637" s="3">
        <f>VLOOKUP(C7637,Index[[#All],[searchTaxon]:[Reference_number]],2,FALSE)</f>
        <v>101</v>
      </c>
      <c r="H7637" t="s">
        <v>26</v>
      </c>
      <c r="I7637">
        <f>VLOOKUP(Table1[[#This Row],[trait_name]],Trait[],2,FALSE)</f>
        <v>49</v>
      </c>
      <c r="J7637" s="25" t="s">
        <v>103</v>
      </c>
      <c r="L7637" s="3" t="s">
        <v>105</v>
      </c>
      <c r="N7637" s="25"/>
      <c r="O7637"/>
    </row>
    <row r="7638" spans="1:15">
      <c r="A7638" s="5">
        <v>43248</v>
      </c>
      <c r="B7638" s="5">
        <v>43248</v>
      </c>
      <c r="C7638" t="s">
        <v>781</v>
      </c>
      <c r="D7638" s="3">
        <f>VLOOKUP(C7638,Index[[#All],[searchTaxon]:[Reference_number]],2,FALSE)</f>
        <v>101</v>
      </c>
      <c r="H7638" t="s">
        <v>170</v>
      </c>
      <c r="I7638">
        <f>VLOOKUP(Table1[[#This Row],[trait_name]],Trait[],2,FALSE)</f>
        <v>49</v>
      </c>
      <c r="J7638" s="25" t="s">
        <v>103</v>
      </c>
      <c r="L7638" s="3" t="s">
        <v>230</v>
      </c>
      <c r="N7638" s="25"/>
      <c r="O7638"/>
    </row>
    <row r="7639" spans="1:15">
      <c r="A7639" s="27">
        <v>43248</v>
      </c>
      <c r="B7639" s="27"/>
      <c r="C7639" s="4" t="s">
        <v>781</v>
      </c>
      <c r="D7639" s="63">
        <f>VLOOKUP(C7639,Index[[#All],[searchTaxon]:[Reference_number]],2,FALSE)</f>
        <v>101</v>
      </c>
      <c r="E7639">
        <f>VLOOKUP(C:C,Table1[[#All],[searchTaxon]:[Multiple_forms]],3,FALSE)</f>
        <v>0</v>
      </c>
      <c r="F7639">
        <f>VLOOKUP(C:C,Table1[[#All],[searchTaxon]:[Multiple_forms]],4,FALSE)</f>
        <v>0</v>
      </c>
      <c r="G7639">
        <f>VLOOKUP(C:C,Table1[[#All],[searchTaxon]:[Multiple_forms]],5,FALSE)</f>
        <v>0</v>
      </c>
      <c r="I7639">
        <f>VLOOKUP(Table1[[#This Row],[trait_name]],Trait[],2,FALSE)</f>
        <v>50</v>
      </c>
      <c r="J7639" s="25" t="s">
        <v>106</v>
      </c>
      <c r="L7639" s="3"/>
      <c r="N7639" s="26"/>
      <c r="O7639"/>
    </row>
    <row r="7640" spans="1:15">
      <c r="A7640" s="5">
        <v>43248</v>
      </c>
      <c r="B7640" s="5">
        <v>43248</v>
      </c>
      <c r="C7640" t="s">
        <v>781</v>
      </c>
      <c r="D7640" s="3">
        <f>VLOOKUP(C7640,Index[[#All],[searchTaxon]:[Reference_number]],2,FALSE)</f>
        <v>101</v>
      </c>
      <c r="H7640" t="s">
        <v>26</v>
      </c>
      <c r="I7640">
        <f>VLOOKUP(Table1[[#This Row],[trait_name]],Trait[],2,FALSE)</f>
        <v>51</v>
      </c>
      <c r="J7640" s="25" t="s">
        <v>108</v>
      </c>
      <c r="L7640" s="3" t="s">
        <v>646</v>
      </c>
      <c r="N7640" s="25"/>
      <c r="O7640"/>
    </row>
    <row r="7641" spans="1:15">
      <c r="A7641" s="5">
        <v>43248</v>
      </c>
      <c r="B7641" s="5">
        <v>43248</v>
      </c>
      <c r="C7641" t="s">
        <v>781</v>
      </c>
      <c r="D7641" s="3">
        <f>VLOOKUP(C7641,Index[[#All],[searchTaxon]:[Reference_number]],2,FALSE)</f>
        <v>101</v>
      </c>
      <c r="H7641" t="s">
        <v>26</v>
      </c>
      <c r="I7641">
        <f>VLOOKUP(Table1[[#This Row],[trait_name]],Trait[],2,FALSE)</f>
        <v>56</v>
      </c>
      <c r="J7641" s="25" t="s">
        <v>117</v>
      </c>
      <c r="L7641" s="3" t="s">
        <v>113</v>
      </c>
      <c r="N7641" s="25"/>
      <c r="O7641"/>
    </row>
    <row r="7642" spans="1:15">
      <c r="A7642" s="5">
        <v>43248</v>
      </c>
      <c r="B7642" s="5">
        <v>43248</v>
      </c>
      <c r="C7642" t="s">
        <v>781</v>
      </c>
      <c r="D7642" s="3">
        <f>VLOOKUP(C7642,Index[[#All],[searchTaxon]:[Reference_number]],2,FALSE)</f>
        <v>101</v>
      </c>
      <c r="H7642" t="s">
        <v>18</v>
      </c>
      <c r="I7642">
        <f>VLOOKUP(Table1[[#This Row],[trait_name]],Trait[],2,FALSE)</f>
        <v>56</v>
      </c>
      <c r="J7642" s="25" t="s">
        <v>117</v>
      </c>
      <c r="L7642" s="3" t="s">
        <v>118</v>
      </c>
      <c r="N7642" s="25"/>
      <c r="O7642"/>
    </row>
    <row r="7643" spans="1:15">
      <c r="A7643" s="5">
        <v>43248</v>
      </c>
      <c r="B7643" s="5">
        <v>43248</v>
      </c>
      <c r="C7643" t="s">
        <v>781</v>
      </c>
      <c r="D7643" s="3">
        <f>VLOOKUP(C7643,Index[[#All],[searchTaxon]:[Reference_number]],2,FALSE)</f>
        <v>101</v>
      </c>
      <c r="H7643" t="s">
        <v>530</v>
      </c>
      <c r="I7643">
        <f>VLOOKUP(Table1[[#This Row],[trait_name]],Trait[],2,FALSE)</f>
        <v>57</v>
      </c>
      <c r="J7643" s="25" t="s">
        <v>205</v>
      </c>
      <c r="L7643" s="3" t="s">
        <v>550</v>
      </c>
      <c r="N7643" s="25"/>
      <c r="O7643"/>
    </row>
    <row r="7644" spans="1:15">
      <c r="A7644" s="5">
        <v>43248</v>
      </c>
      <c r="B7644" s="5"/>
      <c r="C7644" t="s">
        <v>781</v>
      </c>
      <c r="D7644" s="2">
        <f>VLOOKUP(C7644,Index[[#All],[searchTaxon]:[Reference_number]],2,FALSE)</f>
        <v>101</v>
      </c>
      <c r="E7644">
        <v>0</v>
      </c>
      <c r="F7644">
        <v>0</v>
      </c>
      <c r="G7644">
        <v>0</v>
      </c>
      <c r="I7644">
        <f>VLOOKUP(Table1[[#This Row],[trait_name]],Trait[],2,FALSE)</f>
        <v>60</v>
      </c>
      <c r="J7644" s="25" t="s">
        <v>120</v>
      </c>
      <c r="L7644" s="3"/>
      <c r="N7644" s="25"/>
      <c r="O7644"/>
    </row>
    <row r="7645" spans="1:15">
      <c r="A7645" s="5">
        <v>43248</v>
      </c>
      <c r="B7645" s="5">
        <v>43248</v>
      </c>
      <c r="C7645" t="s">
        <v>781</v>
      </c>
      <c r="D7645" s="3">
        <f>VLOOKUP(C7645,Index[[#All],[searchTaxon]:[Reference_number]],2,FALSE)</f>
        <v>101</v>
      </c>
      <c r="H7645" t="s">
        <v>530</v>
      </c>
      <c r="I7645">
        <f>VLOOKUP(Table1[[#This Row],[trait_name]],Trait[],2,FALSE)</f>
        <v>61</v>
      </c>
      <c r="J7645" s="25" t="s">
        <v>172</v>
      </c>
      <c r="L7645" s="3" t="s">
        <v>312</v>
      </c>
      <c r="N7645" s="25"/>
      <c r="O7645"/>
    </row>
    <row r="7646" spans="1:15">
      <c r="A7646" s="5">
        <v>43248</v>
      </c>
      <c r="B7646" s="5">
        <v>43248</v>
      </c>
      <c r="C7646" t="s">
        <v>781</v>
      </c>
      <c r="D7646" s="3">
        <f>VLOOKUP(C7646,Index[[#All],[searchTaxon]:[Reference_number]],2,FALSE)</f>
        <v>101</v>
      </c>
      <c r="H7646" t="s">
        <v>170</v>
      </c>
      <c r="I7646">
        <f>VLOOKUP(Table1[[#This Row],[trait_name]],Trait[],2,FALSE)</f>
        <v>61</v>
      </c>
      <c r="J7646" s="25" t="s">
        <v>172</v>
      </c>
      <c r="L7646" s="3" t="s">
        <v>249</v>
      </c>
      <c r="N7646" s="25"/>
      <c r="O7646"/>
    </row>
    <row r="7647" spans="1:15">
      <c r="A7647" s="5">
        <v>43248</v>
      </c>
      <c r="B7647" s="5">
        <v>43248</v>
      </c>
      <c r="C7647" t="s">
        <v>781</v>
      </c>
      <c r="D7647" s="3">
        <f>VLOOKUP(C7647,Index[[#All],[searchTaxon]:[Reference_number]],2,FALSE)</f>
        <v>101</v>
      </c>
      <c r="H7647" t="s">
        <v>170</v>
      </c>
      <c r="I7647">
        <f>VLOOKUP(Table1[[#This Row],[trait_name]],Trait[],2,FALSE)</f>
        <v>61</v>
      </c>
      <c r="J7647" s="25" t="s">
        <v>172</v>
      </c>
      <c r="L7647" s="3" t="s">
        <v>173</v>
      </c>
      <c r="N7647" s="25"/>
      <c r="O7647"/>
    </row>
    <row r="7648" spans="1:15">
      <c r="A7648" s="5">
        <v>43248</v>
      </c>
      <c r="B7648" s="5">
        <v>43248</v>
      </c>
      <c r="C7648" t="s">
        <v>783</v>
      </c>
      <c r="D7648" s="3">
        <f>VLOOKUP(C7648,Index[[#All],[searchTaxon]:[Reference_number]],2,FALSE)</f>
        <v>102</v>
      </c>
      <c r="H7648" t="s">
        <v>279</v>
      </c>
      <c r="I7648">
        <f>VLOOKUP(Table1[[#This Row],[trait_name]],Trait[],2,FALSE)</f>
        <v>2</v>
      </c>
      <c r="J7648" s="25" t="s">
        <v>16</v>
      </c>
      <c r="L7648" s="3" t="s">
        <v>784</v>
      </c>
      <c r="N7648" s="25"/>
      <c r="O7648"/>
    </row>
    <row r="7649" spans="1:15">
      <c r="A7649" s="5">
        <v>43248</v>
      </c>
      <c r="B7649" s="5">
        <v>43248</v>
      </c>
      <c r="C7649" t="s">
        <v>783</v>
      </c>
      <c r="D7649" s="3">
        <f>VLOOKUP(C7649,Index[[#All],[searchTaxon]:[Reference_number]],2,FALSE)</f>
        <v>102</v>
      </c>
      <c r="H7649" t="s">
        <v>279</v>
      </c>
      <c r="I7649">
        <f>VLOOKUP(Table1[[#This Row],[trait_name]],Trait[],2,FALSE)</f>
        <v>3</v>
      </c>
      <c r="J7649" s="25" t="s">
        <v>19</v>
      </c>
      <c r="L7649" s="3" t="s">
        <v>20</v>
      </c>
      <c r="N7649" s="25"/>
      <c r="O7649"/>
    </row>
    <row r="7650" spans="1:15">
      <c r="A7650" s="5">
        <v>43248</v>
      </c>
      <c r="B7650" s="5">
        <v>43248</v>
      </c>
      <c r="C7650" t="s">
        <v>783</v>
      </c>
      <c r="D7650" s="3">
        <f>VLOOKUP(C7650,Index[[#All],[searchTaxon]:[Reference_number]],2,FALSE)</f>
        <v>102</v>
      </c>
      <c r="H7650" t="s">
        <v>279</v>
      </c>
      <c r="I7650">
        <f>VLOOKUP(Table1[[#This Row],[trait_name]],Trait[],2,FALSE)</f>
        <v>5</v>
      </c>
      <c r="J7650" s="25" t="s">
        <v>25</v>
      </c>
      <c r="L7650" s="3" t="s">
        <v>24</v>
      </c>
      <c r="N7650" s="25"/>
      <c r="O7650"/>
    </row>
    <row r="7651" spans="1:15">
      <c r="A7651" s="5">
        <v>43248</v>
      </c>
      <c r="B7651" s="5"/>
      <c r="C7651" t="s">
        <v>783</v>
      </c>
      <c r="D7651" s="3">
        <f>VLOOKUP(C7651,Index[[#All],[searchTaxon]:[Reference_number]],2,FALSE)</f>
        <v>102</v>
      </c>
      <c r="H7651" t="s">
        <v>279</v>
      </c>
      <c r="I7651">
        <f>VLOOKUP(Table1[[#This Row],[trait_name]],Trait[],2,FALSE)</f>
        <v>6</v>
      </c>
      <c r="J7651" s="25" t="s">
        <v>135</v>
      </c>
      <c r="L7651" s="3"/>
      <c r="N7651" s="25"/>
      <c r="O7651"/>
    </row>
    <row r="7652" spans="1:15">
      <c r="A7652" s="5">
        <v>43248</v>
      </c>
      <c r="B7652" s="5">
        <v>43248</v>
      </c>
      <c r="C7652" t="s">
        <v>783</v>
      </c>
      <c r="D7652" s="3">
        <f>VLOOKUP(C7652,Index[[#All],[searchTaxon]:[Reference_number]],2,FALSE)</f>
        <v>102</v>
      </c>
      <c r="H7652" t="s">
        <v>279</v>
      </c>
      <c r="I7652">
        <f>VLOOKUP(Table1[[#This Row],[trait_name]],Trait[],2,FALSE)</f>
        <v>7</v>
      </c>
      <c r="J7652" s="25" t="s">
        <v>27</v>
      </c>
      <c r="L7652" s="3" t="s">
        <v>24</v>
      </c>
      <c r="N7652" s="25"/>
      <c r="O7652"/>
    </row>
    <row r="7653" spans="1:15">
      <c r="A7653" s="5">
        <v>43248</v>
      </c>
      <c r="B7653" s="5">
        <v>43248</v>
      </c>
      <c r="C7653" t="s">
        <v>783</v>
      </c>
      <c r="D7653" s="3">
        <f>VLOOKUP(C7653,Index[[#All],[searchTaxon]:[Reference_number]],2,FALSE)</f>
        <v>102</v>
      </c>
      <c r="H7653" t="s">
        <v>292</v>
      </c>
      <c r="I7653">
        <f>VLOOKUP(Table1[[#This Row],[trait_name]],Trait[],2,FALSE)</f>
        <v>14</v>
      </c>
      <c r="J7653" s="25" t="s">
        <v>139</v>
      </c>
      <c r="L7653" s="3" t="s">
        <v>24</v>
      </c>
      <c r="N7653" s="25"/>
      <c r="O7653"/>
    </row>
    <row r="7654" spans="1:15">
      <c r="A7654" s="27">
        <v>43248</v>
      </c>
      <c r="B7654" s="27"/>
      <c r="C7654" s="4" t="s">
        <v>783</v>
      </c>
      <c r="D7654" s="2">
        <f>VLOOKUP(C7654,Index[[#All],[searchTaxon]:[Reference_number]],2,FALSE)</f>
        <v>102</v>
      </c>
      <c r="I7654">
        <f>VLOOKUP(Table1[[#This Row],[trait_name]],Trait[],2,FALSE)</f>
        <v>15</v>
      </c>
      <c r="J7654" s="25" t="s">
        <v>32</v>
      </c>
      <c r="L7654" s="3"/>
      <c r="N7654" s="25"/>
      <c r="O7654"/>
    </row>
    <row r="7655" spans="1:15">
      <c r="A7655" s="27">
        <v>43248</v>
      </c>
      <c r="B7655" s="27">
        <v>43248</v>
      </c>
      <c r="C7655" s="4" t="s">
        <v>783</v>
      </c>
      <c r="D7655" s="2">
        <f>VLOOKUP(C7655,Index[[#All],[searchTaxon]:[Reference_number]],2,FALSE)</f>
        <v>102</v>
      </c>
      <c r="I7655">
        <f>VLOOKUP(Table1[[#This Row],[trait_name]],Trait[],2,FALSE)</f>
        <v>16</v>
      </c>
      <c r="J7655" s="26" t="s">
        <v>33</v>
      </c>
      <c r="K7655" s="26"/>
      <c r="L7655" s="3"/>
      <c r="N7655" s="25"/>
      <c r="O7655"/>
    </row>
    <row r="7656" spans="1:15">
      <c r="A7656" s="5">
        <v>43248</v>
      </c>
      <c r="B7656" s="5">
        <v>43248</v>
      </c>
      <c r="C7656" t="s">
        <v>783</v>
      </c>
      <c r="D7656" s="3">
        <f>VLOOKUP(C7656,Index[[#All],[searchTaxon]:[Reference_number]],2,FALSE)</f>
        <v>102</v>
      </c>
      <c r="H7656" t="s">
        <v>279</v>
      </c>
      <c r="I7656">
        <f>VLOOKUP(Table1[[#This Row],[trait_name]],Trait[],2,FALSE)</f>
        <v>17</v>
      </c>
      <c r="J7656" s="25" t="s">
        <v>34</v>
      </c>
      <c r="L7656" s="3" t="s">
        <v>36</v>
      </c>
      <c r="N7656" s="25"/>
      <c r="O7656"/>
    </row>
    <row r="7657" spans="1:15">
      <c r="A7657" s="5">
        <v>43248</v>
      </c>
      <c r="B7657" s="5">
        <v>43248</v>
      </c>
      <c r="C7657" t="s">
        <v>783</v>
      </c>
      <c r="D7657" s="3">
        <f>VLOOKUP(C7657,Index[[#All],[searchTaxon]:[Reference_number]],2,FALSE)</f>
        <v>102</v>
      </c>
      <c r="H7657" t="s">
        <v>279</v>
      </c>
      <c r="I7657">
        <f>VLOOKUP(Table1[[#This Row],[trait_name]],Trait[],2,FALSE)</f>
        <v>17</v>
      </c>
      <c r="J7657" s="25" t="s">
        <v>34</v>
      </c>
      <c r="L7657" s="3" t="s">
        <v>37</v>
      </c>
      <c r="N7657" s="25"/>
      <c r="O7657"/>
    </row>
    <row r="7658" spans="1:15">
      <c r="A7658" s="27">
        <v>43248</v>
      </c>
      <c r="B7658" s="27">
        <v>43248</v>
      </c>
      <c r="C7658" s="4" t="s">
        <v>783</v>
      </c>
      <c r="D7658" s="2">
        <f>VLOOKUP(C7658,Index[[#All],[searchTaxon]:[Reference_number]],2,FALSE)</f>
        <v>102</v>
      </c>
      <c r="I7658">
        <f>VLOOKUP(Table1[[#This Row],[trait_name]],Trait[],2,FALSE)</f>
        <v>18</v>
      </c>
      <c r="J7658" s="25" t="s">
        <v>38</v>
      </c>
      <c r="L7658" s="3"/>
      <c r="N7658" s="25"/>
      <c r="O7658"/>
    </row>
    <row r="7659" spans="1:15">
      <c r="A7659" s="5">
        <v>43248</v>
      </c>
      <c r="B7659" s="5">
        <v>43248</v>
      </c>
      <c r="C7659" t="s">
        <v>783</v>
      </c>
      <c r="D7659" s="3">
        <f>VLOOKUP(C7659,Index[[#All],[searchTaxon]:[Reference_number]],2,FALSE)</f>
        <v>102</v>
      </c>
      <c r="H7659" t="s">
        <v>292</v>
      </c>
      <c r="I7659">
        <f>VLOOKUP(Table1[[#This Row],[trait_name]],Trait[],2,FALSE)</f>
        <v>19</v>
      </c>
      <c r="J7659" s="25" t="s">
        <v>39</v>
      </c>
      <c r="L7659" s="3" t="s">
        <v>140</v>
      </c>
      <c r="N7659" s="25"/>
      <c r="O7659"/>
    </row>
    <row r="7660" spans="1:15">
      <c r="A7660" s="27">
        <v>43248</v>
      </c>
      <c r="B7660" s="27">
        <v>43248</v>
      </c>
      <c r="C7660" s="4" t="s">
        <v>783</v>
      </c>
      <c r="D7660" s="2">
        <f>VLOOKUP(C7660,Index[[#All],[searchTaxon]:[Reference_number]],2,FALSE)</f>
        <v>102</v>
      </c>
      <c r="I7660">
        <f>VLOOKUP(Table1[[#This Row],[trait_name]],Trait[],2,FALSE)</f>
        <v>20</v>
      </c>
      <c r="J7660" s="25" t="s">
        <v>42</v>
      </c>
      <c r="L7660" s="3"/>
      <c r="N7660" s="25"/>
      <c r="O7660"/>
    </row>
    <row r="7661" spans="1:15">
      <c r="A7661" s="5">
        <v>43248</v>
      </c>
      <c r="B7661" s="5"/>
      <c r="C7661" t="s">
        <v>783</v>
      </c>
      <c r="D7661" s="2">
        <f>VLOOKUP(C7661,Index[[#All],[searchTaxon]:[Reference_number]],2,FALSE)</f>
        <v>102</v>
      </c>
      <c r="E7661">
        <v>0</v>
      </c>
      <c r="F7661">
        <v>0</v>
      </c>
      <c r="G7661">
        <v>0</v>
      </c>
      <c r="I7661">
        <f>VLOOKUP(Table1[[#This Row],[trait_name]],Trait[],2,FALSE)</f>
        <v>22</v>
      </c>
      <c r="J7661" s="25" t="s">
        <v>48</v>
      </c>
      <c r="L7661" s="3"/>
      <c r="N7661" s="25"/>
      <c r="O7661"/>
    </row>
    <row r="7662" spans="1:15">
      <c r="A7662" s="27">
        <v>43248</v>
      </c>
      <c r="B7662" s="27"/>
      <c r="C7662" s="4" t="s">
        <v>783</v>
      </c>
      <c r="D7662" s="2">
        <f>VLOOKUP(C7662,Index[[#All],[searchTaxon]:[Reference_number]],2,FALSE)</f>
        <v>102</v>
      </c>
      <c r="I7662">
        <f>VLOOKUP(Table1[[#This Row],[trait_name]],Trait[],2,FALSE)</f>
        <v>23</v>
      </c>
      <c r="J7662" s="25" t="s">
        <v>50</v>
      </c>
      <c r="L7662" s="3"/>
      <c r="N7662" s="25"/>
      <c r="O7662"/>
    </row>
    <row r="7663" spans="1:15">
      <c r="A7663" s="27">
        <v>43248</v>
      </c>
      <c r="B7663" s="27"/>
      <c r="C7663" s="4" t="s">
        <v>783</v>
      </c>
      <c r="D7663" s="2">
        <f>VLOOKUP(C7663,Index[[#All],[searchTaxon]:[Reference_number]],2,FALSE)</f>
        <v>102</v>
      </c>
      <c r="I7663">
        <f>VLOOKUP(Table1[[#This Row],[trait_name]],Trait[],2,FALSE)</f>
        <v>24</v>
      </c>
      <c r="J7663" s="25" t="s">
        <v>53</v>
      </c>
      <c r="L7663" s="3"/>
      <c r="N7663" s="25"/>
      <c r="O7663"/>
    </row>
    <row r="7664" spans="1:15">
      <c r="A7664" s="5">
        <v>43248</v>
      </c>
      <c r="B7664" s="5">
        <v>43248</v>
      </c>
      <c r="C7664" t="s">
        <v>783</v>
      </c>
      <c r="D7664" s="3">
        <f>VLOOKUP(C7664,Index[[#All],[searchTaxon]:[Reference_number]],2,FALSE)</f>
        <v>102</v>
      </c>
      <c r="H7664" t="s">
        <v>279</v>
      </c>
      <c r="I7664">
        <f>VLOOKUP(Table1[[#This Row],[trait_name]],Trait[],2,FALSE)</f>
        <v>25</v>
      </c>
      <c r="J7664" s="25" t="s">
        <v>54</v>
      </c>
      <c r="L7664" s="3" t="s">
        <v>452</v>
      </c>
      <c r="N7664" s="25"/>
      <c r="O7664"/>
    </row>
    <row r="7665" spans="1:15">
      <c r="A7665" s="5">
        <v>43248</v>
      </c>
      <c r="B7665" s="5">
        <v>43248</v>
      </c>
      <c r="C7665" t="s">
        <v>783</v>
      </c>
      <c r="D7665" s="3">
        <f>VLOOKUP(C7665,Index[[#All],[searchTaxon]:[Reference_number]],2,FALSE)</f>
        <v>102</v>
      </c>
      <c r="H7665" t="s">
        <v>279</v>
      </c>
      <c r="I7665">
        <f>VLOOKUP(Table1[[#This Row],[trait_name]],Trait[],2,FALSE)</f>
        <v>26</v>
      </c>
      <c r="J7665" s="25" t="s">
        <v>57</v>
      </c>
      <c r="L7665" s="3">
        <v>1.5</v>
      </c>
      <c r="N7665" s="25"/>
      <c r="O7665"/>
    </row>
    <row r="7666" spans="1:15">
      <c r="A7666" s="5">
        <v>43248</v>
      </c>
      <c r="B7666" s="5">
        <v>43248</v>
      </c>
      <c r="C7666" t="s">
        <v>783</v>
      </c>
      <c r="D7666" s="3">
        <f>VLOOKUP(C7666,Index[[#All],[searchTaxon]:[Reference_number]],2,FALSE)</f>
        <v>102</v>
      </c>
      <c r="H7666" t="s">
        <v>279</v>
      </c>
      <c r="I7666">
        <f>VLOOKUP(Table1[[#This Row],[trait_name]],Trait[],2,FALSE)</f>
        <v>28</v>
      </c>
      <c r="J7666" s="25" t="s">
        <v>59</v>
      </c>
      <c r="L7666" s="3">
        <v>0.5</v>
      </c>
      <c r="N7666" s="25"/>
      <c r="O7666"/>
    </row>
    <row r="7667" spans="1:15">
      <c r="A7667" s="5">
        <v>43248</v>
      </c>
      <c r="B7667" s="5">
        <v>43248</v>
      </c>
      <c r="C7667" t="s">
        <v>783</v>
      </c>
      <c r="D7667" s="3">
        <f>VLOOKUP(C7667,Index[[#All],[searchTaxon]:[Reference_number]],2,FALSE)</f>
        <v>102</v>
      </c>
      <c r="H7667" t="s">
        <v>279</v>
      </c>
      <c r="I7667">
        <f>VLOOKUP(Table1[[#This Row],[trait_name]],Trait[],2,FALSE)</f>
        <v>29</v>
      </c>
      <c r="J7667" s="25" t="s">
        <v>60</v>
      </c>
      <c r="L7667" s="3">
        <v>3</v>
      </c>
      <c r="N7667" s="25"/>
      <c r="O7667"/>
    </row>
    <row r="7668" spans="1:15">
      <c r="A7668" s="5">
        <v>43248</v>
      </c>
      <c r="B7668" s="5">
        <v>43248</v>
      </c>
      <c r="C7668" t="s">
        <v>783</v>
      </c>
      <c r="D7668" s="3">
        <f>VLOOKUP(C7668,Index[[#All],[searchTaxon]:[Reference_number]],2,FALSE)</f>
        <v>102</v>
      </c>
      <c r="H7668" t="s">
        <v>279</v>
      </c>
      <c r="I7668">
        <f>VLOOKUP(Table1[[#This Row],[trait_name]],Trait[],2,FALSE)</f>
        <v>31</v>
      </c>
      <c r="J7668" s="25" t="s">
        <v>62</v>
      </c>
      <c r="L7668" s="3">
        <v>1</v>
      </c>
      <c r="N7668" s="25"/>
      <c r="O7668"/>
    </row>
    <row r="7669" spans="1:15">
      <c r="A7669" s="5">
        <v>43248</v>
      </c>
      <c r="B7669" s="5"/>
      <c r="C7669" t="s">
        <v>783</v>
      </c>
      <c r="D7669" s="3">
        <f>VLOOKUP(C7669,Index[[#All],[searchTaxon]:[Reference_number]],2,FALSE)</f>
        <v>102</v>
      </c>
      <c r="E7669">
        <v>0</v>
      </c>
      <c r="F7669">
        <v>0</v>
      </c>
      <c r="G7669">
        <v>0</v>
      </c>
      <c r="I7669">
        <f>VLOOKUP(Table1[[#This Row],[trait_name]],Trait[],2,FALSE)</f>
        <v>35</v>
      </c>
      <c r="J7669" s="25" t="s">
        <v>66</v>
      </c>
      <c r="L7669" s="3"/>
      <c r="N7669" s="25"/>
      <c r="O7669"/>
    </row>
    <row r="7670" spans="1:15">
      <c r="A7670" s="5">
        <v>43248</v>
      </c>
      <c r="B7670" s="5"/>
      <c r="C7670" t="s">
        <v>783</v>
      </c>
      <c r="D7670" s="2">
        <f>VLOOKUP(C7670,Index[[#All],[searchTaxon]:[Reference_number]],2,FALSE)</f>
        <v>102</v>
      </c>
      <c r="E7670">
        <v>0</v>
      </c>
      <c r="F7670">
        <v>0</v>
      </c>
      <c r="G7670">
        <v>0</v>
      </c>
      <c r="I7670">
        <f>VLOOKUP(Table1[[#This Row],[trait_name]],Trait[],2,FALSE)</f>
        <v>36</v>
      </c>
      <c r="J7670" s="25" t="s">
        <v>68</v>
      </c>
      <c r="L7670" s="3"/>
      <c r="N7670" s="26"/>
      <c r="O7670"/>
    </row>
    <row r="7671" spans="1:15">
      <c r="A7671" s="5">
        <v>43248</v>
      </c>
      <c r="B7671" s="5"/>
      <c r="C7671" t="s">
        <v>783</v>
      </c>
      <c r="D7671" s="2">
        <f>VLOOKUP(C7671,Index[[#All],[searchTaxon]:[Reference_number]],2,FALSE)</f>
        <v>102</v>
      </c>
      <c r="E7671">
        <v>0</v>
      </c>
      <c r="F7671">
        <v>0</v>
      </c>
      <c r="G7671">
        <v>0</v>
      </c>
      <c r="I7671">
        <f>VLOOKUP(Table1[[#This Row],[trait_name]],Trait[],2,FALSE)</f>
        <v>37</v>
      </c>
      <c r="J7671" s="25" t="s">
        <v>70</v>
      </c>
      <c r="L7671" s="3"/>
      <c r="N7671" s="26"/>
      <c r="O7671"/>
    </row>
    <row r="7672" spans="1:15">
      <c r="A7672" s="5">
        <v>43248</v>
      </c>
      <c r="B7672" s="5">
        <v>43248</v>
      </c>
      <c r="C7672" t="s">
        <v>783</v>
      </c>
      <c r="D7672" s="3">
        <f>VLOOKUP(C7672,Index[[#All],[searchTaxon]:[Reference_number]],2,FALSE)</f>
        <v>102</v>
      </c>
      <c r="H7672" t="s">
        <v>279</v>
      </c>
      <c r="I7672">
        <f>VLOOKUP(Table1[[#This Row],[trait_name]],Trait[],2,FALSE)</f>
        <v>38</v>
      </c>
      <c r="J7672" s="25" t="s">
        <v>74</v>
      </c>
      <c r="L7672" s="3" t="s">
        <v>197</v>
      </c>
      <c r="N7672" s="25"/>
      <c r="O7672"/>
    </row>
    <row r="7673" spans="1:15">
      <c r="A7673" s="5">
        <v>43248</v>
      </c>
      <c r="B7673" s="5">
        <v>43248</v>
      </c>
      <c r="C7673" t="s">
        <v>783</v>
      </c>
      <c r="D7673" s="3">
        <f>VLOOKUP(C7673,Index[[#All],[searchTaxon]:[Reference_number]],2,FALSE)</f>
        <v>102</v>
      </c>
      <c r="H7673" t="s">
        <v>279</v>
      </c>
      <c r="I7673">
        <f>VLOOKUP(Table1[[#This Row],[trait_name]],Trait[],2,FALSE)</f>
        <v>38</v>
      </c>
      <c r="J7673" s="25" t="s">
        <v>74</v>
      </c>
      <c r="L7673" s="3" t="s">
        <v>345</v>
      </c>
      <c r="N7673" s="25"/>
      <c r="O7673"/>
    </row>
    <row r="7674" spans="1:15">
      <c r="A7674" s="27">
        <v>43248</v>
      </c>
      <c r="B7674" s="27"/>
      <c r="C7674" s="4" t="s">
        <v>783</v>
      </c>
      <c r="D7674" s="2">
        <f>VLOOKUP(C7674,Index[[#All],[searchTaxon]:[Reference_number]],2,FALSE)</f>
        <v>102</v>
      </c>
      <c r="I7674">
        <f>VLOOKUP(Table1[[#This Row],[trait_name]],Trait[],2,FALSE)</f>
        <v>39</v>
      </c>
      <c r="J7674" s="25" t="s">
        <v>76</v>
      </c>
      <c r="L7674" s="3"/>
      <c r="N7674" s="25"/>
      <c r="O7674"/>
    </row>
    <row r="7675" spans="1:15">
      <c r="A7675" s="5">
        <v>43248</v>
      </c>
      <c r="B7675" s="5">
        <v>43248</v>
      </c>
      <c r="C7675" t="s">
        <v>783</v>
      </c>
      <c r="D7675" s="3">
        <f>VLOOKUP(C7675,Index[[#All],[searchTaxon]:[Reference_number]],2,FALSE)</f>
        <v>102</v>
      </c>
      <c r="H7675" t="s">
        <v>279</v>
      </c>
      <c r="I7675">
        <f>VLOOKUP(Table1[[#This Row],[trait_name]],Trait[],2,FALSE)</f>
        <v>40</v>
      </c>
      <c r="J7675" s="25" t="s">
        <v>79</v>
      </c>
      <c r="L7675" s="3" t="s">
        <v>81</v>
      </c>
      <c r="N7675" s="25"/>
      <c r="O7675"/>
    </row>
    <row r="7676" spans="1:15">
      <c r="A7676" s="5">
        <v>43248</v>
      </c>
      <c r="B7676" s="5">
        <v>43248</v>
      </c>
      <c r="C7676" t="s">
        <v>783</v>
      </c>
      <c r="D7676" s="3">
        <f>VLOOKUP(C7676,Index[[#All],[searchTaxon]:[Reference_number]],2,FALSE)</f>
        <v>102</v>
      </c>
      <c r="H7676" t="s">
        <v>279</v>
      </c>
      <c r="I7676">
        <f>VLOOKUP(Table1[[#This Row],[trait_name]],Trait[],2,FALSE)</f>
        <v>40</v>
      </c>
      <c r="J7676" s="25" t="s">
        <v>79</v>
      </c>
      <c r="L7676" s="3" t="s">
        <v>80</v>
      </c>
      <c r="N7676" s="25"/>
      <c r="O7676"/>
    </row>
    <row r="7677" spans="1:15">
      <c r="A7677" s="5">
        <v>43248</v>
      </c>
      <c r="B7677" s="5"/>
      <c r="C7677" t="s">
        <v>783</v>
      </c>
      <c r="D7677" s="2">
        <f>VLOOKUP(C7677,Index[[#All],[searchTaxon]:[Reference_number]],2,FALSE)</f>
        <v>102</v>
      </c>
      <c r="E7677">
        <v>0</v>
      </c>
      <c r="F7677">
        <v>0</v>
      </c>
      <c r="G7677">
        <v>0</v>
      </c>
      <c r="I7677">
        <f>VLOOKUP(Table1[[#This Row],[trait_name]],Trait[],2,FALSE)</f>
        <v>41</v>
      </c>
      <c r="J7677" s="25" t="s">
        <v>82</v>
      </c>
      <c r="L7677" s="3"/>
      <c r="N7677" s="25"/>
      <c r="O7677"/>
    </row>
    <row r="7678" spans="1:15">
      <c r="A7678" s="5">
        <v>43248</v>
      </c>
      <c r="B7678" s="5"/>
      <c r="C7678" t="s">
        <v>783</v>
      </c>
      <c r="D7678" s="2">
        <f>VLOOKUP(C7678,Index[[#All],[searchTaxon]:[Reference_number]],2,FALSE)</f>
        <v>102</v>
      </c>
      <c r="E7678">
        <v>0</v>
      </c>
      <c r="F7678">
        <v>0</v>
      </c>
      <c r="G7678">
        <v>0</v>
      </c>
      <c r="I7678">
        <f>VLOOKUP(Table1[[#This Row],[trait_name]],Trait[],2,FALSE)</f>
        <v>42</v>
      </c>
      <c r="J7678" s="25" t="s">
        <v>84</v>
      </c>
      <c r="L7678" s="3"/>
      <c r="N7678" s="25"/>
      <c r="O7678"/>
    </row>
    <row r="7679" spans="1:15">
      <c r="A7679" s="5">
        <v>43248</v>
      </c>
      <c r="B7679" s="5">
        <v>43248</v>
      </c>
      <c r="C7679" t="s">
        <v>783</v>
      </c>
      <c r="D7679" s="3">
        <f>VLOOKUP(C7679,Index[[#All],[searchTaxon]:[Reference_number]],2,FALSE)</f>
        <v>102</v>
      </c>
      <c r="H7679" t="s">
        <v>279</v>
      </c>
      <c r="I7679">
        <f>VLOOKUP(Table1[[#This Row],[trait_name]],Trait[],2,FALSE)</f>
        <v>43</v>
      </c>
      <c r="J7679" s="25" t="s">
        <v>86</v>
      </c>
      <c r="L7679" s="3" t="s">
        <v>156</v>
      </c>
      <c r="N7679" s="25"/>
      <c r="O7679"/>
    </row>
    <row r="7680" spans="1:15">
      <c r="A7680" s="5">
        <v>43248</v>
      </c>
      <c r="B7680" s="5"/>
      <c r="C7680" t="s">
        <v>783</v>
      </c>
      <c r="D7680" s="2">
        <f>VLOOKUP(C7680,Index[[#All],[searchTaxon]:[Reference_number]],2,FALSE)</f>
        <v>102</v>
      </c>
      <c r="E7680">
        <v>0</v>
      </c>
      <c r="F7680">
        <v>0</v>
      </c>
      <c r="G7680">
        <v>0</v>
      </c>
      <c r="I7680">
        <f>VLOOKUP(Table1[[#This Row],[trait_name]],Trait[],2,FALSE)</f>
        <v>47</v>
      </c>
      <c r="J7680" s="25" t="s">
        <v>96</v>
      </c>
      <c r="L7680" s="3"/>
      <c r="N7680" s="25"/>
      <c r="O7680"/>
    </row>
    <row r="7681" spans="1:15">
      <c r="A7681" s="5">
        <v>43248</v>
      </c>
      <c r="B7681" s="5">
        <v>43248</v>
      </c>
      <c r="C7681" t="s">
        <v>783</v>
      </c>
      <c r="D7681" s="3">
        <f>VLOOKUP(C7681,Index[[#All],[searchTaxon]:[Reference_number]],2,FALSE)</f>
        <v>102</v>
      </c>
      <c r="H7681" t="s">
        <v>279</v>
      </c>
      <c r="I7681">
        <f>VLOOKUP(Table1[[#This Row],[trait_name]],Trait[],2,FALSE)</f>
        <v>48</v>
      </c>
      <c r="J7681" s="25" t="s">
        <v>99</v>
      </c>
      <c r="L7681" s="3" t="s">
        <v>162</v>
      </c>
      <c r="N7681" s="25"/>
      <c r="O7681"/>
    </row>
    <row r="7682" spans="1:15">
      <c r="A7682" s="5">
        <v>43248</v>
      </c>
      <c r="B7682" s="5">
        <v>43248</v>
      </c>
      <c r="C7682" t="s">
        <v>783</v>
      </c>
      <c r="D7682" s="3">
        <f>VLOOKUP(C7682,Index[[#All],[searchTaxon]:[Reference_number]],2,FALSE)</f>
        <v>102</v>
      </c>
      <c r="H7682" t="s">
        <v>279</v>
      </c>
      <c r="I7682">
        <f>VLOOKUP(Table1[[#This Row],[trait_name]],Trait[],2,FALSE)</f>
        <v>48</v>
      </c>
      <c r="J7682" s="25" t="s">
        <v>99</v>
      </c>
      <c r="L7682" s="3" t="s">
        <v>161</v>
      </c>
      <c r="N7682" s="25"/>
      <c r="O7682"/>
    </row>
    <row r="7683" spans="1:15">
      <c r="A7683" s="5">
        <v>43248</v>
      </c>
      <c r="B7683" s="5">
        <v>43248</v>
      </c>
      <c r="C7683" t="s">
        <v>783</v>
      </c>
      <c r="D7683" s="3">
        <f>VLOOKUP(C7683,Index[[#All],[searchTaxon]:[Reference_number]],2,FALSE)</f>
        <v>102</v>
      </c>
      <c r="H7683" t="s">
        <v>279</v>
      </c>
      <c r="I7683">
        <f>VLOOKUP(Table1[[#This Row],[trait_name]],Trait[],2,FALSE)</f>
        <v>48</v>
      </c>
      <c r="J7683" s="25" t="s">
        <v>99</v>
      </c>
      <c r="L7683" s="3" t="s">
        <v>101</v>
      </c>
      <c r="N7683" s="25"/>
      <c r="O7683"/>
    </row>
    <row r="7684" spans="1:15">
      <c r="A7684" s="5">
        <v>43248</v>
      </c>
      <c r="B7684" s="5">
        <v>43248</v>
      </c>
      <c r="C7684" t="s">
        <v>783</v>
      </c>
      <c r="D7684" s="3">
        <f>VLOOKUP(C7684,Index[[#All],[searchTaxon]:[Reference_number]],2,FALSE)</f>
        <v>102</v>
      </c>
      <c r="H7684" t="s">
        <v>785</v>
      </c>
      <c r="I7684">
        <f>VLOOKUP(Table1[[#This Row],[trait_name]],Trait[],2,FALSE)</f>
        <v>49</v>
      </c>
      <c r="J7684" s="25" t="s">
        <v>103</v>
      </c>
      <c r="L7684" s="3" t="s">
        <v>289</v>
      </c>
      <c r="N7684" s="25"/>
      <c r="O7684"/>
    </row>
    <row r="7685" spans="1:15">
      <c r="A7685" s="5">
        <v>43248</v>
      </c>
      <c r="B7685" s="5">
        <v>43248</v>
      </c>
      <c r="C7685" t="s">
        <v>783</v>
      </c>
      <c r="D7685" s="3">
        <f>VLOOKUP(C7685,Index[[#All],[searchTaxon]:[Reference_number]],2,FALSE)</f>
        <v>102</v>
      </c>
      <c r="H7685" t="s">
        <v>785</v>
      </c>
      <c r="I7685">
        <f>VLOOKUP(Table1[[#This Row],[trait_name]],Trait[],2,FALSE)</f>
        <v>49</v>
      </c>
      <c r="J7685" s="25" t="s">
        <v>103</v>
      </c>
      <c r="L7685" s="3" t="s">
        <v>105</v>
      </c>
      <c r="N7685" s="25"/>
      <c r="O7685"/>
    </row>
    <row r="7686" spans="1:15">
      <c r="A7686" s="5">
        <v>43248</v>
      </c>
      <c r="B7686" s="5">
        <v>43248</v>
      </c>
      <c r="C7686" t="s">
        <v>783</v>
      </c>
      <c r="D7686" s="3">
        <f>VLOOKUP(C7686,Index[[#All],[searchTaxon]:[Reference_number]],2,FALSE)</f>
        <v>102</v>
      </c>
      <c r="H7686" t="s">
        <v>785</v>
      </c>
      <c r="I7686">
        <f>VLOOKUP(Table1[[#This Row],[trait_name]],Trait[],2,FALSE)</f>
        <v>49</v>
      </c>
      <c r="J7686" s="25" t="s">
        <v>103</v>
      </c>
      <c r="L7686" s="3" t="s">
        <v>230</v>
      </c>
      <c r="M7686" s="3"/>
      <c r="N7686" s="25"/>
      <c r="O7686"/>
    </row>
    <row r="7687" spans="1:15">
      <c r="A7687" s="27">
        <v>43248</v>
      </c>
      <c r="B7687" s="27"/>
      <c r="C7687" s="4" t="s">
        <v>783</v>
      </c>
      <c r="D7687" s="63">
        <f>VLOOKUP(C7687,Index[[#All],[searchTaxon]:[Reference_number]],2,FALSE)</f>
        <v>102</v>
      </c>
      <c r="E7687">
        <f>VLOOKUP(C:C,Table1[[#All],[searchTaxon]:[Multiple_forms]],3,FALSE)</f>
        <v>0</v>
      </c>
      <c r="F7687">
        <f>VLOOKUP(C:C,Table1[[#All],[searchTaxon]:[Multiple_forms]],4,FALSE)</f>
        <v>0</v>
      </c>
      <c r="G7687">
        <f>VLOOKUP(C:C,Table1[[#All],[searchTaxon]:[Multiple_forms]],5,FALSE)</f>
        <v>0</v>
      </c>
      <c r="I7687">
        <f>VLOOKUP(Table1[[#This Row],[trait_name]],Trait[],2,FALSE)</f>
        <v>50</v>
      </c>
      <c r="J7687" s="25" t="s">
        <v>106</v>
      </c>
      <c r="L7687" s="3"/>
      <c r="M7687" s="3"/>
      <c r="N7687" s="25"/>
      <c r="O7687"/>
    </row>
    <row r="7688" spans="1:15">
      <c r="A7688" s="5">
        <v>43248</v>
      </c>
      <c r="B7688" s="5">
        <v>43248</v>
      </c>
      <c r="C7688" t="s">
        <v>783</v>
      </c>
      <c r="D7688" s="3">
        <f>VLOOKUP(C7688,Index[[#All],[searchTaxon]:[Reference_number]],2,FALSE)</f>
        <v>102</v>
      </c>
      <c r="H7688" t="s">
        <v>292</v>
      </c>
      <c r="I7688">
        <f>VLOOKUP(Table1[[#This Row],[trait_name]],Trait[],2,FALSE)</f>
        <v>51</v>
      </c>
      <c r="J7688" s="25" t="s">
        <v>108</v>
      </c>
      <c r="L7688" s="3" t="s">
        <v>167</v>
      </c>
      <c r="M7688" s="3"/>
      <c r="N7688" s="25"/>
      <c r="O7688"/>
    </row>
    <row r="7689" spans="1:15">
      <c r="A7689" s="5">
        <v>43248</v>
      </c>
      <c r="B7689" s="5">
        <v>43248</v>
      </c>
      <c r="C7689" t="s">
        <v>783</v>
      </c>
      <c r="D7689" s="3">
        <f>VLOOKUP(C7689,Index[[#All],[searchTaxon]:[Reference_number]],2,FALSE)</f>
        <v>102</v>
      </c>
      <c r="H7689" t="s">
        <v>785</v>
      </c>
      <c r="I7689">
        <f>VLOOKUP(Table1[[#This Row],[trait_name]],Trait[],2,FALSE)</f>
        <v>53</v>
      </c>
      <c r="J7689" s="25" t="s">
        <v>110</v>
      </c>
      <c r="L7689" s="3" t="s">
        <v>111</v>
      </c>
      <c r="M7689" s="3"/>
      <c r="N7689" s="25"/>
      <c r="O7689"/>
    </row>
    <row r="7690" spans="1:15">
      <c r="A7690" s="5">
        <v>43248</v>
      </c>
      <c r="B7690" s="5">
        <v>43248</v>
      </c>
      <c r="C7690" t="s">
        <v>783</v>
      </c>
      <c r="D7690" s="3">
        <f>VLOOKUP(C7690,Index[[#All],[searchTaxon]:[Reference_number]],2,FALSE)</f>
        <v>102</v>
      </c>
      <c r="H7690" t="s">
        <v>279</v>
      </c>
      <c r="I7690">
        <f>VLOOKUP(Table1[[#This Row],[trait_name]],Trait[],2,FALSE)</f>
        <v>56</v>
      </c>
      <c r="J7690" s="25" t="s">
        <v>117</v>
      </c>
      <c r="L7690" s="3" t="s">
        <v>118</v>
      </c>
      <c r="M7690" s="3"/>
      <c r="N7690" s="25"/>
      <c r="O7690"/>
    </row>
    <row r="7691" spans="1:15">
      <c r="A7691" s="5">
        <v>43248</v>
      </c>
      <c r="B7691" s="5"/>
      <c r="C7691" t="s">
        <v>783</v>
      </c>
      <c r="D7691" s="2">
        <f>VLOOKUP(C7691,Index[[#All],[searchTaxon]:[Reference_number]],2,FALSE)</f>
        <v>102</v>
      </c>
      <c r="E7691">
        <v>0</v>
      </c>
      <c r="F7691">
        <v>0</v>
      </c>
      <c r="G7691">
        <v>0</v>
      </c>
      <c r="I7691">
        <f>VLOOKUP(Table1[[#This Row],[trait_name]],Trait[],2,FALSE)</f>
        <v>60</v>
      </c>
      <c r="J7691" s="25" t="s">
        <v>120</v>
      </c>
      <c r="L7691" s="3"/>
      <c r="M7691" s="3"/>
      <c r="N7691" s="25"/>
      <c r="O7691"/>
    </row>
    <row r="7692" spans="1:15">
      <c r="A7692" s="5">
        <v>43248</v>
      </c>
      <c r="B7692" s="5">
        <v>43248</v>
      </c>
      <c r="C7692" t="s">
        <v>786</v>
      </c>
      <c r="D7692" s="3">
        <f>VLOOKUP(C7692,Index[[#All],[searchTaxon]:[Reference_number]],2,FALSE)</f>
        <v>103</v>
      </c>
      <c r="H7692" t="s">
        <v>26</v>
      </c>
      <c r="I7692">
        <f>VLOOKUP(Table1[[#This Row],[trait_name]],Trait[],2,FALSE)</f>
        <v>2</v>
      </c>
      <c r="J7692" s="25" t="s">
        <v>16</v>
      </c>
      <c r="L7692" s="3" t="s">
        <v>787</v>
      </c>
      <c r="M7692" s="3"/>
      <c r="N7692" s="25"/>
      <c r="O7692"/>
    </row>
    <row r="7693" spans="1:15">
      <c r="A7693" s="5">
        <v>43248</v>
      </c>
      <c r="B7693" s="5">
        <v>43248</v>
      </c>
      <c r="C7693" t="s">
        <v>786</v>
      </c>
      <c r="D7693" s="3">
        <f>VLOOKUP(C7693,Index[[#All],[searchTaxon]:[Reference_number]],2,FALSE)</f>
        <v>103</v>
      </c>
      <c r="H7693" t="s">
        <v>26</v>
      </c>
      <c r="I7693">
        <f>VLOOKUP(Table1[[#This Row],[trait_name]],Trait[],2,FALSE)</f>
        <v>3</v>
      </c>
      <c r="J7693" s="25" t="s">
        <v>19</v>
      </c>
      <c r="L7693" s="3" t="s">
        <v>20</v>
      </c>
      <c r="M7693" s="3"/>
      <c r="N7693" s="25"/>
      <c r="O7693"/>
    </row>
    <row r="7694" spans="1:15">
      <c r="A7694" s="5">
        <v>43248</v>
      </c>
      <c r="B7694" s="5">
        <v>43248</v>
      </c>
      <c r="C7694" t="s">
        <v>786</v>
      </c>
      <c r="D7694" s="3">
        <f>VLOOKUP(C7694,Index[[#All],[searchTaxon]:[Reference_number]],2,FALSE)</f>
        <v>103</v>
      </c>
      <c r="H7694" t="s">
        <v>26</v>
      </c>
      <c r="I7694">
        <f>VLOOKUP(Table1[[#This Row],[trait_name]],Trait[],2,FALSE)</f>
        <v>3</v>
      </c>
      <c r="J7694" s="25" t="s">
        <v>19</v>
      </c>
      <c r="L7694" s="3" t="s">
        <v>22</v>
      </c>
      <c r="M7694" s="3"/>
      <c r="N7694" s="26"/>
      <c r="O7694"/>
    </row>
    <row r="7695" spans="1:15">
      <c r="A7695" s="5">
        <v>43248</v>
      </c>
      <c r="B7695" s="5">
        <v>43248</v>
      </c>
      <c r="C7695" t="s">
        <v>786</v>
      </c>
      <c r="D7695" s="3">
        <f>VLOOKUP(C7695,Index[[#All],[searchTaxon]:[Reference_number]],2,FALSE)</f>
        <v>103</v>
      </c>
      <c r="H7695" t="s">
        <v>26</v>
      </c>
      <c r="I7695">
        <f>VLOOKUP(Table1[[#This Row],[trait_name]],Trait[],2,FALSE)</f>
        <v>3</v>
      </c>
      <c r="J7695" s="25" t="s">
        <v>19</v>
      </c>
      <c r="L7695" s="3" t="s">
        <v>327</v>
      </c>
      <c r="M7695" s="3"/>
      <c r="N7695" s="25"/>
      <c r="O7695"/>
    </row>
    <row r="7696" spans="1:15">
      <c r="A7696" s="5">
        <v>43248</v>
      </c>
      <c r="B7696" s="5">
        <v>43248</v>
      </c>
      <c r="C7696" t="s">
        <v>786</v>
      </c>
      <c r="D7696" s="3">
        <f>VLOOKUP(C7696,Index[[#All],[searchTaxon]:[Reference_number]],2,FALSE)</f>
        <v>103</v>
      </c>
      <c r="H7696" t="s">
        <v>26</v>
      </c>
      <c r="I7696">
        <f>VLOOKUP(Table1[[#This Row],[trait_name]],Trait[],2,FALSE)</f>
        <v>4</v>
      </c>
      <c r="J7696" s="25" t="s">
        <v>23</v>
      </c>
      <c r="L7696" s="3" t="s">
        <v>24</v>
      </c>
      <c r="M7696" s="3"/>
      <c r="N7696" s="25"/>
      <c r="O7696"/>
    </row>
    <row r="7697" spans="1:15">
      <c r="A7697" s="5">
        <v>43248</v>
      </c>
      <c r="B7697" s="5"/>
      <c r="C7697" t="s">
        <v>786</v>
      </c>
      <c r="D7697" s="3">
        <f>VLOOKUP(C7697,Index[[#All],[searchTaxon]:[Reference_number]],2,FALSE)</f>
        <v>103</v>
      </c>
      <c r="H7697" t="s">
        <v>26</v>
      </c>
      <c r="I7697">
        <f>VLOOKUP(Table1[[#This Row],[trait_name]],Trait[],2,FALSE)</f>
        <v>6</v>
      </c>
      <c r="J7697" s="25" t="s">
        <v>135</v>
      </c>
      <c r="L7697" s="3"/>
      <c r="M7697" s="3"/>
      <c r="N7697" s="25"/>
      <c r="O7697"/>
    </row>
    <row r="7698" spans="1:15">
      <c r="A7698" s="5">
        <v>43248</v>
      </c>
      <c r="B7698" s="5">
        <v>43248</v>
      </c>
      <c r="C7698" t="s">
        <v>786</v>
      </c>
      <c r="D7698" s="3">
        <f>VLOOKUP(C7698,Index[[#All],[searchTaxon]:[Reference_number]],2,FALSE)</f>
        <v>103</v>
      </c>
      <c r="H7698" t="s">
        <v>26</v>
      </c>
      <c r="I7698">
        <f>VLOOKUP(Table1[[#This Row],[trait_name]],Trait[],2,FALSE)</f>
        <v>7</v>
      </c>
      <c r="J7698" s="25" t="s">
        <v>27</v>
      </c>
      <c r="L7698" s="3" t="s">
        <v>24</v>
      </c>
      <c r="M7698" s="3"/>
      <c r="N7698" s="25"/>
      <c r="O7698"/>
    </row>
    <row r="7699" spans="1:15">
      <c r="A7699" s="5">
        <v>43248</v>
      </c>
      <c r="B7699" s="5">
        <v>43248</v>
      </c>
      <c r="C7699" t="s">
        <v>786</v>
      </c>
      <c r="D7699" s="3">
        <f>VLOOKUP(C7699,Index[[#All],[searchTaxon]:[Reference_number]],2,FALSE)</f>
        <v>103</v>
      </c>
      <c r="H7699" t="s">
        <v>18</v>
      </c>
      <c r="I7699">
        <f>VLOOKUP(Table1[[#This Row],[trait_name]],Trait[],2,FALSE)</f>
        <v>9</v>
      </c>
      <c r="J7699" s="25" t="s">
        <v>29</v>
      </c>
      <c r="L7699" s="3" t="s">
        <v>24</v>
      </c>
      <c r="M7699" s="3"/>
      <c r="N7699" s="25"/>
      <c r="O7699"/>
    </row>
    <row r="7700" spans="1:15">
      <c r="A7700" s="27">
        <v>43248</v>
      </c>
      <c r="B7700" s="27"/>
      <c r="C7700" s="4" t="s">
        <v>786</v>
      </c>
      <c r="D7700" s="2">
        <f>VLOOKUP(C7700,Index[[#All],[searchTaxon]:[Reference_number]],2,FALSE)</f>
        <v>103</v>
      </c>
      <c r="I7700">
        <f>VLOOKUP(Table1[[#This Row],[trait_name]],Trait[],2,FALSE)</f>
        <v>15</v>
      </c>
      <c r="J7700" s="25" t="s">
        <v>32</v>
      </c>
      <c r="L7700" s="3"/>
      <c r="M7700" s="3"/>
      <c r="N7700" s="25"/>
      <c r="O7700"/>
    </row>
    <row r="7701" spans="1:15">
      <c r="A7701" s="27">
        <v>43248</v>
      </c>
      <c r="B7701" s="27">
        <v>43248</v>
      </c>
      <c r="C7701" s="4" t="s">
        <v>786</v>
      </c>
      <c r="D7701" s="2">
        <f>VLOOKUP(C7701,Index[[#All],[searchTaxon]:[Reference_number]],2,FALSE)</f>
        <v>103</v>
      </c>
      <c r="I7701">
        <f>VLOOKUP(Table1[[#This Row],[trait_name]],Trait[],2,FALSE)</f>
        <v>16</v>
      </c>
      <c r="J7701" s="26" t="s">
        <v>33</v>
      </c>
      <c r="K7701" s="26"/>
      <c r="L7701" s="3"/>
      <c r="M7701" s="3"/>
      <c r="N7701" s="25"/>
      <c r="O7701"/>
    </row>
    <row r="7702" spans="1:15">
      <c r="A7702" s="5">
        <v>43248</v>
      </c>
      <c r="B7702" s="5">
        <v>43248</v>
      </c>
      <c r="C7702" t="s">
        <v>786</v>
      </c>
      <c r="D7702" s="3">
        <f>VLOOKUP(C7702,Index[[#All],[searchTaxon]:[Reference_number]],2,FALSE)</f>
        <v>103</v>
      </c>
      <c r="H7702" t="s">
        <v>18</v>
      </c>
      <c r="I7702">
        <f>VLOOKUP(Table1[[#This Row],[trait_name]],Trait[],2,FALSE)</f>
        <v>17</v>
      </c>
      <c r="J7702" s="25" t="s">
        <v>34</v>
      </c>
      <c r="L7702" s="3" t="s">
        <v>35</v>
      </c>
      <c r="N7702" s="25"/>
      <c r="O7702"/>
    </row>
    <row r="7703" spans="1:15">
      <c r="A7703" s="5">
        <v>43248</v>
      </c>
      <c r="B7703" s="5">
        <v>43248</v>
      </c>
      <c r="C7703" t="s">
        <v>786</v>
      </c>
      <c r="D7703" s="3">
        <f>VLOOKUP(C7703,Index[[#All],[searchTaxon]:[Reference_number]],2,FALSE)</f>
        <v>103</v>
      </c>
      <c r="H7703" t="s">
        <v>18</v>
      </c>
      <c r="I7703">
        <f>VLOOKUP(Table1[[#This Row],[trait_name]],Trait[],2,FALSE)</f>
        <v>17</v>
      </c>
      <c r="J7703" s="25" t="s">
        <v>34</v>
      </c>
      <c r="L7703" s="3" t="s">
        <v>36</v>
      </c>
      <c r="N7703" s="25"/>
      <c r="O7703"/>
    </row>
    <row r="7704" spans="1:15">
      <c r="A7704" s="5">
        <v>43248</v>
      </c>
      <c r="B7704" s="5">
        <v>43248</v>
      </c>
      <c r="C7704" t="s">
        <v>786</v>
      </c>
      <c r="D7704" s="3">
        <f>VLOOKUP(C7704,Index[[#All],[searchTaxon]:[Reference_number]],2,FALSE)</f>
        <v>103</v>
      </c>
      <c r="H7704" t="s">
        <v>18</v>
      </c>
      <c r="I7704">
        <f>VLOOKUP(Table1[[#This Row],[trait_name]],Trait[],2,FALSE)</f>
        <v>17</v>
      </c>
      <c r="J7704" s="25" t="s">
        <v>34</v>
      </c>
      <c r="L7704" s="3" t="s">
        <v>37</v>
      </c>
      <c r="N7704" s="25"/>
      <c r="O7704"/>
    </row>
    <row r="7705" spans="1:15">
      <c r="A7705" s="27">
        <v>43248</v>
      </c>
      <c r="B7705" s="27">
        <v>43248</v>
      </c>
      <c r="C7705" s="4" t="s">
        <v>786</v>
      </c>
      <c r="D7705" s="2">
        <f>VLOOKUP(C7705,Index[[#All],[searchTaxon]:[Reference_number]],2,FALSE)</f>
        <v>103</v>
      </c>
      <c r="I7705">
        <f>VLOOKUP(Table1[[#This Row],[trait_name]],Trait[],2,FALSE)</f>
        <v>18</v>
      </c>
      <c r="J7705" s="25" t="s">
        <v>38</v>
      </c>
      <c r="L7705" s="3"/>
      <c r="N7705" s="25"/>
      <c r="O7705"/>
    </row>
    <row r="7706" spans="1:15">
      <c r="A7706" s="5">
        <v>43248</v>
      </c>
      <c r="B7706" s="5">
        <v>43248</v>
      </c>
      <c r="C7706" t="s">
        <v>786</v>
      </c>
      <c r="D7706" s="3">
        <f>VLOOKUP(C7706,Index[[#All],[searchTaxon]:[Reference_number]],2,FALSE)</f>
        <v>103</v>
      </c>
      <c r="H7706" t="s">
        <v>18</v>
      </c>
      <c r="I7706">
        <f>VLOOKUP(Table1[[#This Row],[trait_name]],Trait[],2,FALSE)</f>
        <v>19</v>
      </c>
      <c r="J7706" s="25" t="s">
        <v>39</v>
      </c>
      <c r="L7706" s="3" t="s">
        <v>140</v>
      </c>
      <c r="N7706" s="25"/>
      <c r="O7706"/>
    </row>
    <row r="7707" spans="1:15">
      <c r="A7707" s="27">
        <v>43248</v>
      </c>
      <c r="B7707" s="27">
        <v>43248</v>
      </c>
      <c r="C7707" s="4" t="s">
        <v>786</v>
      </c>
      <c r="D7707" s="2">
        <f>VLOOKUP(C7707,Index[[#All],[searchTaxon]:[Reference_number]],2,FALSE)</f>
        <v>103</v>
      </c>
      <c r="I7707">
        <f>VLOOKUP(Table1[[#This Row],[trait_name]],Trait[],2,FALSE)</f>
        <v>20</v>
      </c>
      <c r="J7707" s="25" t="s">
        <v>42</v>
      </c>
      <c r="L7707" s="3"/>
      <c r="N7707" s="25"/>
      <c r="O7707"/>
    </row>
    <row r="7708" spans="1:15">
      <c r="A7708" s="5">
        <v>43248</v>
      </c>
      <c r="B7708" s="5"/>
      <c r="C7708" t="s">
        <v>786</v>
      </c>
      <c r="D7708" s="2">
        <f>VLOOKUP(C7708,Index[[#All],[searchTaxon]:[Reference_number]],2,FALSE)</f>
        <v>103</v>
      </c>
      <c r="E7708">
        <v>0</v>
      </c>
      <c r="F7708">
        <v>0</v>
      </c>
      <c r="G7708">
        <v>0</v>
      </c>
      <c r="I7708">
        <f>VLOOKUP(Table1[[#This Row],[trait_name]],Trait[],2,FALSE)</f>
        <v>22</v>
      </c>
      <c r="J7708" s="25" t="s">
        <v>48</v>
      </c>
      <c r="L7708" s="3"/>
      <c r="N7708" s="25"/>
      <c r="O7708"/>
    </row>
    <row r="7709" spans="1:15">
      <c r="A7709" s="27">
        <v>43248</v>
      </c>
      <c r="B7709" s="27"/>
      <c r="C7709" s="4" t="s">
        <v>786</v>
      </c>
      <c r="D7709" s="2">
        <f>VLOOKUP(C7709,Index[[#All],[searchTaxon]:[Reference_number]],2,FALSE)</f>
        <v>103</v>
      </c>
      <c r="I7709">
        <f>VLOOKUP(Table1[[#This Row],[trait_name]],Trait[],2,FALSE)</f>
        <v>23</v>
      </c>
      <c r="J7709" s="25" t="s">
        <v>50</v>
      </c>
      <c r="L7709" s="3"/>
      <c r="N7709" s="25"/>
      <c r="O7709"/>
    </row>
    <row r="7710" spans="1:15">
      <c r="A7710" s="27">
        <v>43248</v>
      </c>
      <c r="B7710" s="27"/>
      <c r="C7710" s="4" t="s">
        <v>786</v>
      </c>
      <c r="D7710" s="2">
        <f>VLOOKUP(C7710,Index[[#All],[searchTaxon]:[Reference_number]],2,FALSE)</f>
        <v>103</v>
      </c>
      <c r="I7710">
        <f>VLOOKUP(Table1[[#This Row],[trait_name]],Trait[],2,FALSE)</f>
        <v>24</v>
      </c>
      <c r="J7710" s="25" t="s">
        <v>53</v>
      </c>
      <c r="L7710" s="3"/>
      <c r="N7710" s="25"/>
      <c r="O7710"/>
    </row>
    <row r="7711" spans="1:15">
      <c r="A7711" s="5">
        <v>43248</v>
      </c>
      <c r="B7711" s="5">
        <v>43248</v>
      </c>
      <c r="C7711" t="s">
        <v>786</v>
      </c>
      <c r="D7711" s="3">
        <f>VLOOKUP(C7711,Index[[#All],[searchTaxon]:[Reference_number]],2,FALSE)</f>
        <v>103</v>
      </c>
      <c r="H7711" t="s">
        <v>18</v>
      </c>
      <c r="I7711">
        <f>VLOOKUP(Table1[[#This Row],[trait_name]],Trait[],2,FALSE)</f>
        <v>25</v>
      </c>
      <c r="J7711" s="25" t="s">
        <v>54</v>
      </c>
      <c r="L7711" s="3" t="s">
        <v>415</v>
      </c>
      <c r="N7711" s="25"/>
      <c r="O7711"/>
    </row>
    <row r="7712" spans="1:15">
      <c r="A7712" s="5">
        <v>43248</v>
      </c>
      <c r="B7712" s="5">
        <v>43248</v>
      </c>
      <c r="C7712" t="s">
        <v>786</v>
      </c>
      <c r="D7712" s="3">
        <f>VLOOKUP(C7712,Index[[#All],[searchTaxon]:[Reference_number]],2,FALSE)</f>
        <v>103</v>
      </c>
      <c r="H7712" t="s">
        <v>18</v>
      </c>
      <c r="I7712">
        <f>VLOOKUP(Table1[[#This Row],[trait_name]],Trait[],2,FALSE)</f>
        <v>25</v>
      </c>
      <c r="J7712" s="25" t="s">
        <v>54</v>
      </c>
      <c r="L7712" s="3" t="s">
        <v>542</v>
      </c>
      <c r="N7712" s="25"/>
      <c r="O7712"/>
    </row>
    <row r="7713" spans="1:15">
      <c r="A7713" s="5">
        <v>43248</v>
      </c>
      <c r="B7713" s="5">
        <v>43248</v>
      </c>
      <c r="C7713" t="s">
        <v>786</v>
      </c>
      <c r="D7713" s="3">
        <f>VLOOKUP(C7713,Index[[#All],[searchTaxon]:[Reference_number]],2,FALSE)</f>
        <v>103</v>
      </c>
      <c r="H7713" t="s">
        <v>18</v>
      </c>
      <c r="I7713">
        <f>VLOOKUP(Table1[[#This Row],[trait_name]],Trait[],2,FALSE)</f>
        <v>26</v>
      </c>
      <c r="J7713" s="25" t="s">
        <v>57</v>
      </c>
      <c r="L7713" s="3">
        <v>1</v>
      </c>
      <c r="N7713" s="25"/>
      <c r="O7713"/>
    </row>
    <row r="7714" spans="1:15">
      <c r="A7714" s="5">
        <v>43248</v>
      </c>
      <c r="B7714" s="5">
        <v>43248</v>
      </c>
      <c r="C7714" t="s">
        <v>786</v>
      </c>
      <c r="D7714" s="3">
        <f>VLOOKUP(C7714,Index[[#All],[searchTaxon]:[Reference_number]],2,FALSE)</f>
        <v>103</v>
      </c>
      <c r="H7714" t="s">
        <v>26</v>
      </c>
      <c r="I7714">
        <f>VLOOKUP(Table1[[#This Row],[trait_name]],Trait[],2,FALSE)</f>
        <v>27</v>
      </c>
      <c r="J7714" s="25" t="s">
        <v>58</v>
      </c>
      <c r="L7714" s="3">
        <v>0.6</v>
      </c>
      <c r="N7714" s="25"/>
      <c r="O7714"/>
    </row>
    <row r="7715" spans="1:15">
      <c r="A7715" s="5">
        <v>43248</v>
      </c>
      <c r="B7715" s="5">
        <v>43248</v>
      </c>
      <c r="C7715" t="s">
        <v>786</v>
      </c>
      <c r="D7715" s="3">
        <f>VLOOKUP(C7715,Index[[#All],[searchTaxon]:[Reference_number]],2,FALSE)</f>
        <v>103</v>
      </c>
      <c r="H7715" t="s">
        <v>18</v>
      </c>
      <c r="I7715">
        <f>VLOOKUP(Table1[[#This Row],[trait_name]],Trait[],2,FALSE)</f>
        <v>28</v>
      </c>
      <c r="J7715" s="25" t="s">
        <v>59</v>
      </c>
      <c r="L7715" s="3">
        <v>0.2</v>
      </c>
      <c r="N7715" s="25"/>
      <c r="O7715"/>
    </row>
    <row r="7716" spans="1:15">
      <c r="A7716" s="5">
        <v>43248</v>
      </c>
      <c r="B7716" s="5">
        <v>43248</v>
      </c>
      <c r="C7716" t="s">
        <v>786</v>
      </c>
      <c r="D7716" s="3">
        <f>VLOOKUP(C7716,Index[[#All],[searchTaxon]:[Reference_number]],2,FALSE)</f>
        <v>103</v>
      </c>
      <c r="H7716" t="s">
        <v>18</v>
      </c>
      <c r="I7716">
        <f>VLOOKUP(Table1[[#This Row],[trait_name]],Trait[],2,FALSE)</f>
        <v>29</v>
      </c>
      <c r="J7716" s="25" t="s">
        <v>60</v>
      </c>
      <c r="L7716" s="3">
        <v>2.5</v>
      </c>
      <c r="N7716" s="25"/>
      <c r="O7716"/>
    </row>
    <row r="7717" spans="1:15">
      <c r="A7717" s="5">
        <v>43248</v>
      </c>
      <c r="B7717" s="5">
        <v>43248</v>
      </c>
      <c r="C7717" t="s">
        <v>786</v>
      </c>
      <c r="D7717" s="3">
        <f>VLOOKUP(C7717,Index[[#All],[searchTaxon]:[Reference_number]],2,FALSE)</f>
        <v>103</v>
      </c>
      <c r="H7717" t="s">
        <v>26</v>
      </c>
      <c r="I7717">
        <f>VLOOKUP(Table1[[#This Row],[trait_name]],Trait[],2,FALSE)</f>
        <v>30</v>
      </c>
      <c r="J7717" s="25" t="s">
        <v>61</v>
      </c>
      <c r="L7717" s="3">
        <v>0.6</v>
      </c>
      <c r="N7717" s="25"/>
      <c r="O7717"/>
    </row>
    <row r="7718" spans="1:15">
      <c r="A7718" s="5">
        <v>43248</v>
      </c>
      <c r="B7718" s="5">
        <v>43248</v>
      </c>
      <c r="C7718" t="s">
        <v>786</v>
      </c>
      <c r="D7718" s="3">
        <f>VLOOKUP(C7718,Index[[#All],[searchTaxon]:[Reference_number]],2,FALSE)</f>
        <v>103</v>
      </c>
      <c r="H7718" t="s">
        <v>18</v>
      </c>
      <c r="I7718">
        <f>VLOOKUP(Table1[[#This Row],[trait_name]],Trait[],2,FALSE)</f>
        <v>31</v>
      </c>
      <c r="J7718" s="25" t="s">
        <v>62</v>
      </c>
      <c r="L7718" s="3">
        <v>0.3</v>
      </c>
      <c r="N7718" s="25"/>
      <c r="O7718"/>
    </row>
    <row r="7719" spans="1:15">
      <c r="A7719" s="5">
        <v>43248</v>
      </c>
      <c r="B7719" s="5"/>
      <c r="C7719" t="s">
        <v>786</v>
      </c>
      <c r="D7719" s="3">
        <f>VLOOKUP(C7719,Index[[#All],[searchTaxon]:[Reference_number]],2,FALSE)</f>
        <v>103</v>
      </c>
      <c r="E7719">
        <v>0</v>
      </c>
      <c r="F7719">
        <v>0</v>
      </c>
      <c r="G7719">
        <v>0</v>
      </c>
      <c r="I7719">
        <f>VLOOKUP(Table1[[#This Row],[trait_name]],Trait[],2,FALSE)</f>
        <v>35</v>
      </c>
      <c r="J7719" s="25" t="s">
        <v>66</v>
      </c>
      <c r="L7719" s="3"/>
      <c r="N7719" s="25"/>
      <c r="O7719"/>
    </row>
    <row r="7720" spans="1:15">
      <c r="A7720" s="5">
        <v>43248</v>
      </c>
      <c r="B7720" s="5"/>
      <c r="C7720" t="s">
        <v>786</v>
      </c>
      <c r="D7720" s="2">
        <f>VLOOKUP(C7720,Index[[#All],[searchTaxon]:[Reference_number]],2,FALSE)</f>
        <v>103</v>
      </c>
      <c r="E7720">
        <v>0</v>
      </c>
      <c r="F7720">
        <v>0</v>
      </c>
      <c r="G7720">
        <v>0</v>
      </c>
      <c r="I7720">
        <f>VLOOKUP(Table1[[#This Row],[trait_name]],Trait[],2,FALSE)</f>
        <v>36</v>
      </c>
      <c r="J7720" s="25" t="s">
        <v>68</v>
      </c>
      <c r="L7720" s="3"/>
      <c r="N7720" s="25"/>
      <c r="O7720"/>
    </row>
    <row r="7721" spans="1:15">
      <c r="A7721" s="5">
        <v>43248</v>
      </c>
      <c r="B7721" s="5"/>
      <c r="C7721" t="s">
        <v>786</v>
      </c>
      <c r="D7721" s="2">
        <f>VLOOKUP(C7721,Index[[#All],[searchTaxon]:[Reference_number]],2,FALSE)</f>
        <v>103</v>
      </c>
      <c r="E7721">
        <v>0</v>
      </c>
      <c r="F7721">
        <v>0</v>
      </c>
      <c r="G7721">
        <v>0</v>
      </c>
      <c r="I7721">
        <f>VLOOKUP(Table1[[#This Row],[trait_name]],Trait[],2,FALSE)</f>
        <v>37</v>
      </c>
      <c r="J7721" s="25" t="s">
        <v>70</v>
      </c>
      <c r="L7721" s="3"/>
      <c r="N7721" s="25"/>
      <c r="O7721"/>
    </row>
    <row r="7722" spans="1:15">
      <c r="A7722" s="5">
        <v>43248</v>
      </c>
      <c r="B7722" s="5">
        <v>43248</v>
      </c>
      <c r="C7722" t="s">
        <v>786</v>
      </c>
      <c r="D7722" s="3">
        <f>VLOOKUP(C7722,Index[[#All],[searchTaxon]:[Reference_number]],2,FALSE)</f>
        <v>103</v>
      </c>
      <c r="H7722" t="s">
        <v>18</v>
      </c>
      <c r="I7722">
        <f>VLOOKUP(Table1[[#This Row],[trait_name]],Trait[],2,FALSE)</f>
        <v>38</v>
      </c>
      <c r="J7722" s="25" t="s">
        <v>74</v>
      </c>
      <c r="L7722" s="3" t="s">
        <v>242</v>
      </c>
      <c r="N7722" s="25"/>
      <c r="O7722"/>
    </row>
    <row r="7723" spans="1:15">
      <c r="A7723" s="5">
        <v>43248</v>
      </c>
      <c r="B7723" s="5">
        <v>43248</v>
      </c>
      <c r="C7723" t="s">
        <v>786</v>
      </c>
      <c r="D7723" s="3">
        <f>VLOOKUP(C7723,Index[[#All],[searchTaxon]:[Reference_number]],2,FALSE)</f>
        <v>103</v>
      </c>
      <c r="H7723" t="s">
        <v>18</v>
      </c>
      <c r="I7723">
        <f>VLOOKUP(Table1[[#This Row],[trait_name]],Trait[],2,FALSE)</f>
        <v>38</v>
      </c>
      <c r="J7723" s="25" t="s">
        <v>74</v>
      </c>
      <c r="L7723" s="3" t="s">
        <v>197</v>
      </c>
      <c r="N7723" s="25"/>
      <c r="O7723"/>
    </row>
    <row r="7724" spans="1:15">
      <c r="A7724" s="27">
        <v>43248</v>
      </c>
      <c r="B7724" s="27"/>
      <c r="C7724" s="4" t="s">
        <v>786</v>
      </c>
      <c r="D7724" s="2">
        <f>VLOOKUP(C7724,Index[[#All],[searchTaxon]:[Reference_number]],2,FALSE)</f>
        <v>103</v>
      </c>
      <c r="I7724">
        <f>VLOOKUP(Table1[[#This Row],[trait_name]],Trait[],2,FALSE)</f>
        <v>39</v>
      </c>
      <c r="J7724" s="25" t="s">
        <v>76</v>
      </c>
      <c r="L7724" s="3"/>
      <c r="N7724" s="25"/>
      <c r="O7724"/>
    </row>
    <row r="7725" spans="1:15" s="3" customFormat="1">
      <c r="A7725" s="5">
        <v>43248</v>
      </c>
      <c r="B7725" s="5">
        <v>43248</v>
      </c>
      <c r="C7725" t="s">
        <v>786</v>
      </c>
      <c r="D7725" s="3">
        <f>VLOOKUP(C7725,Index[[#All],[searchTaxon]:[Reference_number]],2,FALSE)</f>
        <v>103</v>
      </c>
      <c r="E7725"/>
      <c r="F7725"/>
      <c r="G7725"/>
      <c r="H7725" t="s">
        <v>18</v>
      </c>
      <c r="I7725">
        <f>VLOOKUP(Table1[[#This Row],[trait_name]],Trait[],2,FALSE)</f>
        <v>40</v>
      </c>
      <c r="J7725" s="25" t="s">
        <v>79</v>
      </c>
      <c r="K7725" s="25"/>
      <c r="L7725" s="3" t="s">
        <v>80</v>
      </c>
      <c r="M7725"/>
      <c r="N7725" s="25"/>
    </row>
    <row r="7726" spans="1:15" s="3" customFormat="1">
      <c r="A7726" s="5">
        <v>43248</v>
      </c>
      <c r="B7726" s="5"/>
      <c r="C7726" t="s">
        <v>786</v>
      </c>
      <c r="D7726" s="2">
        <f>VLOOKUP(C7726,Index[[#All],[searchTaxon]:[Reference_number]],2,FALSE)</f>
        <v>103</v>
      </c>
      <c r="E7726">
        <v>0</v>
      </c>
      <c r="F7726">
        <v>0</v>
      </c>
      <c r="G7726">
        <v>0</v>
      </c>
      <c r="H7726"/>
      <c r="I7726">
        <f>VLOOKUP(Table1[[#This Row],[trait_name]],Trait[],2,FALSE)</f>
        <v>41</v>
      </c>
      <c r="J7726" s="25" t="s">
        <v>82</v>
      </c>
      <c r="K7726" s="25"/>
      <c r="M7726"/>
      <c r="N7726" s="25"/>
    </row>
    <row r="7727" spans="1:15" s="3" customFormat="1">
      <c r="A7727" s="5">
        <v>43248</v>
      </c>
      <c r="B7727" s="5"/>
      <c r="C7727" t="s">
        <v>786</v>
      </c>
      <c r="D7727" s="2">
        <f>VLOOKUP(C7727,Index[[#All],[searchTaxon]:[Reference_number]],2,FALSE)</f>
        <v>103</v>
      </c>
      <c r="E7727">
        <v>0</v>
      </c>
      <c r="F7727">
        <v>0</v>
      </c>
      <c r="G7727">
        <v>0</v>
      </c>
      <c r="H7727"/>
      <c r="I7727">
        <f>VLOOKUP(Table1[[#This Row],[trait_name]],Trait[],2,FALSE)</f>
        <v>42</v>
      </c>
      <c r="J7727" s="25" t="s">
        <v>84</v>
      </c>
      <c r="K7727" s="25"/>
      <c r="M7727"/>
      <c r="N7727" s="25"/>
    </row>
    <row r="7728" spans="1:15" s="3" customFormat="1">
      <c r="A7728" s="5">
        <v>43248</v>
      </c>
      <c r="B7728" s="5">
        <v>43248</v>
      </c>
      <c r="C7728" t="s">
        <v>786</v>
      </c>
      <c r="D7728" s="3">
        <f>VLOOKUP(C7728,Index[[#All],[searchTaxon]:[Reference_number]],2,FALSE)</f>
        <v>103</v>
      </c>
      <c r="E7728"/>
      <c r="F7728"/>
      <c r="G7728"/>
      <c r="H7728" t="s">
        <v>26</v>
      </c>
      <c r="I7728">
        <f>VLOOKUP(Table1[[#This Row],[trait_name]],Trait[],2,FALSE)</f>
        <v>43</v>
      </c>
      <c r="J7728" s="25" t="s">
        <v>86</v>
      </c>
      <c r="K7728" s="25"/>
      <c r="L7728" s="3" t="s">
        <v>88</v>
      </c>
      <c r="M7728"/>
      <c r="N7728" s="25"/>
    </row>
    <row r="7729" spans="1:15" s="3" customFormat="1">
      <c r="A7729" s="5">
        <v>43248</v>
      </c>
      <c r="B7729" s="5"/>
      <c r="C7729" t="s">
        <v>786</v>
      </c>
      <c r="D7729" s="3">
        <f>VLOOKUP(C7729,Index[[#All],[searchTaxon]:[Reference_number]],2,FALSE)</f>
        <v>103</v>
      </c>
      <c r="E7729"/>
      <c r="F7729"/>
      <c r="G7729"/>
      <c r="H7729" t="s">
        <v>26</v>
      </c>
      <c r="I7729">
        <f>VLOOKUP(Table1[[#This Row],[trait_name]],Trait[],2,FALSE)</f>
        <v>44</v>
      </c>
      <c r="J7729" s="26" t="s">
        <v>90</v>
      </c>
      <c r="K7729" s="26"/>
      <c r="L7729" s="3" t="s">
        <v>266</v>
      </c>
      <c r="M7729"/>
      <c r="N7729" s="25"/>
    </row>
    <row r="7730" spans="1:15" s="3" customFormat="1">
      <c r="A7730" s="5">
        <v>43248</v>
      </c>
      <c r="B7730" s="5"/>
      <c r="C7730" t="s">
        <v>786</v>
      </c>
      <c r="D7730" s="3">
        <f>VLOOKUP(C7730,Index[[#All],[searchTaxon]:[Reference_number]],2,FALSE)</f>
        <v>103</v>
      </c>
      <c r="E7730"/>
      <c r="F7730"/>
      <c r="G7730"/>
      <c r="H7730" t="s">
        <v>26</v>
      </c>
      <c r="I7730">
        <f>VLOOKUP(Table1[[#This Row],[trait_name]],Trait[],2,FALSE)</f>
        <v>45</v>
      </c>
      <c r="J7730" s="26" t="s">
        <v>93</v>
      </c>
      <c r="K7730" s="26"/>
      <c r="M7730"/>
      <c r="N7730" s="25"/>
    </row>
    <row r="7731" spans="1:15" s="3" customFormat="1">
      <c r="A7731" s="5">
        <v>43248</v>
      </c>
      <c r="B7731" s="5"/>
      <c r="C7731" t="s">
        <v>786</v>
      </c>
      <c r="D7731" s="2">
        <f>VLOOKUP(C7731,Index[[#All],[searchTaxon]:[Reference_number]],2,FALSE)</f>
        <v>103</v>
      </c>
      <c r="E7731">
        <v>0</v>
      </c>
      <c r="F7731">
        <v>0</v>
      </c>
      <c r="G7731">
        <v>0</v>
      </c>
      <c r="H7731"/>
      <c r="I7731">
        <f>VLOOKUP(Table1[[#This Row],[trait_name]],Trait[],2,FALSE)</f>
        <v>47</v>
      </c>
      <c r="J7731" s="25" t="s">
        <v>96</v>
      </c>
      <c r="K7731" s="25"/>
      <c r="M7731"/>
      <c r="N7731" s="25"/>
    </row>
    <row r="7732" spans="1:15" s="3" customFormat="1">
      <c r="A7732" s="5">
        <v>43248</v>
      </c>
      <c r="B7732" s="5">
        <v>43248</v>
      </c>
      <c r="C7732" t="s">
        <v>786</v>
      </c>
      <c r="D7732" s="3">
        <f>VLOOKUP(C7732,Index[[#All],[searchTaxon]:[Reference_number]],2,FALSE)</f>
        <v>103</v>
      </c>
      <c r="E7732"/>
      <c r="F7732"/>
      <c r="G7732"/>
      <c r="H7732" t="s">
        <v>18</v>
      </c>
      <c r="I7732">
        <f>VLOOKUP(Table1[[#This Row],[trait_name]],Trait[],2,FALSE)</f>
        <v>48</v>
      </c>
      <c r="J7732" s="25" t="s">
        <v>99</v>
      </c>
      <c r="K7732" s="25"/>
      <c r="L7732" s="3" t="s">
        <v>100</v>
      </c>
      <c r="M7732"/>
      <c r="N7732" s="25"/>
    </row>
    <row r="7733" spans="1:15" s="3" customFormat="1">
      <c r="A7733" s="5">
        <v>43248</v>
      </c>
      <c r="B7733" s="5">
        <v>43248</v>
      </c>
      <c r="C7733" t="s">
        <v>786</v>
      </c>
      <c r="D7733" s="3">
        <f>VLOOKUP(C7733,Index[[#All],[searchTaxon]:[Reference_number]],2,FALSE)</f>
        <v>103</v>
      </c>
      <c r="E7733"/>
      <c r="F7733"/>
      <c r="G7733"/>
      <c r="H7733" t="s">
        <v>18</v>
      </c>
      <c r="I7733">
        <f>VLOOKUP(Table1[[#This Row],[trait_name]],Trait[],2,FALSE)</f>
        <v>48</v>
      </c>
      <c r="J7733" s="25" t="s">
        <v>99</v>
      </c>
      <c r="K7733" s="25"/>
      <c r="L7733" s="3" t="s">
        <v>101</v>
      </c>
      <c r="M7733"/>
      <c r="N7733" s="25"/>
    </row>
    <row r="7734" spans="1:15" s="3" customFormat="1">
      <c r="A7734" s="5">
        <v>43248</v>
      </c>
      <c r="B7734" s="5">
        <v>43248</v>
      </c>
      <c r="C7734" t="s">
        <v>786</v>
      </c>
      <c r="D7734" s="3">
        <f>VLOOKUP(C7734,Index[[#All],[searchTaxon]:[Reference_number]],2,FALSE)</f>
        <v>103</v>
      </c>
      <c r="E7734"/>
      <c r="F7734"/>
      <c r="G7734"/>
      <c r="H7734" t="s">
        <v>18</v>
      </c>
      <c r="I7734">
        <f>VLOOKUP(Table1[[#This Row],[trait_name]],Trait[],2,FALSE)</f>
        <v>48</v>
      </c>
      <c r="J7734" s="25" t="s">
        <v>99</v>
      </c>
      <c r="K7734" s="25"/>
      <c r="L7734" s="3" t="s">
        <v>162</v>
      </c>
      <c r="M7734"/>
      <c r="N7734" s="25"/>
    </row>
    <row r="7735" spans="1:15" s="3" customFormat="1">
      <c r="A7735" s="5">
        <v>43248</v>
      </c>
      <c r="B7735" s="5">
        <v>43248</v>
      </c>
      <c r="C7735" t="s">
        <v>786</v>
      </c>
      <c r="D7735" s="3">
        <f>VLOOKUP(C7735,Index[[#All],[searchTaxon]:[Reference_number]],2,FALSE)</f>
        <v>103</v>
      </c>
      <c r="E7735"/>
      <c r="F7735"/>
      <c r="G7735"/>
      <c r="H7735" t="s">
        <v>18</v>
      </c>
      <c r="I7735">
        <f>VLOOKUP(Table1[[#This Row],[trait_name]],Trait[],2,FALSE)</f>
        <v>48</v>
      </c>
      <c r="J7735" s="25" t="s">
        <v>99</v>
      </c>
      <c r="K7735" s="25"/>
      <c r="L7735" s="3" t="s">
        <v>161</v>
      </c>
      <c r="M7735"/>
      <c r="N7735" s="25"/>
    </row>
    <row r="7736" spans="1:15" s="3" customFormat="1">
      <c r="A7736" s="5">
        <v>43248</v>
      </c>
      <c r="B7736" s="5">
        <v>43248</v>
      </c>
      <c r="C7736" t="s">
        <v>786</v>
      </c>
      <c r="D7736" s="3">
        <f>VLOOKUP(C7736,Index[[#All],[searchTaxon]:[Reference_number]],2,FALSE)</f>
        <v>103</v>
      </c>
      <c r="E7736"/>
      <c r="F7736"/>
      <c r="G7736"/>
      <c r="H7736" t="s">
        <v>18</v>
      </c>
      <c r="I7736">
        <f>VLOOKUP(Table1[[#This Row],[trait_name]],Trait[],2,FALSE)</f>
        <v>48</v>
      </c>
      <c r="J7736" s="25" t="s">
        <v>99</v>
      </c>
      <c r="K7736" s="25"/>
      <c r="L7736" s="3" t="s">
        <v>102</v>
      </c>
      <c r="M7736"/>
      <c r="N7736" s="25"/>
    </row>
    <row r="7737" spans="1:15" s="3" customFormat="1">
      <c r="A7737" s="5">
        <v>43248</v>
      </c>
      <c r="B7737" s="5">
        <v>43248</v>
      </c>
      <c r="C7737" t="s">
        <v>786</v>
      </c>
      <c r="D7737" s="3">
        <f>VLOOKUP(C7737,Index[[#All],[searchTaxon]:[Reference_number]],2,FALSE)</f>
        <v>103</v>
      </c>
      <c r="E7737"/>
      <c r="F7737"/>
      <c r="G7737"/>
      <c r="H7737" t="s">
        <v>18</v>
      </c>
      <c r="I7737">
        <f>VLOOKUP(Table1[[#This Row],[trait_name]],Trait[],2,FALSE)</f>
        <v>49</v>
      </c>
      <c r="J7737" s="25" t="s">
        <v>103</v>
      </c>
      <c r="K7737" s="25"/>
      <c r="L7737" s="3" t="s">
        <v>418</v>
      </c>
      <c r="M7737"/>
      <c r="N7737" s="25"/>
    </row>
    <row r="7738" spans="1:15" s="3" customFormat="1">
      <c r="A7738" s="5">
        <v>43248</v>
      </c>
      <c r="B7738" s="5">
        <v>43248</v>
      </c>
      <c r="C7738" t="s">
        <v>786</v>
      </c>
      <c r="D7738" s="3">
        <f>VLOOKUP(C7738,Index[[#All],[searchTaxon]:[Reference_number]],2,FALSE)</f>
        <v>103</v>
      </c>
      <c r="E7738"/>
      <c r="F7738"/>
      <c r="G7738"/>
      <c r="H7738" t="s">
        <v>18</v>
      </c>
      <c r="I7738">
        <f>VLOOKUP(Table1[[#This Row],[trait_name]],Trait[],2,FALSE)</f>
        <v>49</v>
      </c>
      <c r="J7738" s="25" t="s">
        <v>103</v>
      </c>
      <c r="K7738" s="25"/>
      <c r="L7738" s="3" t="s">
        <v>661</v>
      </c>
      <c r="M7738"/>
      <c r="N7738" s="25"/>
    </row>
    <row r="7739" spans="1:15" s="3" customFormat="1">
      <c r="A7739" s="5">
        <v>43248</v>
      </c>
      <c r="B7739" s="5">
        <v>43248</v>
      </c>
      <c r="C7739" t="s">
        <v>786</v>
      </c>
      <c r="D7739" s="3">
        <f>VLOOKUP(C7739,Index[[#All],[searchTaxon]:[Reference_number]],2,FALSE)</f>
        <v>103</v>
      </c>
      <c r="E7739"/>
      <c r="F7739"/>
      <c r="G7739"/>
      <c r="H7739" t="s">
        <v>18</v>
      </c>
      <c r="I7739">
        <f>VLOOKUP(Table1[[#This Row],[trait_name]],Trait[],2,FALSE)</f>
        <v>49</v>
      </c>
      <c r="J7739" s="25" t="s">
        <v>103</v>
      </c>
      <c r="K7739" s="25"/>
      <c r="L7739" s="3" t="s">
        <v>228</v>
      </c>
      <c r="M7739"/>
      <c r="N7739" s="25"/>
    </row>
    <row r="7740" spans="1:15" s="3" customFormat="1">
      <c r="A7740" s="5">
        <v>43248</v>
      </c>
      <c r="B7740" s="5">
        <v>43248</v>
      </c>
      <c r="C7740" t="s">
        <v>786</v>
      </c>
      <c r="D7740" s="3">
        <f>VLOOKUP(C7740,Index[[#All],[searchTaxon]:[Reference_number]],2,FALSE)</f>
        <v>103</v>
      </c>
      <c r="E7740"/>
      <c r="F7740"/>
      <c r="G7740"/>
      <c r="H7740" t="s">
        <v>18</v>
      </c>
      <c r="I7740">
        <f>VLOOKUP(Table1[[#This Row],[trait_name]],Trait[],2,FALSE)</f>
        <v>49</v>
      </c>
      <c r="J7740" s="25" t="s">
        <v>103</v>
      </c>
      <c r="K7740" s="25"/>
      <c r="L7740" s="3" t="s">
        <v>105</v>
      </c>
      <c r="M7740"/>
      <c r="N7740" s="26"/>
    </row>
    <row r="7741" spans="1:15">
      <c r="A7741" s="27">
        <v>43248</v>
      </c>
      <c r="B7741" s="27"/>
      <c r="C7741" s="4" t="s">
        <v>786</v>
      </c>
      <c r="D7741" s="63">
        <f>VLOOKUP(C7741,Index[[#All],[searchTaxon]:[Reference_number]],2,FALSE)</f>
        <v>103</v>
      </c>
      <c r="E7741">
        <f>VLOOKUP(C:C,Table1[[#All],[searchTaxon]:[Multiple_forms]],3,FALSE)</f>
        <v>0</v>
      </c>
      <c r="F7741">
        <f>VLOOKUP(C:C,Table1[[#All],[searchTaxon]:[Multiple_forms]],4,FALSE)</f>
        <v>0</v>
      </c>
      <c r="G7741">
        <f>VLOOKUP(C:C,Table1[[#All],[searchTaxon]:[Multiple_forms]],5,FALSE)</f>
        <v>0</v>
      </c>
      <c r="I7741">
        <f>VLOOKUP(Table1[[#This Row],[trait_name]],Trait[],2,FALSE)</f>
        <v>50</v>
      </c>
      <c r="J7741" s="25" t="s">
        <v>106</v>
      </c>
      <c r="L7741" s="3"/>
      <c r="N7741" s="25"/>
      <c r="O7741"/>
    </row>
    <row r="7742" spans="1:15">
      <c r="A7742" s="5">
        <v>43248</v>
      </c>
      <c r="B7742" s="5">
        <v>43248</v>
      </c>
      <c r="C7742" t="s">
        <v>786</v>
      </c>
      <c r="D7742" s="3">
        <f>VLOOKUP(C7742,Index[[#All],[searchTaxon]:[Reference_number]],2,FALSE)</f>
        <v>103</v>
      </c>
      <c r="H7742" t="s">
        <v>18</v>
      </c>
      <c r="I7742">
        <f>VLOOKUP(Table1[[#This Row],[trait_name]],Trait[],2,FALSE)</f>
        <v>51</v>
      </c>
      <c r="J7742" s="25" t="s">
        <v>108</v>
      </c>
      <c r="L7742" s="3" t="s">
        <v>167</v>
      </c>
      <c r="N7742" s="25"/>
      <c r="O7742"/>
    </row>
    <row r="7743" spans="1:15">
      <c r="A7743" s="5">
        <v>43248</v>
      </c>
      <c r="B7743" s="5">
        <v>43248</v>
      </c>
      <c r="C7743" t="s">
        <v>786</v>
      </c>
      <c r="D7743" s="3">
        <f>VLOOKUP(C7743,Index[[#All],[searchTaxon]:[Reference_number]],2,FALSE)</f>
        <v>103</v>
      </c>
      <c r="H7743" t="s">
        <v>18</v>
      </c>
      <c r="I7743">
        <f>VLOOKUP(Table1[[#This Row],[trait_name]],Trait[],2,FALSE)</f>
        <v>53</v>
      </c>
      <c r="J7743" s="25" t="s">
        <v>110</v>
      </c>
      <c r="L7743" s="3" t="s">
        <v>168</v>
      </c>
      <c r="N7743" s="25"/>
      <c r="O7743"/>
    </row>
    <row r="7744" spans="1:15">
      <c r="A7744" s="5">
        <v>43248</v>
      </c>
      <c r="B7744" s="5">
        <v>43248</v>
      </c>
      <c r="C7744" t="s">
        <v>786</v>
      </c>
      <c r="D7744" s="3">
        <f>VLOOKUP(C7744,Index[[#All],[searchTaxon]:[Reference_number]],2,FALSE)</f>
        <v>103</v>
      </c>
      <c r="H7744" t="s">
        <v>18</v>
      </c>
      <c r="I7744">
        <f>VLOOKUP(Table1[[#This Row],[trait_name]],Trait[],2,FALSE)</f>
        <v>53</v>
      </c>
      <c r="J7744" s="25" t="s">
        <v>110</v>
      </c>
      <c r="L7744" s="3" t="s">
        <v>111</v>
      </c>
      <c r="N7744" s="25"/>
      <c r="O7744"/>
    </row>
    <row r="7745" spans="1:15">
      <c r="A7745" s="5">
        <v>43248</v>
      </c>
      <c r="B7745" s="5">
        <v>43248</v>
      </c>
      <c r="C7745" t="s">
        <v>786</v>
      </c>
      <c r="D7745" s="3">
        <f>VLOOKUP(C7745,Index[[#All],[searchTaxon]:[Reference_number]],2,FALSE)</f>
        <v>103</v>
      </c>
      <c r="H7745" t="s">
        <v>18</v>
      </c>
      <c r="I7745">
        <f>VLOOKUP(Table1[[#This Row],[trait_name]],Trait[],2,FALSE)</f>
        <v>56</v>
      </c>
      <c r="J7745" s="25" t="s">
        <v>117</v>
      </c>
      <c r="L7745" s="3" t="s">
        <v>118</v>
      </c>
      <c r="N7745" s="25"/>
      <c r="O7745"/>
    </row>
    <row r="7746" spans="1:15">
      <c r="A7746" s="5">
        <v>43248</v>
      </c>
      <c r="B7746" s="5"/>
      <c r="C7746" t="s">
        <v>786</v>
      </c>
      <c r="D7746" s="2">
        <f>VLOOKUP(C7746,Index[[#All],[searchTaxon]:[Reference_number]],2,FALSE)</f>
        <v>103</v>
      </c>
      <c r="E7746">
        <v>0</v>
      </c>
      <c r="F7746">
        <v>0</v>
      </c>
      <c r="G7746">
        <v>0</v>
      </c>
      <c r="I7746">
        <f>VLOOKUP(Table1[[#This Row],[trait_name]],Trait[],2,FALSE)</f>
        <v>60</v>
      </c>
      <c r="J7746" s="25" t="s">
        <v>120</v>
      </c>
      <c r="L7746" s="3"/>
      <c r="N7746" s="25"/>
      <c r="O7746"/>
    </row>
    <row r="7747" spans="1:15">
      <c r="A7747" s="5">
        <v>43248</v>
      </c>
      <c r="B7747" s="5">
        <v>43248</v>
      </c>
      <c r="C7747" t="s">
        <v>786</v>
      </c>
      <c r="D7747" s="3">
        <f>VLOOKUP(C7747,Index[[#All],[searchTaxon]:[Reference_number]],2,FALSE)</f>
        <v>103</v>
      </c>
      <c r="H7747" t="s">
        <v>18</v>
      </c>
      <c r="I7747">
        <f>VLOOKUP(Table1[[#This Row],[trait_name]],Trait[],2,FALSE)</f>
        <v>61</v>
      </c>
      <c r="J7747" s="25" t="s">
        <v>172</v>
      </c>
      <c r="L7747" s="3" t="s">
        <v>233</v>
      </c>
      <c r="N7747" s="25"/>
      <c r="O7747"/>
    </row>
    <row r="7748" spans="1:15">
      <c r="A7748" s="5">
        <v>43248</v>
      </c>
      <c r="B7748" s="5">
        <v>43248</v>
      </c>
      <c r="C7748" t="s">
        <v>788</v>
      </c>
      <c r="D7748" s="3">
        <f>VLOOKUP(C7748,Index[[#All],[searchTaxon]:[Reference_number]],2,FALSE)</f>
        <v>104</v>
      </c>
      <c r="H7748" t="s">
        <v>18</v>
      </c>
      <c r="I7748">
        <f>VLOOKUP(Table1[[#This Row],[trait_name]],Trait[],2,FALSE)</f>
        <v>2</v>
      </c>
      <c r="J7748" s="25" t="s">
        <v>16</v>
      </c>
      <c r="L7748" s="3" t="s">
        <v>789</v>
      </c>
      <c r="N7748" s="25"/>
      <c r="O7748"/>
    </row>
    <row r="7749" spans="1:15">
      <c r="A7749" s="5">
        <v>43248</v>
      </c>
      <c r="B7749" s="5">
        <v>43248</v>
      </c>
      <c r="C7749" t="s">
        <v>788</v>
      </c>
      <c r="D7749" s="3">
        <f>VLOOKUP(C7749,Index[[#All],[searchTaxon]:[Reference_number]],2,FALSE)</f>
        <v>104</v>
      </c>
      <c r="H7749" t="s">
        <v>26</v>
      </c>
      <c r="I7749">
        <f>VLOOKUP(Table1[[#This Row],[trait_name]],Trait[],2,FALSE)</f>
        <v>2</v>
      </c>
      <c r="J7749" s="25" t="s">
        <v>16</v>
      </c>
      <c r="L7749" s="3" t="s">
        <v>790</v>
      </c>
      <c r="N7749" s="25"/>
      <c r="O7749"/>
    </row>
    <row r="7750" spans="1:15">
      <c r="A7750" s="5">
        <v>43248</v>
      </c>
      <c r="B7750" s="5">
        <v>43248</v>
      </c>
      <c r="C7750" t="s">
        <v>788</v>
      </c>
      <c r="D7750" s="3">
        <f>VLOOKUP(C7750,Index[[#All],[searchTaxon]:[Reference_number]],2,FALSE)</f>
        <v>104</v>
      </c>
      <c r="H7750" t="s">
        <v>18</v>
      </c>
      <c r="I7750">
        <f>VLOOKUP(Table1[[#This Row],[trait_name]],Trait[],2,FALSE)</f>
        <v>3</v>
      </c>
      <c r="J7750" s="25" t="s">
        <v>19</v>
      </c>
      <c r="L7750" s="3" t="s">
        <v>20</v>
      </c>
      <c r="N7750" s="25"/>
      <c r="O7750"/>
    </row>
    <row r="7751" spans="1:15">
      <c r="A7751" s="5">
        <v>43248</v>
      </c>
      <c r="B7751" s="5">
        <v>43248</v>
      </c>
      <c r="C7751" t="s">
        <v>788</v>
      </c>
      <c r="D7751" s="3">
        <f>VLOOKUP(C7751,Index[[#All],[searchTaxon]:[Reference_number]],2,FALSE)</f>
        <v>104</v>
      </c>
      <c r="H7751" t="s">
        <v>26</v>
      </c>
      <c r="I7751">
        <f>VLOOKUP(Table1[[#This Row],[trait_name]],Trait[],2,FALSE)</f>
        <v>3</v>
      </c>
      <c r="J7751" s="25" t="s">
        <v>19</v>
      </c>
      <c r="L7751" s="3" t="s">
        <v>22</v>
      </c>
      <c r="N7751" s="25"/>
      <c r="O7751"/>
    </row>
    <row r="7752" spans="1:15">
      <c r="A7752" s="5">
        <v>43248</v>
      </c>
      <c r="B7752" s="5">
        <v>43248</v>
      </c>
      <c r="C7752" t="s">
        <v>788</v>
      </c>
      <c r="D7752" s="3">
        <f>VLOOKUP(C7752,Index[[#All],[searchTaxon]:[Reference_number]],2,FALSE)</f>
        <v>104</v>
      </c>
      <c r="H7752" t="s">
        <v>26</v>
      </c>
      <c r="I7752">
        <f>VLOOKUP(Table1[[#This Row],[trait_name]],Trait[],2,FALSE)</f>
        <v>4</v>
      </c>
      <c r="J7752" s="25" t="s">
        <v>23</v>
      </c>
      <c r="L7752" s="3" t="s">
        <v>24</v>
      </c>
      <c r="N7752" s="25"/>
      <c r="O7752"/>
    </row>
    <row r="7753" spans="1:15">
      <c r="A7753" s="5">
        <v>43248</v>
      </c>
      <c r="B7753" s="5"/>
      <c r="C7753" t="s">
        <v>788</v>
      </c>
      <c r="D7753" s="3">
        <f>VLOOKUP(C7753,Index[[#All],[searchTaxon]:[Reference_number]],2,FALSE)</f>
        <v>104</v>
      </c>
      <c r="H7753" t="s">
        <v>26</v>
      </c>
      <c r="I7753">
        <f>VLOOKUP(Table1[[#This Row],[trait_name]],Trait[],2,FALSE)</f>
        <v>6</v>
      </c>
      <c r="J7753" s="25" t="s">
        <v>135</v>
      </c>
      <c r="L7753" s="3"/>
      <c r="N7753" s="25"/>
      <c r="O7753"/>
    </row>
    <row r="7754" spans="1:15">
      <c r="A7754" s="5">
        <v>43248</v>
      </c>
      <c r="B7754" s="5">
        <v>43248</v>
      </c>
      <c r="C7754" t="s">
        <v>788</v>
      </c>
      <c r="D7754" s="3">
        <f>VLOOKUP(C7754,Index[[#All],[searchTaxon]:[Reference_number]],2,FALSE)</f>
        <v>104</v>
      </c>
      <c r="H7754" t="s">
        <v>26</v>
      </c>
      <c r="I7754">
        <f>VLOOKUP(Table1[[#This Row],[trait_name]],Trait[],2,FALSE)</f>
        <v>7</v>
      </c>
      <c r="J7754" s="25" t="s">
        <v>27</v>
      </c>
      <c r="L7754" s="3" t="s">
        <v>24</v>
      </c>
      <c r="N7754" s="25"/>
      <c r="O7754"/>
    </row>
    <row r="7755" spans="1:15">
      <c r="A7755" s="5">
        <v>43248</v>
      </c>
      <c r="B7755" s="5">
        <v>43248</v>
      </c>
      <c r="C7755" t="s">
        <v>788</v>
      </c>
      <c r="D7755" s="3">
        <f>VLOOKUP(C7755,Index[[#All],[searchTaxon]:[Reference_number]],2,FALSE)</f>
        <v>104</v>
      </c>
      <c r="H7755" t="s">
        <v>18</v>
      </c>
      <c r="I7755">
        <f>VLOOKUP(Table1[[#This Row],[trait_name]],Trait[],2,FALSE)</f>
        <v>8</v>
      </c>
      <c r="J7755" s="25" t="s">
        <v>137</v>
      </c>
      <c r="L7755" s="3" t="s">
        <v>24</v>
      </c>
      <c r="N7755" s="25"/>
      <c r="O7755"/>
    </row>
    <row r="7756" spans="1:15">
      <c r="A7756" s="5">
        <v>43248</v>
      </c>
      <c r="B7756" s="5">
        <v>43248</v>
      </c>
      <c r="C7756" t="s">
        <v>788</v>
      </c>
      <c r="D7756" s="3">
        <f>VLOOKUP(C7756,Index[[#All],[searchTaxon]:[Reference_number]],2,FALSE)</f>
        <v>104</v>
      </c>
      <c r="H7756" t="s">
        <v>18</v>
      </c>
      <c r="I7756">
        <f>VLOOKUP(Table1[[#This Row],[trait_name]],Trait[],2,FALSE)</f>
        <v>12</v>
      </c>
      <c r="J7756" s="25" t="s">
        <v>138</v>
      </c>
      <c r="L7756" s="3" t="s">
        <v>24</v>
      </c>
      <c r="N7756" s="25"/>
      <c r="O7756"/>
    </row>
    <row r="7757" spans="1:15">
      <c r="A7757" s="5">
        <v>43248</v>
      </c>
      <c r="B7757" s="5">
        <v>43248</v>
      </c>
      <c r="C7757" t="s">
        <v>788</v>
      </c>
      <c r="D7757" s="3">
        <f>VLOOKUP(C7757,Index[[#All],[searchTaxon]:[Reference_number]],2,FALSE)</f>
        <v>104</v>
      </c>
      <c r="H7757" t="s">
        <v>184</v>
      </c>
      <c r="I7757">
        <f>VLOOKUP(Table1[[#This Row],[trait_name]],Trait[],2,FALSE)</f>
        <v>14</v>
      </c>
      <c r="J7757" s="25" t="s">
        <v>139</v>
      </c>
      <c r="L7757" s="3" t="s">
        <v>24</v>
      </c>
      <c r="N7757" s="25"/>
      <c r="O7757"/>
    </row>
    <row r="7758" spans="1:15">
      <c r="A7758" s="27">
        <v>43248</v>
      </c>
      <c r="B7758" s="27"/>
      <c r="C7758" s="4" t="s">
        <v>788</v>
      </c>
      <c r="D7758" s="2">
        <f>VLOOKUP(C7758,Index[[#All],[searchTaxon]:[Reference_number]],2,FALSE)</f>
        <v>104</v>
      </c>
      <c r="I7758">
        <f>VLOOKUP(Table1[[#This Row],[trait_name]],Trait[],2,FALSE)</f>
        <v>15</v>
      </c>
      <c r="J7758" s="25" t="s">
        <v>32</v>
      </c>
      <c r="L7758" s="3"/>
      <c r="N7758" s="25"/>
      <c r="O7758"/>
    </row>
    <row r="7759" spans="1:15">
      <c r="A7759" s="27">
        <v>43248</v>
      </c>
      <c r="B7759" s="27">
        <v>43248</v>
      </c>
      <c r="C7759" s="4" t="s">
        <v>788</v>
      </c>
      <c r="D7759" s="2">
        <f>VLOOKUP(C7759,Index[[#All],[searchTaxon]:[Reference_number]],2,FALSE)</f>
        <v>104</v>
      </c>
      <c r="I7759">
        <f>VLOOKUP(Table1[[#This Row],[trait_name]],Trait[],2,FALSE)</f>
        <v>16</v>
      </c>
      <c r="J7759" s="26" t="s">
        <v>33</v>
      </c>
      <c r="K7759" s="26"/>
      <c r="L7759" s="3"/>
      <c r="N7759" s="25"/>
      <c r="O7759"/>
    </row>
    <row r="7760" spans="1:15">
      <c r="A7760" s="5">
        <v>43248</v>
      </c>
      <c r="B7760" s="5">
        <v>43248</v>
      </c>
      <c r="C7760" t="s">
        <v>788</v>
      </c>
      <c r="D7760" s="3">
        <f>VLOOKUP(C7760,Index[[#All],[searchTaxon]:[Reference_number]],2,FALSE)</f>
        <v>104</v>
      </c>
      <c r="H7760" t="s">
        <v>26</v>
      </c>
      <c r="I7760">
        <f>VLOOKUP(Table1[[#This Row],[trait_name]],Trait[],2,FALSE)</f>
        <v>17</v>
      </c>
      <c r="J7760" s="25" t="s">
        <v>34</v>
      </c>
      <c r="L7760" s="3" t="s">
        <v>35</v>
      </c>
      <c r="N7760" s="25"/>
      <c r="O7760"/>
    </row>
    <row r="7761" spans="1:15">
      <c r="A7761" s="5">
        <v>43248</v>
      </c>
      <c r="B7761" s="5">
        <v>43248</v>
      </c>
      <c r="C7761" t="s">
        <v>788</v>
      </c>
      <c r="D7761" s="3">
        <f>VLOOKUP(C7761,Index[[#All],[searchTaxon]:[Reference_number]],2,FALSE)</f>
        <v>104</v>
      </c>
      <c r="H7761" t="s">
        <v>26</v>
      </c>
      <c r="I7761">
        <f>VLOOKUP(Table1[[#This Row],[trait_name]],Trait[],2,FALSE)</f>
        <v>17</v>
      </c>
      <c r="J7761" s="25" t="s">
        <v>34</v>
      </c>
      <c r="L7761" s="3" t="s">
        <v>36</v>
      </c>
      <c r="N7761" s="25"/>
      <c r="O7761"/>
    </row>
    <row r="7762" spans="1:15">
      <c r="A7762" s="27">
        <v>43248</v>
      </c>
      <c r="B7762" s="27">
        <v>43248</v>
      </c>
      <c r="C7762" s="4" t="s">
        <v>788</v>
      </c>
      <c r="D7762" s="2">
        <f>VLOOKUP(C7762,Index[[#All],[searchTaxon]:[Reference_number]],2,FALSE)</f>
        <v>104</v>
      </c>
      <c r="I7762">
        <f>VLOOKUP(Table1[[#This Row],[trait_name]],Trait[],2,FALSE)</f>
        <v>18</v>
      </c>
      <c r="J7762" s="25" t="s">
        <v>38</v>
      </c>
      <c r="L7762" s="3"/>
      <c r="N7762" s="25"/>
      <c r="O7762"/>
    </row>
    <row r="7763" spans="1:15">
      <c r="A7763" s="5">
        <v>43248</v>
      </c>
      <c r="B7763" s="5">
        <v>43248</v>
      </c>
      <c r="C7763" t="s">
        <v>788</v>
      </c>
      <c r="D7763" s="3">
        <f>VLOOKUP(C7763,Index[[#All],[searchTaxon]:[Reference_number]],2,FALSE)</f>
        <v>104</v>
      </c>
      <c r="H7763" t="s">
        <v>184</v>
      </c>
      <c r="I7763">
        <f>VLOOKUP(Table1[[#This Row],[trait_name]],Trait[],2,FALSE)</f>
        <v>19</v>
      </c>
      <c r="J7763" s="25" t="s">
        <v>39</v>
      </c>
      <c r="L7763" s="3" t="s">
        <v>140</v>
      </c>
      <c r="N7763" s="25"/>
      <c r="O7763"/>
    </row>
    <row r="7764" spans="1:15">
      <c r="A7764" s="27">
        <v>43248</v>
      </c>
      <c r="B7764" s="27">
        <v>43248</v>
      </c>
      <c r="C7764" s="4" t="s">
        <v>788</v>
      </c>
      <c r="D7764" s="2">
        <f>VLOOKUP(C7764,Index[[#All],[searchTaxon]:[Reference_number]],2,FALSE)</f>
        <v>104</v>
      </c>
      <c r="I7764">
        <f>VLOOKUP(Table1[[#This Row],[trait_name]],Trait[],2,FALSE)</f>
        <v>20</v>
      </c>
      <c r="J7764" s="25" t="s">
        <v>42</v>
      </c>
      <c r="L7764" s="3"/>
      <c r="N7764" s="25"/>
      <c r="O7764"/>
    </row>
    <row r="7765" spans="1:15">
      <c r="A7765" s="5">
        <v>43248</v>
      </c>
      <c r="B7765" s="5"/>
      <c r="C7765" t="s">
        <v>788</v>
      </c>
      <c r="D7765" s="2">
        <f>VLOOKUP(C7765,Index[[#All],[searchTaxon]:[Reference_number]],2,FALSE)</f>
        <v>104</v>
      </c>
      <c r="E7765">
        <v>0</v>
      </c>
      <c r="F7765">
        <v>0</v>
      </c>
      <c r="G7765">
        <v>0</v>
      </c>
      <c r="I7765">
        <f>VLOOKUP(Table1[[#This Row],[trait_name]],Trait[],2,FALSE)</f>
        <v>22</v>
      </c>
      <c r="J7765" s="25" t="s">
        <v>48</v>
      </c>
      <c r="L7765" s="3"/>
      <c r="N7765" s="25"/>
      <c r="O7765"/>
    </row>
    <row r="7766" spans="1:15">
      <c r="A7766" s="27">
        <v>43248</v>
      </c>
      <c r="B7766" s="27"/>
      <c r="C7766" s="4" t="s">
        <v>788</v>
      </c>
      <c r="D7766" s="2">
        <f>VLOOKUP(C7766,Index[[#All],[searchTaxon]:[Reference_number]],2,FALSE)</f>
        <v>104</v>
      </c>
      <c r="I7766">
        <f>VLOOKUP(Table1[[#This Row],[trait_name]],Trait[],2,FALSE)</f>
        <v>23</v>
      </c>
      <c r="J7766" s="25" t="s">
        <v>50</v>
      </c>
      <c r="L7766" s="3"/>
      <c r="N7766" s="25"/>
      <c r="O7766"/>
    </row>
    <row r="7767" spans="1:15">
      <c r="A7767" s="27">
        <v>43248</v>
      </c>
      <c r="B7767" s="27"/>
      <c r="C7767" s="4" t="s">
        <v>788</v>
      </c>
      <c r="D7767" s="2">
        <f>VLOOKUP(C7767,Index[[#All],[searchTaxon]:[Reference_number]],2,FALSE)</f>
        <v>104</v>
      </c>
      <c r="I7767">
        <f>VLOOKUP(Table1[[#This Row],[trait_name]],Trait[],2,FALSE)</f>
        <v>24</v>
      </c>
      <c r="J7767" s="25" t="s">
        <v>53</v>
      </c>
      <c r="L7767" s="3"/>
      <c r="N7767" s="25"/>
      <c r="O7767"/>
    </row>
    <row r="7768" spans="1:15">
      <c r="A7768" s="5">
        <v>43248</v>
      </c>
      <c r="B7768" s="5">
        <v>43248</v>
      </c>
      <c r="C7768" t="s">
        <v>788</v>
      </c>
      <c r="D7768" s="3">
        <f>VLOOKUP(C7768,Index[[#All],[searchTaxon]:[Reference_number]],2,FALSE)</f>
        <v>104</v>
      </c>
      <c r="H7768" t="s">
        <v>18</v>
      </c>
      <c r="I7768">
        <f>VLOOKUP(Table1[[#This Row],[trait_name]],Trait[],2,FALSE)</f>
        <v>25</v>
      </c>
      <c r="J7768" s="25" t="s">
        <v>54</v>
      </c>
      <c r="L7768" s="3" t="s">
        <v>299</v>
      </c>
      <c r="N7768" s="26"/>
      <c r="O7768"/>
    </row>
    <row r="7769" spans="1:15">
      <c r="A7769" s="5">
        <v>43248</v>
      </c>
      <c r="B7769" s="5">
        <v>43248</v>
      </c>
      <c r="C7769" t="s">
        <v>788</v>
      </c>
      <c r="D7769" s="3">
        <f>VLOOKUP(C7769,Index[[#All],[searchTaxon]:[Reference_number]],2,FALSE)</f>
        <v>104</v>
      </c>
      <c r="H7769" t="s">
        <v>18</v>
      </c>
      <c r="I7769">
        <f>VLOOKUP(Table1[[#This Row],[trait_name]],Trait[],2,FALSE)</f>
        <v>26</v>
      </c>
      <c r="J7769" s="25" t="s">
        <v>57</v>
      </c>
      <c r="L7769" s="3">
        <v>15</v>
      </c>
      <c r="N7769" s="26"/>
      <c r="O7769"/>
    </row>
    <row r="7770" spans="1:15">
      <c r="A7770" s="5">
        <v>43248</v>
      </c>
      <c r="B7770" s="5">
        <v>43248</v>
      </c>
      <c r="C7770" t="s">
        <v>788</v>
      </c>
      <c r="D7770" s="3">
        <f>VLOOKUP(C7770,Index[[#All],[searchTaxon]:[Reference_number]],2,FALSE)</f>
        <v>104</v>
      </c>
      <c r="H7770" t="s">
        <v>26</v>
      </c>
      <c r="I7770">
        <f>VLOOKUP(Table1[[#This Row],[trait_name]],Trait[],2,FALSE)</f>
        <v>27</v>
      </c>
      <c r="J7770" s="25" t="s">
        <v>58</v>
      </c>
      <c r="L7770" s="3">
        <v>10</v>
      </c>
      <c r="N7770" s="25"/>
      <c r="O7770"/>
    </row>
    <row r="7771" spans="1:15">
      <c r="A7771" s="5">
        <v>43248</v>
      </c>
      <c r="B7771" s="5">
        <v>43248</v>
      </c>
      <c r="C7771" t="s">
        <v>788</v>
      </c>
      <c r="D7771" s="3">
        <f>VLOOKUP(C7771,Index[[#All],[searchTaxon]:[Reference_number]],2,FALSE)</f>
        <v>104</v>
      </c>
      <c r="H7771" t="s">
        <v>18</v>
      </c>
      <c r="I7771">
        <f>VLOOKUP(Table1[[#This Row],[trait_name]],Trait[],2,FALSE)</f>
        <v>28</v>
      </c>
      <c r="J7771" s="25" t="s">
        <v>59</v>
      </c>
      <c r="L7771" s="3">
        <v>8</v>
      </c>
      <c r="N7771" s="25"/>
      <c r="O7771"/>
    </row>
    <row r="7772" spans="1:15">
      <c r="A7772" s="5">
        <v>43248</v>
      </c>
      <c r="B7772" s="5">
        <v>43248</v>
      </c>
      <c r="C7772" t="s">
        <v>788</v>
      </c>
      <c r="D7772" s="3">
        <f>VLOOKUP(C7772,Index[[#All],[searchTaxon]:[Reference_number]],2,FALSE)</f>
        <v>104</v>
      </c>
      <c r="H7772" t="s">
        <v>18</v>
      </c>
      <c r="I7772">
        <f>VLOOKUP(Table1[[#This Row],[trait_name]],Trait[],2,FALSE)</f>
        <v>29</v>
      </c>
      <c r="J7772" s="25" t="s">
        <v>60</v>
      </c>
      <c r="L7772" s="3">
        <v>15</v>
      </c>
      <c r="N7772" s="25"/>
      <c r="O7772"/>
    </row>
    <row r="7773" spans="1:15">
      <c r="A7773" s="5">
        <v>43248</v>
      </c>
      <c r="B7773" s="5">
        <v>43248</v>
      </c>
      <c r="C7773" t="s">
        <v>788</v>
      </c>
      <c r="D7773" s="3">
        <f>VLOOKUP(C7773,Index[[#All],[searchTaxon]:[Reference_number]],2,FALSE)</f>
        <v>104</v>
      </c>
      <c r="H7773" t="s">
        <v>26</v>
      </c>
      <c r="I7773">
        <f>VLOOKUP(Table1[[#This Row],[trait_name]],Trait[],2,FALSE)</f>
        <v>30</v>
      </c>
      <c r="J7773" s="25" t="s">
        <v>61</v>
      </c>
      <c r="L7773" s="3">
        <v>10</v>
      </c>
      <c r="N7773" s="25"/>
      <c r="O7773"/>
    </row>
    <row r="7774" spans="1:15">
      <c r="A7774" s="5">
        <v>43248</v>
      </c>
      <c r="B7774" s="5">
        <v>43248</v>
      </c>
      <c r="C7774" t="s">
        <v>788</v>
      </c>
      <c r="D7774" s="3">
        <f>VLOOKUP(C7774,Index[[#All],[searchTaxon]:[Reference_number]],2,FALSE)</f>
        <v>104</v>
      </c>
      <c r="H7774" t="s">
        <v>18</v>
      </c>
      <c r="I7774">
        <f>VLOOKUP(Table1[[#This Row],[trait_name]],Trait[],2,FALSE)</f>
        <v>31</v>
      </c>
      <c r="J7774" s="25" t="s">
        <v>62</v>
      </c>
      <c r="L7774" s="3">
        <v>5</v>
      </c>
      <c r="N7774" s="25"/>
      <c r="O7774"/>
    </row>
    <row r="7775" spans="1:15">
      <c r="A7775" s="5">
        <v>43248</v>
      </c>
      <c r="B7775" s="5">
        <v>43248</v>
      </c>
      <c r="C7775" t="s">
        <v>788</v>
      </c>
      <c r="D7775" s="3">
        <f>VLOOKUP(C7775,Index[[#All],[searchTaxon]:[Reference_number]],2,FALSE)</f>
        <v>104</v>
      </c>
      <c r="H7775" t="s">
        <v>184</v>
      </c>
      <c r="I7775">
        <f>VLOOKUP(Table1[[#This Row],[trait_name]],Trait[],2,FALSE)</f>
        <v>32</v>
      </c>
      <c r="J7775" s="25" t="s">
        <v>147</v>
      </c>
      <c r="L7775" s="3" t="s">
        <v>113</v>
      </c>
      <c r="N7775" s="25"/>
      <c r="O7775"/>
    </row>
    <row r="7776" spans="1:15">
      <c r="A7776" s="5">
        <v>43248</v>
      </c>
      <c r="B7776" s="5">
        <v>43248</v>
      </c>
      <c r="C7776" t="s">
        <v>788</v>
      </c>
      <c r="D7776" s="3">
        <f>VLOOKUP(C7776,Index[[#All],[searchTaxon]:[Reference_number]],2,FALSE)</f>
        <v>104</v>
      </c>
      <c r="H7776" t="s">
        <v>18</v>
      </c>
      <c r="I7776">
        <f>VLOOKUP(Table1[[#This Row],[trait_name]],Trait[],2,FALSE)</f>
        <v>33</v>
      </c>
      <c r="J7776" s="25" t="s">
        <v>63</v>
      </c>
      <c r="L7776" s="3" t="s">
        <v>190</v>
      </c>
      <c r="N7776" s="25"/>
      <c r="O7776"/>
    </row>
    <row r="7777" spans="1:15">
      <c r="A7777" s="5">
        <v>43248</v>
      </c>
      <c r="B7777" s="5">
        <v>43248</v>
      </c>
      <c r="C7777" t="s">
        <v>788</v>
      </c>
      <c r="D7777" s="3">
        <f>VLOOKUP(C7777,Index[[#All],[searchTaxon]:[Reference_number]],2,FALSE)</f>
        <v>104</v>
      </c>
      <c r="H7777" t="s">
        <v>184</v>
      </c>
      <c r="I7777">
        <f>VLOOKUP(Table1[[#This Row],[trait_name]],Trait[],2,FALSE)</f>
        <v>33</v>
      </c>
      <c r="J7777" s="25" t="s">
        <v>63</v>
      </c>
      <c r="L7777" s="3" t="s">
        <v>282</v>
      </c>
      <c r="N7777" s="25"/>
      <c r="O7777"/>
    </row>
    <row r="7778" spans="1:15">
      <c r="A7778" s="5">
        <v>43248</v>
      </c>
      <c r="B7778" s="5"/>
      <c r="C7778" t="s">
        <v>788</v>
      </c>
      <c r="D7778" s="3">
        <f>VLOOKUP(C7778,Index[[#All],[searchTaxon]:[Reference_number]],2,FALSE)</f>
        <v>104</v>
      </c>
      <c r="E7778">
        <v>0</v>
      </c>
      <c r="F7778">
        <v>0</v>
      </c>
      <c r="G7778">
        <v>0</v>
      </c>
      <c r="I7778">
        <f>VLOOKUP(Table1[[#This Row],[trait_name]],Trait[],2,FALSE)</f>
        <v>35</v>
      </c>
      <c r="J7778" s="25" t="s">
        <v>66</v>
      </c>
      <c r="L7778" s="3"/>
      <c r="N7778" s="25"/>
      <c r="O7778"/>
    </row>
    <row r="7779" spans="1:15">
      <c r="A7779" s="5">
        <v>43248</v>
      </c>
      <c r="B7779" s="5"/>
      <c r="C7779" t="s">
        <v>788</v>
      </c>
      <c r="D7779" s="2">
        <f>VLOOKUP(C7779,Index[[#All],[searchTaxon]:[Reference_number]],2,FALSE)</f>
        <v>104</v>
      </c>
      <c r="E7779">
        <v>0</v>
      </c>
      <c r="F7779">
        <v>0</v>
      </c>
      <c r="G7779">
        <v>0</v>
      </c>
      <c r="I7779">
        <f>VLOOKUP(Table1[[#This Row],[trait_name]],Trait[],2,FALSE)</f>
        <v>36</v>
      </c>
      <c r="J7779" s="25" t="s">
        <v>68</v>
      </c>
      <c r="L7779" s="3"/>
      <c r="N7779" s="25"/>
      <c r="O7779"/>
    </row>
    <row r="7780" spans="1:15">
      <c r="A7780" s="5">
        <v>43248</v>
      </c>
      <c r="B7780" s="5"/>
      <c r="C7780" t="s">
        <v>788</v>
      </c>
      <c r="D7780" s="2">
        <f>VLOOKUP(C7780,Index[[#All],[searchTaxon]:[Reference_number]],2,FALSE)</f>
        <v>104</v>
      </c>
      <c r="E7780">
        <v>0</v>
      </c>
      <c r="F7780">
        <v>0</v>
      </c>
      <c r="G7780">
        <v>0</v>
      </c>
      <c r="I7780">
        <f>VLOOKUP(Table1[[#This Row],[trait_name]],Trait[],2,FALSE)</f>
        <v>37</v>
      </c>
      <c r="J7780" s="25" t="s">
        <v>70</v>
      </c>
      <c r="L7780" s="3"/>
      <c r="N7780" s="25"/>
      <c r="O7780"/>
    </row>
    <row r="7781" spans="1:15">
      <c r="A7781" s="5">
        <v>43248</v>
      </c>
      <c r="B7781" s="5">
        <v>43248</v>
      </c>
      <c r="C7781" t="s">
        <v>788</v>
      </c>
      <c r="D7781" s="3">
        <f>VLOOKUP(C7781,Index[[#All],[searchTaxon]:[Reference_number]],2,FALSE)</f>
        <v>104</v>
      </c>
      <c r="H7781" t="s">
        <v>26</v>
      </c>
      <c r="I7781">
        <f>VLOOKUP(Table1[[#This Row],[trait_name]],Trait[],2,FALSE)</f>
        <v>38</v>
      </c>
      <c r="J7781" s="25" t="s">
        <v>74</v>
      </c>
      <c r="L7781" s="3" t="s">
        <v>75</v>
      </c>
      <c r="N7781" s="25"/>
      <c r="O7781"/>
    </row>
    <row r="7782" spans="1:15">
      <c r="A7782" s="27">
        <v>43248</v>
      </c>
      <c r="B7782" s="27"/>
      <c r="C7782" s="4" t="s">
        <v>788</v>
      </c>
      <c r="D7782" s="2">
        <f>VLOOKUP(C7782,Index[[#All],[searchTaxon]:[Reference_number]],2,FALSE)</f>
        <v>104</v>
      </c>
      <c r="I7782">
        <f>VLOOKUP(Table1[[#This Row],[trait_name]],Trait[],2,FALSE)</f>
        <v>39</v>
      </c>
      <c r="J7782" s="25" t="s">
        <v>76</v>
      </c>
      <c r="L7782" s="3"/>
      <c r="N7782" s="25"/>
      <c r="O7782"/>
    </row>
    <row r="7783" spans="1:15">
      <c r="A7783" s="5">
        <v>43248</v>
      </c>
      <c r="B7783" s="5">
        <v>43248</v>
      </c>
      <c r="C7783" t="s">
        <v>788</v>
      </c>
      <c r="D7783" s="3">
        <f>VLOOKUP(C7783,Index[[#All],[searchTaxon]:[Reference_number]],2,FALSE)</f>
        <v>104</v>
      </c>
      <c r="H7783" t="s">
        <v>184</v>
      </c>
      <c r="I7783">
        <f>VLOOKUP(Table1[[#This Row],[trait_name]],Trait[],2,FALSE)</f>
        <v>40</v>
      </c>
      <c r="J7783" s="25" t="s">
        <v>79</v>
      </c>
      <c r="L7783" s="3" t="s">
        <v>81</v>
      </c>
      <c r="N7783" s="25"/>
      <c r="O7783"/>
    </row>
    <row r="7784" spans="1:15">
      <c r="A7784" s="5">
        <v>43248</v>
      </c>
      <c r="B7784" s="5"/>
      <c r="C7784" t="s">
        <v>788</v>
      </c>
      <c r="D7784" s="2">
        <f>VLOOKUP(C7784,Index[[#All],[searchTaxon]:[Reference_number]],2,FALSE)</f>
        <v>104</v>
      </c>
      <c r="E7784">
        <v>0</v>
      </c>
      <c r="F7784">
        <v>0</v>
      </c>
      <c r="G7784">
        <v>0</v>
      </c>
      <c r="I7784">
        <f>VLOOKUP(Table1[[#This Row],[trait_name]],Trait[],2,FALSE)</f>
        <v>41</v>
      </c>
      <c r="J7784" s="25" t="s">
        <v>82</v>
      </c>
      <c r="L7784" s="3"/>
      <c r="N7784" s="25"/>
      <c r="O7784"/>
    </row>
    <row r="7785" spans="1:15">
      <c r="A7785" s="5">
        <v>43248</v>
      </c>
      <c r="B7785" s="5"/>
      <c r="C7785" t="s">
        <v>788</v>
      </c>
      <c r="D7785" s="2">
        <f>VLOOKUP(C7785,Index[[#All],[searchTaxon]:[Reference_number]],2,FALSE)</f>
        <v>104</v>
      </c>
      <c r="E7785">
        <v>0</v>
      </c>
      <c r="F7785">
        <v>0</v>
      </c>
      <c r="G7785">
        <v>0</v>
      </c>
      <c r="I7785">
        <f>VLOOKUP(Table1[[#This Row],[trait_name]],Trait[],2,FALSE)</f>
        <v>42</v>
      </c>
      <c r="J7785" s="25" t="s">
        <v>84</v>
      </c>
      <c r="L7785" s="3"/>
      <c r="N7785" s="25"/>
      <c r="O7785"/>
    </row>
    <row r="7786" spans="1:15">
      <c r="A7786" s="5">
        <v>43248</v>
      </c>
      <c r="B7786" s="5">
        <v>43248</v>
      </c>
      <c r="C7786" t="s">
        <v>788</v>
      </c>
      <c r="D7786" s="3">
        <f>VLOOKUP(C7786,Index[[#All],[searchTaxon]:[Reference_number]],2,FALSE)</f>
        <v>104</v>
      </c>
      <c r="H7786" t="s">
        <v>26</v>
      </c>
      <c r="I7786">
        <f>VLOOKUP(Table1[[#This Row],[trait_name]],Trait[],2,FALSE)</f>
        <v>43</v>
      </c>
      <c r="J7786" s="25" t="s">
        <v>86</v>
      </c>
      <c r="L7786" s="3" t="s">
        <v>156</v>
      </c>
      <c r="N7786" s="25"/>
      <c r="O7786"/>
    </row>
    <row r="7787" spans="1:15">
      <c r="A7787" s="5">
        <v>43248</v>
      </c>
      <c r="B7787" s="5">
        <v>43248</v>
      </c>
      <c r="C7787" t="s">
        <v>788</v>
      </c>
      <c r="D7787" s="3">
        <f>VLOOKUP(C7787,Index[[#All],[searchTaxon]:[Reference_number]],2,FALSE)</f>
        <v>104</v>
      </c>
      <c r="H7787" t="s">
        <v>26</v>
      </c>
      <c r="I7787">
        <f>VLOOKUP(Table1[[#This Row],[trait_name]],Trait[],2,FALSE)</f>
        <v>43</v>
      </c>
      <c r="J7787" s="25" t="s">
        <v>86</v>
      </c>
      <c r="L7787" s="3" t="s">
        <v>89</v>
      </c>
      <c r="N7787" s="25"/>
      <c r="O7787"/>
    </row>
    <row r="7788" spans="1:15">
      <c r="A7788" s="5">
        <v>43248</v>
      </c>
      <c r="B7788" s="5"/>
      <c r="C7788" t="s">
        <v>788</v>
      </c>
      <c r="D7788" s="2">
        <f>VLOOKUP(C7788,Index[[#All],[searchTaxon]:[Reference_number]],2,FALSE)</f>
        <v>104</v>
      </c>
      <c r="E7788">
        <v>0</v>
      </c>
      <c r="F7788">
        <v>0</v>
      </c>
      <c r="G7788">
        <v>0</v>
      </c>
      <c r="I7788">
        <f>VLOOKUP(Table1[[#This Row],[trait_name]],Trait[],2,FALSE)</f>
        <v>47</v>
      </c>
      <c r="J7788" s="25" t="s">
        <v>96</v>
      </c>
      <c r="L7788" s="3"/>
      <c r="N7788" s="25"/>
      <c r="O7788"/>
    </row>
    <row r="7789" spans="1:15">
      <c r="A7789" s="5">
        <v>43248</v>
      </c>
      <c r="B7789" s="5">
        <v>43248</v>
      </c>
      <c r="C7789" t="s">
        <v>788</v>
      </c>
      <c r="D7789" s="3">
        <f>VLOOKUP(C7789,Index[[#All],[searchTaxon]:[Reference_number]],2,FALSE)</f>
        <v>104</v>
      </c>
      <c r="H7789" t="s">
        <v>184</v>
      </c>
      <c r="I7789">
        <f>VLOOKUP(Table1[[#This Row],[trait_name]],Trait[],2,FALSE)</f>
        <v>48</v>
      </c>
      <c r="J7789" s="25" t="s">
        <v>99</v>
      </c>
      <c r="L7789" s="3" t="s">
        <v>201</v>
      </c>
      <c r="N7789" s="25"/>
      <c r="O7789"/>
    </row>
    <row r="7790" spans="1:15">
      <c r="A7790" s="5">
        <v>43248</v>
      </c>
      <c r="B7790" s="5">
        <v>43248</v>
      </c>
      <c r="C7790" t="s">
        <v>788</v>
      </c>
      <c r="D7790" s="3">
        <f>VLOOKUP(C7790,Index[[#All],[searchTaxon]:[Reference_number]],2,FALSE)</f>
        <v>104</v>
      </c>
      <c r="H7790" t="s">
        <v>26</v>
      </c>
      <c r="I7790">
        <f>VLOOKUP(Table1[[#This Row],[trait_name]],Trait[],2,FALSE)</f>
        <v>48</v>
      </c>
      <c r="J7790" s="25" t="s">
        <v>99</v>
      </c>
      <c r="L7790" s="3" t="s">
        <v>162</v>
      </c>
      <c r="N7790" s="25"/>
      <c r="O7790"/>
    </row>
    <row r="7791" spans="1:15">
      <c r="A7791" s="5">
        <v>43248</v>
      </c>
      <c r="B7791" s="5">
        <v>43248</v>
      </c>
      <c r="C7791" t="s">
        <v>788</v>
      </c>
      <c r="D7791" s="3">
        <f>VLOOKUP(C7791,Index[[#All],[searchTaxon]:[Reference_number]],2,FALSE)</f>
        <v>104</v>
      </c>
      <c r="H7791" t="s">
        <v>26</v>
      </c>
      <c r="I7791">
        <f>VLOOKUP(Table1[[#This Row],[trait_name]],Trait[],2,FALSE)</f>
        <v>48</v>
      </c>
      <c r="J7791" s="25" t="s">
        <v>99</v>
      </c>
      <c r="L7791" s="3" t="s">
        <v>161</v>
      </c>
      <c r="N7791" s="25"/>
      <c r="O7791"/>
    </row>
    <row r="7792" spans="1:15">
      <c r="A7792" s="5">
        <v>43248</v>
      </c>
      <c r="B7792" s="5">
        <v>43248</v>
      </c>
      <c r="C7792" t="s">
        <v>788</v>
      </c>
      <c r="D7792" s="3">
        <f>VLOOKUP(C7792,Index[[#All],[searchTaxon]:[Reference_number]],2,FALSE)</f>
        <v>104</v>
      </c>
      <c r="H7792" t="s">
        <v>18</v>
      </c>
      <c r="I7792">
        <f>VLOOKUP(Table1[[#This Row],[trait_name]],Trait[],2,FALSE)</f>
        <v>49</v>
      </c>
      <c r="J7792" s="25" t="s">
        <v>103</v>
      </c>
      <c r="L7792" s="3" t="s">
        <v>105</v>
      </c>
      <c r="N7792" s="25"/>
      <c r="O7792"/>
    </row>
    <row r="7793" spans="1:15">
      <c r="A7793" s="5">
        <v>43248</v>
      </c>
      <c r="B7793" s="5">
        <v>43248</v>
      </c>
      <c r="C7793" t="s">
        <v>788</v>
      </c>
      <c r="D7793" s="3">
        <f>VLOOKUP(C7793,Index[[#All],[searchTaxon]:[Reference_number]],2,FALSE)</f>
        <v>104</v>
      </c>
      <c r="H7793" t="s">
        <v>18</v>
      </c>
      <c r="I7793">
        <f>VLOOKUP(Table1[[#This Row],[trait_name]],Trait[],2,FALSE)</f>
        <v>49</v>
      </c>
      <c r="J7793" s="25" t="s">
        <v>103</v>
      </c>
      <c r="L7793" s="3" t="s">
        <v>104</v>
      </c>
      <c r="N7793" s="25"/>
      <c r="O7793"/>
    </row>
    <row r="7794" spans="1:15">
      <c r="A7794" s="5">
        <v>43248</v>
      </c>
      <c r="B7794" s="5">
        <v>43248</v>
      </c>
      <c r="C7794" t="s">
        <v>788</v>
      </c>
      <c r="D7794" s="3">
        <f>VLOOKUP(C7794,Index[[#All],[searchTaxon]:[Reference_number]],2,FALSE)</f>
        <v>104</v>
      </c>
      <c r="H7794" t="s">
        <v>18</v>
      </c>
      <c r="I7794">
        <f>VLOOKUP(Table1[[#This Row],[trait_name]],Trait[],2,FALSE)</f>
        <v>49</v>
      </c>
      <c r="J7794" s="25" t="s">
        <v>103</v>
      </c>
      <c r="L7794" s="3" t="s">
        <v>289</v>
      </c>
      <c r="N7794" s="25"/>
      <c r="O7794"/>
    </row>
    <row r="7795" spans="1:15">
      <c r="A7795" s="27">
        <v>43248</v>
      </c>
      <c r="B7795" s="27"/>
      <c r="C7795" s="4" t="s">
        <v>788</v>
      </c>
      <c r="D7795" s="63">
        <f>VLOOKUP(C7795,Index[[#All],[searchTaxon]:[Reference_number]],2,FALSE)</f>
        <v>104</v>
      </c>
      <c r="E7795">
        <f>VLOOKUP(C:C,Table1[[#All],[searchTaxon]:[Multiple_forms]],3,FALSE)</f>
        <v>0</v>
      </c>
      <c r="F7795">
        <f>VLOOKUP(C:C,Table1[[#All],[searchTaxon]:[Multiple_forms]],4,FALSE)</f>
        <v>0</v>
      </c>
      <c r="G7795">
        <f>VLOOKUP(C:C,Table1[[#All],[searchTaxon]:[Multiple_forms]],5,FALSE)</f>
        <v>0</v>
      </c>
      <c r="I7795">
        <f>VLOOKUP(Table1[[#This Row],[trait_name]],Trait[],2,FALSE)</f>
        <v>50</v>
      </c>
      <c r="J7795" s="25" t="s">
        <v>106</v>
      </c>
      <c r="L7795" s="3"/>
      <c r="N7795" s="25"/>
      <c r="O7795"/>
    </row>
    <row r="7796" spans="1:15">
      <c r="A7796" s="5">
        <v>43248</v>
      </c>
      <c r="B7796" s="5">
        <v>43248</v>
      </c>
      <c r="C7796" t="s">
        <v>788</v>
      </c>
      <c r="D7796" s="3">
        <f>VLOOKUP(C7796,Index[[#All],[searchTaxon]:[Reference_number]],2,FALSE)</f>
        <v>104</v>
      </c>
      <c r="H7796" t="s">
        <v>18</v>
      </c>
      <c r="I7796">
        <f>VLOOKUP(Table1[[#This Row],[trait_name]],Trait[],2,FALSE)</f>
        <v>51</v>
      </c>
      <c r="J7796" s="25" t="s">
        <v>108</v>
      </c>
      <c r="L7796" s="3" t="s">
        <v>167</v>
      </c>
      <c r="N7796" s="25"/>
      <c r="O7796"/>
    </row>
    <row r="7797" spans="1:15">
      <c r="A7797" s="5">
        <v>43248</v>
      </c>
      <c r="B7797" s="5">
        <v>43248</v>
      </c>
      <c r="C7797" t="s">
        <v>788</v>
      </c>
      <c r="D7797" s="3">
        <f>VLOOKUP(C7797,Index[[#All],[searchTaxon]:[Reference_number]],2,FALSE)</f>
        <v>104</v>
      </c>
      <c r="H7797" t="s">
        <v>18</v>
      </c>
      <c r="I7797">
        <f>VLOOKUP(Table1[[#This Row],[trait_name]],Trait[],2,FALSE)</f>
        <v>53</v>
      </c>
      <c r="J7797" s="25" t="s">
        <v>110</v>
      </c>
      <c r="L7797" s="3" t="s">
        <v>168</v>
      </c>
      <c r="N7797" s="25"/>
      <c r="O7797"/>
    </row>
    <row r="7798" spans="1:15">
      <c r="A7798" s="5">
        <v>43248</v>
      </c>
      <c r="B7798" s="5">
        <v>43248</v>
      </c>
      <c r="C7798" t="s">
        <v>788</v>
      </c>
      <c r="D7798" s="3">
        <f>VLOOKUP(C7798,Index[[#All],[searchTaxon]:[Reference_number]],2,FALSE)</f>
        <v>104</v>
      </c>
      <c r="H7798" t="s">
        <v>184</v>
      </c>
      <c r="I7798">
        <f>VLOOKUP(Table1[[#This Row],[trait_name]],Trait[],2,FALSE)</f>
        <v>55</v>
      </c>
      <c r="J7798" s="25" t="s">
        <v>114</v>
      </c>
      <c r="L7798" s="3" t="s">
        <v>115</v>
      </c>
      <c r="N7798" s="26"/>
      <c r="O7798"/>
    </row>
    <row r="7799" spans="1:15">
      <c r="A7799" s="5">
        <v>43248</v>
      </c>
      <c r="B7799" s="5">
        <v>43248</v>
      </c>
      <c r="C7799" t="s">
        <v>788</v>
      </c>
      <c r="D7799" s="3">
        <f>VLOOKUP(C7799,Index[[#All],[searchTaxon]:[Reference_number]],2,FALSE)</f>
        <v>104</v>
      </c>
      <c r="H7799" t="s">
        <v>18</v>
      </c>
      <c r="I7799">
        <f>VLOOKUP(Table1[[#This Row],[trait_name]],Trait[],2,FALSE)</f>
        <v>56</v>
      </c>
      <c r="J7799" s="25" t="s">
        <v>117</v>
      </c>
      <c r="L7799" s="3" t="s">
        <v>118</v>
      </c>
      <c r="N7799" s="25"/>
      <c r="O7799"/>
    </row>
    <row r="7800" spans="1:15">
      <c r="A7800" s="5">
        <v>43248</v>
      </c>
      <c r="B7800" s="5">
        <v>43248</v>
      </c>
      <c r="C7800" t="s">
        <v>788</v>
      </c>
      <c r="D7800" s="3">
        <f>VLOOKUP(C7800,Index[[#All],[searchTaxon]:[Reference_number]],2,FALSE)</f>
        <v>104</v>
      </c>
      <c r="H7800" t="s">
        <v>530</v>
      </c>
      <c r="I7800">
        <f>VLOOKUP(Table1[[#This Row],[trait_name]],Trait[],2,FALSE)</f>
        <v>57</v>
      </c>
      <c r="J7800" s="25" t="s">
        <v>205</v>
      </c>
      <c r="L7800" s="3" t="s">
        <v>550</v>
      </c>
      <c r="N7800" s="25"/>
      <c r="O7800"/>
    </row>
    <row r="7801" spans="1:15">
      <c r="A7801" s="5">
        <v>43248</v>
      </c>
      <c r="B7801" s="5"/>
      <c r="C7801" t="s">
        <v>788</v>
      </c>
      <c r="D7801" s="2">
        <f>VLOOKUP(C7801,Index[[#All],[searchTaxon]:[Reference_number]],2,FALSE)</f>
        <v>104</v>
      </c>
      <c r="E7801">
        <v>0</v>
      </c>
      <c r="F7801">
        <v>0</v>
      </c>
      <c r="G7801">
        <v>0</v>
      </c>
      <c r="I7801">
        <f>VLOOKUP(Table1[[#This Row],[trait_name]],Trait[],2,FALSE)</f>
        <v>60</v>
      </c>
      <c r="J7801" s="25" t="s">
        <v>120</v>
      </c>
      <c r="L7801" s="3"/>
      <c r="N7801" s="25"/>
      <c r="O7801"/>
    </row>
    <row r="7802" spans="1:15">
      <c r="A7802" s="5">
        <v>43248</v>
      </c>
      <c r="B7802" s="5">
        <v>43248</v>
      </c>
      <c r="C7802" t="s">
        <v>788</v>
      </c>
      <c r="D7802" s="3">
        <f>VLOOKUP(C7802,Index[[#All],[searchTaxon]:[Reference_number]],2,FALSE)</f>
        <v>104</v>
      </c>
      <c r="H7802" t="s">
        <v>184</v>
      </c>
      <c r="I7802">
        <f>VLOOKUP(Table1[[#This Row],[trait_name]],Trait[],2,FALSE)</f>
        <v>61</v>
      </c>
      <c r="J7802" s="25" t="s">
        <v>172</v>
      </c>
      <c r="L7802" s="3" t="s">
        <v>393</v>
      </c>
      <c r="N7802" s="25"/>
      <c r="O7802"/>
    </row>
    <row r="7803" spans="1:15">
      <c r="A7803" s="5">
        <v>43248</v>
      </c>
      <c r="B7803" s="5">
        <v>43248</v>
      </c>
      <c r="C7803" t="s">
        <v>788</v>
      </c>
      <c r="D7803" s="3">
        <f>VLOOKUP(C7803,Index[[#All],[searchTaxon]:[Reference_number]],2,FALSE)</f>
        <v>104</v>
      </c>
      <c r="H7803" t="s">
        <v>18</v>
      </c>
      <c r="I7803">
        <f>VLOOKUP(Table1[[#This Row],[trait_name]],Trait[],2,FALSE)</f>
        <v>62</v>
      </c>
      <c r="J7803" s="25" t="s">
        <v>123</v>
      </c>
      <c r="L7803" s="3" t="s">
        <v>210</v>
      </c>
      <c r="N7803" s="25"/>
      <c r="O7803"/>
    </row>
    <row r="7804" spans="1:15">
      <c r="A7804" s="5">
        <v>43248</v>
      </c>
      <c r="B7804" s="5">
        <v>43248</v>
      </c>
      <c r="C7804" t="s">
        <v>791</v>
      </c>
      <c r="D7804" s="3">
        <f>VLOOKUP(C7804,Index[[#All],[searchTaxon]:[Reference_number]],2,FALSE)</f>
        <v>105</v>
      </c>
      <c r="H7804" t="s">
        <v>26</v>
      </c>
      <c r="I7804">
        <f>VLOOKUP(Table1[[#This Row],[trait_name]],Trait[],2,FALSE)</f>
        <v>2</v>
      </c>
      <c r="J7804" s="25" t="s">
        <v>16</v>
      </c>
      <c r="L7804" s="3" t="s">
        <v>792</v>
      </c>
      <c r="N7804" s="25"/>
      <c r="O7804"/>
    </row>
    <row r="7805" spans="1:15">
      <c r="A7805" s="5">
        <v>43248</v>
      </c>
      <c r="B7805" s="5">
        <v>43248</v>
      </c>
      <c r="C7805" t="s">
        <v>791</v>
      </c>
      <c r="D7805" s="3">
        <f>VLOOKUP(C7805,Index[[#All],[searchTaxon]:[Reference_number]],2,FALSE)</f>
        <v>105</v>
      </c>
      <c r="H7805" t="s">
        <v>26</v>
      </c>
      <c r="I7805">
        <f>VLOOKUP(Table1[[#This Row],[trait_name]],Trait[],2,FALSE)</f>
        <v>3</v>
      </c>
      <c r="J7805" s="25" t="s">
        <v>19</v>
      </c>
      <c r="L7805" s="3" t="s">
        <v>20</v>
      </c>
      <c r="N7805" s="25"/>
      <c r="O7805"/>
    </row>
    <row r="7806" spans="1:15">
      <c r="A7806" s="5">
        <v>43248</v>
      </c>
      <c r="B7806" s="5">
        <v>43248</v>
      </c>
      <c r="C7806" t="s">
        <v>791</v>
      </c>
      <c r="D7806" s="3">
        <f>VLOOKUP(C7806,Index[[#All],[searchTaxon]:[Reference_number]],2,FALSE)</f>
        <v>105</v>
      </c>
      <c r="H7806" t="s">
        <v>26</v>
      </c>
      <c r="I7806">
        <f>VLOOKUP(Table1[[#This Row],[trait_name]],Trait[],2,FALSE)</f>
        <v>4</v>
      </c>
      <c r="J7806" s="25" t="s">
        <v>23</v>
      </c>
      <c r="L7806" s="3" t="s">
        <v>24</v>
      </c>
      <c r="N7806" s="25"/>
      <c r="O7806"/>
    </row>
    <row r="7807" spans="1:15">
      <c r="A7807" s="5">
        <v>43248</v>
      </c>
      <c r="B7807" s="5"/>
      <c r="C7807" t="s">
        <v>791</v>
      </c>
      <c r="D7807" s="3">
        <f>VLOOKUP(C7807,Index[[#All],[searchTaxon]:[Reference_number]],2,FALSE)</f>
        <v>105</v>
      </c>
      <c r="H7807" t="s">
        <v>26</v>
      </c>
      <c r="I7807">
        <f>VLOOKUP(Table1[[#This Row],[trait_name]],Trait[],2,FALSE)</f>
        <v>6</v>
      </c>
      <c r="J7807" s="25" t="s">
        <v>135</v>
      </c>
      <c r="L7807" s="3"/>
      <c r="N7807" s="25"/>
      <c r="O7807"/>
    </row>
    <row r="7808" spans="1:15">
      <c r="A7808" s="5">
        <v>43248</v>
      </c>
      <c r="B7808" s="5">
        <v>43248</v>
      </c>
      <c r="C7808" t="s">
        <v>791</v>
      </c>
      <c r="D7808" s="3">
        <f>VLOOKUP(C7808,Index[[#All],[searchTaxon]:[Reference_number]],2,FALSE)</f>
        <v>105</v>
      </c>
      <c r="H7808" t="s">
        <v>26</v>
      </c>
      <c r="I7808">
        <f>VLOOKUP(Table1[[#This Row],[trait_name]],Trait[],2,FALSE)</f>
        <v>7</v>
      </c>
      <c r="J7808" s="25" t="s">
        <v>27</v>
      </c>
      <c r="L7808" s="3" t="s">
        <v>24</v>
      </c>
      <c r="N7808" s="25"/>
      <c r="O7808"/>
    </row>
    <row r="7809" spans="1:15">
      <c r="A7809" s="5">
        <v>43248</v>
      </c>
      <c r="B7809" s="5">
        <v>43248</v>
      </c>
      <c r="C7809" t="s">
        <v>791</v>
      </c>
      <c r="D7809" s="3">
        <f>VLOOKUP(C7809,Index[[#All],[searchTaxon]:[Reference_number]],2,FALSE)</f>
        <v>105</v>
      </c>
      <c r="H7809" t="s">
        <v>18</v>
      </c>
      <c r="I7809">
        <f>VLOOKUP(Table1[[#This Row],[trait_name]],Trait[],2,FALSE)</f>
        <v>8</v>
      </c>
      <c r="J7809" s="25" t="s">
        <v>137</v>
      </c>
      <c r="L7809" s="3" t="s">
        <v>24</v>
      </c>
      <c r="N7809" s="25"/>
      <c r="O7809"/>
    </row>
    <row r="7810" spans="1:15">
      <c r="A7810" s="5">
        <v>43248</v>
      </c>
      <c r="B7810" s="5">
        <v>43248</v>
      </c>
      <c r="C7810" t="s">
        <v>791</v>
      </c>
      <c r="D7810" s="3">
        <f>VLOOKUP(C7810,Index[[#All],[searchTaxon]:[Reference_number]],2,FALSE)</f>
        <v>105</v>
      </c>
      <c r="H7810" t="s">
        <v>18</v>
      </c>
      <c r="I7810">
        <f>VLOOKUP(Table1[[#This Row],[trait_name]],Trait[],2,FALSE)</f>
        <v>12</v>
      </c>
      <c r="J7810" s="25" t="s">
        <v>138</v>
      </c>
      <c r="L7810" s="3" t="s">
        <v>24</v>
      </c>
      <c r="N7810" s="25"/>
      <c r="O7810"/>
    </row>
    <row r="7811" spans="1:15">
      <c r="A7811" s="27">
        <v>43248</v>
      </c>
      <c r="B7811" s="27"/>
      <c r="C7811" s="4" t="s">
        <v>791</v>
      </c>
      <c r="D7811" s="2">
        <f>VLOOKUP(C7811,Index[[#All],[searchTaxon]:[Reference_number]],2,FALSE)</f>
        <v>105</v>
      </c>
      <c r="I7811">
        <f>VLOOKUP(Table1[[#This Row],[trait_name]],Trait[],2,FALSE)</f>
        <v>15</v>
      </c>
      <c r="J7811" s="25" t="s">
        <v>32</v>
      </c>
      <c r="L7811" s="3"/>
      <c r="N7811" s="25"/>
      <c r="O7811"/>
    </row>
    <row r="7812" spans="1:15">
      <c r="A7812" s="27">
        <v>43248</v>
      </c>
      <c r="B7812" s="27">
        <v>43248</v>
      </c>
      <c r="C7812" s="4" t="s">
        <v>791</v>
      </c>
      <c r="D7812" s="2">
        <f>VLOOKUP(C7812,Index[[#All],[searchTaxon]:[Reference_number]],2,FALSE)</f>
        <v>105</v>
      </c>
      <c r="I7812">
        <f>VLOOKUP(Table1[[#This Row],[trait_name]],Trait[],2,FALSE)</f>
        <v>16</v>
      </c>
      <c r="J7812" s="26" t="s">
        <v>33</v>
      </c>
      <c r="K7812" s="26"/>
      <c r="L7812" s="3"/>
      <c r="N7812" s="25"/>
      <c r="O7812"/>
    </row>
    <row r="7813" spans="1:15">
      <c r="A7813" s="5">
        <v>43248</v>
      </c>
      <c r="B7813" s="5">
        <v>43248</v>
      </c>
      <c r="C7813" t="s">
        <v>791</v>
      </c>
      <c r="D7813" s="3">
        <f>VLOOKUP(C7813,Index[[#All],[searchTaxon]:[Reference_number]],2,FALSE)</f>
        <v>105</v>
      </c>
      <c r="H7813" t="s">
        <v>26</v>
      </c>
      <c r="I7813">
        <f>VLOOKUP(Table1[[#This Row],[trait_name]],Trait[],2,FALSE)</f>
        <v>17</v>
      </c>
      <c r="J7813" s="25" t="s">
        <v>34</v>
      </c>
      <c r="L7813" s="3" t="s">
        <v>35</v>
      </c>
      <c r="N7813" s="25"/>
      <c r="O7813"/>
    </row>
    <row r="7814" spans="1:15">
      <c r="A7814" s="5">
        <v>43248</v>
      </c>
      <c r="B7814" s="5">
        <v>43248</v>
      </c>
      <c r="C7814" t="s">
        <v>791</v>
      </c>
      <c r="D7814" s="3">
        <f>VLOOKUP(C7814,Index[[#All],[searchTaxon]:[Reference_number]],2,FALSE)</f>
        <v>105</v>
      </c>
      <c r="H7814" t="s">
        <v>26</v>
      </c>
      <c r="I7814">
        <f>VLOOKUP(Table1[[#This Row],[trait_name]],Trait[],2,FALSE)</f>
        <v>17</v>
      </c>
      <c r="J7814" s="25" t="s">
        <v>34</v>
      </c>
      <c r="L7814" s="3" t="s">
        <v>36</v>
      </c>
      <c r="N7814" s="25"/>
      <c r="O7814"/>
    </row>
    <row r="7815" spans="1:15">
      <c r="A7815" s="5">
        <v>43248</v>
      </c>
      <c r="B7815" s="5">
        <v>43248</v>
      </c>
      <c r="C7815" t="s">
        <v>791</v>
      </c>
      <c r="D7815" s="3">
        <f>VLOOKUP(C7815,Index[[#All],[searchTaxon]:[Reference_number]],2,FALSE)</f>
        <v>105</v>
      </c>
      <c r="H7815" t="s">
        <v>26</v>
      </c>
      <c r="I7815">
        <f>VLOOKUP(Table1[[#This Row],[trait_name]],Trait[],2,FALSE)</f>
        <v>17</v>
      </c>
      <c r="J7815" s="25" t="s">
        <v>34</v>
      </c>
      <c r="L7815" s="3" t="s">
        <v>37</v>
      </c>
      <c r="N7815" s="25"/>
      <c r="O7815"/>
    </row>
    <row r="7816" spans="1:15">
      <c r="A7816" s="27">
        <v>43248</v>
      </c>
      <c r="B7816" s="27">
        <v>43248</v>
      </c>
      <c r="C7816" s="4" t="s">
        <v>791</v>
      </c>
      <c r="D7816" s="2">
        <f>VLOOKUP(C7816,Index[[#All],[searchTaxon]:[Reference_number]],2,FALSE)</f>
        <v>105</v>
      </c>
      <c r="I7816">
        <f>VLOOKUP(Table1[[#This Row],[trait_name]],Trait[],2,FALSE)</f>
        <v>18</v>
      </c>
      <c r="J7816" s="25" t="s">
        <v>38</v>
      </c>
      <c r="L7816" s="3"/>
      <c r="N7816" s="25"/>
      <c r="O7816"/>
    </row>
    <row r="7817" spans="1:15">
      <c r="A7817" s="5">
        <v>43248</v>
      </c>
      <c r="B7817" s="5">
        <v>43248</v>
      </c>
      <c r="C7817" t="s">
        <v>791</v>
      </c>
      <c r="D7817" s="3">
        <f>VLOOKUP(C7817,Index[[#All],[searchTaxon]:[Reference_number]],2,FALSE)</f>
        <v>105</v>
      </c>
      <c r="H7817" t="s">
        <v>18</v>
      </c>
      <c r="I7817">
        <f>VLOOKUP(Table1[[#This Row],[trait_name]],Trait[],2,FALSE)</f>
        <v>19</v>
      </c>
      <c r="J7817" s="25" t="s">
        <v>39</v>
      </c>
      <c r="L7817" s="3" t="s">
        <v>140</v>
      </c>
      <c r="N7817" s="25"/>
      <c r="O7817"/>
    </row>
    <row r="7818" spans="1:15">
      <c r="A7818" s="27">
        <v>43248</v>
      </c>
      <c r="B7818" s="27">
        <v>43248</v>
      </c>
      <c r="C7818" s="4" t="s">
        <v>791</v>
      </c>
      <c r="D7818" s="2">
        <f>VLOOKUP(C7818,Index[[#All],[searchTaxon]:[Reference_number]],2,FALSE)</f>
        <v>105</v>
      </c>
      <c r="I7818">
        <f>VLOOKUP(Table1[[#This Row],[trait_name]],Trait[],2,FALSE)</f>
        <v>20</v>
      </c>
      <c r="J7818" s="25" t="s">
        <v>42</v>
      </c>
      <c r="L7818" s="3"/>
      <c r="N7818" s="25"/>
      <c r="O7818"/>
    </row>
    <row r="7819" spans="1:15">
      <c r="A7819" s="5">
        <v>43248</v>
      </c>
      <c r="B7819" s="5"/>
      <c r="C7819" t="s">
        <v>791</v>
      </c>
      <c r="D7819" s="2">
        <f>VLOOKUP(C7819,Index[[#All],[searchTaxon]:[Reference_number]],2,FALSE)</f>
        <v>105</v>
      </c>
      <c r="E7819">
        <v>0</v>
      </c>
      <c r="F7819">
        <v>0</v>
      </c>
      <c r="G7819">
        <v>0</v>
      </c>
      <c r="I7819">
        <f>VLOOKUP(Table1[[#This Row],[trait_name]],Trait[],2,FALSE)</f>
        <v>22</v>
      </c>
      <c r="J7819" s="25" t="s">
        <v>48</v>
      </c>
      <c r="L7819" s="3"/>
      <c r="N7819" s="25"/>
      <c r="O7819"/>
    </row>
    <row r="7820" spans="1:15">
      <c r="A7820" s="27">
        <v>43248</v>
      </c>
      <c r="B7820" s="27"/>
      <c r="C7820" s="4" t="s">
        <v>791</v>
      </c>
      <c r="D7820" s="2">
        <f>VLOOKUP(C7820,Index[[#All],[searchTaxon]:[Reference_number]],2,FALSE)</f>
        <v>105</v>
      </c>
      <c r="I7820">
        <f>VLOOKUP(Table1[[#This Row],[trait_name]],Trait[],2,FALSE)</f>
        <v>23</v>
      </c>
      <c r="J7820" s="25" t="s">
        <v>50</v>
      </c>
      <c r="L7820" s="3"/>
      <c r="N7820" s="25"/>
      <c r="O7820"/>
    </row>
    <row r="7821" spans="1:15">
      <c r="A7821" s="27">
        <v>43248</v>
      </c>
      <c r="B7821" s="27"/>
      <c r="C7821" s="4" t="s">
        <v>791</v>
      </c>
      <c r="D7821" s="2">
        <f>VLOOKUP(C7821,Index[[#All],[searchTaxon]:[Reference_number]],2,FALSE)</f>
        <v>105</v>
      </c>
      <c r="I7821">
        <f>VLOOKUP(Table1[[#This Row],[trait_name]],Trait[],2,FALSE)</f>
        <v>24</v>
      </c>
      <c r="J7821" s="25" t="s">
        <v>53</v>
      </c>
      <c r="L7821" s="3"/>
      <c r="N7821" s="25"/>
      <c r="O7821"/>
    </row>
    <row r="7822" spans="1:15">
      <c r="A7822" s="5">
        <v>43248</v>
      </c>
      <c r="B7822" s="5">
        <v>43248</v>
      </c>
      <c r="C7822" t="s">
        <v>791</v>
      </c>
      <c r="D7822" s="3">
        <f>VLOOKUP(C7822,Index[[#All],[searchTaxon]:[Reference_number]],2,FALSE)</f>
        <v>105</v>
      </c>
      <c r="H7822" t="s">
        <v>18</v>
      </c>
      <c r="I7822">
        <f>VLOOKUP(Table1[[#This Row],[trait_name]],Trait[],2,FALSE)</f>
        <v>25</v>
      </c>
      <c r="J7822" s="25" t="s">
        <v>54</v>
      </c>
      <c r="L7822" s="3" t="s">
        <v>452</v>
      </c>
      <c r="N7822" s="25"/>
      <c r="O7822"/>
    </row>
    <row r="7823" spans="1:15">
      <c r="A7823" s="5">
        <v>43248</v>
      </c>
      <c r="B7823" s="5">
        <v>43248</v>
      </c>
      <c r="C7823" t="s">
        <v>791</v>
      </c>
      <c r="D7823" s="3">
        <f>VLOOKUP(C7823,Index[[#All],[searchTaxon]:[Reference_number]],2,FALSE)</f>
        <v>105</v>
      </c>
      <c r="H7823" t="s">
        <v>26</v>
      </c>
      <c r="I7823">
        <f>VLOOKUP(Table1[[#This Row],[trait_name]],Trait[],2,FALSE)</f>
        <v>27</v>
      </c>
      <c r="J7823" s="25" t="s">
        <v>58</v>
      </c>
      <c r="L7823" s="3">
        <v>0.2</v>
      </c>
      <c r="N7823" s="25"/>
      <c r="O7823"/>
    </row>
    <row r="7824" spans="1:15">
      <c r="A7824" s="5">
        <v>43248</v>
      </c>
      <c r="B7824" s="5">
        <v>43248</v>
      </c>
      <c r="C7824" t="s">
        <v>791</v>
      </c>
      <c r="D7824" s="3">
        <f>VLOOKUP(C7824,Index[[#All],[searchTaxon]:[Reference_number]],2,FALSE)</f>
        <v>105</v>
      </c>
      <c r="H7824" t="s">
        <v>18</v>
      </c>
      <c r="I7824">
        <f>VLOOKUP(Table1[[#This Row],[trait_name]],Trait[],2,FALSE)</f>
        <v>29</v>
      </c>
      <c r="J7824" s="25" t="s">
        <v>60</v>
      </c>
      <c r="L7824" s="3">
        <v>2</v>
      </c>
      <c r="N7824" s="25"/>
      <c r="O7824"/>
    </row>
    <row r="7825" spans="1:15">
      <c r="A7825" s="5">
        <v>43248</v>
      </c>
      <c r="B7825" s="5">
        <v>43248</v>
      </c>
      <c r="C7825" t="s">
        <v>791</v>
      </c>
      <c r="D7825" s="3">
        <f>VLOOKUP(C7825,Index[[#All],[searchTaxon]:[Reference_number]],2,FALSE)</f>
        <v>105</v>
      </c>
      <c r="H7825" t="s">
        <v>18</v>
      </c>
      <c r="I7825">
        <f>VLOOKUP(Table1[[#This Row],[trait_name]],Trait[],2,FALSE)</f>
        <v>31</v>
      </c>
      <c r="J7825" s="25" t="s">
        <v>62</v>
      </c>
      <c r="L7825" s="3">
        <v>1.5</v>
      </c>
      <c r="N7825" s="25"/>
      <c r="O7825"/>
    </row>
    <row r="7826" spans="1:15">
      <c r="A7826" s="5">
        <v>43248</v>
      </c>
      <c r="B7826" s="5"/>
      <c r="C7826" t="s">
        <v>791</v>
      </c>
      <c r="D7826" s="3">
        <f>VLOOKUP(C7826,Index[[#All],[searchTaxon]:[Reference_number]],2,FALSE)</f>
        <v>105</v>
      </c>
      <c r="E7826">
        <v>0</v>
      </c>
      <c r="F7826">
        <v>0</v>
      </c>
      <c r="G7826">
        <v>0</v>
      </c>
      <c r="I7826">
        <f>VLOOKUP(Table1[[#This Row],[trait_name]],Trait[],2,FALSE)</f>
        <v>35</v>
      </c>
      <c r="J7826" s="25" t="s">
        <v>66</v>
      </c>
      <c r="L7826" s="3"/>
      <c r="N7826" s="25"/>
      <c r="O7826"/>
    </row>
    <row r="7827" spans="1:15">
      <c r="A7827" s="5">
        <v>43248</v>
      </c>
      <c r="B7827" s="5"/>
      <c r="C7827" t="s">
        <v>791</v>
      </c>
      <c r="D7827" s="2">
        <f>VLOOKUP(C7827,Index[[#All],[searchTaxon]:[Reference_number]],2,FALSE)</f>
        <v>105</v>
      </c>
      <c r="E7827">
        <v>0</v>
      </c>
      <c r="F7827">
        <v>0</v>
      </c>
      <c r="G7827">
        <v>0</v>
      </c>
      <c r="I7827">
        <f>VLOOKUP(Table1[[#This Row],[trait_name]],Trait[],2,FALSE)</f>
        <v>36</v>
      </c>
      <c r="J7827" s="25" t="s">
        <v>68</v>
      </c>
      <c r="L7827" s="3"/>
      <c r="N7827" s="25"/>
      <c r="O7827"/>
    </row>
    <row r="7828" spans="1:15">
      <c r="A7828" s="5">
        <v>43248</v>
      </c>
      <c r="B7828" s="5"/>
      <c r="C7828" t="s">
        <v>791</v>
      </c>
      <c r="D7828" s="2">
        <f>VLOOKUP(C7828,Index[[#All],[searchTaxon]:[Reference_number]],2,FALSE)</f>
        <v>105</v>
      </c>
      <c r="E7828">
        <v>0</v>
      </c>
      <c r="F7828">
        <v>0</v>
      </c>
      <c r="G7828">
        <v>0</v>
      </c>
      <c r="I7828">
        <f>VLOOKUP(Table1[[#This Row],[trait_name]],Trait[],2,FALSE)</f>
        <v>37</v>
      </c>
      <c r="J7828" s="25" t="s">
        <v>70</v>
      </c>
      <c r="L7828" s="3"/>
      <c r="N7828" s="25"/>
      <c r="O7828"/>
    </row>
    <row r="7829" spans="1:15">
      <c r="A7829" s="5">
        <v>43248</v>
      </c>
      <c r="B7829" s="5">
        <v>43248</v>
      </c>
      <c r="C7829" t="s">
        <v>791</v>
      </c>
      <c r="D7829" s="3">
        <f>VLOOKUP(C7829,Index[[#All],[searchTaxon]:[Reference_number]],2,FALSE)</f>
        <v>105</v>
      </c>
      <c r="H7829" t="s">
        <v>18</v>
      </c>
      <c r="I7829">
        <f>VLOOKUP(Table1[[#This Row],[trait_name]],Trait[],2,FALSE)</f>
        <v>38</v>
      </c>
      <c r="J7829" s="25" t="s">
        <v>74</v>
      </c>
      <c r="L7829" s="3" t="s">
        <v>345</v>
      </c>
      <c r="N7829" s="25"/>
      <c r="O7829"/>
    </row>
    <row r="7830" spans="1:15">
      <c r="A7830" s="5">
        <v>43248</v>
      </c>
      <c r="B7830" s="5">
        <v>43248</v>
      </c>
      <c r="C7830" t="s">
        <v>791</v>
      </c>
      <c r="D7830" s="3">
        <f>VLOOKUP(C7830,Index[[#All],[searchTaxon]:[Reference_number]],2,FALSE)</f>
        <v>105</v>
      </c>
      <c r="H7830" t="s">
        <v>26</v>
      </c>
      <c r="I7830">
        <f>VLOOKUP(Table1[[#This Row],[trait_name]],Trait[],2,FALSE)</f>
        <v>38</v>
      </c>
      <c r="J7830" s="25" t="s">
        <v>74</v>
      </c>
      <c r="L7830" s="3" t="s">
        <v>75</v>
      </c>
      <c r="N7830" s="25"/>
      <c r="O7830"/>
    </row>
    <row r="7831" spans="1:15">
      <c r="A7831" s="27">
        <v>43248</v>
      </c>
      <c r="B7831" s="27"/>
      <c r="C7831" s="4" t="s">
        <v>791</v>
      </c>
      <c r="D7831" s="2">
        <f>VLOOKUP(C7831,Index[[#All],[searchTaxon]:[Reference_number]],2,FALSE)</f>
        <v>105</v>
      </c>
      <c r="I7831">
        <f>VLOOKUP(Table1[[#This Row],[trait_name]],Trait[],2,FALSE)</f>
        <v>39</v>
      </c>
      <c r="J7831" s="25" t="s">
        <v>76</v>
      </c>
      <c r="L7831" s="3"/>
      <c r="N7831" s="25"/>
      <c r="O7831"/>
    </row>
    <row r="7832" spans="1:15">
      <c r="A7832" s="5">
        <v>43248</v>
      </c>
      <c r="B7832" s="5">
        <v>43248</v>
      </c>
      <c r="C7832" t="s">
        <v>791</v>
      </c>
      <c r="D7832" s="3">
        <f>VLOOKUP(C7832,Index[[#All],[searchTaxon]:[Reference_number]],2,FALSE)</f>
        <v>105</v>
      </c>
      <c r="H7832" t="s">
        <v>26</v>
      </c>
      <c r="I7832">
        <f>VLOOKUP(Table1[[#This Row],[trait_name]],Trait[],2,FALSE)</f>
        <v>40</v>
      </c>
      <c r="J7832" s="25" t="s">
        <v>79</v>
      </c>
      <c r="L7832" s="3" t="s">
        <v>80</v>
      </c>
      <c r="N7832" s="25"/>
      <c r="O7832"/>
    </row>
    <row r="7833" spans="1:15">
      <c r="A7833" s="5">
        <v>43248</v>
      </c>
      <c r="B7833" s="5"/>
      <c r="C7833" t="s">
        <v>791</v>
      </c>
      <c r="D7833" s="2">
        <f>VLOOKUP(C7833,Index[[#All],[searchTaxon]:[Reference_number]],2,FALSE)</f>
        <v>105</v>
      </c>
      <c r="E7833">
        <v>0</v>
      </c>
      <c r="F7833">
        <v>0</v>
      </c>
      <c r="G7833">
        <v>0</v>
      </c>
      <c r="I7833">
        <f>VLOOKUP(Table1[[#This Row],[trait_name]],Trait[],2,FALSE)</f>
        <v>41</v>
      </c>
      <c r="J7833" s="25" t="s">
        <v>82</v>
      </c>
      <c r="L7833" s="3"/>
      <c r="N7833" s="25"/>
      <c r="O7833"/>
    </row>
    <row r="7834" spans="1:15">
      <c r="A7834" s="5">
        <v>43248</v>
      </c>
      <c r="B7834" s="5"/>
      <c r="C7834" t="s">
        <v>791</v>
      </c>
      <c r="D7834" s="2">
        <f>VLOOKUP(C7834,Index[[#All],[searchTaxon]:[Reference_number]],2,FALSE)</f>
        <v>105</v>
      </c>
      <c r="E7834">
        <v>0</v>
      </c>
      <c r="F7834">
        <v>0</v>
      </c>
      <c r="G7834">
        <v>0</v>
      </c>
      <c r="I7834">
        <f>VLOOKUP(Table1[[#This Row],[trait_name]],Trait[],2,FALSE)</f>
        <v>42</v>
      </c>
      <c r="J7834" s="25" t="s">
        <v>84</v>
      </c>
      <c r="L7834" s="3"/>
      <c r="N7834" s="25"/>
      <c r="O7834"/>
    </row>
    <row r="7835" spans="1:15">
      <c r="A7835" s="5">
        <v>43248</v>
      </c>
      <c r="B7835" s="5">
        <v>43248</v>
      </c>
      <c r="C7835" t="s">
        <v>791</v>
      </c>
      <c r="D7835" s="3">
        <f>VLOOKUP(C7835,Index[[#All],[searchTaxon]:[Reference_number]],2,FALSE)</f>
        <v>105</v>
      </c>
      <c r="H7835" t="s">
        <v>26</v>
      </c>
      <c r="I7835">
        <f>VLOOKUP(Table1[[#This Row],[trait_name]],Trait[],2,FALSE)</f>
        <v>43</v>
      </c>
      <c r="J7835" s="25" t="s">
        <v>86</v>
      </c>
      <c r="L7835" s="3" t="s">
        <v>156</v>
      </c>
      <c r="N7835" s="25"/>
      <c r="O7835"/>
    </row>
    <row r="7836" spans="1:15">
      <c r="A7836" s="5">
        <v>43248</v>
      </c>
      <c r="B7836" s="5">
        <v>43248</v>
      </c>
      <c r="C7836" t="s">
        <v>791</v>
      </c>
      <c r="D7836" s="3">
        <f>VLOOKUP(C7836,Index[[#All],[searchTaxon]:[Reference_number]],2,FALSE)</f>
        <v>105</v>
      </c>
      <c r="H7836" t="s">
        <v>18</v>
      </c>
      <c r="I7836">
        <f>VLOOKUP(Table1[[#This Row],[trait_name]],Trait[],2,FALSE)</f>
        <v>43</v>
      </c>
      <c r="J7836" s="25" t="s">
        <v>86</v>
      </c>
      <c r="L7836" s="3" t="s">
        <v>89</v>
      </c>
      <c r="N7836" s="25"/>
      <c r="O7836"/>
    </row>
    <row r="7837" spans="1:15">
      <c r="A7837" s="5">
        <v>43248</v>
      </c>
      <c r="B7837" s="5"/>
      <c r="C7837" t="s">
        <v>791</v>
      </c>
      <c r="D7837" s="2">
        <f>VLOOKUP(C7837,Index[[#All],[searchTaxon]:[Reference_number]],2,FALSE)</f>
        <v>105</v>
      </c>
      <c r="E7837">
        <v>0</v>
      </c>
      <c r="F7837">
        <v>0</v>
      </c>
      <c r="G7837">
        <v>0</v>
      </c>
      <c r="I7837">
        <f>VLOOKUP(Table1[[#This Row],[trait_name]],Trait[],2,FALSE)</f>
        <v>47</v>
      </c>
      <c r="J7837" s="25" t="s">
        <v>96</v>
      </c>
      <c r="L7837" s="3"/>
      <c r="N7837" s="25"/>
      <c r="O7837"/>
    </row>
    <row r="7838" spans="1:15">
      <c r="A7838" s="5">
        <v>43248</v>
      </c>
      <c r="B7838" s="5">
        <v>43248</v>
      </c>
      <c r="C7838" t="s">
        <v>791</v>
      </c>
      <c r="D7838" s="3">
        <f>VLOOKUP(C7838,Index[[#All],[searchTaxon]:[Reference_number]],2,FALSE)</f>
        <v>105</v>
      </c>
      <c r="H7838" t="s">
        <v>18</v>
      </c>
      <c r="I7838">
        <f>VLOOKUP(Table1[[#This Row],[trait_name]],Trait[],2,FALSE)</f>
        <v>48</v>
      </c>
      <c r="J7838" s="25" t="s">
        <v>99</v>
      </c>
      <c r="L7838" s="3" t="s">
        <v>100</v>
      </c>
      <c r="N7838" s="25"/>
      <c r="O7838"/>
    </row>
    <row r="7839" spans="1:15">
      <c r="A7839" s="5">
        <v>43248</v>
      </c>
      <c r="B7839" s="5">
        <v>43248</v>
      </c>
      <c r="C7839" t="s">
        <v>791</v>
      </c>
      <c r="D7839" s="3">
        <f>VLOOKUP(C7839,Index[[#All],[searchTaxon]:[Reference_number]],2,FALSE)</f>
        <v>105</v>
      </c>
      <c r="H7839" t="s">
        <v>18</v>
      </c>
      <c r="I7839">
        <f>VLOOKUP(Table1[[#This Row],[trait_name]],Trait[],2,FALSE)</f>
        <v>48</v>
      </c>
      <c r="J7839" s="25" t="s">
        <v>99</v>
      </c>
      <c r="L7839" s="3" t="s">
        <v>101</v>
      </c>
      <c r="N7839" s="25"/>
      <c r="O7839"/>
    </row>
    <row r="7840" spans="1:15">
      <c r="A7840" s="5">
        <v>43248</v>
      </c>
      <c r="B7840" s="5">
        <v>43248</v>
      </c>
      <c r="C7840" t="s">
        <v>791</v>
      </c>
      <c r="D7840" s="3">
        <f>VLOOKUP(C7840,Index[[#All],[searchTaxon]:[Reference_number]],2,FALSE)</f>
        <v>105</v>
      </c>
      <c r="H7840" t="s">
        <v>26</v>
      </c>
      <c r="I7840">
        <f>VLOOKUP(Table1[[#This Row],[trait_name]],Trait[],2,FALSE)</f>
        <v>48</v>
      </c>
      <c r="J7840" s="25" t="s">
        <v>99</v>
      </c>
      <c r="L7840" s="3" t="s">
        <v>162</v>
      </c>
      <c r="N7840" s="25"/>
      <c r="O7840"/>
    </row>
    <row r="7841" spans="1:15">
      <c r="A7841" s="5">
        <v>43248</v>
      </c>
      <c r="B7841" s="5">
        <v>43248</v>
      </c>
      <c r="C7841" t="s">
        <v>791</v>
      </c>
      <c r="D7841" s="3">
        <f>VLOOKUP(C7841,Index[[#All],[searchTaxon]:[Reference_number]],2,FALSE)</f>
        <v>105</v>
      </c>
      <c r="H7841" t="s">
        <v>26</v>
      </c>
      <c r="I7841">
        <f>VLOOKUP(Table1[[#This Row],[trait_name]],Trait[],2,FALSE)</f>
        <v>48</v>
      </c>
      <c r="J7841" s="25" t="s">
        <v>99</v>
      </c>
      <c r="L7841" s="3" t="s">
        <v>161</v>
      </c>
      <c r="N7841" s="25"/>
      <c r="O7841"/>
    </row>
    <row r="7842" spans="1:15">
      <c r="A7842" s="5">
        <v>43248</v>
      </c>
      <c r="B7842" s="5">
        <v>43248</v>
      </c>
      <c r="C7842" t="s">
        <v>791</v>
      </c>
      <c r="D7842" s="3">
        <f>VLOOKUP(C7842,Index[[#All],[searchTaxon]:[Reference_number]],2,FALSE)</f>
        <v>105</v>
      </c>
      <c r="H7842" t="s">
        <v>26</v>
      </c>
      <c r="I7842">
        <f>VLOOKUP(Table1[[#This Row],[trait_name]],Trait[],2,FALSE)</f>
        <v>49</v>
      </c>
      <c r="J7842" s="25" t="s">
        <v>103</v>
      </c>
      <c r="L7842" s="3" t="s">
        <v>661</v>
      </c>
      <c r="N7842" s="25"/>
      <c r="O7842"/>
    </row>
    <row r="7843" spans="1:15">
      <c r="A7843" s="5">
        <v>43248</v>
      </c>
      <c r="B7843" s="5">
        <v>43248</v>
      </c>
      <c r="C7843" t="s">
        <v>791</v>
      </c>
      <c r="D7843" s="3">
        <f>VLOOKUP(C7843,Index[[#All],[searchTaxon]:[Reference_number]],2,FALSE)</f>
        <v>105</v>
      </c>
      <c r="H7843" t="s">
        <v>18</v>
      </c>
      <c r="I7843">
        <f>VLOOKUP(Table1[[#This Row],[trait_name]],Trait[],2,FALSE)</f>
        <v>49</v>
      </c>
      <c r="J7843" s="25" t="s">
        <v>103</v>
      </c>
      <c r="L7843" s="3" t="s">
        <v>418</v>
      </c>
      <c r="N7843" s="25"/>
      <c r="O7843"/>
    </row>
    <row r="7844" spans="1:15">
      <c r="A7844" s="5">
        <v>43248</v>
      </c>
      <c r="B7844" s="5">
        <v>43248</v>
      </c>
      <c r="C7844" t="s">
        <v>791</v>
      </c>
      <c r="D7844" s="3">
        <f>VLOOKUP(C7844,Index[[#All],[searchTaxon]:[Reference_number]],2,FALSE)</f>
        <v>105</v>
      </c>
      <c r="H7844" t="s">
        <v>26</v>
      </c>
      <c r="I7844">
        <f>VLOOKUP(Table1[[#This Row],[trait_name]],Trait[],2,FALSE)</f>
        <v>49</v>
      </c>
      <c r="J7844" s="25" t="s">
        <v>103</v>
      </c>
      <c r="L7844" s="3" t="s">
        <v>228</v>
      </c>
      <c r="N7844" s="25"/>
      <c r="O7844"/>
    </row>
    <row r="7845" spans="1:15">
      <c r="A7845" s="5">
        <v>43248</v>
      </c>
      <c r="B7845" s="5">
        <v>43248</v>
      </c>
      <c r="C7845" t="s">
        <v>791</v>
      </c>
      <c r="D7845" s="3">
        <f>VLOOKUP(C7845,Index[[#All],[searchTaxon]:[Reference_number]],2,FALSE)</f>
        <v>105</v>
      </c>
      <c r="H7845" t="s">
        <v>18</v>
      </c>
      <c r="I7845">
        <f>VLOOKUP(Table1[[#This Row],[trait_name]],Trait[],2,FALSE)</f>
        <v>49</v>
      </c>
      <c r="J7845" s="25" t="s">
        <v>103</v>
      </c>
      <c r="L7845" s="3" t="s">
        <v>230</v>
      </c>
      <c r="N7845" s="25"/>
      <c r="O7845"/>
    </row>
    <row r="7846" spans="1:15">
      <c r="A7846" s="27">
        <v>43248</v>
      </c>
      <c r="B7846" s="27"/>
      <c r="C7846" s="4" t="s">
        <v>791</v>
      </c>
      <c r="D7846" s="63">
        <f>VLOOKUP(C7846,Index[[#All],[searchTaxon]:[Reference_number]],2,FALSE)</f>
        <v>105</v>
      </c>
      <c r="E7846">
        <f>VLOOKUP(C:C,Table1[[#All],[searchTaxon]:[Multiple_forms]],3,FALSE)</f>
        <v>0</v>
      </c>
      <c r="F7846">
        <f>VLOOKUP(C:C,Table1[[#All],[searchTaxon]:[Multiple_forms]],4,FALSE)</f>
        <v>0</v>
      </c>
      <c r="G7846">
        <f>VLOOKUP(C:C,Table1[[#All],[searchTaxon]:[Multiple_forms]],5,FALSE)</f>
        <v>0</v>
      </c>
      <c r="I7846">
        <f>VLOOKUP(Table1[[#This Row],[trait_name]],Trait[],2,FALSE)</f>
        <v>50</v>
      </c>
      <c r="J7846" s="25" t="s">
        <v>106</v>
      </c>
      <c r="L7846" s="3"/>
      <c r="N7846" s="25"/>
      <c r="O7846"/>
    </row>
    <row r="7847" spans="1:15">
      <c r="A7847" s="5">
        <v>43248</v>
      </c>
      <c r="B7847" s="5">
        <v>43248</v>
      </c>
      <c r="C7847" t="s">
        <v>791</v>
      </c>
      <c r="D7847" s="3">
        <f>VLOOKUP(C7847,Index[[#All],[searchTaxon]:[Reference_number]],2,FALSE)</f>
        <v>105</v>
      </c>
      <c r="H7847" t="s">
        <v>26</v>
      </c>
      <c r="I7847">
        <f>VLOOKUP(Table1[[#This Row],[trait_name]],Trait[],2,FALSE)</f>
        <v>51</v>
      </c>
      <c r="J7847" s="25" t="s">
        <v>108</v>
      </c>
      <c r="L7847" s="3" t="s">
        <v>167</v>
      </c>
      <c r="N7847" s="25"/>
      <c r="O7847"/>
    </row>
    <row r="7848" spans="1:15">
      <c r="A7848" s="5">
        <v>43248</v>
      </c>
      <c r="B7848" s="5">
        <v>43248</v>
      </c>
      <c r="C7848" t="s">
        <v>791</v>
      </c>
      <c r="D7848" s="3">
        <f>VLOOKUP(C7848,Index[[#All],[searchTaxon]:[Reference_number]],2,FALSE)</f>
        <v>105</v>
      </c>
      <c r="H7848" t="s">
        <v>18</v>
      </c>
      <c r="I7848">
        <f>VLOOKUP(Table1[[#This Row],[trait_name]],Trait[],2,FALSE)</f>
        <v>53</v>
      </c>
      <c r="J7848" s="25" t="s">
        <v>110</v>
      </c>
      <c r="L7848" s="3" t="s">
        <v>168</v>
      </c>
      <c r="N7848" s="25"/>
      <c r="O7848"/>
    </row>
    <row r="7849" spans="1:15">
      <c r="A7849" s="5">
        <v>43248</v>
      </c>
      <c r="B7849" s="5">
        <v>43248</v>
      </c>
      <c r="C7849" t="s">
        <v>791</v>
      </c>
      <c r="D7849" s="3">
        <f>VLOOKUP(C7849,Index[[#All],[searchTaxon]:[Reference_number]],2,FALSE)</f>
        <v>105</v>
      </c>
      <c r="H7849" t="s">
        <v>18</v>
      </c>
      <c r="I7849">
        <f>VLOOKUP(Table1[[#This Row],[trait_name]],Trait[],2,FALSE)</f>
        <v>53</v>
      </c>
      <c r="J7849" s="25" t="s">
        <v>110</v>
      </c>
      <c r="L7849" s="3" t="s">
        <v>111</v>
      </c>
      <c r="N7849" s="25"/>
      <c r="O7849"/>
    </row>
    <row r="7850" spans="1:15">
      <c r="A7850" s="5">
        <v>43248</v>
      </c>
      <c r="B7850" s="5">
        <v>43248</v>
      </c>
      <c r="C7850" t="s">
        <v>791</v>
      </c>
      <c r="D7850" s="3">
        <f>VLOOKUP(C7850,Index[[#All],[searchTaxon]:[Reference_number]],2,FALSE)</f>
        <v>105</v>
      </c>
      <c r="H7850" t="s">
        <v>26</v>
      </c>
      <c r="I7850">
        <f>VLOOKUP(Table1[[#This Row],[trait_name]],Trait[],2,FALSE)</f>
        <v>56</v>
      </c>
      <c r="J7850" s="25" t="s">
        <v>117</v>
      </c>
      <c r="L7850" s="3" t="s">
        <v>118</v>
      </c>
      <c r="N7850" s="25"/>
      <c r="O7850"/>
    </row>
    <row r="7851" spans="1:15">
      <c r="A7851" s="5">
        <v>43248</v>
      </c>
      <c r="B7851" s="5"/>
      <c r="C7851" t="s">
        <v>791</v>
      </c>
      <c r="D7851" s="2">
        <f>VLOOKUP(C7851,Index[[#All],[searchTaxon]:[Reference_number]],2,FALSE)</f>
        <v>105</v>
      </c>
      <c r="E7851">
        <v>0</v>
      </c>
      <c r="F7851">
        <v>0</v>
      </c>
      <c r="G7851">
        <v>0</v>
      </c>
      <c r="I7851">
        <f>VLOOKUP(Table1[[#This Row],[trait_name]],Trait[],2,FALSE)</f>
        <v>60</v>
      </c>
      <c r="J7851" s="25" t="s">
        <v>120</v>
      </c>
      <c r="L7851" s="3"/>
      <c r="N7851" s="26"/>
      <c r="O7851"/>
    </row>
    <row r="7852" spans="1:15">
      <c r="A7852" s="5">
        <v>43248</v>
      </c>
      <c r="B7852" s="5">
        <v>43248</v>
      </c>
      <c r="C7852" t="s">
        <v>791</v>
      </c>
      <c r="D7852" s="3">
        <f>VLOOKUP(C7852,Index[[#All],[searchTaxon]:[Reference_number]],2,FALSE)</f>
        <v>105</v>
      </c>
      <c r="H7852" t="s">
        <v>18</v>
      </c>
      <c r="I7852" t="e">
        <f>VLOOKUP(Table1[[#This Row],[trait_name]],Trait[],2,FALSE)</f>
        <v>#N/A</v>
      </c>
      <c r="J7852" s="25" t="s">
        <v>684</v>
      </c>
      <c r="L7852" s="3" t="s">
        <v>685</v>
      </c>
      <c r="N7852" s="25"/>
      <c r="O7852"/>
    </row>
    <row r="7853" spans="1:15">
      <c r="A7853" s="5">
        <v>43249</v>
      </c>
      <c r="B7853" s="5">
        <v>43249</v>
      </c>
      <c r="C7853" t="s">
        <v>793</v>
      </c>
      <c r="D7853" s="3">
        <f>VLOOKUP(C7853,Index[[#All],[searchTaxon]:[Reference_number]],2,FALSE)</f>
        <v>106</v>
      </c>
      <c r="H7853" t="s">
        <v>425</v>
      </c>
      <c r="I7853">
        <f>VLOOKUP(Table1[[#This Row],[trait_name]],Trait[],2,FALSE)</f>
        <v>2</v>
      </c>
      <c r="J7853" s="25" t="s">
        <v>16</v>
      </c>
      <c r="L7853" s="3" t="s">
        <v>794</v>
      </c>
      <c r="N7853" s="25"/>
      <c r="O7853"/>
    </row>
    <row r="7854" spans="1:15">
      <c r="A7854" s="5">
        <v>43249</v>
      </c>
      <c r="B7854" s="5">
        <v>43249</v>
      </c>
      <c r="C7854" t="s">
        <v>793</v>
      </c>
      <c r="D7854" s="3">
        <f>VLOOKUP(C7854,Index[[#All],[searchTaxon]:[Reference_number]],2,FALSE)</f>
        <v>106</v>
      </c>
      <c r="H7854" t="s">
        <v>425</v>
      </c>
      <c r="I7854">
        <f>VLOOKUP(Table1[[#This Row],[trait_name]],Trait[],2,FALSE)</f>
        <v>3</v>
      </c>
      <c r="J7854" s="25" t="s">
        <v>19</v>
      </c>
      <c r="L7854" s="3" t="s">
        <v>20</v>
      </c>
      <c r="N7854" s="25"/>
      <c r="O7854"/>
    </row>
    <row r="7855" spans="1:15">
      <c r="A7855" s="5">
        <v>43249</v>
      </c>
      <c r="B7855" s="5">
        <v>43249</v>
      </c>
      <c r="C7855" t="s">
        <v>793</v>
      </c>
      <c r="D7855" s="3">
        <f>VLOOKUP(C7855,Index[[#All],[searchTaxon]:[Reference_number]],2,FALSE)</f>
        <v>106</v>
      </c>
      <c r="H7855" t="s">
        <v>425</v>
      </c>
      <c r="I7855">
        <f>VLOOKUP(Table1[[#This Row],[trait_name]],Trait[],2,FALSE)</f>
        <v>3</v>
      </c>
      <c r="J7855" s="25" t="s">
        <v>19</v>
      </c>
      <c r="L7855" s="3" t="s">
        <v>22</v>
      </c>
      <c r="N7855" s="25"/>
      <c r="O7855"/>
    </row>
    <row r="7856" spans="1:15">
      <c r="A7856" s="5">
        <v>43249</v>
      </c>
      <c r="B7856" s="5">
        <v>43249</v>
      </c>
      <c r="C7856" t="s">
        <v>793</v>
      </c>
      <c r="D7856" s="3">
        <f>VLOOKUP(C7856,Index[[#All],[searchTaxon]:[Reference_number]],2,FALSE)</f>
        <v>106</v>
      </c>
      <c r="H7856" t="s">
        <v>425</v>
      </c>
      <c r="I7856">
        <f>VLOOKUP(Table1[[#This Row],[trait_name]],Trait[],2,FALSE)</f>
        <v>12</v>
      </c>
      <c r="J7856" s="25" t="s">
        <v>138</v>
      </c>
      <c r="L7856" s="3" t="s">
        <v>24</v>
      </c>
      <c r="N7856" s="25"/>
      <c r="O7856"/>
    </row>
    <row r="7857" spans="1:15">
      <c r="A7857" s="27">
        <v>43249</v>
      </c>
      <c r="B7857" s="27"/>
      <c r="C7857" s="4" t="s">
        <v>793</v>
      </c>
      <c r="D7857" s="2">
        <f>VLOOKUP(C7857,Index[[#All],[searchTaxon]:[Reference_number]],2,FALSE)</f>
        <v>106</v>
      </c>
      <c r="I7857">
        <f>VLOOKUP(Table1[[#This Row],[trait_name]],Trait[],2,FALSE)</f>
        <v>15</v>
      </c>
      <c r="J7857" s="25" t="s">
        <v>32</v>
      </c>
      <c r="L7857" s="3"/>
      <c r="N7857" s="25"/>
      <c r="O7857"/>
    </row>
    <row r="7858" spans="1:15">
      <c r="A7858" s="27">
        <v>43249</v>
      </c>
      <c r="B7858" s="27">
        <v>43249</v>
      </c>
      <c r="C7858" s="4" t="s">
        <v>793</v>
      </c>
      <c r="D7858" s="2">
        <f>VLOOKUP(C7858,Index[[#All],[searchTaxon]:[Reference_number]],2,FALSE)</f>
        <v>106</v>
      </c>
      <c r="I7858">
        <f>VLOOKUP(Table1[[#This Row],[trait_name]],Trait[],2,FALSE)</f>
        <v>16</v>
      </c>
      <c r="J7858" s="26" t="s">
        <v>33</v>
      </c>
      <c r="K7858" s="26"/>
      <c r="L7858" s="3"/>
      <c r="N7858" s="25"/>
      <c r="O7858"/>
    </row>
    <row r="7859" spans="1:15">
      <c r="A7859" s="5">
        <v>43249</v>
      </c>
      <c r="B7859" s="5">
        <v>43249</v>
      </c>
      <c r="C7859" t="s">
        <v>793</v>
      </c>
      <c r="D7859" s="3">
        <f>VLOOKUP(C7859,Index[[#All],[searchTaxon]:[Reference_number]],2,FALSE)</f>
        <v>106</v>
      </c>
      <c r="H7859" t="s">
        <v>425</v>
      </c>
      <c r="I7859">
        <f>VLOOKUP(Table1[[#This Row],[trait_name]],Trait[],2,FALSE)</f>
        <v>17</v>
      </c>
      <c r="J7859" s="25" t="s">
        <v>34</v>
      </c>
      <c r="L7859" s="3" t="s">
        <v>36</v>
      </c>
      <c r="N7859" s="25"/>
      <c r="O7859"/>
    </row>
    <row r="7860" spans="1:15">
      <c r="A7860" s="5">
        <v>43249</v>
      </c>
      <c r="B7860" s="5">
        <v>43249</v>
      </c>
      <c r="C7860" t="s">
        <v>793</v>
      </c>
      <c r="D7860" s="3">
        <f>VLOOKUP(C7860,Index[[#All],[searchTaxon]:[Reference_number]],2,FALSE)</f>
        <v>106</v>
      </c>
      <c r="H7860" t="s">
        <v>425</v>
      </c>
      <c r="I7860">
        <f>VLOOKUP(Table1[[#This Row],[trait_name]],Trait[],2,FALSE)</f>
        <v>17</v>
      </c>
      <c r="J7860" s="25" t="s">
        <v>34</v>
      </c>
      <c r="L7860" s="3" t="s">
        <v>37</v>
      </c>
      <c r="N7860" s="25"/>
      <c r="O7860"/>
    </row>
    <row r="7861" spans="1:15">
      <c r="A7861" s="5">
        <v>43249</v>
      </c>
      <c r="B7861" s="5">
        <v>43249</v>
      </c>
      <c r="C7861" t="s">
        <v>793</v>
      </c>
      <c r="D7861" s="3">
        <f>VLOOKUP(C7861,Index[[#All],[searchTaxon]:[Reference_number]],2,FALSE)</f>
        <v>106</v>
      </c>
      <c r="H7861" t="s">
        <v>425</v>
      </c>
      <c r="I7861">
        <f>VLOOKUP(Table1[[#This Row],[trait_name]],Trait[],2,FALSE)</f>
        <v>17</v>
      </c>
      <c r="J7861" s="25" t="s">
        <v>34</v>
      </c>
      <c r="L7861" s="3" t="s">
        <v>35</v>
      </c>
      <c r="N7861" s="25"/>
      <c r="O7861"/>
    </row>
    <row r="7862" spans="1:15">
      <c r="A7862" s="27">
        <v>43249</v>
      </c>
      <c r="B7862" s="27">
        <v>43249</v>
      </c>
      <c r="C7862" s="4" t="s">
        <v>793</v>
      </c>
      <c r="D7862" s="2">
        <f>VLOOKUP(C7862,Index[[#All],[searchTaxon]:[Reference_number]],2,FALSE)</f>
        <v>106</v>
      </c>
      <c r="I7862">
        <f>VLOOKUP(Table1[[#This Row],[trait_name]],Trait[],2,FALSE)</f>
        <v>18</v>
      </c>
      <c r="J7862" s="25" t="s">
        <v>38</v>
      </c>
      <c r="L7862" s="3"/>
      <c r="M7862" s="3"/>
      <c r="N7862" s="25"/>
      <c r="O7862"/>
    </row>
    <row r="7863" spans="1:15">
      <c r="A7863" s="5">
        <v>43249</v>
      </c>
      <c r="B7863" s="5">
        <v>43249</v>
      </c>
      <c r="C7863" t="s">
        <v>793</v>
      </c>
      <c r="D7863" s="3">
        <f>VLOOKUP(C7863,Index[[#All],[searchTaxon]:[Reference_number]],2,FALSE)</f>
        <v>106</v>
      </c>
      <c r="H7863" t="s">
        <v>425</v>
      </c>
      <c r="I7863">
        <f>VLOOKUP(Table1[[#This Row],[trait_name]],Trait[],2,FALSE)</f>
        <v>19</v>
      </c>
      <c r="J7863" s="25" t="s">
        <v>39</v>
      </c>
      <c r="L7863" s="3" t="s">
        <v>40</v>
      </c>
      <c r="M7863" s="3"/>
      <c r="N7863" s="25"/>
      <c r="O7863"/>
    </row>
    <row r="7864" spans="1:15">
      <c r="A7864" s="5">
        <v>43249</v>
      </c>
      <c r="B7864" s="5">
        <v>43249</v>
      </c>
      <c r="C7864" t="s">
        <v>793</v>
      </c>
      <c r="D7864" s="3">
        <f>VLOOKUP(C7864,Index[[#All],[searchTaxon]:[Reference_number]],2,FALSE)</f>
        <v>106</v>
      </c>
      <c r="H7864" t="s">
        <v>425</v>
      </c>
      <c r="I7864">
        <f>VLOOKUP(Table1[[#This Row],[trait_name]],Trait[],2,FALSE)</f>
        <v>19</v>
      </c>
      <c r="J7864" s="25" t="s">
        <v>39</v>
      </c>
      <c r="L7864" s="3" t="s">
        <v>140</v>
      </c>
      <c r="M7864" s="3"/>
      <c r="N7864" s="25"/>
      <c r="O7864"/>
    </row>
    <row r="7865" spans="1:15">
      <c r="A7865" s="27">
        <v>43249</v>
      </c>
      <c r="B7865" s="27">
        <v>43249</v>
      </c>
      <c r="C7865" s="4" t="s">
        <v>793</v>
      </c>
      <c r="D7865" s="2">
        <f>VLOOKUP(C7865,Index[[#All],[searchTaxon]:[Reference_number]],2,FALSE)</f>
        <v>106</v>
      </c>
      <c r="I7865">
        <f>VLOOKUP(Table1[[#This Row],[trait_name]],Trait[],2,FALSE)</f>
        <v>20</v>
      </c>
      <c r="J7865" s="25" t="s">
        <v>42</v>
      </c>
      <c r="L7865" s="3"/>
      <c r="M7865" s="3"/>
      <c r="N7865" s="25"/>
      <c r="O7865"/>
    </row>
    <row r="7866" spans="1:15">
      <c r="A7866" s="5">
        <v>43249</v>
      </c>
      <c r="B7866" s="5">
        <v>43249</v>
      </c>
      <c r="C7866" t="s">
        <v>793</v>
      </c>
      <c r="D7866" s="3">
        <f>VLOOKUP(C7866,Index[[#All],[searchTaxon]:[Reference_number]],2,FALSE)</f>
        <v>106</v>
      </c>
      <c r="H7866" t="s">
        <v>425</v>
      </c>
      <c r="I7866">
        <f>VLOOKUP(Table1[[#This Row],[trait_name]],Trait[],2,FALSE)</f>
        <v>21</v>
      </c>
      <c r="J7866" s="25" t="s">
        <v>46</v>
      </c>
      <c r="L7866" s="3" t="s">
        <v>144</v>
      </c>
      <c r="M7866" s="3"/>
      <c r="N7866" s="25"/>
      <c r="O7866"/>
    </row>
    <row r="7867" spans="1:15">
      <c r="A7867" s="5">
        <v>43249</v>
      </c>
      <c r="B7867" s="5"/>
      <c r="C7867" t="s">
        <v>793</v>
      </c>
      <c r="D7867" s="2">
        <f>VLOOKUP(C7867,Index[[#All],[searchTaxon]:[Reference_number]],2,FALSE)</f>
        <v>106</v>
      </c>
      <c r="E7867">
        <v>0</v>
      </c>
      <c r="F7867">
        <v>0</v>
      </c>
      <c r="G7867">
        <v>0</v>
      </c>
      <c r="I7867">
        <f>VLOOKUP(Table1[[#This Row],[trait_name]],Trait[],2,FALSE)</f>
        <v>22</v>
      </c>
      <c r="J7867" s="25" t="s">
        <v>48</v>
      </c>
      <c r="L7867" s="3"/>
      <c r="M7867" s="3"/>
      <c r="N7867" s="25"/>
      <c r="O7867"/>
    </row>
    <row r="7868" spans="1:15">
      <c r="A7868" s="27">
        <v>43249</v>
      </c>
      <c r="B7868" s="27"/>
      <c r="C7868" s="4" t="s">
        <v>793</v>
      </c>
      <c r="D7868" s="2">
        <f>VLOOKUP(C7868,Index[[#All],[searchTaxon]:[Reference_number]],2,FALSE)</f>
        <v>106</v>
      </c>
      <c r="I7868">
        <f>VLOOKUP(Table1[[#This Row],[trait_name]],Trait[],2,FALSE)</f>
        <v>23</v>
      </c>
      <c r="J7868" s="25" t="s">
        <v>50</v>
      </c>
      <c r="L7868" s="3"/>
      <c r="M7868" s="3"/>
      <c r="N7868" s="25"/>
      <c r="O7868"/>
    </row>
    <row r="7869" spans="1:15">
      <c r="A7869" s="27">
        <v>43249</v>
      </c>
      <c r="B7869" s="27"/>
      <c r="C7869" s="4" t="s">
        <v>793</v>
      </c>
      <c r="D7869" s="2">
        <f>VLOOKUP(C7869,Index[[#All],[searchTaxon]:[Reference_number]],2,FALSE)</f>
        <v>106</v>
      </c>
      <c r="I7869">
        <f>VLOOKUP(Table1[[#This Row],[trait_name]],Trait[],2,FALSE)</f>
        <v>24</v>
      </c>
      <c r="J7869" s="25" t="s">
        <v>53</v>
      </c>
      <c r="L7869" s="3"/>
      <c r="M7869" s="3"/>
      <c r="N7869" s="25"/>
      <c r="O7869"/>
    </row>
    <row r="7870" spans="1:15">
      <c r="A7870" s="5">
        <v>43249</v>
      </c>
      <c r="B7870" s="5">
        <v>43249</v>
      </c>
      <c r="C7870" t="s">
        <v>793</v>
      </c>
      <c r="D7870" s="3">
        <f>VLOOKUP(C7870,Index[[#All],[searchTaxon]:[Reference_number]],2,FALSE)</f>
        <v>106</v>
      </c>
      <c r="H7870" t="s">
        <v>425</v>
      </c>
      <c r="I7870">
        <f>VLOOKUP(Table1[[#This Row],[trait_name]],Trait[],2,FALSE)</f>
        <v>25</v>
      </c>
      <c r="J7870" s="25" t="s">
        <v>54</v>
      </c>
      <c r="L7870" s="3" t="s">
        <v>55</v>
      </c>
      <c r="M7870" s="3"/>
      <c r="N7870" s="25"/>
      <c r="O7870"/>
    </row>
    <row r="7871" spans="1:15">
      <c r="A7871" s="5">
        <v>43249</v>
      </c>
      <c r="B7871" s="5">
        <v>43249</v>
      </c>
      <c r="C7871" t="s">
        <v>793</v>
      </c>
      <c r="D7871" s="3">
        <f>VLOOKUP(C7871,Index[[#All],[searchTaxon]:[Reference_number]],2,FALSE)</f>
        <v>106</v>
      </c>
      <c r="H7871" t="s">
        <v>425</v>
      </c>
      <c r="I7871">
        <f>VLOOKUP(Table1[[#This Row],[trait_name]],Trait[],2,FALSE)</f>
        <v>25</v>
      </c>
      <c r="J7871" s="25" t="s">
        <v>54</v>
      </c>
      <c r="L7871" s="3" t="s">
        <v>56</v>
      </c>
      <c r="M7871" s="3"/>
      <c r="N7871" s="25"/>
      <c r="O7871"/>
    </row>
    <row r="7872" spans="1:15">
      <c r="A7872" s="5">
        <v>43249</v>
      </c>
      <c r="B7872" s="5">
        <v>43249</v>
      </c>
      <c r="C7872" t="s">
        <v>793</v>
      </c>
      <c r="D7872" s="3">
        <f>VLOOKUP(C7872,Index[[#All],[searchTaxon]:[Reference_number]],2,FALSE)</f>
        <v>106</v>
      </c>
      <c r="H7872" t="s">
        <v>425</v>
      </c>
      <c r="I7872">
        <f>VLOOKUP(Table1[[#This Row],[trait_name]],Trait[],2,FALSE)</f>
        <v>26</v>
      </c>
      <c r="J7872" s="25" t="s">
        <v>57</v>
      </c>
      <c r="L7872" s="3">
        <v>12</v>
      </c>
      <c r="M7872" s="3"/>
      <c r="N7872" s="25"/>
      <c r="O7872"/>
    </row>
    <row r="7873" spans="1:15">
      <c r="A7873" s="5">
        <v>43249</v>
      </c>
      <c r="B7873" s="5">
        <v>43249</v>
      </c>
      <c r="C7873" t="s">
        <v>793</v>
      </c>
      <c r="D7873" s="3">
        <f>VLOOKUP(C7873,Index[[#All],[searchTaxon]:[Reference_number]],2,FALSE)</f>
        <v>106</v>
      </c>
      <c r="H7873" t="s">
        <v>425</v>
      </c>
      <c r="I7873">
        <f>VLOOKUP(Table1[[#This Row],[trait_name]],Trait[],2,FALSE)</f>
        <v>26</v>
      </c>
      <c r="J7873" s="25" t="s">
        <v>57</v>
      </c>
      <c r="L7873" s="3">
        <v>8</v>
      </c>
      <c r="M7873" s="3"/>
      <c r="N7873" s="25"/>
      <c r="O7873"/>
    </row>
    <row r="7874" spans="1:15">
      <c r="A7874" s="5">
        <v>43249</v>
      </c>
      <c r="B7874" s="5">
        <v>43249</v>
      </c>
      <c r="C7874" t="s">
        <v>793</v>
      </c>
      <c r="D7874" s="3">
        <f>VLOOKUP(C7874,Index[[#All],[searchTaxon]:[Reference_number]],2,FALSE)</f>
        <v>106</v>
      </c>
      <c r="H7874" t="s">
        <v>425</v>
      </c>
      <c r="I7874">
        <f>VLOOKUP(Table1[[#This Row],[trait_name]],Trait[],2,FALSE)</f>
        <v>28</v>
      </c>
      <c r="J7874" s="25" t="s">
        <v>59</v>
      </c>
      <c r="L7874" s="3">
        <v>6</v>
      </c>
      <c r="M7874" s="3"/>
      <c r="N7874" s="25"/>
      <c r="O7874"/>
    </row>
    <row r="7875" spans="1:15">
      <c r="A7875" s="5">
        <v>43249</v>
      </c>
      <c r="B7875" s="5">
        <v>43249</v>
      </c>
      <c r="C7875" t="s">
        <v>793</v>
      </c>
      <c r="D7875" s="3">
        <f>VLOOKUP(C7875,Index[[#All],[searchTaxon]:[Reference_number]],2,FALSE)</f>
        <v>106</v>
      </c>
      <c r="H7875" t="s">
        <v>425</v>
      </c>
      <c r="I7875">
        <f>VLOOKUP(Table1[[#This Row],[trait_name]],Trait[],2,FALSE)</f>
        <v>29</v>
      </c>
      <c r="J7875" s="25" t="s">
        <v>60</v>
      </c>
      <c r="L7875" s="3">
        <v>6</v>
      </c>
      <c r="M7875" s="3"/>
      <c r="N7875" s="25"/>
      <c r="O7875"/>
    </row>
    <row r="7876" spans="1:15">
      <c r="A7876" s="5">
        <v>43249</v>
      </c>
      <c r="B7876" s="5">
        <v>43249</v>
      </c>
      <c r="C7876" t="s">
        <v>793</v>
      </c>
      <c r="D7876" s="3">
        <f>VLOOKUP(C7876,Index[[#All],[searchTaxon]:[Reference_number]],2,FALSE)</f>
        <v>106</v>
      </c>
      <c r="H7876" t="s">
        <v>425</v>
      </c>
      <c r="I7876">
        <f>VLOOKUP(Table1[[#This Row],[trait_name]],Trait[],2,FALSE)</f>
        <v>31</v>
      </c>
      <c r="J7876" s="25" t="s">
        <v>62</v>
      </c>
      <c r="L7876" s="3">
        <v>4</v>
      </c>
      <c r="M7876" s="3"/>
      <c r="N7876" s="25"/>
      <c r="O7876"/>
    </row>
    <row r="7877" spans="1:15">
      <c r="A7877" s="5">
        <v>43249</v>
      </c>
      <c r="B7877" s="5"/>
      <c r="C7877" t="s">
        <v>793</v>
      </c>
      <c r="D7877" s="3">
        <f>VLOOKUP(C7877,Index[[#All],[searchTaxon]:[Reference_number]],2,FALSE)</f>
        <v>106</v>
      </c>
      <c r="E7877">
        <v>0</v>
      </c>
      <c r="F7877">
        <v>0</v>
      </c>
      <c r="G7877">
        <v>0</v>
      </c>
      <c r="I7877">
        <f>VLOOKUP(Table1[[#This Row],[trait_name]],Trait[],2,FALSE)</f>
        <v>35</v>
      </c>
      <c r="J7877" s="25" t="s">
        <v>66</v>
      </c>
      <c r="L7877" s="3"/>
      <c r="M7877" s="3"/>
      <c r="N7877" s="25"/>
      <c r="O7877"/>
    </row>
    <row r="7878" spans="1:15">
      <c r="A7878" s="5">
        <v>43249</v>
      </c>
      <c r="B7878" s="5"/>
      <c r="C7878" t="s">
        <v>793</v>
      </c>
      <c r="D7878" s="2">
        <f>VLOOKUP(C7878,Index[[#All],[searchTaxon]:[Reference_number]],2,FALSE)</f>
        <v>106</v>
      </c>
      <c r="E7878">
        <v>0</v>
      </c>
      <c r="F7878">
        <v>0</v>
      </c>
      <c r="G7878">
        <v>0</v>
      </c>
      <c r="I7878">
        <f>VLOOKUP(Table1[[#This Row],[trait_name]],Trait[],2,FALSE)</f>
        <v>36</v>
      </c>
      <c r="J7878" s="25" t="s">
        <v>68</v>
      </c>
      <c r="L7878" s="3"/>
      <c r="M7878" s="3"/>
      <c r="N7878" s="25"/>
      <c r="O7878"/>
    </row>
    <row r="7879" spans="1:15">
      <c r="A7879" s="5">
        <v>43249</v>
      </c>
      <c r="B7879" s="5"/>
      <c r="C7879" t="s">
        <v>793</v>
      </c>
      <c r="D7879" s="2">
        <f>VLOOKUP(C7879,Index[[#All],[searchTaxon]:[Reference_number]],2,FALSE)</f>
        <v>106</v>
      </c>
      <c r="E7879">
        <v>0</v>
      </c>
      <c r="F7879">
        <v>0</v>
      </c>
      <c r="G7879">
        <v>0</v>
      </c>
      <c r="I7879">
        <f>VLOOKUP(Table1[[#This Row],[trait_name]],Trait[],2,FALSE)</f>
        <v>37</v>
      </c>
      <c r="J7879" s="25" t="s">
        <v>70</v>
      </c>
      <c r="L7879" s="3"/>
      <c r="M7879" s="3"/>
      <c r="N7879" s="25"/>
      <c r="O7879"/>
    </row>
    <row r="7880" spans="1:15">
      <c r="A7880" s="5">
        <v>43249</v>
      </c>
      <c r="B7880" s="5">
        <v>43249</v>
      </c>
      <c r="C7880" t="s">
        <v>793</v>
      </c>
      <c r="D7880" s="3">
        <f>VLOOKUP(C7880,Index[[#All],[searchTaxon]:[Reference_number]],2,FALSE)</f>
        <v>106</v>
      </c>
      <c r="H7880" t="s">
        <v>425</v>
      </c>
      <c r="I7880">
        <f>VLOOKUP(Table1[[#This Row],[trait_name]],Trait[],2,FALSE)</f>
        <v>38</v>
      </c>
      <c r="J7880" s="25" t="s">
        <v>74</v>
      </c>
      <c r="L7880" s="3" t="s">
        <v>264</v>
      </c>
      <c r="M7880" s="3"/>
      <c r="N7880" s="25"/>
      <c r="O7880"/>
    </row>
    <row r="7881" spans="1:15">
      <c r="A7881" s="27">
        <v>43249</v>
      </c>
      <c r="B7881" s="27"/>
      <c r="C7881" s="4" t="s">
        <v>793</v>
      </c>
      <c r="D7881" s="2">
        <f>VLOOKUP(C7881,Index[[#All],[searchTaxon]:[Reference_number]],2,FALSE)</f>
        <v>106</v>
      </c>
      <c r="I7881">
        <f>VLOOKUP(Table1[[#This Row],[trait_name]],Trait[],2,FALSE)</f>
        <v>39</v>
      </c>
      <c r="J7881" s="25" t="s">
        <v>76</v>
      </c>
      <c r="L7881" s="3"/>
      <c r="M7881" s="3"/>
      <c r="N7881" s="25"/>
      <c r="O7881"/>
    </row>
    <row r="7882" spans="1:15">
      <c r="A7882" s="5">
        <v>43249</v>
      </c>
      <c r="B7882" s="5"/>
      <c r="C7882" t="s">
        <v>793</v>
      </c>
      <c r="D7882" s="2">
        <f>VLOOKUP(C7882,Index[[#All],[searchTaxon]:[Reference_number]],2,FALSE)</f>
        <v>106</v>
      </c>
      <c r="E7882">
        <v>0</v>
      </c>
      <c r="F7882">
        <v>0</v>
      </c>
      <c r="G7882">
        <v>0</v>
      </c>
      <c r="I7882">
        <f>VLOOKUP(Table1[[#This Row],[trait_name]],Trait[],2,FALSE)</f>
        <v>41</v>
      </c>
      <c r="J7882" s="25" t="s">
        <v>82</v>
      </c>
      <c r="L7882" s="3"/>
      <c r="M7882" s="3"/>
      <c r="N7882" s="25"/>
      <c r="O7882"/>
    </row>
    <row r="7883" spans="1:15">
      <c r="A7883" s="5">
        <v>43249</v>
      </c>
      <c r="B7883" s="5"/>
      <c r="C7883" t="s">
        <v>793</v>
      </c>
      <c r="D7883" s="2">
        <f>VLOOKUP(C7883,Index[[#All],[searchTaxon]:[Reference_number]],2,FALSE)</f>
        <v>106</v>
      </c>
      <c r="E7883">
        <v>0</v>
      </c>
      <c r="F7883">
        <v>0</v>
      </c>
      <c r="G7883">
        <v>0</v>
      </c>
      <c r="I7883">
        <f>VLOOKUP(Table1[[#This Row],[trait_name]],Trait[],2,FALSE)</f>
        <v>42</v>
      </c>
      <c r="J7883" s="25" t="s">
        <v>84</v>
      </c>
      <c r="L7883" s="3"/>
      <c r="M7883" s="3"/>
      <c r="N7883" s="25"/>
      <c r="O7883"/>
    </row>
    <row r="7884" spans="1:15">
      <c r="A7884" s="5">
        <v>43249</v>
      </c>
      <c r="B7884" s="5">
        <v>43249</v>
      </c>
      <c r="C7884" t="s">
        <v>793</v>
      </c>
      <c r="D7884" s="3">
        <f>VLOOKUP(C7884,Index[[#All],[searchTaxon]:[Reference_number]],2,FALSE)</f>
        <v>106</v>
      </c>
      <c r="H7884" t="s">
        <v>425</v>
      </c>
      <c r="I7884">
        <f>VLOOKUP(Table1[[#This Row],[trait_name]],Trait[],2,FALSE)</f>
        <v>43</v>
      </c>
      <c r="J7884" s="25" t="s">
        <v>86</v>
      </c>
      <c r="L7884" s="3" t="s">
        <v>88</v>
      </c>
      <c r="M7884" s="3"/>
      <c r="N7884" s="25"/>
      <c r="O7884"/>
    </row>
    <row r="7885" spans="1:15">
      <c r="A7885" s="5">
        <v>43249</v>
      </c>
      <c r="B7885" s="5"/>
      <c r="C7885" t="s">
        <v>793</v>
      </c>
      <c r="D7885" s="3">
        <f>VLOOKUP(C7885,Index[[#All],[searchTaxon]:[Reference_number]],2,FALSE)</f>
        <v>106</v>
      </c>
      <c r="H7885" t="s">
        <v>425</v>
      </c>
      <c r="I7885">
        <f>VLOOKUP(Table1[[#This Row],[trait_name]],Trait[],2,FALSE)</f>
        <v>44</v>
      </c>
      <c r="J7885" s="26" t="s">
        <v>90</v>
      </c>
      <c r="K7885" s="26"/>
      <c r="L7885" s="3" t="s">
        <v>266</v>
      </c>
      <c r="M7885" s="3"/>
      <c r="N7885" s="25"/>
      <c r="O7885"/>
    </row>
    <row r="7886" spans="1:15">
      <c r="A7886" s="5">
        <v>43249</v>
      </c>
      <c r="B7886" s="5"/>
      <c r="C7886" t="s">
        <v>793</v>
      </c>
      <c r="D7886" s="3">
        <f>VLOOKUP(C7886,Index[[#All],[searchTaxon]:[Reference_number]],2,FALSE)</f>
        <v>106</v>
      </c>
      <c r="H7886" t="s">
        <v>425</v>
      </c>
      <c r="I7886">
        <f>VLOOKUP(Table1[[#This Row],[trait_name]],Trait[],2,FALSE)</f>
        <v>45</v>
      </c>
      <c r="J7886" s="26" t="s">
        <v>93</v>
      </c>
      <c r="K7886" s="26"/>
      <c r="L7886" s="3"/>
      <c r="M7886" s="3"/>
      <c r="N7886" s="25"/>
      <c r="O7886"/>
    </row>
    <row r="7887" spans="1:15">
      <c r="A7887" s="5">
        <v>43249</v>
      </c>
      <c r="B7887" s="5"/>
      <c r="C7887" t="s">
        <v>793</v>
      </c>
      <c r="D7887" s="2">
        <f>VLOOKUP(C7887,Index[[#All],[searchTaxon]:[Reference_number]],2,FALSE)</f>
        <v>106</v>
      </c>
      <c r="E7887">
        <v>0</v>
      </c>
      <c r="F7887">
        <v>0</v>
      </c>
      <c r="G7887">
        <v>0</v>
      </c>
      <c r="I7887">
        <f>VLOOKUP(Table1[[#This Row],[trait_name]],Trait[],2,FALSE)</f>
        <v>47</v>
      </c>
      <c r="J7887" s="25" t="s">
        <v>96</v>
      </c>
      <c r="L7887" s="3"/>
      <c r="M7887" s="3"/>
      <c r="N7887" s="25"/>
      <c r="O7887"/>
    </row>
    <row r="7888" spans="1:15">
      <c r="A7888" s="5">
        <v>43249</v>
      </c>
      <c r="B7888" s="5">
        <v>43249</v>
      </c>
      <c r="C7888" t="s">
        <v>793</v>
      </c>
      <c r="D7888" s="3">
        <f>VLOOKUP(C7888,Index[[#All],[searchTaxon]:[Reference_number]],2,FALSE)</f>
        <v>106</v>
      </c>
      <c r="H7888" t="s">
        <v>425</v>
      </c>
      <c r="I7888">
        <f>VLOOKUP(Table1[[#This Row],[trait_name]],Trait[],2,FALSE)</f>
        <v>48</v>
      </c>
      <c r="J7888" s="25" t="s">
        <v>99</v>
      </c>
      <c r="L7888" s="3" t="s">
        <v>162</v>
      </c>
      <c r="M7888" s="3"/>
      <c r="N7888" s="25"/>
      <c r="O7888"/>
    </row>
    <row r="7889" spans="1:15">
      <c r="A7889" s="5">
        <v>43249</v>
      </c>
      <c r="B7889" s="5">
        <v>43249</v>
      </c>
      <c r="C7889" t="s">
        <v>793</v>
      </c>
      <c r="D7889" s="3">
        <f>VLOOKUP(C7889,Index[[#All],[searchTaxon]:[Reference_number]],2,FALSE)</f>
        <v>106</v>
      </c>
      <c r="H7889" t="s">
        <v>425</v>
      </c>
      <c r="I7889">
        <f>VLOOKUP(Table1[[#This Row],[trait_name]],Trait[],2,FALSE)</f>
        <v>48</v>
      </c>
      <c r="J7889" s="25" t="s">
        <v>99</v>
      </c>
      <c r="L7889" s="3" t="s">
        <v>101</v>
      </c>
      <c r="M7889" s="3"/>
      <c r="N7889" s="25"/>
      <c r="O7889"/>
    </row>
    <row r="7890" spans="1:15">
      <c r="A7890" s="5">
        <v>43249</v>
      </c>
      <c r="B7890" s="5">
        <v>43249</v>
      </c>
      <c r="C7890" t="s">
        <v>793</v>
      </c>
      <c r="D7890" s="3">
        <f>VLOOKUP(C7890,Index[[#All],[searchTaxon]:[Reference_number]],2,FALSE)</f>
        <v>106</v>
      </c>
      <c r="H7890" t="s">
        <v>425</v>
      </c>
      <c r="I7890">
        <f>VLOOKUP(Table1[[#This Row],[trait_name]],Trait[],2,FALSE)</f>
        <v>48</v>
      </c>
      <c r="J7890" s="25" t="s">
        <v>99</v>
      </c>
      <c r="L7890" s="3" t="s">
        <v>161</v>
      </c>
      <c r="M7890" s="3"/>
      <c r="N7890" s="25"/>
      <c r="O7890"/>
    </row>
    <row r="7891" spans="1:15">
      <c r="A7891" s="5">
        <v>43249</v>
      </c>
      <c r="B7891" s="5">
        <v>43249</v>
      </c>
      <c r="C7891" t="s">
        <v>793</v>
      </c>
      <c r="D7891" s="3">
        <f>VLOOKUP(C7891,Index[[#All],[searchTaxon]:[Reference_number]],2,FALSE)</f>
        <v>106</v>
      </c>
      <c r="H7891" t="s">
        <v>425</v>
      </c>
      <c r="I7891">
        <f>VLOOKUP(Table1[[#This Row],[trait_name]],Trait[],2,FALSE)</f>
        <v>48</v>
      </c>
      <c r="J7891" s="25" t="s">
        <v>99</v>
      </c>
      <c r="L7891" s="3" t="s">
        <v>100</v>
      </c>
      <c r="M7891" s="3"/>
      <c r="N7891" s="25"/>
      <c r="O7891"/>
    </row>
    <row r="7892" spans="1:15">
      <c r="A7892" s="5">
        <v>43249</v>
      </c>
      <c r="B7892" s="5">
        <v>43249</v>
      </c>
      <c r="C7892" t="s">
        <v>793</v>
      </c>
      <c r="D7892" s="3">
        <f>VLOOKUP(C7892,Index[[#All],[searchTaxon]:[Reference_number]],2,FALSE)</f>
        <v>106</v>
      </c>
      <c r="H7892" t="s">
        <v>425</v>
      </c>
      <c r="I7892">
        <f>VLOOKUP(Table1[[#This Row],[trait_name]],Trait[],2,FALSE)</f>
        <v>49</v>
      </c>
      <c r="J7892" s="25" t="s">
        <v>103</v>
      </c>
      <c r="L7892" s="3" t="s">
        <v>149</v>
      </c>
      <c r="M7892" s="3"/>
      <c r="N7892" s="25"/>
      <c r="O7892"/>
    </row>
    <row r="7893" spans="1:15">
      <c r="A7893" s="5">
        <v>43249</v>
      </c>
      <c r="B7893" s="5">
        <v>43249</v>
      </c>
      <c r="C7893" t="s">
        <v>793</v>
      </c>
      <c r="D7893" s="3">
        <f>VLOOKUP(C7893,Index[[#All],[searchTaxon]:[Reference_number]],2,FALSE)</f>
        <v>106</v>
      </c>
      <c r="H7893" t="s">
        <v>425</v>
      </c>
      <c r="I7893">
        <f>VLOOKUP(Table1[[#This Row],[trait_name]],Trait[],2,FALSE)</f>
        <v>49</v>
      </c>
      <c r="J7893" s="25" t="s">
        <v>103</v>
      </c>
      <c r="L7893" s="3" t="s">
        <v>105</v>
      </c>
      <c r="M7893" s="3"/>
      <c r="N7893" s="25"/>
      <c r="O7893"/>
    </row>
    <row r="7894" spans="1:15">
      <c r="A7894" s="27">
        <v>43249</v>
      </c>
      <c r="B7894" s="27"/>
      <c r="C7894" s="4" t="s">
        <v>793</v>
      </c>
      <c r="D7894" s="63">
        <f>VLOOKUP(C7894,Index[[#All],[searchTaxon]:[Reference_number]],2,FALSE)</f>
        <v>106</v>
      </c>
      <c r="E7894">
        <f>VLOOKUP(C:C,Table1[[#All],[searchTaxon]:[Multiple_forms]],3,FALSE)</f>
        <v>0</v>
      </c>
      <c r="F7894">
        <f>VLOOKUP(C:C,Table1[[#All],[searchTaxon]:[Multiple_forms]],4,FALSE)</f>
        <v>0</v>
      </c>
      <c r="G7894">
        <f>VLOOKUP(C:C,Table1[[#All],[searchTaxon]:[Multiple_forms]],5,FALSE)</f>
        <v>0</v>
      </c>
      <c r="I7894">
        <f>VLOOKUP(Table1[[#This Row],[trait_name]],Trait[],2,FALSE)</f>
        <v>50</v>
      </c>
      <c r="J7894" s="25" t="s">
        <v>106</v>
      </c>
      <c r="L7894" s="3"/>
      <c r="N7894" s="25"/>
      <c r="O7894"/>
    </row>
    <row r="7895" spans="1:15">
      <c r="A7895" s="5">
        <v>43249</v>
      </c>
      <c r="B7895" s="5">
        <v>43249</v>
      </c>
      <c r="C7895" t="s">
        <v>793</v>
      </c>
      <c r="D7895" s="3">
        <f>VLOOKUP(C7895,Index[[#All],[searchTaxon]:[Reference_number]],2,FALSE)</f>
        <v>106</v>
      </c>
      <c r="H7895" t="s">
        <v>425</v>
      </c>
      <c r="I7895">
        <f>VLOOKUP(Table1[[#This Row],[trait_name]],Trait[],2,FALSE)</f>
        <v>51</v>
      </c>
      <c r="J7895" s="25" t="s">
        <v>108</v>
      </c>
      <c r="L7895" s="3" t="s">
        <v>167</v>
      </c>
      <c r="N7895" s="25"/>
      <c r="O7895"/>
    </row>
    <row r="7896" spans="1:15">
      <c r="A7896" s="5">
        <v>43249</v>
      </c>
      <c r="B7896" s="5">
        <v>43249</v>
      </c>
      <c r="C7896" t="s">
        <v>793</v>
      </c>
      <c r="D7896" s="3">
        <f>VLOOKUP(C7896,Index[[#All],[searchTaxon]:[Reference_number]],2,FALSE)</f>
        <v>106</v>
      </c>
      <c r="H7896" t="s">
        <v>425</v>
      </c>
      <c r="I7896">
        <f>VLOOKUP(Table1[[#This Row],[trait_name]],Trait[],2,FALSE)</f>
        <v>53</v>
      </c>
      <c r="J7896" s="25" t="s">
        <v>110</v>
      </c>
      <c r="L7896" s="3" t="s">
        <v>168</v>
      </c>
      <c r="N7896" s="25"/>
      <c r="O7896"/>
    </row>
    <row r="7897" spans="1:15">
      <c r="A7897" s="5">
        <v>43249</v>
      </c>
      <c r="B7897" s="5">
        <v>43249</v>
      </c>
      <c r="C7897" t="s">
        <v>793</v>
      </c>
      <c r="D7897" s="3">
        <f>VLOOKUP(C7897,Index[[#All],[searchTaxon]:[Reference_number]],2,FALSE)</f>
        <v>106</v>
      </c>
      <c r="H7897" t="s">
        <v>425</v>
      </c>
      <c r="I7897">
        <f>VLOOKUP(Table1[[#This Row],[trait_name]],Trait[],2,FALSE)</f>
        <v>56</v>
      </c>
      <c r="J7897" s="25" t="s">
        <v>117</v>
      </c>
      <c r="L7897" s="3" t="s">
        <v>113</v>
      </c>
      <c r="N7897" s="26"/>
      <c r="O7897"/>
    </row>
    <row r="7898" spans="1:15">
      <c r="A7898" s="5">
        <v>43249</v>
      </c>
      <c r="B7898" s="5"/>
      <c r="C7898" t="s">
        <v>793</v>
      </c>
      <c r="D7898" s="2">
        <f>VLOOKUP(C7898,Index[[#All],[searchTaxon]:[Reference_number]],2,FALSE)</f>
        <v>106</v>
      </c>
      <c r="E7898">
        <v>0</v>
      </c>
      <c r="F7898">
        <v>0</v>
      </c>
      <c r="G7898">
        <v>0</v>
      </c>
      <c r="I7898">
        <f>VLOOKUP(Table1[[#This Row],[trait_name]],Trait[],2,FALSE)</f>
        <v>60</v>
      </c>
      <c r="J7898" s="25" t="s">
        <v>120</v>
      </c>
      <c r="L7898" s="3"/>
      <c r="N7898" s="25"/>
      <c r="O7898"/>
    </row>
    <row r="7899" spans="1:15">
      <c r="A7899" s="5">
        <v>43249</v>
      </c>
      <c r="B7899" s="5">
        <v>43249</v>
      </c>
      <c r="C7899" t="s">
        <v>793</v>
      </c>
      <c r="D7899" s="3">
        <f>VLOOKUP(C7899,Index[[#All],[searchTaxon]:[Reference_number]],2,FALSE)</f>
        <v>106</v>
      </c>
      <c r="H7899" t="s">
        <v>425</v>
      </c>
      <c r="I7899">
        <f>VLOOKUP(Table1[[#This Row],[trait_name]],Trait[],2,FALSE)</f>
        <v>61</v>
      </c>
      <c r="J7899" s="25" t="s">
        <v>172</v>
      </c>
      <c r="L7899" s="3" t="s">
        <v>173</v>
      </c>
      <c r="N7899" s="25"/>
      <c r="O7899"/>
    </row>
    <row r="7900" spans="1:15">
      <c r="A7900" s="5">
        <v>43249</v>
      </c>
      <c r="B7900" s="5">
        <v>43249</v>
      </c>
      <c r="C7900" t="s">
        <v>795</v>
      </c>
      <c r="D7900" s="3">
        <f>VLOOKUP(C7900,Index[[#All],[searchTaxon]:[Reference_number]],2,FALSE)</f>
        <v>107</v>
      </c>
      <c r="H7900" t="s">
        <v>18</v>
      </c>
      <c r="I7900">
        <f>VLOOKUP(Table1[[#This Row],[trait_name]],Trait[],2,FALSE)</f>
        <v>2</v>
      </c>
      <c r="J7900" s="25" t="s">
        <v>16</v>
      </c>
      <c r="L7900" s="3" t="s">
        <v>796</v>
      </c>
      <c r="N7900" s="25"/>
      <c r="O7900"/>
    </row>
    <row r="7901" spans="1:15" s="3" customFormat="1">
      <c r="A7901" s="5">
        <v>43249</v>
      </c>
      <c r="B7901" s="5">
        <v>43249</v>
      </c>
      <c r="C7901" t="s">
        <v>795</v>
      </c>
      <c r="D7901" s="3">
        <f>VLOOKUP(C7901,Index[[#All],[searchTaxon]:[Reference_number]],2,FALSE)</f>
        <v>107</v>
      </c>
      <c r="E7901"/>
      <c r="F7901"/>
      <c r="G7901"/>
      <c r="H7901" t="s">
        <v>26</v>
      </c>
      <c r="I7901">
        <f>VLOOKUP(Table1[[#This Row],[trait_name]],Trait[],2,FALSE)</f>
        <v>2</v>
      </c>
      <c r="J7901" s="25" t="s">
        <v>16</v>
      </c>
      <c r="K7901" s="25"/>
      <c r="L7901" s="3" t="s">
        <v>797</v>
      </c>
      <c r="M7901"/>
      <c r="N7901" s="25"/>
    </row>
    <row r="7902" spans="1:15" s="3" customFormat="1">
      <c r="A7902" s="5">
        <v>43249</v>
      </c>
      <c r="B7902" s="5">
        <v>43249</v>
      </c>
      <c r="C7902" t="s">
        <v>795</v>
      </c>
      <c r="D7902" s="3">
        <f>VLOOKUP(C7902,Index[[#All],[searchTaxon]:[Reference_number]],2,FALSE)</f>
        <v>107</v>
      </c>
      <c r="E7902"/>
      <c r="F7902"/>
      <c r="G7902"/>
      <c r="H7902" t="s">
        <v>18</v>
      </c>
      <c r="I7902">
        <f>VLOOKUP(Table1[[#This Row],[trait_name]],Trait[],2,FALSE)</f>
        <v>3</v>
      </c>
      <c r="J7902" s="25" t="s">
        <v>19</v>
      </c>
      <c r="K7902" s="25"/>
      <c r="L7902" s="3" t="s">
        <v>20</v>
      </c>
      <c r="M7902"/>
      <c r="N7902" s="25"/>
    </row>
    <row r="7903" spans="1:15" s="3" customFormat="1">
      <c r="A7903" s="5">
        <v>43249</v>
      </c>
      <c r="B7903" s="5">
        <v>43249</v>
      </c>
      <c r="C7903" t="s">
        <v>795</v>
      </c>
      <c r="D7903" s="3">
        <f>VLOOKUP(C7903,Index[[#All],[searchTaxon]:[Reference_number]],2,FALSE)</f>
        <v>107</v>
      </c>
      <c r="E7903"/>
      <c r="F7903"/>
      <c r="G7903"/>
      <c r="H7903" t="s">
        <v>26</v>
      </c>
      <c r="I7903">
        <f>VLOOKUP(Table1[[#This Row],[trait_name]],Trait[],2,FALSE)</f>
        <v>4</v>
      </c>
      <c r="J7903" s="25" t="s">
        <v>23</v>
      </c>
      <c r="K7903" s="25"/>
      <c r="L7903" s="3" t="s">
        <v>28</v>
      </c>
      <c r="M7903"/>
      <c r="N7903" s="25"/>
    </row>
    <row r="7904" spans="1:15" s="3" customFormat="1">
      <c r="A7904" s="5">
        <v>43249</v>
      </c>
      <c r="B7904" s="5">
        <v>43249</v>
      </c>
      <c r="C7904" t="s">
        <v>795</v>
      </c>
      <c r="D7904" s="3">
        <f>VLOOKUP(C7904,Index[[#All],[searchTaxon]:[Reference_number]],2,FALSE)</f>
        <v>107</v>
      </c>
      <c r="E7904"/>
      <c r="F7904"/>
      <c r="G7904"/>
      <c r="H7904" t="s">
        <v>26</v>
      </c>
      <c r="I7904">
        <f>VLOOKUP(Table1[[#This Row],[trait_name]],Trait[],2,FALSE)</f>
        <v>5</v>
      </c>
      <c r="J7904" s="25" t="s">
        <v>25</v>
      </c>
      <c r="K7904" s="25"/>
      <c r="L7904" s="3" t="s">
        <v>24</v>
      </c>
      <c r="M7904"/>
      <c r="N7904" s="25"/>
    </row>
    <row r="7905" spans="1:14" s="3" customFormat="1">
      <c r="A7905" s="5">
        <v>43249</v>
      </c>
      <c r="B7905" s="5"/>
      <c r="C7905" t="s">
        <v>795</v>
      </c>
      <c r="D7905" s="3">
        <f>VLOOKUP(C7905,Index[[#All],[searchTaxon]:[Reference_number]],2,FALSE)</f>
        <v>107</v>
      </c>
      <c r="E7905"/>
      <c r="F7905"/>
      <c r="G7905"/>
      <c r="H7905" t="s">
        <v>26</v>
      </c>
      <c r="I7905">
        <f>VLOOKUP(Table1[[#This Row],[trait_name]],Trait[],2,FALSE)</f>
        <v>6</v>
      </c>
      <c r="J7905" s="25" t="s">
        <v>135</v>
      </c>
      <c r="K7905" s="25"/>
      <c r="M7905"/>
      <c r="N7905" s="25"/>
    </row>
    <row r="7906" spans="1:14" s="3" customFormat="1">
      <c r="A7906" s="5">
        <v>43249</v>
      </c>
      <c r="B7906" s="5">
        <v>43249</v>
      </c>
      <c r="C7906" t="s">
        <v>795</v>
      </c>
      <c r="D7906" s="3">
        <f>VLOOKUP(C7906,Index[[#All],[searchTaxon]:[Reference_number]],2,FALSE)</f>
        <v>107</v>
      </c>
      <c r="E7906"/>
      <c r="F7906"/>
      <c r="G7906"/>
      <c r="H7906" t="s">
        <v>26</v>
      </c>
      <c r="I7906">
        <f>VLOOKUP(Table1[[#This Row],[trait_name]],Trait[],2,FALSE)</f>
        <v>7</v>
      </c>
      <c r="J7906" s="25" t="s">
        <v>27</v>
      </c>
      <c r="K7906" s="25"/>
      <c r="L7906" s="3" t="s">
        <v>24</v>
      </c>
      <c r="M7906"/>
      <c r="N7906" s="25"/>
    </row>
    <row r="7907" spans="1:14" s="3" customFormat="1">
      <c r="A7907" s="27">
        <v>43249</v>
      </c>
      <c r="B7907" s="27"/>
      <c r="C7907" s="4" t="s">
        <v>795</v>
      </c>
      <c r="D7907" s="2">
        <f>VLOOKUP(C7907,Index[[#All],[searchTaxon]:[Reference_number]],2,FALSE)</f>
        <v>107</v>
      </c>
      <c r="E7907"/>
      <c r="F7907"/>
      <c r="G7907"/>
      <c r="H7907"/>
      <c r="I7907">
        <f>VLOOKUP(Table1[[#This Row],[trait_name]],Trait[],2,FALSE)</f>
        <v>15</v>
      </c>
      <c r="J7907" s="25" t="s">
        <v>32</v>
      </c>
      <c r="K7907" s="25"/>
      <c r="M7907"/>
      <c r="N7907" s="25"/>
    </row>
    <row r="7908" spans="1:14" s="3" customFormat="1">
      <c r="A7908" s="27">
        <v>43249</v>
      </c>
      <c r="B7908" s="27">
        <v>43249</v>
      </c>
      <c r="C7908" s="4" t="s">
        <v>795</v>
      </c>
      <c r="D7908" s="2">
        <f>VLOOKUP(C7908,Index[[#All],[searchTaxon]:[Reference_number]],2,FALSE)</f>
        <v>107</v>
      </c>
      <c r="E7908"/>
      <c r="F7908"/>
      <c r="G7908"/>
      <c r="H7908"/>
      <c r="I7908">
        <f>VLOOKUP(Table1[[#This Row],[trait_name]],Trait[],2,FALSE)</f>
        <v>16</v>
      </c>
      <c r="J7908" s="26" t="s">
        <v>33</v>
      </c>
      <c r="K7908" s="26"/>
      <c r="M7908"/>
      <c r="N7908" s="25"/>
    </row>
    <row r="7909" spans="1:14" s="3" customFormat="1">
      <c r="A7909" s="5">
        <v>43249</v>
      </c>
      <c r="B7909" s="5">
        <v>43249</v>
      </c>
      <c r="C7909" t="s">
        <v>795</v>
      </c>
      <c r="D7909" s="3">
        <f>VLOOKUP(C7909,Index[[#All],[searchTaxon]:[Reference_number]],2,FALSE)</f>
        <v>107</v>
      </c>
      <c r="E7909"/>
      <c r="F7909"/>
      <c r="G7909"/>
      <c r="H7909" t="s">
        <v>18</v>
      </c>
      <c r="I7909">
        <f>VLOOKUP(Table1[[#This Row],[trait_name]],Trait[],2,FALSE)</f>
        <v>17</v>
      </c>
      <c r="J7909" s="25" t="s">
        <v>34</v>
      </c>
      <c r="K7909" s="25"/>
      <c r="L7909" s="3" t="s">
        <v>35</v>
      </c>
      <c r="M7909"/>
      <c r="N7909" s="25"/>
    </row>
    <row r="7910" spans="1:14" s="3" customFormat="1">
      <c r="A7910" s="5">
        <v>43249</v>
      </c>
      <c r="B7910" s="5">
        <v>43249</v>
      </c>
      <c r="C7910" t="s">
        <v>795</v>
      </c>
      <c r="D7910" s="3">
        <f>VLOOKUP(C7910,Index[[#All],[searchTaxon]:[Reference_number]],2,FALSE)</f>
        <v>107</v>
      </c>
      <c r="E7910"/>
      <c r="F7910"/>
      <c r="G7910"/>
      <c r="H7910" t="s">
        <v>18</v>
      </c>
      <c r="I7910">
        <f>VLOOKUP(Table1[[#This Row],[trait_name]],Trait[],2,FALSE)</f>
        <v>17</v>
      </c>
      <c r="J7910" s="25" t="s">
        <v>34</v>
      </c>
      <c r="K7910" s="25"/>
      <c r="L7910" s="3" t="s">
        <v>36</v>
      </c>
      <c r="N7910" s="25"/>
    </row>
    <row r="7911" spans="1:14" s="3" customFormat="1">
      <c r="A7911" s="5">
        <v>43249</v>
      </c>
      <c r="B7911" s="5">
        <v>43249</v>
      </c>
      <c r="C7911" t="s">
        <v>795</v>
      </c>
      <c r="D7911" s="3">
        <f>VLOOKUP(C7911,Index[[#All],[searchTaxon]:[Reference_number]],2,FALSE)</f>
        <v>107</v>
      </c>
      <c r="E7911"/>
      <c r="F7911"/>
      <c r="G7911"/>
      <c r="H7911" t="s">
        <v>18</v>
      </c>
      <c r="I7911">
        <f>VLOOKUP(Table1[[#This Row],[trait_name]],Trait[],2,FALSE)</f>
        <v>17</v>
      </c>
      <c r="J7911" s="25" t="s">
        <v>34</v>
      </c>
      <c r="K7911" s="25"/>
      <c r="L7911" s="3" t="s">
        <v>37</v>
      </c>
      <c r="N7911" s="25"/>
    </row>
    <row r="7912" spans="1:14" s="3" customFormat="1">
      <c r="A7912" s="27">
        <v>43249</v>
      </c>
      <c r="B7912" s="27">
        <v>43249</v>
      </c>
      <c r="C7912" s="4" t="s">
        <v>795</v>
      </c>
      <c r="D7912" s="2">
        <f>VLOOKUP(C7912,Index[[#All],[searchTaxon]:[Reference_number]],2,FALSE)</f>
        <v>107</v>
      </c>
      <c r="E7912"/>
      <c r="F7912"/>
      <c r="G7912"/>
      <c r="H7912"/>
      <c r="I7912">
        <f>VLOOKUP(Table1[[#This Row],[trait_name]],Trait[],2,FALSE)</f>
        <v>18</v>
      </c>
      <c r="J7912" s="25" t="s">
        <v>38</v>
      </c>
      <c r="K7912" s="25"/>
      <c r="N7912" s="25"/>
    </row>
    <row r="7913" spans="1:14" s="3" customFormat="1">
      <c r="A7913" s="5">
        <v>43249</v>
      </c>
      <c r="B7913" s="5">
        <v>43249</v>
      </c>
      <c r="C7913" t="s">
        <v>795</v>
      </c>
      <c r="D7913" s="3">
        <f>VLOOKUP(C7913,Index[[#All],[searchTaxon]:[Reference_number]],2,FALSE)</f>
        <v>107</v>
      </c>
      <c r="E7913"/>
      <c r="F7913"/>
      <c r="G7913"/>
      <c r="H7913" t="s">
        <v>18</v>
      </c>
      <c r="I7913">
        <f>VLOOKUP(Table1[[#This Row],[trait_name]],Trait[],2,FALSE)</f>
        <v>19</v>
      </c>
      <c r="J7913" s="25" t="s">
        <v>39</v>
      </c>
      <c r="K7913" s="25"/>
      <c r="L7913" s="3" t="s">
        <v>41</v>
      </c>
      <c r="N7913" s="25"/>
    </row>
    <row r="7914" spans="1:14" s="3" customFormat="1">
      <c r="A7914" s="5">
        <v>43249</v>
      </c>
      <c r="B7914" s="5">
        <v>43249</v>
      </c>
      <c r="C7914" t="s">
        <v>795</v>
      </c>
      <c r="D7914" s="3">
        <f>VLOOKUP(C7914,Index[[#All],[searchTaxon]:[Reference_number]],2,FALSE)</f>
        <v>107</v>
      </c>
      <c r="E7914"/>
      <c r="F7914"/>
      <c r="G7914"/>
      <c r="H7914" t="s">
        <v>18</v>
      </c>
      <c r="I7914">
        <f>VLOOKUP(Table1[[#This Row],[trait_name]],Trait[],2,FALSE)</f>
        <v>19</v>
      </c>
      <c r="J7914" s="25" t="s">
        <v>39</v>
      </c>
      <c r="K7914" s="25"/>
      <c r="L7914" s="3" t="s">
        <v>142</v>
      </c>
      <c r="N7914" s="25"/>
    </row>
    <row r="7915" spans="1:14" s="3" customFormat="1">
      <c r="A7915" s="27">
        <v>43249</v>
      </c>
      <c r="B7915" s="27">
        <v>43249</v>
      </c>
      <c r="C7915" s="4" t="s">
        <v>795</v>
      </c>
      <c r="D7915" s="2">
        <f>VLOOKUP(C7915,Index[[#All],[searchTaxon]:[Reference_number]],2,FALSE)</f>
        <v>107</v>
      </c>
      <c r="E7915"/>
      <c r="F7915"/>
      <c r="G7915"/>
      <c r="H7915"/>
      <c r="I7915">
        <f>VLOOKUP(Table1[[#This Row],[trait_name]],Trait[],2,FALSE)</f>
        <v>20</v>
      </c>
      <c r="J7915" s="25" t="s">
        <v>42</v>
      </c>
      <c r="K7915" s="25"/>
      <c r="N7915" s="25"/>
    </row>
    <row r="7916" spans="1:14" s="3" customFormat="1">
      <c r="A7916" s="5">
        <v>43249</v>
      </c>
      <c r="B7916" s="5"/>
      <c r="C7916" t="s">
        <v>795</v>
      </c>
      <c r="D7916" s="2">
        <f>VLOOKUP(C7916,Index[[#All],[searchTaxon]:[Reference_number]],2,FALSE)</f>
        <v>107</v>
      </c>
      <c r="E7916">
        <v>0</v>
      </c>
      <c r="F7916">
        <v>0</v>
      </c>
      <c r="G7916">
        <v>0</v>
      </c>
      <c r="H7916"/>
      <c r="I7916">
        <f>VLOOKUP(Table1[[#This Row],[trait_name]],Trait[],2,FALSE)</f>
        <v>22</v>
      </c>
      <c r="J7916" s="25" t="s">
        <v>48</v>
      </c>
      <c r="K7916" s="25"/>
      <c r="N7916" s="25"/>
    </row>
    <row r="7917" spans="1:14" s="3" customFormat="1">
      <c r="A7917" s="27">
        <v>43249</v>
      </c>
      <c r="B7917" s="27"/>
      <c r="C7917" s="4" t="s">
        <v>795</v>
      </c>
      <c r="D7917" s="2">
        <f>VLOOKUP(C7917,Index[[#All],[searchTaxon]:[Reference_number]],2,FALSE)</f>
        <v>107</v>
      </c>
      <c r="E7917"/>
      <c r="F7917"/>
      <c r="G7917"/>
      <c r="H7917"/>
      <c r="I7917">
        <f>VLOOKUP(Table1[[#This Row],[trait_name]],Trait[],2,FALSE)</f>
        <v>23</v>
      </c>
      <c r="J7917" s="25" t="s">
        <v>50</v>
      </c>
      <c r="K7917" s="25"/>
      <c r="N7917" s="25"/>
    </row>
    <row r="7918" spans="1:14" s="3" customFormat="1">
      <c r="A7918" s="27">
        <v>43249</v>
      </c>
      <c r="B7918" s="27"/>
      <c r="C7918" s="4" t="s">
        <v>795</v>
      </c>
      <c r="D7918" s="2">
        <f>VLOOKUP(C7918,Index[[#All],[searchTaxon]:[Reference_number]],2,FALSE)</f>
        <v>107</v>
      </c>
      <c r="E7918"/>
      <c r="F7918"/>
      <c r="G7918"/>
      <c r="H7918"/>
      <c r="I7918">
        <f>VLOOKUP(Table1[[#This Row],[trait_name]],Trait[],2,FALSE)</f>
        <v>24</v>
      </c>
      <c r="J7918" s="25" t="s">
        <v>53</v>
      </c>
      <c r="K7918" s="25"/>
      <c r="N7918" s="25"/>
    </row>
    <row r="7919" spans="1:14" s="3" customFormat="1">
      <c r="A7919" s="5">
        <v>43249</v>
      </c>
      <c r="B7919" s="5">
        <v>43249</v>
      </c>
      <c r="C7919" t="s">
        <v>795</v>
      </c>
      <c r="D7919" s="3">
        <f>VLOOKUP(C7919,Index[[#All],[searchTaxon]:[Reference_number]],2,FALSE)</f>
        <v>107</v>
      </c>
      <c r="E7919"/>
      <c r="F7919"/>
      <c r="G7919"/>
      <c r="H7919" t="s">
        <v>18</v>
      </c>
      <c r="I7919">
        <f>VLOOKUP(Table1[[#This Row],[trait_name]],Trait[],2,FALSE)</f>
        <v>25</v>
      </c>
      <c r="J7919" s="25" t="s">
        <v>54</v>
      </c>
      <c r="K7919" s="25"/>
      <c r="L7919" s="3" t="s">
        <v>402</v>
      </c>
      <c r="N7919" s="25"/>
    </row>
    <row r="7920" spans="1:14" s="3" customFormat="1">
      <c r="A7920" s="5">
        <v>43249</v>
      </c>
      <c r="B7920" s="5">
        <v>43249</v>
      </c>
      <c r="C7920" t="s">
        <v>795</v>
      </c>
      <c r="D7920" s="3">
        <f>VLOOKUP(C7920,Index[[#All],[searchTaxon]:[Reference_number]],2,FALSE)</f>
        <v>107</v>
      </c>
      <c r="E7920"/>
      <c r="F7920"/>
      <c r="G7920"/>
      <c r="H7920" t="s">
        <v>18</v>
      </c>
      <c r="I7920">
        <f>VLOOKUP(Table1[[#This Row],[trait_name]],Trait[],2,FALSE)</f>
        <v>26</v>
      </c>
      <c r="J7920" s="25" t="s">
        <v>57</v>
      </c>
      <c r="K7920" s="25"/>
      <c r="L7920" s="3">
        <v>4</v>
      </c>
      <c r="N7920" s="25"/>
    </row>
    <row r="7921" spans="1:15" s="3" customFormat="1">
      <c r="A7921" s="5">
        <v>43249</v>
      </c>
      <c r="B7921" s="5">
        <v>43249</v>
      </c>
      <c r="C7921" t="s">
        <v>795</v>
      </c>
      <c r="D7921" s="3">
        <f>VLOOKUP(C7921,Index[[#All],[searchTaxon]:[Reference_number]],2,FALSE)</f>
        <v>107</v>
      </c>
      <c r="E7921"/>
      <c r="F7921"/>
      <c r="G7921"/>
      <c r="H7921" t="s">
        <v>26</v>
      </c>
      <c r="I7921">
        <f>VLOOKUP(Table1[[#This Row],[trait_name]],Trait[],2,FALSE)</f>
        <v>27</v>
      </c>
      <c r="J7921" s="25" t="s">
        <v>58</v>
      </c>
      <c r="K7921" s="25"/>
      <c r="L7921" s="3">
        <v>3</v>
      </c>
      <c r="N7921" s="25"/>
    </row>
    <row r="7922" spans="1:15" s="3" customFormat="1">
      <c r="A7922" s="5">
        <v>43249</v>
      </c>
      <c r="B7922" s="5">
        <v>43249</v>
      </c>
      <c r="C7922" t="s">
        <v>795</v>
      </c>
      <c r="D7922" s="3">
        <f>VLOOKUP(C7922,Index[[#All],[searchTaxon]:[Reference_number]],2,FALSE)</f>
        <v>107</v>
      </c>
      <c r="E7922"/>
      <c r="F7922"/>
      <c r="G7922"/>
      <c r="H7922" t="s">
        <v>18</v>
      </c>
      <c r="I7922">
        <f>VLOOKUP(Table1[[#This Row],[trait_name]],Trait[],2,FALSE)</f>
        <v>28</v>
      </c>
      <c r="J7922" s="25" t="s">
        <v>59</v>
      </c>
      <c r="K7922" s="25"/>
      <c r="L7922" s="3">
        <v>2</v>
      </c>
      <c r="N7922" s="25"/>
    </row>
    <row r="7923" spans="1:15" s="3" customFormat="1">
      <c r="A7923" s="5">
        <v>43249</v>
      </c>
      <c r="B7923" s="5">
        <v>43249</v>
      </c>
      <c r="C7923" t="s">
        <v>795</v>
      </c>
      <c r="D7923" s="3">
        <f>VLOOKUP(C7923,Index[[#All],[searchTaxon]:[Reference_number]],2,FALSE)</f>
        <v>107</v>
      </c>
      <c r="E7923"/>
      <c r="F7923"/>
      <c r="G7923"/>
      <c r="H7923" t="s">
        <v>18</v>
      </c>
      <c r="I7923">
        <f>VLOOKUP(Table1[[#This Row],[trait_name]],Trait[],2,FALSE)</f>
        <v>29</v>
      </c>
      <c r="J7923" s="25" t="s">
        <v>60</v>
      </c>
      <c r="K7923" s="25"/>
      <c r="L7923" s="3">
        <v>4</v>
      </c>
      <c r="N7923" s="25"/>
    </row>
    <row r="7924" spans="1:15" s="3" customFormat="1">
      <c r="A7924" s="5">
        <v>43249</v>
      </c>
      <c r="B7924" s="5">
        <v>43249</v>
      </c>
      <c r="C7924" t="s">
        <v>795</v>
      </c>
      <c r="D7924" s="3">
        <f>VLOOKUP(C7924,Index[[#All],[searchTaxon]:[Reference_number]],2,FALSE)</f>
        <v>107</v>
      </c>
      <c r="E7924"/>
      <c r="F7924"/>
      <c r="G7924"/>
      <c r="H7924" t="s">
        <v>26</v>
      </c>
      <c r="I7924">
        <f>VLOOKUP(Table1[[#This Row],[trait_name]],Trait[],2,FALSE)</f>
        <v>30</v>
      </c>
      <c r="J7924" s="25" t="s">
        <v>61</v>
      </c>
      <c r="K7924" s="25"/>
      <c r="L7924" s="3">
        <v>2</v>
      </c>
      <c r="N7924" s="26"/>
    </row>
    <row r="7925" spans="1:15" s="3" customFormat="1">
      <c r="A7925" s="5">
        <v>43249</v>
      </c>
      <c r="B7925" s="5">
        <v>43249</v>
      </c>
      <c r="C7925" t="s">
        <v>795</v>
      </c>
      <c r="D7925" s="3">
        <f>VLOOKUP(C7925,Index[[#All],[searchTaxon]:[Reference_number]],2,FALSE)</f>
        <v>107</v>
      </c>
      <c r="E7925"/>
      <c r="F7925"/>
      <c r="G7925"/>
      <c r="H7925" t="s">
        <v>18</v>
      </c>
      <c r="I7925">
        <f>VLOOKUP(Table1[[#This Row],[trait_name]],Trait[],2,FALSE)</f>
        <v>31</v>
      </c>
      <c r="J7925" s="25" t="s">
        <v>62</v>
      </c>
      <c r="K7925" s="25"/>
      <c r="L7925" s="3">
        <v>2</v>
      </c>
      <c r="N7925" s="26"/>
    </row>
    <row r="7926" spans="1:15" s="3" customFormat="1">
      <c r="A7926" s="5">
        <v>43249</v>
      </c>
      <c r="B7926" s="5">
        <v>43249</v>
      </c>
      <c r="C7926" t="s">
        <v>795</v>
      </c>
      <c r="D7926" s="3">
        <f>VLOOKUP(C7926,Index[[#All],[searchTaxon]:[Reference_number]],2,FALSE)</f>
        <v>107</v>
      </c>
      <c r="E7926"/>
      <c r="F7926"/>
      <c r="G7926"/>
      <c r="H7926" t="s">
        <v>26</v>
      </c>
      <c r="I7926">
        <f>VLOOKUP(Table1[[#This Row],[trait_name]],Trait[],2,FALSE)</f>
        <v>33</v>
      </c>
      <c r="J7926" s="25" t="s">
        <v>63</v>
      </c>
      <c r="K7926" s="25"/>
      <c r="L7926" s="3" t="s">
        <v>282</v>
      </c>
      <c r="M7926"/>
      <c r="N7926" s="25"/>
    </row>
    <row r="7927" spans="1:15" s="3" customFormat="1">
      <c r="A7927" s="5">
        <v>43249</v>
      </c>
      <c r="B7927" s="5"/>
      <c r="C7927" t="s">
        <v>795</v>
      </c>
      <c r="D7927" s="3">
        <f>VLOOKUP(C7927,Index[[#All],[searchTaxon]:[Reference_number]],2,FALSE)</f>
        <v>107</v>
      </c>
      <c r="E7927">
        <v>0</v>
      </c>
      <c r="F7927">
        <v>0</v>
      </c>
      <c r="G7927">
        <v>0</v>
      </c>
      <c r="H7927"/>
      <c r="I7927">
        <f>VLOOKUP(Table1[[#This Row],[trait_name]],Trait[],2,FALSE)</f>
        <v>35</v>
      </c>
      <c r="J7927" s="25" t="s">
        <v>66</v>
      </c>
      <c r="K7927" s="25"/>
      <c r="M7927"/>
      <c r="N7927" s="25"/>
    </row>
    <row r="7928" spans="1:15" s="3" customFormat="1">
      <c r="A7928" s="5">
        <v>43249</v>
      </c>
      <c r="B7928" s="5"/>
      <c r="C7928" t="s">
        <v>795</v>
      </c>
      <c r="D7928" s="2">
        <f>VLOOKUP(C7928,Index[[#All],[searchTaxon]:[Reference_number]],2,FALSE)</f>
        <v>107</v>
      </c>
      <c r="E7928">
        <v>0</v>
      </c>
      <c r="F7928">
        <v>0</v>
      </c>
      <c r="G7928">
        <v>0</v>
      </c>
      <c r="H7928"/>
      <c r="I7928">
        <f>VLOOKUP(Table1[[#This Row],[trait_name]],Trait[],2,FALSE)</f>
        <v>36</v>
      </c>
      <c r="J7928" s="25" t="s">
        <v>68</v>
      </c>
      <c r="K7928" s="25"/>
      <c r="M7928"/>
      <c r="N7928" s="25"/>
    </row>
    <row r="7929" spans="1:15" s="3" customFormat="1">
      <c r="A7929" s="5">
        <v>43249</v>
      </c>
      <c r="B7929" s="5"/>
      <c r="C7929" t="s">
        <v>795</v>
      </c>
      <c r="D7929" s="2">
        <f>VLOOKUP(C7929,Index[[#All],[searchTaxon]:[Reference_number]],2,FALSE)</f>
        <v>107</v>
      </c>
      <c r="E7929">
        <v>0</v>
      </c>
      <c r="F7929">
        <v>0</v>
      </c>
      <c r="G7929">
        <v>0</v>
      </c>
      <c r="H7929"/>
      <c r="I7929">
        <f>VLOOKUP(Table1[[#This Row],[trait_name]],Trait[],2,FALSE)</f>
        <v>37</v>
      </c>
      <c r="J7929" s="25" t="s">
        <v>70</v>
      </c>
      <c r="K7929" s="25"/>
      <c r="M7929"/>
      <c r="N7929" s="25"/>
    </row>
    <row r="7930" spans="1:15" s="3" customFormat="1">
      <c r="A7930" s="5">
        <v>43249</v>
      </c>
      <c r="B7930" s="5">
        <v>43249</v>
      </c>
      <c r="C7930" t="s">
        <v>795</v>
      </c>
      <c r="D7930" s="3">
        <f>VLOOKUP(C7930,Index[[#All],[searchTaxon]:[Reference_number]],2,FALSE)</f>
        <v>107</v>
      </c>
      <c r="E7930"/>
      <c r="F7930"/>
      <c r="G7930"/>
      <c r="H7930" t="s">
        <v>18</v>
      </c>
      <c r="I7930">
        <f>VLOOKUP(Table1[[#This Row],[trait_name]],Trait[],2,FALSE)</f>
        <v>38</v>
      </c>
      <c r="J7930" s="25" t="s">
        <v>74</v>
      </c>
      <c r="K7930" s="25"/>
      <c r="L7930" s="3" t="s">
        <v>75</v>
      </c>
      <c r="M7930"/>
      <c r="N7930" s="25"/>
    </row>
    <row r="7931" spans="1:15" s="3" customFormat="1">
      <c r="A7931" s="27">
        <v>43249</v>
      </c>
      <c r="B7931" s="27"/>
      <c r="C7931" s="4" t="s">
        <v>795</v>
      </c>
      <c r="D7931" s="2">
        <f>VLOOKUP(C7931,Index[[#All],[searchTaxon]:[Reference_number]],2,FALSE)</f>
        <v>107</v>
      </c>
      <c r="E7931"/>
      <c r="F7931"/>
      <c r="G7931"/>
      <c r="H7931"/>
      <c r="I7931">
        <f>VLOOKUP(Table1[[#This Row],[trait_name]],Trait[],2,FALSE)</f>
        <v>39</v>
      </c>
      <c r="J7931" s="25" t="s">
        <v>76</v>
      </c>
      <c r="K7931" s="25"/>
      <c r="M7931"/>
      <c r="N7931" s="25"/>
    </row>
    <row r="7932" spans="1:15" s="3" customFormat="1">
      <c r="A7932" s="5">
        <v>43249</v>
      </c>
      <c r="B7932" s="5">
        <v>43249</v>
      </c>
      <c r="C7932" t="s">
        <v>795</v>
      </c>
      <c r="D7932" s="3">
        <f>VLOOKUP(C7932,Index[[#All],[searchTaxon]:[Reference_number]],2,FALSE)</f>
        <v>107</v>
      </c>
      <c r="E7932"/>
      <c r="F7932"/>
      <c r="G7932"/>
      <c r="H7932" t="s">
        <v>26</v>
      </c>
      <c r="I7932">
        <f>VLOOKUP(Table1[[#This Row],[trait_name]],Trait[],2,FALSE)</f>
        <v>40</v>
      </c>
      <c r="J7932" s="25" t="s">
        <v>79</v>
      </c>
      <c r="K7932" s="25"/>
      <c r="L7932" s="3" t="s">
        <v>81</v>
      </c>
      <c r="M7932"/>
      <c r="N7932" s="25"/>
    </row>
    <row r="7933" spans="1:15">
      <c r="A7933" s="5">
        <v>43249</v>
      </c>
      <c r="B7933" s="5"/>
      <c r="C7933" t="s">
        <v>795</v>
      </c>
      <c r="D7933" s="2">
        <f>VLOOKUP(C7933,Index[[#All],[searchTaxon]:[Reference_number]],2,FALSE)</f>
        <v>107</v>
      </c>
      <c r="E7933">
        <v>0</v>
      </c>
      <c r="F7933">
        <v>0</v>
      </c>
      <c r="G7933">
        <v>0</v>
      </c>
      <c r="I7933">
        <f>VLOOKUP(Table1[[#This Row],[trait_name]],Trait[],2,FALSE)</f>
        <v>41</v>
      </c>
      <c r="J7933" s="25" t="s">
        <v>82</v>
      </c>
      <c r="L7933" s="3"/>
      <c r="N7933" s="25"/>
      <c r="O7933"/>
    </row>
    <row r="7934" spans="1:15">
      <c r="A7934" s="5">
        <v>43249</v>
      </c>
      <c r="B7934" s="5"/>
      <c r="C7934" t="s">
        <v>795</v>
      </c>
      <c r="D7934" s="2">
        <f>VLOOKUP(C7934,Index[[#All],[searchTaxon]:[Reference_number]],2,FALSE)</f>
        <v>107</v>
      </c>
      <c r="E7934">
        <v>0</v>
      </c>
      <c r="F7934">
        <v>0</v>
      </c>
      <c r="G7934">
        <v>0</v>
      </c>
      <c r="I7934">
        <f>VLOOKUP(Table1[[#This Row],[trait_name]],Trait[],2,FALSE)</f>
        <v>42</v>
      </c>
      <c r="J7934" s="25" t="s">
        <v>84</v>
      </c>
      <c r="L7934" s="3"/>
      <c r="N7934" s="25"/>
      <c r="O7934"/>
    </row>
    <row r="7935" spans="1:15">
      <c r="A7935" s="5">
        <v>43249</v>
      </c>
      <c r="B7935" s="5">
        <v>43249</v>
      </c>
      <c r="C7935" t="s">
        <v>795</v>
      </c>
      <c r="D7935" s="3">
        <f>VLOOKUP(C7935,Index[[#All],[searchTaxon]:[Reference_number]],2,FALSE)</f>
        <v>107</v>
      </c>
      <c r="H7935" t="s">
        <v>26</v>
      </c>
      <c r="I7935">
        <f>VLOOKUP(Table1[[#This Row],[trait_name]],Trait[],2,FALSE)</f>
        <v>43</v>
      </c>
      <c r="J7935" s="25" t="s">
        <v>86</v>
      </c>
      <c r="L7935" s="3" t="s">
        <v>87</v>
      </c>
      <c r="N7935" s="25"/>
      <c r="O7935"/>
    </row>
    <row r="7936" spans="1:15">
      <c r="A7936" s="5">
        <v>43249</v>
      </c>
      <c r="B7936" s="5"/>
      <c r="C7936" t="s">
        <v>795</v>
      </c>
      <c r="D7936" s="3">
        <f>VLOOKUP(C7936,Index[[#All],[searchTaxon]:[Reference_number]],2,FALSE)</f>
        <v>107</v>
      </c>
      <c r="H7936" t="s">
        <v>18</v>
      </c>
      <c r="I7936">
        <f>VLOOKUP(Table1[[#This Row],[trait_name]],Trait[],2,FALSE)</f>
        <v>44</v>
      </c>
      <c r="J7936" s="26" t="s">
        <v>90</v>
      </c>
      <c r="K7936" s="26"/>
      <c r="L7936" s="3" t="s">
        <v>266</v>
      </c>
      <c r="N7936" s="25"/>
      <c r="O7936"/>
    </row>
    <row r="7937" spans="1:15">
      <c r="A7937" s="5">
        <v>43249</v>
      </c>
      <c r="B7937" s="5"/>
      <c r="C7937" t="s">
        <v>795</v>
      </c>
      <c r="D7937" s="3">
        <f>VLOOKUP(C7937,Index[[#All],[searchTaxon]:[Reference_number]],2,FALSE)</f>
        <v>107</v>
      </c>
      <c r="H7937" t="s">
        <v>18</v>
      </c>
      <c r="I7937">
        <f>VLOOKUP(Table1[[#This Row],[trait_name]],Trait[],2,FALSE)</f>
        <v>45</v>
      </c>
      <c r="J7937" s="26" t="s">
        <v>93</v>
      </c>
      <c r="K7937" s="26"/>
      <c r="L7937" s="3"/>
      <c r="N7937" s="25"/>
      <c r="O7937"/>
    </row>
    <row r="7938" spans="1:15">
      <c r="A7938" s="5">
        <v>43249</v>
      </c>
      <c r="B7938" s="5"/>
      <c r="C7938" t="s">
        <v>795</v>
      </c>
      <c r="D7938" s="2">
        <f>VLOOKUP(C7938,Index[[#All],[searchTaxon]:[Reference_number]],2,FALSE)</f>
        <v>107</v>
      </c>
      <c r="E7938">
        <v>0</v>
      </c>
      <c r="F7938">
        <v>0</v>
      </c>
      <c r="G7938">
        <v>0</v>
      </c>
      <c r="I7938">
        <f>VLOOKUP(Table1[[#This Row],[trait_name]],Trait[],2,FALSE)</f>
        <v>47</v>
      </c>
      <c r="J7938" s="25" t="s">
        <v>96</v>
      </c>
      <c r="L7938" s="3"/>
      <c r="N7938" s="25"/>
      <c r="O7938"/>
    </row>
    <row r="7939" spans="1:15">
      <c r="A7939" s="5">
        <v>43249</v>
      </c>
      <c r="B7939" s="5">
        <v>43249</v>
      </c>
      <c r="C7939" t="s">
        <v>795</v>
      </c>
      <c r="D7939" s="3">
        <f>VLOOKUP(C7939,Index[[#All],[searchTaxon]:[Reference_number]],2,FALSE)</f>
        <v>107</v>
      </c>
      <c r="H7939" t="s">
        <v>18</v>
      </c>
      <c r="I7939">
        <f>VLOOKUP(Table1[[#This Row],[trait_name]],Trait[],2,FALSE)</f>
        <v>48</v>
      </c>
      <c r="J7939" s="25" t="s">
        <v>99</v>
      </c>
      <c r="L7939" s="3" t="s">
        <v>162</v>
      </c>
      <c r="N7939" s="25"/>
      <c r="O7939"/>
    </row>
    <row r="7940" spans="1:15">
      <c r="A7940" s="5">
        <v>43249</v>
      </c>
      <c r="B7940" s="5">
        <v>43249</v>
      </c>
      <c r="C7940" t="s">
        <v>795</v>
      </c>
      <c r="D7940" s="3">
        <f>VLOOKUP(C7940,Index[[#All],[searchTaxon]:[Reference_number]],2,FALSE)</f>
        <v>107</v>
      </c>
      <c r="H7940" t="s">
        <v>26</v>
      </c>
      <c r="I7940">
        <f>VLOOKUP(Table1[[#This Row],[trait_name]],Trait[],2,FALSE)</f>
        <v>49</v>
      </c>
      <c r="J7940" s="25" t="s">
        <v>103</v>
      </c>
      <c r="L7940" s="3" t="s">
        <v>105</v>
      </c>
      <c r="N7940" s="25"/>
      <c r="O7940"/>
    </row>
    <row r="7941" spans="1:15">
      <c r="A7941" s="5">
        <v>43249</v>
      </c>
      <c r="B7941" s="5">
        <v>43249</v>
      </c>
      <c r="C7941" t="s">
        <v>795</v>
      </c>
      <c r="D7941" s="3">
        <f>VLOOKUP(C7941,Index[[#All],[searchTaxon]:[Reference_number]],2,FALSE)</f>
        <v>107</v>
      </c>
      <c r="H7941" t="s">
        <v>18</v>
      </c>
      <c r="I7941">
        <f>VLOOKUP(Table1[[#This Row],[trait_name]],Trait[],2,FALSE)</f>
        <v>49</v>
      </c>
      <c r="J7941" s="25" t="s">
        <v>103</v>
      </c>
      <c r="L7941" s="3" t="s">
        <v>104</v>
      </c>
      <c r="N7941" s="25"/>
      <c r="O7941"/>
    </row>
    <row r="7942" spans="1:15">
      <c r="A7942" s="5">
        <v>43249</v>
      </c>
      <c r="B7942" s="5">
        <v>43249</v>
      </c>
      <c r="C7942" t="s">
        <v>795</v>
      </c>
      <c r="D7942" s="3">
        <f>VLOOKUP(C7942,Index[[#All],[searchTaxon]:[Reference_number]],2,FALSE)</f>
        <v>107</v>
      </c>
      <c r="H7942" t="s">
        <v>26</v>
      </c>
      <c r="I7942">
        <f>VLOOKUP(Table1[[#This Row],[trait_name]],Trait[],2,FALSE)</f>
        <v>49</v>
      </c>
      <c r="J7942" s="25" t="s">
        <v>103</v>
      </c>
      <c r="L7942" s="3" t="s">
        <v>289</v>
      </c>
      <c r="N7942" s="25"/>
      <c r="O7942"/>
    </row>
    <row r="7943" spans="1:15">
      <c r="A7943" s="27">
        <v>43249</v>
      </c>
      <c r="B7943" s="27"/>
      <c r="C7943" s="4" t="s">
        <v>795</v>
      </c>
      <c r="D7943" s="63">
        <f>VLOOKUP(C7943,Index[[#All],[searchTaxon]:[Reference_number]],2,FALSE)</f>
        <v>107</v>
      </c>
      <c r="E7943">
        <f>VLOOKUP(C:C,Table1[[#All],[searchTaxon]:[Multiple_forms]],3,FALSE)</f>
        <v>0</v>
      </c>
      <c r="F7943">
        <f>VLOOKUP(C:C,Table1[[#All],[searchTaxon]:[Multiple_forms]],4,FALSE)</f>
        <v>0</v>
      </c>
      <c r="G7943">
        <f>VLOOKUP(C:C,Table1[[#All],[searchTaxon]:[Multiple_forms]],5,FALSE)</f>
        <v>0</v>
      </c>
      <c r="I7943">
        <f>VLOOKUP(Table1[[#This Row],[trait_name]],Trait[],2,FALSE)</f>
        <v>50</v>
      </c>
      <c r="J7943" s="25" t="s">
        <v>106</v>
      </c>
      <c r="L7943" s="3"/>
      <c r="N7943" s="25"/>
      <c r="O7943"/>
    </row>
    <row r="7944" spans="1:15">
      <c r="A7944" s="5">
        <v>43249</v>
      </c>
      <c r="B7944" s="5">
        <v>43249</v>
      </c>
      <c r="C7944" t="s">
        <v>795</v>
      </c>
      <c r="D7944" s="3">
        <f>VLOOKUP(C7944,Index[[#All],[searchTaxon]:[Reference_number]],2,FALSE)</f>
        <v>107</v>
      </c>
      <c r="H7944" t="s">
        <v>18</v>
      </c>
      <c r="I7944">
        <f>VLOOKUP(Table1[[#This Row],[trait_name]],Trait[],2,FALSE)</f>
        <v>52</v>
      </c>
      <c r="J7944" s="25" t="s">
        <v>203</v>
      </c>
      <c r="L7944" s="3" t="s">
        <v>231</v>
      </c>
      <c r="N7944" s="25"/>
      <c r="O7944"/>
    </row>
    <row r="7945" spans="1:15">
      <c r="A7945" s="5">
        <v>43249</v>
      </c>
      <c r="B7945" s="5">
        <v>43249</v>
      </c>
      <c r="C7945" t="s">
        <v>795</v>
      </c>
      <c r="D7945" s="3">
        <f>VLOOKUP(C7945,Index[[#All],[searchTaxon]:[Reference_number]],2,FALSE)</f>
        <v>107</v>
      </c>
      <c r="H7945" t="s">
        <v>18</v>
      </c>
      <c r="I7945">
        <f>VLOOKUP(Table1[[#This Row],[trait_name]],Trait[],2,FALSE)</f>
        <v>53</v>
      </c>
      <c r="J7945" s="25" t="s">
        <v>110</v>
      </c>
      <c r="L7945" s="3" t="s">
        <v>111</v>
      </c>
      <c r="N7945" s="25"/>
      <c r="O7945"/>
    </row>
    <row r="7946" spans="1:15">
      <c r="A7946" s="5">
        <v>43249</v>
      </c>
      <c r="B7946" s="5">
        <v>43249</v>
      </c>
      <c r="C7946" t="s">
        <v>795</v>
      </c>
      <c r="D7946" s="3">
        <f>VLOOKUP(C7946,Index[[#All],[searchTaxon]:[Reference_number]],2,FALSE)</f>
        <v>107</v>
      </c>
      <c r="H7946" t="s">
        <v>18</v>
      </c>
      <c r="I7946">
        <f>VLOOKUP(Table1[[#This Row],[trait_name]],Trait[],2,FALSE)</f>
        <v>56</v>
      </c>
      <c r="J7946" s="25" t="s">
        <v>117</v>
      </c>
      <c r="L7946" s="3" t="s">
        <v>113</v>
      </c>
      <c r="N7946" s="25"/>
      <c r="O7946"/>
    </row>
    <row r="7947" spans="1:15">
      <c r="A7947" s="5">
        <v>43249</v>
      </c>
      <c r="B7947" s="5">
        <v>43249</v>
      </c>
      <c r="C7947" t="s">
        <v>795</v>
      </c>
      <c r="D7947" s="3">
        <f>VLOOKUP(C7947,Index[[#All],[searchTaxon]:[Reference_number]],2,FALSE)</f>
        <v>107</v>
      </c>
      <c r="H7947" t="s">
        <v>530</v>
      </c>
      <c r="I7947">
        <f>VLOOKUP(Table1[[#This Row],[trait_name]],Trait[],2,FALSE)</f>
        <v>57</v>
      </c>
      <c r="J7947" s="25" t="s">
        <v>205</v>
      </c>
      <c r="L7947" s="3" t="s">
        <v>206</v>
      </c>
      <c r="N7947" s="26"/>
      <c r="O7947"/>
    </row>
    <row r="7948" spans="1:15">
      <c r="A7948" s="5">
        <v>43249</v>
      </c>
      <c r="B7948" s="5"/>
      <c r="C7948" t="s">
        <v>795</v>
      </c>
      <c r="D7948" s="2">
        <f>VLOOKUP(C7948,Index[[#All],[searchTaxon]:[Reference_number]],2,FALSE)</f>
        <v>107</v>
      </c>
      <c r="E7948">
        <v>0</v>
      </c>
      <c r="F7948">
        <v>0</v>
      </c>
      <c r="G7948">
        <v>0</v>
      </c>
      <c r="I7948">
        <f>VLOOKUP(Table1[[#This Row],[trait_name]],Trait[],2,FALSE)</f>
        <v>60</v>
      </c>
      <c r="J7948" s="25" t="s">
        <v>120</v>
      </c>
      <c r="L7948" s="3"/>
      <c r="N7948" s="25"/>
      <c r="O7948"/>
    </row>
    <row r="7949" spans="1:15" s="3" customFormat="1">
      <c r="A7949" s="5">
        <v>43249</v>
      </c>
      <c r="B7949" s="5">
        <v>43249</v>
      </c>
      <c r="C7949" t="s">
        <v>795</v>
      </c>
      <c r="D7949" s="3">
        <f>VLOOKUP(C7949,Index[[#All],[searchTaxon]:[Reference_number]],2,FALSE)</f>
        <v>107</v>
      </c>
      <c r="E7949"/>
      <c r="F7949"/>
      <c r="G7949"/>
      <c r="H7949" t="s">
        <v>26</v>
      </c>
      <c r="I7949">
        <f>VLOOKUP(Table1[[#This Row],[trait_name]],Trait[],2,FALSE)</f>
        <v>62</v>
      </c>
      <c r="J7949" s="25" t="s">
        <v>123</v>
      </c>
      <c r="K7949" s="25"/>
      <c r="L7949" s="3" t="s">
        <v>211</v>
      </c>
      <c r="M7949"/>
      <c r="N7949" s="25"/>
    </row>
    <row r="7950" spans="1:15" s="3" customFormat="1">
      <c r="A7950" s="5">
        <v>43249</v>
      </c>
      <c r="B7950" s="5">
        <v>43249</v>
      </c>
      <c r="C7950" t="s">
        <v>798</v>
      </c>
      <c r="D7950" s="3">
        <f>VLOOKUP(C7950,Index[[#All],[searchTaxon]:[Reference_number]],2,FALSE)</f>
        <v>108</v>
      </c>
      <c r="E7950"/>
      <c r="F7950"/>
      <c r="G7950"/>
      <c r="H7950" t="s">
        <v>26</v>
      </c>
      <c r="I7950">
        <f>VLOOKUP(Table1[[#This Row],[trait_name]],Trait[],2,FALSE)</f>
        <v>2</v>
      </c>
      <c r="J7950" s="25" t="s">
        <v>16</v>
      </c>
      <c r="K7950" s="25"/>
      <c r="L7950" s="3" t="s">
        <v>799</v>
      </c>
      <c r="M7950"/>
      <c r="N7950" s="25"/>
    </row>
    <row r="7951" spans="1:15" s="3" customFormat="1">
      <c r="A7951" s="5">
        <v>43249</v>
      </c>
      <c r="B7951" s="5">
        <v>43249</v>
      </c>
      <c r="C7951" t="s">
        <v>798</v>
      </c>
      <c r="D7951" s="3">
        <f>VLOOKUP(C7951,Index[[#All],[searchTaxon]:[Reference_number]],2,FALSE)</f>
        <v>108</v>
      </c>
      <c r="E7951"/>
      <c r="F7951"/>
      <c r="G7951"/>
      <c r="H7951" t="s">
        <v>26</v>
      </c>
      <c r="I7951">
        <f>VLOOKUP(Table1[[#This Row],[trait_name]],Trait[],2,FALSE)</f>
        <v>3</v>
      </c>
      <c r="J7951" s="25" t="s">
        <v>19</v>
      </c>
      <c r="K7951" s="25"/>
      <c r="L7951" s="3" t="s">
        <v>20</v>
      </c>
      <c r="M7951"/>
      <c r="N7951" s="25"/>
    </row>
    <row r="7952" spans="1:15" s="3" customFormat="1">
      <c r="A7952" s="5">
        <v>43249</v>
      </c>
      <c r="B7952" s="5">
        <v>43249</v>
      </c>
      <c r="C7952" t="s">
        <v>798</v>
      </c>
      <c r="D7952" s="3">
        <f>VLOOKUP(C7952,Index[[#All],[searchTaxon]:[Reference_number]],2,FALSE)</f>
        <v>108</v>
      </c>
      <c r="E7952"/>
      <c r="F7952"/>
      <c r="G7952"/>
      <c r="H7952" t="s">
        <v>26</v>
      </c>
      <c r="I7952">
        <f>VLOOKUP(Table1[[#This Row],[trait_name]],Trait[],2,FALSE)</f>
        <v>3</v>
      </c>
      <c r="J7952" s="25" t="s">
        <v>19</v>
      </c>
      <c r="K7952" s="25"/>
      <c r="L7952" s="3" t="s">
        <v>22</v>
      </c>
      <c r="M7952"/>
      <c r="N7952" s="25"/>
    </row>
    <row r="7953" spans="1:15" s="3" customFormat="1">
      <c r="A7953" s="5">
        <v>43249</v>
      </c>
      <c r="B7953" s="5">
        <v>43249</v>
      </c>
      <c r="C7953" t="s">
        <v>798</v>
      </c>
      <c r="D7953" s="3">
        <f>VLOOKUP(C7953,Index[[#All],[searchTaxon]:[Reference_number]],2,FALSE)</f>
        <v>108</v>
      </c>
      <c r="E7953"/>
      <c r="F7953"/>
      <c r="G7953"/>
      <c r="H7953" t="s">
        <v>26</v>
      </c>
      <c r="I7953">
        <f>VLOOKUP(Table1[[#This Row],[trait_name]],Trait[],2,FALSE)</f>
        <v>4</v>
      </c>
      <c r="J7953" s="25" t="s">
        <v>23</v>
      </c>
      <c r="K7953" s="25"/>
      <c r="L7953" s="3" t="s">
        <v>24</v>
      </c>
      <c r="M7953"/>
      <c r="N7953" s="25"/>
    </row>
    <row r="7954" spans="1:15" s="3" customFormat="1">
      <c r="A7954" s="5">
        <v>43249</v>
      </c>
      <c r="B7954" s="5"/>
      <c r="C7954" t="s">
        <v>798</v>
      </c>
      <c r="D7954" s="3">
        <f>VLOOKUP(C7954,Index[[#All],[searchTaxon]:[Reference_number]],2,FALSE)</f>
        <v>108</v>
      </c>
      <c r="E7954"/>
      <c r="F7954"/>
      <c r="G7954"/>
      <c r="H7954" t="s">
        <v>26</v>
      </c>
      <c r="I7954">
        <f>VLOOKUP(Table1[[#This Row],[trait_name]],Trait[],2,FALSE)</f>
        <v>6</v>
      </c>
      <c r="J7954" s="25" t="s">
        <v>135</v>
      </c>
      <c r="K7954" s="25"/>
      <c r="M7954"/>
      <c r="N7954" s="25"/>
    </row>
    <row r="7955" spans="1:15" s="3" customFormat="1">
      <c r="A7955" s="5">
        <v>43249</v>
      </c>
      <c r="B7955" s="5">
        <v>43249</v>
      </c>
      <c r="C7955" t="s">
        <v>798</v>
      </c>
      <c r="D7955" s="3">
        <f>VLOOKUP(C7955,Index[[#All],[searchTaxon]:[Reference_number]],2,FALSE)</f>
        <v>108</v>
      </c>
      <c r="E7955"/>
      <c r="F7955"/>
      <c r="G7955"/>
      <c r="H7955" t="s">
        <v>26</v>
      </c>
      <c r="I7955">
        <f>VLOOKUP(Table1[[#This Row],[trait_name]],Trait[],2,FALSE)</f>
        <v>7</v>
      </c>
      <c r="J7955" s="25" t="s">
        <v>27</v>
      </c>
      <c r="K7955" s="25"/>
      <c r="L7955" s="3" t="s">
        <v>24</v>
      </c>
      <c r="M7955"/>
      <c r="N7955" s="25"/>
    </row>
    <row r="7956" spans="1:15" s="3" customFormat="1">
      <c r="A7956" s="27">
        <v>43249</v>
      </c>
      <c r="B7956" s="27"/>
      <c r="C7956" s="4" t="s">
        <v>798</v>
      </c>
      <c r="D7956" s="2">
        <f>VLOOKUP(C7956,Index[[#All],[searchTaxon]:[Reference_number]],2,FALSE)</f>
        <v>108</v>
      </c>
      <c r="E7956"/>
      <c r="F7956"/>
      <c r="G7956"/>
      <c r="H7956"/>
      <c r="I7956">
        <f>VLOOKUP(Table1[[#This Row],[trait_name]],Trait[],2,FALSE)</f>
        <v>15</v>
      </c>
      <c r="J7956" s="25" t="s">
        <v>32</v>
      </c>
      <c r="K7956" s="25"/>
      <c r="M7956"/>
      <c r="N7956" s="25"/>
    </row>
    <row r="7957" spans="1:15" s="3" customFormat="1">
      <c r="A7957" s="27">
        <v>43249</v>
      </c>
      <c r="B7957" s="27">
        <v>43249</v>
      </c>
      <c r="C7957" s="4" t="s">
        <v>798</v>
      </c>
      <c r="D7957" s="2">
        <f>VLOOKUP(C7957,Index[[#All],[searchTaxon]:[Reference_number]],2,FALSE)</f>
        <v>108</v>
      </c>
      <c r="E7957"/>
      <c r="F7957"/>
      <c r="G7957"/>
      <c r="H7957"/>
      <c r="I7957">
        <f>VLOOKUP(Table1[[#This Row],[trait_name]],Trait[],2,FALSE)</f>
        <v>16</v>
      </c>
      <c r="J7957" s="26" t="s">
        <v>33</v>
      </c>
      <c r="K7957" s="26"/>
      <c r="M7957"/>
      <c r="N7957" s="25"/>
    </row>
    <row r="7958" spans="1:15" s="3" customFormat="1">
      <c r="A7958" s="5">
        <v>43249</v>
      </c>
      <c r="B7958" s="5">
        <v>43249</v>
      </c>
      <c r="C7958" t="s">
        <v>798</v>
      </c>
      <c r="D7958" s="3">
        <f>VLOOKUP(C7958,Index[[#All],[searchTaxon]:[Reference_number]],2,FALSE)</f>
        <v>108</v>
      </c>
      <c r="E7958"/>
      <c r="F7958"/>
      <c r="G7958"/>
      <c r="H7958" t="s">
        <v>26</v>
      </c>
      <c r="I7958">
        <f>VLOOKUP(Table1[[#This Row],[trait_name]],Trait[],2,FALSE)</f>
        <v>17</v>
      </c>
      <c r="J7958" s="25" t="s">
        <v>34</v>
      </c>
      <c r="K7958" s="25"/>
      <c r="L7958" s="3" t="s">
        <v>35</v>
      </c>
      <c r="M7958"/>
      <c r="N7958" s="25"/>
    </row>
    <row r="7959" spans="1:15" s="3" customFormat="1">
      <c r="A7959" s="5">
        <v>43249</v>
      </c>
      <c r="B7959" s="5">
        <v>43249</v>
      </c>
      <c r="C7959" t="s">
        <v>798</v>
      </c>
      <c r="D7959" s="3">
        <f>VLOOKUP(C7959,Index[[#All],[searchTaxon]:[Reference_number]],2,FALSE)</f>
        <v>108</v>
      </c>
      <c r="E7959"/>
      <c r="F7959"/>
      <c r="G7959"/>
      <c r="H7959" t="s">
        <v>26</v>
      </c>
      <c r="I7959">
        <f>VLOOKUP(Table1[[#This Row],[trait_name]],Trait[],2,FALSE)</f>
        <v>17</v>
      </c>
      <c r="J7959" s="25" t="s">
        <v>34</v>
      </c>
      <c r="K7959" s="25"/>
      <c r="L7959" s="3" t="s">
        <v>36</v>
      </c>
      <c r="M7959"/>
      <c r="N7959" s="25"/>
    </row>
    <row r="7960" spans="1:15" s="3" customFormat="1">
      <c r="A7960" s="27">
        <v>43249</v>
      </c>
      <c r="B7960" s="27">
        <v>43249</v>
      </c>
      <c r="C7960" s="4" t="s">
        <v>798</v>
      </c>
      <c r="D7960" s="2">
        <f>VLOOKUP(C7960,Index[[#All],[searchTaxon]:[Reference_number]],2,FALSE)</f>
        <v>108</v>
      </c>
      <c r="E7960"/>
      <c r="F7960"/>
      <c r="G7960"/>
      <c r="H7960"/>
      <c r="I7960">
        <f>VLOOKUP(Table1[[#This Row],[trait_name]],Trait[],2,FALSE)</f>
        <v>18</v>
      </c>
      <c r="J7960" s="25" t="s">
        <v>38</v>
      </c>
      <c r="K7960" s="25"/>
      <c r="M7960"/>
      <c r="N7960" s="25"/>
    </row>
    <row r="7961" spans="1:15" s="3" customFormat="1">
      <c r="A7961" s="5">
        <v>43249</v>
      </c>
      <c r="B7961" s="5">
        <v>43249</v>
      </c>
      <c r="C7961" t="s">
        <v>798</v>
      </c>
      <c r="D7961" s="3">
        <f>VLOOKUP(C7961,Index[[#All],[searchTaxon]:[Reference_number]],2,FALSE)</f>
        <v>108</v>
      </c>
      <c r="E7961"/>
      <c r="F7961"/>
      <c r="G7961"/>
      <c r="H7961" t="s">
        <v>26</v>
      </c>
      <c r="I7961">
        <f>VLOOKUP(Table1[[#This Row],[trait_name]],Trait[],2,FALSE)</f>
        <v>19</v>
      </c>
      <c r="J7961" s="25" t="s">
        <v>39</v>
      </c>
      <c r="K7961" s="25"/>
      <c r="L7961" s="3" t="s">
        <v>140</v>
      </c>
      <c r="M7961"/>
      <c r="N7961" s="25"/>
    </row>
    <row r="7962" spans="1:15" s="3" customFormat="1">
      <c r="A7962" s="27">
        <v>43249</v>
      </c>
      <c r="B7962" s="27">
        <v>43249</v>
      </c>
      <c r="C7962" s="4" t="s">
        <v>798</v>
      </c>
      <c r="D7962" s="2">
        <f>VLOOKUP(C7962,Index[[#All],[searchTaxon]:[Reference_number]],2,FALSE)</f>
        <v>108</v>
      </c>
      <c r="E7962"/>
      <c r="F7962"/>
      <c r="G7962"/>
      <c r="H7962"/>
      <c r="I7962">
        <f>VLOOKUP(Table1[[#This Row],[trait_name]],Trait[],2,FALSE)</f>
        <v>20</v>
      </c>
      <c r="J7962" s="25" t="s">
        <v>42</v>
      </c>
      <c r="K7962" s="25"/>
      <c r="M7962"/>
      <c r="N7962" s="25"/>
    </row>
    <row r="7963" spans="1:15" s="3" customFormat="1">
      <c r="A7963" s="5">
        <v>43249</v>
      </c>
      <c r="B7963" s="5"/>
      <c r="C7963" t="s">
        <v>798</v>
      </c>
      <c r="D7963" s="2">
        <f>VLOOKUP(C7963,Index[[#All],[searchTaxon]:[Reference_number]],2,FALSE)</f>
        <v>108</v>
      </c>
      <c r="E7963">
        <v>0</v>
      </c>
      <c r="F7963">
        <v>0</v>
      </c>
      <c r="G7963">
        <v>0</v>
      </c>
      <c r="H7963"/>
      <c r="I7963">
        <f>VLOOKUP(Table1[[#This Row],[trait_name]],Trait[],2,FALSE)</f>
        <v>22</v>
      </c>
      <c r="J7963" s="25" t="s">
        <v>48</v>
      </c>
      <c r="K7963" s="25"/>
      <c r="M7963"/>
      <c r="N7963" s="25"/>
    </row>
    <row r="7964" spans="1:15" s="3" customFormat="1">
      <c r="A7964" s="27">
        <v>43249</v>
      </c>
      <c r="B7964" s="27"/>
      <c r="C7964" s="4" t="s">
        <v>798</v>
      </c>
      <c r="D7964" s="2">
        <f>VLOOKUP(C7964,Index[[#All],[searchTaxon]:[Reference_number]],2,FALSE)</f>
        <v>108</v>
      </c>
      <c r="E7964"/>
      <c r="F7964"/>
      <c r="G7964"/>
      <c r="H7964"/>
      <c r="I7964">
        <f>VLOOKUP(Table1[[#This Row],[trait_name]],Trait[],2,FALSE)</f>
        <v>23</v>
      </c>
      <c r="J7964" s="25" t="s">
        <v>50</v>
      </c>
      <c r="K7964" s="25"/>
      <c r="M7964"/>
      <c r="N7964" s="25"/>
    </row>
    <row r="7965" spans="1:15">
      <c r="A7965" s="27">
        <v>43249</v>
      </c>
      <c r="B7965" s="27"/>
      <c r="C7965" s="4" t="s">
        <v>798</v>
      </c>
      <c r="D7965" s="2">
        <f>VLOOKUP(C7965,Index[[#All],[searchTaxon]:[Reference_number]],2,FALSE)</f>
        <v>108</v>
      </c>
      <c r="I7965">
        <f>VLOOKUP(Table1[[#This Row],[trait_name]],Trait[],2,FALSE)</f>
        <v>24</v>
      </c>
      <c r="J7965" s="25" t="s">
        <v>53</v>
      </c>
      <c r="L7965" s="3"/>
      <c r="N7965" s="25"/>
      <c r="O7965"/>
    </row>
    <row r="7966" spans="1:15">
      <c r="A7966" s="5">
        <v>43249</v>
      </c>
      <c r="B7966" s="5">
        <v>43249</v>
      </c>
      <c r="C7966" t="s">
        <v>798</v>
      </c>
      <c r="D7966" s="3">
        <f>VLOOKUP(C7966,Index[[#All],[searchTaxon]:[Reference_number]],2,FALSE)</f>
        <v>108</v>
      </c>
      <c r="H7966" t="s">
        <v>26</v>
      </c>
      <c r="I7966">
        <f>VLOOKUP(Table1[[#This Row],[trait_name]],Trait[],2,FALSE)</f>
        <v>25</v>
      </c>
      <c r="J7966" s="25" t="s">
        <v>54</v>
      </c>
      <c r="L7966" s="3" t="s">
        <v>239</v>
      </c>
      <c r="N7966" s="25"/>
      <c r="O7966"/>
    </row>
    <row r="7967" spans="1:15">
      <c r="A7967" s="5">
        <v>43249</v>
      </c>
      <c r="B7967" s="5">
        <v>43249</v>
      </c>
      <c r="C7967" t="s">
        <v>798</v>
      </c>
      <c r="D7967" s="3">
        <f>VLOOKUP(C7967,Index[[#All],[searchTaxon]:[Reference_number]],2,FALSE)</f>
        <v>108</v>
      </c>
      <c r="H7967" t="s">
        <v>26</v>
      </c>
      <c r="I7967">
        <f>VLOOKUP(Table1[[#This Row],[trait_name]],Trait[],2,FALSE)</f>
        <v>27</v>
      </c>
      <c r="J7967" s="25" t="s">
        <v>58</v>
      </c>
      <c r="L7967" s="3">
        <v>1.5</v>
      </c>
      <c r="N7967" s="25"/>
      <c r="O7967"/>
    </row>
    <row r="7968" spans="1:15">
      <c r="A7968" s="5">
        <v>43249</v>
      </c>
      <c r="B7968" s="5">
        <v>43249</v>
      </c>
      <c r="C7968" t="s">
        <v>798</v>
      </c>
      <c r="D7968" s="3">
        <f>VLOOKUP(C7968,Index[[#All],[searchTaxon]:[Reference_number]],2,FALSE)</f>
        <v>108</v>
      </c>
      <c r="H7968" t="s">
        <v>26</v>
      </c>
      <c r="I7968">
        <f>VLOOKUP(Table1[[#This Row],[trait_name]],Trait[],2,FALSE)</f>
        <v>30</v>
      </c>
      <c r="J7968" s="25" t="s">
        <v>61</v>
      </c>
      <c r="L7968" s="3">
        <v>1.5</v>
      </c>
      <c r="N7968" s="25"/>
      <c r="O7968"/>
    </row>
    <row r="7969" spans="1:15">
      <c r="A7969" s="5">
        <v>43249</v>
      </c>
      <c r="B7969" s="5"/>
      <c r="C7969" t="s">
        <v>798</v>
      </c>
      <c r="D7969" s="3">
        <f>VLOOKUP(C7969,Index[[#All],[searchTaxon]:[Reference_number]],2,FALSE)</f>
        <v>108</v>
      </c>
      <c r="E7969">
        <v>0</v>
      </c>
      <c r="F7969">
        <v>0</v>
      </c>
      <c r="G7969">
        <v>0</v>
      </c>
      <c r="I7969">
        <f>VLOOKUP(Table1[[#This Row],[trait_name]],Trait[],2,FALSE)</f>
        <v>35</v>
      </c>
      <c r="J7969" s="25" t="s">
        <v>66</v>
      </c>
      <c r="L7969" s="3"/>
      <c r="N7969" s="25"/>
      <c r="O7969"/>
    </row>
    <row r="7970" spans="1:15">
      <c r="A7970" s="5">
        <v>43249</v>
      </c>
      <c r="B7970" s="5"/>
      <c r="C7970" t="s">
        <v>798</v>
      </c>
      <c r="D7970" s="2">
        <f>VLOOKUP(C7970,Index[[#All],[searchTaxon]:[Reference_number]],2,FALSE)</f>
        <v>108</v>
      </c>
      <c r="E7970">
        <v>0</v>
      </c>
      <c r="F7970">
        <v>0</v>
      </c>
      <c r="G7970">
        <v>0</v>
      </c>
      <c r="I7970">
        <f>VLOOKUP(Table1[[#This Row],[trait_name]],Trait[],2,FALSE)</f>
        <v>36</v>
      </c>
      <c r="J7970" s="25" t="s">
        <v>68</v>
      </c>
      <c r="L7970" s="3"/>
      <c r="N7970" s="25"/>
      <c r="O7970"/>
    </row>
    <row r="7971" spans="1:15">
      <c r="A7971" s="5">
        <v>43249</v>
      </c>
      <c r="B7971" s="5"/>
      <c r="C7971" t="s">
        <v>798</v>
      </c>
      <c r="D7971" s="2">
        <f>VLOOKUP(C7971,Index[[#All],[searchTaxon]:[Reference_number]],2,FALSE)</f>
        <v>108</v>
      </c>
      <c r="E7971">
        <v>0</v>
      </c>
      <c r="F7971">
        <v>0</v>
      </c>
      <c r="G7971">
        <v>0</v>
      </c>
      <c r="I7971">
        <f>VLOOKUP(Table1[[#This Row],[trait_name]],Trait[],2,FALSE)</f>
        <v>37</v>
      </c>
      <c r="J7971" s="25" t="s">
        <v>70</v>
      </c>
      <c r="L7971" s="3"/>
      <c r="N7971" s="25"/>
      <c r="O7971"/>
    </row>
    <row r="7972" spans="1:15">
      <c r="A7972" s="5">
        <v>43249</v>
      </c>
      <c r="B7972" s="5">
        <v>43249</v>
      </c>
      <c r="C7972" t="s">
        <v>798</v>
      </c>
      <c r="D7972" s="3">
        <f>VLOOKUP(C7972,Index[[#All],[searchTaxon]:[Reference_number]],2,FALSE)</f>
        <v>108</v>
      </c>
      <c r="H7972" t="s">
        <v>26</v>
      </c>
      <c r="I7972">
        <f>VLOOKUP(Table1[[#This Row],[trait_name]],Trait[],2,FALSE)</f>
        <v>38</v>
      </c>
      <c r="J7972" s="25" t="s">
        <v>74</v>
      </c>
      <c r="L7972" s="3" t="s">
        <v>345</v>
      </c>
      <c r="N7972" s="25"/>
      <c r="O7972"/>
    </row>
    <row r="7973" spans="1:15">
      <c r="A7973" s="5">
        <v>43249</v>
      </c>
      <c r="B7973" s="5">
        <v>43249</v>
      </c>
      <c r="C7973" t="s">
        <v>798</v>
      </c>
      <c r="D7973" s="3">
        <f>VLOOKUP(C7973,Index[[#All],[searchTaxon]:[Reference_number]],2,FALSE)</f>
        <v>108</v>
      </c>
      <c r="H7973" t="s">
        <v>26</v>
      </c>
      <c r="I7973">
        <f>VLOOKUP(Table1[[#This Row],[trait_name]],Trait[],2,FALSE)</f>
        <v>38</v>
      </c>
      <c r="J7973" s="25" t="s">
        <v>74</v>
      </c>
      <c r="L7973" s="3" t="s">
        <v>75</v>
      </c>
      <c r="N7973" s="25"/>
      <c r="O7973"/>
    </row>
    <row r="7974" spans="1:15">
      <c r="A7974" s="27">
        <v>43249</v>
      </c>
      <c r="B7974" s="27"/>
      <c r="C7974" s="4" t="s">
        <v>798</v>
      </c>
      <c r="D7974" s="2">
        <f>VLOOKUP(C7974,Index[[#All],[searchTaxon]:[Reference_number]],2,FALSE)</f>
        <v>108</v>
      </c>
      <c r="I7974">
        <f>VLOOKUP(Table1[[#This Row],[trait_name]],Trait[],2,FALSE)</f>
        <v>39</v>
      </c>
      <c r="J7974" s="25" t="s">
        <v>76</v>
      </c>
      <c r="L7974" s="3"/>
      <c r="N7974" s="25"/>
      <c r="O7974"/>
    </row>
    <row r="7975" spans="1:15">
      <c r="A7975" s="5">
        <v>43249</v>
      </c>
      <c r="B7975" s="5"/>
      <c r="C7975" t="s">
        <v>798</v>
      </c>
      <c r="D7975" s="2">
        <f>VLOOKUP(C7975,Index[[#All],[searchTaxon]:[Reference_number]],2,FALSE)</f>
        <v>108</v>
      </c>
      <c r="E7975">
        <v>0</v>
      </c>
      <c r="F7975">
        <v>0</v>
      </c>
      <c r="G7975">
        <v>0</v>
      </c>
      <c r="I7975">
        <f>VLOOKUP(Table1[[#This Row],[trait_name]],Trait[],2,FALSE)</f>
        <v>41</v>
      </c>
      <c r="J7975" s="25" t="s">
        <v>82</v>
      </c>
      <c r="L7975" s="3"/>
      <c r="N7975" s="26"/>
      <c r="O7975"/>
    </row>
    <row r="7976" spans="1:15">
      <c r="A7976" s="5">
        <v>43249</v>
      </c>
      <c r="B7976" s="5"/>
      <c r="C7976" t="s">
        <v>798</v>
      </c>
      <c r="D7976" s="2">
        <f>VLOOKUP(C7976,Index[[#All],[searchTaxon]:[Reference_number]],2,FALSE)</f>
        <v>108</v>
      </c>
      <c r="E7976">
        <v>0</v>
      </c>
      <c r="F7976">
        <v>0</v>
      </c>
      <c r="G7976">
        <v>0</v>
      </c>
      <c r="I7976">
        <f>VLOOKUP(Table1[[#This Row],[trait_name]],Trait[],2,FALSE)</f>
        <v>42</v>
      </c>
      <c r="J7976" s="25" t="s">
        <v>84</v>
      </c>
      <c r="L7976" s="3"/>
      <c r="N7976" s="26"/>
      <c r="O7976"/>
    </row>
    <row r="7977" spans="1:15">
      <c r="A7977" s="5">
        <v>43249</v>
      </c>
      <c r="B7977" s="5">
        <v>43249</v>
      </c>
      <c r="C7977" t="s">
        <v>798</v>
      </c>
      <c r="D7977" s="3">
        <f>VLOOKUP(C7977,Index[[#All],[searchTaxon]:[Reference_number]],2,FALSE)</f>
        <v>108</v>
      </c>
      <c r="H7977" t="s">
        <v>26</v>
      </c>
      <c r="I7977">
        <f>VLOOKUP(Table1[[#This Row],[trait_name]],Trait[],2,FALSE)</f>
        <v>43</v>
      </c>
      <c r="J7977" s="25" t="s">
        <v>86</v>
      </c>
      <c r="L7977" s="3" t="s">
        <v>329</v>
      </c>
      <c r="N7977" s="25"/>
      <c r="O7977"/>
    </row>
    <row r="7978" spans="1:15">
      <c r="A7978" s="5">
        <v>43249</v>
      </c>
      <c r="B7978" s="5"/>
      <c r="C7978" t="s">
        <v>798</v>
      </c>
      <c r="D7978" s="2">
        <f>VLOOKUP(C7978,Index[[#All],[searchTaxon]:[Reference_number]],2,FALSE)</f>
        <v>108</v>
      </c>
      <c r="E7978">
        <v>0</v>
      </c>
      <c r="F7978">
        <v>0</v>
      </c>
      <c r="G7978">
        <v>0</v>
      </c>
      <c r="I7978">
        <f>VLOOKUP(Table1[[#This Row],[trait_name]],Trait[],2,FALSE)</f>
        <v>47</v>
      </c>
      <c r="J7978" s="25" t="s">
        <v>96</v>
      </c>
      <c r="L7978" s="3"/>
      <c r="N7978" s="25"/>
      <c r="O7978"/>
    </row>
    <row r="7979" spans="1:15">
      <c r="A7979" s="5">
        <v>43249</v>
      </c>
      <c r="B7979" s="5">
        <v>43249</v>
      </c>
      <c r="C7979" t="s">
        <v>798</v>
      </c>
      <c r="D7979" s="3">
        <f>VLOOKUP(C7979,Index[[#All],[searchTaxon]:[Reference_number]],2,FALSE)</f>
        <v>108</v>
      </c>
      <c r="H7979" t="s">
        <v>26</v>
      </c>
      <c r="I7979">
        <f>VLOOKUP(Table1[[#This Row],[trait_name]],Trait[],2,FALSE)</f>
        <v>48</v>
      </c>
      <c r="J7979" s="25" t="s">
        <v>99</v>
      </c>
      <c r="L7979" s="3" t="s">
        <v>162</v>
      </c>
      <c r="N7979" s="25"/>
      <c r="O7979"/>
    </row>
    <row r="7980" spans="1:15">
      <c r="A7980" s="5">
        <v>43249</v>
      </c>
      <c r="B7980" s="5">
        <v>43249</v>
      </c>
      <c r="C7980" t="s">
        <v>798</v>
      </c>
      <c r="D7980" s="3">
        <f>VLOOKUP(C7980,Index[[#All],[searchTaxon]:[Reference_number]],2,FALSE)</f>
        <v>108</v>
      </c>
      <c r="H7980" t="s">
        <v>26</v>
      </c>
      <c r="I7980">
        <f>VLOOKUP(Table1[[#This Row],[trait_name]],Trait[],2,FALSE)</f>
        <v>48</v>
      </c>
      <c r="J7980" s="25" t="s">
        <v>99</v>
      </c>
      <c r="L7980" s="3" t="s">
        <v>101</v>
      </c>
      <c r="N7980" s="25"/>
      <c r="O7980"/>
    </row>
    <row r="7981" spans="1:15">
      <c r="A7981" s="5">
        <v>43249</v>
      </c>
      <c r="B7981" s="5">
        <v>43249</v>
      </c>
      <c r="C7981" t="s">
        <v>798</v>
      </c>
      <c r="D7981" s="3">
        <f>VLOOKUP(C7981,Index[[#All],[searchTaxon]:[Reference_number]],2,FALSE)</f>
        <v>108</v>
      </c>
      <c r="H7981" t="s">
        <v>26</v>
      </c>
      <c r="I7981">
        <f>VLOOKUP(Table1[[#This Row],[trait_name]],Trait[],2,FALSE)</f>
        <v>49</v>
      </c>
      <c r="J7981" s="25" t="s">
        <v>103</v>
      </c>
      <c r="L7981" s="3" t="s">
        <v>105</v>
      </c>
      <c r="N7981" s="25"/>
      <c r="O7981"/>
    </row>
    <row r="7982" spans="1:15">
      <c r="A7982" s="5">
        <v>43249</v>
      </c>
      <c r="B7982" s="5">
        <v>43249</v>
      </c>
      <c r="C7982" t="s">
        <v>798</v>
      </c>
      <c r="D7982" s="3">
        <f>VLOOKUP(C7982,Index[[#All],[searchTaxon]:[Reference_number]],2,FALSE)</f>
        <v>108</v>
      </c>
      <c r="H7982" t="s">
        <v>26</v>
      </c>
      <c r="I7982">
        <f>VLOOKUP(Table1[[#This Row],[trait_name]],Trait[],2,FALSE)</f>
        <v>49</v>
      </c>
      <c r="J7982" s="25" t="s">
        <v>103</v>
      </c>
      <c r="L7982" s="3" t="s">
        <v>228</v>
      </c>
      <c r="N7982" s="25"/>
      <c r="O7982"/>
    </row>
    <row r="7983" spans="1:15">
      <c r="A7983" s="27">
        <v>43249</v>
      </c>
      <c r="B7983" s="27"/>
      <c r="C7983" s="4" t="s">
        <v>798</v>
      </c>
      <c r="D7983" s="63">
        <f>VLOOKUP(C7983,Index[[#All],[searchTaxon]:[Reference_number]],2,FALSE)</f>
        <v>108</v>
      </c>
      <c r="E7983">
        <f>VLOOKUP(C:C,Table1[[#All],[searchTaxon]:[Multiple_forms]],3,FALSE)</f>
        <v>0</v>
      </c>
      <c r="F7983">
        <f>VLOOKUP(C:C,Table1[[#All],[searchTaxon]:[Multiple_forms]],4,FALSE)</f>
        <v>0</v>
      </c>
      <c r="G7983">
        <f>VLOOKUP(C:C,Table1[[#All],[searchTaxon]:[Multiple_forms]],5,FALSE)</f>
        <v>0</v>
      </c>
      <c r="I7983">
        <f>VLOOKUP(Table1[[#This Row],[trait_name]],Trait[],2,FALSE)</f>
        <v>50</v>
      </c>
      <c r="J7983" s="25" t="s">
        <v>106</v>
      </c>
      <c r="L7983" s="3"/>
      <c r="N7983" s="25"/>
      <c r="O7983"/>
    </row>
    <row r="7984" spans="1:15">
      <c r="A7984" s="5">
        <v>43249</v>
      </c>
      <c r="B7984" s="5">
        <v>43249</v>
      </c>
      <c r="C7984" t="s">
        <v>798</v>
      </c>
      <c r="D7984" s="3">
        <f>VLOOKUP(C7984,Index[[#All],[searchTaxon]:[Reference_number]],2,FALSE)</f>
        <v>108</v>
      </c>
      <c r="H7984" t="s">
        <v>26</v>
      </c>
      <c r="I7984">
        <f>VLOOKUP(Table1[[#This Row],[trait_name]],Trait[],2,FALSE)</f>
        <v>51</v>
      </c>
      <c r="J7984" s="25" t="s">
        <v>108</v>
      </c>
      <c r="L7984" s="3" t="s">
        <v>167</v>
      </c>
      <c r="N7984" s="25"/>
      <c r="O7984"/>
    </row>
    <row r="7985" spans="1:15">
      <c r="A7985" s="5">
        <v>43249</v>
      </c>
      <c r="B7985" s="5">
        <v>43249</v>
      </c>
      <c r="C7985" t="s">
        <v>798</v>
      </c>
      <c r="D7985" s="3">
        <f>VLOOKUP(C7985,Index[[#All],[searchTaxon]:[Reference_number]],2,FALSE)</f>
        <v>108</v>
      </c>
      <c r="H7985" t="s">
        <v>26</v>
      </c>
      <c r="I7985">
        <f>VLOOKUP(Table1[[#This Row],[trait_name]],Trait[],2,FALSE)</f>
        <v>56</v>
      </c>
      <c r="J7985" s="25" t="s">
        <v>117</v>
      </c>
      <c r="L7985" s="3" t="s">
        <v>118</v>
      </c>
      <c r="N7985" s="25"/>
      <c r="O7985"/>
    </row>
    <row r="7986" spans="1:15">
      <c r="A7986" s="5">
        <v>43249</v>
      </c>
      <c r="B7986" s="5"/>
      <c r="C7986" t="s">
        <v>798</v>
      </c>
      <c r="D7986" s="2">
        <f>VLOOKUP(C7986,Index[[#All],[searchTaxon]:[Reference_number]],2,FALSE)</f>
        <v>108</v>
      </c>
      <c r="E7986">
        <v>0</v>
      </c>
      <c r="F7986">
        <v>0</v>
      </c>
      <c r="G7986">
        <v>0</v>
      </c>
      <c r="I7986">
        <f>VLOOKUP(Table1[[#This Row],[trait_name]],Trait[],2,FALSE)</f>
        <v>60</v>
      </c>
      <c r="J7986" s="25" t="s">
        <v>120</v>
      </c>
      <c r="L7986" s="3"/>
      <c r="N7986" s="25"/>
      <c r="O7986"/>
    </row>
    <row r="7987" spans="1:15">
      <c r="A7987" s="5">
        <v>43249</v>
      </c>
      <c r="B7987" s="5">
        <v>43249</v>
      </c>
      <c r="C7987" t="s">
        <v>800</v>
      </c>
      <c r="D7987" s="3">
        <f>VLOOKUP(C7987,Index[[#All],[searchTaxon]:[Reference_number]],2,FALSE)</f>
        <v>109</v>
      </c>
      <c r="H7987" t="s">
        <v>18</v>
      </c>
      <c r="I7987">
        <f>VLOOKUP(Table1[[#This Row],[trait_name]],Trait[],2,FALSE)</f>
        <v>2</v>
      </c>
      <c r="J7987" s="25" t="s">
        <v>16</v>
      </c>
      <c r="L7987" s="3" t="s">
        <v>801</v>
      </c>
      <c r="N7987" s="25"/>
      <c r="O7987"/>
    </row>
    <row r="7988" spans="1:15">
      <c r="A7988" s="5">
        <v>43249</v>
      </c>
      <c r="B7988" s="5">
        <v>43249</v>
      </c>
      <c r="C7988" t="s">
        <v>800</v>
      </c>
      <c r="D7988" s="3">
        <f>VLOOKUP(C7988,Index[[#All],[searchTaxon]:[Reference_number]],2,FALSE)</f>
        <v>109</v>
      </c>
      <c r="H7988" t="s">
        <v>18</v>
      </c>
      <c r="I7988">
        <f>VLOOKUP(Table1[[#This Row],[trait_name]],Trait[],2,FALSE)</f>
        <v>3</v>
      </c>
      <c r="J7988" s="25" t="s">
        <v>19</v>
      </c>
      <c r="L7988" s="3" t="s">
        <v>22</v>
      </c>
      <c r="N7988" s="25"/>
      <c r="O7988"/>
    </row>
    <row r="7989" spans="1:15">
      <c r="A7989" s="5">
        <v>43249</v>
      </c>
      <c r="B7989" s="5">
        <v>43249</v>
      </c>
      <c r="C7989" t="s">
        <v>800</v>
      </c>
      <c r="D7989" s="3">
        <f>VLOOKUP(C7989,Index[[#All],[searchTaxon]:[Reference_number]],2,FALSE)</f>
        <v>109</v>
      </c>
      <c r="H7989" t="s">
        <v>18</v>
      </c>
      <c r="I7989">
        <f>VLOOKUP(Table1[[#This Row],[trait_name]],Trait[],2,FALSE)</f>
        <v>3</v>
      </c>
      <c r="J7989" s="25" t="s">
        <v>19</v>
      </c>
      <c r="L7989" s="3" t="s">
        <v>327</v>
      </c>
      <c r="N7989" s="25"/>
      <c r="O7989"/>
    </row>
    <row r="7990" spans="1:15">
      <c r="A7990" s="5">
        <v>43249</v>
      </c>
      <c r="B7990" s="5">
        <v>43249</v>
      </c>
      <c r="C7990" t="s">
        <v>800</v>
      </c>
      <c r="D7990" s="3">
        <f>VLOOKUP(C7990,Index[[#All],[searchTaxon]:[Reference_number]],2,FALSE)</f>
        <v>109</v>
      </c>
      <c r="H7990" t="s">
        <v>26</v>
      </c>
      <c r="I7990">
        <f>VLOOKUP(Table1[[#This Row],[trait_name]],Trait[],2,FALSE)</f>
        <v>4</v>
      </c>
      <c r="J7990" s="25" t="s">
        <v>23</v>
      </c>
      <c r="L7990" s="3" t="s">
        <v>24</v>
      </c>
      <c r="N7990" s="25"/>
      <c r="O7990"/>
    </row>
    <row r="7991" spans="1:15">
      <c r="A7991" s="5">
        <v>43249</v>
      </c>
      <c r="B7991" s="5">
        <v>43249</v>
      </c>
      <c r="C7991" t="s">
        <v>800</v>
      </c>
      <c r="D7991" s="3">
        <f>VLOOKUP(C7991,Index[[#All],[searchTaxon]:[Reference_number]],2,FALSE)</f>
        <v>109</v>
      </c>
      <c r="H7991" t="s">
        <v>217</v>
      </c>
      <c r="I7991">
        <f>VLOOKUP(Table1[[#This Row],[trait_name]],Trait[],2,FALSE)</f>
        <v>11</v>
      </c>
      <c r="J7991" s="25" t="s">
        <v>31</v>
      </c>
      <c r="L7991" s="3" t="s">
        <v>24</v>
      </c>
      <c r="N7991" s="25"/>
      <c r="O7991"/>
    </row>
    <row r="7992" spans="1:15">
      <c r="A7992" s="27">
        <v>43249</v>
      </c>
      <c r="B7992" s="27"/>
      <c r="C7992" s="4" t="s">
        <v>800</v>
      </c>
      <c r="D7992" s="2">
        <f>VLOOKUP(C7992,Index[[#All],[searchTaxon]:[Reference_number]],2,FALSE)</f>
        <v>109</v>
      </c>
      <c r="I7992">
        <f>VLOOKUP(Table1[[#This Row],[trait_name]],Trait[],2,FALSE)</f>
        <v>15</v>
      </c>
      <c r="J7992" s="25" t="s">
        <v>32</v>
      </c>
      <c r="L7992" s="3"/>
      <c r="N7992" s="25"/>
      <c r="O7992"/>
    </row>
    <row r="7993" spans="1:15">
      <c r="A7993" s="27">
        <v>43249</v>
      </c>
      <c r="B7993" s="27">
        <v>43249</v>
      </c>
      <c r="C7993" s="4" t="s">
        <v>800</v>
      </c>
      <c r="D7993" s="2">
        <f>VLOOKUP(C7993,Index[[#All],[searchTaxon]:[Reference_number]],2,FALSE)</f>
        <v>109</v>
      </c>
      <c r="I7993">
        <f>VLOOKUP(Table1[[#This Row],[trait_name]],Trait[],2,FALSE)</f>
        <v>16</v>
      </c>
      <c r="J7993" s="26" t="s">
        <v>33</v>
      </c>
      <c r="K7993" s="26"/>
      <c r="L7993" s="3"/>
      <c r="N7993" s="25"/>
      <c r="O7993"/>
    </row>
    <row r="7994" spans="1:15">
      <c r="A7994" s="5">
        <v>43249</v>
      </c>
      <c r="B7994" s="5">
        <v>43249</v>
      </c>
      <c r="C7994" t="s">
        <v>800</v>
      </c>
      <c r="D7994" s="3">
        <f>VLOOKUP(C7994,Index[[#All],[searchTaxon]:[Reference_number]],2,FALSE)</f>
        <v>109</v>
      </c>
      <c r="H7994" t="s">
        <v>26</v>
      </c>
      <c r="I7994">
        <f>VLOOKUP(Table1[[#This Row],[trait_name]],Trait[],2,FALSE)</f>
        <v>17</v>
      </c>
      <c r="J7994" s="25" t="s">
        <v>34</v>
      </c>
      <c r="L7994" s="3" t="s">
        <v>35</v>
      </c>
      <c r="N7994" s="25"/>
      <c r="O7994"/>
    </row>
    <row r="7995" spans="1:15">
      <c r="A7995" s="5">
        <v>43249</v>
      </c>
      <c r="B7995" s="5">
        <v>43249</v>
      </c>
      <c r="C7995" t="s">
        <v>800</v>
      </c>
      <c r="D7995" s="3">
        <f>VLOOKUP(C7995,Index[[#All],[searchTaxon]:[Reference_number]],2,FALSE)</f>
        <v>109</v>
      </c>
      <c r="H7995" t="s">
        <v>26</v>
      </c>
      <c r="I7995">
        <f>VLOOKUP(Table1[[#This Row],[trait_name]],Trait[],2,FALSE)</f>
        <v>17</v>
      </c>
      <c r="J7995" s="25" t="s">
        <v>34</v>
      </c>
      <c r="L7995" s="3" t="s">
        <v>36</v>
      </c>
      <c r="N7995" s="25"/>
      <c r="O7995"/>
    </row>
    <row r="7996" spans="1:15">
      <c r="A7996" s="5">
        <v>43249</v>
      </c>
      <c r="B7996" s="5">
        <v>43249</v>
      </c>
      <c r="C7996" t="s">
        <v>800</v>
      </c>
      <c r="D7996" s="3">
        <f>VLOOKUP(C7996,Index[[#All],[searchTaxon]:[Reference_number]],2,FALSE)</f>
        <v>109</v>
      </c>
      <c r="H7996" t="s">
        <v>26</v>
      </c>
      <c r="I7996">
        <f>VLOOKUP(Table1[[#This Row],[trait_name]],Trait[],2,FALSE)</f>
        <v>17</v>
      </c>
      <c r="J7996" s="25" t="s">
        <v>34</v>
      </c>
      <c r="L7996" s="3" t="s">
        <v>37</v>
      </c>
      <c r="N7996" s="26"/>
      <c r="O7996"/>
    </row>
    <row r="7997" spans="1:15">
      <c r="A7997" s="27">
        <v>43249</v>
      </c>
      <c r="B7997" s="27">
        <v>43249</v>
      </c>
      <c r="C7997" s="4" t="s">
        <v>800</v>
      </c>
      <c r="D7997" s="2">
        <f>VLOOKUP(C7997,Index[[#All],[searchTaxon]:[Reference_number]],2,FALSE)</f>
        <v>109</v>
      </c>
      <c r="I7997">
        <f>VLOOKUP(Table1[[#This Row],[trait_name]],Trait[],2,FALSE)</f>
        <v>18</v>
      </c>
      <c r="J7997" s="25" t="s">
        <v>38</v>
      </c>
      <c r="L7997" s="3"/>
      <c r="N7997" s="25"/>
      <c r="O7997"/>
    </row>
    <row r="7998" spans="1:15">
      <c r="A7998" s="5">
        <v>43249</v>
      </c>
      <c r="B7998" s="5">
        <v>43249</v>
      </c>
      <c r="C7998" t="s">
        <v>800</v>
      </c>
      <c r="D7998" s="3">
        <f>VLOOKUP(C7998,Index[[#All],[searchTaxon]:[Reference_number]],2,FALSE)</f>
        <v>109</v>
      </c>
      <c r="H7998" t="s">
        <v>18</v>
      </c>
      <c r="I7998">
        <f>VLOOKUP(Table1[[#This Row],[trait_name]],Trait[],2,FALSE)</f>
        <v>19</v>
      </c>
      <c r="J7998" s="25" t="s">
        <v>39</v>
      </c>
      <c r="L7998" s="3" t="s">
        <v>140</v>
      </c>
      <c r="N7998" s="25"/>
      <c r="O7998"/>
    </row>
    <row r="7999" spans="1:15">
      <c r="A7999" s="27">
        <v>43249</v>
      </c>
      <c r="B7999" s="27">
        <v>43249</v>
      </c>
      <c r="C7999" s="4" t="s">
        <v>800</v>
      </c>
      <c r="D7999" s="2">
        <f>VLOOKUP(C7999,Index[[#All],[searchTaxon]:[Reference_number]],2,FALSE)</f>
        <v>109</v>
      </c>
      <c r="I7999">
        <f>VLOOKUP(Table1[[#This Row],[trait_name]],Trait[],2,FALSE)</f>
        <v>20</v>
      </c>
      <c r="J7999" s="25" t="s">
        <v>42</v>
      </c>
      <c r="L7999" s="3"/>
      <c r="N7999" s="25"/>
      <c r="O7999"/>
    </row>
    <row r="8000" spans="1:15">
      <c r="A8000" s="5">
        <v>43249</v>
      </c>
      <c r="B8000" s="5"/>
      <c r="C8000" t="s">
        <v>800</v>
      </c>
      <c r="D8000" s="2">
        <f>VLOOKUP(C8000,Index[[#All],[searchTaxon]:[Reference_number]],2,FALSE)</f>
        <v>109</v>
      </c>
      <c r="E8000">
        <v>0</v>
      </c>
      <c r="F8000">
        <v>0</v>
      </c>
      <c r="G8000">
        <v>0</v>
      </c>
      <c r="I8000">
        <f>VLOOKUP(Table1[[#This Row],[trait_name]],Trait[],2,FALSE)</f>
        <v>22</v>
      </c>
      <c r="J8000" s="25" t="s">
        <v>48</v>
      </c>
      <c r="L8000" s="3"/>
      <c r="N8000" s="25"/>
      <c r="O8000"/>
    </row>
    <row r="8001" spans="1:15">
      <c r="A8001" s="27">
        <v>43249</v>
      </c>
      <c r="B8001" s="27"/>
      <c r="C8001" s="4" t="s">
        <v>800</v>
      </c>
      <c r="D8001" s="2">
        <f>VLOOKUP(C8001,Index[[#All],[searchTaxon]:[Reference_number]],2,FALSE)</f>
        <v>109</v>
      </c>
      <c r="I8001">
        <f>VLOOKUP(Table1[[#This Row],[trait_name]],Trait[],2,FALSE)</f>
        <v>23</v>
      </c>
      <c r="J8001" s="25" t="s">
        <v>50</v>
      </c>
      <c r="L8001" s="3"/>
      <c r="N8001" s="25"/>
      <c r="O8001"/>
    </row>
    <row r="8002" spans="1:15">
      <c r="A8002" s="27">
        <v>43249</v>
      </c>
      <c r="B8002" s="27"/>
      <c r="C8002" s="4" t="s">
        <v>800</v>
      </c>
      <c r="D8002" s="2">
        <f>VLOOKUP(C8002,Index[[#All],[searchTaxon]:[Reference_number]],2,FALSE)</f>
        <v>109</v>
      </c>
      <c r="I8002">
        <f>VLOOKUP(Table1[[#This Row],[trait_name]],Trait[],2,FALSE)</f>
        <v>24</v>
      </c>
      <c r="J8002" s="25" t="s">
        <v>53</v>
      </c>
      <c r="L8002" s="3"/>
      <c r="N8002" s="25"/>
      <c r="O8002"/>
    </row>
    <row r="8003" spans="1:15">
      <c r="A8003" s="5">
        <v>43249</v>
      </c>
      <c r="B8003" s="5">
        <v>43249</v>
      </c>
      <c r="C8003" t="s">
        <v>800</v>
      </c>
      <c r="D8003" s="3">
        <f>VLOOKUP(C8003,Index[[#All],[searchTaxon]:[Reference_number]],2,FALSE)</f>
        <v>109</v>
      </c>
      <c r="H8003" t="s">
        <v>18</v>
      </c>
      <c r="I8003">
        <f>VLOOKUP(Table1[[#This Row],[trait_name]],Trait[],2,FALSE)</f>
        <v>25</v>
      </c>
      <c r="J8003" s="25" t="s">
        <v>54</v>
      </c>
      <c r="L8003" s="3" t="s">
        <v>415</v>
      </c>
      <c r="N8003" s="25"/>
      <c r="O8003"/>
    </row>
    <row r="8004" spans="1:15">
      <c r="A8004" s="5">
        <v>43249</v>
      </c>
      <c r="B8004" s="5">
        <v>43249</v>
      </c>
      <c r="C8004" t="s">
        <v>800</v>
      </c>
      <c r="D8004" s="3">
        <f>VLOOKUP(C8004,Index[[#All],[searchTaxon]:[Reference_number]],2,FALSE)</f>
        <v>109</v>
      </c>
      <c r="H8004" t="s">
        <v>18</v>
      </c>
      <c r="I8004">
        <f>VLOOKUP(Table1[[#This Row],[trait_name]],Trait[],2,FALSE)</f>
        <v>25</v>
      </c>
      <c r="J8004" s="25" t="s">
        <v>54</v>
      </c>
      <c r="L8004" s="3" t="s">
        <v>542</v>
      </c>
      <c r="N8004" s="25"/>
      <c r="O8004"/>
    </row>
    <row r="8005" spans="1:15">
      <c r="A8005" s="5">
        <v>43249</v>
      </c>
      <c r="B8005" s="5">
        <v>43249</v>
      </c>
      <c r="C8005" t="s">
        <v>800</v>
      </c>
      <c r="D8005" s="3">
        <f>VLOOKUP(C8005,Index[[#All],[searchTaxon]:[Reference_number]],2,FALSE)</f>
        <v>109</v>
      </c>
      <c r="H8005" t="s">
        <v>18</v>
      </c>
      <c r="I8005">
        <f>VLOOKUP(Table1[[#This Row],[trait_name]],Trait[],2,FALSE)</f>
        <v>26</v>
      </c>
      <c r="J8005" s="25" t="s">
        <v>57</v>
      </c>
      <c r="L8005" s="3">
        <v>0.3</v>
      </c>
      <c r="N8005" s="25"/>
      <c r="O8005"/>
    </row>
    <row r="8006" spans="1:15">
      <c r="A8006" s="5">
        <v>43249</v>
      </c>
      <c r="B8006" s="5">
        <v>43249</v>
      </c>
      <c r="C8006" t="s">
        <v>800</v>
      </c>
      <c r="D8006" s="3">
        <f>VLOOKUP(C8006,Index[[#All],[searchTaxon]:[Reference_number]],2,FALSE)</f>
        <v>109</v>
      </c>
      <c r="H8006" t="s">
        <v>18</v>
      </c>
      <c r="I8006">
        <f>VLOOKUP(Table1[[#This Row],[trait_name]],Trait[],2,FALSE)</f>
        <v>28</v>
      </c>
      <c r="J8006" s="25" t="s">
        <v>59</v>
      </c>
      <c r="L8006" s="3">
        <v>0.2</v>
      </c>
      <c r="N8006" s="25"/>
      <c r="O8006"/>
    </row>
    <row r="8007" spans="1:15">
      <c r="A8007" s="5">
        <v>43249</v>
      </c>
      <c r="B8007" s="5">
        <v>43249</v>
      </c>
      <c r="C8007" t="s">
        <v>800</v>
      </c>
      <c r="D8007" s="3">
        <f>VLOOKUP(C8007,Index[[#All],[searchTaxon]:[Reference_number]],2,FALSE)</f>
        <v>109</v>
      </c>
      <c r="H8007" t="s">
        <v>18</v>
      </c>
      <c r="I8007">
        <f>VLOOKUP(Table1[[#This Row],[trait_name]],Trait[],2,FALSE)</f>
        <v>29</v>
      </c>
      <c r="J8007" s="25" t="s">
        <v>60</v>
      </c>
      <c r="L8007" s="3">
        <v>0.5</v>
      </c>
      <c r="N8007" s="25"/>
      <c r="O8007"/>
    </row>
    <row r="8008" spans="1:15">
      <c r="A8008" s="5">
        <v>43249</v>
      </c>
      <c r="B8008" s="5">
        <v>43249</v>
      </c>
      <c r="C8008" t="s">
        <v>800</v>
      </c>
      <c r="D8008" s="3">
        <f>VLOOKUP(C8008,Index[[#All],[searchTaxon]:[Reference_number]],2,FALSE)</f>
        <v>109</v>
      </c>
      <c r="H8008" t="s">
        <v>18</v>
      </c>
      <c r="I8008">
        <f>VLOOKUP(Table1[[#This Row],[trait_name]],Trait[],2,FALSE)</f>
        <v>31</v>
      </c>
      <c r="J8008" s="25" t="s">
        <v>62</v>
      </c>
      <c r="L8008" s="3">
        <v>0.4</v>
      </c>
      <c r="N8008" s="25"/>
      <c r="O8008"/>
    </row>
    <row r="8009" spans="1:15">
      <c r="A8009" s="5">
        <v>43249</v>
      </c>
      <c r="B8009" s="5"/>
      <c r="C8009" t="s">
        <v>800</v>
      </c>
      <c r="D8009" s="3">
        <f>VLOOKUP(C8009,Index[[#All],[searchTaxon]:[Reference_number]],2,FALSE)</f>
        <v>109</v>
      </c>
      <c r="E8009">
        <v>0</v>
      </c>
      <c r="F8009">
        <v>0</v>
      </c>
      <c r="G8009">
        <v>0</v>
      </c>
      <c r="I8009">
        <f>VLOOKUP(Table1[[#This Row],[trait_name]],Trait[],2,FALSE)</f>
        <v>35</v>
      </c>
      <c r="J8009" s="25" t="s">
        <v>66</v>
      </c>
      <c r="L8009" s="3"/>
      <c r="N8009" s="25"/>
      <c r="O8009"/>
    </row>
    <row r="8010" spans="1:15">
      <c r="A8010" s="5">
        <v>43249</v>
      </c>
      <c r="B8010" s="5"/>
      <c r="C8010" t="s">
        <v>800</v>
      </c>
      <c r="D8010" s="2">
        <f>VLOOKUP(C8010,Index[[#All],[searchTaxon]:[Reference_number]],2,FALSE)</f>
        <v>109</v>
      </c>
      <c r="E8010">
        <v>0</v>
      </c>
      <c r="F8010">
        <v>0</v>
      </c>
      <c r="G8010">
        <v>0</v>
      </c>
      <c r="I8010">
        <f>VLOOKUP(Table1[[#This Row],[trait_name]],Trait[],2,FALSE)</f>
        <v>36</v>
      </c>
      <c r="J8010" s="25" t="s">
        <v>68</v>
      </c>
      <c r="L8010" s="3"/>
      <c r="N8010" s="25"/>
      <c r="O8010"/>
    </row>
    <row r="8011" spans="1:15">
      <c r="A8011" s="5">
        <v>43249</v>
      </c>
      <c r="B8011" s="5"/>
      <c r="C8011" t="s">
        <v>800</v>
      </c>
      <c r="D8011" s="2">
        <f>VLOOKUP(C8011,Index[[#All],[searchTaxon]:[Reference_number]],2,FALSE)</f>
        <v>109</v>
      </c>
      <c r="E8011">
        <v>0</v>
      </c>
      <c r="F8011">
        <v>0</v>
      </c>
      <c r="G8011">
        <v>0</v>
      </c>
      <c r="I8011">
        <f>VLOOKUP(Table1[[#This Row],[trait_name]],Trait[],2,FALSE)</f>
        <v>37</v>
      </c>
      <c r="J8011" s="25" t="s">
        <v>70</v>
      </c>
      <c r="L8011" s="3"/>
      <c r="N8011" s="25"/>
      <c r="O8011"/>
    </row>
    <row r="8012" spans="1:15">
      <c r="A8012" s="5">
        <v>43249</v>
      </c>
      <c r="B8012" s="5">
        <v>43249</v>
      </c>
      <c r="C8012" t="s">
        <v>800</v>
      </c>
      <c r="D8012" s="3">
        <f>VLOOKUP(C8012,Index[[#All],[searchTaxon]:[Reference_number]],2,FALSE)</f>
        <v>109</v>
      </c>
      <c r="H8012" t="s">
        <v>18</v>
      </c>
      <c r="I8012">
        <f>VLOOKUP(Table1[[#This Row],[trait_name]],Trait[],2,FALSE)</f>
        <v>38</v>
      </c>
      <c r="J8012" s="25" t="s">
        <v>74</v>
      </c>
      <c r="L8012" s="3" t="s">
        <v>197</v>
      </c>
      <c r="N8012" s="25"/>
      <c r="O8012"/>
    </row>
    <row r="8013" spans="1:15">
      <c r="A8013" s="27">
        <v>43249</v>
      </c>
      <c r="B8013" s="27"/>
      <c r="C8013" s="4" t="s">
        <v>800</v>
      </c>
      <c r="D8013" s="2">
        <f>VLOOKUP(C8013,Index[[#All],[searchTaxon]:[Reference_number]],2,FALSE)</f>
        <v>109</v>
      </c>
      <c r="I8013">
        <f>VLOOKUP(Table1[[#This Row],[trait_name]],Trait[],2,FALSE)</f>
        <v>39</v>
      </c>
      <c r="J8013" s="25" t="s">
        <v>76</v>
      </c>
      <c r="L8013" s="3"/>
      <c r="N8013" s="25"/>
      <c r="O8013"/>
    </row>
    <row r="8014" spans="1:15">
      <c r="A8014" s="5">
        <v>43249</v>
      </c>
      <c r="B8014" s="5">
        <v>43249</v>
      </c>
      <c r="C8014" t="s">
        <v>800</v>
      </c>
      <c r="D8014" s="3">
        <f>VLOOKUP(C8014,Index[[#All],[searchTaxon]:[Reference_number]],2,FALSE)</f>
        <v>109</v>
      </c>
      <c r="H8014" t="s">
        <v>18</v>
      </c>
      <c r="I8014">
        <f>VLOOKUP(Table1[[#This Row],[trait_name]],Trait[],2,FALSE)</f>
        <v>40</v>
      </c>
      <c r="J8014" s="25" t="s">
        <v>79</v>
      </c>
      <c r="L8014" s="3" t="s">
        <v>80</v>
      </c>
      <c r="N8014" s="25"/>
      <c r="O8014"/>
    </row>
    <row r="8015" spans="1:15">
      <c r="A8015" s="5">
        <v>43249</v>
      </c>
      <c r="B8015" s="5"/>
      <c r="C8015" t="s">
        <v>800</v>
      </c>
      <c r="D8015" s="2">
        <f>VLOOKUP(C8015,Index[[#All],[searchTaxon]:[Reference_number]],2,FALSE)</f>
        <v>109</v>
      </c>
      <c r="E8015">
        <v>0</v>
      </c>
      <c r="F8015">
        <v>0</v>
      </c>
      <c r="G8015">
        <v>0</v>
      </c>
      <c r="I8015">
        <f>VLOOKUP(Table1[[#This Row],[trait_name]],Trait[],2,FALSE)</f>
        <v>41</v>
      </c>
      <c r="J8015" s="25" t="s">
        <v>82</v>
      </c>
      <c r="L8015" s="3"/>
      <c r="N8015" s="25"/>
      <c r="O8015"/>
    </row>
    <row r="8016" spans="1:15">
      <c r="A8016" s="5">
        <v>43249</v>
      </c>
      <c r="B8016" s="5"/>
      <c r="C8016" t="s">
        <v>800</v>
      </c>
      <c r="D8016" s="2">
        <f>VLOOKUP(C8016,Index[[#All],[searchTaxon]:[Reference_number]],2,FALSE)</f>
        <v>109</v>
      </c>
      <c r="E8016">
        <v>0</v>
      </c>
      <c r="F8016">
        <v>0</v>
      </c>
      <c r="G8016">
        <v>0</v>
      </c>
      <c r="I8016">
        <f>VLOOKUP(Table1[[#This Row],[trait_name]],Trait[],2,FALSE)</f>
        <v>42</v>
      </c>
      <c r="J8016" s="25" t="s">
        <v>84</v>
      </c>
      <c r="L8016" s="3"/>
      <c r="N8016" s="25"/>
      <c r="O8016"/>
    </row>
    <row r="8017" spans="1:15">
      <c r="A8017" s="5">
        <v>43249</v>
      </c>
      <c r="B8017" s="5">
        <v>43249</v>
      </c>
      <c r="C8017" t="s">
        <v>800</v>
      </c>
      <c r="D8017" s="3">
        <f>VLOOKUP(C8017,Index[[#All],[searchTaxon]:[Reference_number]],2,FALSE)</f>
        <v>109</v>
      </c>
      <c r="H8017" t="s">
        <v>217</v>
      </c>
      <c r="I8017">
        <f>VLOOKUP(Table1[[#This Row],[trait_name]],Trait[],2,FALSE)</f>
        <v>43</v>
      </c>
      <c r="J8017" s="25" t="s">
        <v>86</v>
      </c>
      <c r="L8017" s="3" t="s">
        <v>88</v>
      </c>
      <c r="N8017" s="25"/>
      <c r="O8017"/>
    </row>
    <row r="8018" spans="1:15">
      <c r="A8018" s="5">
        <v>43249</v>
      </c>
      <c r="B8018" s="5">
        <v>43249</v>
      </c>
      <c r="C8018" t="s">
        <v>800</v>
      </c>
      <c r="D8018" s="3">
        <f>VLOOKUP(C8018,Index[[#All],[searchTaxon]:[Reference_number]],2,FALSE)</f>
        <v>109</v>
      </c>
      <c r="H8018" t="s">
        <v>217</v>
      </c>
      <c r="I8018">
        <f>VLOOKUP(Table1[[#This Row],[trait_name]],Trait[],2,FALSE)</f>
        <v>43</v>
      </c>
      <c r="J8018" s="25" t="s">
        <v>86</v>
      </c>
      <c r="L8018" s="3" t="s">
        <v>88</v>
      </c>
      <c r="N8018" s="25"/>
      <c r="O8018"/>
    </row>
    <row r="8019" spans="1:15">
      <c r="A8019" s="5">
        <v>43249</v>
      </c>
      <c r="B8019" s="5"/>
      <c r="C8019" t="s">
        <v>800</v>
      </c>
      <c r="D8019" s="2">
        <f>VLOOKUP(C8019,Index[[#All],[searchTaxon]:[Reference_number]],2,FALSE)</f>
        <v>109</v>
      </c>
      <c r="E8019">
        <v>0</v>
      </c>
      <c r="F8019">
        <v>0</v>
      </c>
      <c r="G8019">
        <v>0</v>
      </c>
      <c r="I8019">
        <f>VLOOKUP(Table1[[#This Row],[trait_name]],Trait[],2,FALSE)</f>
        <v>47</v>
      </c>
      <c r="J8019" s="25" t="s">
        <v>96</v>
      </c>
      <c r="L8019" s="3"/>
      <c r="N8019" s="25"/>
      <c r="O8019"/>
    </row>
    <row r="8020" spans="1:15">
      <c r="A8020" s="5">
        <v>43249</v>
      </c>
      <c r="B8020" s="5">
        <v>43249</v>
      </c>
      <c r="C8020" t="s">
        <v>800</v>
      </c>
      <c r="D8020" s="3">
        <f>VLOOKUP(C8020,Index[[#All],[searchTaxon]:[Reference_number]],2,FALSE)</f>
        <v>109</v>
      </c>
      <c r="H8020" t="s">
        <v>18</v>
      </c>
      <c r="I8020">
        <f>VLOOKUP(Table1[[#This Row],[trait_name]],Trait[],2,FALSE)</f>
        <v>48</v>
      </c>
      <c r="J8020" s="25" t="s">
        <v>99</v>
      </c>
      <c r="L8020" s="3" t="s">
        <v>101</v>
      </c>
      <c r="N8020" s="25"/>
      <c r="O8020"/>
    </row>
    <row r="8021" spans="1:15">
      <c r="A8021" s="5">
        <v>43249</v>
      </c>
      <c r="B8021" s="5">
        <v>43249</v>
      </c>
      <c r="C8021" t="s">
        <v>800</v>
      </c>
      <c r="D8021" s="3">
        <f>VLOOKUP(C8021,Index[[#All],[searchTaxon]:[Reference_number]],2,FALSE)</f>
        <v>109</v>
      </c>
      <c r="H8021" t="s">
        <v>18</v>
      </c>
      <c r="I8021">
        <f>VLOOKUP(Table1[[#This Row],[trait_name]],Trait[],2,FALSE)</f>
        <v>48</v>
      </c>
      <c r="J8021" s="25" t="s">
        <v>99</v>
      </c>
      <c r="L8021" s="3" t="s">
        <v>162</v>
      </c>
      <c r="N8021" s="25"/>
      <c r="O8021"/>
    </row>
    <row r="8022" spans="1:15">
      <c r="A8022" s="5">
        <v>43249</v>
      </c>
      <c r="B8022" s="5">
        <v>43249</v>
      </c>
      <c r="C8022" t="s">
        <v>800</v>
      </c>
      <c r="D8022" s="3">
        <f>VLOOKUP(C8022,Index[[#All],[searchTaxon]:[Reference_number]],2,FALSE)</f>
        <v>109</v>
      </c>
      <c r="H8022" t="s">
        <v>18</v>
      </c>
      <c r="I8022">
        <f>VLOOKUP(Table1[[#This Row],[trait_name]],Trait[],2,FALSE)</f>
        <v>48</v>
      </c>
      <c r="J8022" s="25" t="s">
        <v>99</v>
      </c>
      <c r="L8022" s="3" t="s">
        <v>161</v>
      </c>
      <c r="N8022" s="25"/>
      <c r="O8022"/>
    </row>
    <row r="8023" spans="1:15">
      <c r="A8023" s="5">
        <v>43249</v>
      </c>
      <c r="B8023" s="5">
        <v>43249</v>
      </c>
      <c r="C8023" t="s">
        <v>800</v>
      </c>
      <c r="D8023" s="3">
        <f>VLOOKUP(C8023,Index[[#All],[searchTaxon]:[Reference_number]],2,FALSE)</f>
        <v>109</v>
      </c>
      <c r="H8023" t="s">
        <v>18</v>
      </c>
      <c r="I8023">
        <f>VLOOKUP(Table1[[#This Row],[trait_name]],Trait[],2,FALSE)</f>
        <v>49</v>
      </c>
      <c r="J8023" s="25" t="s">
        <v>103</v>
      </c>
      <c r="L8023" s="3" t="s">
        <v>418</v>
      </c>
      <c r="N8023" s="25"/>
      <c r="O8023"/>
    </row>
    <row r="8024" spans="1:15">
      <c r="A8024" s="5">
        <v>43249</v>
      </c>
      <c r="B8024" s="5">
        <v>43249</v>
      </c>
      <c r="C8024" t="s">
        <v>800</v>
      </c>
      <c r="D8024" s="3">
        <f>VLOOKUP(C8024,Index[[#All],[searchTaxon]:[Reference_number]],2,FALSE)</f>
        <v>109</v>
      </c>
      <c r="H8024" t="s">
        <v>18</v>
      </c>
      <c r="I8024">
        <f>VLOOKUP(Table1[[#This Row],[trait_name]],Trait[],2,FALSE)</f>
        <v>49</v>
      </c>
      <c r="J8024" s="25" t="s">
        <v>103</v>
      </c>
      <c r="L8024" s="3" t="s">
        <v>228</v>
      </c>
      <c r="N8024" s="25"/>
      <c r="O8024"/>
    </row>
    <row r="8025" spans="1:15">
      <c r="A8025" s="5">
        <v>43249</v>
      </c>
      <c r="B8025" s="5">
        <v>43249</v>
      </c>
      <c r="C8025" t="s">
        <v>800</v>
      </c>
      <c r="D8025" s="3">
        <f>VLOOKUP(C8025,Index[[#All],[searchTaxon]:[Reference_number]],2,FALSE)</f>
        <v>109</v>
      </c>
      <c r="H8025" t="s">
        <v>18</v>
      </c>
      <c r="I8025">
        <f>VLOOKUP(Table1[[#This Row],[trait_name]],Trait[],2,FALSE)</f>
        <v>49</v>
      </c>
      <c r="J8025" s="25" t="s">
        <v>103</v>
      </c>
      <c r="L8025" s="3" t="s">
        <v>105</v>
      </c>
      <c r="N8025" s="25"/>
      <c r="O8025"/>
    </row>
    <row r="8026" spans="1:15">
      <c r="A8026" s="27">
        <v>43249</v>
      </c>
      <c r="B8026" s="27"/>
      <c r="C8026" s="4" t="s">
        <v>800</v>
      </c>
      <c r="D8026" s="63">
        <f>VLOOKUP(C8026,Index[[#All],[searchTaxon]:[Reference_number]],2,FALSE)</f>
        <v>109</v>
      </c>
      <c r="E8026">
        <f>VLOOKUP(C:C,Table1[[#All],[searchTaxon]:[Multiple_forms]],3,FALSE)</f>
        <v>0</v>
      </c>
      <c r="F8026">
        <f>VLOOKUP(C:C,Table1[[#All],[searchTaxon]:[Multiple_forms]],4,FALSE)</f>
        <v>0</v>
      </c>
      <c r="G8026">
        <f>VLOOKUP(C:C,Table1[[#All],[searchTaxon]:[Multiple_forms]],5,FALSE)</f>
        <v>0</v>
      </c>
      <c r="I8026">
        <f>VLOOKUP(Table1[[#This Row],[trait_name]],Trait[],2,FALSE)</f>
        <v>50</v>
      </c>
      <c r="J8026" s="25" t="s">
        <v>106</v>
      </c>
      <c r="L8026" s="3"/>
      <c r="N8026" s="25"/>
      <c r="O8026"/>
    </row>
    <row r="8027" spans="1:15">
      <c r="A8027" s="5">
        <v>43249</v>
      </c>
      <c r="B8027" s="5">
        <v>43249</v>
      </c>
      <c r="C8027" t="s">
        <v>800</v>
      </c>
      <c r="D8027" s="3">
        <f>VLOOKUP(C8027,Index[[#All],[searchTaxon]:[Reference_number]],2,FALSE)</f>
        <v>109</v>
      </c>
      <c r="H8027" t="s">
        <v>26</v>
      </c>
      <c r="I8027">
        <f>VLOOKUP(Table1[[#This Row],[trait_name]],Trait[],2,FALSE)</f>
        <v>51</v>
      </c>
      <c r="J8027" s="25" t="s">
        <v>108</v>
      </c>
      <c r="L8027" s="3" t="s">
        <v>588</v>
      </c>
      <c r="N8027" s="25"/>
      <c r="O8027"/>
    </row>
    <row r="8028" spans="1:15">
      <c r="A8028" s="5">
        <v>43249</v>
      </c>
      <c r="B8028" s="5">
        <v>43249</v>
      </c>
      <c r="C8028" t="s">
        <v>800</v>
      </c>
      <c r="D8028" s="3">
        <f>VLOOKUP(C8028,Index[[#All],[searchTaxon]:[Reference_number]],2,FALSE)</f>
        <v>109</v>
      </c>
      <c r="H8028" t="s">
        <v>26</v>
      </c>
      <c r="I8028">
        <f>VLOOKUP(Table1[[#This Row],[trait_name]],Trait[],2,FALSE)</f>
        <v>51</v>
      </c>
      <c r="J8028" s="25" t="s">
        <v>108</v>
      </c>
      <c r="L8028" s="3" t="s">
        <v>678</v>
      </c>
      <c r="N8028" s="25"/>
      <c r="O8028"/>
    </row>
    <row r="8029" spans="1:15">
      <c r="A8029" s="5">
        <v>43249</v>
      </c>
      <c r="B8029" s="5">
        <v>43249</v>
      </c>
      <c r="C8029" t="s">
        <v>800</v>
      </c>
      <c r="D8029" s="3">
        <f>VLOOKUP(C8029,Index[[#All],[searchTaxon]:[Reference_number]],2,FALSE)</f>
        <v>109</v>
      </c>
      <c r="H8029" t="s">
        <v>26</v>
      </c>
      <c r="I8029">
        <f>VLOOKUP(Table1[[#This Row],[trait_name]],Trait[],2,FALSE)</f>
        <v>56</v>
      </c>
      <c r="J8029" s="25" t="s">
        <v>117</v>
      </c>
      <c r="L8029" s="3" t="s">
        <v>113</v>
      </c>
      <c r="N8029" s="25"/>
      <c r="O8029"/>
    </row>
    <row r="8030" spans="1:15">
      <c r="A8030" s="5">
        <v>43249</v>
      </c>
      <c r="B8030" s="5"/>
      <c r="C8030" t="s">
        <v>800</v>
      </c>
      <c r="D8030" s="2">
        <f>VLOOKUP(C8030,Index[[#All],[searchTaxon]:[Reference_number]],2,FALSE)</f>
        <v>109</v>
      </c>
      <c r="E8030">
        <v>0</v>
      </c>
      <c r="F8030">
        <v>0</v>
      </c>
      <c r="G8030">
        <v>0</v>
      </c>
      <c r="I8030">
        <f>VLOOKUP(Table1[[#This Row],[trait_name]],Trait[],2,FALSE)</f>
        <v>60</v>
      </c>
      <c r="J8030" s="25" t="s">
        <v>120</v>
      </c>
      <c r="L8030" s="3"/>
      <c r="N8030" s="25"/>
      <c r="O8030"/>
    </row>
    <row r="8031" spans="1:15">
      <c r="A8031" s="5">
        <v>43249</v>
      </c>
      <c r="B8031" s="5">
        <v>43249</v>
      </c>
      <c r="C8031" t="s">
        <v>802</v>
      </c>
      <c r="D8031" s="3">
        <f>VLOOKUP(C8031,Index[[#All],[searchTaxon]:[Reference_number]],2,FALSE)</f>
        <v>110</v>
      </c>
      <c r="H8031" t="s">
        <v>540</v>
      </c>
      <c r="I8031">
        <f>VLOOKUP(Table1[[#This Row],[trait_name]],Trait[],2,FALSE)</f>
        <v>2</v>
      </c>
      <c r="J8031" s="25" t="s">
        <v>16</v>
      </c>
      <c r="L8031" s="3" t="s">
        <v>803</v>
      </c>
      <c r="N8031" s="25"/>
      <c r="O8031"/>
    </row>
    <row r="8032" spans="1:15">
      <c r="A8032" s="5">
        <v>43249</v>
      </c>
      <c r="B8032" s="5">
        <v>43249</v>
      </c>
      <c r="C8032" t="s">
        <v>802</v>
      </c>
      <c r="D8032" s="3">
        <f>VLOOKUP(C8032,Index[[#All],[searchTaxon]:[Reference_number]],2,FALSE)</f>
        <v>110</v>
      </c>
      <c r="H8032" t="s">
        <v>540</v>
      </c>
      <c r="I8032">
        <f>VLOOKUP(Table1[[#This Row],[trait_name]],Trait[],2,FALSE)</f>
        <v>3</v>
      </c>
      <c r="J8032" s="25" t="s">
        <v>19</v>
      </c>
      <c r="L8032" s="3" t="s">
        <v>20</v>
      </c>
      <c r="N8032" s="26"/>
      <c r="O8032"/>
    </row>
    <row r="8033" spans="1:15">
      <c r="A8033" s="5">
        <v>43249</v>
      </c>
      <c r="B8033" s="5">
        <v>43249</v>
      </c>
      <c r="C8033" t="s">
        <v>802</v>
      </c>
      <c r="D8033" s="3">
        <f>VLOOKUP(C8033,Index[[#All],[searchTaxon]:[Reference_number]],2,FALSE)</f>
        <v>110</v>
      </c>
      <c r="H8033" t="s">
        <v>540</v>
      </c>
      <c r="I8033">
        <f>VLOOKUP(Table1[[#This Row],[trait_name]],Trait[],2,FALSE)</f>
        <v>3</v>
      </c>
      <c r="J8033" s="25" t="s">
        <v>19</v>
      </c>
      <c r="L8033" s="3" t="s">
        <v>22</v>
      </c>
      <c r="N8033" s="25"/>
      <c r="O8033"/>
    </row>
    <row r="8034" spans="1:15">
      <c r="A8034" s="5">
        <v>43249</v>
      </c>
      <c r="B8034" s="5"/>
      <c r="C8034" t="s">
        <v>802</v>
      </c>
      <c r="D8034" s="3">
        <f>VLOOKUP(C8034,Index[[#All],[searchTaxon]:[Reference_number]],2,FALSE)</f>
        <v>110</v>
      </c>
      <c r="H8034" t="s">
        <v>540</v>
      </c>
      <c r="I8034">
        <f>VLOOKUP(Table1[[#This Row],[trait_name]],Trait[],2,FALSE)</f>
        <v>6</v>
      </c>
      <c r="J8034" s="25" t="s">
        <v>135</v>
      </c>
      <c r="L8034" s="3"/>
      <c r="N8034" s="25"/>
      <c r="O8034"/>
    </row>
    <row r="8035" spans="1:15">
      <c r="A8035" s="5">
        <v>43249</v>
      </c>
      <c r="B8035" s="5">
        <v>43249</v>
      </c>
      <c r="C8035" t="s">
        <v>802</v>
      </c>
      <c r="D8035" s="3">
        <f>VLOOKUP(C8035,Index[[#All],[searchTaxon]:[Reference_number]],2,FALSE)</f>
        <v>110</v>
      </c>
      <c r="H8035" t="s">
        <v>540</v>
      </c>
      <c r="I8035">
        <f>VLOOKUP(Table1[[#This Row],[trait_name]],Trait[],2,FALSE)</f>
        <v>7</v>
      </c>
      <c r="J8035" s="25" t="s">
        <v>27</v>
      </c>
      <c r="L8035" s="3" t="s">
        <v>24</v>
      </c>
      <c r="N8035" s="25"/>
      <c r="O8035"/>
    </row>
    <row r="8036" spans="1:15">
      <c r="A8036" s="5">
        <v>43249</v>
      </c>
      <c r="B8036" s="5">
        <v>43249</v>
      </c>
      <c r="C8036" t="s">
        <v>802</v>
      </c>
      <c r="D8036" s="3">
        <f>VLOOKUP(C8036,Index[[#All],[searchTaxon]:[Reference_number]],2,FALSE)</f>
        <v>110</v>
      </c>
      <c r="H8036" t="s">
        <v>540</v>
      </c>
      <c r="I8036">
        <f>VLOOKUP(Table1[[#This Row],[trait_name]],Trait[],2,FALSE)</f>
        <v>8</v>
      </c>
      <c r="J8036" s="25" t="s">
        <v>137</v>
      </c>
      <c r="L8036" s="3" t="s">
        <v>24</v>
      </c>
      <c r="N8036" s="25"/>
      <c r="O8036"/>
    </row>
    <row r="8037" spans="1:15">
      <c r="A8037" s="5">
        <v>43249</v>
      </c>
      <c r="B8037" s="5">
        <v>43249</v>
      </c>
      <c r="C8037" t="s">
        <v>802</v>
      </c>
      <c r="D8037" s="3">
        <f>VLOOKUP(C8037,Index[[#All],[searchTaxon]:[Reference_number]],2,FALSE)</f>
        <v>110</v>
      </c>
      <c r="H8037" t="s">
        <v>540</v>
      </c>
      <c r="I8037">
        <f>VLOOKUP(Table1[[#This Row],[trait_name]],Trait[],2,FALSE)</f>
        <v>12</v>
      </c>
      <c r="J8037" s="25" t="s">
        <v>138</v>
      </c>
      <c r="L8037" s="3" t="s">
        <v>24</v>
      </c>
      <c r="N8037" s="25"/>
      <c r="O8037"/>
    </row>
    <row r="8038" spans="1:15">
      <c r="A8038" s="5">
        <v>43249</v>
      </c>
      <c r="B8038" s="5">
        <v>43249</v>
      </c>
      <c r="C8038" t="s">
        <v>802</v>
      </c>
      <c r="D8038" s="3">
        <f>VLOOKUP(C8038,Index[[#All],[searchTaxon]:[Reference_number]],2,FALSE)</f>
        <v>110</v>
      </c>
      <c r="H8038" t="s">
        <v>540</v>
      </c>
      <c r="I8038">
        <f>VLOOKUP(Table1[[#This Row],[trait_name]],Trait[],2,FALSE)</f>
        <v>14</v>
      </c>
      <c r="J8038" s="25" t="s">
        <v>139</v>
      </c>
      <c r="L8038" s="3" t="s">
        <v>24</v>
      </c>
      <c r="N8038" s="25"/>
      <c r="O8038"/>
    </row>
    <row r="8039" spans="1:15">
      <c r="A8039" s="27">
        <v>43249</v>
      </c>
      <c r="B8039" s="27"/>
      <c r="C8039" s="4" t="s">
        <v>802</v>
      </c>
      <c r="D8039" s="2">
        <f>VLOOKUP(C8039,Index[[#All],[searchTaxon]:[Reference_number]],2,FALSE)</f>
        <v>110</v>
      </c>
      <c r="I8039">
        <f>VLOOKUP(Table1[[#This Row],[trait_name]],Trait[],2,FALSE)</f>
        <v>15</v>
      </c>
      <c r="J8039" s="25" t="s">
        <v>32</v>
      </c>
      <c r="L8039" s="3"/>
      <c r="N8039" s="25"/>
      <c r="O8039"/>
    </row>
    <row r="8040" spans="1:15">
      <c r="A8040" s="27">
        <v>43249</v>
      </c>
      <c r="B8040" s="27">
        <v>43249</v>
      </c>
      <c r="C8040" s="4" t="s">
        <v>802</v>
      </c>
      <c r="D8040" s="2">
        <f>VLOOKUP(C8040,Index[[#All],[searchTaxon]:[Reference_number]],2,FALSE)</f>
        <v>110</v>
      </c>
      <c r="I8040">
        <f>VLOOKUP(Table1[[#This Row],[trait_name]],Trait[],2,FALSE)</f>
        <v>16</v>
      </c>
      <c r="J8040" s="26" t="s">
        <v>33</v>
      </c>
      <c r="K8040" s="26"/>
      <c r="L8040" s="3"/>
      <c r="N8040" s="25"/>
      <c r="O8040"/>
    </row>
    <row r="8041" spans="1:15">
      <c r="A8041" s="5">
        <v>43249</v>
      </c>
      <c r="B8041" s="5">
        <v>43249</v>
      </c>
      <c r="C8041" t="s">
        <v>802</v>
      </c>
      <c r="D8041" s="3">
        <f>VLOOKUP(C8041,Index[[#All],[searchTaxon]:[Reference_number]],2,FALSE)</f>
        <v>110</v>
      </c>
      <c r="H8041" t="s">
        <v>540</v>
      </c>
      <c r="I8041">
        <f>VLOOKUP(Table1[[#This Row],[trait_name]],Trait[],2,FALSE)</f>
        <v>17</v>
      </c>
      <c r="J8041" s="25" t="s">
        <v>34</v>
      </c>
      <c r="L8041" s="3" t="s">
        <v>35</v>
      </c>
      <c r="N8041" s="25"/>
      <c r="O8041"/>
    </row>
    <row r="8042" spans="1:15">
      <c r="A8042" s="27">
        <v>43249</v>
      </c>
      <c r="B8042" s="27">
        <v>43249</v>
      </c>
      <c r="C8042" s="4" t="s">
        <v>802</v>
      </c>
      <c r="D8042" s="2">
        <f>VLOOKUP(C8042,Index[[#All],[searchTaxon]:[Reference_number]],2,FALSE)</f>
        <v>110</v>
      </c>
      <c r="I8042">
        <f>VLOOKUP(Table1[[#This Row],[trait_name]],Trait[],2,FALSE)</f>
        <v>18</v>
      </c>
      <c r="J8042" s="25" t="s">
        <v>38</v>
      </c>
      <c r="L8042" s="3"/>
      <c r="N8042" s="25"/>
      <c r="O8042"/>
    </row>
    <row r="8043" spans="1:15">
      <c r="A8043" s="27">
        <v>43249</v>
      </c>
      <c r="B8043" s="27">
        <v>43249</v>
      </c>
      <c r="C8043" s="4" t="s">
        <v>802</v>
      </c>
      <c r="D8043" s="2">
        <f>VLOOKUP(C8043,Index[[#All],[searchTaxon]:[Reference_number]],2,FALSE)</f>
        <v>110</v>
      </c>
      <c r="I8043">
        <f>VLOOKUP(Table1[[#This Row],[trait_name]],Trait[],2,FALSE)</f>
        <v>20</v>
      </c>
      <c r="J8043" s="25" t="s">
        <v>42</v>
      </c>
      <c r="L8043" s="3"/>
      <c r="N8043" s="25"/>
      <c r="O8043"/>
    </row>
    <row r="8044" spans="1:15">
      <c r="A8044" s="5">
        <v>43249</v>
      </c>
      <c r="B8044" s="5"/>
      <c r="C8044" t="s">
        <v>802</v>
      </c>
      <c r="D8044" s="2">
        <f>VLOOKUP(C8044,Index[[#All],[searchTaxon]:[Reference_number]],2,FALSE)</f>
        <v>110</v>
      </c>
      <c r="E8044">
        <v>0</v>
      </c>
      <c r="F8044">
        <v>0</v>
      </c>
      <c r="G8044">
        <v>0</v>
      </c>
      <c r="I8044">
        <f>VLOOKUP(Table1[[#This Row],[trait_name]],Trait[],2,FALSE)</f>
        <v>22</v>
      </c>
      <c r="J8044" s="25" t="s">
        <v>48</v>
      </c>
      <c r="L8044" s="3"/>
      <c r="N8044" s="25"/>
      <c r="O8044"/>
    </row>
    <row r="8045" spans="1:15">
      <c r="A8045" s="27">
        <v>43249</v>
      </c>
      <c r="B8045" s="27"/>
      <c r="C8045" s="4" t="s">
        <v>802</v>
      </c>
      <c r="D8045" s="2">
        <f>VLOOKUP(C8045,Index[[#All],[searchTaxon]:[Reference_number]],2,FALSE)</f>
        <v>110</v>
      </c>
      <c r="I8045">
        <f>VLOOKUP(Table1[[#This Row],[trait_name]],Trait[],2,FALSE)</f>
        <v>23</v>
      </c>
      <c r="J8045" s="25" t="s">
        <v>50</v>
      </c>
      <c r="L8045" s="3"/>
      <c r="N8045" s="25"/>
      <c r="O8045"/>
    </row>
    <row r="8046" spans="1:15">
      <c r="A8046" s="27">
        <v>43249</v>
      </c>
      <c r="B8046" s="27"/>
      <c r="C8046" s="4" t="s">
        <v>802</v>
      </c>
      <c r="D8046" s="2">
        <f>VLOOKUP(C8046,Index[[#All],[searchTaxon]:[Reference_number]],2,FALSE)</f>
        <v>110</v>
      </c>
      <c r="I8046">
        <f>VLOOKUP(Table1[[#This Row],[trait_name]],Trait[],2,FALSE)</f>
        <v>24</v>
      </c>
      <c r="J8046" s="25" t="s">
        <v>53</v>
      </c>
      <c r="L8046" s="3"/>
      <c r="N8046" s="25"/>
      <c r="O8046"/>
    </row>
    <row r="8047" spans="1:15">
      <c r="A8047" s="5">
        <v>43249</v>
      </c>
      <c r="B8047" s="5">
        <v>43249</v>
      </c>
      <c r="C8047" t="s">
        <v>802</v>
      </c>
      <c r="D8047" s="3">
        <f>VLOOKUP(C8047,Index[[#All],[searchTaxon]:[Reference_number]],2,FALSE)</f>
        <v>110</v>
      </c>
      <c r="H8047" t="s">
        <v>540</v>
      </c>
      <c r="I8047">
        <f>VLOOKUP(Table1[[#This Row],[trait_name]],Trait[],2,FALSE)</f>
        <v>25</v>
      </c>
      <c r="J8047" s="25" t="s">
        <v>54</v>
      </c>
      <c r="L8047" s="3" t="s">
        <v>542</v>
      </c>
      <c r="N8047" s="25"/>
      <c r="O8047"/>
    </row>
    <row r="8048" spans="1:15">
      <c r="A8048" s="5">
        <v>43249</v>
      </c>
      <c r="B8048" s="5">
        <v>43249</v>
      </c>
      <c r="C8048" t="s">
        <v>802</v>
      </c>
      <c r="D8048" s="3">
        <f>VLOOKUP(C8048,Index[[#All],[searchTaxon]:[Reference_number]],2,FALSE)</f>
        <v>110</v>
      </c>
      <c r="H8048" t="s">
        <v>540</v>
      </c>
      <c r="I8048">
        <f>VLOOKUP(Table1[[#This Row],[trait_name]],Trait[],2,FALSE)</f>
        <v>26</v>
      </c>
      <c r="J8048" s="25" t="s">
        <v>57</v>
      </c>
      <c r="L8048" s="3">
        <v>0.3</v>
      </c>
      <c r="N8048" s="25"/>
      <c r="O8048"/>
    </row>
    <row r="8049" spans="1:15">
      <c r="A8049" s="5">
        <v>43249</v>
      </c>
      <c r="B8049" s="5">
        <v>43249</v>
      </c>
      <c r="C8049" t="s">
        <v>802</v>
      </c>
      <c r="D8049" s="3">
        <f>VLOOKUP(C8049,Index[[#All],[searchTaxon]:[Reference_number]],2,FALSE)</f>
        <v>110</v>
      </c>
      <c r="H8049" t="s">
        <v>540</v>
      </c>
      <c r="I8049">
        <f>VLOOKUP(Table1[[#This Row],[trait_name]],Trait[],2,FALSE)</f>
        <v>28</v>
      </c>
      <c r="J8049" s="25" t="s">
        <v>59</v>
      </c>
      <c r="L8049" s="3">
        <v>0.2</v>
      </c>
      <c r="N8049" s="25"/>
      <c r="O8049"/>
    </row>
    <row r="8050" spans="1:15">
      <c r="A8050" s="5">
        <v>43249</v>
      </c>
      <c r="B8050" s="5"/>
      <c r="C8050" t="s">
        <v>802</v>
      </c>
      <c r="D8050" s="3">
        <f>VLOOKUP(C8050,Index[[#All],[searchTaxon]:[Reference_number]],2,FALSE)</f>
        <v>110</v>
      </c>
      <c r="E8050">
        <v>0</v>
      </c>
      <c r="F8050">
        <v>0</v>
      </c>
      <c r="G8050">
        <v>0</v>
      </c>
      <c r="I8050">
        <f>VLOOKUP(Table1[[#This Row],[trait_name]],Trait[],2,FALSE)</f>
        <v>35</v>
      </c>
      <c r="J8050" s="25" t="s">
        <v>66</v>
      </c>
      <c r="L8050" s="3"/>
      <c r="N8050" s="25"/>
      <c r="O8050"/>
    </row>
    <row r="8051" spans="1:15">
      <c r="A8051" s="5">
        <v>43249</v>
      </c>
      <c r="B8051" s="5"/>
      <c r="C8051" t="s">
        <v>802</v>
      </c>
      <c r="D8051" s="2">
        <f>VLOOKUP(C8051,Index[[#All],[searchTaxon]:[Reference_number]],2,FALSE)</f>
        <v>110</v>
      </c>
      <c r="E8051">
        <v>0</v>
      </c>
      <c r="F8051">
        <v>0</v>
      </c>
      <c r="G8051">
        <v>0</v>
      </c>
      <c r="I8051">
        <f>VLOOKUP(Table1[[#This Row],[trait_name]],Trait[],2,FALSE)</f>
        <v>36</v>
      </c>
      <c r="J8051" s="25" t="s">
        <v>68</v>
      </c>
      <c r="L8051" s="3"/>
      <c r="N8051" s="25"/>
      <c r="O8051"/>
    </row>
    <row r="8052" spans="1:15">
      <c r="A8052" s="5">
        <v>43249</v>
      </c>
      <c r="B8052" s="5"/>
      <c r="C8052" t="s">
        <v>802</v>
      </c>
      <c r="D8052" s="2">
        <f>VLOOKUP(C8052,Index[[#All],[searchTaxon]:[Reference_number]],2,FALSE)</f>
        <v>110</v>
      </c>
      <c r="E8052">
        <v>0</v>
      </c>
      <c r="F8052">
        <v>0</v>
      </c>
      <c r="G8052">
        <v>0</v>
      </c>
      <c r="I8052">
        <f>VLOOKUP(Table1[[#This Row],[trait_name]],Trait[],2,FALSE)</f>
        <v>37</v>
      </c>
      <c r="J8052" s="25" t="s">
        <v>70</v>
      </c>
      <c r="L8052" s="3"/>
      <c r="N8052" s="25"/>
      <c r="O8052"/>
    </row>
    <row r="8053" spans="1:15">
      <c r="A8053" s="5">
        <v>43249</v>
      </c>
      <c r="B8053" s="5">
        <v>43249</v>
      </c>
      <c r="C8053" t="s">
        <v>802</v>
      </c>
      <c r="D8053" s="3">
        <f>VLOOKUP(C8053,Index[[#All],[searchTaxon]:[Reference_number]],2,FALSE)</f>
        <v>110</v>
      </c>
      <c r="H8053" t="s">
        <v>540</v>
      </c>
      <c r="I8053">
        <f>VLOOKUP(Table1[[#This Row],[trait_name]],Trait[],2,FALSE)</f>
        <v>38</v>
      </c>
      <c r="J8053" s="25" t="s">
        <v>74</v>
      </c>
      <c r="L8053" s="3" t="s">
        <v>153</v>
      </c>
      <c r="N8053" s="25"/>
      <c r="O8053"/>
    </row>
    <row r="8054" spans="1:15">
      <c r="A8054" s="27">
        <v>43249</v>
      </c>
      <c r="B8054" s="27"/>
      <c r="C8054" s="4" t="s">
        <v>802</v>
      </c>
      <c r="D8054" s="2">
        <f>VLOOKUP(C8054,Index[[#All],[searchTaxon]:[Reference_number]],2,FALSE)</f>
        <v>110</v>
      </c>
      <c r="I8054">
        <f>VLOOKUP(Table1[[#This Row],[trait_name]],Trait[],2,FALSE)</f>
        <v>39</v>
      </c>
      <c r="J8054" s="25" t="s">
        <v>76</v>
      </c>
      <c r="L8054" s="3"/>
      <c r="N8054" s="25"/>
      <c r="O8054"/>
    </row>
    <row r="8055" spans="1:15">
      <c r="A8055" s="5">
        <v>43249</v>
      </c>
      <c r="B8055" s="5"/>
      <c r="C8055" t="s">
        <v>802</v>
      </c>
      <c r="D8055" s="2">
        <f>VLOOKUP(C8055,Index[[#All],[searchTaxon]:[Reference_number]],2,FALSE)</f>
        <v>110</v>
      </c>
      <c r="E8055">
        <v>0</v>
      </c>
      <c r="F8055">
        <v>0</v>
      </c>
      <c r="G8055">
        <v>0</v>
      </c>
      <c r="I8055">
        <f>VLOOKUP(Table1[[#This Row],[trait_name]],Trait[],2,FALSE)</f>
        <v>41</v>
      </c>
      <c r="J8055" s="25" t="s">
        <v>82</v>
      </c>
      <c r="L8055" s="3"/>
      <c r="N8055" s="25"/>
      <c r="O8055"/>
    </row>
    <row r="8056" spans="1:15">
      <c r="A8056" s="5">
        <v>43249</v>
      </c>
      <c r="B8056" s="5"/>
      <c r="C8056" t="s">
        <v>802</v>
      </c>
      <c r="D8056" s="2">
        <f>VLOOKUP(C8056,Index[[#All],[searchTaxon]:[Reference_number]],2,FALSE)</f>
        <v>110</v>
      </c>
      <c r="E8056">
        <v>0</v>
      </c>
      <c r="F8056">
        <v>0</v>
      </c>
      <c r="G8056">
        <v>0</v>
      </c>
      <c r="I8056">
        <f>VLOOKUP(Table1[[#This Row],[trait_name]],Trait[],2,FALSE)</f>
        <v>42</v>
      </c>
      <c r="J8056" s="25" t="s">
        <v>84</v>
      </c>
      <c r="L8056" s="3"/>
      <c r="N8056" s="25"/>
      <c r="O8056"/>
    </row>
    <row r="8057" spans="1:15">
      <c r="A8057" s="5">
        <v>43249</v>
      </c>
      <c r="B8057" s="5">
        <v>43249</v>
      </c>
      <c r="C8057" t="s">
        <v>802</v>
      </c>
      <c r="D8057" s="3">
        <f>VLOOKUP(C8057,Index[[#All],[searchTaxon]:[Reference_number]],2,FALSE)</f>
        <v>110</v>
      </c>
      <c r="H8057" t="s">
        <v>540</v>
      </c>
      <c r="I8057">
        <f>VLOOKUP(Table1[[#This Row],[trait_name]],Trait[],2,FALSE)</f>
        <v>43</v>
      </c>
      <c r="J8057" s="25" t="s">
        <v>86</v>
      </c>
      <c r="L8057" s="3" t="s">
        <v>156</v>
      </c>
      <c r="N8057" s="25"/>
      <c r="O8057"/>
    </row>
    <row r="8058" spans="1:15">
      <c r="A8058" s="5">
        <v>43249</v>
      </c>
      <c r="B8058" s="5"/>
      <c r="C8058" t="s">
        <v>802</v>
      </c>
      <c r="D8058" s="2">
        <f>VLOOKUP(C8058,Index[[#All],[searchTaxon]:[Reference_number]],2,FALSE)</f>
        <v>110</v>
      </c>
      <c r="E8058">
        <v>0</v>
      </c>
      <c r="F8058">
        <v>0</v>
      </c>
      <c r="G8058">
        <v>0</v>
      </c>
      <c r="I8058">
        <f>VLOOKUP(Table1[[#This Row],[trait_name]],Trait[],2,FALSE)</f>
        <v>47</v>
      </c>
      <c r="J8058" s="25" t="s">
        <v>96</v>
      </c>
      <c r="L8058" s="3"/>
      <c r="N8058" s="25"/>
      <c r="O8058"/>
    </row>
    <row r="8059" spans="1:15">
      <c r="A8059" s="5">
        <v>43249</v>
      </c>
      <c r="B8059" s="5">
        <v>43249</v>
      </c>
      <c r="C8059" t="s">
        <v>802</v>
      </c>
      <c r="D8059" s="3">
        <f>VLOOKUP(C8059,Index[[#All],[searchTaxon]:[Reference_number]],2,FALSE)</f>
        <v>110</v>
      </c>
      <c r="H8059" t="s">
        <v>540</v>
      </c>
      <c r="I8059">
        <f>VLOOKUP(Table1[[#This Row],[trait_name]],Trait[],2,FALSE)</f>
        <v>48</v>
      </c>
      <c r="J8059" s="25" t="s">
        <v>99</v>
      </c>
      <c r="L8059" s="3" t="s">
        <v>330</v>
      </c>
      <c r="N8059" s="25"/>
      <c r="O8059"/>
    </row>
    <row r="8060" spans="1:15">
      <c r="A8060" s="5">
        <v>43249</v>
      </c>
      <c r="B8060" s="5">
        <v>43249</v>
      </c>
      <c r="C8060" t="s">
        <v>802</v>
      </c>
      <c r="D8060" s="3">
        <f>VLOOKUP(C8060,Index[[#All],[searchTaxon]:[Reference_number]],2,FALSE)</f>
        <v>110</v>
      </c>
      <c r="H8060" t="s">
        <v>540</v>
      </c>
      <c r="I8060">
        <f>VLOOKUP(Table1[[#This Row],[trait_name]],Trait[],2,FALSE)</f>
        <v>48</v>
      </c>
      <c r="J8060" s="25" t="s">
        <v>99</v>
      </c>
      <c r="L8060" s="3" t="s">
        <v>161</v>
      </c>
      <c r="N8060" s="25"/>
      <c r="O8060"/>
    </row>
    <row r="8061" spans="1:15">
      <c r="A8061" s="5">
        <v>43249</v>
      </c>
      <c r="B8061" s="5">
        <v>43249</v>
      </c>
      <c r="C8061" t="s">
        <v>802</v>
      </c>
      <c r="D8061" s="3">
        <f>VLOOKUP(C8061,Index[[#All],[searchTaxon]:[Reference_number]],2,FALSE)</f>
        <v>110</v>
      </c>
      <c r="H8061" t="s">
        <v>540</v>
      </c>
      <c r="I8061">
        <f>VLOOKUP(Table1[[#This Row],[trait_name]],Trait[],2,FALSE)</f>
        <v>48</v>
      </c>
      <c r="J8061" s="25" t="s">
        <v>99</v>
      </c>
      <c r="L8061" s="3" t="s">
        <v>162</v>
      </c>
      <c r="N8061" s="25"/>
      <c r="O8061"/>
    </row>
    <row r="8062" spans="1:15">
      <c r="A8062" s="5">
        <v>43249</v>
      </c>
      <c r="B8062" s="5">
        <v>43249</v>
      </c>
      <c r="C8062" t="s">
        <v>802</v>
      </c>
      <c r="D8062" s="3">
        <f>VLOOKUP(C8062,Index[[#All],[searchTaxon]:[Reference_number]],2,FALSE)</f>
        <v>110</v>
      </c>
      <c r="H8062" t="s">
        <v>540</v>
      </c>
      <c r="I8062">
        <f>VLOOKUP(Table1[[#This Row],[trait_name]],Trait[],2,FALSE)</f>
        <v>49</v>
      </c>
      <c r="J8062" s="25" t="s">
        <v>103</v>
      </c>
      <c r="L8062" s="3" t="s">
        <v>228</v>
      </c>
      <c r="N8062" s="25"/>
      <c r="O8062"/>
    </row>
    <row r="8063" spans="1:15">
      <c r="A8063" s="27">
        <v>43249</v>
      </c>
      <c r="B8063" s="27"/>
      <c r="C8063" s="4" t="s">
        <v>802</v>
      </c>
      <c r="D8063" s="63">
        <f>VLOOKUP(C8063,Index[[#All],[searchTaxon]:[Reference_number]],2,FALSE)</f>
        <v>110</v>
      </c>
      <c r="E8063">
        <f>VLOOKUP(C:C,Table1[[#All],[searchTaxon]:[Multiple_forms]],3,FALSE)</f>
        <v>0</v>
      </c>
      <c r="F8063">
        <f>VLOOKUP(C:C,Table1[[#All],[searchTaxon]:[Multiple_forms]],4,FALSE)</f>
        <v>0</v>
      </c>
      <c r="G8063">
        <f>VLOOKUP(C:C,Table1[[#All],[searchTaxon]:[Multiple_forms]],5,FALSE)</f>
        <v>0</v>
      </c>
      <c r="I8063">
        <f>VLOOKUP(Table1[[#This Row],[trait_name]],Trait[],2,FALSE)</f>
        <v>50</v>
      </c>
      <c r="J8063" s="25" t="s">
        <v>106</v>
      </c>
      <c r="L8063" s="3"/>
      <c r="N8063" s="25"/>
      <c r="O8063"/>
    </row>
    <row r="8064" spans="1:15">
      <c r="A8064" s="5">
        <v>43249</v>
      </c>
      <c r="B8064" s="5">
        <v>43249</v>
      </c>
      <c r="C8064" t="s">
        <v>802</v>
      </c>
      <c r="D8064" s="3">
        <f>VLOOKUP(C8064,Index[[#All],[searchTaxon]:[Reference_number]],2,FALSE)</f>
        <v>110</v>
      </c>
      <c r="H8064" t="s">
        <v>540</v>
      </c>
      <c r="I8064">
        <f>VLOOKUP(Table1[[#This Row],[trait_name]],Trait[],2,FALSE)</f>
        <v>51</v>
      </c>
      <c r="J8064" s="25" t="s">
        <v>108</v>
      </c>
      <c r="L8064" s="3" t="s">
        <v>167</v>
      </c>
      <c r="N8064" s="25"/>
      <c r="O8064"/>
    </row>
    <row r="8065" spans="1:15">
      <c r="A8065" s="5">
        <v>43249</v>
      </c>
      <c r="B8065" s="5">
        <v>43249</v>
      </c>
      <c r="C8065" t="s">
        <v>802</v>
      </c>
      <c r="D8065" s="3">
        <f>VLOOKUP(C8065,Index[[#All],[searchTaxon]:[Reference_number]],2,FALSE)</f>
        <v>110</v>
      </c>
      <c r="H8065" t="s">
        <v>540</v>
      </c>
      <c r="I8065">
        <f>VLOOKUP(Table1[[#This Row],[trait_name]],Trait[],2,FALSE)</f>
        <v>56</v>
      </c>
      <c r="J8065" s="25" t="s">
        <v>117</v>
      </c>
      <c r="L8065" s="3" t="s">
        <v>113</v>
      </c>
      <c r="N8065" s="25"/>
      <c r="O8065"/>
    </row>
    <row r="8066" spans="1:15">
      <c r="A8066" s="5">
        <v>43249</v>
      </c>
      <c r="B8066" s="5"/>
      <c r="C8066" t="s">
        <v>802</v>
      </c>
      <c r="D8066" s="2">
        <f>VLOOKUP(C8066,Index[[#All],[searchTaxon]:[Reference_number]],2,FALSE)</f>
        <v>110</v>
      </c>
      <c r="E8066">
        <v>0</v>
      </c>
      <c r="F8066">
        <v>0</v>
      </c>
      <c r="G8066">
        <v>0</v>
      </c>
      <c r="I8066">
        <f>VLOOKUP(Table1[[#This Row],[trait_name]],Trait[],2,FALSE)</f>
        <v>60</v>
      </c>
      <c r="J8066" s="25" t="s">
        <v>120</v>
      </c>
      <c r="L8066" s="3"/>
      <c r="N8066" s="25"/>
      <c r="O8066"/>
    </row>
    <row r="8067" spans="1:15">
      <c r="A8067" s="5">
        <v>43249</v>
      </c>
      <c r="B8067" s="5">
        <v>43249</v>
      </c>
      <c r="C8067" t="s">
        <v>804</v>
      </c>
      <c r="D8067" s="3">
        <f>VLOOKUP(C8067,Index[[#All],[searchTaxon]:[Reference_number]],2,FALSE)</f>
        <v>111</v>
      </c>
      <c r="H8067" t="s">
        <v>18</v>
      </c>
      <c r="I8067">
        <f>VLOOKUP(Table1[[#This Row],[trait_name]],Trait[],2,FALSE)</f>
        <v>2</v>
      </c>
      <c r="J8067" s="25" t="s">
        <v>16</v>
      </c>
      <c r="L8067" s="3" t="s">
        <v>805</v>
      </c>
      <c r="N8067" s="25"/>
      <c r="O8067"/>
    </row>
    <row r="8068" spans="1:15">
      <c r="A8068" s="5">
        <v>43249</v>
      </c>
      <c r="B8068" s="5">
        <v>43249</v>
      </c>
      <c r="C8068" t="s">
        <v>804</v>
      </c>
      <c r="D8068" s="3">
        <f>VLOOKUP(C8068,Index[[#All],[searchTaxon]:[Reference_number]],2,FALSE)</f>
        <v>111</v>
      </c>
      <c r="H8068" t="s">
        <v>18</v>
      </c>
      <c r="I8068">
        <f>VLOOKUP(Table1[[#This Row],[trait_name]],Trait[],2,FALSE)</f>
        <v>3</v>
      </c>
      <c r="J8068" s="25" t="s">
        <v>19</v>
      </c>
      <c r="L8068" s="3" t="s">
        <v>20</v>
      </c>
      <c r="N8068" s="25"/>
      <c r="O8068"/>
    </row>
    <row r="8069" spans="1:15">
      <c r="A8069" s="5">
        <v>43249</v>
      </c>
      <c r="B8069" s="5">
        <v>43249</v>
      </c>
      <c r="C8069" t="s">
        <v>804</v>
      </c>
      <c r="D8069" s="3">
        <f>VLOOKUP(C8069,Index[[#All],[searchTaxon]:[Reference_number]],2,FALSE)</f>
        <v>111</v>
      </c>
      <c r="H8069" t="s">
        <v>18</v>
      </c>
      <c r="I8069">
        <f>VLOOKUP(Table1[[#This Row],[trait_name]],Trait[],2,FALSE)</f>
        <v>3</v>
      </c>
      <c r="J8069" s="25" t="s">
        <v>19</v>
      </c>
      <c r="L8069" s="3" t="s">
        <v>22</v>
      </c>
      <c r="N8069" s="25"/>
      <c r="O8069"/>
    </row>
    <row r="8070" spans="1:15">
      <c r="A8070" s="5">
        <v>43249</v>
      </c>
      <c r="B8070" s="5">
        <v>43249</v>
      </c>
      <c r="C8070" t="s">
        <v>804</v>
      </c>
      <c r="D8070" s="3">
        <f>VLOOKUP(C8070,Index[[#All],[searchTaxon]:[Reference_number]],2,FALSE)</f>
        <v>111</v>
      </c>
      <c r="H8070" t="s">
        <v>18</v>
      </c>
      <c r="I8070">
        <f>VLOOKUP(Table1[[#This Row],[trait_name]],Trait[],2,FALSE)</f>
        <v>4</v>
      </c>
      <c r="J8070" s="25" t="s">
        <v>23</v>
      </c>
      <c r="L8070" s="3" t="s">
        <v>24</v>
      </c>
      <c r="N8070" s="25"/>
      <c r="O8070"/>
    </row>
    <row r="8071" spans="1:15">
      <c r="A8071" s="5">
        <v>43249</v>
      </c>
      <c r="B8071" s="5"/>
      <c r="C8071" t="s">
        <v>804</v>
      </c>
      <c r="D8071" s="3">
        <f>VLOOKUP(C8071,Index[[#All],[searchTaxon]:[Reference_number]],2,FALSE)</f>
        <v>111</v>
      </c>
      <c r="H8071" t="s">
        <v>18</v>
      </c>
      <c r="I8071">
        <f>VLOOKUP(Table1[[#This Row],[trait_name]],Trait[],2,FALSE)</f>
        <v>6</v>
      </c>
      <c r="J8071" s="25" t="s">
        <v>135</v>
      </c>
      <c r="L8071" s="3"/>
      <c r="N8071" s="25"/>
      <c r="O8071"/>
    </row>
    <row r="8072" spans="1:15">
      <c r="A8072" s="5">
        <v>43249</v>
      </c>
      <c r="B8072" s="5">
        <v>43249</v>
      </c>
      <c r="C8072" t="s">
        <v>804</v>
      </c>
      <c r="D8072" s="3">
        <f>VLOOKUP(C8072,Index[[#All],[searchTaxon]:[Reference_number]],2,FALSE)</f>
        <v>111</v>
      </c>
      <c r="H8072" t="s">
        <v>18</v>
      </c>
      <c r="I8072">
        <f>VLOOKUP(Table1[[#This Row],[trait_name]],Trait[],2,FALSE)</f>
        <v>7</v>
      </c>
      <c r="J8072" s="25" t="s">
        <v>27</v>
      </c>
      <c r="L8072" s="3" t="s">
        <v>24</v>
      </c>
      <c r="N8072" s="25"/>
      <c r="O8072"/>
    </row>
    <row r="8073" spans="1:15">
      <c r="A8073" s="5">
        <v>43249</v>
      </c>
      <c r="B8073" s="5">
        <v>43249</v>
      </c>
      <c r="C8073" t="s">
        <v>804</v>
      </c>
      <c r="D8073" s="3">
        <f>VLOOKUP(C8073,Index[[#All],[searchTaxon]:[Reference_number]],2,FALSE)</f>
        <v>111</v>
      </c>
      <c r="H8073" t="s">
        <v>26</v>
      </c>
      <c r="I8073">
        <f>VLOOKUP(Table1[[#This Row],[trait_name]],Trait[],2,FALSE)</f>
        <v>12</v>
      </c>
      <c r="J8073" s="25" t="s">
        <v>138</v>
      </c>
      <c r="L8073" s="3" t="s">
        <v>24</v>
      </c>
      <c r="N8073" s="25"/>
      <c r="O8073"/>
    </row>
    <row r="8074" spans="1:15">
      <c r="A8074" s="27">
        <v>43249</v>
      </c>
      <c r="B8074" s="27"/>
      <c r="C8074" s="4" t="s">
        <v>804</v>
      </c>
      <c r="D8074" s="2">
        <f>VLOOKUP(C8074,Index[[#All],[searchTaxon]:[Reference_number]],2,FALSE)</f>
        <v>111</v>
      </c>
      <c r="I8074">
        <f>VLOOKUP(Table1[[#This Row],[trait_name]],Trait[],2,FALSE)</f>
        <v>15</v>
      </c>
      <c r="J8074" s="25" t="s">
        <v>32</v>
      </c>
      <c r="L8074" s="3"/>
      <c r="N8074" s="25"/>
      <c r="O8074"/>
    </row>
    <row r="8075" spans="1:15">
      <c r="A8075" s="27">
        <v>43249</v>
      </c>
      <c r="B8075" s="27">
        <v>43249</v>
      </c>
      <c r="C8075" s="4" t="s">
        <v>804</v>
      </c>
      <c r="D8075" s="2">
        <f>VLOOKUP(C8075,Index[[#All],[searchTaxon]:[Reference_number]],2,FALSE)</f>
        <v>111</v>
      </c>
      <c r="I8075">
        <f>VLOOKUP(Table1[[#This Row],[trait_name]],Trait[],2,FALSE)</f>
        <v>16</v>
      </c>
      <c r="J8075" s="26" t="s">
        <v>33</v>
      </c>
      <c r="K8075" s="26"/>
      <c r="L8075" s="3"/>
      <c r="N8075" s="25"/>
      <c r="O8075"/>
    </row>
    <row r="8076" spans="1:15">
      <c r="A8076" s="5">
        <v>43249</v>
      </c>
      <c r="B8076" s="5">
        <v>43249</v>
      </c>
      <c r="C8076" t="s">
        <v>804</v>
      </c>
      <c r="D8076" s="3">
        <f>VLOOKUP(C8076,Index[[#All],[searchTaxon]:[Reference_number]],2,FALSE)</f>
        <v>111</v>
      </c>
      <c r="H8076" t="s">
        <v>26</v>
      </c>
      <c r="I8076">
        <f>VLOOKUP(Table1[[#This Row],[trait_name]],Trait[],2,FALSE)</f>
        <v>17</v>
      </c>
      <c r="J8076" s="25" t="s">
        <v>34</v>
      </c>
      <c r="L8076" s="3" t="s">
        <v>35</v>
      </c>
      <c r="N8076" s="25"/>
      <c r="O8076"/>
    </row>
    <row r="8077" spans="1:15">
      <c r="A8077" s="5">
        <v>43249</v>
      </c>
      <c r="B8077" s="5">
        <v>43249</v>
      </c>
      <c r="C8077" t="s">
        <v>804</v>
      </c>
      <c r="D8077" s="3">
        <f>VLOOKUP(C8077,Index[[#All],[searchTaxon]:[Reference_number]],2,FALSE)</f>
        <v>111</v>
      </c>
      <c r="H8077" t="s">
        <v>26</v>
      </c>
      <c r="I8077">
        <f>VLOOKUP(Table1[[#This Row],[trait_name]],Trait[],2,FALSE)</f>
        <v>17</v>
      </c>
      <c r="J8077" s="25" t="s">
        <v>34</v>
      </c>
      <c r="L8077" s="3" t="s">
        <v>36</v>
      </c>
      <c r="N8077" s="25"/>
      <c r="O8077"/>
    </row>
    <row r="8078" spans="1:15">
      <c r="A8078" s="5">
        <v>43249</v>
      </c>
      <c r="B8078" s="5">
        <v>43249</v>
      </c>
      <c r="C8078" t="s">
        <v>804</v>
      </c>
      <c r="D8078" s="3">
        <f>VLOOKUP(C8078,Index[[#All],[searchTaxon]:[Reference_number]],2,FALSE)</f>
        <v>111</v>
      </c>
      <c r="H8078" t="s">
        <v>26</v>
      </c>
      <c r="I8078">
        <f>VLOOKUP(Table1[[#This Row],[trait_name]],Trait[],2,FALSE)</f>
        <v>17</v>
      </c>
      <c r="J8078" s="25" t="s">
        <v>34</v>
      </c>
      <c r="L8078" s="3" t="s">
        <v>37</v>
      </c>
      <c r="N8078" s="25"/>
      <c r="O8078"/>
    </row>
    <row r="8079" spans="1:15">
      <c r="A8079" s="27">
        <v>43249</v>
      </c>
      <c r="B8079" s="27">
        <v>43249</v>
      </c>
      <c r="C8079" s="4" t="s">
        <v>804</v>
      </c>
      <c r="D8079" s="2">
        <f>VLOOKUP(C8079,Index[[#All],[searchTaxon]:[Reference_number]],2,FALSE)</f>
        <v>111</v>
      </c>
      <c r="I8079">
        <f>VLOOKUP(Table1[[#This Row],[trait_name]],Trait[],2,FALSE)</f>
        <v>18</v>
      </c>
      <c r="J8079" s="25" t="s">
        <v>38</v>
      </c>
      <c r="L8079" s="3"/>
      <c r="N8079" s="26"/>
      <c r="O8079"/>
    </row>
    <row r="8080" spans="1:15">
      <c r="A8080" s="5">
        <v>43249</v>
      </c>
      <c r="B8080" s="5">
        <v>43249</v>
      </c>
      <c r="C8080" t="s">
        <v>804</v>
      </c>
      <c r="D8080" s="3">
        <f>VLOOKUP(C8080,Index[[#All],[searchTaxon]:[Reference_number]],2,FALSE)</f>
        <v>111</v>
      </c>
      <c r="H8080" t="s">
        <v>18</v>
      </c>
      <c r="I8080">
        <f>VLOOKUP(Table1[[#This Row],[trait_name]],Trait[],2,FALSE)</f>
        <v>19</v>
      </c>
      <c r="J8080" s="25" t="s">
        <v>39</v>
      </c>
      <c r="L8080" s="3" t="s">
        <v>140</v>
      </c>
      <c r="N8080" s="25"/>
      <c r="O8080"/>
    </row>
    <row r="8081" spans="1:15">
      <c r="A8081" s="5">
        <v>43249</v>
      </c>
      <c r="B8081" s="5">
        <v>43249</v>
      </c>
      <c r="C8081" t="s">
        <v>804</v>
      </c>
      <c r="D8081" s="3">
        <f>VLOOKUP(C8081,Index[[#All],[searchTaxon]:[Reference_number]],2,FALSE)</f>
        <v>111</v>
      </c>
      <c r="H8081" t="s">
        <v>18</v>
      </c>
      <c r="I8081">
        <f>VLOOKUP(Table1[[#This Row],[trait_name]],Trait[],2,FALSE)</f>
        <v>19</v>
      </c>
      <c r="J8081" s="25" t="s">
        <v>39</v>
      </c>
      <c r="L8081" s="3" t="s">
        <v>142</v>
      </c>
      <c r="N8081" s="25"/>
      <c r="O8081"/>
    </row>
    <row r="8082" spans="1:15">
      <c r="A8082" s="27">
        <v>43249</v>
      </c>
      <c r="B8082" s="27">
        <v>43249</v>
      </c>
      <c r="C8082" s="4" t="s">
        <v>804</v>
      </c>
      <c r="D8082" s="2">
        <f>VLOOKUP(C8082,Index[[#All],[searchTaxon]:[Reference_number]],2,FALSE)</f>
        <v>111</v>
      </c>
      <c r="I8082">
        <f>VLOOKUP(Table1[[#This Row],[trait_name]],Trait[],2,FALSE)</f>
        <v>20</v>
      </c>
      <c r="J8082" s="25" t="s">
        <v>42</v>
      </c>
      <c r="L8082" s="3"/>
      <c r="N8082" s="25"/>
      <c r="O8082"/>
    </row>
    <row r="8083" spans="1:15">
      <c r="A8083" s="5">
        <v>43249</v>
      </c>
      <c r="B8083" s="5"/>
      <c r="C8083" t="s">
        <v>804</v>
      </c>
      <c r="D8083" s="2">
        <f>VLOOKUP(C8083,Index[[#All],[searchTaxon]:[Reference_number]],2,FALSE)</f>
        <v>111</v>
      </c>
      <c r="E8083">
        <v>0</v>
      </c>
      <c r="F8083">
        <v>0</v>
      </c>
      <c r="G8083">
        <v>0</v>
      </c>
      <c r="I8083">
        <f>VLOOKUP(Table1[[#This Row],[trait_name]],Trait[],2,FALSE)</f>
        <v>22</v>
      </c>
      <c r="J8083" s="25" t="s">
        <v>48</v>
      </c>
      <c r="L8083" s="3"/>
      <c r="N8083" s="25"/>
      <c r="O8083"/>
    </row>
    <row r="8084" spans="1:15">
      <c r="A8084" s="27">
        <v>43249</v>
      </c>
      <c r="B8084" s="27"/>
      <c r="C8084" s="4" t="s">
        <v>804</v>
      </c>
      <c r="D8084" s="2">
        <f>VLOOKUP(C8084,Index[[#All],[searchTaxon]:[Reference_number]],2,FALSE)</f>
        <v>111</v>
      </c>
      <c r="I8084">
        <f>VLOOKUP(Table1[[#This Row],[trait_name]],Trait[],2,FALSE)</f>
        <v>23</v>
      </c>
      <c r="J8084" s="25" t="s">
        <v>50</v>
      </c>
      <c r="L8084" s="3"/>
      <c r="N8084" s="25"/>
      <c r="O8084"/>
    </row>
    <row r="8085" spans="1:15">
      <c r="A8085" s="27">
        <v>43249</v>
      </c>
      <c r="B8085" s="27"/>
      <c r="C8085" s="4" t="s">
        <v>804</v>
      </c>
      <c r="D8085" s="2">
        <f>VLOOKUP(C8085,Index[[#All],[searchTaxon]:[Reference_number]],2,FALSE)</f>
        <v>111</v>
      </c>
      <c r="I8085">
        <f>VLOOKUP(Table1[[#This Row],[trait_name]],Trait[],2,FALSE)</f>
        <v>24</v>
      </c>
      <c r="J8085" s="25" t="s">
        <v>53</v>
      </c>
      <c r="L8085" s="3"/>
      <c r="N8085" s="25"/>
      <c r="O8085"/>
    </row>
    <row r="8086" spans="1:15">
      <c r="A8086" s="5">
        <v>43249</v>
      </c>
      <c r="B8086" s="5">
        <v>43249</v>
      </c>
      <c r="C8086" t="s">
        <v>804</v>
      </c>
      <c r="D8086" s="3">
        <f>VLOOKUP(C8086,Index[[#All],[searchTaxon]:[Reference_number]],2,FALSE)</f>
        <v>111</v>
      </c>
      <c r="H8086" t="s">
        <v>18</v>
      </c>
      <c r="I8086">
        <f>VLOOKUP(Table1[[#This Row],[trait_name]],Trait[],2,FALSE)</f>
        <v>25</v>
      </c>
      <c r="J8086" s="25" t="s">
        <v>54</v>
      </c>
      <c r="L8086" s="3" t="s">
        <v>415</v>
      </c>
      <c r="N8086" s="25"/>
      <c r="O8086"/>
    </row>
    <row r="8087" spans="1:15">
      <c r="A8087" s="5">
        <v>43249</v>
      </c>
      <c r="B8087" s="5">
        <v>43249</v>
      </c>
      <c r="C8087" t="s">
        <v>804</v>
      </c>
      <c r="D8087" s="3">
        <f>VLOOKUP(C8087,Index[[#All],[searchTaxon]:[Reference_number]],2,FALSE)</f>
        <v>111</v>
      </c>
      <c r="H8087" t="s">
        <v>18</v>
      </c>
      <c r="I8087">
        <f>VLOOKUP(Table1[[#This Row],[trait_name]],Trait[],2,FALSE)</f>
        <v>26</v>
      </c>
      <c r="J8087" s="25" t="s">
        <v>57</v>
      </c>
      <c r="L8087" s="3">
        <v>1</v>
      </c>
      <c r="N8087" s="25"/>
      <c r="O8087"/>
    </row>
    <row r="8088" spans="1:15">
      <c r="A8088" s="5">
        <v>43249</v>
      </c>
      <c r="B8088" s="5">
        <v>43249</v>
      </c>
      <c r="C8088" t="s">
        <v>804</v>
      </c>
      <c r="D8088" s="3">
        <f>VLOOKUP(C8088,Index[[#All],[searchTaxon]:[Reference_number]],2,FALSE)</f>
        <v>111</v>
      </c>
      <c r="H8088" t="s">
        <v>26</v>
      </c>
      <c r="I8088">
        <f>VLOOKUP(Table1[[#This Row],[trait_name]],Trait[],2,FALSE)</f>
        <v>27</v>
      </c>
      <c r="J8088" s="25" t="s">
        <v>58</v>
      </c>
      <c r="L8088" s="3">
        <v>0.7</v>
      </c>
      <c r="N8088" s="25"/>
      <c r="O8088"/>
    </row>
    <row r="8089" spans="1:15">
      <c r="A8089" s="5">
        <v>43249</v>
      </c>
      <c r="B8089" s="5">
        <v>43249</v>
      </c>
      <c r="C8089" t="s">
        <v>804</v>
      </c>
      <c r="D8089" s="3">
        <f>VLOOKUP(C8089,Index[[#All],[searchTaxon]:[Reference_number]],2,FALSE)</f>
        <v>111</v>
      </c>
      <c r="H8089" t="s">
        <v>18</v>
      </c>
      <c r="I8089">
        <f>VLOOKUP(Table1[[#This Row],[trait_name]],Trait[],2,FALSE)</f>
        <v>28</v>
      </c>
      <c r="J8089" s="25" t="s">
        <v>59</v>
      </c>
      <c r="L8089" s="3">
        <v>0.5</v>
      </c>
      <c r="N8089" s="25"/>
      <c r="O8089"/>
    </row>
    <row r="8090" spans="1:15">
      <c r="A8090" s="5">
        <v>43249</v>
      </c>
      <c r="B8090" s="5">
        <v>43249</v>
      </c>
      <c r="C8090" t="s">
        <v>804</v>
      </c>
      <c r="D8090" s="3">
        <f>VLOOKUP(C8090,Index[[#All],[searchTaxon]:[Reference_number]],2,FALSE)</f>
        <v>111</v>
      </c>
      <c r="H8090" t="s">
        <v>18</v>
      </c>
      <c r="I8090">
        <f>VLOOKUP(Table1[[#This Row],[trait_name]],Trait[],2,FALSE)</f>
        <v>29</v>
      </c>
      <c r="J8090" s="25" t="s">
        <v>60</v>
      </c>
      <c r="L8090" s="3">
        <v>1</v>
      </c>
      <c r="N8090" s="25"/>
      <c r="O8090"/>
    </row>
    <row r="8091" spans="1:15">
      <c r="A8091" s="5">
        <v>43249</v>
      </c>
      <c r="B8091" s="5">
        <v>43249</v>
      </c>
      <c r="C8091" t="s">
        <v>804</v>
      </c>
      <c r="D8091" s="3">
        <f>VLOOKUP(C8091,Index[[#All],[searchTaxon]:[Reference_number]],2,FALSE)</f>
        <v>111</v>
      </c>
      <c r="H8091" t="s">
        <v>26</v>
      </c>
      <c r="I8091">
        <f>VLOOKUP(Table1[[#This Row],[trait_name]],Trait[],2,FALSE)</f>
        <v>30</v>
      </c>
      <c r="J8091" s="25" t="s">
        <v>61</v>
      </c>
      <c r="L8091" s="3">
        <v>1</v>
      </c>
      <c r="N8091" s="25"/>
      <c r="O8091"/>
    </row>
    <row r="8092" spans="1:15">
      <c r="A8092" s="5">
        <v>43249</v>
      </c>
      <c r="B8092" s="5">
        <v>43249</v>
      </c>
      <c r="C8092" t="s">
        <v>804</v>
      </c>
      <c r="D8092" s="3">
        <f>VLOOKUP(C8092,Index[[#All],[searchTaxon]:[Reference_number]],2,FALSE)</f>
        <v>111</v>
      </c>
      <c r="H8092" t="s">
        <v>18</v>
      </c>
      <c r="I8092">
        <f>VLOOKUP(Table1[[#This Row],[trait_name]],Trait[],2,FALSE)</f>
        <v>31</v>
      </c>
      <c r="J8092" s="25" t="s">
        <v>62</v>
      </c>
      <c r="L8092" s="3">
        <v>0.5</v>
      </c>
      <c r="N8092" s="25"/>
      <c r="O8092"/>
    </row>
    <row r="8093" spans="1:15">
      <c r="A8093" s="5">
        <v>43249</v>
      </c>
      <c r="B8093" s="5"/>
      <c r="C8093" t="s">
        <v>804</v>
      </c>
      <c r="D8093" s="3">
        <f>VLOOKUP(C8093,Index[[#All],[searchTaxon]:[Reference_number]],2,FALSE)</f>
        <v>111</v>
      </c>
      <c r="E8093">
        <v>0</v>
      </c>
      <c r="F8093">
        <v>0</v>
      </c>
      <c r="G8093">
        <v>0</v>
      </c>
      <c r="I8093">
        <f>VLOOKUP(Table1[[#This Row],[trait_name]],Trait[],2,FALSE)</f>
        <v>35</v>
      </c>
      <c r="J8093" s="25" t="s">
        <v>66</v>
      </c>
      <c r="L8093" s="3"/>
      <c r="N8093" s="25"/>
      <c r="O8093"/>
    </row>
    <row r="8094" spans="1:15">
      <c r="A8094" s="5">
        <v>43249</v>
      </c>
      <c r="B8094" s="5"/>
      <c r="C8094" t="s">
        <v>804</v>
      </c>
      <c r="D8094" s="2">
        <f>VLOOKUP(C8094,Index[[#All],[searchTaxon]:[Reference_number]],2,FALSE)</f>
        <v>111</v>
      </c>
      <c r="E8094">
        <v>0</v>
      </c>
      <c r="F8094">
        <v>0</v>
      </c>
      <c r="G8094">
        <v>0</v>
      </c>
      <c r="I8094">
        <f>VLOOKUP(Table1[[#This Row],[trait_name]],Trait[],2,FALSE)</f>
        <v>36</v>
      </c>
      <c r="J8094" s="25" t="s">
        <v>68</v>
      </c>
      <c r="L8094" s="3"/>
      <c r="N8094" s="25"/>
      <c r="O8094"/>
    </row>
    <row r="8095" spans="1:15">
      <c r="A8095" s="5">
        <v>43249</v>
      </c>
      <c r="B8095" s="5"/>
      <c r="C8095" t="s">
        <v>804</v>
      </c>
      <c r="D8095" s="2">
        <f>VLOOKUP(C8095,Index[[#All],[searchTaxon]:[Reference_number]],2,FALSE)</f>
        <v>111</v>
      </c>
      <c r="E8095">
        <v>0</v>
      </c>
      <c r="F8095">
        <v>0</v>
      </c>
      <c r="G8095">
        <v>0</v>
      </c>
      <c r="I8095">
        <f>VLOOKUP(Table1[[#This Row],[trait_name]],Trait[],2,FALSE)</f>
        <v>37</v>
      </c>
      <c r="J8095" s="25" t="s">
        <v>70</v>
      </c>
      <c r="L8095" s="3"/>
      <c r="N8095" s="25"/>
      <c r="O8095"/>
    </row>
    <row r="8096" spans="1:15">
      <c r="A8096" s="5">
        <v>43249</v>
      </c>
      <c r="B8096" s="5">
        <v>43249</v>
      </c>
      <c r="C8096" t="s">
        <v>804</v>
      </c>
      <c r="D8096" s="3">
        <f>VLOOKUP(C8096,Index[[#All],[searchTaxon]:[Reference_number]],2,FALSE)</f>
        <v>111</v>
      </c>
      <c r="H8096" t="s">
        <v>26</v>
      </c>
      <c r="I8096">
        <f>VLOOKUP(Table1[[#This Row],[trait_name]],Trait[],2,FALSE)</f>
        <v>38</v>
      </c>
      <c r="J8096" s="25" t="s">
        <v>74</v>
      </c>
      <c r="L8096" s="3" t="s">
        <v>319</v>
      </c>
      <c r="N8096" s="25"/>
      <c r="O8096"/>
    </row>
    <row r="8097" spans="1:15">
      <c r="A8097" s="27">
        <v>43249</v>
      </c>
      <c r="B8097" s="27"/>
      <c r="C8097" s="4" t="s">
        <v>804</v>
      </c>
      <c r="D8097" s="2">
        <f>VLOOKUP(C8097,Index[[#All],[searchTaxon]:[Reference_number]],2,FALSE)</f>
        <v>111</v>
      </c>
      <c r="I8097">
        <f>VLOOKUP(Table1[[#This Row],[trait_name]],Trait[],2,FALSE)</f>
        <v>39</v>
      </c>
      <c r="J8097" s="25" t="s">
        <v>76</v>
      </c>
      <c r="L8097" s="3"/>
      <c r="N8097" s="25"/>
      <c r="O8097"/>
    </row>
    <row r="8098" spans="1:15">
      <c r="A8098" s="5">
        <v>43249</v>
      </c>
      <c r="B8098" s="5">
        <v>43249</v>
      </c>
      <c r="C8098" t="s">
        <v>804</v>
      </c>
      <c r="D8098" s="3">
        <f>VLOOKUP(C8098,Index[[#All],[searchTaxon]:[Reference_number]],2,FALSE)</f>
        <v>111</v>
      </c>
      <c r="H8098" t="s">
        <v>26</v>
      </c>
      <c r="I8098">
        <f>VLOOKUP(Table1[[#This Row],[trait_name]],Trait[],2,FALSE)</f>
        <v>40</v>
      </c>
      <c r="J8098" s="25" t="s">
        <v>79</v>
      </c>
      <c r="L8098" s="3" t="s">
        <v>81</v>
      </c>
      <c r="N8098" s="25"/>
      <c r="O8098"/>
    </row>
    <row r="8099" spans="1:15">
      <c r="A8099" s="5">
        <v>43249</v>
      </c>
      <c r="B8099" s="5">
        <v>43249</v>
      </c>
      <c r="C8099" t="s">
        <v>804</v>
      </c>
      <c r="D8099" s="3">
        <f>VLOOKUP(C8099,Index[[#All],[searchTaxon]:[Reference_number]],2,FALSE)</f>
        <v>111</v>
      </c>
      <c r="H8099" t="s">
        <v>18</v>
      </c>
      <c r="I8099">
        <f>VLOOKUP(Table1[[#This Row],[trait_name]],Trait[],2,FALSE)</f>
        <v>40</v>
      </c>
      <c r="J8099" s="25" t="s">
        <v>79</v>
      </c>
      <c r="L8099" s="2" t="s">
        <v>305</v>
      </c>
      <c r="N8099" s="25"/>
      <c r="O8099"/>
    </row>
    <row r="8100" spans="1:15">
      <c r="A8100" s="5">
        <v>43249</v>
      </c>
      <c r="B8100" s="5"/>
      <c r="C8100" t="s">
        <v>804</v>
      </c>
      <c r="D8100" s="2">
        <f>VLOOKUP(C8100,Index[[#All],[searchTaxon]:[Reference_number]],2,FALSE)</f>
        <v>111</v>
      </c>
      <c r="E8100">
        <v>0</v>
      </c>
      <c r="F8100">
        <v>0</v>
      </c>
      <c r="G8100">
        <v>0</v>
      </c>
      <c r="I8100">
        <f>VLOOKUP(Table1[[#This Row],[trait_name]],Trait[],2,FALSE)</f>
        <v>41</v>
      </c>
      <c r="J8100" s="25" t="s">
        <v>82</v>
      </c>
      <c r="L8100" s="3"/>
      <c r="N8100" s="25"/>
      <c r="O8100"/>
    </row>
    <row r="8101" spans="1:15">
      <c r="A8101" s="5">
        <v>43249</v>
      </c>
      <c r="B8101" s="5"/>
      <c r="C8101" t="s">
        <v>804</v>
      </c>
      <c r="D8101" s="2">
        <f>VLOOKUP(C8101,Index[[#All],[searchTaxon]:[Reference_number]],2,FALSE)</f>
        <v>111</v>
      </c>
      <c r="E8101">
        <v>0</v>
      </c>
      <c r="F8101">
        <v>0</v>
      </c>
      <c r="G8101">
        <v>0</v>
      </c>
      <c r="I8101">
        <f>VLOOKUP(Table1[[#This Row],[trait_name]],Trait[],2,FALSE)</f>
        <v>42</v>
      </c>
      <c r="J8101" s="25" t="s">
        <v>84</v>
      </c>
      <c r="L8101" s="3"/>
      <c r="N8101" s="25"/>
      <c r="O8101"/>
    </row>
    <row r="8102" spans="1:15">
      <c r="A8102" s="5">
        <v>43249</v>
      </c>
      <c r="B8102" s="5">
        <v>43249</v>
      </c>
      <c r="C8102" t="s">
        <v>804</v>
      </c>
      <c r="D8102" s="3">
        <f>VLOOKUP(C8102,Index[[#All],[searchTaxon]:[Reference_number]],2,FALSE)</f>
        <v>111</v>
      </c>
      <c r="H8102" t="s">
        <v>18</v>
      </c>
      <c r="I8102">
        <f>VLOOKUP(Table1[[#This Row],[trait_name]],Trait[],2,FALSE)</f>
        <v>43</v>
      </c>
      <c r="J8102" s="25" t="s">
        <v>86</v>
      </c>
      <c r="L8102" s="3" t="s">
        <v>88</v>
      </c>
      <c r="N8102" s="25"/>
      <c r="O8102"/>
    </row>
    <row r="8103" spans="1:15">
      <c r="A8103" s="5">
        <v>43249</v>
      </c>
      <c r="B8103" s="5"/>
      <c r="C8103" t="s">
        <v>804</v>
      </c>
      <c r="D8103" s="2">
        <f>VLOOKUP(C8103,Index[[#All],[searchTaxon]:[Reference_number]],2,FALSE)</f>
        <v>111</v>
      </c>
      <c r="E8103">
        <v>0</v>
      </c>
      <c r="F8103">
        <v>0</v>
      </c>
      <c r="G8103">
        <v>0</v>
      </c>
      <c r="I8103">
        <f>VLOOKUP(Table1[[#This Row],[trait_name]],Trait[],2,FALSE)</f>
        <v>47</v>
      </c>
      <c r="J8103" s="25" t="s">
        <v>96</v>
      </c>
      <c r="L8103" s="3"/>
      <c r="N8103" s="25"/>
      <c r="O8103"/>
    </row>
    <row r="8104" spans="1:15">
      <c r="A8104" s="5">
        <v>43249</v>
      </c>
      <c r="B8104" s="5">
        <v>43249</v>
      </c>
      <c r="C8104" t="s">
        <v>804</v>
      </c>
      <c r="D8104" s="3">
        <f>VLOOKUP(C8104,Index[[#All],[searchTaxon]:[Reference_number]],2,FALSE)</f>
        <v>111</v>
      </c>
      <c r="H8104" t="s">
        <v>26</v>
      </c>
      <c r="I8104">
        <f>VLOOKUP(Table1[[#This Row],[trait_name]],Trait[],2,FALSE)</f>
        <v>48</v>
      </c>
      <c r="J8104" s="25" t="s">
        <v>99</v>
      </c>
      <c r="L8104" s="3" t="s">
        <v>100</v>
      </c>
      <c r="N8104" s="25"/>
      <c r="O8104"/>
    </row>
    <row r="8105" spans="1:15">
      <c r="A8105" s="5">
        <v>43249</v>
      </c>
      <c r="B8105" s="5">
        <v>43249</v>
      </c>
      <c r="C8105" t="s">
        <v>804</v>
      </c>
      <c r="D8105" s="3">
        <f>VLOOKUP(C8105,Index[[#All],[searchTaxon]:[Reference_number]],2,FALSE)</f>
        <v>111</v>
      </c>
      <c r="H8105" t="s">
        <v>26</v>
      </c>
      <c r="I8105">
        <f>VLOOKUP(Table1[[#This Row],[trait_name]],Trait[],2,FALSE)</f>
        <v>48</v>
      </c>
      <c r="J8105" s="25" t="s">
        <v>99</v>
      </c>
      <c r="L8105" s="3" t="s">
        <v>101</v>
      </c>
      <c r="N8105" s="25"/>
      <c r="O8105"/>
    </row>
    <row r="8106" spans="1:15">
      <c r="A8106" s="5">
        <v>43249</v>
      </c>
      <c r="B8106" s="5">
        <v>43249</v>
      </c>
      <c r="C8106" t="s">
        <v>804</v>
      </c>
      <c r="D8106" s="3">
        <f>VLOOKUP(C8106,Index[[#All],[searchTaxon]:[Reference_number]],2,FALSE)</f>
        <v>111</v>
      </c>
      <c r="H8106" t="s">
        <v>26</v>
      </c>
      <c r="I8106">
        <f>VLOOKUP(Table1[[#This Row],[trait_name]],Trait[],2,FALSE)</f>
        <v>48</v>
      </c>
      <c r="J8106" s="25" t="s">
        <v>99</v>
      </c>
      <c r="L8106" s="3" t="s">
        <v>162</v>
      </c>
      <c r="N8106" s="25"/>
      <c r="O8106"/>
    </row>
    <row r="8107" spans="1:15">
      <c r="A8107" s="5">
        <v>43249</v>
      </c>
      <c r="B8107" s="5">
        <v>43249</v>
      </c>
      <c r="C8107" t="s">
        <v>804</v>
      </c>
      <c r="D8107" s="3">
        <f>VLOOKUP(C8107,Index[[#All],[searchTaxon]:[Reference_number]],2,FALSE)</f>
        <v>111</v>
      </c>
      <c r="H8107" t="s">
        <v>26</v>
      </c>
      <c r="I8107">
        <f>VLOOKUP(Table1[[#This Row],[trait_name]],Trait[],2,FALSE)</f>
        <v>48</v>
      </c>
      <c r="J8107" s="25" t="s">
        <v>99</v>
      </c>
      <c r="L8107" s="3" t="s">
        <v>161</v>
      </c>
      <c r="N8107" s="25"/>
      <c r="O8107"/>
    </row>
    <row r="8108" spans="1:15">
      <c r="A8108" s="5">
        <v>43249</v>
      </c>
      <c r="B8108" s="5">
        <v>43249</v>
      </c>
      <c r="C8108" t="s">
        <v>804</v>
      </c>
      <c r="D8108" s="3">
        <f>VLOOKUP(C8108,Index[[#All],[searchTaxon]:[Reference_number]],2,FALSE)</f>
        <v>111</v>
      </c>
      <c r="H8108" t="s">
        <v>26</v>
      </c>
      <c r="I8108">
        <f>VLOOKUP(Table1[[#This Row],[trait_name]],Trait[],2,FALSE)</f>
        <v>49</v>
      </c>
      <c r="J8108" s="25" t="s">
        <v>103</v>
      </c>
      <c r="L8108" s="3" t="s">
        <v>105</v>
      </c>
      <c r="N8108" s="25"/>
      <c r="O8108"/>
    </row>
    <row r="8109" spans="1:15">
      <c r="A8109" s="5">
        <v>43249</v>
      </c>
      <c r="B8109" s="5">
        <v>43249</v>
      </c>
      <c r="C8109" t="s">
        <v>804</v>
      </c>
      <c r="D8109" s="3">
        <f>VLOOKUP(C8109,Index[[#All],[searchTaxon]:[Reference_number]],2,FALSE)</f>
        <v>111</v>
      </c>
      <c r="H8109" t="s">
        <v>26</v>
      </c>
      <c r="I8109">
        <f>VLOOKUP(Table1[[#This Row],[trait_name]],Trait[],2,FALSE)</f>
        <v>49</v>
      </c>
      <c r="J8109" s="25" t="s">
        <v>103</v>
      </c>
      <c r="L8109" s="3" t="s">
        <v>230</v>
      </c>
      <c r="N8109" s="25"/>
      <c r="O8109"/>
    </row>
    <row r="8110" spans="1:15">
      <c r="A8110" s="5">
        <v>43249</v>
      </c>
      <c r="B8110" s="5">
        <v>43249</v>
      </c>
      <c r="C8110" t="s">
        <v>804</v>
      </c>
      <c r="D8110" s="3">
        <f>VLOOKUP(C8110,Index[[#All],[searchTaxon]:[Reference_number]],2,FALSE)</f>
        <v>111</v>
      </c>
      <c r="H8110" t="s">
        <v>26</v>
      </c>
      <c r="I8110">
        <f>VLOOKUP(Table1[[#This Row],[trait_name]],Trait[],2,FALSE)</f>
        <v>49</v>
      </c>
      <c r="J8110" s="25" t="s">
        <v>103</v>
      </c>
      <c r="L8110" s="3" t="s">
        <v>418</v>
      </c>
      <c r="N8110" s="25"/>
      <c r="O8110"/>
    </row>
    <row r="8111" spans="1:15">
      <c r="A8111" s="5">
        <v>43249</v>
      </c>
      <c r="B8111" s="5">
        <v>43249</v>
      </c>
      <c r="C8111" t="s">
        <v>804</v>
      </c>
      <c r="D8111" s="3">
        <f>VLOOKUP(C8111,Index[[#All],[searchTaxon]:[Reference_number]],2,FALSE)</f>
        <v>111</v>
      </c>
      <c r="H8111" t="s">
        <v>26</v>
      </c>
      <c r="I8111">
        <f>VLOOKUP(Table1[[#This Row],[trait_name]],Trait[],2,FALSE)</f>
        <v>49</v>
      </c>
      <c r="J8111" s="25" t="s">
        <v>103</v>
      </c>
      <c r="L8111" s="3" t="s">
        <v>661</v>
      </c>
      <c r="N8111" s="25"/>
      <c r="O8111"/>
    </row>
    <row r="8112" spans="1:15">
      <c r="A8112" s="5">
        <v>43249</v>
      </c>
      <c r="B8112" s="5">
        <v>43249</v>
      </c>
      <c r="C8112" t="s">
        <v>804</v>
      </c>
      <c r="D8112" s="3">
        <f>VLOOKUP(C8112,Index[[#All],[searchTaxon]:[Reference_number]],2,FALSE)</f>
        <v>111</v>
      </c>
      <c r="H8112" t="s">
        <v>26</v>
      </c>
      <c r="I8112">
        <f>VLOOKUP(Table1[[#This Row],[trait_name]],Trait[],2,FALSE)</f>
        <v>49</v>
      </c>
      <c r="J8112" s="25" t="s">
        <v>103</v>
      </c>
      <c r="L8112" s="3" t="s">
        <v>228</v>
      </c>
      <c r="N8112" s="25"/>
      <c r="O8112"/>
    </row>
    <row r="8113" spans="1:15">
      <c r="A8113" s="27">
        <v>43249</v>
      </c>
      <c r="B8113" s="27"/>
      <c r="C8113" s="4" t="s">
        <v>804</v>
      </c>
      <c r="D8113" s="63">
        <f>VLOOKUP(C8113,Index[[#All],[searchTaxon]:[Reference_number]],2,FALSE)</f>
        <v>111</v>
      </c>
      <c r="E8113">
        <f>VLOOKUP(C:C,Table1[[#All],[searchTaxon]:[Multiple_forms]],3,FALSE)</f>
        <v>0</v>
      </c>
      <c r="F8113">
        <f>VLOOKUP(C:C,Table1[[#All],[searchTaxon]:[Multiple_forms]],4,FALSE)</f>
        <v>0</v>
      </c>
      <c r="G8113">
        <f>VLOOKUP(C:C,Table1[[#All],[searchTaxon]:[Multiple_forms]],5,FALSE)</f>
        <v>0</v>
      </c>
      <c r="I8113">
        <f>VLOOKUP(Table1[[#This Row],[trait_name]],Trait[],2,FALSE)</f>
        <v>50</v>
      </c>
      <c r="J8113" s="25" t="s">
        <v>106</v>
      </c>
      <c r="L8113" s="3"/>
      <c r="N8113" s="25"/>
      <c r="O8113"/>
    </row>
    <row r="8114" spans="1:15">
      <c r="A8114" s="5">
        <v>43249</v>
      </c>
      <c r="B8114" s="5">
        <v>43249</v>
      </c>
      <c r="C8114" t="s">
        <v>804</v>
      </c>
      <c r="D8114" s="3">
        <f>VLOOKUP(C8114,Index[[#All],[searchTaxon]:[Reference_number]],2,FALSE)</f>
        <v>111</v>
      </c>
      <c r="H8114" t="s">
        <v>18</v>
      </c>
      <c r="I8114">
        <f>VLOOKUP(Table1[[#This Row],[trait_name]],Trait[],2,FALSE)</f>
        <v>51</v>
      </c>
      <c r="J8114" s="25" t="s">
        <v>108</v>
      </c>
      <c r="L8114" s="3" t="s">
        <v>167</v>
      </c>
      <c r="N8114" s="26"/>
      <c r="O8114"/>
    </row>
    <row r="8115" spans="1:15">
      <c r="A8115" s="5">
        <v>43249</v>
      </c>
      <c r="B8115" s="5">
        <v>43249</v>
      </c>
      <c r="C8115" t="s">
        <v>804</v>
      </c>
      <c r="D8115" s="3">
        <f>VLOOKUP(C8115,Index[[#All],[searchTaxon]:[Reference_number]],2,FALSE)</f>
        <v>111</v>
      </c>
      <c r="H8115" t="s">
        <v>18</v>
      </c>
      <c r="I8115">
        <f>VLOOKUP(Table1[[#This Row],[trait_name]],Trait[],2,FALSE)</f>
        <v>53</v>
      </c>
      <c r="J8115" s="25" t="s">
        <v>110</v>
      </c>
      <c r="L8115" s="3" t="s">
        <v>168</v>
      </c>
      <c r="N8115" s="25"/>
      <c r="O8115"/>
    </row>
    <row r="8116" spans="1:15">
      <c r="A8116" s="5">
        <v>43249</v>
      </c>
      <c r="B8116" s="5">
        <v>43249</v>
      </c>
      <c r="C8116" t="s">
        <v>804</v>
      </c>
      <c r="D8116" s="3">
        <f>VLOOKUP(C8116,Index[[#All],[searchTaxon]:[Reference_number]],2,FALSE)</f>
        <v>111</v>
      </c>
      <c r="H8116" t="s">
        <v>18</v>
      </c>
      <c r="I8116">
        <f>VLOOKUP(Table1[[#This Row],[trait_name]],Trait[],2,FALSE)</f>
        <v>53</v>
      </c>
      <c r="J8116" s="25" t="s">
        <v>110</v>
      </c>
      <c r="L8116" s="3" t="s">
        <v>111</v>
      </c>
      <c r="N8116" s="25"/>
      <c r="O8116"/>
    </row>
    <row r="8117" spans="1:15">
      <c r="A8117" s="5">
        <v>43249</v>
      </c>
      <c r="B8117" s="5">
        <v>43249</v>
      </c>
      <c r="C8117" t="s">
        <v>804</v>
      </c>
      <c r="D8117" s="3">
        <f>VLOOKUP(C8117,Index[[#All],[searchTaxon]:[Reference_number]],2,FALSE)</f>
        <v>111</v>
      </c>
      <c r="H8117" t="s">
        <v>18</v>
      </c>
      <c r="I8117">
        <f>VLOOKUP(Table1[[#This Row],[trait_name]],Trait[],2,FALSE)</f>
        <v>56</v>
      </c>
      <c r="J8117" s="25" t="s">
        <v>117</v>
      </c>
      <c r="L8117" s="3" t="s">
        <v>118</v>
      </c>
      <c r="N8117" s="25"/>
      <c r="O8117"/>
    </row>
    <row r="8118" spans="1:15">
      <c r="A8118" s="5">
        <v>43249</v>
      </c>
      <c r="B8118" s="5"/>
      <c r="C8118" t="s">
        <v>804</v>
      </c>
      <c r="D8118" s="2">
        <f>VLOOKUP(C8118,Index[[#All],[searchTaxon]:[Reference_number]],2,FALSE)</f>
        <v>111</v>
      </c>
      <c r="E8118">
        <v>0</v>
      </c>
      <c r="F8118">
        <v>0</v>
      </c>
      <c r="G8118">
        <v>0</v>
      </c>
      <c r="I8118">
        <f>VLOOKUP(Table1[[#This Row],[trait_name]],Trait[],2,FALSE)</f>
        <v>60</v>
      </c>
      <c r="J8118" s="25" t="s">
        <v>120</v>
      </c>
      <c r="L8118" s="3"/>
      <c r="N8118" s="25"/>
      <c r="O8118"/>
    </row>
    <row r="8119" spans="1:15">
      <c r="A8119" s="5">
        <v>43249</v>
      </c>
      <c r="B8119" s="5">
        <v>43249</v>
      </c>
      <c r="C8119" t="s">
        <v>804</v>
      </c>
      <c r="D8119" s="3">
        <f>VLOOKUP(C8119,Index[[#All],[searchTaxon]:[Reference_number]],2,FALSE)</f>
        <v>111</v>
      </c>
      <c r="H8119" t="s">
        <v>26</v>
      </c>
      <c r="I8119">
        <f>VLOOKUP(Table1[[#This Row],[trait_name]],Trait[],2,FALSE)</f>
        <v>61</v>
      </c>
      <c r="J8119" s="25" t="s">
        <v>172</v>
      </c>
      <c r="L8119" s="3" t="s">
        <v>249</v>
      </c>
      <c r="N8119" s="25"/>
      <c r="O8119"/>
    </row>
    <row r="8120" spans="1:15">
      <c r="A8120" s="5">
        <v>43249</v>
      </c>
      <c r="B8120" s="5">
        <v>43249</v>
      </c>
      <c r="C8120" t="s">
        <v>806</v>
      </c>
      <c r="D8120" s="3">
        <f>VLOOKUP(C8120,Index[[#All],[searchTaxon]:[Reference_number]],2,FALSE)</f>
        <v>112</v>
      </c>
      <c r="H8120" t="s">
        <v>26</v>
      </c>
      <c r="I8120">
        <f>VLOOKUP(Table1[[#This Row],[trait_name]],Trait[],2,FALSE)</f>
        <v>2</v>
      </c>
      <c r="J8120" s="25" t="s">
        <v>16</v>
      </c>
      <c r="L8120" s="3" t="s">
        <v>807</v>
      </c>
      <c r="N8120" s="25"/>
      <c r="O8120"/>
    </row>
    <row r="8121" spans="1:15">
      <c r="A8121" s="5">
        <v>43249</v>
      </c>
      <c r="B8121" s="5">
        <v>43249</v>
      </c>
      <c r="C8121" t="s">
        <v>806</v>
      </c>
      <c r="D8121" s="3">
        <f>VLOOKUP(C8121,Index[[#All],[searchTaxon]:[Reference_number]],2,FALSE)</f>
        <v>112</v>
      </c>
      <c r="H8121" t="s">
        <v>26</v>
      </c>
      <c r="I8121">
        <f>VLOOKUP(Table1[[#This Row],[trait_name]],Trait[],2,FALSE)</f>
        <v>3</v>
      </c>
      <c r="J8121" s="25" t="s">
        <v>19</v>
      </c>
      <c r="L8121" s="3" t="s">
        <v>20</v>
      </c>
      <c r="N8121" s="25"/>
      <c r="O8121"/>
    </row>
    <row r="8122" spans="1:15">
      <c r="A8122" s="5">
        <v>43249</v>
      </c>
      <c r="B8122" s="5">
        <v>43249</v>
      </c>
      <c r="C8122" t="s">
        <v>806</v>
      </c>
      <c r="D8122" s="3">
        <f>VLOOKUP(C8122,Index[[#All],[searchTaxon]:[Reference_number]],2,FALSE)</f>
        <v>112</v>
      </c>
      <c r="H8122" t="s">
        <v>26</v>
      </c>
      <c r="I8122">
        <f>VLOOKUP(Table1[[#This Row],[trait_name]],Trait[],2,FALSE)</f>
        <v>3</v>
      </c>
      <c r="J8122" s="25" t="s">
        <v>19</v>
      </c>
      <c r="L8122" s="3" t="s">
        <v>22</v>
      </c>
      <c r="N8122" s="25"/>
      <c r="O8122"/>
    </row>
    <row r="8123" spans="1:15">
      <c r="A8123" s="5">
        <v>43249</v>
      </c>
      <c r="B8123" s="5">
        <v>43249</v>
      </c>
      <c r="C8123" t="s">
        <v>806</v>
      </c>
      <c r="D8123" s="3">
        <f>VLOOKUP(C8123,Index[[#All],[searchTaxon]:[Reference_number]],2,FALSE)</f>
        <v>112</v>
      </c>
      <c r="H8123" t="s">
        <v>26</v>
      </c>
      <c r="I8123">
        <f>VLOOKUP(Table1[[#This Row],[trait_name]],Trait[],2,FALSE)</f>
        <v>4</v>
      </c>
      <c r="J8123" s="25" t="s">
        <v>23</v>
      </c>
      <c r="L8123" s="3" t="s">
        <v>28</v>
      </c>
      <c r="N8123" s="25"/>
      <c r="O8123"/>
    </row>
    <row r="8124" spans="1:15">
      <c r="A8124" s="5">
        <v>43249</v>
      </c>
      <c r="B8124" s="5">
        <v>43249</v>
      </c>
      <c r="C8124" t="s">
        <v>806</v>
      </c>
      <c r="D8124" s="3">
        <f>VLOOKUP(C8124,Index[[#All],[searchTaxon]:[Reference_number]],2,FALSE)</f>
        <v>112</v>
      </c>
      <c r="H8124" t="s">
        <v>26</v>
      </c>
      <c r="I8124">
        <f>VLOOKUP(Table1[[#This Row],[trait_name]],Trait[],2,FALSE)</f>
        <v>7</v>
      </c>
      <c r="J8124" s="25" t="s">
        <v>27</v>
      </c>
      <c r="L8124" s="3" t="s">
        <v>28</v>
      </c>
      <c r="N8124" s="25"/>
      <c r="O8124"/>
    </row>
    <row r="8125" spans="1:15">
      <c r="A8125" s="5">
        <v>43249</v>
      </c>
      <c r="B8125" s="5">
        <v>43249</v>
      </c>
      <c r="C8125" t="s">
        <v>806</v>
      </c>
      <c r="D8125" s="3">
        <f>VLOOKUP(C8125,Index[[#All],[searchTaxon]:[Reference_number]],2,FALSE)</f>
        <v>112</v>
      </c>
      <c r="H8125" t="s">
        <v>26</v>
      </c>
      <c r="I8125">
        <f>VLOOKUP(Table1[[#This Row],[trait_name]],Trait[],2,FALSE)</f>
        <v>8</v>
      </c>
      <c r="J8125" s="25" t="s">
        <v>137</v>
      </c>
      <c r="L8125" s="3" t="s">
        <v>24</v>
      </c>
      <c r="N8125" s="25"/>
      <c r="O8125"/>
    </row>
    <row r="8126" spans="1:15">
      <c r="A8126" s="5">
        <v>43249</v>
      </c>
      <c r="B8126" s="5">
        <v>43249</v>
      </c>
      <c r="C8126" t="s">
        <v>806</v>
      </c>
      <c r="D8126" s="3">
        <f>VLOOKUP(C8126,Index[[#All],[searchTaxon]:[Reference_number]],2,FALSE)</f>
        <v>112</v>
      </c>
      <c r="H8126" t="s">
        <v>26</v>
      </c>
      <c r="I8126">
        <f>VLOOKUP(Table1[[#This Row],[trait_name]],Trait[],2,FALSE)</f>
        <v>12</v>
      </c>
      <c r="J8126" s="25" t="s">
        <v>138</v>
      </c>
      <c r="L8126" s="3" t="s">
        <v>24</v>
      </c>
      <c r="N8126" s="25"/>
      <c r="O8126"/>
    </row>
    <row r="8127" spans="1:15">
      <c r="A8127" s="5">
        <v>43249</v>
      </c>
      <c r="B8127" s="5">
        <v>43249</v>
      </c>
      <c r="C8127" t="s">
        <v>806</v>
      </c>
      <c r="D8127" s="3">
        <f>VLOOKUP(C8127,Index[[#All],[searchTaxon]:[Reference_number]],2,FALSE)</f>
        <v>112</v>
      </c>
      <c r="H8127" t="s">
        <v>26</v>
      </c>
      <c r="I8127">
        <f>VLOOKUP(Table1[[#This Row],[trait_name]],Trait[],2,FALSE)</f>
        <v>14</v>
      </c>
      <c r="J8127" s="25" t="s">
        <v>139</v>
      </c>
      <c r="L8127" s="3" t="s">
        <v>24</v>
      </c>
      <c r="N8127" s="25"/>
      <c r="O8127"/>
    </row>
    <row r="8128" spans="1:15">
      <c r="A8128" s="27">
        <v>43249</v>
      </c>
      <c r="B8128" s="27"/>
      <c r="C8128" s="4" t="s">
        <v>806</v>
      </c>
      <c r="D8128" s="2">
        <f>VLOOKUP(C8128,Index[[#All],[searchTaxon]:[Reference_number]],2,FALSE)</f>
        <v>112</v>
      </c>
      <c r="I8128">
        <f>VLOOKUP(Table1[[#This Row],[trait_name]],Trait[],2,FALSE)</f>
        <v>15</v>
      </c>
      <c r="J8128" s="25" t="s">
        <v>32</v>
      </c>
      <c r="L8128" s="3"/>
      <c r="N8128" s="25"/>
      <c r="O8128"/>
    </row>
    <row r="8129" spans="1:15">
      <c r="A8129" s="27">
        <v>43249</v>
      </c>
      <c r="B8129" s="27">
        <v>43249</v>
      </c>
      <c r="C8129" s="4" t="s">
        <v>806</v>
      </c>
      <c r="D8129" s="2">
        <f>VLOOKUP(C8129,Index[[#All],[searchTaxon]:[Reference_number]],2,FALSE)</f>
        <v>112</v>
      </c>
      <c r="I8129">
        <f>VLOOKUP(Table1[[#This Row],[trait_name]],Trait[],2,FALSE)</f>
        <v>16</v>
      </c>
      <c r="J8129" s="26" t="s">
        <v>33</v>
      </c>
      <c r="K8129" s="26"/>
      <c r="L8129" s="3"/>
      <c r="N8129" s="25"/>
      <c r="O8129"/>
    </row>
    <row r="8130" spans="1:15">
      <c r="A8130" s="5">
        <v>43249</v>
      </c>
      <c r="B8130" s="5">
        <v>43249</v>
      </c>
      <c r="C8130" t="s">
        <v>806</v>
      </c>
      <c r="D8130" s="3">
        <f>VLOOKUP(C8130,Index[[#All],[searchTaxon]:[Reference_number]],2,FALSE)</f>
        <v>112</v>
      </c>
      <c r="H8130" t="s">
        <v>26</v>
      </c>
      <c r="I8130">
        <f>VLOOKUP(Table1[[#This Row],[trait_name]],Trait[],2,FALSE)</f>
        <v>17</v>
      </c>
      <c r="J8130" s="25" t="s">
        <v>34</v>
      </c>
      <c r="L8130" s="3" t="s">
        <v>35</v>
      </c>
      <c r="N8130" s="25"/>
      <c r="O8130"/>
    </row>
    <row r="8131" spans="1:15">
      <c r="A8131" s="5">
        <v>43249</v>
      </c>
      <c r="B8131" s="5">
        <v>43249</v>
      </c>
      <c r="C8131" t="s">
        <v>806</v>
      </c>
      <c r="D8131" s="3">
        <f>VLOOKUP(C8131,Index[[#All],[searchTaxon]:[Reference_number]],2,FALSE)</f>
        <v>112</v>
      </c>
      <c r="H8131" t="s">
        <v>26</v>
      </c>
      <c r="I8131">
        <f>VLOOKUP(Table1[[#This Row],[trait_name]],Trait[],2,FALSE)</f>
        <v>17</v>
      </c>
      <c r="J8131" s="25" t="s">
        <v>34</v>
      </c>
      <c r="L8131" s="3" t="s">
        <v>36</v>
      </c>
      <c r="N8131" s="25"/>
      <c r="O8131"/>
    </row>
    <row r="8132" spans="1:15">
      <c r="A8132" s="27">
        <v>43249</v>
      </c>
      <c r="B8132" s="27">
        <v>43249</v>
      </c>
      <c r="C8132" s="4" t="s">
        <v>806</v>
      </c>
      <c r="D8132" s="2">
        <f>VLOOKUP(C8132,Index[[#All],[searchTaxon]:[Reference_number]],2,FALSE)</f>
        <v>112</v>
      </c>
      <c r="I8132">
        <f>VLOOKUP(Table1[[#This Row],[trait_name]],Trait[],2,FALSE)</f>
        <v>18</v>
      </c>
      <c r="J8132" s="25" t="s">
        <v>38</v>
      </c>
      <c r="L8132" s="3"/>
      <c r="N8132" s="25"/>
      <c r="O8132"/>
    </row>
    <row r="8133" spans="1:15">
      <c r="A8133" s="5">
        <v>43249</v>
      </c>
      <c r="B8133" s="5">
        <v>43249</v>
      </c>
      <c r="C8133" t="s">
        <v>806</v>
      </c>
      <c r="D8133" s="3">
        <f>VLOOKUP(C8133,Index[[#All],[searchTaxon]:[Reference_number]],2,FALSE)</f>
        <v>112</v>
      </c>
      <c r="H8133" t="s">
        <v>26</v>
      </c>
      <c r="I8133">
        <f>VLOOKUP(Table1[[#This Row],[trait_name]],Trait[],2,FALSE)</f>
        <v>19</v>
      </c>
      <c r="J8133" s="25" t="s">
        <v>39</v>
      </c>
      <c r="L8133" s="3" t="s">
        <v>140</v>
      </c>
      <c r="N8133" s="25"/>
      <c r="O8133"/>
    </row>
    <row r="8134" spans="1:15">
      <c r="A8134" s="5">
        <v>43249</v>
      </c>
      <c r="B8134" s="5">
        <v>43249</v>
      </c>
      <c r="C8134" t="s">
        <v>806</v>
      </c>
      <c r="D8134" s="3">
        <f>VLOOKUP(C8134,Index[[#All],[searchTaxon]:[Reference_number]],2,FALSE)</f>
        <v>112</v>
      </c>
      <c r="H8134" t="s">
        <v>26</v>
      </c>
      <c r="I8134">
        <f>VLOOKUP(Table1[[#This Row],[trait_name]],Trait[],2,FALSE)</f>
        <v>19</v>
      </c>
      <c r="J8134" s="25" t="s">
        <v>39</v>
      </c>
      <c r="L8134" s="3" t="s">
        <v>41</v>
      </c>
      <c r="N8134" s="25"/>
      <c r="O8134"/>
    </row>
    <row r="8135" spans="1:15">
      <c r="A8135" s="27">
        <v>43249</v>
      </c>
      <c r="B8135" s="27">
        <v>43249</v>
      </c>
      <c r="C8135" s="4" t="s">
        <v>806</v>
      </c>
      <c r="D8135" s="2">
        <f>VLOOKUP(C8135,Index[[#All],[searchTaxon]:[Reference_number]],2,FALSE)</f>
        <v>112</v>
      </c>
      <c r="I8135">
        <f>VLOOKUP(Table1[[#This Row],[trait_name]],Trait[],2,FALSE)</f>
        <v>20</v>
      </c>
      <c r="J8135" s="25" t="s">
        <v>42</v>
      </c>
      <c r="L8135" s="3"/>
      <c r="N8135" s="25"/>
      <c r="O8135"/>
    </row>
    <row r="8136" spans="1:15">
      <c r="A8136" s="5">
        <v>43249</v>
      </c>
      <c r="B8136" s="5">
        <v>43249</v>
      </c>
      <c r="C8136" t="s">
        <v>806</v>
      </c>
      <c r="D8136" s="3">
        <f>VLOOKUP(C8136,Index[[#All],[searchTaxon]:[Reference_number]],2,FALSE)</f>
        <v>112</v>
      </c>
      <c r="H8136" t="s">
        <v>26</v>
      </c>
      <c r="I8136">
        <f>VLOOKUP(Table1[[#This Row],[trait_name]],Trait[],2,FALSE)</f>
        <v>21</v>
      </c>
      <c r="J8136" s="25" t="s">
        <v>46</v>
      </c>
      <c r="L8136" s="3" t="s">
        <v>144</v>
      </c>
      <c r="N8136" s="25"/>
      <c r="O8136"/>
    </row>
    <row r="8137" spans="1:15">
      <c r="A8137" s="5">
        <v>43249</v>
      </c>
      <c r="B8137" s="5"/>
      <c r="C8137" t="s">
        <v>806</v>
      </c>
      <c r="D8137" s="2">
        <f>VLOOKUP(C8137,Index[[#All],[searchTaxon]:[Reference_number]],2,FALSE)</f>
        <v>112</v>
      </c>
      <c r="E8137">
        <v>0</v>
      </c>
      <c r="F8137">
        <v>0</v>
      </c>
      <c r="G8137">
        <v>0</v>
      </c>
      <c r="I8137">
        <f>VLOOKUP(Table1[[#This Row],[trait_name]],Trait[],2,FALSE)</f>
        <v>22</v>
      </c>
      <c r="J8137" s="25" t="s">
        <v>48</v>
      </c>
      <c r="L8137" s="3"/>
      <c r="N8137" s="25"/>
      <c r="O8137"/>
    </row>
    <row r="8138" spans="1:15">
      <c r="A8138" s="27">
        <v>43249</v>
      </c>
      <c r="B8138" s="27"/>
      <c r="C8138" s="4" t="s">
        <v>806</v>
      </c>
      <c r="D8138" s="2">
        <f>VLOOKUP(C8138,Index[[#All],[searchTaxon]:[Reference_number]],2,FALSE)</f>
        <v>112</v>
      </c>
      <c r="I8138">
        <f>VLOOKUP(Table1[[#This Row],[trait_name]],Trait[],2,FALSE)</f>
        <v>23</v>
      </c>
      <c r="J8138" s="25" t="s">
        <v>50</v>
      </c>
      <c r="L8138" s="3"/>
      <c r="N8138" s="25"/>
      <c r="O8138"/>
    </row>
    <row r="8139" spans="1:15">
      <c r="A8139" s="27">
        <v>43249</v>
      </c>
      <c r="B8139" s="27"/>
      <c r="C8139" s="4" t="s">
        <v>806</v>
      </c>
      <c r="D8139" s="2">
        <f>VLOOKUP(C8139,Index[[#All],[searchTaxon]:[Reference_number]],2,FALSE)</f>
        <v>112</v>
      </c>
      <c r="I8139">
        <f>VLOOKUP(Table1[[#This Row],[trait_name]],Trait[],2,FALSE)</f>
        <v>24</v>
      </c>
      <c r="J8139" s="25" t="s">
        <v>53</v>
      </c>
      <c r="L8139" s="3"/>
      <c r="N8139" s="25"/>
      <c r="O8139"/>
    </row>
    <row r="8140" spans="1:15">
      <c r="A8140" s="5">
        <v>43249</v>
      </c>
      <c r="B8140" s="5">
        <v>43249</v>
      </c>
      <c r="C8140" t="s">
        <v>806</v>
      </c>
      <c r="D8140" s="3">
        <f>VLOOKUP(C8140,Index[[#All],[searchTaxon]:[Reference_number]],2,FALSE)</f>
        <v>112</v>
      </c>
      <c r="H8140" t="s">
        <v>26</v>
      </c>
      <c r="I8140">
        <f>VLOOKUP(Table1[[#This Row],[trait_name]],Trait[],2,FALSE)</f>
        <v>25</v>
      </c>
      <c r="J8140" s="25" t="s">
        <v>54</v>
      </c>
      <c r="L8140" s="3" t="s">
        <v>542</v>
      </c>
      <c r="N8140" s="25"/>
      <c r="O8140"/>
    </row>
    <row r="8141" spans="1:15">
      <c r="A8141" s="5">
        <v>43249</v>
      </c>
      <c r="B8141" s="5"/>
      <c r="C8141" t="s">
        <v>806</v>
      </c>
      <c r="D8141" s="3">
        <f>VLOOKUP(C8141,Index[[#All],[searchTaxon]:[Reference_number]],2,FALSE)</f>
        <v>112</v>
      </c>
      <c r="E8141">
        <v>0</v>
      </c>
      <c r="F8141">
        <v>0</v>
      </c>
      <c r="G8141">
        <v>0</v>
      </c>
      <c r="I8141">
        <f>VLOOKUP(Table1[[#This Row],[trait_name]],Trait[],2,FALSE)</f>
        <v>35</v>
      </c>
      <c r="J8141" s="25" t="s">
        <v>66</v>
      </c>
      <c r="L8141" s="3"/>
      <c r="N8141" s="25"/>
      <c r="O8141"/>
    </row>
    <row r="8142" spans="1:15">
      <c r="A8142" s="5">
        <v>43249</v>
      </c>
      <c r="B8142" s="5"/>
      <c r="C8142" t="s">
        <v>806</v>
      </c>
      <c r="D8142" s="2">
        <f>VLOOKUP(C8142,Index[[#All],[searchTaxon]:[Reference_number]],2,FALSE)</f>
        <v>112</v>
      </c>
      <c r="E8142">
        <v>0</v>
      </c>
      <c r="F8142">
        <v>0</v>
      </c>
      <c r="G8142">
        <v>0</v>
      </c>
      <c r="I8142">
        <f>VLOOKUP(Table1[[#This Row],[trait_name]],Trait[],2,FALSE)</f>
        <v>36</v>
      </c>
      <c r="J8142" s="25" t="s">
        <v>68</v>
      </c>
      <c r="L8142" s="3"/>
      <c r="N8142" s="25"/>
      <c r="O8142"/>
    </row>
    <row r="8143" spans="1:15">
      <c r="A8143" s="5">
        <v>43249</v>
      </c>
      <c r="B8143" s="5"/>
      <c r="C8143" t="s">
        <v>806</v>
      </c>
      <c r="D8143" s="2">
        <f>VLOOKUP(C8143,Index[[#All],[searchTaxon]:[Reference_number]],2,FALSE)</f>
        <v>112</v>
      </c>
      <c r="E8143">
        <v>0</v>
      </c>
      <c r="F8143">
        <v>0</v>
      </c>
      <c r="G8143">
        <v>0</v>
      </c>
      <c r="I8143">
        <f>VLOOKUP(Table1[[#This Row],[trait_name]],Trait[],2,FALSE)</f>
        <v>37</v>
      </c>
      <c r="J8143" s="25" t="s">
        <v>70</v>
      </c>
      <c r="L8143" s="3"/>
      <c r="N8143" s="25"/>
      <c r="O8143"/>
    </row>
    <row r="8144" spans="1:15">
      <c r="A8144" s="5">
        <v>43249</v>
      </c>
      <c r="B8144" s="5">
        <v>43249</v>
      </c>
      <c r="C8144" t="s">
        <v>806</v>
      </c>
      <c r="D8144" s="3">
        <f>VLOOKUP(C8144,Index[[#All],[searchTaxon]:[Reference_number]],2,FALSE)</f>
        <v>112</v>
      </c>
      <c r="H8144" t="s">
        <v>26</v>
      </c>
      <c r="I8144">
        <f>VLOOKUP(Table1[[#This Row],[trait_name]],Trait[],2,FALSE)</f>
        <v>38</v>
      </c>
      <c r="J8144" s="25" t="s">
        <v>74</v>
      </c>
      <c r="L8144" s="3" t="s">
        <v>153</v>
      </c>
      <c r="N8144" s="25"/>
      <c r="O8144"/>
    </row>
    <row r="8145" spans="1:15">
      <c r="A8145" s="27">
        <v>43249</v>
      </c>
      <c r="B8145" s="27"/>
      <c r="C8145" s="4" t="s">
        <v>806</v>
      </c>
      <c r="D8145" s="2">
        <f>VLOOKUP(C8145,Index[[#All],[searchTaxon]:[Reference_number]],2,FALSE)</f>
        <v>112</v>
      </c>
      <c r="I8145">
        <f>VLOOKUP(Table1[[#This Row],[trait_name]],Trait[],2,FALSE)</f>
        <v>39</v>
      </c>
      <c r="J8145" s="25" t="s">
        <v>76</v>
      </c>
      <c r="L8145" s="3"/>
      <c r="N8145" s="25"/>
      <c r="O8145"/>
    </row>
    <row r="8146" spans="1:15">
      <c r="A8146" s="5">
        <v>43249</v>
      </c>
      <c r="B8146" s="5"/>
      <c r="C8146" t="s">
        <v>806</v>
      </c>
      <c r="D8146" s="2">
        <f>VLOOKUP(C8146,Index[[#All],[searchTaxon]:[Reference_number]],2,FALSE)</f>
        <v>112</v>
      </c>
      <c r="E8146">
        <v>0</v>
      </c>
      <c r="F8146">
        <v>0</v>
      </c>
      <c r="G8146">
        <v>0</v>
      </c>
      <c r="I8146">
        <f>VLOOKUP(Table1[[#This Row],[trait_name]],Trait[],2,FALSE)</f>
        <v>41</v>
      </c>
      <c r="J8146" s="25" t="s">
        <v>82</v>
      </c>
      <c r="L8146" s="3"/>
      <c r="N8146" s="25"/>
      <c r="O8146"/>
    </row>
    <row r="8147" spans="1:15">
      <c r="A8147" s="5">
        <v>43249</v>
      </c>
      <c r="B8147" s="5"/>
      <c r="C8147" t="s">
        <v>806</v>
      </c>
      <c r="D8147" s="2">
        <f>VLOOKUP(C8147,Index[[#All],[searchTaxon]:[Reference_number]],2,FALSE)</f>
        <v>112</v>
      </c>
      <c r="E8147">
        <v>0</v>
      </c>
      <c r="F8147">
        <v>0</v>
      </c>
      <c r="G8147">
        <v>0</v>
      </c>
      <c r="I8147">
        <f>VLOOKUP(Table1[[#This Row],[trait_name]],Trait[],2,FALSE)</f>
        <v>42</v>
      </c>
      <c r="J8147" s="25" t="s">
        <v>84</v>
      </c>
      <c r="L8147" s="3"/>
      <c r="N8147" s="25"/>
      <c r="O8147"/>
    </row>
    <row r="8148" spans="1:15">
      <c r="A8148" s="5">
        <v>43249</v>
      </c>
      <c r="B8148" s="5">
        <v>43249</v>
      </c>
      <c r="C8148" t="s">
        <v>806</v>
      </c>
      <c r="D8148" s="3">
        <f>VLOOKUP(C8148,Index[[#All],[searchTaxon]:[Reference_number]],2,FALSE)</f>
        <v>112</v>
      </c>
      <c r="H8148" t="s">
        <v>26</v>
      </c>
      <c r="I8148">
        <f>VLOOKUP(Table1[[#This Row],[trait_name]],Trait[],2,FALSE)</f>
        <v>43</v>
      </c>
      <c r="J8148" s="25" t="s">
        <v>86</v>
      </c>
      <c r="L8148" s="3" t="s">
        <v>307</v>
      </c>
      <c r="N8148" s="25"/>
      <c r="O8148"/>
    </row>
    <row r="8149" spans="1:15">
      <c r="A8149" s="5">
        <v>43249</v>
      </c>
      <c r="B8149" s="5"/>
      <c r="C8149" t="s">
        <v>806</v>
      </c>
      <c r="D8149" s="2">
        <f>VLOOKUP(C8149,Index[[#All],[searchTaxon]:[Reference_number]],2,FALSE)</f>
        <v>112</v>
      </c>
      <c r="E8149">
        <v>0</v>
      </c>
      <c r="F8149">
        <v>0</v>
      </c>
      <c r="G8149">
        <v>0</v>
      </c>
      <c r="I8149">
        <f>VLOOKUP(Table1[[#This Row],[trait_name]],Trait[],2,FALSE)</f>
        <v>47</v>
      </c>
      <c r="J8149" s="25" t="s">
        <v>96</v>
      </c>
      <c r="L8149" s="3"/>
      <c r="N8149" s="25"/>
      <c r="O8149"/>
    </row>
    <row r="8150" spans="1:15">
      <c r="A8150" s="5">
        <v>43249</v>
      </c>
      <c r="B8150" s="5">
        <v>43249</v>
      </c>
      <c r="C8150" t="s">
        <v>806</v>
      </c>
      <c r="D8150" s="3">
        <f>VLOOKUP(C8150,Index[[#All],[searchTaxon]:[Reference_number]],2,FALSE)</f>
        <v>112</v>
      </c>
      <c r="H8150" t="s">
        <v>26</v>
      </c>
      <c r="I8150">
        <f>VLOOKUP(Table1[[#This Row],[trait_name]],Trait[],2,FALSE)</f>
        <v>48</v>
      </c>
      <c r="J8150" s="25" t="s">
        <v>99</v>
      </c>
      <c r="L8150" s="3" t="s">
        <v>162</v>
      </c>
      <c r="N8150" s="25"/>
      <c r="O8150"/>
    </row>
    <row r="8151" spans="1:15">
      <c r="A8151" s="5">
        <v>43249</v>
      </c>
      <c r="B8151" s="5">
        <v>43249</v>
      </c>
      <c r="C8151" t="s">
        <v>806</v>
      </c>
      <c r="D8151" s="3">
        <f>VLOOKUP(C8151,Index[[#All],[searchTaxon]:[Reference_number]],2,FALSE)</f>
        <v>112</v>
      </c>
      <c r="H8151" t="s">
        <v>26</v>
      </c>
      <c r="I8151">
        <f>VLOOKUP(Table1[[#This Row],[trait_name]],Trait[],2,FALSE)</f>
        <v>48</v>
      </c>
      <c r="J8151" s="25" t="s">
        <v>99</v>
      </c>
      <c r="L8151" s="3" t="s">
        <v>101</v>
      </c>
      <c r="N8151" s="25"/>
      <c r="O8151"/>
    </row>
    <row r="8152" spans="1:15">
      <c r="A8152" s="5">
        <v>43249</v>
      </c>
      <c r="B8152" s="5">
        <v>43249</v>
      </c>
      <c r="C8152" t="s">
        <v>806</v>
      </c>
      <c r="D8152" s="3">
        <f>VLOOKUP(C8152,Index[[#All],[searchTaxon]:[Reference_number]],2,FALSE)</f>
        <v>112</v>
      </c>
      <c r="H8152" t="s">
        <v>26</v>
      </c>
      <c r="I8152">
        <f>VLOOKUP(Table1[[#This Row],[trait_name]],Trait[],2,FALSE)</f>
        <v>49</v>
      </c>
      <c r="J8152" s="25" t="s">
        <v>103</v>
      </c>
      <c r="L8152" s="3" t="s">
        <v>228</v>
      </c>
      <c r="N8152" s="25"/>
      <c r="O8152"/>
    </row>
    <row r="8153" spans="1:15">
      <c r="A8153" s="27">
        <v>43249</v>
      </c>
      <c r="B8153" s="27"/>
      <c r="C8153" s="4" t="s">
        <v>806</v>
      </c>
      <c r="D8153" s="63">
        <f>VLOOKUP(C8153,Index[[#All],[searchTaxon]:[Reference_number]],2,FALSE)</f>
        <v>112</v>
      </c>
      <c r="E8153">
        <f>VLOOKUP(C:C,Table1[[#All],[searchTaxon]:[Multiple_forms]],3,FALSE)</f>
        <v>0</v>
      </c>
      <c r="F8153">
        <f>VLOOKUP(C:C,Table1[[#All],[searchTaxon]:[Multiple_forms]],4,FALSE)</f>
        <v>0</v>
      </c>
      <c r="G8153">
        <f>VLOOKUP(C:C,Table1[[#All],[searchTaxon]:[Multiple_forms]],5,FALSE)</f>
        <v>0</v>
      </c>
      <c r="I8153">
        <f>VLOOKUP(Table1[[#This Row],[trait_name]],Trait[],2,FALSE)</f>
        <v>50</v>
      </c>
      <c r="J8153" s="25" t="s">
        <v>106</v>
      </c>
      <c r="L8153" s="3"/>
      <c r="N8153" s="25"/>
      <c r="O8153"/>
    </row>
    <row r="8154" spans="1:15">
      <c r="A8154" s="5">
        <v>43249</v>
      </c>
      <c r="B8154" s="5">
        <v>43249</v>
      </c>
      <c r="C8154" t="s">
        <v>806</v>
      </c>
      <c r="D8154" s="3">
        <f>VLOOKUP(C8154,Index[[#All],[searchTaxon]:[Reference_number]],2,FALSE)</f>
        <v>112</v>
      </c>
      <c r="H8154" t="s">
        <v>26</v>
      </c>
      <c r="I8154">
        <f>VLOOKUP(Table1[[#This Row],[trait_name]],Trait[],2,FALSE)</f>
        <v>52</v>
      </c>
      <c r="J8154" s="25" t="s">
        <v>203</v>
      </c>
      <c r="L8154" s="3" t="s">
        <v>204</v>
      </c>
      <c r="N8154" s="25"/>
      <c r="O8154"/>
    </row>
    <row r="8155" spans="1:15">
      <c r="A8155" s="5">
        <v>43249</v>
      </c>
      <c r="B8155" s="5">
        <v>43249</v>
      </c>
      <c r="C8155" t="s">
        <v>806</v>
      </c>
      <c r="D8155" s="3">
        <f>VLOOKUP(C8155,Index[[#All],[searchTaxon]:[Reference_number]],2,FALSE)</f>
        <v>112</v>
      </c>
      <c r="H8155" t="s">
        <v>26</v>
      </c>
      <c r="I8155">
        <f>VLOOKUP(Table1[[#This Row],[trait_name]],Trait[],2,FALSE)</f>
        <v>55</v>
      </c>
      <c r="J8155" s="25" t="s">
        <v>114</v>
      </c>
      <c r="L8155" s="3" t="s">
        <v>116</v>
      </c>
      <c r="N8155" s="25"/>
      <c r="O8155"/>
    </row>
    <row r="8156" spans="1:15">
      <c r="A8156" s="5">
        <v>43249</v>
      </c>
      <c r="B8156" s="5">
        <v>43249</v>
      </c>
      <c r="C8156" t="s">
        <v>806</v>
      </c>
      <c r="D8156" s="3">
        <f>VLOOKUP(C8156,Index[[#All],[searchTaxon]:[Reference_number]],2,FALSE)</f>
        <v>112</v>
      </c>
      <c r="H8156" t="s">
        <v>26</v>
      </c>
      <c r="I8156">
        <f>VLOOKUP(Table1[[#This Row],[trait_name]],Trait[],2,FALSE)</f>
        <v>56</v>
      </c>
      <c r="J8156" s="25" t="s">
        <v>117</v>
      </c>
      <c r="L8156" s="3" t="s">
        <v>268</v>
      </c>
      <c r="N8156" s="25"/>
      <c r="O8156"/>
    </row>
    <row r="8157" spans="1:15">
      <c r="A8157" s="5">
        <v>43249</v>
      </c>
      <c r="B8157" s="5">
        <v>43249</v>
      </c>
      <c r="C8157" t="s">
        <v>806</v>
      </c>
      <c r="D8157" s="3">
        <f>VLOOKUP(C8157,Index[[#All],[searchTaxon]:[Reference_number]],2,FALSE)</f>
        <v>112</v>
      </c>
      <c r="H8157" t="s">
        <v>530</v>
      </c>
      <c r="I8157">
        <f>VLOOKUP(Table1[[#This Row],[trait_name]],Trait[],2,FALSE)</f>
        <v>57</v>
      </c>
      <c r="J8157" s="25" t="s">
        <v>205</v>
      </c>
      <c r="L8157" s="3" t="s">
        <v>550</v>
      </c>
      <c r="N8157" s="25"/>
      <c r="O8157"/>
    </row>
    <row r="8158" spans="1:15">
      <c r="A8158" s="5">
        <v>43249</v>
      </c>
      <c r="B8158" s="5"/>
      <c r="C8158" t="s">
        <v>806</v>
      </c>
      <c r="D8158" s="2">
        <f>VLOOKUP(C8158,Index[[#All],[searchTaxon]:[Reference_number]],2,FALSE)</f>
        <v>112</v>
      </c>
      <c r="E8158">
        <v>0</v>
      </c>
      <c r="F8158">
        <v>0</v>
      </c>
      <c r="G8158">
        <v>0</v>
      </c>
      <c r="I8158">
        <f>VLOOKUP(Table1[[#This Row],[trait_name]],Trait[],2,FALSE)</f>
        <v>60</v>
      </c>
      <c r="J8158" s="25" t="s">
        <v>120</v>
      </c>
      <c r="L8158" s="3"/>
      <c r="N8158" s="25"/>
      <c r="O8158"/>
    </row>
    <row r="8159" spans="1:15">
      <c r="A8159" s="5">
        <v>43249</v>
      </c>
      <c r="B8159" s="5">
        <v>43249</v>
      </c>
      <c r="C8159" t="s">
        <v>806</v>
      </c>
      <c r="D8159" s="3">
        <f>VLOOKUP(C8159,Index[[#All],[searchTaxon]:[Reference_number]],2,FALSE)</f>
        <v>112</v>
      </c>
      <c r="H8159" t="s">
        <v>26</v>
      </c>
      <c r="I8159">
        <f>VLOOKUP(Table1[[#This Row],[trait_name]],Trait[],2,FALSE)</f>
        <v>61</v>
      </c>
      <c r="J8159" s="25" t="s">
        <v>172</v>
      </c>
      <c r="L8159" s="3" t="s">
        <v>313</v>
      </c>
      <c r="N8159" s="25"/>
      <c r="O8159"/>
    </row>
    <row r="8160" spans="1:15">
      <c r="A8160" s="5">
        <v>43249</v>
      </c>
      <c r="B8160" s="5">
        <v>43249</v>
      </c>
      <c r="C8160" t="s">
        <v>808</v>
      </c>
      <c r="D8160" s="3">
        <f>VLOOKUP(C8160,Index[[#All],[searchTaxon]:[Reference_number]],2,FALSE)</f>
        <v>113</v>
      </c>
      <c r="H8160" t="s">
        <v>18</v>
      </c>
      <c r="I8160">
        <f>VLOOKUP(Table1[[#This Row],[trait_name]],Trait[],2,FALSE)</f>
        <v>2</v>
      </c>
      <c r="J8160" s="25" t="s">
        <v>16</v>
      </c>
      <c r="L8160" s="3" t="s">
        <v>809</v>
      </c>
      <c r="N8160" s="25"/>
      <c r="O8160"/>
    </row>
    <row r="8161" spans="1:15">
      <c r="A8161" s="5">
        <v>43249</v>
      </c>
      <c r="B8161" s="5">
        <v>43249</v>
      </c>
      <c r="C8161" t="s">
        <v>808</v>
      </c>
      <c r="D8161" s="3">
        <f>VLOOKUP(C8161,Index[[#All],[searchTaxon]:[Reference_number]],2,FALSE)</f>
        <v>113</v>
      </c>
      <c r="H8161" t="s">
        <v>18</v>
      </c>
      <c r="I8161">
        <f>VLOOKUP(Table1[[#This Row],[trait_name]],Trait[],2,FALSE)</f>
        <v>3</v>
      </c>
      <c r="J8161" s="25" t="s">
        <v>19</v>
      </c>
      <c r="L8161" s="3" t="s">
        <v>20</v>
      </c>
      <c r="N8161" s="25"/>
      <c r="O8161"/>
    </row>
    <row r="8162" spans="1:15">
      <c r="A8162" s="5">
        <v>43249</v>
      </c>
      <c r="B8162" s="5">
        <v>43249</v>
      </c>
      <c r="C8162" t="s">
        <v>808</v>
      </c>
      <c r="D8162" s="3">
        <f>VLOOKUP(C8162,Index[[#All],[searchTaxon]:[Reference_number]],2,FALSE)</f>
        <v>113</v>
      </c>
      <c r="H8162" t="s">
        <v>18</v>
      </c>
      <c r="I8162">
        <f>VLOOKUP(Table1[[#This Row],[trait_name]],Trait[],2,FALSE)</f>
        <v>4</v>
      </c>
      <c r="J8162" s="25" t="s">
        <v>23</v>
      </c>
      <c r="L8162" s="3" t="s">
        <v>24</v>
      </c>
      <c r="N8162" s="25"/>
      <c r="O8162"/>
    </row>
    <row r="8163" spans="1:15">
      <c r="A8163" s="5">
        <v>43249</v>
      </c>
      <c r="B8163" s="5"/>
      <c r="C8163" t="s">
        <v>808</v>
      </c>
      <c r="D8163" s="3">
        <f>VLOOKUP(C8163,Index[[#All],[searchTaxon]:[Reference_number]],2,FALSE)</f>
        <v>113</v>
      </c>
      <c r="H8163" t="s">
        <v>18</v>
      </c>
      <c r="I8163">
        <f>VLOOKUP(Table1[[#This Row],[trait_name]],Trait[],2,FALSE)</f>
        <v>6</v>
      </c>
      <c r="J8163" s="25" t="s">
        <v>135</v>
      </c>
      <c r="L8163" s="3"/>
      <c r="N8163" s="25"/>
      <c r="O8163"/>
    </row>
    <row r="8164" spans="1:15">
      <c r="A8164" s="5">
        <v>43249</v>
      </c>
      <c r="B8164" s="5">
        <v>43249</v>
      </c>
      <c r="C8164" t="s">
        <v>808</v>
      </c>
      <c r="D8164" s="3">
        <f>VLOOKUP(C8164,Index[[#All],[searchTaxon]:[Reference_number]],2,FALSE)</f>
        <v>113</v>
      </c>
      <c r="H8164" t="s">
        <v>18</v>
      </c>
      <c r="I8164">
        <f>VLOOKUP(Table1[[#This Row],[trait_name]],Trait[],2,FALSE)</f>
        <v>7</v>
      </c>
      <c r="J8164" s="25" t="s">
        <v>27</v>
      </c>
      <c r="L8164" s="3" t="s">
        <v>24</v>
      </c>
      <c r="N8164" s="25"/>
      <c r="O8164"/>
    </row>
    <row r="8165" spans="1:15">
      <c r="A8165" s="5">
        <v>43249</v>
      </c>
      <c r="B8165" s="5">
        <v>43249</v>
      </c>
      <c r="C8165" t="s">
        <v>808</v>
      </c>
      <c r="D8165" s="3">
        <f>VLOOKUP(C8165,Index[[#All],[searchTaxon]:[Reference_number]],2,FALSE)</f>
        <v>113</v>
      </c>
      <c r="H8165" t="s">
        <v>21</v>
      </c>
      <c r="I8165">
        <f>VLOOKUP(Table1[[#This Row],[trait_name]],Trait[],2,FALSE)</f>
        <v>11</v>
      </c>
      <c r="J8165" s="25" t="s">
        <v>31</v>
      </c>
      <c r="L8165" s="3" t="s">
        <v>24</v>
      </c>
      <c r="N8165" s="25"/>
      <c r="O8165"/>
    </row>
    <row r="8166" spans="1:15">
      <c r="A8166" s="27">
        <v>43249</v>
      </c>
      <c r="B8166" s="27"/>
      <c r="C8166" s="4" t="s">
        <v>808</v>
      </c>
      <c r="D8166" s="2">
        <f>VLOOKUP(C8166,Index[[#All],[searchTaxon]:[Reference_number]],2,FALSE)</f>
        <v>113</v>
      </c>
      <c r="I8166">
        <f>VLOOKUP(Table1[[#This Row],[trait_name]],Trait[],2,FALSE)</f>
        <v>15</v>
      </c>
      <c r="J8166" s="25" t="s">
        <v>32</v>
      </c>
      <c r="L8166" s="3"/>
      <c r="N8166" s="25"/>
      <c r="O8166"/>
    </row>
    <row r="8167" spans="1:15">
      <c r="A8167" s="27">
        <v>43249</v>
      </c>
      <c r="B8167" s="27">
        <v>43249</v>
      </c>
      <c r="C8167" s="4" t="s">
        <v>808</v>
      </c>
      <c r="D8167" s="2">
        <f>VLOOKUP(C8167,Index[[#All],[searchTaxon]:[Reference_number]],2,FALSE)</f>
        <v>113</v>
      </c>
      <c r="I8167">
        <f>VLOOKUP(Table1[[#This Row],[trait_name]],Trait[],2,FALSE)</f>
        <v>16</v>
      </c>
      <c r="J8167" s="26" t="s">
        <v>33</v>
      </c>
      <c r="K8167" s="26"/>
      <c r="L8167" s="3"/>
      <c r="N8167" s="25"/>
      <c r="O8167"/>
    </row>
    <row r="8168" spans="1:15">
      <c r="A8168" s="5">
        <v>43249</v>
      </c>
      <c r="B8168" s="5">
        <v>43249</v>
      </c>
      <c r="C8168" t="s">
        <v>808</v>
      </c>
      <c r="D8168" s="3">
        <f>VLOOKUP(C8168,Index[[#All],[searchTaxon]:[Reference_number]],2,FALSE)</f>
        <v>113</v>
      </c>
      <c r="H8168" t="s">
        <v>18</v>
      </c>
      <c r="I8168">
        <f>VLOOKUP(Table1[[#This Row],[trait_name]],Trait[],2,FALSE)</f>
        <v>17</v>
      </c>
      <c r="J8168" s="25" t="s">
        <v>34</v>
      </c>
      <c r="L8168" s="3" t="s">
        <v>35</v>
      </c>
      <c r="N8168" s="26"/>
      <c r="O8168"/>
    </row>
    <row r="8169" spans="1:15">
      <c r="A8169" s="5">
        <v>43249</v>
      </c>
      <c r="B8169" s="5">
        <v>43249</v>
      </c>
      <c r="C8169" t="s">
        <v>808</v>
      </c>
      <c r="D8169" s="3">
        <f>VLOOKUP(C8169,Index[[#All],[searchTaxon]:[Reference_number]],2,FALSE)</f>
        <v>113</v>
      </c>
      <c r="H8169" t="s">
        <v>18</v>
      </c>
      <c r="I8169">
        <f>VLOOKUP(Table1[[#This Row],[trait_name]],Trait[],2,FALSE)</f>
        <v>17</v>
      </c>
      <c r="J8169" s="25" t="s">
        <v>34</v>
      </c>
      <c r="L8169" s="3" t="s">
        <v>36</v>
      </c>
      <c r="N8169" s="25"/>
      <c r="O8169"/>
    </row>
    <row r="8170" spans="1:15">
      <c r="A8170" s="5">
        <v>43249</v>
      </c>
      <c r="B8170" s="5">
        <v>43249</v>
      </c>
      <c r="C8170" t="s">
        <v>808</v>
      </c>
      <c r="D8170" s="3">
        <f>VLOOKUP(C8170,Index[[#All],[searchTaxon]:[Reference_number]],2,FALSE)</f>
        <v>113</v>
      </c>
      <c r="H8170" t="s">
        <v>18</v>
      </c>
      <c r="I8170">
        <f>VLOOKUP(Table1[[#This Row],[trait_name]],Trait[],2,FALSE)</f>
        <v>17</v>
      </c>
      <c r="J8170" s="25" t="s">
        <v>34</v>
      </c>
      <c r="L8170" s="3" t="s">
        <v>37</v>
      </c>
      <c r="N8170" s="25"/>
      <c r="O8170"/>
    </row>
    <row r="8171" spans="1:15">
      <c r="A8171" s="27">
        <v>43249</v>
      </c>
      <c r="B8171" s="27">
        <v>43249</v>
      </c>
      <c r="C8171" s="4" t="s">
        <v>808</v>
      </c>
      <c r="D8171" s="2">
        <f>VLOOKUP(C8171,Index[[#All],[searchTaxon]:[Reference_number]],2,FALSE)</f>
        <v>113</v>
      </c>
      <c r="I8171">
        <f>VLOOKUP(Table1[[#This Row],[trait_name]],Trait[],2,FALSE)</f>
        <v>18</v>
      </c>
      <c r="J8171" s="25" t="s">
        <v>38</v>
      </c>
      <c r="L8171" s="3"/>
      <c r="N8171" s="25"/>
      <c r="O8171"/>
    </row>
    <row r="8172" spans="1:15">
      <c r="A8172" s="5">
        <v>43249</v>
      </c>
      <c r="B8172" s="5">
        <v>43249</v>
      </c>
      <c r="C8172" t="s">
        <v>808</v>
      </c>
      <c r="D8172" s="3">
        <f>VLOOKUP(C8172,Index[[#All],[searchTaxon]:[Reference_number]],2,FALSE)</f>
        <v>113</v>
      </c>
      <c r="H8172" t="s">
        <v>18</v>
      </c>
      <c r="I8172">
        <f>VLOOKUP(Table1[[#This Row],[trait_name]],Trait[],2,FALSE)</f>
        <v>19</v>
      </c>
      <c r="J8172" s="25" t="s">
        <v>39</v>
      </c>
      <c r="L8172" s="3" t="s">
        <v>40</v>
      </c>
      <c r="N8172" s="25"/>
      <c r="O8172"/>
    </row>
    <row r="8173" spans="1:15">
      <c r="A8173" s="5">
        <v>43249</v>
      </c>
      <c r="B8173" s="5">
        <v>43249</v>
      </c>
      <c r="C8173" t="s">
        <v>808</v>
      </c>
      <c r="D8173" s="3">
        <f>VLOOKUP(C8173,Index[[#All],[searchTaxon]:[Reference_number]],2,FALSE)</f>
        <v>113</v>
      </c>
      <c r="H8173" t="s">
        <v>18</v>
      </c>
      <c r="I8173">
        <f>VLOOKUP(Table1[[#This Row],[trait_name]],Trait[],2,FALSE)</f>
        <v>19</v>
      </c>
      <c r="J8173" s="25" t="s">
        <v>39</v>
      </c>
      <c r="L8173" s="3" t="s">
        <v>41</v>
      </c>
      <c r="N8173" s="25"/>
      <c r="O8173"/>
    </row>
    <row r="8174" spans="1:15">
      <c r="A8174" s="27">
        <v>43249</v>
      </c>
      <c r="B8174" s="27">
        <v>43249</v>
      </c>
      <c r="C8174" s="4" t="s">
        <v>808</v>
      </c>
      <c r="D8174" s="2">
        <f>VLOOKUP(C8174,Index[[#All],[searchTaxon]:[Reference_number]],2,FALSE)</f>
        <v>113</v>
      </c>
      <c r="I8174">
        <f>VLOOKUP(Table1[[#This Row],[trait_name]],Trait[],2,FALSE)</f>
        <v>20</v>
      </c>
      <c r="J8174" s="25" t="s">
        <v>42</v>
      </c>
      <c r="L8174" s="3"/>
      <c r="N8174" s="25"/>
      <c r="O8174"/>
    </row>
    <row r="8175" spans="1:15">
      <c r="A8175" s="5">
        <v>43249</v>
      </c>
      <c r="B8175" s="5"/>
      <c r="C8175" t="s">
        <v>808</v>
      </c>
      <c r="D8175" s="2">
        <f>VLOOKUP(C8175,Index[[#All],[searchTaxon]:[Reference_number]],2,FALSE)</f>
        <v>113</v>
      </c>
      <c r="E8175">
        <v>0</v>
      </c>
      <c r="F8175">
        <v>0</v>
      </c>
      <c r="G8175">
        <v>0</v>
      </c>
      <c r="I8175">
        <f>VLOOKUP(Table1[[#This Row],[trait_name]],Trait[],2,FALSE)</f>
        <v>22</v>
      </c>
      <c r="J8175" s="25" t="s">
        <v>48</v>
      </c>
      <c r="L8175" s="3"/>
      <c r="N8175" s="25"/>
      <c r="O8175"/>
    </row>
    <row r="8176" spans="1:15">
      <c r="A8176" s="27">
        <v>43249</v>
      </c>
      <c r="B8176" s="27"/>
      <c r="C8176" s="4" t="s">
        <v>808</v>
      </c>
      <c r="D8176" s="2">
        <f>VLOOKUP(C8176,Index[[#All],[searchTaxon]:[Reference_number]],2,FALSE)</f>
        <v>113</v>
      </c>
      <c r="I8176">
        <f>VLOOKUP(Table1[[#This Row],[trait_name]],Trait[],2,FALSE)</f>
        <v>23</v>
      </c>
      <c r="J8176" s="25" t="s">
        <v>50</v>
      </c>
      <c r="L8176" s="3"/>
      <c r="N8176" s="25"/>
      <c r="O8176"/>
    </row>
    <row r="8177" spans="1:15">
      <c r="A8177" s="27">
        <v>43249</v>
      </c>
      <c r="B8177" s="27"/>
      <c r="C8177" s="4" t="s">
        <v>808</v>
      </c>
      <c r="D8177" s="2">
        <f>VLOOKUP(C8177,Index[[#All],[searchTaxon]:[Reference_number]],2,FALSE)</f>
        <v>113</v>
      </c>
      <c r="I8177">
        <f>VLOOKUP(Table1[[#This Row],[trait_name]],Trait[],2,FALSE)</f>
        <v>24</v>
      </c>
      <c r="J8177" s="25" t="s">
        <v>53</v>
      </c>
      <c r="L8177" s="3"/>
      <c r="N8177" s="25"/>
      <c r="O8177"/>
    </row>
    <row r="8178" spans="1:15">
      <c r="A8178" s="5">
        <v>43249</v>
      </c>
      <c r="B8178" s="5">
        <v>43249</v>
      </c>
      <c r="C8178" t="s">
        <v>808</v>
      </c>
      <c r="D8178" s="3">
        <f>VLOOKUP(C8178,Index[[#All],[searchTaxon]:[Reference_number]],2,FALSE)</f>
        <v>113</v>
      </c>
      <c r="H8178" t="s">
        <v>18</v>
      </c>
      <c r="I8178">
        <f>VLOOKUP(Table1[[#This Row],[trait_name]],Trait[],2,FALSE)</f>
        <v>25</v>
      </c>
      <c r="J8178" s="25" t="s">
        <v>54</v>
      </c>
      <c r="L8178" s="3" t="s">
        <v>299</v>
      </c>
      <c r="N8178" s="25"/>
      <c r="O8178"/>
    </row>
    <row r="8179" spans="1:15">
      <c r="A8179" s="5">
        <v>43249</v>
      </c>
      <c r="B8179" s="5">
        <v>43249</v>
      </c>
      <c r="C8179" t="s">
        <v>808</v>
      </c>
      <c r="D8179" s="3">
        <f>VLOOKUP(C8179,Index[[#All],[searchTaxon]:[Reference_number]],2,FALSE)</f>
        <v>113</v>
      </c>
      <c r="H8179" t="s">
        <v>18</v>
      </c>
      <c r="I8179">
        <f>VLOOKUP(Table1[[#This Row],[trait_name]],Trait[],2,FALSE)</f>
        <v>26</v>
      </c>
      <c r="J8179" s="25" t="s">
        <v>57</v>
      </c>
      <c r="L8179" s="3">
        <v>20</v>
      </c>
      <c r="N8179" s="25"/>
      <c r="O8179"/>
    </row>
    <row r="8180" spans="1:15">
      <c r="A8180" s="5">
        <v>43249</v>
      </c>
      <c r="B8180" s="5">
        <v>43249</v>
      </c>
      <c r="C8180" t="s">
        <v>808</v>
      </c>
      <c r="D8180" s="3">
        <f>VLOOKUP(C8180,Index[[#All],[searchTaxon]:[Reference_number]],2,FALSE)</f>
        <v>113</v>
      </c>
      <c r="H8180" t="s">
        <v>18</v>
      </c>
      <c r="I8180">
        <f>VLOOKUP(Table1[[#This Row],[trait_name]],Trait[],2,FALSE)</f>
        <v>28</v>
      </c>
      <c r="J8180" s="25" t="s">
        <v>59</v>
      </c>
      <c r="L8180" s="3">
        <v>18</v>
      </c>
      <c r="N8180" s="25"/>
      <c r="O8180"/>
    </row>
    <row r="8181" spans="1:15">
      <c r="A8181" s="5">
        <v>43249</v>
      </c>
      <c r="B8181" s="5">
        <v>43249</v>
      </c>
      <c r="C8181" t="s">
        <v>808</v>
      </c>
      <c r="D8181" s="3">
        <f>VLOOKUP(C8181,Index[[#All],[searchTaxon]:[Reference_number]],2,FALSE)</f>
        <v>113</v>
      </c>
      <c r="H8181" t="s">
        <v>18</v>
      </c>
      <c r="I8181">
        <f>VLOOKUP(Table1[[#This Row],[trait_name]],Trait[],2,FALSE)</f>
        <v>29</v>
      </c>
      <c r="J8181" s="25" t="s">
        <v>60</v>
      </c>
      <c r="L8181" s="3">
        <v>6</v>
      </c>
      <c r="N8181" s="25"/>
      <c r="O8181"/>
    </row>
    <row r="8182" spans="1:15">
      <c r="A8182" s="5">
        <v>43249</v>
      </c>
      <c r="B8182" s="5">
        <v>43249</v>
      </c>
      <c r="C8182" t="s">
        <v>808</v>
      </c>
      <c r="D8182" s="3">
        <f>VLOOKUP(C8182,Index[[#All],[searchTaxon]:[Reference_number]],2,FALSE)</f>
        <v>113</v>
      </c>
      <c r="H8182" t="s">
        <v>18</v>
      </c>
      <c r="I8182">
        <f>VLOOKUP(Table1[[#This Row],[trait_name]],Trait[],2,FALSE)</f>
        <v>31</v>
      </c>
      <c r="J8182" s="25" t="s">
        <v>62</v>
      </c>
      <c r="L8182" s="3">
        <v>5</v>
      </c>
      <c r="N8182" s="25"/>
      <c r="O8182"/>
    </row>
    <row r="8183" spans="1:15">
      <c r="A8183" s="5">
        <v>43249</v>
      </c>
      <c r="B8183" s="5">
        <v>43249</v>
      </c>
      <c r="C8183" t="s">
        <v>808</v>
      </c>
      <c r="D8183" s="3">
        <f>VLOOKUP(C8183,Index[[#All],[searchTaxon]:[Reference_number]],2,FALSE)</f>
        <v>113</v>
      </c>
      <c r="H8183" t="s">
        <v>18</v>
      </c>
      <c r="I8183">
        <f>VLOOKUP(Table1[[#This Row],[trait_name]],Trait[],2,FALSE)</f>
        <v>32</v>
      </c>
      <c r="J8183" s="25" t="s">
        <v>147</v>
      </c>
      <c r="L8183" s="3" t="s">
        <v>189</v>
      </c>
      <c r="N8183" s="25"/>
      <c r="O8183"/>
    </row>
    <row r="8184" spans="1:15">
      <c r="A8184" s="5">
        <v>43249</v>
      </c>
      <c r="B8184" s="5">
        <v>43249</v>
      </c>
      <c r="C8184" t="s">
        <v>808</v>
      </c>
      <c r="D8184" s="3">
        <f>VLOOKUP(C8184,Index[[#All],[searchTaxon]:[Reference_number]],2,FALSE)</f>
        <v>113</v>
      </c>
      <c r="H8184" t="s">
        <v>21</v>
      </c>
      <c r="I8184">
        <f>VLOOKUP(Table1[[#This Row],[trait_name]],Trait[],2,FALSE)</f>
        <v>32</v>
      </c>
      <c r="J8184" s="25" t="s">
        <v>147</v>
      </c>
      <c r="L8184" s="3" t="s">
        <v>113</v>
      </c>
      <c r="N8184" s="25"/>
      <c r="O8184"/>
    </row>
    <row r="8185" spans="1:15">
      <c r="A8185" s="5">
        <v>43249</v>
      </c>
      <c r="B8185" s="5">
        <v>43249</v>
      </c>
      <c r="C8185" t="s">
        <v>808</v>
      </c>
      <c r="D8185" s="3">
        <f>VLOOKUP(C8185,Index[[#All],[searchTaxon]:[Reference_number]],2,FALSE)</f>
        <v>113</v>
      </c>
      <c r="H8185" t="s">
        <v>18</v>
      </c>
      <c r="I8185">
        <f>VLOOKUP(Table1[[#This Row],[trait_name]],Trait[],2,FALSE)</f>
        <v>33</v>
      </c>
      <c r="J8185" s="25" t="s">
        <v>63</v>
      </c>
      <c r="L8185" s="3" t="s">
        <v>148</v>
      </c>
      <c r="N8185" s="25"/>
      <c r="O8185"/>
    </row>
    <row r="8186" spans="1:15">
      <c r="A8186" s="5">
        <v>43249</v>
      </c>
      <c r="B8186" s="5">
        <v>43249</v>
      </c>
      <c r="C8186" t="s">
        <v>808</v>
      </c>
      <c r="D8186" s="3">
        <f>VLOOKUP(C8186,Index[[#All],[searchTaxon]:[Reference_number]],2,FALSE)</f>
        <v>113</v>
      </c>
      <c r="H8186" t="s">
        <v>21</v>
      </c>
      <c r="I8186">
        <f>VLOOKUP(Table1[[#This Row],[trait_name]],Trait[],2,FALSE)</f>
        <v>33</v>
      </c>
      <c r="J8186" s="25" t="s">
        <v>63</v>
      </c>
      <c r="L8186" s="3" t="s">
        <v>145</v>
      </c>
      <c r="N8186" s="25"/>
      <c r="O8186"/>
    </row>
    <row r="8187" spans="1:15">
      <c r="A8187" s="5">
        <v>43249</v>
      </c>
      <c r="B8187" s="5"/>
      <c r="C8187" t="s">
        <v>808</v>
      </c>
      <c r="D8187" s="3">
        <f>VLOOKUP(C8187,Index[[#All],[searchTaxon]:[Reference_number]],2,FALSE)</f>
        <v>113</v>
      </c>
      <c r="E8187">
        <v>0</v>
      </c>
      <c r="F8187">
        <v>0</v>
      </c>
      <c r="G8187">
        <v>0</v>
      </c>
      <c r="I8187">
        <f>VLOOKUP(Table1[[#This Row],[trait_name]],Trait[],2,FALSE)</f>
        <v>35</v>
      </c>
      <c r="J8187" s="25" t="s">
        <v>66</v>
      </c>
      <c r="L8187" s="3"/>
      <c r="N8187" s="25"/>
      <c r="O8187"/>
    </row>
    <row r="8188" spans="1:15">
      <c r="A8188" s="5">
        <v>43249</v>
      </c>
      <c r="B8188" s="5"/>
      <c r="C8188" t="s">
        <v>808</v>
      </c>
      <c r="D8188" s="2">
        <f>VLOOKUP(C8188,Index[[#All],[searchTaxon]:[Reference_number]],2,FALSE)</f>
        <v>113</v>
      </c>
      <c r="E8188">
        <v>0</v>
      </c>
      <c r="F8188">
        <v>0</v>
      </c>
      <c r="G8188">
        <v>0</v>
      </c>
      <c r="I8188">
        <f>VLOOKUP(Table1[[#This Row],[trait_name]],Trait[],2,FALSE)</f>
        <v>36</v>
      </c>
      <c r="J8188" s="25" t="s">
        <v>68</v>
      </c>
      <c r="L8188" s="3"/>
      <c r="N8188" s="25"/>
      <c r="O8188"/>
    </row>
    <row r="8189" spans="1:15">
      <c r="A8189" s="5">
        <v>43249</v>
      </c>
      <c r="B8189" s="5"/>
      <c r="C8189" t="s">
        <v>808</v>
      </c>
      <c r="D8189" s="2">
        <f>VLOOKUP(C8189,Index[[#All],[searchTaxon]:[Reference_number]],2,FALSE)</f>
        <v>113</v>
      </c>
      <c r="E8189">
        <v>0</v>
      </c>
      <c r="F8189">
        <v>0</v>
      </c>
      <c r="G8189">
        <v>0</v>
      </c>
      <c r="I8189">
        <f>VLOOKUP(Table1[[#This Row],[trait_name]],Trait[],2,FALSE)</f>
        <v>37</v>
      </c>
      <c r="J8189" s="25" t="s">
        <v>70</v>
      </c>
      <c r="L8189" s="3"/>
      <c r="N8189" s="25"/>
      <c r="O8189"/>
    </row>
    <row r="8190" spans="1:15">
      <c r="A8190" s="5">
        <v>43249</v>
      </c>
      <c r="B8190" s="5">
        <v>43249</v>
      </c>
      <c r="C8190" t="s">
        <v>808</v>
      </c>
      <c r="D8190" s="3">
        <f>VLOOKUP(C8190,Index[[#All],[searchTaxon]:[Reference_number]],2,FALSE)</f>
        <v>113</v>
      </c>
      <c r="H8190" t="s">
        <v>18</v>
      </c>
      <c r="I8190">
        <f>VLOOKUP(Table1[[#This Row],[trait_name]],Trait[],2,FALSE)</f>
        <v>38</v>
      </c>
      <c r="J8190" s="25" t="s">
        <v>74</v>
      </c>
      <c r="L8190" s="3" t="s">
        <v>319</v>
      </c>
      <c r="N8190" s="25"/>
      <c r="O8190"/>
    </row>
    <row r="8191" spans="1:15">
      <c r="A8191" s="5">
        <v>43249</v>
      </c>
      <c r="B8191" s="5">
        <v>43249</v>
      </c>
      <c r="C8191" t="s">
        <v>808</v>
      </c>
      <c r="D8191" s="3">
        <f>VLOOKUP(C8191,Index[[#All],[searchTaxon]:[Reference_number]],2,FALSE)</f>
        <v>113</v>
      </c>
      <c r="H8191" t="s">
        <v>21</v>
      </c>
      <c r="I8191">
        <f>VLOOKUP(Table1[[#This Row],[trait_name]],Trait[],2,FALSE)</f>
        <v>38</v>
      </c>
      <c r="J8191" s="25" t="s">
        <v>74</v>
      </c>
      <c r="L8191" s="3" t="s">
        <v>153</v>
      </c>
      <c r="N8191" s="25"/>
      <c r="O8191"/>
    </row>
    <row r="8192" spans="1:15">
      <c r="A8192" s="27">
        <v>43249</v>
      </c>
      <c r="B8192" s="27"/>
      <c r="C8192" s="4" t="s">
        <v>808</v>
      </c>
      <c r="D8192" s="2">
        <f>VLOOKUP(C8192,Index[[#All],[searchTaxon]:[Reference_number]],2,FALSE)</f>
        <v>113</v>
      </c>
      <c r="I8192">
        <f>VLOOKUP(Table1[[#This Row],[trait_name]],Trait[],2,FALSE)</f>
        <v>39</v>
      </c>
      <c r="J8192" s="25" t="s">
        <v>76</v>
      </c>
      <c r="L8192" s="3"/>
      <c r="N8192" s="25"/>
      <c r="O8192"/>
    </row>
    <row r="8193" spans="1:15">
      <c r="A8193" s="5">
        <v>43249</v>
      </c>
      <c r="B8193" s="5">
        <v>43249</v>
      </c>
      <c r="C8193" t="s">
        <v>808</v>
      </c>
      <c r="D8193" s="3">
        <f>VLOOKUP(C8193,Index[[#All],[searchTaxon]:[Reference_number]],2,FALSE)</f>
        <v>113</v>
      </c>
      <c r="H8193" t="s">
        <v>18</v>
      </c>
      <c r="I8193">
        <f>VLOOKUP(Table1[[#This Row],[trait_name]],Trait[],2,FALSE)</f>
        <v>40</v>
      </c>
      <c r="J8193" s="25" t="s">
        <v>79</v>
      </c>
      <c r="L8193" s="2" t="s">
        <v>305</v>
      </c>
      <c r="N8193" s="25"/>
      <c r="O8193"/>
    </row>
    <row r="8194" spans="1:15">
      <c r="A8194" s="5">
        <v>43249</v>
      </c>
      <c r="B8194" s="5"/>
      <c r="C8194" t="s">
        <v>808</v>
      </c>
      <c r="D8194" s="2">
        <f>VLOOKUP(C8194,Index[[#All],[searchTaxon]:[Reference_number]],2,FALSE)</f>
        <v>113</v>
      </c>
      <c r="E8194">
        <v>0</v>
      </c>
      <c r="F8194">
        <v>0</v>
      </c>
      <c r="G8194">
        <v>0</v>
      </c>
      <c r="I8194">
        <f>VLOOKUP(Table1[[#This Row],[trait_name]],Trait[],2,FALSE)</f>
        <v>41</v>
      </c>
      <c r="J8194" s="25" t="s">
        <v>82</v>
      </c>
      <c r="L8194" s="3"/>
      <c r="N8194" s="25"/>
      <c r="O8194"/>
    </row>
    <row r="8195" spans="1:15">
      <c r="A8195" s="5">
        <v>43249</v>
      </c>
      <c r="B8195" s="5"/>
      <c r="C8195" t="s">
        <v>808</v>
      </c>
      <c r="D8195" s="2">
        <f>VLOOKUP(C8195,Index[[#All],[searchTaxon]:[Reference_number]],2,FALSE)</f>
        <v>113</v>
      </c>
      <c r="E8195">
        <v>0</v>
      </c>
      <c r="F8195">
        <v>0</v>
      </c>
      <c r="G8195">
        <v>0</v>
      </c>
      <c r="I8195">
        <f>VLOOKUP(Table1[[#This Row],[trait_name]],Trait[],2,FALSE)</f>
        <v>42</v>
      </c>
      <c r="J8195" s="25" t="s">
        <v>84</v>
      </c>
      <c r="L8195" s="3"/>
      <c r="N8195" s="25"/>
      <c r="O8195"/>
    </row>
    <row r="8196" spans="1:15">
      <c r="A8196" s="5">
        <v>43249</v>
      </c>
      <c r="B8196" s="5">
        <v>43249</v>
      </c>
      <c r="C8196" t="s">
        <v>808</v>
      </c>
      <c r="D8196" s="3">
        <f>VLOOKUP(C8196,Index[[#All],[searchTaxon]:[Reference_number]],2,FALSE)</f>
        <v>113</v>
      </c>
      <c r="H8196" t="s">
        <v>18</v>
      </c>
      <c r="I8196">
        <f>VLOOKUP(Table1[[#This Row],[trait_name]],Trait[],2,FALSE)</f>
        <v>43</v>
      </c>
      <c r="J8196" s="25" t="s">
        <v>86</v>
      </c>
      <c r="L8196" s="3" t="s">
        <v>156</v>
      </c>
      <c r="N8196" s="25"/>
      <c r="O8196"/>
    </row>
    <row r="8197" spans="1:15">
      <c r="A8197" s="5">
        <v>43249</v>
      </c>
      <c r="B8197" s="5"/>
      <c r="C8197" t="s">
        <v>808</v>
      </c>
      <c r="D8197" s="2">
        <f>VLOOKUP(C8197,Index[[#All],[searchTaxon]:[Reference_number]],2,FALSE)</f>
        <v>113</v>
      </c>
      <c r="E8197">
        <v>0</v>
      </c>
      <c r="F8197">
        <v>0</v>
      </c>
      <c r="G8197">
        <v>0</v>
      </c>
      <c r="I8197">
        <f>VLOOKUP(Table1[[#This Row],[trait_name]],Trait[],2,FALSE)</f>
        <v>47</v>
      </c>
      <c r="J8197" s="25" t="s">
        <v>96</v>
      </c>
      <c r="L8197" s="3"/>
      <c r="N8197" s="25"/>
      <c r="O8197"/>
    </row>
    <row r="8198" spans="1:15">
      <c r="A8198" s="5">
        <v>43249</v>
      </c>
      <c r="B8198" s="5">
        <v>43249</v>
      </c>
      <c r="C8198" t="s">
        <v>808</v>
      </c>
      <c r="D8198" s="3">
        <f>VLOOKUP(C8198,Index[[#All],[searchTaxon]:[Reference_number]],2,FALSE)</f>
        <v>113</v>
      </c>
      <c r="H8198" t="s">
        <v>18</v>
      </c>
      <c r="I8198">
        <f>VLOOKUP(Table1[[#This Row],[trait_name]],Trait[],2,FALSE)</f>
        <v>48</v>
      </c>
      <c r="J8198" s="25" t="s">
        <v>99</v>
      </c>
      <c r="L8198" s="3" t="s">
        <v>245</v>
      </c>
      <c r="N8198" s="25"/>
      <c r="O8198"/>
    </row>
    <row r="8199" spans="1:15">
      <c r="A8199" s="5">
        <v>43249</v>
      </c>
      <c r="B8199" s="5">
        <v>43249</v>
      </c>
      <c r="C8199" t="s">
        <v>808</v>
      </c>
      <c r="D8199" s="3">
        <f>VLOOKUP(C8199,Index[[#All],[searchTaxon]:[Reference_number]],2,FALSE)</f>
        <v>113</v>
      </c>
      <c r="H8199" t="s">
        <v>18</v>
      </c>
      <c r="I8199">
        <f>VLOOKUP(Table1[[#This Row],[trait_name]],Trait[],2,FALSE)</f>
        <v>48</v>
      </c>
      <c r="J8199" s="25" t="s">
        <v>99</v>
      </c>
      <c r="L8199" s="3" t="s">
        <v>161</v>
      </c>
      <c r="N8199" s="25"/>
      <c r="O8199"/>
    </row>
    <row r="8200" spans="1:15">
      <c r="A8200" s="5">
        <v>43249</v>
      </c>
      <c r="B8200" s="5">
        <v>43249</v>
      </c>
      <c r="C8200" t="s">
        <v>808</v>
      </c>
      <c r="D8200" s="3">
        <f>VLOOKUP(C8200,Index[[#All],[searchTaxon]:[Reference_number]],2,FALSE)</f>
        <v>113</v>
      </c>
      <c r="H8200" t="s">
        <v>18</v>
      </c>
      <c r="I8200">
        <f>VLOOKUP(Table1[[#This Row],[trait_name]],Trait[],2,FALSE)</f>
        <v>49</v>
      </c>
      <c r="J8200" s="25" t="s">
        <v>103</v>
      </c>
      <c r="L8200" s="3" t="s">
        <v>149</v>
      </c>
      <c r="N8200" s="25"/>
      <c r="O8200"/>
    </row>
    <row r="8201" spans="1:15">
      <c r="A8201" s="5">
        <v>43249</v>
      </c>
      <c r="B8201" s="5">
        <v>43249</v>
      </c>
      <c r="C8201" t="s">
        <v>808</v>
      </c>
      <c r="D8201" s="3">
        <f>VLOOKUP(C8201,Index[[#All],[searchTaxon]:[Reference_number]],2,FALSE)</f>
        <v>113</v>
      </c>
      <c r="H8201" t="s">
        <v>18</v>
      </c>
      <c r="I8201">
        <f>VLOOKUP(Table1[[#This Row],[trait_name]],Trait[],2,FALSE)</f>
        <v>49</v>
      </c>
      <c r="J8201" s="25" t="s">
        <v>103</v>
      </c>
      <c r="L8201" s="3" t="s">
        <v>105</v>
      </c>
      <c r="N8201" s="25"/>
      <c r="O8201"/>
    </row>
    <row r="8202" spans="1:15">
      <c r="A8202" s="27">
        <v>43249</v>
      </c>
      <c r="B8202" s="27"/>
      <c r="C8202" s="4" t="s">
        <v>808</v>
      </c>
      <c r="D8202" s="63">
        <f>VLOOKUP(C8202,Index[[#All],[searchTaxon]:[Reference_number]],2,FALSE)</f>
        <v>113</v>
      </c>
      <c r="E8202">
        <f>VLOOKUP(C:C,Table1[[#All],[searchTaxon]:[Multiple_forms]],3,FALSE)</f>
        <v>0</v>
      </c>
      <c r="F8202">
        <f>VLOOKUP(C:C,Table1[[#All],[searchTaxon]:[Multiple_forms]],4,FALSE)</f>
        <v>0</v>
      </c>
      <c r="G8202">
        <f>VLOOKUP(C:C,Table1[[#All],[searchTaxon]:[Multiple_forms]],5,FALSE)</f>
        <v>0</v>
      </c>
      <c r="I8202">
        <f>VLOOKUP(Table1[[#This Row],[trait_name]],Trait[],2,FALSE)</f>
        <v>50</v>
      </c>
      <c r="J8202" s="25" t="s">
        <v>106</v>
      </c>
      <c r="L8202" s="3"/>
      <c r="N8202" s="25"/>
      <c r="O8202"/>
    </row>
    <row r="8203" spans="1:15">
      <c r="A8203" s="5">
        <v>43249</v>
      </c>
      <c r="B8203" s="5">
        <v>43249</v>
      </c>
      <c r="C8203" t="s">
        <v>808</v>
      </c>
      <c r="D8203" s="3">
        <f>VLOOKUP(C8203,Index[[#All],[searchTaxon]:[Reference_number]],2,FALSE)</f>
        <v>113</v>
      </c>
      <c r="H8203" t="s">
        <v>18</v>
      </c>
      <c r="I8203">
        <f>VLOOKUP(Table1[[#This Row],[trait_name]],Trait[],2,FALSE)</f>
        <v>51</v>
      </c>
      <c r="J8203" s="25" t="s">
        <v>108</v>
      </c>
      <c r="L8203" s="3" t="s">
        <v>810</v>
      </c>
      <c r="N8203" s="25"/>
      <c r="O8203"/>
    </row>
    <row r="8204" spans="1:15">
      <c r="A8204" s="5">
        <v>43249</v>
      </c>
      <c r="B8204" s="5">
        <v>43249</v>
      </c>
      <c r="C8204" t="s">
        <v>808</v>
      </c>
      <c r="D8204" s="3">
        <f>VLOOKUP(C8204,Index[[#All],[searchTaxon]:[Reference_number]],2,FALSE)</f>
        <v>113</v>
      </c>
      <c r="H8204" t="s">
        <v>18</v>
      </c>
      <c r="I8204">
        <f>VLOOKUP(Table1[[#This Row],[trait_name]],Trait[],2,FALSE)</f>
        <v>56</v>
      </c>
      <c r="J8204" s="25" t="s">
        <v>117</v>
      </c>
      <c r="L8204" s="3" t="s">
        <v>118</v>
      </c>
      <c r="N8204" s="25"/>
      <c r="O8204"/>
    </row>
    <row r="8205" spans="1:15">
      <c r="A8205" s="5">
        <v>43249</v>
      </c>
      <c r="B8205" s="5">
        <v>43249</v>
      </c>
      <c r="C8205" t="s">
        <v>808</v>
      </c>
      <c r="D8205" s="3">
        <f>VLOOKUP(C8205,Index[[#All],[searchTaxon]:[Reference_number]],2,FALSE)</f>
        <v>113</v>
      </c>
      <c r="H8205" t="s">
        <v>530</v>
      </c>
      <c r="I8205">
        <f>VLOOKUP(Table1[[#This Row],[trait_name]],Trait[],2,FALSE)</f>
        <v>57</v>
      </c>
      <c r="J8205" s="25" t="s">
        <v>205</v>
      </c>
      <c r="L8205" s="3" t="s">
        <v>811</v>
      </c>
      <c r="N8205" s="25"/>
      <c r="O8205"/>
    </row>
    <row r="8206" spans="1:15">
      <c r="A8206" s="5">
        <v>43249</v>
      </c>
      <c r="B8206" s="5"/>
      <c r="C8206" t="s">
        <v>808</v>
      </c>
      <c r="D8206" s="2">
        <f>VLOOKUP(C8206,Index[[#All],[searchTaxon]:[Reference_number]],2,FALSE)</f>
        <v>113</v>
      </c>
      <c r="E8206">
        <v>0</v>
      </c>
      <c r="F8206">
        <v>0</v>
      </c>
      <c r="G8206">
        <v>0</v>
      </c>
      <c r="I8206">
        <f>VLOOKUP(Table1[[#This Row],[trait_name]],Trait[],2,FALSE)</f>
        <v>60</v>
      </c>
      <c r="J8206" s="25" t="s">
        <v>120</v>
      </c>
      <c r="L8206" s="3"/>
      <c r="N8206" s="26"/>
      <c r="O8206"/>
    </row>
    <row r="8207" spans="1:15">
      <c r="A8207" s="5">
        <v>43249</v>
      </c>
      <c r="B8207" s="5">
        <v>43249</v>
      </c>
      <c r="C8207" t="s">
        <v>808</v>
      </c>
      <c r="D8207" s="3">
        <f>VLOOKUP(C8207,Index[[#All],[searchTaxon]:[Reference_number]],2,FALSE)</f>
        <v>113</v>
      </c>
      <c r="H8207" t="s">
        <v>18</v>
      </c>
      <c r="I8207">
        <f>VLOOKUP(Table1[[#This Row],[trait_name]],Trait[],2,FALSE)</f>
        <v>61</v>
      </c>
      <c r="J8207" s="25" t="s">
        <v>172</v>
      </c>
      <c r="L8207" s="3" t="s">
        <v>312</v>
      </c>
      <c r="N8207" s="25"/>
      <c r="O8207"/>
    </row>
    <row r="8208" spans="1:15">
      <c r="A8208" s="5">
        <v>43249</v>
      </c>
      <c r="B8208" s="5">
        <v>43249</v>
      </c>
      <c r="C8208" t="s">
        <v>808</v>
      </c>
      <c r="D8208" s="3">
        <f>VLOOKUP(C8208,Index[[#All],[searchTaxon]:[Reference_number]],2,FALSE)</f>
        <v>113</v>
      </c>
      <c r="H8208" t="s">
        <v>21</v>
      </c>
      <c r="I8208">
        <f>VLOOKUP(Table1[[#This Row],[trait_name]],Trait[],2,FALSE)</f>
        <v>61</v>
      </c>
      <c r="J8208" s="25" t="s">
        <v>172</v>
      </c>
      <c r="L8208" s="3" t="s">
        <v>174</v>
      </c>
      <c r="N8208" s="25"/>
      <c r="O8208"/>
    </row>
    <row r="8209" spans="1:15">
      <c r="A8209" s="5">
        <v>43249</v>
      </c>
      <c r="B8209" s="5">
        <v>43249</v>
      </c>
      <c r="C8209" t="s">
        <v>808</v>
      </c>
      <c r="D8209" s="3">
        <f>VLOOKUP(C8209,Index[[#All],[searchTaxon]:[Reference_number]],2,FALSE)</f>
        <v>113</v>
      </c>
      <c r="H8209" t="s">
        <v>21</v>
      </c>
      <c r="I8209">
        <f>VLOOKUP(Table1[[#This Row],[trait_name]],Trait[],2,FALSE)</f>
        <v>61</v>
      </c>
      <c r="J8209" s="25" t="s">
        <v>172</v>
      </c>
      <c r="L8209" s="3" t="s">
        <v>173</v>
      </c>
      <c r="N8209" s="25"/>
      <c r="O8209"/>
    </row>
    <row r="8210" spans="1:15">
      <c r="A8210" s="5">
        <v>43249</v>
      </c>
      <c r="B8210" s="5">
        <v>43249</v>
      </c>
      <c r="C8210" t="s">
        <v>812</v>
      </c>
      <c r="D8210" s="3">
        <f>VLOOKUP(C8210,Index[[#All],[searchTaxon]:[Reference_number]],2,FALSE)</f>
        <v>114</v>
      </c>
      <c r="H8210" t="s">
        <v>18</v>
      </c>
      <c r="I8210">
        <f>VLOOKUP(Table1[[#This Row],[trait_name]],Trait[],2,FALSE)</f>
        <v>2</v>
      </c>
      <c r="J8210" s="25" t="s">
        <v>16</v>
      </c>
      <c r="L8210" s="3" t="s">
        <v>813</v>
      </c>
      <c r="N8210" s="25"/>
      <c r="O8210"/>
    </row>
    <row r="8211" spans="1:15">
      <c r="A8211" s="5">
        <v>43249</v>
      </c>
      <c r="B8211" s="5">
        <v>43249</v>
      </c>
      <c r="C8211" t="s">
        <v>812</v>
      </c>
      <c r="D8211" s="3">
        <f>VLOOKUP(C8211,Index[[#All],[searchTaxon]:[Reference_number]],2,FALSE)</f>
        <v>114</v>
      </c>
      <c r="H8211" t="s">
        <v>26</v>
      </c>
      <c r="I8211">
        <f>VLOOKUP(Table1[[#This Row],[trait_name]],Trait[],2,FALSE)</f>
        <v>2</v>
      </c>
      <c r="J8211" s="25" t="s">
        <v>16</v>
      </c>
      <c r="L8211" s="3" t="s">
        <v>814</v>
      </c>
      <c r="N8211" s="25"/>
      <c r="O8211"/>
    </row>
    <row r="8212" spans="1:15">
      <c r="A8212" s="5">
        <v>43249</v>
      </c>
      <c r="B8212" s="5">
        <v>43249</v>
      </c>
      <c r="C8212" t="s">
        <v>812</v>
      </c>
      <c r="D8212" s="3">
        <f>VLOOKUP(C8212,Index[[#All],[searchTaxon]:[Reference_number]],2,FALSE)</f>
        <v>114</v>
      </c>
      <c r="H8212" t="s">
        <v>26</v>
      </c>
      <c r="I8212">
        <f>VLOOKUP(Table1[[#This Row],[trait_name]],Trait[],2,FALSE)</f>
        <v>3</v>
      </c>
      <c r="J8212" s="25" t="s">
        <v>19</v>
      </c>
      <c r="L8212" s="3" t="s">
        <v>20</v>
      </c>
      <c r="N8212" s="25"/>
      <c r="O8212"/>
    </row>
    <row r="8213" spans="1:15">
      <c r="A8213" s="5">
        <v>43249</v>
      </c>
      <c r="B8213" s="5">
        <v>43249</v>
      </c>
      <c r="C8213" t="s">
        <v>812</v>
      </c>
      <c r="D8213" s="3">
        <f>VLOOKUP(C8213,Index[[#All],[searchTaxon]:[Reference_number]],2,FALSE)</f>
        <v>114</v>
      </c>
      <c r="H8213" t="s">
        <v>26</v>
      </c>
      <c r="I8213">
        <f>VLOOKUP(Table1[[#This Row],[trait_name]],Trait[],2,FALSE)</f>
        <v>3</v>
      </c>
      <c r="J8213" s="25" t="s">
        <v>19</v>
      </c>
      <c r="L8213" s="3" t="s">
        <v>22</v>
      </c>
      <c r="N8213" s="25"/>
      <c r="O8213"/>
    </row>
    <row r="8214" spans="1:15">
      <c r="A8214" s="5">
        <v>43249</v>
      </c>
      <c r="B8214" s="5">
        <v>43249</v>
      </c>
      <c r="C8214" t="s">
        <v>812</v>
      </c>
      <c r="D8214" s="3">
        <f>VLOOKUP(C8214,Index[[#All],[searchTaxon]:[Reference_number]],2,FALSE)</f>
        <v>114</v>
      </c>
      <c r="H8214" t="s">
        <v>26</v>
      </c>
      <c r="I8214">
        <f>VLOOKUP(Table1[[#This Row],[trait_name]],Trait[],2,FALSE)</f>
        <v>4</v>
      </c>
      <c r="J8214" s="25" t="s">
        <v>23</v>
      </c>
      <c r="L8214" s="3" t="s">
        <v>28</v>
      </c>
      <c r="N8214" s="25"/>
      <c r="O8214"/>
    </row>
    <row r="8215" spans="1:15">
      <c r="A8215" s="5">
        <v>43249</v>
      </c>
      <c r="B8215" s="5">
        <v>43249</v>
      </c>
      <c r="C8215" t="s">
        <v>812</v>
      </c>
      <c r="D8215" s="3">
        <f>VLOOKUP(C8215,Index[[#All],[searchTaxon]:[Reference_number]],2,FALSE)</f>
        <v>114</v>
      </c>
      <c r="H8215" t="s">
        <v>18</v>
      </c>
      <c r="I8215">
        <f>VLOOKUP(Table1[[#This Row],[trait_name]],Trait[],2,FALSE)</f>
        <v>5</v>
      </c>
      <c r="J8215" s="25" t="s">
        <v>25</v>
      </c>
      <c r="L8215" s="3" t="s">
        <v>24</v>
      </c>
      <c r="N8215" s="25"/>
      <c r="O8215"/>
    </row>
    <row r="8216" spans="1:15">
      <c r="A8216" s="5">
        <v>43249</v>
      </c>
      <c r="B8216" s="5"/>
      <c r="C8216" t="s">
        <v>812</v>
      </c>
      <c r="D8216" s="3">
        <f>VLOOKUP(C8216,Index[[#All],[searchTaxon]:[Reference_number]],2,FALSE)</f>
        <v>114</v>
      </c>
      <c r="H8216" t="s">
        <v>26</v>
      </c>
      <c r="I8216">
        <f>VLOOKUP(Table1[[#This Row],[trait_name]],Trait[],2,FALSE)</f>
        <v>6</v>
      </c>
      <c r="J8216" s="25" t="s">
        <v>135</v>
      </c>
      <c r="L8216" s="3"/>
      <c r="N8216" s="25"/>
      <c r="O8216"/>
    </row>
    <row r="8217" spans="1:15">
      <c r="A8217" s="5">
        <v>43249</v>
      </c>
      <c r="B8217" s="5">
        <v>43249</v>
      </c>
      <c r="C8217" t="s">
        <v>812</v>
      </c>
      <c r="D8217" s="3">
        <f>VLOOKUP(C8217,Index[[#All],[searchTaxon]:[Reference_number]],2,FALSE)</f>
        <v>114</v>
      </c>
      <c r="H8217" t="s">
        <v>26</v>
      </c>
      <c r="I8217">
        <f>VLOOKUP(Table1[[#This Row],[trait_name]],Trait[],2,FALSE)</f>
        <v>7</v>
      </c>
      <c r="J8217" s="25" t="s">
        <v>27</v>
      </c>
      <c r="L8217" s="3" t="s">
        <v>24</v>
      </c>
      <c r="N8217" s="25"/>
      <c r="O8217"/>
    </row>
    <row r="8218" spans="1:15">
      <c r="A8218" s="27">
        <v>43249</v>
      </c>
      <c r="B8218" s="27"/>
      <c r="C8218" s="4" t="s">
        <v>812</v>
      </c>
      <c r="D8218" s="2">
        <f>VLOOKUP(C8218,Index[[#All],[searchTaxon]:[Reference_number]],2,FALSE)</f>
        <v>114</v>
      </c>
      <c r="I8218">
        <f>VLOOKUP(Table1[[#This Row],[trait_name]],Trait[],2,FALSE)</f>
        <v>15</v>
      </c>
      <c r="J8218" s="25" t="s">
        <v>32</v>
      </c>
      <c r="L8218" s="3"/>
      <c r="N8218" s="25"/>
      <c r="O8218"/>
    </row>
    <row r="8219" spans="1:15">
      <c r="A8219" s="27">
        <v>43249</v>
      </c>
      <c r="B8219" s="27">
        <v>43249</v>
      </c>
      <c r="C8219" s="4" t="s">
        <v>812</v>
      </c>
      <c r="D8219" s="2">
        <f>VLOOKUP(C8219,Index[[#All],[searchTaxon]:[Reference_number]],2,FALSE)</f>
        <v>114</v>
      </c>
      <c r="I8219">
        <f>VLOOKUP(Table1[[#This Row],[trait_name]],Trait[],2,FALSE)</f>
        <v>16</v>
      </c>
      <c r="J8219" s="26" t="s">
        <v>33</v>
      </c>
      <c r="K8219" s="26"/>
      <c r="L8219" s="3"/>
      <c r="N8219" s="25"/>
      <c r="O8219"/>
    </row>
    <row r="8220" spans="1:15">
      <c r="A8220" s="5">
        <v>43249</v>
      </c>
      <c r="B8220" s="5">
        <v>43249</v>
      </c>
      <c r="C8220" t="s">
        <v>812</v>
      </c>
      <c r="D8220" s="3">
        <f>VLOOKUP(C8220,Index[[#All],[searchTaxon]:[Reference_number]],2,FALSE)</f>
        <v>114</v>
      </c>
      <c r="H8220" t="s">
        <v>26</v>
      </c>
      <c r="I8220">
        <f>VLOOKUP(Table1[[#This Row],[trait_name]],Trait[],2,FALSE)</f>
        <v>17</v>
      </c>
      <c r="J8220" s="25" t="s">
        <v>34</v>
      </c>
      <c r="L8220" s="3" t="s">
        <v>35</v>
      </c>
      <c r="N8220" s="25"/>
      <c r="O8220"/>
    </row>
    <row r="8221" spans="1:15">
      <c r="A8221" s="5">
        <v>43249</v>
      </c>
      <c r="B8221" s="5">
        <v>43249</v>
      </c>
      <c r="C8221" t="s">
        <v>812</v>
      </c>
      <c r="D8221" s="3">
        <f>VLOOKUP(C8221,Index[[#All],[searchTaxon]:[Reference_number]],2,FALSE)</f>
        <v>114</v>
      </c>
      <c r="H8221" t="s">
        <v>26</v>
      </c>
      <c r="I8221">
        <f>VLOOKUP(Table1[[#This Row],[trait_name]],Trait[],2,FALSE)</f>
        <v>17</v>
      </c>
      <c r="J8221" s="25" t="s">
        <v>34</v>
      </c>
      <c r="L8221" s="3" t="s">
        <v>36</v>
      </c>
      <c r="N8221" s="25"/>
      <c r="O8221"/>
    </row>
    <row r="8222" spans="1:15">
      <c r="A8222" s="5">
        <v>43249</v>
      </c>
      <c r="B8222" s="5">
        <v>43249</v>
      </c>
      <c r="C8222" t="s">
        <v>812</v>
      </c>
      <c r="D8222" s="3">
        <f>VLOOKUP(C8222,Index[[#All],[searchTaxon]:[Reference_number]],2,FALSE)</f>
        <v>114</v>
      </c>
      <c r="H8222" t="s">
        <v>26</v>
      </c>
      <c r="I8222">
        <f>VLOOKUP(Table1[[#This Row],[trait_name]],Trait[],2,FALSE)</f>
        <v>17</v>
      </c>
      <c r="J8222" s="25" t="s">
        <v>34</v>
      </c>
      <c r="L8222" s="3" t="s">
        <v>37</v>
      </c>
      <c r="N8222" s="25"/>
      <c r="O8222"/>
    </row>
    <row r="8223" spans="1:15">
      <c r="A8223" s="27">
        <v>43249</v>
      </c>
      <c r="B8223" s="27">
        <v>43249</v>
      </c>
      <c r="C8223" s="4" t="s">
        <v>812</v>
      </c>
      <c r="D8223" s="2">
        <f>VLOOKUP(C8223,Index[[#All],[searchTaxon]:[Reference_number]],2,FALSE)</f>
        <v>114</v>
      </c>
      <c r="I8223">
        <f>VLOOKUP(Table1[[#This Row],[trait_name]],Trait[],2,FALSE)</f>
        <v>18</v>
      </c>
      <c r="J8223" s="25" t="s">
        <v>38</v>
      </c>
      <c r="L8223" s="3"/>
      <c r="N8223" s="25"/>
      <c r="O8223"/>
    </row>
    <row r="8224" spans="1:15">
      <c r="A8224" s="5">
        <v>43249</v>
      </c>
      <c r="B8224" s="5">
        <v>43249</v>
      </c>
      <c r="C8224" t="s">
        <v>812</v>
      </c>
      <c r="D8224" s="3">
        <f>VLOOKUP(C8224,Index[[#All],[searchTaxon]:[Reference_number]],2,FALSE)</f>
        <v>114</v>
      </c>
      <c r="H8224" t="s">
        <v>26</v>
      </c>
      <c r="I8224">
        <f>VLOOKUP(Table1[[#This Row],[trait_name]],Trait[],2,FALSE)</f>
        <v>19</v>
      </c>
      <c r="J8224" s="25" t="s">
        <v>39</v>
      </c>
      <c r="L8224" s="3" t="s">
        <v>140</v>
      </c>
      <c r="N8224" s="25"/>
      <c r="O8224"/>
    </row>
    <row r="8225" spans="1:15">
      <c r="A8225" s="5">
        <v>43249</v>
      </c>
      <c r="B8225" s="5">
        <v>43249</v>
      </c>
      <c r="C8225" t="s">
        <v>812</v>
      </c>
      <c r="D8225" s="3">
        <f>VLOOKUP(C8225,Index[[#All],[searchTaxon]:[Reference_number]],2,FALSE)</f>
        <v>114</v>
      </c>
      <c r="H8225" t="s">
        <v>26</v>
      </c>
      <c r="I8225">
        <f>VLOOKUP(Table1[[#This Row],[trait_name]],Trait[],2,FALSE)</f>
        <v>19</v>
      </c>
      <c r="J8225" s="25" t="s">
        <v>39</v>
      </c>
      <c r="L8225" s="3" t="s">
        <v>142</v>
      </c>
      <c r="N8225" s="25"/>
      <c r="O8225"/>
    </row>
    <row r="8226" spans="1:15">
      <c r="A8226" s="27">
        <v>43249</v>
      </c>
      <c r="B8226" s="27">
        <v>43249</v>
      </c>
      <c r="C8226" s="4" t="s">
        <v>812</v>
      </c>
      <c r="D8226" s="2">
        <f>VLOOKUP(C8226,Index[[#All],[searchTaxon]:[Reference_number]],2,FALSE)</f>
        <v>114</v>
      </c>
      <c r="I8226">
        <f>VLOOKUP(Table1[[#This Row],[trait_name]],Trait[],2,FALSE)</f>
        <v>20</v>
      </c>
      <c r="J8226" s="25" t="s">
        <v>42</v>
      </c>
      <c r="L8226" s="3"/>
      <c r="N8226" s="25"/>
      <c r="O8226"/>
    </row>
    <row r="8227" spans="1:15">
      <c r="A8227" s="5">
        <v>43249</v>
      </c>
      <c r="B8227" s="5"/>
      <c r="C8227" t="s">
        <v>812</v>
      </c>
      <c r="D8227" s="2">
        <f>VLOOKUP(C8227,Index[[#All],[searchTaxon]:[Reference_number]],2,FALSE)</f>
        <v>114</v>
      </c>
      <c r="E8227">
        <v>0</v>
      </c>
      <c r="F8227">
        <v>0</v>
      </c>
      <c r="G8227">
        <v>0</v>
      </c>
      <c r="I8227">
        <f>VLOOKUP(Table1[[#This Row],[trait_name]],Trait[],2,FALSE)</f>
        <v>22</v>
      </c>
      <c r="J8227" s="25" t="s">
        <v>48</v>
      </c>
      <c r="L8227" s="3"/>
      <c r="N8227" s="25"/>
      <c r="O8227"/>
    </row>
    <row r="8228" spans="1:15">
      <c r="A8228" s="27">
        <v>43249</v>
      </c>
      <c r="B8228" s="27"/>
      <c r="C8228" s="4" t="s">
        <v>812</v>
      </c>
      <c r="D8228" s="2">
        <f>VLOOKUP(C8228,Index[[#All],[searchTaxon]:[Reference_number]],2,FALSE)</f>
        <v>114</v>
      </c>
      <c r="I8228">
        <f>VLOOKUP(Table1[[#This Row],[trait_name]],Trait[],2,FALSE)</f>
        <v>23</v>
      </c>
      <c r="J8228" s="25" t="s">
        <v>50</v>
      </c>
      <c r="L8228" s="3"/>
      <c r="N8228" s="25"/>
      <c r="O8228"/>
    </row>
    <row r="8229" spans="1:15">
      <c r="A8229" s="27">
        <v>43249</v>
      </c>
      <c r="B8229" s="27"/>
      <c r="C8229" s="4" t="s">
        <v>812</v>
      </c>
      <c r="D8229" s="2">
        <f>VLOOKUP(C8229,Index[[#All],[searchTaxon]:[Reference_number]],2,FALSE)</f>
        <v>114</v>
      </c>
      <c r="I8229">
        <f>VLOOKUP(Table1[[#This Row],[trait_name]],Trait[],2,FALSE)</f>
        <v>24</v>
      </c>
      <c r="J8229" s="25" t="s">
        <v>53</v>
      </c>
      <c r="L8229" s="3"/>
      <c r="N8229" s="25"/>
      <c r="O8229"/>
    </row>
    <row r="8230" spans="1:15">
      <c r="A8230" s="5">
        <v>43249</v>
      </c>
      <c r="B8230" s="5">
        <v>43249</v>
      </c>
      <c r="C8230" t="s">
        <v>812</v>
      </c>
      <c r="D8230" s="3">
        <f>VLOOKUP(C8230,Index[[#All],[searchTaxon]:[Reference_number]],2,FALSE)</f>
        <v>114</v>
      </c>
      <c r="H8230" t="s">
        <v>26</v>
      </c>
      <c r="I8230">
        <f>VLOOKUP(Table1[[#This Row],[trait_name]],Trait[],2,FALSE)</f>
        <v>25</v>
      </c>
      <c r="J8230" s="25" t="s">
        <v>54</v>
      </c>
      <c r="L8230" s="3" t="s">
        <v>221</v>
      </c>
      <c r="N8230" s="25"/>
      <c r="O8230"/>
    </row>
    <row r="8231" spans="1:15">
      <c r="A8231" s="5">
        <v>43249</v>
      </c>
      <c r="B8231" s="5">
        <v>43249</v>
      </c>
      <c r="C8231" t="s">
        <v>812</v>
      </c>
      <c r="D8231" s="3">
        <f>VLOOKUP(C8231,Index[[#All],[searchTaxon]:[Reference_number]],2,FALSE)</f>
        <v>114</v>
      </c>
      <c r="H8231" t="s">
        <v>18</v>
      </c>
      <c r="I8231">
        <f>VLOOKUP(Table1[[#This Row],[trait_name]],Trait[],2,FALSE)</f>
        <v>25</v>
      </c>
      <c r="J8231" s="25" t="s">
        <v>54</v>
      </c>
      <c r="L8231" s="3" t="s">
        <v>239</v>
      </c>
      <c r="N8231" s="25"/>
      <c r="O8231"/>
    </row>
    <row r="8232" spans="1:15">
      <c r="A8232" s="5">
        <v>43249</v>
      </c>
      <c r="B8232" s="5">
        <v>43249</v>
      </c>
      <c r="C8232" t="s">
        <v>812</v>
      </c>
      <c r="D8232" s="3">
        <f>VLOOKUP(C8232,Index[[#All],[searchTaxon]:[Reference_number]],2,FALSE)</f>
        <v>114</v>
      </c>
      <c r="H8232" t="s">
        <v>18</v>
      </c>
      <c r="I8232">
        <f>VLOOKUP(Table1[[#This Row],[trait_name]],Trait[],2,FALSE)</f>
        <v>26</v>
      </c>
      <c r="J8232" s="25" t="s">
        <v>57</v>
      </c>
      <c r="L8232" s="3">
        <v>2</v>
      </c>
      <c r="N8232" s="25"/>
      <c r="O8232"/>
    </row>
    <row r="8233" spans="1:15">
      <c r="A8233" s="5">
        <v>43249</v>
      </c>
      <c r="B8233" s="5">
        <v>43249</v>
      </c>
      <c r="C8233" t="s">
        <v>812</v>
      </c>
      <c r="D8233" s="3">
        <f>VLOOKUP(C8233,Index[[#All],[searchTaxon]:[Reference_number]],2,FALSE)</f>
        <v>114</v>
      </c>
      <c r="H8233" t="s">
        <v>26</v>
      </c>
      <c r="I8233">
        <f>VLOOKUP(Table1[[#This Row],[trait_name]],Trait[],2,FALSE)</f>
        <v>27</v>
      </c>
      <c r="J8233" s="25" t="s">
        <v>58</v>
      </c>
      <c r="L8233" s="3">
        <v>3</v>
      </c>
      <c r="N8233" s="25"/>
      <c r="O8233"/>
    </row>
    <row r="8234" spans="1:15">
      <c r="A8234" s="5">
        <v>43249</v>
      </c>
      <c r="B8234" s="5">
        <v>43249</v>
      </c>
      <c r="C8234" t="s">
        <v>812</v>
      </c>
      <c r="D8234" s="3">
        <f>VLOOKUP(C8234,Index[[#All],[searchTaxon]:[Reference_number]],2,FALSE)</f>
        <v>114</v>
      </c>
      <c r="H8234" t="s">
        <v>18</v>
      </c>
      <c r="I8234">
        <f>VLOOKUP(Table1[[#This Row],[trait_name]],Trait[],2,FALSE)</f>
        <v>28</v>
      </c>
      <c r="J8234" s="25" t="s">
        <v>59</v>
      </c>
      <c r="L8234" s="3">
        <v>1</v>
      </c>
      <c r="N8234" s="25"/>
      <c r="O8234"/>
    </row>
    <row r="8235" spans="1:15">
      <c r="A8235" s="5">
        <v>43249</v>
      </c>
      <c r="B8235" s="5">
        <v>43249</v>
      </c>
      <c r="C8235" t="s">
        <v>812</v>
      </c>
      <c r="D8235" s="3">
        <f>VLOOKUP(C8235,Index[[#All],[searchTaxon]:[Reference_number]],2,FALSE)</f>
        <v>114</v>
      </c>
      <c r="H8235" t="s">
        <v>18</v>
      </c>
      <c r="I8235">
        <f>VLOOKUP(Table1[[#This Row],[trait_name]],Trait[],2,FALSE)</f>
        <v>29</v>
      </c>
      <c r="J8235" s="25" t="s">
        <v>60</v>
      </c>
      <c r="L8235" s="3">
        <v>2</v>
      </c>
      <c r="N8235" s="25"/>
      <c r="O8235"/>
    </row>
    <row r="8236" spans="1:15">
      <c r="A8236" s="5">
        <v>43249</v>
      </c>
      <c r="B8236" s="5">
        <v>43249</v>
      </c>
      <c r="C8236" t="s">
        <v>812</v>
      </c>
      <c r="D8236" s="3">
        <f>VLOOKUP(C8236,Index[[#All],[searchTaxon]:[Reference_number]],2,FALSE)</f>
        <v>114</v>
      </c>
      <c r="H8236" t="s">
        <v>26</v>
      </c>
      <c r="I8236">
        <f>VLOOKUP(Table1[[#This Row],[trait_name]],Trait[],2,FALSE)</f>
        <v>30</v>
      </c>
      <c r="J8236" s="25" t="s">
        <v>61</v>
      </c>
      <c r="L8236" s="3">
        <v>3</v>
      </c>
      <c r="N8236" s="25"/>
      <c r="O8236"/>
    </row>
    <row r="8237" spans="1:15">
      <c r="A8237" s="5">
        <v>43249</v>
      </c>
      <c r="B8237" s="5">
        <v>43249</v>
      </c>
      <c r="C8237" t="s">
        <v>812</v>
      </c>
      <c r="D8237" s="3">
        <f>VLOOKUP(C8237,Index[[#All],[searchTaxon]:[Reference_number]],2,FALSE)</f>
        <v>114</v>
      </c>
      <c r="H8237" t="s">
        <v>18</v>
      </c>
      <c r="I8237">
        <f>VLOOKUP(Table1[[#This Row],[trait_name]],Trait[],2,FALSE)</f>
        <v>31</v>
      </c>
      <c r="J8237" s="25" t="s">
        <v>62</v>
      </c>
      <c r="L8237" s="3">
        <v>1</v>
      </c>
      <c r="N8237" s="25"/>
      <c r="O8237"/>
    </row>
    <row r="8238" spans="1:15">
      <c r="A8238" s="5">
        <v>43249</v>
      </c>
      <c r="B8238" s="5">
        <v>43249</v>
      </c>
      <c r="C8238" t="s">
        <v>812</v>
      </c>
      <c r="D8238" s="3">
        <f>VLOOKUP(C8238,Index[[#All],[searchTaxon]:[Reference_number]],2,FALSE)</f>
        <v>114</v>
      </c>
      <c r="H8238" t="s">
        <v>18</v>
      </c>
      <c r="I8238">
        <f>VLOOKUP(Table1[[#This Row],[trait_name]],Trait[],2,FALSE)</f>
        <v>32</v>
      </c>
      <c r="J8238" s="25" t="s">
        <v>147</v>
      </c>
      <c r="L8238" s="3" t="s">
        <v>189</v>
      </c>
      <c r="N8238" s="25"/>
      <c r="O8238"/>
    </row>
    <row r="8239" spans="1:15">
      <c r="A8239" s="5">
        <v>43249</v>
      </c>
      <c r="B8239" s="5"/>
      <c r="C8239" t="s">
        <v>812</v>
      </c>
      <c r="D8239" s="3">
        <f>VLOOKUP(C8239,Index[[#All],[searchTaxon]:[Reference_number]],2,FALSE)</f>
        <v>114</v>
      </c>
      <c r="E8239">
        <v>0</v>
      </c>
      <c r="F8239">
        <v>0</v>
      </c>
      <c r="G8239">
        <v>0</v>
      </c>
      <c r="I8239">
        <f>VLOOKUP(Table1[[#This Row],[trait_name]],Trait[],2,FALSE)</f>
        <v>35</v>
      </c>
      <c r="J8239" s="25" t="s">
        <v>66</v>
      </c>
      <c r="L8239" s="3"/>
      <c r="N8239" s="25"/>
      <c r="O8239"/>
    </row>
    <row r="8240" spans="1:15">
      <c r="A8240" s="5">
        <v>43249</v>
      </c>
      <c r="B8240" s="5"/>
      <c r="C8240" t="s">
        <v>812</v>
      </c>
      <c r="D8240" s="2">
        <f>VLOOKUP(C8240,Index[[#All],[searchTaxon]:[Reference_number]],2,FALSE)</f>
        <v>114</v>
      </c>
      <c r="E8240">
        <v>0</v>
      </c>
      <c r="F8240">
        <v>0</v>
      </c>
      <c r="G8240">
        <v>0</v>
      </c>
      <c r="I8240">
        <f>VLOOKUP(Table1[[#This Row],[trait_name]],Trait[],2,FALSE)</f>
        <v>36</v>
      </c>
      <c r="J8240" s="25" t="s">
        <v>68</v>
      </c>
      <c r="L8240" s="3"/>
      <c r="N8240" s="25"/>
      <c r="O8240"/>
    </row>
    <row r="8241" spans="1:15">
      <c r="A8241" s="5">
        <v>43249</v>
      </c>
      <c r="B8241" s="5"/>
      <c r="C8241" t="s">
        <v>812</v>
      </c>
      <c r="D8241" s="2">
        <f>VLOOKUP(C8241,Index[[#All],[searchTaxon]:[Reference_number]],2,FALSE)</f>
        <v>114</v>
      </c>
      <c r="E8241">
        <v>0</v>
      </c>
      <c r="F8241">
        <v>0</v>
      </c>
      <c r="G8241">
        <v>0</v>
      </c>
      <c r="I8241">
        <f>VLOOKUP(Table1[[#This Row],[trait_name]],Trait[],2,FALSE)</f>
        <v>37</v>
      </c>
      <c r="J8241" s="25" t="s">
        <v>70</v>
      </c>
      <c r="L8241" s="3"/>
      <c r="N8241" s="25"/>
      <c r="O8241"/>
    </row>
    <row r="8242" spans="1:15">
      <c r="A8242" s="5">
        <v>43249</v>
      </c>
      <c r="B8242" s="5">
        <v>43249</v>
      </c>
      <c r="C8242" t="s">
        <v>812</v>
      </c>
      <c r="D8242" s="3">
        <f>VLOOKUP(C8242,Index[[#All],[searchTaxon]:[Reference_number]],2,FALSE)</f>
        <v>114</v>
      </c>
      <c r="H8242" t="s">
        <v>26</v>
      </c>
      <c r="I8242">
        <f>VLOOKUP(Table1[[#This Row],[trait_name]],Trait[],2,FALSE)</f>
        <v>38</v>
      </c>
      <c r="J8242" s="25" t="s">
        <v>74</v>
      </c>
      <c r="L8242" s="3" t="s">
        <v>197</v>
      </c>
      <c r="N8242" s="25"/>
      <c r="O8242"/>
    </row>
    <row r="8243" spans="1:15">
      <c r="A8243" s="5">
        <v>43249</v>
      </c>
      <c r="B8243" s="5">
        <v>43249</v>
      </c>
      <c r="C8243" t="s">
        <v>812</v>
      </c>
      <c r="D8243" s="3">
        <f>VLOOKUP(C8243,Index[[#All],[searchTaxon]:[Reference_number]],2,FALSE)</f>
        <v>114</v>
      </c>
      <c r="H8243" t="s">
        <v>18</v>
      </c>
      <c r="I8243">
        <f>VLOOKUP(Table1[[#This Row],[trait_name]],Trait[],2,FALSE)</f>
        <v>38</v>
      </c>
      <c r="J8243" s="25" t="s">
        <v>74</v>
      </c>
      <c r="L8243" s="3" t="s">
        <v>345</v>
      </c>
      <c r="N8243" s="25"/>
      <c r="O8243"/>
    </row>
    <row r="8244" spans="1:15">
      <c r="A8244" s="5">
        <v>43249</v>
      </c>
      <c r="B8244" s="5">
        <v>43249</v>
      </c>
      <c r="C8244" t="s">
        <v>812</v>
      </c>
      <c r="D8244" s="3">
        <f>VLOOKUP(C8244,Index[[#All],[searchTaxon]:[Reference_number]],2,FALSE)</f>
        <v>114</v>
      </c>
      <c r="H8244" t="s">
        <v>18</v>
      </c>
      <c r="I8244">
        <f>VLOOKUP(Table1[[#This Row],[trait_name]],Trait[],2,FALSE)</f>
        <v>38</v>
      </c>
      <c r="J8244" s="25" t="s">
        <v>74</v>
      </c>
      <c r="L8244" s="3" t="s">
        <v>75</v>
      </c>
      <c r="N8244" s="25"/>
      <c r="O8244"/>
    </row>
    <row r="8245" spans="1:15">
      <c r="A8245" s="27">
        <v>43249</v>
      </c>
      <c r="B8245" s="27"/>
      <c r="C8245" s="4" t="s">
        <v>812</v>
      </c>
      <c r="D8245" s="2">
        <f>VLOOKUP(C8245,Index[[#All],[searchTaxon]:[Reference_number]],2,FALSE)</f>
        <v>114</v>
      </c>
      <c r="I8245">
        <f>VLOOKUP(Table1[[#This Row],[trait_name]],Trait[],2,FALSE)</f>
        <v>39</v>
      </c>
      <c r="J8245" s="25" t="s">
        <v>76</v>
      </c>
      <c r="L8245" s="3"/>
      <c r="N8245" s="25"/>
      <c r="O8245"/>
    </row>
    <row r="8246" spans="1:15">
      <c r="A8246" s="5">
        <v>43249</v>
      </c>
      <c r="B8246" s="5">
        <v>43249</v>
      </c>
      <c r="C8246" t="s">
        <v>812</v>
      </c>
      <c r="D8246" s="3">
        <f>VLOOKUP(C8246,Index[[#All],[searchTaxon]:[Reference_number]],2,FALSE)</f>
        <v>114</v>
      </c>
      <c r="H8246" t="s">
        <v>18</v>
      </c>
      <c r="I8246">
        <f>VLOOKUP(Table1[[#This Row],[trait_name]],Trait[],2,FALSE)</f>
        <v>40</v>
      </c>
      <c r="J8246" s="25" t="s">
        <v>79</v>
      </c>
      <c r="L8246" s="3" t="s">
        <v>80</v>
      </c>
      <c r="N8246" s="25"/>
      <c r="O8246"/>
    </row>
    <row r="8247" spans="1:15">
      <c r="A8247" s="5">
        <v>43249</v>
      </c>
      <c r="B8247" s="5"/>
      <c r="C8247" t="s">
        <v>812</v>
      </c>
      <c r="D8247" s="2">
        <f>VLOOKUP(C8247,Index[[#All],[searchTaxon]:[Reference_number]],2,FALSE)</f>
        <v>114</v>
      </c>
      <c r="E8247">
        <v>0</v>
      </c>
      <c r="F8247">
        <v>0</v>
      </c>
      <c r="G8247">
        <v>0</v>
      </c>
      <c r="I8247">
        <f>VLOOKUP(Table1[[#This Row],[trait_name]],Trait[],2,FALSE)</f>
        <v>41</v>
      </c>
      <c r="J8247" s="25" t="s">
        <v>82</v>
      </c>
      <c r="L8247" s="3"/>
      <c r="N8247" s="25"/>
      <c r="O8247"/>
    </row>
    <row r="8248" spans="1:15">
      <c r="A8248" s="5">
        <v>43249</v>
      </c>
      <c r="B8248" s="5"/>
      <c r="C8248" t="s">
        <v>812</v>
      </c>
      <c r="D8248" s="2">
        <f>VLOOKUP(C8248,Index[[#All],[searchTaxon]:[Reference_number]],2,FALSE)</f>
        <v>114</v>
      </c>
      <c r="E8248">
        <v>0</v>
      </c>
      <c r="F8248">
        <v>0</v>
      </c>
      <c r="G8248">
        <v>0</v>
      </c>
      <c r="I8248">
        <f>VLOOKUP(Table1[[#This Row],[trait_name]],Trait[],2,FALSE)</f>
        <v>42</v>
      </c>
      <c r="J8248" s="25" t="s">
        <v>84</v>
      </c>
      <c r="L8248" s="3"/>
      <c r="N8248" s="25"/>
      <c r="O8248"/>
    </row>
    <row r="8249" spans="1:15">
      <c r="A8249" s="5">
        <v>43249</v>
      </c>
      <c r="B8249" s="5">
        <v>43249</v>
      </c>
      <c r="C8249" t="s">
        <v>812</v>
      </c>
      <c r="D8249" s="3">
        <f>VLOOKUP(C8249,Index[[#All],[searchTaxon]:[Reference_number]],2,FALSE)</f>
        <v>114</v>
      </c>
      <c r="H8249" t="s">
        <v>18</v>
      </c>
      <c r="I8249">
        <f>VLOOKUP(Table1[[#This Row],[trait_name]],Trait[],2,FALSE)</f>
        <v>43</v>
      </c>
      <c r="J8249" s="25" t="s">
        <v>86</v>
      </c>
      <c r="L8249" s="3" t="s">
        <v>88</v>
      </c>
      <c r="N8249" s="25"/>
      <c r="O8249"/>
    </row>
    <row r="8250" spans="1:15">
      <c r="A8250" s="5">
        <v>43249</v>
      </c>
      <c r="B8250" s="5"/>
      <c r="C8250" t="s">
        <v>812</v>
      </c>
      <c r="D8250" s="2">
        <f>VLOOKUP(C8250,Index[[#All],[searchTaxon]:[Reference_number]],2,FALSE)</f>
        <v>114</v>
      </c>
      <c r="E8250">
        <v>0</v>
      </c>
      <c r="F8250">
        <v>0</v>
      </c>
      <c r="G8250">
        <v>0</v>
      </c>
      <c r="I8250">
        <f>VLOOKUP(Table1[[#This Row],[trait_name]],Trait[],2,FALSE)</f>
        <v>47</v>
      </c>
      <c r="J8250" s="25" t="s">
        <v>96</v>
      </c>
      <c r="L8250" s="3"/>
      <c r="N8250" s="25"/>
      <c r="O8250"/>
    </row>
    <row r="8251" spans="1:15">
      <c r="A8251" s="5">
        <v>43249</v>
      </c>
      <c r="B8251" s="5">
        <v>43249</v>
      </c>
      <c r="C8251" t="s">
        <v>812</v>
      </c>
      <c r="D8251" s="3">
        <f>VLOOKUP(C8251,Index[[#All],[searchTaxon]:[Reference_number]],2,FALSE)</f>
        <v>114</v>
      </c>
      <c r="H8251" t="s">
        <v>18</v>
      </c>
      <c r="I8251">
        <f>VLOOKUP(Table1[[#This Row],[trait_name]],Trait[],2,FALSE)</f>
        <v>48</v>
      </c>
      <c r="J8251" s="25" t="s">
        <v>99</v>
      </c>
      <c r="L8251" s="3" t="s">
        <v>100</v>
      </c>
      <c r="N8251" s="25"/>
      <c r="O8251"/>
    </row>
    <row r="8252" spans="1:15">
      <c r="A8252" s="5">
        <v>43249</v>
      </c>
      <c r="B8252" s="5">
        <v>43249</v>
      </c>
      <c r="C8252" t="s">
        <v>812</v>
      </c>
      <c r="D8252" s="3">
        <f>VLOOKUP(C8252,Index[[#All],[searchTaxon]:[Reference_number]],2,FALSE)</f>
        <v>114</v>
      </c>
      <c r="H8252" t="s">
        <v>26</v>
      </c>
      <c r="I8252">
        <f>VLOOKUP(Table1[[#This Row],[trait_name]],Trait[],2,FALSE)</f>
        <v>48</v>
      </c>
      <c r="J8252" s="25" t="s">
        <v>99</v>
      </c>
      <c r="L8252" s="3" t="s">
        <v>101</v>
      </c>
      <c r="N8252" s="25"/>
      <c r="O8252"/>
    </row>
    <row r="8253" spans="1:15">
      <c r="A8253" s="5">
        <v>43249</v>
      </c>
      <c r="B8253" s="5">
        <v>43249</v>
      </c>
      <c r="C8253" t="s">
        <v>812</v>
      </c>
      <c r="D8253" s="3">
        <f>VLOOKUP(C8253,Index[[#All],[searchTaxon]:[Reference_number]],2,FALSE)</f>
        <v>114</v>
      </c>
      <c r="H8253" t="s">
        <v>26</v>
      </c>
      <c r="I8253">
        <f>VLOOKUP(Table1[[#This Row],[trait_name]],Trait[],2,FALSE)</f>
        <v>48</v>
      </c>
      <c r="J8253" s="25" t="s">
        <v>99</v>
      </c>
      <c r="L8253" s="3" t="s">
        <v>162</v>
      </c>
      <c r="N8253" s="25"/>
      <c r="O8253"/>
    </row>
    <row r="8254" spans="1:15">
      <c r="A8254" s="5">
        <v>43249</v>
      </c>
      <c r="B8254" s="5">
        <v>43249</v>
      </c>
      <c r="C8254" t="s">
        <v>812</v>
      </c>
      <c r="D8254" s="3">
        <f>VLOOKUP(C8254,Index[[#All],[searchTaxon]:[Reference_number]],2,FALSE)</f>
        <v>114</v>
      </c>
      <c r="H8254" t="s">
        <v>26</v>
      </c>
      <c r="I8254">
        <f>VLOOKUP(Table1[[#This Row],[trait_name]],Trait[],2,FALSE)</f>
        <v>49</v>
      </c>
      <c r="J8254" s="25" t="s">
        <v>103</v>
      </c>
      <c r="L8254" s="3" t="s">
        <v>228</v>
      </c>
      <c r="N8254" s="25"/>
      <c r="O8254"/>
    </row>
    <row r="8255" spans="1:15">
      <c r="A8255" s="5">
        <v>43249</v>
      </c>
      <c r="B8255" s="5">
        <v>43249</v>
      </c>
      <c r="C8255" t="s">
        <v>812</v>
      </c>
      <c r="D8255" s="3">
        <f>VLOOKUP(C8255,Index[[#All],[searchTaxon]:[Reference_number]],2,FALSE)</f>
        <v>114</v>
      </c>
      <c r="H8255" t="s">
        <v>26</v>
      </c>
      <c r="I8255">
        <f>VLOOKUP(Table1[[#This Row],[trait_name]],Trait[],2,FALSE)</f>
        <v>49</v>
      </c>
      <c r="J8255" s="25" t="s">
        <v>103</v>
      </c>
      <c r="L8255" s="3" t="s">
        <v>104</v>
      </c>
      <c r="N8255" s="25"/>
      <c r="O8255"/>
    </row>
    <row r="8256" spans="1:15">
      <c r="A8256" s="5">
        <v>43249</v>
      </c>
      <c r="B8256" s="5">
        <v>43249</v>
      </c>
      <c r="C8256" t="s">
        <v>812</v>
      </c>
      <c r="D8256" s="3">
        <f>VLOOKUP(C8256,Index[[#All],[searchTaxon]:[Reference_number]],2,FALSE)</f>
        <v>114</v>
      </c>
      <c r="H8256" t="s">
        <v>18</v>
      </c>
      <c r="I8256">
        <f>VLOOKUP(Table1[[#This Row],[trait_name]],Trait[],2,FALSE)</f>
        <v>49</v>
      </c>
      <c r="J8256" s="25" t="s">
        <v>103</v>
      </c>
      <c r="L8256" s="3" t="s">
        <v>230</v>
      </c>
      <c r="N8256" s="25"/>
      <c r="O8256"/>
    </row>
    <row r="8257" spans="1:15">
      <c r="A8257" s="5">
        <v>43249</v>
      </c>
      <c r="B8257" s="5">
        <v>43249</v>
      </c>
      <c r="C8257" t="s">
        <v>812</v>
      </c>
      <c r="D8257" s="3">
        <f>VLOOKUP(C8257,Index[[#All],[searchTaxon]:[Reference_number]],2,FALSE)</f>
        <v>114</v>
      </c>
      <c r="H8257" t="s">
        <v>18</v>
      </c>
      <c r="I8257">
        <f>VLOOKUP(Table1[[#This Row],[trait_name]],Trait[],2,FALSE)</f>
        <v>49</v>
      </c>
      <c r="J8257" s="25" t="s">
        <v>103</v>
      </c>
      <c r="L8257" s="3" t="s">
        <v>418</v>
      </c>
      <c r="N8257" s="25"/>
      <c r="O8257"/>
    </row>
    <row r="8258" spans="1:15">
      <c r="A8258" s="27">
        <v>43249</v>
      </c>
      <c r="B8258" s="27"/>
      <c r="C8258" s="4" t="s">
        <v>812</v>
      </c>
      <c r="D8258" s="63">
        <f>VLOOKUP(C8258,Index[[#All],[searchTaxon]:[Reference_number]],2,FALSE)</f>
        <v>114</v>
      </c>
      <c r="E8258">
        <f>VLOOKUP(C:C,Table1[[#All],[searchTaxon]:[Multiple_forms]],3,FALSE)</f>
        <v>0</v>
      </c>
      <c r="F8258">
        <f>VLOOKUP(C:C,Table1[[#All],[searchTaxon]:[Multiple_forms]],4,FALSE)</f>
        <v>0</v>
      </c>
      <c r="G8258">
        <f>VLOOKUP(C:C,Table1[[#All],[searchTaxon]:[Multiple_forms]],5,FALSE)</f>
        <v>0</v>
      </c>
      <c r="I8258">
        <f>VLOOKUP(Table1[[#This Row],[trait_name]],Trait[],2,FALSE)</f>
        <v>50</v>
      </c>
      <c r="J8258" s="25" t="s">
        <v>106</v>
      </c>
      <c r="L8258" s="3"/>
      <c r="N8258" s="26"/>
      <c r="O8258"/>
    </row>
    <row r="8259" spans="1:15">
      <c r="A8259" s="5">
        <v>43249</v>
      </c>
      <c r="B8259" s="5">
        <v>43249</v>
      </c>
      <c r="C8259" t="s">
        <v>812</v>
      </c>
      <c r="D8259" s="3">
        <f>VLOOKUP(C8259,Index[[#All],[searchTaxon]:[Reference_number]],2,FALSE)</f>
        <v>114</v>
      </c>
      <c r="H8259" t="s">
        <v>26</v>
      </c>
      <c r="I8259">
        <f>VLOOKUP(Table1[[#This Row],[trait_name]],Trait[],2,FALSE)</f>
        <v>51</v>
      </c>
      <c r="J8259" s="25" t="s">
        <v>108</v>
      </c>
      <c r="L8259" s="3" t="s">
        <v>167</v>
      </c>
      <c r="N8259" s="25"/>
      <c r="O8259"/>
    </row>
    <row r="8260" spans="1:15">
      <c r="A8260" s="5">
        <v>43249</v>
      </c>
      <c r="B8260" s="5">
        <v>43249</v>
      </c>
      <c r="C8260" t="s">
        <v>812</v>
      </c>
      <c r="D8260" s="3">
        <f>VLOOKUP(C8260,Index[[#All],[searchTaxon]:[Reference_number]],2,FALSE)</f>
        <v>114</v>
      </c>
      <c r="H8260" t="s">
        <v>18</v>
      </c>
      <c r="I8260">
        <f>VLOOKUP(Table1[[#This Row],[trait_name]],Trait[],2,FALSE)</f>
        <v>53</v>
      </c>
      <c r="J8260" s="25" t="s">
        <v>110</v>
      </c>
      <c r="L8260" s="3" t="s">
        <v>111</v>
      </c>
      <c r="N8260" s="25"/>
      <c r="O8260"/>
    </row>
    <row r="8261" spans="1:15">
      <c r="A8261" s="5">
        <v>43249</v>
      </c>
      <c r="B8261" s="5">
        <v>43249</v>
      </c>
      <c r="C8261" t="s">
        <v>812</v>
      </c>
      <c r="D8261" s="3">
        <f>VLOOKUP(C8261,Index[[#All],[searchTaxon]:[Reference_number]],2,FALSE)</f>
        <v>114</v>
      </c>
      <c r="H8261" t="s">
        <v>26</v>
      </c>
      <c r="I8261">
        <f>VLOOKUP(Table1[[#This Row],[trait_name]],Trait[],2,FALSE)</f>
        <v>55</v>
      </c>
      <c r="J8261" s="25" t="s">
        <v>114</v>
      </c>
      <c r="L8261" s="3" t="s">
        <v>115</v>
      </c>
      <c r="N8261" s="25"/>
      <c r="O8261"/>
    </row>
    <row r="8262" spans="1:15">
      <c r="A8262" s="5">
        <v>43249</v>
      </c>
      <c r="B8262" s="5">
        <v>43249</v>
      </c>
      <c r="C8262" t="s">
        <v>812</v>
      </c>
      <c r="D8262" s="3">
        <f>VLOOKUP(C8262,Index[[#All],[searchTaxon]:[Reference_number]],2,FALSE)</f>
        <v>114</v>
      </c>
      <c r="H8262" t="s">
        <v>26</v>
      </c>
      <c r="I8262">
        <f>VLOOKUP(Table1[[#This Row],[trait_name]],Trait[],2,FALSE)</f>
        <v>56</v>
      </c>
      <c r="J8262" s="25" t="s">
        <v>117</v>
      </c>
      <c r="L8262" s="3" t="s">
        <v>118</v>
      </c>
      <c r="N8262" s="25"/>
      <c r="O8262"/>
    </row>
    <row r="8263" spans="1:15">
      <c r="A8263" s="5">
        <v>43249</v>
      </c>
      <c r="B8263" s="5"/>
      <c r="C8263" t="s">
        <v>812</v>
      </c>
      <c r="D8263" s="2">
        <f>VLOOKUP(C8263,Index[[#All],[searchTaxon]:[Reference_number]],2,FALSE)</f>
        <v>114</v>
      </c>
      <c r="E8263">
        <v>0</v>
      </c>
      <c r="F8263">
        <v>0</v>
      </c>
      <c r="G8263">
        <v>0</v>
      </c>
      <c r="I8263">
        <f>VLOOKUP(Table1[[#This Row],[trait_name]],Trait[],2,FALSE)</f>
        <v>60</v>
      </c>
      <c r="J8263" s="25" t="s">
        <v>120</v>
      </c>
      <c r="L8263" s="3"/>
      <c r="N8263" s="25"/>
      <c r="O8263"/>
    </row>
    <row r="8264" spans="1:15">
      <c r="A8264" s="5">
        <v>43249</v>
      </c>
      <c r="B8264" s="5">
        <v>43249</v>
      </c>
      <c r="C8264" t="s">
        <v>815</v>
      </c>
      <c r="D8264" s="3">
        <f>VLOOKUP(C8264,Index[[#All],[searchTaxon]:[Reference_number]],2,FALSE)</f>
        <v>115</v>
      </c>
      <c r="H8264" t="s">
        <v>183</v>
      </c>
      <c r="I8264">
        <f>VLOOKUP(Table1[[#This Row],[trait_name]],Trait[],2,FALSE)</f>
        <v>2</v>
      </c>
      <c r="J8264" s="25" t="s">
        <v>16</v>
      </c>
      <c r="L8264" s="3" t="s">
        <v>816</v>
      </c>
      <c r="N8264" s="25"/>
      <c r="O8264"/>
    </row>
    <row r="8265" spans="1:15">
      <c r="A8265" s="5">
        <v>43249</v>
      </c>
      <c r="B8265" s="5">
        <v>43249</v>
      </c>
      <c r="C8265" t="s">
        <v>815</v>
      </c>
      <c r="D8265" s="3">
        <f>VLOOKUP(C8265,Index[[#All],[searchTaxon]:[Reference_number]],2,FALSE)</f>
        <v>115</v>
      </c>
      <c r="H8265" t="s">
        <v>279</v>
      </c>
      <c r="I8265">
        <f>VLOOKUP(Table1[[#This Row],[trait_name]],Trait[],2,FALSE)</f>
        <v>3</v>
      </c>
      <c r="J8265" s="25" t="s">
        <v>19</v>
      </c>
      <c r="L8265" s="3" t="s">
        <v>20</v>
      </c>
      <c r="N8265" s="25"/>
      <c r="O8265"/>
    </row>
    <row r="8266" spans="1:15">
      <c r="A8266" s="5">
        <v>43249</v>
      </c>
      <c r="B8266" s="5">
        <v>43249</v>
      </c>
      <c r="C8266" t="s">
        <v>815</v>
      </c>
      <c r="D8266" s="3">
        <f>VLOOKUP(C8266,Index[[#All],[searchTaxon]:[Reference_number]],2,FALSE)</f>
        <v>115</v>
      </c>
      <c r="H8266" t="s">
        <v>279</v>
      </c>
      <c r="I8266">
        <f>VLOOKUP(Table1[[#This Row],[trait_name]],Trait[],2,FALSE)</f>
        <v>3</v>
      </c>
      <c r="J8266" s="25" t="s">
        <v>19</v>
      </c>
      <c r="L8266" s="3" t="s">
        <v>22</v>
      </c>
      <c r="N8266" s="25"/>
      <c r="O8266"/>
    </row>
    <row r="8267" spans="1:15">
      <c r="A8267" s="5">
        <v>43249</v>
      </c>
      <c r="B8267" s="5">
        <v>43249</v>
      </c>
      <c r="C8267" t="s">
        <v>815</v>
      </c>
      <c r="D8267" s="3">
        <f>VLOOKUP(C8267,Index[[#All],[searchTaxon]:[Reference_number]],2,FALSE)</f>
        <v>115</v>
      </c>
      <c r="H8267" t="s">
        <v>279</v>
      </c>
      <c r="I8267">
        <f>VLOOKUP(Table1[[#This Row],[trait_name]],Trait[],2,FALSE)</f>
        <v>5</v>
      </c>
      <c r="J8267" s="25" t="s">
        <v>25</v>
      </c>
      <c r="L8267" s="3" t="s">
        <v>24</v>
      </c>
      <c r="N8267" s="25"/>
      <c r="O8267"/>
    </row>
    <row r="8268" spans="1:15">
      <c r="A8268" s="5">
        <v>43249</v>
      </c>
      <c r="B8268" s="5"/>
      <c r="C8268" t="s">
        <v>815</v>
      </c>
      <c r="D8268" s="3">
        <f>VLOOKUP(C8268,Index[[#All],[searchTaxon]:[Reference_number]],2,FALSE)</f>
        <v>115</v>
      </c>
      <c r="H8268" t="s">
        <v>279</v>
      </c>
      <c r="I8268">
        <f>VLOOKUP(Table1[[#This Row],[trait_name]],Trait[],2,FALSE)</f>
        <v>6</v>
      </c>
      <c r="J8268" s="25" t="s">
        <v>135</v>
      </c>
      <c r="L8268" s="3"/>
      <c r="N8268" s="25"/>
      <c r="O8268"/>
    </row>
    <row r="8269" spans="1:15">
      <c r="A8269" s="5">
        <v>43249</v>
      </c>
      <c r="B8269" s="5">
        <v>43249</v>
      </c>
      <c r="C8269" t="s">
        <v>815</v>
      </c>
      <c r="D8269" s="3">
        <f>VLOOKUP(C8269,Index[[#All],[searchTaxon]:[Reference_number]],2,FALSE)</f>
        <v>115</v>
      </c>
      <c r="H8269" t="s">
        <v>279</v>
      </c>
      <c r="I8269">
        <f>VLOOKUP(Table1[[#This Row],[trait_name]],Trait[],2,FALSE)</f>
        <v>7</v>
      </c>
      <c r="J8269" s="25" t="s">
        <v>27</v>
      </c>
      <c r="L8269" s="3" t="s">
        <v>24</v>
      </c>
      <c r="N8269" s="25"/>
      <c r="O8269"/>
    </row>
    <row r="8270" spans="1:15">
      <c r="A8270" s="27">
        <v>43249</v>
      </c>
      <c r="B8270" s="27"/>
      <c r="C8270" s="4" t="s">
        <v>815</v>
      </c>
      <c r="D8270" s="2">
        <f>VLOOKUP(C8270,Index[[#All],[searchTaxon]:[Reference_number]],2,FALSE)</f>
        <v>115</v>
      </c>
      <c r="I8270">
        <f>VLOOKUP(Table1[[#This Row],[trait_name]],Trait[],2,FALSE)</f>
        <v>15</v>
      </c>
      <c r="J8270" s="25" t="s">
        <v>32</v>
      </c>
      <c r="L8270" s="3"/>
      <c r="N8270" s="25"/>
      <c r="O8270"/>
    </row>
    <row r="8271" spans="1:15">
      <c r="A8271" s="27">
        <v>43249</v>
      </c>
      <c r="B8271" s="27">
        <v>43249</v>
      </c>
      <c r="C8271" s="4" t="s">
        <v>815</v>
      </c>
      <c r="D8271" s="2">
        <f>VLOOKUP(C8271,Index[[#All],[searchTaxon]:[Reference_number]],2,FALSE)</f>
        <v>115</v>
      </c>
      <c r="I8271">
        <f>VLOOKUP(Table1[[#This Row],[trait_name]],Trait[],2,FALSE)</f>
        <v>16</v>
      </c>
      <c r="J8271" s="26" t="s">
        <v>33</v>
      </c>
      <c r="K8271" s="26"/>
      <c r="L8271" s="3"/>
      <c r="N8271" s="25"/>
      <c r="O8271"/>
    </row>
    <row r="8272" spans="1:15">
      <c r="A8272" s="5">
        <v>43249</v>
      </c>
      <c r="B8272" s="5">
        <v>43249</v>
      </c>
      <c r="C8272" t="s">
        <v>815</v>
      </c>
      <c r="D8272" s="3">
        <f>VLOOKUP(C8272,Index[[#All],[searchTaxon]:[Reference_number]],2,FALSE)</f>
        <v>115</v>
      </c>
      <c r="H8272" t="s">
        <v>183</v>
      </c>
      <c r="I8272">
        <f>VLOOKUP(Table1[[#This Row],[trait_name]],Trait[],2,FALSE)</f>
        <v>17</v>
      </c>
      <c r="J8272" s="25" t="s">
        <v>34</v>
      </c>
      <c r="L8272" s="3" t="s">
        <v>35</v>
      </c>
      <c r="N8272" s="25"/>
      <c r="O8272"/>
    </row>
    <row r="8273" spans="1:15">
      <c r="A8273" s="5">
        <v>43249</v>
      </c>
      <c r="B8273" s="5">
        <v>43249</v>
      </c>
      <c r="C8273" t="s">
        <v>815</v>
      </c>
      <c r="D8273" s="3">
        <f>VLOOKUP(C8273,Index[[#All],[searchTaxon]:[Reference_number]],2,FALSE)</f>
        <v>115</v>
      </c>
      <c r="H8273" t="s">
        <v>183</v>
      </c>
      <c r="I8273">
        <f>VLOOKUP(Table1[[#This Row],[trait_name]],Trait[],2,FALSE)</f>
        <v>17</v>
      </c>
      <c r="J8273" s="25" t="s">
        <v>34</v>
      </c>
      <c r="L8273" s="3" t="s">
        <v>36</v>
      </c>
      <c r="N8273" s="25"/>
      <c r="O8273"/>
    </row>
    <row r="8274" spans="1:15">
      <c r="A8274" s="27">
        <v>43249</v>
      </c>
      <c r="B8274" s="27">
        <v>43249</v>
      </c>
      <c r="C8274" s="4" t="s">
        <v>815</v>
      </c>
      <c r="D8274" s="2">
        <f>VLOOKUP(C8274,Index[[#All],[searchTaxon]:[Reference_number]],2,FALSE)</f>
        <v>115</v>
      </c>
      <c r="I8274">
        <f>VLOOKUP(Table1[[#This Row],[trait_name]],Trait[],2,FALSE)</f>
        <v>18</v>
      </c>
      <c r="J8274" s="25" t="s">
        <v>38</v>
      </c>
      <c r="L8274" s="3"/>
      <c r="N8274" s="25"/>
      <c r="O8274"/>
    </row>
    <row r="8275" spans="1:15">
      <c r="A8275" s="5">
        <v>43249</v>
      </c>
      <c r="B8275" s="5">
        <v>43249</v>
      </c>
      <c r="C8275" t="s">
        <v>815</v>
      </c>
      <c r="D8275" s="3">
        <f>VLOOKUP(C8275,Index[[#All],[searchTaxon]:[Reference_number]],2,FALSE)</f>
        <v>115</v>
      </c>
      <c r="H8275" t="s">
        <v>183</v>
      </c>
      <c r="I8275">
        <f>VLOOKUP(Table1[[#This Row],[trait_name]],Trait[],2,FALSE)</f>
        <v>19</v>
      </c>
      <c r="J8275" s="25" t="s">
        <v>39</v>
      </c>
      <c r="L8275" s="3" t="s">
        <v>140</v>
      </c>
      <c r="N8275" s="25"/>
      <c r="O8275"/>
    </row>
    <row r="8276" spans="1:15">
      <c r="A8276" s="27">
        <v>43249</v>
      </c>
      <c r="B8276" s="27">
        <v>43249</v>
      </c>
      <c r="C8276" s="4" t="s">
        <v>815</v>
      </c>
      <c r="D8276" s="2">
        <f>VLOOKUP(C8276,Index[[#All],[searchTaxon]:[Reference_number]],2,FALSE)</f>
        <v>115</v>
      </c>
      <c r="I8276">
        <f>VLOOKUP(Table1[[#This Row],[trait_name]],Trait[],2,FALSE)</f>
        <v>20</v>
      </c>
      <c r="J8276" s="25" t="s">
        <v>42</v>
      </c>
      <c r="L8276" s="3"/>
      <c r="N8276" s="25"/>
      <c r="O8276"/>
    </row>
    <row r="8277" spans="1:15">
      <c r="A8277" s="5">
        <v>43249</v>
      </c>
      <c r="B8277" s="5"/>
      <c r="C8277" t="s">
        <v>815</v>
      </c>
      <c r="D8277" s="2">
        <f>VLOOKUP(C8277,Index[[#All],[searchTaxon]:[Reference_number]],2,FALSE)</f>
        <v>115</v>
      </c>
      <c r="E8277">
        <v>0</v>
      </c>
      <c r="F8277">
        <v>0</v>
      </c>
      <c r="G8277">
        <v>0</v>
      </c>
      <c r="I8277">
        <f>VLOOKUP(Table1[[#This Row],[trait_name]],Trait[],2,FALSE)</f>
        <v>22</v>
      </c>
      <c r="J8277" s="25" t="s">
        <v>48</v>
      </c>
      <c r="L8277" s="3"/>
      <c r="N8277" s="25"/>
      <c r="O8277"/>
    </row>
    <row r="8278" spans="1:15">
      <c r="A8278" s="27">
        <v>43249</v>
      </c>
      <c r="B8278" s="27"/>
      <c r="C8278" s="4" t="s">
        <v>815</v>
      </c>
      <c r="D8278" s="2">
        <f>VLOOKUP(C8278,Index[[#All],[searchTaxon]:[Reference_number]],2,FALSE)</f>
        <v>115</v>
      </c>
      <c r="I8278">
        <f>VLOOKUP(Table1[[#This Row],[trait_name]],Trait[],2,FALSE)</f>
        <v>23</v>
      </c>
      <c r="J8278" s="25" t="s">
        <v>50</v>
      </c>
      <c r="L8278" s="3"/>
      <c r="N8278" s="25"/>
      <c r="O8278"/>
    </row>
    <row r="8279" spans="1:15">
      <c r="A8279" s="27">
        <v>43249</v>
      </c>
      <c r="B8279" s="27"/>
      <c r="C8279" s="4" t="s">
        <v>815</v>
      </c>
      <c r="D8279" s="2">
        <f>VLOOKUP(C8279,Index[[#All],[searchTaxon]:[Reference_number]],2,FALSE)</f>
        <v>115</v>
      </c>
      <c r="I8279">
        <f>VLOOKUP(Table1[[#This Row],[trait_name]],Trait[],2,FALSE)</f>
        <v>24</v>
      </c>
      <c r="J8279" s="25" t="s">
        <v>53</v>
      </c>
      <c r="L8279" s="3"/>
      <c r="N8279" s="25"/>
      <c r="O8279"/>
    </row>
    <row r="8280" spans="1:15">
      <c r="A8280" s="5">
        <v>43249</v>
      </c>
      <c r="B8280" s="5">
        <v>43249</v>
      </c>
      <c r="C8280" t="s">
        <v>815</v>
      </c>
      <c r="D8280" s="3">
        <f>VLOOKUP(C8280,Index[[#All],[searchTaxon]:[Reference_number]],2,FALSE)</f>
        <v>115</v>
      </c>
      <c r="H8280" t="s">
        <v>183</v>
      </c>
      <c r="I8280">
        <f>VLOOKUP(Table1[[#This Row],[trait_name]],Trait[],2,FALSE)</f>
        <v>25</v>
      </c>
      <c r="J8280" s="25" t="s">
        <v>54</v>
      </c>
      <c r="L8280" s="3" t="s">
        <v>56</v>
      </c>
      <c r="N8280" s="25"/>
      <c r="O8280"/>
    </row>
    <row r="8281" spans="1:15">
      <c r="A8281" s="5">
        <v>43249</v>
      </c>
      <c r="B8281" s="5">
        <v>43249</v>
      </c>
      <c r="C8281" t="s">
        <v>815</v>
      </c>
      <c r="D8281" s="3">
        <f>VLOOKUP(C8281,Index[[#All],[searchTaxon]:[Reference_number]],2,FALSE)</f>
        <v>115</v>
      </c>
      <c r="H8281" t="s">
        <v>183</v>
      </c>
      <c r="I8281">
        <f>VLOOKUP(Table1[[#This Row],[trait_name]],Trait[],2,FALSE)</f>
        <v>25</v>
      </c>
      <c r="J8281" s="25" t="s">
        <v>54</v>
      </c>
      <c r="L8281" s="3" t="s">
        <v>402</v>
      </c>
      <c r="N8281" s="25"/>
      <c r="O8281"/>
    </row>
    <row r="8282" spans="1:15">
      <c r="A8282" s="5">
        <v>43249</v>
      </c>
      <c r="B8282" s="5">
        <v>43249</v>
      </c>
      <c r="C8282" t="s">
        <v>815</v>
      </c>
      <c r="D8282" s="3">
        <f>VLOOKUP(C8282,Index[[#All],[searchTaxon]:[Reference_number]],2,FALSE)</f>
        <v>115</v>
      </c>
      <c r="H8282" t="s">
        <v>279</v>
      </c>
      <c r="I8282">
        <f>VLOOKUP(Table1[[#This Row],[trait_name]],Trait[],2,FALSE)</f>
        <v>26</v>
      </c>
      <c r="J8282" s="25" t="s">
        <v>57</v>
      </c>
      <c r="L8282" s="3">
        <v>8</v>
      </c>
      <c r="N8282" s="25"/>
      <c r="O8282"/>
    </row>
    <row r="8283" spans="1:15">
      <c r="A8283" s="5">
        <v>43249</v>
      </c>
      <c r="B8283" s="5">
        <v>43249</v>
      </c>
      <c r="C8283" t="s">
        <v>815</v>
      </c>
      <c r="D8283" s="3">
        <f>VLOOKUP(C8283,Index[[#All],[searchTaxon]:[Reference_number]],2,FALSE)</f>
        <v>115</v>
      </c>
      <c r="H8283" t="s">
        <v>183</v>
      </c>
      <c r="I8283">
        <f>VLOOKUP(Table1[[#This Row],[trait_name]],Trait[],2,FALSE)</f>
        <v>26</v>
      </c>
      <c r="J8283" s="25" t="s">
        <v>57</v>
      </c>
      <c r="L8283" s="3">
        <v>9</v>
      </c>
      <c r="N8283" s="25"/>
      <c r="O8283"/>
    </row>
    <row r="8284" spans="1:15">
      <c r="A8284" s="5">
        <v>43249</v>
      </c>
      <c r="B8284" s="5">
        <v>43249</v>
      </c>
      <c r="C8284" t="s">
        <v>815</v>
      </c>
      <c r="D8284" s="3">
        <f>VLOOKUP(C8284,Index[[#All],[searchTaxon]:[Reference_number]],2,FALSE)</f>
        <v>115</v>
      </c>
      <c r="H8284" t="s">
        <v>279</v>
      </c>
      <c r="I8284">
        <f>VLOOKUP(Table1[[#This Row],[trait_name]],Trait[],2,FALSE)</f>
        <v>28</v>
      </c>
      <c r="J8284" s="25" t="s">
        <v>59</v>
      </c>
      <c r="L8284" s="3">
        <v>1</v>
      </c>
      <c r="N8284" s="25"/>
      <c r="O8284"/>
    </row>
    <row r="8285" spans="1:15">
      <c r="A8285" s="5">
        <v>43249</v>
      </c>
      <c r="B8285" s="5">
        <v>43249</v>
      </c>
      <c r="C8285" t="s">
        <v>815</v>
      </c>
      <c r="D8285" s="3">
        <f>VLOOKUP(C8285,Index[[#All],[searchTaxon]:[Reference_number]],2,FALSE)</f>
        <v>115</v>
      </c>
      <c r="H8285" t="s">
        <v>279</v>
      </c>
      <c r="I8285">
        <f>VLOOKUP(Table1[[#This Row],[trait_name]],Trait[],2,FALSE)</f>
        <v>29</v>
      </c>
      <c r="J8285" s="25" t="s">
        <v>60</v>
      </c>
      <c r="L8285" s="3">
        <v>5</v>
      </c>
      <c r="N8285" s="25"/>
      <c r="O8285"/>
    </row>
    <row r="8286" spans="1:15">
      <c r="A8286" s="5">
        <v>43249</v>
      </c>
      <c r="B8286" s="5">
        <v>43249</v>
      </c>
      <c r="C8286" t="s">
        <v>815</v>
      </c>
      <c r="D8286" s="3">
        <f>VLOOKUP(C8286,Index[[#All],[searchTaxon]:[Reference_number]],2,FALSE)</f>
        <v>115</v>
      </c>
      <c r="H8286" t="s">
        <v>279</v>
      </c>
      <c r="I8286">
        <f>VLOOKUP(Table1[[#This Row],[trait_name]],Trait[],2,FALSE)</f>
        <v>31</v>
      </c>
      <c r="J8286" s="25" t="s">
        <v>62</v>
      </c>
      <c r="L8286" s="3">
        <v>1</v>
      </c>
      <c r="N8286" s="25"/>
      <c r="O8286"/>
    </row>
    <row r="8287" spans="1:15">
      <c r="A8287" s="5">
        <v>43249</v>
      </c>
      <c r="B8287" s="5">
        <v>43249</v>
      </c>
      <c r="C8287" t="s">
        <v>815</v>
      </c>
      <c r="D8287" s="3">
        <f>VLOOKUP(C8287,Index[[#All],[searchTaxon]:[Reference_number]],2,FALSE)</f>
        <v>115</v>
      </c>
      <c r="H8287" t="s">
        <v>183</v>
      </c>
      <c r="I8287">
        <f>VLOOKUP(Table1[[#This Row],[trait_name]],Trait[],2,FALSE)</f>
        <v>33</v>
      </c>
      <c r="J8287" s="25" t="s">
        <v>63</v>
      </c>
      <c r="L8287" s="3" t="s">
        <v>145</v>
      </c>
      <c r="N8287" s="25"/>
      <c r="O8287"/>
    </row>
    <row r="8288" spans="1:15">
      <c r="A8288" s="5">
        <v>43249</v>
      </c>
      <c r="B8288" s="5"/>
      <c r="C8288" t="s">
        <v>815</v>
      </c>
      <c r="D8288" s="3">
        <f>VLOOKUP(C8288,Index[[#All],[searchTaxon]:[Reference_number]],2,FALSE)</f>
        <v>115</v>
      </c>
      <c r="E8288">
        <v>0</v>
      </c>
      <c r="F8288">
        <v>0</v>
      </c>
      <c r="G8288">
        <v>0</v>
      </c>
      <c r="I8288">
        <f>VLOOKUP(Table1[[#This Row],[trait_name]],Trait[],2,FALSE)</f>
        <v>35</v>
      </c>
      <c r="J8288" s="25" t="s">
        <v>66</v>
      </c>
      <c r="L8288" s="3"/>
      <c r="N8288" s="25"/>
      <c r="O8288"/>
    </row>
    <row r="8289" spans="1:15">
      <c r="A8289" s="5">
        <v>43249</v>
      </c>
      <c r="B8289" s="5"/>
      <c r="C8289" t="s">
        <v>815</v>
      </c>
      <c r="D8289" s="2">
        <f>VLOOKUP(C8289,Index[[#All],[searchTaxon]:[Reference_number]],2,FALSE)</f>
        <v>115</v>
      </c>
      <c r="E8289">
        <v>0</v>
      </c>
      <c r="F8289">
        <v>0</v>
      </c>
      <c r="G8289">
        <v>0</v>
      </c>
      <c r="I8289">
        <f>VLOOKUP(Table1[[#This Row],[trait_name]],Trait[],2,FALSE)</f>
        <v>36</v>
      </c>
      <c r="J8289" s="25" t="s">
        <v>68</v>
      </c>
      <c r="L8289" s="3"/>
      <c r="N8289" s="25"/>
      <c r="O8289"/>
    </row>
    <row r="8290" spans="1:15">
      <c r="A8290" s="5">
        <v>43249</v>
      </c>
      <c r="B8290" s="5"/>
      <c r="C8290" t="s">
        <v>815</v>
      </c>
      <c r="D8290" s="2">
        <f>VLOOKUP(C8290,Index[[#All],[searchTaxon]:[Reference_number]],2,FALSE)</f>
        <v>115</v>
      </c>
      <c r="E8290">
        <v>0</v>
      </c>
      <c r="F8290">
        <v>0</v>
      </c>
      <c r="G8290">
        <v>0</v>
      </c>
      <c r="I8290">
        <f>VLOOKUP(Table1[[#This Row],[trait_name]],Trait[],2,FALSE)</f>
        <v>37</v>
      </c>
      <c r="J8290" s="25" t="s">
        <v>70</v>
      </c>
      <c r="L8290" s="3"/>
      <c r="N8290" s="25"/>
      <c r="O8290"/>
    </row>
    <row r="8291" spans="1:15">
      <c r="A8291" s="5">
        <v>43249</v>
      </c>
      <c r="B8291" s="5">
        <v>43249</v>
      </c>
      <c r="C8291" t="s">
        <v>815</v>
      </c>
      <c r="D8291" s="3">
        <f>VLOOKUP(C8291,Index[[#All],[searchTaxon]:[Reference_number]],2,FALSE)</f>
        <v>115</v>
      </c>
      <c r="H8291" t="s">
        <v>183</v>
      </c>
      <c r="I8291">
        <f>VLOOKUP(Table1[[#This Row],[trait_name]],Trait[],2,FALSE)</f>
        <v>38</v>
      </c>
      <c r="J8291" s="25" t="s">
        <v>74</v>
      </c>
      <c r="L8291" s="3" t="s">
        <v>153</v>
      </c>
      <c r="N8291" s="25"/>
      <c r="O8291"/>
    </row>
    <row r="8292" spans="1:15">
      <c r="A8292" s="27">
        <v>43249</v>
      </c>
      <c r="B8292" s="27"/>
      <c r="C8292" s="4" t="s">
        <v>815</v>
      </c>
      <c r="D8292" s="2">
        <f>VLOOKUP(C8292,Index[[#All],[searchTaxon]:[Reference_number]],2,FALSE)</f>
        <v>115</v>
      </c>
      <c r="I8292">
        <f>VLOOKUP(Table1[[#This Row],[trait_name]],Trait[],2,FALSE)</f>
        <v>39</v>
      </c>
      <c r="J8292" s="25" t="s">
        <v>76</v>
      </c>
      <c r="L8292" s="3"/>
      <c r="N8292" s="25"/>
      <c r="O8292"/>
    </row>
    <row r="8293" spans="1:15">
      <c r="A8293" s="5">
        <v>43249</v>
      </c>
      <c r="B8293" s="5">
        <v>43249</v>
      </c>
      <c r="C8293" t="s">
        <v>815</v>
      </c>
      <c r="D8293" s="3">
        <f>VLOOKUP(C8293,Index[[#All],[searchTaxon]:[Reference_number]],2,FALSE)</f>
        <v>115</v>
      </c>
      <c r="H8293" t="s">
        <v>183</v>
      </c>
      <c r="I8293">
        <f>VLOOKUP(Table1[[#This Row],[trait_name]],Trait[],2,FALSE)</f>
        <v>40</v>
      </c>
      <c r="J8293" s="25" t="s">
        <v>79</v>
      </c>
      <c r="L8293" s="3" t="s">
        <v>373</v>
      </c>
      <c r="N8293" s="25"/>
      <c r="O8293"/>
    </row>
    <row r="8294" spans="1:15">
      <c r="A8294" s="5">
        <v>43249</v>
      </c>
      <c r="B8294" s="5"/>
      <c r="C8294" t="s">
        <v>815</v>
      </c>
      <c r="D8294" s="2">
        <f>VLOOKUP(C8294,Index[[#All],[searchTaxon]:[Reference_number]],2,FALSE)</f>
        <v>115</v>
      </c>
      <c r="E8294">
        <v>0</v>
      </c>
      <c r="F8294">
        <v>0</v>
      </c>
      <c r="G8294">
        <v>0</v>
      </c>
      <c r="I8294">
        <f>VLOOKUP(Table1[[#This Row],[trait_name]],Trait[],2,FALSE)</f>
        <v>41</v>
      </c>
      <c r="J8294" s="25" t="s">
        <v>82</v>
      </c>
      <c r="L8294" s="3"/>
      <c r="N8294" s="25"/>
      <c r="O8294"/>
    </row>
    <row r="8295" spans="1:15">
      <c r="A8295" s="5">
        <v>43249</v>
      </c>
      <c r="B8295" s="5"/>
      <c r="C8295" t="s">
        <v>815</v>
      </c>
      <c r="D8295" s="2">
        <f>VLOOKUP(C8295,Index[[#All],[searchTaxon]:[Reference_number]],2,FALSE)</f>
        <v>115</v>
      </c>
      <c r="E8295">
        <v>0</v>
      </c>
      <c r="F8295">
        <v>0</v>
      </c>
      <c r="G8295">
        <v>0</v>
      </c>
      <c r="I8295">
        <f>VLOOKUP(Table1[[#This Row],[trait_name]],Trait[],2,FALSE)</f>
        <v>42</v>
      </c>
      <c r="J8295" s="25" t="s">
        <v>84</v>
      </c>
      <c r="L8295" s="3"/>
      <c r="N8295" s="25"/>
      <c r="O8295"/>
    </row>
    <row r="8296" spans="1:15">
      <c r="A8296" s="5">
        <v>43249</v>
      </c>
      <c r="B8296" s="5">
        <v>43249</v>
      </c>
      <c r="C8296" t="s">
        <v>815</v>
      </c>
      <c r="D8296" s="3">
        <f>VLOOKUP(C8296,Index[[#All],[searchTaxon]:[Reference_number]],2,FALSE)</f>
        <v>115</v>
      </c>
      <c r="H8296" t="s">
        <v>279</v>
      </c>
      <c r="I8296">
        <f>VLOOKUP(Table1[[#This Row],[trait_name]],Trait[],2,FALSE)</f>
        <v>43</v>
      </c>
      <c r="J8296" s="25" t="s">
        <v>86</v>
      </c>
      <c r="L8296" s="3" t="s">
        <v>88</v>
      </c>
      <c r="N8296" s="25"/>
      <c r="O8296"/>
    </row>
    <row r="8297" spans="1:15">
      <c r="A8297" s="5">
        <v>43249</v>
      </c>
      <c r="B8297" s="5"/>
      <c r="C8297" t="s">
        <v>815</v>
      </c>
      <c r="D8297" s="3">
        <f>VLOOKUP(C8297,Index[[#All],[searchTaxon]:[Reference_number]],2,FALSE)</f>
        <v>115</v>
      </c>
      <c r="H8297" t="s">
        <v>183</v>
      </c>
      <c r="I8297">
        <f>VLOOKUP(Table1[[#This Row],[trait_name]],Trait[],2,FALSE)</f>
        <v>44</v>
      </c>
      <c r="J8297" s="26" t="s">
        <v>90</v>
      </c>
      <c r="K8297" s="26"/>
      <c r="L8297" s="3" t="s">
        <v>266</v>
      </c>
      <c r="N8297" s="25"/>
      <c r="O8297"/>
    </row>
    <row r="8298" spans="1:15">
      <c r="A8298" s="5">
        <v>43249</v>
      </c>
      <c r="B8298" s="5"/>
      <c r="C8298" t="s">
        <v>815</v>
      </c>
      <c r="D8298" s="3">
        <f>VLOOKUP(C8298,Index[[#All],[searchTaxon]:[Reference_number]],2,FALSE)</f>
        <v>115</v>
      </c>
      <c r="H8298" t="s">
        <v>183</v>
      </c>
      <c r="I8298">
        <f>VLOOKUP(Table1[[#This Row],[trait_name]],Trait[],2,FALSE)</f>
        <v>45</v>
      </c>
      <c r="J8298" s="26" t="s">
        <v>93</v>
      </c>
      <c r="K8298" s="26"/>
      <c r="L8298" s="3"/>
      <c r="N8298" s="25"/>
      <c r="O8298"/>
    </row>
    <row r="8299" spans="1:15">
      <c r="A8299" s="5">
        <v>43249</v>
      </c>
      <c r="B8299" s="5"/>
      <c r="C8299" t="s">
        <v>815</v>
      </c>
      <c r="D8299" s="2">
        <f>VLOOKUP(C8299,Index[[#All],[searchTaxon]:[Reference_number]],2,FALSE)</f>
        <v>115</v>
      </c>
      <c r="E8299">
        <v>0</v>
      </c>
      <c r="F8299">
        <v>0</v>
      </c>
      <c r="G8299">
        <v>0</v>
      </c>
      <c r="I8299">
        <f>VLOOKUP(Table1[[#This Row],[trait_name]],Trait[],2,FALSE)</f>
        <v>47</v>
      </c>
      <c r="J8299" s="25" t="s">
        <v>96</v>
      </c>
      <c r="L8299" s="3"/>
      <c r="N8299" s="25"/>
      <c r="O8299"/>
    </row>
    <row r="8300" spans="1:15">
      <c r="A8300" s="5">
        <v>43249</v>
      </c>
      <c r="B8300" s="5">
        <v>43249</v>
      </c>
      <c r="C8300" t="s">
        <v>815</v>
      </c>
      <c r="D8300" s="3">
        <f>VLOOKUP(C8300,Index[[#All],[searchTaxon]:[Reference_number]],2,FALSE)</f>
        <v>115</v>
      </c>
      <c r="H8300" t="s">
        <v>279</v>
      </c>
      <c r="I8300">
        <f>VLOOKUP(Table1[[#This Row],[trait_name]],Trait[],2,FALSE)</f>
        <v>48</v>
      </c>
      <c r="J8300" s="25" t="s">
        <v>99</v>
      </c>
      <c r="L8300" s="3" t="s">
        <v>100</v>
      </c>
      <c r="N8300" s="25"/>
      <c r="O8300"/>
    </row>
    <row r="8301" spans="1:15">
      <c r="A8301" s="5">
        <v>43249</v>
      </c>
      <c r="B8301" s="5">
        <v>43249</v>
      </c>
      <c r="C8301" t="s">
        <v>815</v>
      </c>
      <c r="D8301" s="3">
        <f>VLOOKUP(C8301,Index[[#All],[searchTaxon]:[Reference_number]],2,FALSE)</f>
        <v>115</v>
      </c>
      <c r="H8301" t="s">
        <v>279</v>
      </c>
      <c r="I8301">
        <f>VLOOKUP(Table1[[#This Row],[trait_name]],Trait[],2,FALSE)</f>
        <v>48</v>
      </c>
      <c r="J8301" s="25" t="s">
        <v>99</v>
      </c>
      <c r="L8301" s="3" t="s">
        <v>162</v>
      </c>
      <c r="N8301" s="25"/>
      <c r="O8301"/>
    </row>
    <row r="8302" spans="1:15">
      <c r="A8302" s="5">
        <v>43249</v>
      </c>
      <c r="B8302" s="5">
        <v>43249</v>
      </c>
      <c r="C8302" t="s">
        <v>815</v>
      </c>
      <c r="D8302" s="3">
        <f>VLOOKUP(C8302,Index[[#All],[searchTaxon]:[Reference_number]],2,FALSE)</f>
        <v>115</v>
      </c>
      <c r="H8302" t="s">
        <v>279</v>
      </c>
      <c r="I8302">
        <f>VLOOKUP(Table1[[#This Row],[trait_name]],Trait[],2,FALSE)</f>
        <v>48</v>
      </c>
      <c r="J8302" s="25" t="s">
        <v>99</v>
      </c>
      <c r="L8302" s="3" t="s">
        <v>161</v>
      </c>
      <c r="N8302" s="25"/>
      <c r="O8302"/>
    </row>
    <row r="8303" spans="1:15">
      <c r="A8303" s="5">
        <v>43249</v>
      </c>
      <c r="B8303" s="5">
        <v>43249</v>
      </c>
      <c r="C8303" t="s">
        <v>815</v>
      </c>
      <c r="D8303" s="3">
        <f>VLOOKUP(C8303,Index[[#All],[searchTaxon]:[Reference_number]],2,FALSE)</f>
        <v>115</v>
      </c>
      <c r="H8303" t="s">
        <v>279</v>
      </c>
      <c r="I8303">
        <f>VLOOKUP(Table1[[#This Row],[trait_name]],Trait[],2,FALSE)</f>
        <v>49</v>
      </c>
      <c r="J8303" s="25" t="s">
        <v>103</v>
      </c>
      <c r="L8303" s="3" t="s">
        <v>105</v>
      </c>
      <c r="N8303" s="25"/>
      <c r="O8303"/>
    </row>
    <row r="8304" spans="1:15">
      <c r="A8304" s="27">
        <v>43249</v>
      </c>
      <c r="B8304" s="27"/>
      <c r="C8304" s="4" t="s">
        <v>815</v>
      </c>
      <c r="D8304" s="63">
        <f>VLOOKUP(C8304,Index[[#All],[searchTaxon]:[Reference_number]],2,FALSE)</f>
        <v>115</v>
      </c>
      <c r="E8304">
        <f>VLOOKUP(C:C,Table1[[#All],[searchTaxon]:[Multiple_forms]],3,FALSE)</f>
        <v>0</v>
      </c>
      <c r="F8304">
        <f>VLOOKUP(C:C,Table1[[#All],[searchTaxon]:[Multiple_forms]],4,FALSE)</f>
        <v>0</v>
      </c>
      <c r="G8304">
        <f>VLOOKUP(C:C,Table1[[#All],[searchTaxon]:[Multiple_forms]],5,FALSE)</f>
        <v>0</v>
      </c>
      <c r="I8304">
        <f>VLOOKUP(Table1[[#This Row],[trait_name]],Trait[],2,FALSE)</f>
        <v>50</v>
      </c>
      <c r="J8304" s="25" t="s">
        <v>106</v>
      </c>
      <c r="L8304" s="3"/>
      <c r="N8304" s="25"/>
      <c r="O8304"/>
    </row>
    <row r="8305" spans="1:15">
      <c r="A8305" s="5">
        <v>43249</v>
      </c>
      <c r="B8305" s="5">
        <v>43249</v>
      </c>
      <c r="C8305" t="s">
        <v>815</v>
      </c>
      <c r="D8305" s="3">
        <f>VLOOKUP(C8305,Index[[#All],[searchTaxon]:[Reference_number]],2,FALSE)</f>
        <v>115</v>
      </c>
      <c r="H8305" t="s">
        <v>183</v>
      </c>
      <c r="I8305">
        <f>VLOOKUP(Table1[[#This Row],[trait_name]],Trait[],2,FALSE)</f>
        <v>51</v>
      </c>
      <c r="J8305" s="25" t="s">
        <v>108</v>
      </c>
      <c r="L8305" s="3" t="s">
        <v>167</v>
      </c>
      <c r="N8305" s="25"/>
      <c r="O8305"/>
    </row>
    <row r="8306" spans="1:15">
      <c r="A8306" s="5">
        <v>43249</v>
      </c>
      <c r="B8306" s="5">
        <v>43249</v>
      </c>
      <c r="C8306" t="s">
        <v>815</v>
      </c>
      <c r="D8306" s="3">
        <f>VLOOKUP(C8306,Index[[#All],[searchTaxon]:[Reference_number]],2,FALSE)</f>
        <v>115</v>
      </c>
      <c r="H8306" t="s">
        <v>279</v>
      </c>
      <c r="I8306">
        <f>VLOOKUP(Table1[[#This Row],[trait_name]],Trait[],2,FALSE)</f>
        <v>53</v>
      </c>
      <c r="J8306" s="25" t="s">
        <v>110</v>
      </c>
      <c r="L8306" s="3" t="s">
        <v>168</v>
      </c>
      <c r="N8306" s="25"/>
      <c r="O8306"/>
    </row>
    <row r="8307" spans="1:15">
      <c r="A8307" s="5">
        <v>43249</v>
      </c>
      <c r="B8307" s="5">
        <v>43249</v>
      </c>
      <c r="C8307" t="s">
        <v>815</v>
      </c>
      <c r="D8307" s="3">
        <f>VLOOKUP(C8307,Index[[#All],[searchTaxon]:[Reference_number]],2,FALSE)</f>
        <v>115</v>
      </c>
      <c r="H8307" t="s">
        <v>279</v>
      </c>
      <c r="I8307">
        <f>VLOOKUP(Table1[[#This Row],[trait_name]],Trait[],2,FALSE)</f>
        <v>53</v>
      </c>
      <c r="J8307" s="25" t="s">
        <v>110</v>
      </c>
      <c r="L8307" s="3" t="s">
        <v>111</v>
      </c>
      <c r="N8307" s="25"/>
      <c r="O8307"/>
    </row>
    <row r="8308" spans="1:15">
      <c r="A8308" s="5">
        <v>43249</v>
      </c>
      <c r="B8308" s="5">
        <v>43249</v>
      </c>
      <c r="C8308" t="s">
        <v>815</v>
      </c>
      <c r="D8308" s="3">
        <f>VLOOKUP(C8308,Index[[#All],[searchTaxon]:[Reference_number]],2,FALSE)</f>
        <v>115</v>
      </c>
      <c r="H8308" t="s">
        <v>279</v>
      </c>
      <c r="I8308">
        <f>VLOOKUP(Table1[[#This Row],[trait_name]],Trait[],2,FALSE)</f>
        <v>56</v>
      </c>
      <c r="J8308" s="25" t="s">
        <v>117</v>
      </c>
      <c r="L8308" s="3" t="s">
        <v>118</v>
      </c>
      <c r="N8308" s="25"/>
      <c r="O8308"/>
    </row>
    <row r="8309" spans="1:15">
      <c r="A8309" s="5">
        <v>43249</v>
      </c>
      <c r="B8309" s="5"/>
      <c r="C8309" t="s">
        <v>815</v>
      </c>
      <c r="D8309" s="2">
        <f>VLOOKUP(C8309,Index[[#All],[searchTaxon]:[Reference_number]],2,FALSE)</f>
        <v>115</v>
      </c>
      <c r="E8309">
        <v>0</v>
      </c>
      <c r="F8309">
        <v>0</v>
      </c>
      <c r="G8309">
        <v>0</v>
      </c>
      <c r="I8309">
        <f>VLOOKUP(Table1[[#This Row],[trait_name]],Trait[],2,FALSE)</f>
        <v>60</v>
      </c>
      <c r="J8309" s="25" t="s">
        <v>120</v>
      </c>
      <c r="L8309" s="3"/>
      <c r="N8309" s="25"/>
      <c r="O8309"/>
    </row>
    <row r="8310" spans="1:15">
      <c r="A8310" s="5">
        <v>43249</v>
      </c>
      <c r="B8310" s="5">
        <v>43249</v>
      </c>
      <c r="C8310" t="s">
        <v>815</v>
      </c>
      <c r="D8310" s="3">
        <f>VLOOKUP(C8310,Index[[#All],[searchTaxon]:[Reference_number]],2,FALSE)</f>
        <v>115</v>
      </c>
      <c r="H8310" t="s">
        <v>183</v>
      </c>
      <c r="I8310">
        <f>VLOOKUP(Table1[[#This Row],[trait_name]],Trait[],2,FALSE)</f>
        <v>61</v>
      </c>
      <c r="J8310" s="25" t="s">
        <v>172</v>
      </c>
      <c r="L8310" s="3" t="s">
        <v>173</v>
      </c>
      <c r="N8310" s="26"/>
      <c r="O8310"/>
    </row>
    <row r="8311" spans="1:15">
      <c r="A8311" s="5">
        <v>43249</v>
      </c>
      <c r="B8311" s="5">
        <v>43249</v>
      </c>
      <c r="C8311" t="s">
        <v>815</v>
      </c>
      <c r="D8311" s="3">
        <f>VLOOKUP(C8311,Index[[#All],[searchTaxon]:[Reference_number]],2,FALSE)</f>
        <v>115</v>
      </c>
      <c r="H8311" t="s">
        <v>279</v>
      </c>
      <c r="I8311">
        <f>VLOOKUP(Table1[[#This Row],[trait_name]],Trait[],2,FALSE)</f>
        <v>62</v>
      </c>
      <c r="J8311" s="25" t="s">
        <v>123</v>
      </c>
      <c r="L8311" s="3" t="s">
        <v>211</v>
      </c>
      <c r="N8311" s="25"/>
      <c r="O8311"/>
    </row>
    <row r="8312" spans="1:15">
      <c r="A8312" s="5">
        <v>43249</v>
      </c>
      <c r="B8312" s="5">
        <v>43249</v>
      </c>
      <c r="C8312" t="s">
        <v>817</v>
      </c>
      <c r="D8312" s="3">
        <f>VLOOKUP(C8312,Index[[#All],[searchTaxon]:[Reference_number]],2,FALSE)</f>
        <v>116</v>
      </c>
      <c r="H8312" t="s">
        <v>18</v>
      </c>
      <c r="I8312">
        <f>VLOOKUP(Table1[[#This Row],[trait_name]],Trait[],2,FALSE)</f>
        <v>2</v>
      </c>
      <c r="J8312" s="25" t="s">
        <v>16</v>
      </c>
      <c r="L8312" s="3" t="s">
        <v>780</v>
      </c>
      <c r="N8312" s="25"/>
      <c r="O8312"/>
    </row>
    <row r="8313" spans="1:15">
      <c r="A8313" s="5">
        <v>43249</v>
      </c>
      <c r="B8313" s="5">
        <v>43249</v>
      </c>
      <c r="C8313" t="s">
        <v>817</v>
      </c>
      <c r="D8313" s="3">
        <f>VLOOKUP(C8313,Index[[#All],[searchTaxon]:[Reference_number]],2,FALSE)</f>
        <v>116</v>
      </c>
      <c r="H8313" t="s">
        <v>18</v>
      </c>
      <c r="I8313">
        <f>VLOOKUP(Table1[[#This Row],[trait_name]],Trait[],2,FALSE)</f>
        <v>2</v>
      </c>
      <c r="J8313" s="25" t="s">
        <v>16</v>
      </c>
      <c r="L8313" s="3" t="s">
        <v>818</v>
      </c>
      <c r="N8313" s="25"/>
      <c r="O8313"/>
    </row>
    <row r="8314" spans="1:15">
      <c r="A8314" s="5">
        <v>43249</v>
      </c>
      <c r="B8314" s="5">
        <v>43249</v>
      </c>
      <c r="C8314" t="s">
        <v>817</v>
      </c>
      <c r="D8314" s="3">
        <f>VLOOKUP(C8314,Index[[#All],[searchTaxon]:[Reference_number]],2,FALSE)</f>
        <v>116</v>
      </c>
      <c r="H8314" t="s">
        <v>18</v>
      </c>
      <c r="I8314">
        <f>VLOOKUP(Table1[[#This Row],[trait_name]],Trait[],2,FALSE)</f>
        <v>2</v>
      </c>
      <c r="J8314" s="25" t="s">
        <v>16</v>
      </c>
      <c r="L8314" s="3" t="s">
        <v>819</v>
      </c>
      <c r="N8314" s="25"/>
      <c r="O8314"/>
    </row>
    <row r="8315" spans="1:15">
      <c r="A8315" s="5">
        <v>43249</v>
      </c>
      <c r="B8315" s="5">
        <v>43249</v>
      </c>
      <c r="C8315" t="s">
        <v>817</v>
      </c>
      <c r="D8315" s="3">
        <f>VLOOKUP(C8315,Index[[#All],[searchTaxon]:[Reference_number]],2,FALSE)</f>
        <v>116</v>
      </c>
      <c r="H8315" t="s">
        <v>18</v>
      </c>
      <c r="I8315">
        <f>VLOOKUP(Table1[[#This Row],[trait_name]],Trait[],2,FALSE)</f>
        <v>3</v>
      </c>
      <c r="J8315" s="25" t="s">
        <v>19</v>
      </c>
      <c r="L8315" s="3" t="s">
        <v>20</v>
      </c>
      <c r="N8315" s="25"/>
      <c r="O8315"/>
    </row>
    <row r="8316" spans="1:15">
      <c r="A8316" s="5">
        <v>43249</v>
      </c>
      <c r="B8316" s="5">
        <v>43249</v>
      </c>
      <c r="C8316" t="s">
        <v>817</v>
      </c>
      <c r="D8316" s="3">
        <f>VLOOKUP(C8316,Index[[#All],[searchTaxon]:[Reference_number]],2,FALSE)</f>
        <v>116</v>
      </c>
      <c r="H8316" t="s">
        <v>18</v>
      </c>
      <c r="I8316">
        <f>VLOOKUP(Table1[[#This Row],[trait_name]],Trait[],2,FALSE)</f>
        <v>4</v>
      </c>
      <c r="J8316" s="25" t="s">
        <v>23</v>
      </c>
      <c r="L8316" s="3" t="s">
        <v>24</v>
      </c>
      <c r="N8316" s="25"/>
      <c r="O8316"/>
    </row>
    <row r="8317" spans="1:15">
      <c r="A8317" s="5">
        <v>43249</v>
      </c>
      <c r="B8317" s="5"/>
      <c r="C8317" t="s">
        <v>817</v>
      </c>
      <c r="D8317" s="3">
        <f>VLOOKUP(C8317,Index[[#All],[searchTaxon]:[Reference_number]],2,FALSE)</f>
        <v>116</v>
      </c>
      <c r="H8317" t="s">
        <v>18</v>
      </c>
      <c r="I8317">
        <f>VLOOKUP(Table1[[#This Row],[trait_name]],Trait[],2,FALSE)</f>
        <v>6</v>
      </c>
      <c r="J8317" s="25" t="s">
        <v>135</v>
      </c>
      <c r="L8317" s="3"/>
      <c r="N8317" s="25"/>
      <c r="O8317"/>
    </row>
    <row r="8318" spans="1:15">
      <c r="A8318" s="5">
        <v>43249</v>
      </c>
      <c r="B8318" s="5">
        <v>43249</v>
      </c>
      <c r="C8318" t="s">
        <v>817</v>
      </c>
      <c r="D8318" s="3">
        <f>VLOOKUP(C8318,Index[[#All],[searchTaxon]:[Reference_number]],2,FALSE)</f>
        <v>116</v>
      </c>
      <c r="H8318" t="s">
        <v>18</v>
      </c>
      <c r="I8318">
        <f>VLOOKUP(Table1[[#This Row],[trait_name]],Trait[],2,FALSE)</f>
        <v>7</v>
      </c>
      <c r="J8318" s="25" t="s">
        <v>27</v>
      </c>
      <c r="L8318" s="3" t="s">
        <v>24</v>
      </c>
      <c r="N8318" s="25"/>
      <c r="O8318"/>
    </row>
    <row r="8319" spans="1:15">
      <c r="A8319" s="27">
        <v>43249</v>
      </c>
      <c r="B8319" s="27"/>
      <c r="C8319" s="4" t="s">
        <v>817</v>
      </c>
      <c r="D8319" s="2">
        <f>VLOOKUP(C8319,Index[[#All],[searchTaxon]:[Reference_number]],2,FALSE)</f>
        <v>116</v>
      </c>
      <c r="I8319">
        <f>VLOOKUP(Table1[[#This Row],[trait_name]],Trait[],2,FALSE)</f>
        <v>15</v>
      </c>
      <c r="J8319" s="25" t="s">
        <v>32</v>
      </c>
      <c r="L8319" s="3"/>
      <c r="N8319" s="25"/>
      <c r="O8319"/>
    </row>
    <row r="8320" spans="1:15">
      <c r="A8320" s="27">
        <v>43249</v>
      </c>
      <c r="B8320" s="27">
        <v>43249</v>
      </c>
      <c r="C8320" s="4" t="s">
        <v>817</v>
      </c>
      <c r="D8320" s="2">
        <f>VLOOKUP(C8320,Index[[#All],[searchTaxon]:[Reference_number]],2,FALSE)</f>
        <v>116</v>
      </c>
      <c r="I8320">
        <f>VLOOKUP(Table1[[#This Row],[trait_name]],Trait[],2,FALSE)</f>
        <v>16</v>
      </c>
      <c r="J8320" s="26" t="s">
        <v>33</v>
      </c>
      <c r="K8320" s="26"/>
      <c r="L8320" s="3"/>
      <c r="N8320" s="25"/>
      <c r="O8320"/>
    </row>
    <row r="8321" spans="1:15">
      <c r="A8321" s="5">
        <v>43249</v>
      </c>
      <c r="B8321" s="5">
        <v>43249</v>
      </c>
      <c r="C8321" t="s">
        <v>817</v>
      </c>
      <c r="D8321" s="3">
        <f>VLOOKUP(C8321,Index[[#All],[searchTaxon]:[Reference_number]],2,FALSE)</f>
        <v>116</v>
      </c>
      <c r="H8321" t="s">
        <v>18</v>
      </c>
      <c r="I8321">
        <f>VLOOKUP(Table1[[#This Row],[trait_name]],Trait[],2,FALSE)</f>
        <v>17</v>
      </c>
      <c r="J8321" s="25" t="s">
        <v>34</v>
      </c>
      <c r="L8321" s="3" t="s">
        <v>35</v>
      </c>
      <c r="N8321" s="25"/>
      <c r="O8321"/>
    </row>
    <row r="8322" spans="1:15">
      <c r="A8322" s="5">
        <v>43249</v>
      </c>
      <c r="B8322" s="5">
        <v>43249</v>
      </c>
      <c r="C8322" t="s">
        <v>817</v>
      </c>
      <c r="D8322" s="3">
        <f>VLOOKUP(C8322,Index[[#All],[searchTaxon]:[Reference_number]],2,FALSE)</f>
        <v>116</v>
      </c>
      <c r="H8322" t="s">
        <v>18</v>
      </c>
      <c r="I8322">
        <f>VLOOKUP(Table1[[#This Row],[trait_name]],Trait[],2,FALSE)</f>
        <v>17</v>
      </c>
      <c r="J8322" s="25" t="s">
        <v>34</v>
      </c>
      <c r="L8322" s="3" t="s">
        <v>36</v>
      </c>
      <c r="N8322" s="25"/>
      <c r="O8322"/>
    </row>
    <row r="8323" spans="1:15">
      <c r="A8323" s="5">
        <v>43249</v>
      </c>
      <c r="B8323" s="5">
        <v>43249</v>
      </c>
      <c r="C8323" t="s">
        <v>817</v>
      </c>
      <c r="D8323" s="3">
        <f>VLOOKUP(C8323,Index[[#All],[searchTaxon]:[Reference_number]],2,FALSE)</f>
        <v>116</v>
      </c>
      <c r="H8323" t="s">
        <v>18</v>
      </c>
      <c r="I8323">
        <f>VLOOKUP(Table1[[#This Row],[trait_name]],Trait[],2,FALSE)</f>
        <v>17</v>
      </c>
      <c r="J8323" s="25" t="s">
        <v>34</v>
      </c>
      <c r="L8323" s="3" t="s">
        <v>37</v>
      </c>
      <c r="N8323" s="25"/>
      <c r="O8323"/>
    </row>
    <row r="8324" spans="1:15">
      <c r="A8324" s="27">
        <v>43249</v>
      </c>
      <c r="B8324" s="27">
        <v>43249</v>
      </c>
      <c r="C8324" s="4" t="s">
        <v>817</v>
      </c>
      <c r="D8324" s="2">
        <f>VLOOKUP(C8324,Index[[#All],[searchTaxon]:[Reference_number]],2,FALSE)</f>
        <v>116</v>
      </c>
      <c r="I8324">
        <f>VLOOKUP(Table1[[#This Row],[trait_name]],Trait[],2,FALSE)</f>
        <v>18</v>
      </c>
      <c r="J8324" s="25" t="s">
        <v>38</v>
      </c>
      <c r="L8324" s="3"/>
      <c r="N8324" s="25"/>
      <c r="O8324"/>
    </row>
    <row r="8325" spans="1:15">
      <c r="A8325" s="5">
        <v>43249</v>
      </c>
      <c r="B8325" s="5">
        <v>43249</v>
      </c>
      <c r="C8325" t="s">
        <v>817</v>
      </c>
      <c r="D8325" s="3">
        <f>VLOOKUP(C8325,Index[[#All],[searchTaxon]:[Reference_number]],2,FALSE)</f>
        <v>116</v>
      </c>
      <c r="H8325" t="s">
        <v>18</v>
      </c>
      <c r="I8325">
        <f>VLOOKUP(Table1[[#This Row],[trait_name]],Trait[],2,FALSE)</f>
        <v>19</v>
      </c>
      <c r="J8325" s="25" t="s">
        <v>39</v>
      </c>
      <c r="L8325" s="3" t="s">
        <v>140</v>
      </c>
      <c r="N8325" s="25"/>
      <c r="O8325"/>
    </row>
    <row r="8326" spans="1:15">
      <c r="A8326" s="27">
        <v>43249</v>
      </c>
      <c r="B8326" s="27">
        <v>43249</v>
      </c>
      <c r="C8326" s="4" t="s">
        <v>817</v>
      </c>
      <c r="D8326" s="2">
        <f>VLOOKUP(C8326,Index[[#All],[searchTaxon]:[Reference_number]],2,FALSE)</f>
        <v>116</v>
      </c>
      <c r="I8326">
        <f>VLOOKUP(Table1[[#This Row],[trait_name]],Trait[],2,FALSE)</f>
        <v>20</v>
      </c>
      <c r="J8326" s="25" t="s">
        <v>42</v>
      </c>
      <c r="L8326" s="3"/>
      <c r="N8326" s="25"/>
      <c r="O8326"/>
    </row>
    <row r="8327" spans="1:15">
      <c r="A8327" s="5">
        <v>43249</v>
      </c>
      <c r="B8327" s="5"/>
      <c r="C8327" t="s">
        <v>817</v>
      </c>
      <c r="D8327" s="2">
        <f>VLOOKUP(C8327,Index[[#All],[searchTaxon]:[Reference_number]],2,FALSE)</f>
        <v>116</v>
      </c>
      <c r="E8327">
        <v>0</v>
      </c>
      <c r="F8327">
        <v>0</v>
      </c>
      <c r="G8327">
        <v>0</v>
      </c>
      <c r="I8327">
        <f>VLOOKUP(Table1[[#This Row],[trait_name]],Trait[],2,FALSE)</f>
        <v>22</v>
      </c>
      <c r="J8327" s="25" t="s">
        <v>48</v>
      </c>
      <c r="L8327" s="3"/>
      <c r="N8327" s="25"/>
      <c r="O8327"/>
    </row>
    <row r="8328" spans="1:15">
      <c r="A8328" s="27">
        <v>43249</v>
      </c>
      <c r="B8328" s="27"/>
      <c r="C8328" s="4" t="s">
        <v>817</v>
      </c>
      <c r="D8328" s="2">
        <f>VLOOKUP(C8328,Index[[#All],[searchTaxon]:[Reference_number]],2,FALSE)</f>
        <v>116</v>
      </c>
      <c r="I8328">
        <f>VLOOKUP(Table1[[#This Row],[trait_name]],Trait[],2,FALSE)</f>
        <v>23</v>
      </c>
      <c r="J8328" s="25" t="s">
        <v>50</v>
      </c>
      <c r="L8328" s="3"/>
      <c r="N8328" s="25"/>
      <c r="O8328"/>
    </row>
    <row r="8329" spans="1:15">
      <c r="A8329" s="27">
        <v>43249</v>
      </c>
      <c r="B8329" s="27"/>
      <c r="C8329" s="4" t="s">
        <v>817</v>
      </c>
      <c r="D8329" s="2">
        <f>VLOOKUP(C8329,Index[[#All],[searchTaxon]:[Reference_number]],2,FALSE)</f>
        <v>116</v>
      </c>
      <c r="I8329">
        <f>VLOOKUP(Table1[[#This Row],[trait_name]],Trait[],2,FALSE)</f>
        <v>24</v>
      </c>
      <c r="J8329" s="25" t="s">
        <v>53</v>
      </c>
      <c r="L8329" s="3"/>
      <c r="N8329" s="25"/>
      <c r="O8329"/>
    </row>
    <row r="8330" spans="1:15">
      <c r="A8330" s="5">
        <v>43249</v>
      </c>
      <c r="B8330" s="5">
        <v>43249</v>
      </c>
      <c r="C8330" t="s">
        <v>817</v>
      </c>
      <c r="D8330" s="3">
        <f>VLOOKUP(C8330,Index[[#All],[searchTaxon]:[Reference_number]],2,FALSE)</f>
        <v>116</v>
      </c>
      <c r="H8330" t="s">
        <v>18</v>
      </c>
      <c r="I8330">
        <f>VLOOKUP(Table1[[#This Row],[trait_name]],Trait[],2,FALSE)</f>
        <v>25</v>
      </c>
      <c r="J8330" s="25" t="s">
        <v>54</v>
      </c>
      <c r="L8330" s="3" t="s">
        <v>56</v>
      </c>
      <c r="N8330" s="25"/>
      <c r="O8330"/>
    </row>
    <row r="8331" spans="1:15">
      <c r="A8331" s="5">
        <v>43249</v>
      </c>
      <c r="B8331" s="5">
        <v>43249</v>
      </c>
      <c r="C8331" t="s">
        <v>817</v>
      </c>
      <c r="D8331" s="3">
        <f>VLOOKUP(C8331,Index[[#All],[searchTaxon]:[Reference_number]],2,FALSE)</f>
        <v>116</v>
      </c>
      <c r="H8331" t="s">
        <v>18</v>
      </c>
      <c r="I8331">
        <f>VLOOKUP(Table1[[#This Row],[trait_name]],Trait[],2,FALSE)</f>
        <v>25</v>
      </c>
      <c r="J8331" s="25" t="s">
        <v>54</v>
      </c>
      <c r="L8331" s="3" t="s">
        <v>402</v>
      </c>
      <c r="N8331" s="25"/>
      <c r="O8331"/>
    </row>
    <row r="8332" spans="1:15">
      <c r="A8332" s="5">
        <v>43249</v>
      </c>
      <c r="B8332" s="5">
        <v>43249</v>
      </c>
      <c r="C8332" t="s">
        <v>817</v>
      </c>
      <c r="D8332" s="3">
        <f>VLOOKUP(C8332,Index[[#All],[searchTaxon]:[Reference_number]],2,FALSE)</f>
        <v>116</v>
      </c>
      <c r="H8332" t="s">
        <v>18</v>
      </c>
      <c r="I8332">
        <f>VLOOKUP(Table1[[#This Row],[trait_name]],Trait[],2,FALSE)</f>
        <v>26</v>
      </c>
      <c r="J8332" s="25" t="s">
        <v>57</v>
      </c>
      <c r="L8332" s="3">
        <v>7</v>
      </c>
      <c r="N8332" s="25"/>
      <c r="O8332"/>
    </row>
    <row r="8333" spans="1:15">
      <c r="A8333" s="5">
        <v>43249</v>
      </c>
      <c r="B8333" s="5">
        <v>43249</v>
      </c>
      <c r="C8333" t="s">
        <v>817</v>
      </c>
      <c r="D8333" s="3">
        <f>VLOOKUP(C8333,Index[[#All],[searchTaxon]:[Reference_number]],2,FALSE)</f>
        <v>116</v>
      </c>
      <c r="H8333" t="s">
        <v>18</v>
      </c>
      <c r="I8333">
        <f>VLOOKUP(Table1[[#This Row],[trait_name]],Trait[],2,FALSE)</f>
        <v>28</v>
      </c>
      <c r="J8333" s="25" t="s">
        <v>59</v>
      </c>
      <c r="L8333" s="3">
        <v>5</v>
      </c>
      <c r="N8333" s="25"/>
      <c r="O8333"/>
    </row>
    <row r="8334" spans="1:15">
      <c r="A8334" s="5">
        <v>43249</v>
      </c>
      <c r="B8334" s="5">
        <v>43249</v>
      </c>
      <c r="C8334" t="s">
        <v>817</v>
      </c>
      <c r="D8334" s="3">
        <f>VLOOKUP(C8334,Index[[#All],[searchTaxon]:[Reference_number]],2,FALSE)</f>
        <v>116</v>
      </c>
      <c r="H8334" t="s">
        <v>18</v>
      </c>
      <c r="I8334">
        <f>VLOOKUP(Table1[[#This Row],[trait_name]],Trait[],2,FALSE)</f>
        <v>29</v>
      </c>
      <c r="J8334" s="25" t="s">
        <v>60</v>
      </c>
      <c r="L8334" s="3">
        <v>5</v>
      </c>
      <c r="N8334" s="25"/>
      <c r="O8334"/>
    </row>
    <row r="8335" spans="1:15">
      <c r="A8335" s="5">
        <v>43249</v>
      </c>
      <c r="B8335" s="5">
        <v>43249</v>
      </c>
      <c r="C8335" t="s">
        <v>817</v>
      </c>
      <c r="D8335" s="3">
        <f>VLOOKUP(C8335,Index[[#All],[searchTaxon]:[Reference_number]],2,FALSE)</f>
        <v>116</v>
      </c>
      <c r="H8335" t="s">
        <v>18</v>
      </c>
      <c r="I8335">
        <f>VLOOKUP(Table1[[#This Row],[trait_name]],Trait[],2,FALSE)</f>
        <v>31</v>
      </c>
      <c r="J8335" s="25" t="s">
        <v>62</v>
      </c>
      <c r="L8335" s="3">
        <v>4</v>
      </c>
      <c r="N8335" s="25"/>
      <c r="O8335"/>
    </row>
    <row r="8336" spans="1:15">
      <c r="A8336" s="5">
        <v>43249</v>
      </c>
      <c r="B8336" s="5">
        <v>43249</v>
      </c>
      <c r="C8336" t="s">
        <v>817</v>
      </c>
      <c r="D8336" s="3">
        <f>VLOOKUP(C8336,Index[[#All],[searchTaxon]:[Reference_number]],2,FALSE)</f>
        <v>116</v>
      </c>
      <c r="H8336" t="s">
        <v>18</v>
      </c>
      <c r="I8336">
        <f>VLOOKUP(Table1[[#This Row],[trait_name]],Trait[],2,FALSE)</f>
        <v>33</v>
      </c>
      <c r="J8336" s="25" t="s">
        <v>63</v>
      </c>
      <c r="L8336" s="3" t="s">
        <v>145</v>
      </c>
      <c r="N8336" s="26"/>
      <c r="O8336"/>
    </row>
    <row r="8337" spans="1:15">
      <c r="A8337" s="5">
        <v>43249</v>
      </c>
      <c r="B8337" s="5"/>
      <c r="C8337" t="s">
        <v>817</v>
      </c>
      <c r="D8337" s="3">
        <f>VLOOKUP(C8337,Index[[#All],[searchTaxon]:[Reference_number]],2,FALSE)</f>
        <v>116</v>
      </c>
      <c r="E8337">
        <v>0</v>
      </c>
      <c r="F8337">
        <v>0</v>
      </c>
      <c r="G8337">
        <v>0</v>
      </c>
      <c r="I8337">
        <f>VLOOKUP(Table1[[#This Row],[trait_name]],Trait[],2,FALSE)</f>
        <v>35</v>
      </c>
      <c r="J8337" s="25" t="s">
        <v>66</v>
      </c>
      <c r="L8337" s="3"/>
      <c r="N8337" s="26"/>
      <c r="O8337"/>
    </row>
    <row r="8338" spans="1:15">
      <c r="A8338" s="5">
        <v>43249</v>
      </c>
      <c r="B8338" s="5"/>
      <c r="C8338" t="s">
        <v>817</v>
      </c>
      <c r="D8338" s="2">
        <f>VLOOKUP(C8338,Index[[#All],[searchTaxon]:[Reference_number]],2,FALSE)</f>
        <v>116</v>
      </c>
      <c r="E8338">
        <v>0</v>
      </c>
      <c r="F8338">
        <v>0</v>
      </c>
      <c r="G8338">
        <v>0</v>
      </c>
      <c r="I8338">
        <f>VLOOKUP(Table1[[#This Row],[trait_name]],Trait[],2,FALSE)</f>
        <v>36</v>
      </c>
      <c r="J8338" s="25" t="s">
        <v>68</v>
      </c>
      <c r="L8338" s="3"/>
      <c r="N8338" s="25"/>
      <c r="O8338"/>
    </row>
    <row r="8339" spans="1:15">
      <c r="A8339" s="5">
        <v>43249</v>
      </c>
      <c r="B8339" s="5"/>
      <c r="C8339" t="s">
        <v>817</v>
      </c>
      <c r="D8339" s="2">
        <f>VLOOKUP(C8339,Index[[#All],[searchTaxon]:[Reference_number]],2,FALSE)</f>
        <v>116</v>
      </c>
      <c r="E8339">
        <v>0</v>
      </c>
      <c r="F8339">
        <v>0</v>
      </c>
      <c r="G8339">
        <v>0</v>
      </c>
      <c r="I8339">
        <f>VLOOKUP(Table1[[#This Row],[trait_name]],Trait[],2,FALSE)</f>
        <v>37</v>
      </c>
      <c r="J8339" s="25" t="s">
        <v>70</v>
      </c>
      <c r="L8339" s="3"/>
      <c r="N8339" s="25"/>
      <c r="O8339"/>
    </row>
    <row r="8340" spans="1:15">
      <c r="A8340" s="5">
        <v>43249</v>
      </c>
      <c r="B8340" s="5">
        <v>43249</v>
      </c>
      <c r="C8340" t="s">
        <v>817</v>
      </c>
      <c r="D8340" s="3">
        <f>VLOOKUP(C8340,Index[[#All],[searchTaxon]:[Reference_number]],2,FALSE)</f>
        <v>116</v>
      </c>
      <c r="H8340" t="s">
        <v>18</v>
      </c>
      <c r="I8340">
        <f>VLOOKUP(Table1[[#This Row],[trait_name]],Trait[],2,FALSE)</f>
        <v>38</v>
      </c>
      <c r="J8340" s="25" t="s">
        <v>74</v>
      </c>
      <c r="L8340" s="3" t="s">
        <v>75</v>
      </c>
      <c r="N8340" s="25"/>
      <c r="O8340"/>
    </row>
    <row r="8341" spans="1:15">
      <c r="A8341" s="27">
        <v>43249</v>
      </c>
      <c r="B8341" s="27"/>
      <c r="C8341" s="4" t="s">
        <v>817</v>
      </c>
      <c r="D8341" s="2">
        <f>VLOOKUP(C8341,Index[[#All],[searchTaxon]:[Reference_number]],2,FALSE)</f>
        <v>116</v>
      </c>
      <c r="I8341">
        <f>VLOOKUP(Table1[[#This Row],[trait_name]],Trait[],2,FALSE)</f>
        <v>39</v>
      </c>
      <c r="J8341" s="25" t="s">
        <v>76</v>
      </c>
      <c r="L8341" s="3"/>
      <c r="N8341" s="25"/>
      <c r="O8341"/>
    </row>
    <row r="8342" spans="1:15">
      <c r="A8342" s="5">
        <v>43249</v>
      </c>
      <c r="B8342" s="5"/>
      <c r="C8342" t="s">
        <v>817</v>
      </c>
      <c r="D8342" s="2">
        <f>VLOOKUP(C8342,Index[[#All],[searchTaxon]:[Reference_number]],2,FALSE)</f>
        <v>116</v>
      </c>
      <c r="E8342">
        <v>0</v>
      </c>
      <c r="F8342">
        <v>0</v>
      </c>
      <c r="G8342">
        <v>0</v>
      </c>
      <c r="I8342">
        <f>VLOOKUP(Table1[[#This Row],[trait_name]],Trait[],2,FALSE)</f>
        <v>41</v>
      </c>
      <c r="J8342" s="25" t="s">
        <v>82</v>
      </c>
      <c r="L8342" s="3"/>
      <c r="N8342" s="25"/>
      <c r="O8342"/>
    </row>
    <row r="8343" spans="1:15">
      <c r="A8343" s="5">
        <v>43249</v>
      </c>
      <c r="B8343" s="5"/>
      <c r="C8343" t="s">
        <v>817</v>
      </c>
      <c r="D8343" s="2">
        <f>VLOOKUP(C8343,Index[[#All],[searchTaxon]:[Reference_number]],2,FALSE)</f>
        <v>116</v>
      </c>
      <c r="E8343">
        <v>0</v>
      </c>
      <c r="F8343">
        <v>0</v>
      </c>
      <c r="G8343">
        <v>0</v>
      </c>
      <c r="I8343">
        <f>VLOOKUP(Table1[[#This Row],[trait_name]],Trait[],2,FALSE)</f>
        <v>42</v>
      </c>
      <c r="J8343" s="25" t="s">
        <v>84</v>
      </c>
      <c r="L8343" s="3"/>
      <c r="N8343" s="25"/>
      <c r="O8343"/>
    </row>
    <row r="8344" spans="1:15">
      <c r="A8344" s="5">
        <v>43249</v>
      </c>
      <c r="B8344" s="5">
        <v>43249</v>
      </c>
      <c r="C8344" t="s">
        <v>817</v>
      </c>
      <c r="D8344" s="3">
        <f>VLOOKUP(C8344,Index[[#All],[searchTaxon]:[Reference_number]],2,FALSE)</f>
        <v>116</v>
      </c>
      <c r="H8344" t="s">
        <v>18</v>
      </c>
      <c r="I8344">
        <f>VLOOKUP(Table1[[#This Row],[trait_name]],Trait[],2,FALSE)</f>
        <v>43</v>
      </c>
      <c r="J8344" s="25" t="s">
        <v>86</v>
      </c>
      <c r="L8344" s="3" t="s">
        <v>329</v>
      </c>
      <c r="N8344" s="25"/>
      <c r="O8344"/>
    </row>
    <row r="8345" spans="1:15">
      <c r="A8345" s="5">
        <v>43249</v>
      </c>
      <c r="B8345" s="5"/>
      <c r="C8345" t="s">
        <v>817</v>
      </c>
      <c r="D8345" s="3">
        <f>VLOOKUP(C8345,Index[[#All],[searchTaxon]:[Reference_number]],2,FALSE)</f>
        <v>116</v>
      </c>
      <c r="H8345" t="s">
        <v>18</v>
      </c>
      <c r="I8345">
        <f>VLOOKUP(Table1[[#This Row],[trait_name]],Trait[],2,FALSE)</f>
        <v>44</v>
      </c>
      <c r="J8345" s="26" t="s">
        <v>90</v>
      </c>
      <c r="K8345" s="26"/>
      <c r="L8345" s="3" t="s">
        <v>266</v>
      </c>
      <c r="N8345" s="25"/>
      <c r="O8345"/>
    </row>
    <row r="8346" spans="1:15">
      <c r="A8346" s="5">
        <v>43249</v>
      </c>
      <c r="B8346" s="5"/>
      <c r="C8346" t="s">
        <v>817</v>
      </c>
      <c r="D8346" s="3">
        <f>VLOOKUP(C8346,Index[[#All],[searchTaxon]:[Reference_number]],2,FALSE)</f>
        <v>116</v>
      </c>
      <c r="H8346" t="s">
        <v>18</v>
      </c>
      <c r="I8346">
        <f>VLOOKUP(Table1[[#This Row],[trait_name]],Trait[],2,FALSE)</f>
        <v>45</v>
      </c>
      <c r="J8346" s="26" t="s">
        <v>93</v>
      </c>
      <c r="K8346" s="26"/>
      <c r="L8346" s="3"/>
      <c r="N8346" s="25"/>
      <c r="O8346"/>
    </row>
    <row r="8347" spans="1:15">
      <c r="A8347" s="5">
        <v>43249</v>
      </c>
      <c r="B8347" s="5"/>
      <c r="C8347" t="s">
        <v>817</v>
      </c>
      <c r="D8347" s="2">
        <f>VLOOKUP(C8347,Index[[#All],[searchTaxon]:[Reference_number]],2,FALSE)</f>
        <v>116</v>
      </c>
      <c r="E8347">
        <v>0</v>
      </c>
      <c r="F8347">
        <v>0</v>
      </c>
      <c r="G8347">
        <v>0</v>
      </c>
      <c r="I8347">
        <f>VLOOKUP(Table1[[#This Row],[trait_name]],Trait[],2,FALSE)</f>
        <v>47</v>
      </c>
      <c r="J8347" s="25" t="s">
        <v>96</v>
      </c>
      <c r="L8347" s="3"/>
      <c r="N8347" s="25"/>
      <c r="O8347"/>
    </row>
    <row r="8348" spans="1:15">
      <c r="A8348" s="5">
        <v>43249</v>
      </c>
      <c r="B8348" s="5">
        <v>43249</v>
      </c>
      <c r="C8348" t="s">
        <v>817</v>
      </c>
      <c r="D8348" s="3">
        <f>VLOOKUP(C8348,Index[[#All],[searchTaxon]:[Reference_number]],2,FALSE)</f>
        <v>116</v>
      </c>
      <c r="H8348" t="s">
        <v>18</v>
      </c>
      <c r="I8348">
        <f>VLOOKUP(Table1[[#This Row],[trait_name]],Trait[],2,FALSE)</f>
        <v>48</v>
      </c>
      <c r="J8348" s="25" t="s">
        <v>99</v>
      </c>
      <c r="L8348" s="3" t="s">
        <v>162</v>
      </c>
      <c r="N8348" s="25"/>
      <c r="O8348"/>
    </row>
    <row r="8349" spans="1:15">
      <c r="A8349" s="5">
        <v>43249</v>
      </c>
      <c r="B8349" s="5">
        <v>43249</v>
      </c>
      <c r="C8349" t="s">
        <v>817</v>
      </c>
      <c r="D8349" s="3">
        <f>VLOOKUP(C8349,Index[[#All],[searchTaxon]:[Reference_number]],2,FALSE)</f>
        <v>116</v>
      </c>
      <c r="H8349" t="s">
        <v>18</v>
      </c>
      <c r="I8349">
        <f>VLOOKUP(Table1[[#This Row],[trait_name]],Trait[],2,FALSE)</f>
        <v>48</v>
      </c>
      <c r="J8349" s="25" t="s">
        <v>99</v>
      </c>
      <c r="L8349" s="3" t="s">
        <v>161</v>
      </c>
      <c r="N8349" s="25"/>
      <c r="O8349"/>
    </row>
    <row r="8350" spans="1:15">
      <c r="A8350" s="5">
        <v>43249</v>
      </c>
      <c r="B8350" s="5">
        <v>43249</v>
      </c>
      <c r="C8350" t="s">
        <v>817</v>
      </c>
      <c r="D8350" s="3">
        <f>VLOOKUP(C8350,Index[[#All],[searchTaxon]:[Reference_number]],2,FALSE)</f>
        <v>116</v>
      </c>
      <c r="H8350" t="s">
        <v>18</v>
      </c>
      <c r="I8350">
        <f>VLOOKUP(Table1[[#This Row],[trait_name]],Trait[],2,FALSE)</f>
        <v>49</v>
      </c>
      <c r="J8350" s="25" t="s">
        <v>103</v>
      </c>
      <c r="L8350" s="3" t="s">
        <v>105</v>
      </c>
      <c r="N8350" s="25"/>
      <c r="O8350"/>
    </row>
    <row r="8351" spans="1:15">
      <c r="A8351" s="5">
        <v>43249</v>
      </c>
      <c r="B8351" s="5">
        <v>43249</v>
      </c>
      <c r="C8351" t="s">
        <v>817</v>
      </c>
      <c r="D8351" s="3">
        <f>VLOOKUP(C8351,Index[[#All],[searchTaxon]:[Reference_number]],2,FALSE)</f>
        <v>116</v>
      </c>
      <c r="H8351" t="s">
        <v>18</v>
      </c>
      <c r="I8351">
        <f>VLOOKUP(Table1[[#This Row],[trait_name]],Trait[],2,FALSE)</f>
        <v>49</v>
      </c>
      <c r="J8351" s="25" t="s">
        <v>103</v>
      </c>
      <c r="L8351" s="3" t="s">
        <v>149</v>
      </c>
      <c r="N8351" s="25"/>
      <c r="O8351"/>
    </row>
    <row r="8352" spans="1:15">
      <c r="A8352" s="27">
        <v>43249</v>
      </c>
      <c r="B8352" s="27"/>
      <c r="C8352" s="4" t="s">
        <v>817</v>
      </c>
      <c r="D8352" s="63">
        <f>VLOOKUP(C8352,Index[[#All],[searchTaxon]:[Reference_number]],2,FALSE)</f>
        <v>116</v>
      </c>
      <c r="E8352">
        <f>VLOOKUP(C:C,Table1[[#All],[searchTaxon]:[Multiple_forms]],3,FALSE)</f>
        <v>0</v>
      </c>
      <c r="F8352">
        <f>VLOOKUP(C:C,Table1[[#All],[searchTaxon]:[Multiple_forms]],4,FALSE)</f>
        <v>0</v>
      </c>
      <c r="G8352">
        <f>VLOOKUP(C:C,Table1[[#All],[searchTaxon]:[Multiple_forms]],5,FALSE)</f>
        <v>0</v>
      </c>
      <c r="I8352">
        <f>VLOOKUP(Table1[[#This Row],[trait_name]],Trait[],2,FALSE)</f>
        <v>50</v>
      </c>
      <c r="J8352" s="25" t="s">
        <v>106</v>
      </c>
      <c r="L8352" s="3"/>
      <c r="N8352" s="25"/>
      <c r="O8352"/>
    </row>
    <row r="8353" spans="1:15">
      <c r="A8353" s="5">
        <v>43249</v>
      </c>
      <c r="B8353" s="5">
        <v>43249</v>
      </c>
      <c r="C8353" t="s">
        <v>817</v>
      </c>
      <c r="D8353" s="3">
        <f>VLOOKUP(C8353,Index[[#All],[searchTaxon]:[Reference_number]],2,FALSE)</f>
        <v>116</v>
      </c>
      <c r="H8353" t="s">
        <v>18</v>
      </c>
      <c r="I8353">
        <f>VLOOKUP(Table1[[#This Row],[trait_name]],Trait[],2,FALSE)</f>
        <v>51</v>
      </c>
      <c r="J8353" s="25" t="s">
        <v>108</v>
      </c>
      <c r="L8353" s="3" t="s">
        <v>167</v>
      </c>
      <c r="N8353" s="25"/>
      <c r="O8353"/>
    </row>
    <row r="8354" spans="1:15">
      <c r="A8354" s="5">
        <v>43249</v>
      </c>
      <c r="B8354" s="5"/>
      <c r="C8354" t="s">
        <v>817</v>
      </c>
      <c r="D8354" s="2">
        <f>VLOOKUP(C8354,Index[[#All],[searchTaxon]:[Reference_number]],2,FALSE)</f>
        <v>116</v>
      </c>
      <c r="E8354">
        <v>0</v>
      </c>
      <c r="F8354">
        <v>0</v>
      </c>
      <c r="G8354">
        <v>0</v>
      </c>
      <c r="I8354">
        <f>VLOOKUP(Table1[[#This Row],[trait_name]],Trait[],2,FALSE)</f>
        <v>60</v>
      </c>
      <c r="J8354" s="25" t="s">
        <v>120</v>
      </c>
      <c r="L8354" s="3"/>
      <c r="N8354" s="25"/>
      <c r="O8354"/>
    </row>
    <row r="8355" spans="1:15">
      <c r="A8355" s="5">
        <v>43249</v>
      </c>
      <c r="B8355" s="5">
        <v>43249</v>
      </c>
      <c r="C8355" t="s">
        <v>817</v>
      </c>
      <c r="D8355" s="3">
        <f>VLOOKUP(C8355,Index[[#All],[searchTaxon]:[Reference_number]],2,FALSE)</f>
        <v>116</v>
      </c>
      <c r="H8355" t="s">
        <v>820</v>
      </c>
      <c r="I8355">
        <f>VLOOKUP(Table1[[#This Row],[trait_name]],Trait[],2,FALSE)</f>
        <v>61</v>
      </c>
      <c r="J8355" s="25" t="s">
        <v>172</v>
      </c>
      <c r="L8355" s="3" t="s">
        <v>598</v>
      </c>
      <c r="N8355" s="25"/>
      <c r="O8355"/>
    </row>
    <row r="8356" spans="1:15">
      <c r="A8356" s="5">
        <v>43249</v>
      </c>
      <c r="B8356" s="5">
        <v>43249</v>
      </c>
      <c r="C8356" t="s">
        <v>821</v>
      </c>
      <c r="D8356" s="3">
        <f>VLOOKUP(C8356,Index[[#All],[searchTaxon]:[Reference_number]],2,FALSE)</f>
        <v>117</v>
      </c>
      <c r="H8356" t="s">
        <v>822</v>
      </c>
      <c r="I8356">
        <f>VLOOKUP(Table1[[#This Row],[trait_name]],Trait[],2,FALSE)</f>
        <v>2</v>
      </c>
      <c r="J8356" s="25" t="s">
        <v>16</v>
      </c>
      <c r="L8356" s="3" t="s">
        <v>823</v>
      </c>
      <c r="N8356" s="25"/>
      <c r="O8356"/>
    </row>
    <row r="8357" spans="1:15">
      <c r="A8357" s="5">
        <v>43249</v>
      </c>
      <c r="B8357" s="5">
        <v>43249</v>
      </c>
      <c r="C8357" t="s">
        <v>821</v>
      </c>
      <c r="D8357" s="3">
        <f>VLOOKUP(C8357,Index[[#All],[searchTaxon]:[Reference_number]],2,FALSE)</f>
        <v>117</v>
      </c>
      <c r="H8357" t="s">
        <v>822</v>
      </c>
      <c r="I8357">
        <f>VLOOKUP(Table1[[#This Row],[trait_name]],Trait[],2,FALSE)</f>
        <v>2</v>
      </c>
      <c r="J8357" s="25" t="s">
        <v>16</v>
      </c>
      <c r="L8357" s="3" t="s">
        <v>824</v>
      </c>
      <c r="N8357" s="25"/>
      <c r="O8357"/>
    </row>
    <row r="8358" spans="1:15">
      <c r="A8358" s="5">
        <v>43249</v>
      </c>
      <c r="B8358" s="5"/>
      <c r="C8358" t="s">
        <v>821</v>
      </c>
      <c r="D8358" s="3">
        <f>VLOOKUP(C8358,Index[[#All],[searchTaxon]:[Reference_number]],2,FALSE)</f>
        <v>117</v>
      </c>
      <c r="H8358" t="s">
        <v>822</v>
      </c>
      <c r="I8358">
        <f>VLOOKUP(Table1[[#This Row],[trait_name]],Trait[],2,FALSE)</f>
        <v>6</v>
      </c>
      <c r="J8358" s="25" t="s">
        <v>135</v>
      </c>
      <c r="L8358" s="3"/>
      <c r="N8358" s="25"/>
      <c r="O8358"/>
    </row>
    <row r="8359" spans="1:15">
      <c r="A8359" s="5">
        <v>43249</v>
      </c>
      <c r="B8359" s="5">
        <v>43249</v>
      </c>
      <c r="C8359" t="s">
        <v>821</v>
      </c>
      <c r="D8359" s="3">
        <f>VLOOKUP(C8359,Index[[#All],[searchTaxon]:[Reference_number]],2,FALSE)</f>
        <v>117</v>
      </c>
      <c r="H8359" t="s">
        <v>822</v>
      </c>
      <c r="I8359">
        <f>VLOOKUP(Table1[[#This Row],[trait_name]],Trait[],2,FALSE)</f>
        <v>7</v>
      </c>
      <c r="J8359" s="25" t="s">
        <v>27</v>
      </c>
      <c r="L8359" s="3" t="s">
        <v>24</v>
      </c>
      <c r="N8359" s="26"/>
      <c r="O8359"/>
    </row>
    <row r="8360" spans="1:15">
      <c r="A8360" s="27">
        <v>43249</v>
      </c>
      <c r="B8360" s="27"/>
      <c r="C8360" s="4" t="s">
        <v>821</v>
      </c>
      <c r="D8360" s="2">
        <f>VLOOKUP(C8360,Index[[#All],[searchTaxon]:[Reference_number]],2,FALSE)</f>
        <v>117</v>
      </c>
      <c r="I8360">
        <f>VLOOKUP(Table1[[#This Row],[trait_name]],Trait[],2,FALSE)</f>
        <v>15</v>
      </c>
      <c r="J8360" s="25" t="s">
        <v>32</v>
      </c>
      <c r="L8360" s="3"/>
      <c r="N8360" s="25"/>
      <c r="O8360"/>
    </row>
    <row r="8361" spans="1:15">
      <c r="A8361" s="27">
        <v>43249</v>
      </c>
      <c r="B8361" s="27">
        <v>43249</v>
      </c>
      <c r="C8361" s="4" t="s">
        <v>821</v>
      </c>
      <c r="D8361" s="2">
        <f>VLOOKUP(C8361,Index[[#All],[searchTaxon]:[Reference_number]],2,FALSE)</f>
        <v>117</v>
      </c>
      <c r="I8361">
        <f>VLOOKUP(Table1[[#This Row],[trait_name]],Trait[],2,FALSE)</f>
        <v>16</v>
      </c>
      <c r="J8361" s="26" t="s">
        <v>33</v>
      </c>
      <c r="K8361" s="26"/>
      <c r="L8361" s="3"/>
      <c r="N8361" s="25"/>
      <c r="O8361"/>
    </row>
    <row r="8362" spans="1:15">
      <c r="A8362" s="27">
        <v>43249</v>
      </c>
      <c r="B8362" s="27">
        <v>43249</v>
      </c>
      <c r="C8362" s="4" t="s">
        <v>821</v>
      </c>
      <c r="D8362" s="2">
        <f>VLOOKUP(C8362,Index[[#All],[searchTaxon]:[Reference_number]],2,FALSE)</f>
        <v>117</v>
      </c>
      <c r="I8362">
        <f>VLOOKUP(Table1[[#This Row],[trait_name]],Trait[],2,FALSE)</f>
        <v>18</v>
      </c>
      <c r="J8362" s="25" t="s">
        <v>38</v>
      </c>
      <c r="L8362" s="3"/>
      <c r="N8362" s="25"/>
      <c r="O8362"/>
    </row>
    <row r="8363" spans="1:15">
      <c r="A8363" s="27">
        <v>43249</v>
      </c>
      <c r="B8363" s="27">
        <v>43249</v>
      </c>
      <c r="C8363" s="4" t="s">
        <v>821</v>
      </c>
      <c r="D8363" s="2">
        <f>VLOOKUP(C8363,Index[[#All],[searchTaxon]:[Reference_number]],2,FALSE)</f>
        <v>117</v>
      </c>
      <c r="I8363">
        <f>VLOOKUP(Table1[[#This Row],[trait_name]],Trait[],2,FALSE)</f>
        <v>20</v>
      </c>
      <c r="J8363" s="25" t="s">
        <v>42</v>
      </c>
      <c r="L8363" s="3"/>
      <c r="N8363" s="25"/>
      <c r="O8363"/>
    </row>
    <row r="8364" spans="1:15">
      <c r="A8364" s="5">
        <v>43249</v>
      </c>
      <c r="B8364" s="5"/>
      <c r="C8364" t="s">
        <v>821</v>
      </c>
      <c r="D8364" s="2">
        <f>VLOOKUP(C8364,Index[[#All],[searchTaxon]:[Reference_number]],2,FALSE)</f>
        <v>117</v>
      </c>
      <c r="E8364">
        <v>0</v>
      </c>
      <c r="F8364">
        <v>0</v>
      </c>
      <c r="G8364">
        <v>0</v>
      </c>
      <c r="I8364">
        <f>VLOOKUP(Table1[[#This Row],[trait_name]],Trait[],2,FALSE)</f>
        <v>22</v>
      </c>
      <c r="J8364" s="25" t="s">
        <v>48</v>
      </c>
      <c r="L8364" s="3"/>
      <c r="N8364" s="25"/>
      <c r="O8364"/>
    </row>
    <row r="8365" spans="1:15">
      <c r="A8365" s="27">
        <v>43249</v>
      </c>
      <c r="B8365" s="27"/>
      <c r="C8365" s="4" t="s">
        <v>821</v>
      </c>
      <c r="D8365" s="2">
        <f>VLOOKUP(C8365,Index[[#All],[searchTaxon]:[Reference_number]],2,FALSE)</f>
        <v>117</v>
      </c>
      <c r="I8365">
        <f>VLOOKUP(Table1[[#This Row],[trait_name]],Trait[],2,FALSE)</f>
        <v>23</v>
      </c>
      <c r="J8365" s="25" t="s">
        <v>50</v>
      </c>
      <c r="L8365" s="3"/>
      <c r="N8365" s="25"/>
      <c r="O8365"/>
    </row>
    <row r="8366" spans="1:15">
      <c r="A8366" s="27">
        <v>43249</v>
      </c>
      <c r="B8366" s="27"/>
      <c r="C8366" s="4" t="s">
        <v>821</v>
      </c>
      <c r="D8366" s="2">
        <f>VLOOKUP(C8366,Index[[#All],[searchTaxon]:[Reference_number]],2,FALSE)</f>
        <v>117</v>
      </c>
      <c r="I8366">
        <f>VLOOKUP(Table1[[#This Row],[trait_name]],Trait[],2,FALSE)</f>
        <v>24</v>
      </c>
      <c r="J8366" s="25" t="s">
        <v>53</v>
      </c>
      <c r="L8366" s="3"/>
      <c r="N8366" s="25"/>
      <c r="O8366"/>
    </row>
    <row r="8367" spans="1:15">
      <c r="A8367" s="5">
        <v>43249</v>
      </c>
      <c r="B8367" s="5">
        <v>43249</v>
      </c>
      <c r="C8367" t="s">
        <v>821</v>
      </c>
      <c r="D8367" s="3">
        <f>VLOOKUP(C8367,Index[[#All],[searchTaxon]:[Reference_number]],2,FALSE)</f>
        <v>117</v>
      </c>
      <c r="H8367" t="s">
        <v>822</v>
      </c>
      <c r="I8367">
        <f>VLOOKUP(Table1[[#This Row],[trait_name]],Trait[],2,FALSE)</f>
        <v>25</v>
      </c>
      <c r="J8367" s="25" t="s">
        <v>54</v>
      </c>
      <c r="L8367" s="3" t="s">
        <v>56</v>
      </c>
      <c r="N8367" s="25"/>
      <c r="O8367"/>
    </row>
    <row r="8368" spans="1:15">
      <c r="A8368" s="5">
        <v>43249</v>
      </c>
      <c r="B8368" s="5">
        <v>43249</v>
      </c>
      <c r="C8368" t="s">
        <v>821</v>
      </c>
      <c r="D8368" s="3">
        <f>VLOOKUP(C8368,Index[[#All],[searchTaxon]:[Reference_number]],2,FALSE)</f>
        <v>117</v>
      </c>
      <c r="H8368" t="s">
        <v>822</v>
      </c>
      <c r="I8368">
        <f>VLOOKUP(Table1[[#This Row],[trait_name]],Trait[],2,FALSE)</f>
        <v>25</v>
      </c>
      <c r="J8368" s="25" t="s">
        <v>54</v>
      </c>
      <c r="L8368" s="3" t="s">
        <v>402</v>
      </c>
      <c r="N8368" s="25"/>
      <c r="O8368"/>
    </row>
    <row r="8369" spans="1:15">
      <c r="A8369" s="5">
        <v>43249</v>
      </c>
      <c r="B8369" s="5">
        <v>43249</v>
      </c>
      <c r="C8369" t="s">
        <v>821</v>
      </c>
      <c r="D8369" s="3">
        <f>VLOOKUP(C8369,Index[[#All],[searchTaxon]:[Reference_number]],2,FALSE)</f>
        <v>117</v>
      </c>
      <c r="H8369" t="s">
        <v>822</v>
      </c>
      <c r="I8369">
        <f>VLOOKUP(Table1[[#This Row],[trait_name]],Trait[],2,FALSE)</f>
        <v>26</v>
      </c>
      <c r="J8369" s="25" t="s">
        <v>57</v>
      </c>
      <c r="L8369" s="3">
        <v>12</v>
      </c>
      <c r="N8369" s="25"/>
      <c r="O8369"/>
    </row>
    <row r="8370" spans="1:15">
      <c r="A8370" s="5">
        <v>43249</v>
      </c>
      <c r="B8370" s="5">
        <v>43249</v>
      </c>
      <c r="C8370" t="s">
        <v>821</v>
      </c>
      <c r="D8370" s="3">
        <f>VLOOKUP(C8370,Index[[#All],[searchTaxon]:[Reference_number]],2,FALSE)</f>
        <v>117</v>
      </c>
      <c r="H8370" t="s">
        <v>822</v>
      </c>
      <c r="I8370">
        <f>VLOOKUP(Table1[[#This Row],[trait_name]],Trait[],2,FALSE)</f>
        <v>28</v>
      </c>
      <c r="J8370" s="25" t="s">
        <v>59</v>
      </c>
      <c r="L8370" s="3">
        <v>3</v>
      </c>
      <c r="N8370" s="25"/>
      <c r="O8370"/>
    </row>
    <row r="8371" spans="1:15">
      <c r="A8371" s="5">
        <v>43249</v>
      </c>
      <c r="B8371" s="5"/>
      <c r="C8371" t="s">
        <v>821</v>
      </c>
      <c r="D8371" s="3">
        <f>VLOOKUP(C8371,Index[[#All],[searchTaxon]:[Reference_number]],2,FALSE)</f>
        <v>117</v>
      </c>
      <c r="E8371">
        <v>0</v>
      </c>
      <c r="F8371">
        <v>0</v>
      </c>
      <c r="G8371">
        <v>0</v>
      </c>
      <c r="I8371">
        <f>VLOOKUP(Table1[[#This Row],[trait_name]],Trait[],2,FALSE)</f>
        <v>35</v>
      </c>
      <c r="J8371" s="25" t="s">
        <v>66</v>
      </c>
      <c r="L8371" s="3"/>
      <c r="N8371" s="25"/>
      <c r="O8371"/>
    </row>
    <row r="8372" spans="1:15">
      <c r="A8372" s="5">
        <v>43249</v>
      </c>
      <c r="B8372" s="5"/>
      <c r="C8372" t="s">
        <v>821</v>
      </c>
      <c r="D8372" s="2">
        <f>VLOOKUP(C8372,Index[[#All],[searchTaxon]:[Reference_number]],2,FALSE)</f>
        <v>117</v>
      </c>
      <c r="E8372">
        <v>0</v>
      </c>
      <c r="F8372">
        <v>0</v>
      </c>
      <c r="G8372">
        <v>0</v>
      </c>
      <c r="I8372">
        <f>VLOOKUP(Table1[[#This Row],[trait_name]],Trait[],2,FALSE)</f>
        <v>36</v>
      </c>
      <c r="J8372" s="25" t="s">
        <v>68</v>
      </c>
      <c r="L8372" s="3"/>
      <c r="N8372" s="25"/>
      <c r="O8372"/>
    </row>
    <row r="8373" spans="1:15">
      <c r="A8373" s="5">
        <v>43249</v>
      </c>
      <c r="B8373" s="5"/>
      <c r="C8373" t="s">
        <v>821</v>
      </c>
      <c r="D8373" s="2">
        <f>VLOOKUP(C8373,Index[[#All],[searchTaxon]:[Reference_number]],2,FALSE)</f>
        <v>117</v>
      </c>
      <c r="E8373">
        <v>0</v>
      </c>
      <c r="F8373">
        <v>0</v>
      </c>
      <c r="G8373">
        <v>0</v>
      </c>
      <c r="I8373">
        <f>VLOOKUP(Table1[[#This Row],[trait_name]],Trait[],2,FALSE)</f>
        <v>37</v>
      </c>
      <c r="J8373" s="25" t="s">
        <v>70</v>
      </c>
      <c r="L8373" s="3"/>
      <c r="N8373" s="25"/>
      <c r="O8373"/>
    </row>
    <row r="8374" spans="1:15">
      <c r="A8374" s="5">
        <v>43249</v>
      </c>
      <c r="B8374" s="5">
        <v>43249</v>
      </c>
      <c r="C8374" t="s">
        <v>821</v>
      </c>
      <c r="D8374" s="3">
        <f>VLOOKUP(C8374,Index[[#All],[searchTaxon]:[Reference_number]],2,FALSE)</f>
        <v>117</v>
      </c>
      <c r="H8374" t="s">
        <v>130</v>
      </c>
      <c r="I8374">
        <f>VLOOKUP(Table1[[#This Row],[trait_name]],Trait[],2,FALSE)</f>
        <v>38</v>
      </c>
      <c r="J8374" s="25" t="s">
        <v>74</v>
      </c>
      <c r="L8374" s="3" t="s">
        <v>319</v>
      </c>
      <c r="N8374" s="25"/>
      <c r="O8374"/>
    </row>
    <row r="8375" spans="1:15">
      <c r="A8375" s="27">
        <v>43249</v>
      </c>
      <c r="B8375" s="27"/>
      <c r="C8375" s="4" t="s">
        <v>821</v>
      </c>
      <c r="D8375" s="2">
        <f>VLOOKUP(C8375,Index[[#All],[searchTaxon]:[Reference_number]],2,FALSE)</f>
        <v>117</v>
      </c>
      <c r="I8375">
        <f>VLOOKUP(Table1[[#This Row],[trait_name]],Trait[],2,FALSE)</f>
        <v>39</v>
      </c>
      <c r="J8375" s="25" t="s">
        <v>76</v>
      </c>
      <c r="L8375" s="3"/>
      <c r="N8375" s="25"/>
      <c r="O8375"/>
    </row>
    <row r="8376" spans="1:15">
      <c r="A8376" s="5">
        <v>43249</v>
      </c>
      <c r="B8376" s="5">
        <v>43249</v>
      </c>
      <c r="C8376" t="s">
        <v>821</v>
      </c>
      <c r="D8376" s="3">
        <f>VLOOKUP(C8376,Index[[#All],[searchTaxon]:[Reference_number]],2,FALSE)</f>
        <v>117</v>
      </c>
      <c r="H8376" t="s">
        <v>822</v>
      </c>
      <c r="I8376">
        <f>VLOOKUP(Table1[[#This Row],[trait_name]],Trait[],2,FALSE)</f>
        <v>40</v>
      </c>
      <c r="J8376" s="25" t="s">
        <v>79</v>
      </c>
      <c r="L8376" s="3" t="s">
        <v>80</v>
      </c>
      <c r="N8376" s="25"/>
      <c r="O8376"/>
    </row>
    <row r="8377" spans="1:15">
      <c r="A8377" s="5">
        <v>43249</v>
      </c>
      <c r="B8377" s="5">
        <v>43249</v>
      </c>
      <c r="C8377" t="s">
        <v>821</v>
      </c>
      <c r="D8377" s="3">
        <f>VLOOKUP(C8377,Index[[#All],[searchTaxon]:[Reference_number]],2,FALSE)</f>
        <v>117</v>
      </c>
      <c r="H8377" t="s">
        <v>822</v>
      </c>
      <c r="I8377">
        <f>VLOOKUP(Table1[[#This Row],[trait_name]],Trait[],2,FALSE)</f>
        <v>40</v>
      </c>
      <c r="J8377" s="25" t="s">
        <v>79</v>
      </c>
      <c r="L8377" s="2" t="s">
        <v>305</v>
      </c>
      <c r="N8377" s="25"/>
      <c r="O8377"/>
    </row>
    <row r="8378" spans="1:15">
      <c r="A8378" s="5">
        <v>43249</v>
      </c>
      <c r="B8378" s="5"/>
      <c r="C8378" t="s">
        <v>821</v>
      </c>
      <c r="D8378" s="2">
        <f>VLOOKUP(C8378,Index[[#All],[searchTaxon]:[Reference_number]],2,FALSE)</f>
        <v>117</v>
      </c>
      <c r="E8378">
        <v>0</v>
      </c>
      <c r="F8378">
        <v>0</v>
      </c>
      <c r="G8378">
        <v>0</v>
      </c>
      <c r="I8378">
        <f>VLOOKUP(Table1[[#This Row],[trait_name]],Trait[],2,FALSE)</f>
        <v>41</v>
      </c>
      <c r="J8378" s="25" t="s">
        <v>82</v>
      </c>
      <c r="L8378" s="3"/>
      <c r="N8378" s="25"/>
      <c r="O8378"/>
    </row>
    <row r="8379" spans="1:15">
      <c r="A8379" s="5">
        <v>43249</v>
      </c>
      <c r="B8379" s="5"/>
      <c r="C8379" t="s">
        <v>821</v>
      </c>
      <c r="D8379" s="2">
        <f>VLOOKUP(C8379,Index[[#All],[searchTaxon]:[Reference_number]],2,FALSE)</f>
        <v>117</v>
      </c>
      <c r="E8379">
        <v>0</v>
      </c>
      <c r="F8379">
        <v>0</v>
      </c>
      <c r="G8379">
        <v>0</v>
      </c>
      <c r="I8379">
        <f>VLOOKUP(Table1[[#This Row],[trait_name]],Trait[],2,FALSE)</f>
        <v>42</v>
      </c>
      <c r="J8379" s="25" t="s">
        <v>84</v>
      </c>
      <c r="L8379" s="3"/>
      <c r="N8379" s="25"/>
      <c r="O8379"/>
    </row>
    <row r="8380" spans="1:15">
      <c r="A8380" s="5">
        <v>43249</v>
      </c>
      <c r="B8380" s="5">
        <v>43249</v>
      </c>
      <c r="C8380" t="s">
        <v>821</v>
      </c>
      <c r="D8380" s="3">
        <f>VLOOKUP(C8380,Index[[#All],[searchTaxon]:[Reference_number]],2,FALSE)</f>
        <v>117</v>
      </c>
      <c r="H8380" t="s">
        <v>822</v>
      </c>
      <c r="I8380">
        <f>VLOOKUP(Table1[[#This Row],[trait_name]],Trait[],2,FALSE)</f>
        <v>43</v>
      </c>
      <c r="J8380" s="25" t="s">
        <v>86</v>
      </c>
      <c r="L8380" s="3" t="s">
        <v>156</v>
      </c>
      <c r="N8380" s="25"/>
      <c r="O8380"/>
    </row>
    <row r="8381" spans="1:15">
      <c r="A8381" s="5">
        <v>43249</v>
      </c>
      <c r="B8381" s="5"/>
      <c r="C8381" t="s">
        <v>821</v>
      </c>
      <c r="D8381" s="2">
        <f>VLOOKUP(C8381,Index[[#All],[searchTaxon]:[Reference_number]],2,FALSE)</f>
        <v>117</v>
      </c>
      <c r="E8381">
        <v>0</v>
      </c>
      <c r="F8381">
        <v>0</v>
      </c>
      <c r="G8381">
        <v>0</v>
      </c>
      <c r="I8381">
        <f>VLOOKUP(Table1[[#This Row],[trait_name]],Trait[],2,FALSE)</f>
        <v>47</v>
      </c>
      <c r="J8381" s="25" t="s">
        <v>96</v>
      </c>
      <c r="L8381" s="3"/>
      <c r="N8381" s="25"/>
      <c r="O8381"/>
    </row>
    <row r="8382" spans="1:15">
      <c r="A8382" s="5">
        <v>43249</v>
      </c>
      <c r="B8382" s="5">
        <v>43249</v>
      </c>
      <c r="C8382" t="s">
        <v>821</v>
      </c>
      <c r="D8382" s="3">
        <f>VLOOKUP(C8382,Index[[#All],[searchTaxon]:[Reference_number]],2,FALSE)</f>
        <v>117</v>
      </c>
      <c r="H8382" t="s">
        <v>130</v>
      </c>
      <c r="I8382">
        <f>VLOOKUP(Table1[[#This Row],[trait_name]],Trait[],2,FALSE)</f>
        <v>48</v>
      </c>
      <c r="J8382" s="25" t="s">
        <v>99</v>
      </c>
      <c r="L8382" s="3" t="s">
        <v>162</v>
      </c>
      <c r="N8382" s="25"/>
      <c r="O8382"/>
    </row>
    <row r="8383" spans="1:15">
      <c r="A8383" s="5">
        <v>43249</v>
      </c>
      <c r="B8383" s="5">
        <v>43249</v>
      </c>
      <c r="C8383" t="s">
        <v>821</v>
      </c>
      <c r="D8383" s="3">
        <f>VLOOKUP(C8383,Index[[#All],[searchTaxon]:[Reference_number]],2,FALSE)</f>
        <v>117</v>
      </c>
      <c r="H8383" t="s">
        <v>130</v>
      </c>
      <c r="I8383">
        <f>VLOOKUP(Table1[[#This Row],[trait_name]],Trait[],2,FALSE)</f>
        <v>48</v>
      </c>
      <c r="J8383" s="25" t="s">
        <v>99</v>
      </c>
      <c r="L8383" s="3" t="s">
        <v>161</v>
      </c>
      <c r="N8383" s="25"/>
      <c r="O8383"/>
    </row>
    <row r="8384" spans="1:15">
      <c r="A8384" s="5">
        <v>43249</v>
      </c>
      <c r="B8384" s="5">
        <v>43249</v>
      </c>
      <c r="C8384" t="s">
        <v>821</v>
      </c>
      <c r="D8384" s="3">
        <f>VLOOKUP(C8384,Index[[#All],[searchTaxon]:[Reference_number]],2,FALSE)</f>
        <v>117</v>
      </c>
      <c r="H8384" t="s">
        <v>130</v>
      </c>
      <c r="I8384">
        <f>VLOOKUP(Table1[[#This Row],[trait_name]],Trait[],2,FALSE)</f>
        <v>49</v>
      </c>
      <c r="J8384" s="25" t="s">
        <v>103</v>
      </c>
      <c r="L8384" s="3" t="s">
        <v>149</v>
      </c>
      <c r="N8384" s="26"/>
      <c r="O8384"/>
    </row>
    <row r="8385" spans="1:15">
      <c r="A8385" s="5">
        <v>43249</v>
      </c>
      <c r="B8385" s="5">
        <v>43249</v>
      </c>
      <c r="C8385" t="s">
        <v>821</v>
      </c>
      <c r="D8385" s="3">
        <f>VLOOKUP(C8385,Index[[#All],[searchTaxon]:[Reference_number]],2,FALSE)</f>
        <v>117</v>
      </c>
      <c r="H8385" t="s">
        <v>130</v>
      </c>
      <c r="I8385">
        <f>VLOOKUP(Table1[[#This Row],[trait_name]],Trait[],2,FALSE)</f>
        <v>49</v>
      </c>
      <c r="J8385" s="25" t="s">
        <v>103</v>
      </c>
      <c r="L8385" s="3" t="s">
        <v>105</v>
      </c>
      <c r="N8385" s="26"/>
      <c r="O8385"/>
    </row>
    <row r="8386" spans="1:15">
      <c r="A8386" s="27">
        <v>43249</v>
      </c>
      <c r="B8386" s="27"/>
      <c r="C8386" s="4" t="s">
        <v>821</v>
      </c>
      <c r="D8386" s="63">
        <f>VLOOKUP(C8386,Index[[#All],[searchTaxon]:[Reference_number]],2,FALSE)</f>
        <v>117</v>
      </c>
      <c r="E8386">
        <f>VLOOKUP(C:C,Table1[[#All],[searchTaxon]:[Multiple_forms]],3,FALSE)</f>
        <v>0</v>
      </c>
      <c r="F8386">
        <f>VLOOKUP(C:C,Table1[[#All],[searchTaxon]:[Multiple_forms]],4,FALSE)</f>
        <v>0</v>
      </c>
      <c r="G8386">
        <f>VLOOKUP(C:C,Table1[[#All],[searchTaxon]:[Multiple_forms]],5,FALSE)</f>
        <v>0</v>
      </c>
      <c r="I8386">
        <f>VLOOKUP(Table1[[#This Row],[trait_name]],Trait[],2,FALSE)</f>
        <v>50</v>
      </c>
      <c r="J8386" s="25" t="s">
        <v>106</v>
      </c>
      <c r="L8386" s="3"/>
      <c r="N8386" s="25"/>
      <c r="O8386"/>
    </row>
    <row r="8387" spans="1:15">
      <c r="A8387" s="5">
        <v>43249</v>
      </c>
      <c r="B8387" s="5">
        <v>43249</v>
      </c>
      <c r="C8387" t="s">
        <v>821</v>
      </c>
      <c r="D8387" s="3">
        <f>VLOOKUP(C8387,Index[[#All],[searchTaxon]:[Reference_number]],2,FALSE)</f>
        <v>117</v>
      </c>
      <c r="H8387" t="s">
        <v>130</v>
      </c>
      <c r="I8387">
        <f>VLOOKUP(Table1[[#This Row],[trait_name]],Trait[],2,FALSE)</f>
        <v>51</v>
      </c>
      <c r="J8387" s="25" t="s">
        <v>108</v>
      </c>
      <c r="L8387" s="3" t="s">
        <v>167</v>
      </c>
      <c r="N8387" s="25"/>
      <c r="O8387"/>
    </row>
    <row r="8388" spans="1:15">
      <c r="A8388" s="5">
        <v>43249</v>
      </c>
      <c r="B8388" s="5">
        <v>43249</v>
      </c>
      <c r="C8388" t="s">
        <v>821</v>
      </c>
      <c r="D8388" s="3">
        <f>VLOOKUP(C8388,Index[[#All],[searchTaxon]:[Reference_number]],2,FALSE)</f>
        <v>117</v>
      </c>
      <c r="H8388" t="s">
        <v>130</v>
      </c>
      <c r="I8388">
        <f>VLOOKUP(Table1[[#This Row],[trait_name]],Trait[],2,FALSE)</f>
        <v>53</v>
      </c>
      <c r="J8388" s="25" t="s">
        <v>110</v>
      </c>
      <c r="L8388" s="3" t="s">
        <v>168</v>
      </c>
      <c r="N8388" s="25"/>
      <c r="O8388"/>
    </row>
    <row r="8389" spans="1:15">
      <c r="A8389" s="5">
        <v>43249</v>
      </c>
      <c r="B8389" s="5">
        <v>43249</v>
      </c>
      <c r="C8389" t="s">
        <v>821</v>
      </c>
      <c r="D8389" s="3">
        <f>VLOOKUP(C8389,Index[[#All],[searchTaxon]:[Reference_number]],2,FALSE)</f>
        <v>117</v>
      </c>
      <c r="H8389" t="s">
        <v>822</v>
      </c>
      <c r="I8389">
        <f>VLOOKUP(Table1[[#This Row],[trait_name]],Trait[],2,FALSE)</f>
        <v>56</v>
      </c>
      <c r="J8389" s="25" t="s">
        <v>117</v>
      </c>
      <c r="L8389" s="3" t="s">
        <v>118</v>
      </c>
      <c r="N8389" s="25"/>
      <c r="O8389"/>
    </row>
    <row r="8390" spans="1:15">
      <c r="A8390" s="5">
        <v>43249</v>
      </c>
      <c r="B8390" s="5"/>
      <c r="C8390" t="s">
        <v>821</v>
      </c>
      <c r="D8390" s="2">
        <f>VLOOKUP(C8390,Index[[#All],[searchTaxon]:[Reference_number]],2,FALSE)</f>
        <v>117</v>
      </c>
      <c r="E8390">
        <v>0</v>
      </c>
      <c r="F8390">
        <v>0</v>
      </c>
      <c r="G8390">
        <v>0</v>
      </c>
      <c r="I8390">
        <f>VLOOKUP(Table1[[#This Row],[trait_name]],Trait[],2,FALSE)</f>
        <v>60</v>
      </c>
      <c r="J8390" s="25" t="s">
        <v>120</v>
      </c>
      <c r="L8390" s="3"/>
      <c r="N8390" s="25"/>
      <c r="O8390"/>
    </row>
    <row r="8391" spans="1:15">
      <c r="A8391" s="5">
        <v>43249</v>
      </c>
      <c r="B8391" s="5">
        <v>43249</v>
      </c>
      <c r="C8391" t="s">
        <v>825</v>
      </c>
      <c r="D8391" s="3">
        <f>VLOOKUP(C8391,Index[[#All],[searchTaxon]:[Reference_number]],2,FALSE)</f>
        <v>118</v>
      </c>
      <c r="H8391" t="s">
        <v>26</v>
      </c>
      <c r="I8391">
        <f>VLOOKUP(Table1[[#This Row],[trait_name]],Trait[],2,FALSE)</f>
        <v>2</v>
      </c>
      <c r="J8391" s="25" t="s">
        <v>16</v>
      </c>
      <c r="L8391" s="3" t="s">
        <v>826</v>
      </c>
      <c r="N8391" s="25"/>
      <c r="O8391"/>
    </row>
    <row r="8392" spans="1:15">
      <c r="A8392" s="5">
        <v>43249</v>
      </c>
      <c r="B8392" s="5">
        <v>43249</v>
      </c>
      <c r="C8392" t="s">
        <v>825</v>
      </c>
      <c r="D8392" s="3">
        <f>VLOOKUP(C8392,Index[[#All],[searchTaxon]:[Reference_number]],2,FALSE)</f>
        <v>118</v>
      </c>
      <c r="H8392" t="s">
        <v>18</v>
      </c>
      <c r="I8392">
        <f>VLOOKUP(Table1[[#This Row],[trait_name]],Trait[],2,FALSE)</f>
        <v>2</v>
      </c>
      <c r="J8392" s="25" t="s">
        <v>16</v>
      </c>
      <c r="L8392" s="3" t="s">
        <v>827</v>
      </c>
      <c r="N8392" s="25"/>
      <c r="O8392"/>
    </row>
    <row r="8393" spans="1:15">
      <c r="A8393" s="5">
        <v>43249</v>
      </c>
      <c r="B8393" s="5">
        <v>43249</v>
      </c>
      <c r="C8393" t="s">
        <v>825</v>
      </c>
      <c r="D8393" s="3">
        <f>VLOOKUP(C8393,Index[[#All],[searchTaxon]:[Reference_number]],2,FALSE)</f>
        <v>118</v>
      </c>
      <c r="H8393" t="s">
        <v>18</v>
      </c>
      <c r="I8393">
        <f>VLOOKUP(Table1[[#This Row],[trait_name]],Trait[],2,FALSE)</f>
        <v>3</v>
      </c>
      <c r="J8393" s="25" t="s">
        <v>19</v>
      </c>
      <c r="L8393" s="3" t="s">
        <v>20</v>
      </c>
      <c r="N8393" s="25"/>
      <c r="O8393"/>
    </row>
    <row r="8394" spans="1:15">
      <c r="A8394" s="5">
        <v>43249</v>
      </c>
      <c r="B8394" s="5">
        <v>43249</v>
      </c>
      <c r="C8394" t="s">
        <v>825</v>
      </c>
      <c r="D8394" s="3">
        <f>VLOOKUP(C8394,Index[[#All],[searchTaxon]:[Reference_number]],2,FALSE)</f>
        <v>118</v>
      </c>
      <c r="H8394" t="s">
        <v>18</v>
      </c>
      <c r="I8394">
        <f>VLOOKUP(Table1[[#This Row],[trait_name]],Trait[],2,FALSE)</f>
        <v>3</v>
      </c>
      <c r="J8394" s="25" t="s">
        <v>19</v>
      </c>
      <c r="L8394" s="3" t="s">
        <v>22</v>
      </c>
      <c r="N8394" s="25"/>
      <c r="O8394"/>
    </row>
    <row r="8395" spans="1:15">
      <c r="A8395" s="5">
        <v>43249</v>
      </c>
      <c r="B8395" s="5">
        <v>43249</v>
      </c>
      <c r="C8395" t="s">
        <v>825</v>
      </c>
      <c r="D8395" s="3">
        <f>VLOOKUP(C8395,Index[[#All],[searchTaxon]:[Reference_number]],2,FALSE)</f>
        <v>118</v>
      </c>
      <c r="H8395" t="s">
        <v>18</v>
      </c>
      <c r="I8395">
        <f>VLOOKUP(Table1[[#This Row],[trait_name]],Trait[],2,FALSE)</f>
        <v>4</v>
      </c>
      <c r="J8395" s="25" t="s">
        <v>23</v>
      </c>
      <c r="L8395" s="3" t="s">
        <v>24</v>
      </c>
      <c r="N8395" s="25"/>
      <c r="O8395"/>
    </row>
    <row r="8396" spans="1:15">
      <c r="A8396" s="5">
        <v>43249</v>
      </c>
      <c r="B8396" s="5">
        <v>43249</v>
      </c>
      <c r="C8396" t="s">
        <v>825</v>
      </c>
      <c r="D8396" s="3">
        <f>VLOOKUP(C8396,Index[[#All],[searchTaxon]:[Reference_number]],2,FALSE)</f>
        <v>118</v>
      </c>
      <c r="H8396" t="s">
        <v>26</v>
      </c>
      <c r="I8396">
        <f>VLOOKUP(Table1[[#This Row],[trait_name]],Trait[],2,FALSE)</f>
        <v>4</v>
      </c>
      <c r="J8396" s="25" t="s">
        <v>23</v>
      </c>
      <c r="L8396" s="3" t="s">
        <v>28</v>
      </c>
      <c r="N8396" s="25"/>
      <c r="O8396"/>
    </row>
    <row r="8397" spans="1:15">
      <c r="A8397" s="5">
        <v>43249</v>
      </c>
      <c r="B8397" s="5"/>
      <c r="C8397" t="s">
        <v>825</v>
      </c>
      <c r="D8397" s="3">
        <f>VLOOKUP(C8397,Index[[#All],[searchTaxon]:[Reference_number]],2,FALSE)</f>
        <v>118</v>
      </c>
      <c r="H8397" t="s">
        <v>18</v>
      </c>
      <c r="I8397">
        <f>VLOOKUP(Table1[[#This Row],[trait_name]],Trait[],2,FALSE)</f>
        <v>6</v>
      </c>
      <c r="J8397" s="25" t="s">
        <v>135</v>
      </c>
      <c r="L8397" s="3"/>
      <c r="N8397" s="25"/>
      <c r="O8397"/>
    </row>
    <row r="8398" spans="1:15">
      <c r="A8398" s="5">
        <v>43249</v>
      </c>
      <c r="B8398" s="5">
        <v>43249</v>
      </c>
      <c r="C8398" t="s">
        <v>825</v>
      </c>
      <c r="D8398" s="3">
        <f>VLOOKUP(C8398,Index[[#All],[searchTaxon]:[Reference_number]],2,FALSE)</f>
        <v>118</v>
      </c>
      <c r="H8398" t="s">
        <v>18</v>
      </c>
      <c r="I8398">
        <f>VLOOKUP(Table1[[#This Row],[trait_name]],Trait[],2,FALSE)</f>
        <v>7</v>
      </c>
      <c r="J8398" s="25" t="s">
        <v>27</v>
      </c>
      <c r="L8398" s="3" t="s">
        <v>24</v>
      </c>
      <c r="N8398" s="25"/>
      <c r="O8398"/>
    </row>
    <row r="8399" spans="1:15">
      <c r="A8399" s="5">
        <v>43249</v>
      </c>
      <c r="B8399" s="5">
        <v>43249</v>
      </c>
      <c r="C8399" t="s">
        <v>825</v>
      </c>
      <c r="D8399" s="3">
        <f>VLOOKUP(C8399,Index[[#All],[searchTaxon]:[Reference_number]],2,FALSE)</f>
        <v>118</v>
      </c>
      <c r="H8399" t="s">
        <v>630</v>
      </c>
      <c r="I8399">
        <f>VLOOKUP(Table1[[#This Row],[trait_name]],Trait[],2,FALSE)</f>
        <v>14</v>
      </c>
      <c r="J8399" s="25" t="s">
        <v>139</v>
      </c>
      <c r="L8399" s="21" t="s">
        <v>24</v>
      </c>
      <c r="N8399" s="25"/>
      <c r="O8399"/>
    </row>
    <row r="8400" spans="1:15">
      <c r="A8400" s="27">
        <v>43249</v>
      </c>
      <c r="B8400" s="27"/>
      <c r="C8400" s="4" t="s">
        <v>825</v>
      </c>
      <c r="D8400" s="2">
        <f>VLOOKUP(C8400,Index[[#All],[searchTaxon]:[Reference_number]],2,FALSE)</f>
        <v>118</v>
      </c>
      <c r="I8400">
        <f>VLOOKUP(Table1[[#This Row],[trait_name]],Trait[],2,FALSE)</f>
        <v>15</v>
      </c>
      <c r="J8400" s="25" t="s">
        <v>32</v>
      </c>
      <c r="L8400" s="3"/>
      <c r="N8400" s="26"/>
      <c r="O8400"/>
    </row>
    <row r="8401" spans="1:15">
      <c r="A8401" s="27">
        <v>43249</v>
      </c>
      <c r="B8401" s="27"/>
      <c r="C8401" s="4" t="s">
        <v>825</v>
      </c>
      <c r="D8401" s="2">
        <f>VLOOKUP(C8401,Index[[#All],[searchTaxon]:[Reference_number]],2,FALSE)</f>
        <v>118</v>
      </c>
      <c r="I8401">
        <f>VLOOKUP(Table1[[#This Row],[trait_name]],Trait[],2,FALSE)</f>
        <v>15</v>
      </c>
      <c r="J8401" s="25" t="s">
        <v>32</v>
      </c>
      <c r="L8401" s="3"/>
      <c r="N8401" s="25"/>
      <c r="O8401"/>
    </row>
    <row r="8402" spans="1:15">
      <c r="A8402" s="27">
        <v>43249</v>
      </c>
      <c r="B8402" s="27">
        <v>43249</v>
      </c>
      <c r="C8402" s="4" t="s">
        <v>825</v>
      </c>
      <c r="D8402" s="2">
        <f>VLOOKUP(C8402,Index[[#All],[searchTaxon]:[Reference_number]],2,FALSE)</f>
        <v>118</v>
      </c>
      <c r="I8402">
        <f>VLOOKUP(Table1[[#This Row],[trait_name]],Trait[],2,FALSE)</f>
        <v>16</v>
      </c>
      <c r="J8402" s="26" t="s">
        <v>33</v>
      </c>
      <c r="K8402" s="26"/>
      <c r="L8402" s="3"/>
      <c r="N8402" s="25"/>
      <c r="O8402"/>
    </row>
    <row r="8403" spans="1:15">
      <c r="A8403" s="27">
        <v>43249</v>
      </c>
      <c r="B8403" s="27">
        <v>43249</v>
      </c>
      <c r="C8403" s="4" t="s">
        <v>825</v>
      </c>
      <c r="D8403" s="2">
        <f>VLOOKUP(C8403,Index[[#All],[searchTaxon]:[Reference_number]],2,FALSE)</f>
        <v>118</v>
      </c>
      <c r="I8403">
        <f>VLOOKUP(Table1[[#This Row],[trait_name]],Trait[],2,FALSE)</f>
        <v>16</v>
      </c>
      <c r="J8403" s="26" t="s">
        <v>33</v>
      </c>
      <c r="K8403" s="26"/>
      <c r="L8403" s="3"/>
      <c r="N8403" s="25"/>
      <c r="O8403"/>
    </row>
    <row r="8404" spans="1:15">
      <c r="A8404" s="5">
        <v>43249</v>
      </c>
      <c r="B8404" s="5">
        <v>43249</v>
      </c>
      <c r="C8404" t="s">
        <v>825</v>
      </c>
      <c r="D8404" s="3">
        <f>VLOOKUP(C8404,Index[[#All],[searchTaxon]:[Reference_number]],2,FALSE)</f>
        <v>118</v>
      </c>
      <c r="H8404" t="s">
        <v>26</v>
      </c>
      <c r="I8404">
        <f>VLOOKUP(Table1[[#This Row],[trait_name]],Trait[],2,FALSE)</f>
        <v>17</v>
      </c>
      <c r="J8404" s="25" t="s">
        <v>34</v>
      </c>
      <c r="L8404" s="3" t="s">
        <v>35</v>
      </c>
      <c r="N8404" s="25"/>
      <c r="O8404"/>
    </row>
    <row r="8405" spans="1:15">
      <c r="A8405" s="5">
        <v>43249</v>
      </c>
      <c r="B8405" s="5">
        <v>43249</v>
      </c>
      <c r="C8405" t="s">
        <v>825</v>
      </c>
      <c r="D8405" s="3">
        <f>VLOOKUP(C8405,Index[[#All],[searchTaxon]:[Reference_number]],2,FALSE)</f>
        <v>118</v>
      </c>
      <c r="H8405" t="s">
        <v>26</v>
      </c>
      <c r="I8405">
        <f>VLOOKUP(Table1[[#This Row],[trait_name]],Trait[],2,FALSE)</f>
        <v>17</v>
      </c>
      <c r="J8405" s="25" t="s">
        <v>34</v>
      </c>
      <c r="L8405" s="3" t="s">
        <v>36</v>
      </c>
      <c r="N8405" s="25"/>
      <c r="O8405"/>
    </row>
    <row r="8406" spans="1:15">
      <c r="A8406" s="5">
        <v>43249</v>
      </c>
      <c r="B8406" s="5">
        <v>43249</v>
      </c>
      <c r="C8406" t="s">
        <v>825</v>
      </c>
      <c r="D8406" s="3">
        <f>VLOOKUP(C8406,Index[[#All],[searchTaxon]:[Reference_number]],2,FALSE)</f>
        <v>118</v>
      </c>
      <c r="H8406" t="s">
        <v>26</v>
      </c>
      <c r="I8406">
        <f>VLOOKUP(Table1[[#This Row],[trait_name]],Trait[],2,FALSE)</f>
        <v>17</v>
      </c>
      <c r="J8406" s="25" t="s">
        <v>34</v>
      </c>
      <c r="L8406" s="3" t="s">
        <v>37</v>
      </c>
      <c r="N8406" s="25"/>
      <c r="O8406"/>
    </row>
    <row r="8407" spans="1:15">
      <c r="A8407" s="27">
        <v>43249</v>
      </c>
      <c r="B8407" s="27">
        <v>43249</v>
      </c>
      <c r="C8407" s="4" t="s">
        <v>825</v>
      </c>
      <c r="D8407" s="2">
        <f>VLOOKUP(C8407,Index[[#All],[searchTaxon]:[Reference_number]],2,FALSE)</f>
        <v>118</v>
      </c>
      <c r="I8407">
        <f>VLOOKUP(Table1[[#This Row],[trait_name]],Trait[],2,FALSE)</f>
        <v>18</v>
      </c>
      <c r="J8407" s="25" t="s">
        <v>38</v>
      </c>
      <c r="L8407" s="3"/>
      <c r="N8407" s="25"/>
      <c r="O8407"/>
    </row>
    <row r="8408" spans="1:15">
      <c r="A8408" s="27">
        <v>43249</v>
      </c>
      <c r="B8408" s="27">
        <v>43249</v>
      </c>
      <c r="C8408" s="4" t="s">
        <v>825</v>
      </c>
      <c r="D8408" s="2">
        <f>VLOOKUP(C8408,Index[[#All],[searchTaxon]:[Reference_number]],2,FALSE)</f>
        <v>118</v>
      </c>
      <c r="I8408">
        <f>VLOOKUP(Table1[[#This Row],[trait_name]],Trait[],2,FALSE)</f>
        <v>18</v>
      </c>
      <c r="J8408" s="25" t="s">
        <v>38</v>
      </c>
      <c r="L8408" s="3"/>
      <c r="N8408" s="25"/>
      <c r="O8408"/>
    </row>
    <row r="8409" spans="1:15">
      <c r="A8409" s="5">
        <v>43249</v>
      </c>
      <c r="B8409" s="5">
        <v>43249</v>
      </c>
      <c r="C8409" t="s">
        <v>825</v>
      </c>
      <c r="D8409" s="3">
        <f>VLOOKUP(C8409,Index[[#All],[searchTaxon]:[Reference_number]],2,FALSE)</f>
        <v>118</v>
      </c>
      <c r="H8409" t="s">
        <v>26</v>
      </c>
      <c r="I8409">
        <f>VLOOKUP(Table1[[#This Row],[trait_name]],Trait[],2,FALSE)</f>
        <v>19</v>
      </c>
      <c r="J8409" s="25" t="s">
        <v>39</v>
      </c>
      <c r="L8409" s="3" t="s">
        <v>142</v>
      </c>
      <c r="N8409" s="25"/>
      <c r="O8409"/>
    </row>
    <row r="8410" spans="1:15">
      <c r="A8410" s="5">
        <v>43249</v>
      </c>
      <c r="B8410" s="5">
        <v>43249</v>
      </c>
      <c r="C8410" t="s">
        <v>825</v>
      </c>
      <c r="D8410" s="3">
        <f>VLOOKUP(C8410,Index[[#All],[searchTaxon]:[Reference_number]],2,FALSE)</f>
        <v>118</v>
      </c>
      <c r="H8410" t="s">
        <v>26</v>
      </c>
      <c r="I8410">
        <f>VLOOKUP(Table1[[#This Row],[trait_name]],Trait[],2,FALSE)</f>
        <v>19</v>
      </c>
      <c r="J8410" s="25" t="s">
        <v>39</v>
      </c>
      <c r="L8410" s="3" t="s">
        <v>41</v>
      </c>
      <c r="N8410" s="25"/>
      <c r="O8410"/>
    </row>
    <row r="8411" spans="1:15">
      <c r="A8411" s="27">
        <v>43249</v>
      </c>
      <c r="B8411" s="27">
        <v>43249</v>
      </c>
      <c r="C8411" s="4" t="s">
        <v>825</v>
      </c>
      <c r="D8411" s="2">
        <f>VLOOKUP(C8411,Index[[#All],[searchTaxon]:[Reference_number]],2,FALSE)</f>
        <v>118</v>
      </c>
      <c r="I8411">
        <f>VLOOKUP(Table1[[#This Row],[trait_name]],Trait[],2,FALSE)</f>
        <v>20</v>
      </c>
      <c r="J8411" s="25" t="s">
        <v>42</v>
      </c>
      <c r="L8411" s="3"/>
      <c r="N8411" s="25"/>
      <c r="O8411"/>
    </row>
    <row r="8412" spans="1:15">
      <c r="A8412" s="27">
        <v>43249</v>
      </c>
      <c r="B8412" s="27">
        <v>43249</v>
      </c>
      <c r="C8412" s="4" t="s">
        <v>825</v>
      </c>
      <c r="D8412" s="2">
        <f>VLOOKUP(C8412,Index[[#All],[searchTaxon]:[Reference_number]],2,FALSE)</f>
        <v>118</v>
      </c>
      <c r="I8412">
        <f>VLOOKUP(Table1[[#This Row],[trait_name]],Trait[],2,FALSE)</f>
        <v>20</v>
      </c>
      <c r="J8412" s="25" t="s">
        <v>42</v>
      </c>
      <c r="L8412" s="3"/>
      <c r="N8412" s="25"/>
      <c r="O8412"/>
    </row>
    <row r="8413" spans="1:15">
      <c r="A8413" s="5">
        <v>43249</v>
      </c>
      <c r="B8413" s="5"/>
      <c r="C8413" t="s">
        <v>825</v>
      </c>
      <c r="D8413" s="2">
        <f>VLOOKUP(C8413,Index[[#All],[searchTaxon]:[Reference_number]],2,FALSE)</f>
        <v>118</v>
      </c>
      <c r="E8413">
        <v>0</v>
      </c>
      <c r="F8413">
        <v>0</v>
      </c>
      <c r="G8413">
        <v>0</v>
      </c>
      <c r="I8413">
        <f>VLOOKUP(Table1[[#This Row],[trait_name]],Trait[],2,FALSE)</f>
        <v>22</v>
      </c>
      <c r="J8413" s="25" t="s">
        <v>48</v>
      </c>
      <c r="L8413" s="3"/>
      <c r="N8413" s="25"/>
      <c r="O8413"/>
    </row>
    <row r="8414" spans="1:15">
      <c r="A8414" s="5">
        <v>43249</v>
      </c>
      <c r="B8414" s="5"/>
      <c r="C8414" t="s">
        <v>825</v>
      </c>
      <c r="D8414" s="2">
        <f>VLOOKUP(C8414,Index[[#All],[searchTaxon]:[Reference_number]],2,FALSE)</f>
        <v>118</v>
      </c>
      <c r="E8414">
        <v>0</v>
      </c>
      <c r="F8414">
        <v>0</v>
      </c>
      <c r="G8414">
        <v>0</v>
      </c>
      <c r="I8414">
        <f>VLOOKUP(Table1[[#This Row],[trait_name]],Trait[],2,FALSE)</f>
        <v>22</v>
      </c>
      <c r="J8414" s="25" t="s">
        <v>48</v>
      </c>
      <c r="L8414" s="3"/>
      <c r="N8414" s="25"/>
      <c r="O8414"/>
    </row>
    <row r="8415" spans="1:15">
      <c r="A8415" s="27">
        <v>43249</v>
      </c>
      <c r="B8415" s="27"/>
      <c r="C8415" s="4" t="s">
        <v>825</v>
      </c>
      <c r="D8415" s="2">
        <f>VLOOKUP(C8415,Index[[#All],[searchTaxon]:[Reference_number]],2,FALSE)</f>
        <v>118</v>
      </c>
      <c r="I8415">
        <f>VLOOKUP(Table1[[#This Row],[trait_name]],Trait[],2,FALSE)</f>
        <v>23</v>
      </c>
      <c r="J8415" s="25" t="s">
        <v>50</v>
      </c>
      <c r="L8415" s="3"/>
      <c r="N8415" s="25"/>
      <c r="O8415"/>
    </row>
    <row r="8416" spans="1:15">
      <c r="A8416" s="27">
        <v>43249</v>
      </c>
      <c r="B8416" s="27"/>
      <c r="C8416" s="4" t="s">
        <v>825</v>
      </c>
      <c r="D8416" s="2">
        <f>VLOOKUP(C8416,Index[[#All],[searchTaxon]:[Reference_number]],2,FALSE)</f>
        <v>118</v>
      </c>
      <c r="I8416">
        <f>VLOOKUP(Table1[[#This Row],[trait_name]],Trait[],2,FALSE)</f>
        <v>23</v>
      </c>
      <c r="J8416" s="25" t="s">
        <v>50</v>
      </c>
      <c r="L8416" s="3"/>
      <c r="N8416" s="25"/>
      <c r="O8416"/>
    </row>
    <row r="8417" spans="1:15">
      <c r="A8417" s="27">
        <v>43249</v>
      </c>
      <c r="B8417" s="27"/>
      <c r="C8417" s="4" t="s">
        <v>825</v>
      </c>
      <c r="D8417" s="2">
        <f>VLOOKUP(C8417,Index[[#All],[searchTaxon]:[Reference_number]],2,FALSE)</f>
        <v>118</v>
      </c>
      <c r="I8417">
        <f>VLOOKUP(Table1[[#This Row],[trait_name]],Trait[],2,FALSE)</f>
        <v>24</v>
      </c>
      <c r="J8417" s="25" t="s">
        <v>53</v>
      </c>
      <c r="L8417" s="3"/>
      <c r="N8417" s="25"/>
      <c r="O8417"/>
    </row>
    <row r="8418" spans="1:15">
      <c r="A8418" s="27">
        <v>43249</v>
      </c>
      <c r="B8418" s="27"/>
      <c r="C8418" s="4" t="s">
        <v>825</v>
      </c>
      <c r="D8418" s="2">
        <f>VLOOKUP(C8418,Index[[#All],[searchTaxon]:[Reference_number]],2,FALSE)</f>
        <v>118</v>
      </c>
      <c r="I8418">
        <f>VLOOKUP(Table1[[#This Row],[trait_name]],Trait[],2,FALSE)</f>
        <v>24</v>
      </c>
      <c r="J8418" s="25" t="s">
        <v>53</v>
      </c>
      <c r="L8418" s="3"/>
      <c r="N8418" s="25"/>
      <c r="O8418"/>
    </row>
    <row r="8419" spans="1:15">
      <c r="A8419" s="5">
        <v>43249</v>
      </c>
      <c r="B8419" s="5">
        <v>43249</v>
      </c>
      <c r="C8419" t="s">
        <v>825</v>
      </c>
      <c r="D8419" s="3">
        <f>VLOOKUP(C8419,Index[[#All],[searchTaxon]:[Reference_number]],2,FALSE)</f>
        <v>118</v>
      </c>
      <c r="H8419" t="s">
        <v>26</v>
      </c>
      <c r="I8419">
        <f>VLOOKUP(Table1[[#This Row],[trait_name]],Trait[],2,FALSE)</f>
        <v>25</v>
      </c>
      <c r="J8419" s="25" t="s">
        <v>54</v>
      </c>
      <c r="L8419" s="3" t="s">
        <v>55</v>
      </c>
      <c r="N8419" s="25"/>
      <c r="O8419"/>
    </row>
    <row r="8420" spans="1:15">
      <c r="A8420" s="5">
        <v>43249</v>
      </c>
      <c r="B8420" s="5">
        <v>43249</v>
      </c>
      <c r="C8420" t="s">
        <v>825</v>
      </c>
      <c r="D8420" s="3">
        <f>VLOOKUP(C8420,Index[[#All],[searchTaxon]:[Reference_number]],2,FALSE)</f>
        <v>118</v>
      </c>
      <c r="H8420" t="s">
        <v>18</v>
      </c>
      <c r="I8420">
        <f>VLOOKUP(Table1[[#This Row],[trait_name]],Trait[],2,FALSE)</f>
        <v>26</v>
      </c>
      <c r="J8420" s="25" t="s">
        <v>57</v>
      </c>
      <c r="L8420" s="3">
        <v>8</v>
      </c>
      <c r="N8420" s="25"/>
      <c r="O8420"/>
    </row>
    <row r="8421" spans="1:15">
      <c r="A8421" s="5">
        <v>43249</v>
      </c>
      <c r="B8421" s="5">
        <v>43249</v>
      </c>
      <c r="C8421" t="s">
        <v>825</v>
      </c>
      <c r="D8421" s="3">
        <f>VLOOKUP(C8421,Index[[#All],[searchTaxon]:[Reference_number]],2,FALSE)</f>
        <v>118</v>
      </c>
      <c r="H8421" t="s">
        <v>26</v>
      </c>
      <c r="I8421">
        <f>VLOOKUP(Table1[[#This Row],[trait_name]],Trait[],2,FALSE)</f>
        <v>27</v>
      </c>
      <c r="J8421" s="25" t="s">
        <v>58</v>
      </c>
      <c r="L8421" s="3">
        <v>15</v>
      </c>
      <c r="N8421" s="25"/>
      <c r="O8421"/>
    </row>
    <row r="8422" spans="1:15">
      <c r="A8422" s="5">
        <v>43249</v>
      </c>
      <c r="B8422" s="5">
        <v>43249</v>
      </c>
      <c r="C8422" t="s">
        <v>825</v>
      </c>
      <c r="D8422" s="3">
        <f>VLOOKUP(C8422,Index[[#All],[searchTaxon]:[Reference_number]],2,FALSE)</f>
        <v>118</v>
      </c>
      <c r="H8422" t="s">
        <v>18</v>
      </c>
      <c r="I8422">
        <f>VLOOKUP(Table1[[#This Row],[trait_name]],Trait[],2,FALSE)</f>
        <v>28</v>
      </c>
      <c r="J8422" s="25" t="s">
        <v>59</v>
      </c>
      <c r="L8422" s="3">
        <v>7</v>
      </c>
      <c r="N8422" s="25"/>
      <c r="O8422"/>
    </row>
    <row r="8423" spans="1:15">
      <c r="A8423" s="5">
        <v>43249</v>
      </c>
      <c r="B8423" s="5">
        <v>43249</v>
      </c>
      <c r="C8423" t="s">
        <v>825</v>
      </c>
      <c r="D8423" s="3">
        <f>VLOOKUP(C8423,Index[[#All],[searchTaxon]:[Reference_number]],2,FALSE)</f>
        <v>118</v>
      </c>
      <c r="H8423" t="s">
        <v>18</v>
      </c>
      <c r="I8423">
        <f>VLOOKUP(Table1[[#This Row],[trait_name]],Trait[],2,FALSE)</f>
        <v>29</v>
      </c>
      <c r="J8423" s="25" t="s">
        <v>60</v>
      </c>
      <c r="L8423" s="3">
        <v>3</v>
      </c>
      <c r="N8423" s="25"/>
      <c r="O8423"/>
    </row>
    <row r="8424" spans="1:15">
      <c r="A8424" s="5">
        <v>43249</v>
      </c>
      <c r="B8424" s="5">
        <v>43249</v>
      </c>
      <c r="C8424" t="s">
        <v>825</v>
      </c>
      <c r="D8424" s="3">
        <f>VLOOKUP(C8424,Index[[#All],[searchTaxon]:[Reference_number]],2,FALSE)</f>
        <v>118</v>
      </c>
      <c r="H8424" t="s">
        <v>26</v>
      </c>
      <c r="I8424">
        <f>VLOOKUP(Table1[[#This Row],[trait_name]],Trait[],2,FALSE)</f>
        <v>30</v>
      </c>
      <c r="J8424" s="25" t="s">
        <v>61</v>
      </c>
      <c r="L8424" s="3">
        <v>8</v>
      </c>
      <c r="N8424" s="25"/>
      <c r="O8424"/>
    </row>
    <row r="8425" spans="1:15">
      <c r="A8425" s="5">
        <v>43249</v>
      </c>
      <c r="B8425" s="5">
        <v>43249</v>
      </c>
      <c r="C8425" t="s">
        <v>825</v>
      </c>
      <c r="D8425" s="3">
        <f>VLOOKUP(C8425,Index[[#All],[searchTaxon]:[Reference_number]],2,FALSE)</f>
        <v>118</v>
      </c>
      <c r="H8425" t="s">
        <v>18</v>
      </c>
      <c r="I8425">
        <f>VLOOKUP(Table1[[#This Row],[trait_name]],Trait[],2,FALSE)</f>
        <v>31</v>
      </c>
      <c r="J8425" s="25" t="s">
        <v>62</v>
      </c>
      <c r="L8425" s="3">
        <v>2.5</v>
      </c>
      <c r="N8425" s="25"/>
      <c r="O8425"/>
    </row>
    <row r="8426" spans="1:15">
      <c r="A8426" s="5">
        <v>43249</v>
      </c>
      <c r="B8426" s="5">
        <v>43249</v>
      </c>
      <c r="C8426" t="s">
        <v>825</v>
      </c>
      <c r="D8426" s="3">
        <f>VLOOKUP(C8426,Index[[#All],[searchTaxon]:[Reference_number]],2,FALSE)</f>
        <v>118</v>
      </c>
      <c r="H8426" t="s">
        <v>26</v>
      </c>
      <c r="I8426">
        <f>VLOOKUP(Table1[[#This Row],[trait_name]],Trait[],2,FALSE)</f>
        <v>32</v>
      </c>
      <c r="J8426" s="25" t="s">
        <v>147</v>
      </c>
      <c r="L8426" s="3" t="s">
        <v>189</v>
      </c>
      <c r="N8426" s="25"/>
      <c r="O8426"/>
    </row>
    <row r="8427" spans="1:15">
      <c r="A8427" s="5">
        <v>43249</v>
      </c>
      <c r="B8427" s="5">
        <v>43249</v>
      </c>
      <c r="C8427" t="s">
        <v>825</v>
      </c>
      <c r="D8427" s="3">
        <f>VLOOKUP(C8427,Index[[#All],[searchTaxon]:[Reference_number]],2,FALSE)</f>
        <v>118</v>
      </c>
      <c r="H8427" t="s">
        <v>18</v>
      </c>
      <c r="I8427">
        <f>VLOOKUP(Table1[[#This Row],[trait_name]],Trait[],2,FALSE)</f>
        <v>33</v>
      </c>
      <c r="J8427" s="25" t="s">
        <v>63</v>
      </c>
      <c r="L8427" s="3" t="s">
        <v>148</v>
      </c>
      <c r="N8427" s="25"/>
      <c r="O8427"/>
    </row>
    <row r="8428" spans="1:15">
      <c r="A8428" s="5">
        <v>43249</v>
      </c>
      <c r="B8428" s="5"/>
      <c r="C8428" t="s">
        <v>825</v>
      </c>
      <c r="D8428" s="3">
        <f>VLOOKUP(C8428,Index[[#All],[searchTaxon]:[Reference_number]],2,FALSE)</f>
        <v>118</v>
      </c>
      <c r="E8428">
        <v>0</v>
      </c>
      <c r="F8428">
        <v>0</v>
      </c>
      <c r="G8428">
        <v>0</v>
      </c>
      <c r="I8428">
        <f>VLOOKUP(Table1[[#This Row],[trait_name]],Trait[],2,FALSE)</f>
        <v>35</v>
      </c>
      <c r="J8428" s="25" t="s">
        <v>66</v>
      </c>
      <c r="L8428" s="3"/>
      <c r="N8428" s="25"/>
      <c r="O8428"/>
    </row>
    <row r="8429" spans="1:15">
      <c r="A8429" s="5">
        <v>43249</v>
      </c>
      <c r="B8429" s="5"/>
      <c r="C8429" t="s">
        <v>825</v>
      </c>
      <c r="D8429" s="3">
        <f>VLOOKUP(C8429,Index[[#All],[searchTaxon]:[Reference_number]],2,FALSE)</f>
        <v>118</v>
      </c>
      <c r="E8429">
        <v>0</v>
      </c>
      <c r="F8429">
        <v>0</v>
      </c>
      <c r="G8429">
        <v>0</v>
      </c>
      <c r="I8429">
        <f>VLOOKUP(Table1[[#This Row],[trait_name]],Trait[],2,FALSE)</f>
        <v>35</v>
      </c>
      <c r="J8429" s="25" t="s">
        <v>66</v>
      </c>
      <c r="L8429" s="3"/>
      <c r="N8429" s="25"/>
      <c r="O8429"/>
    </row>
    <row r="8430" spans="1:15">
      <c r="A8430" s="5">
        <v>43249</v>
      </c>
      <c r="B8430" s="5"/>
      <c r="C8430" t="s">
        <v>825</v>
      </c>
      <c r="D8430" s="2">
        <f>VLOOKUP(C8430,Index[[#All],[searchTaxon]:[Reference_number]],2,FALSE)</f>
        <v>118</v>
      </c>
      <c r="E8430">
        <v>0</v>
      </c>
      <c r="F8430">
        <v>0</v>
      </c>
      <c r="G8430">
        <v>0</v>
      </c>
      <c r="I8430">
        <f>VLOOKUP(Table1[[#This Row],[trait_name]],Trait[],2,FALSE)</f>
        <v>36</v>
      </c>
      <c r="J8430" s="25" t="s">
        <v>68</v>
      </c>
      <c r="L8430" s="3"/>
      <c r="N8430" s="25"/>
      <c r="O8430"/>
    </row>
    <row r="8431" spans="1:15">
      <c r="A8431" s="5">
        <v>43249</v>
      </c>
      <c r="B8431" s="5"/>
      <c r="C8431" t="s">
        <v>825</v>
      </c>
      <c r="D8431" s="2">
        <f>VLOOKUP(C8431,Index[[#All],[searchTaxon]:[Reference_number]],2,FALSE)</f>
        <v>118</v>
      </c>
      <c r="E8431">
        <v>0</v>
      </c>
      <c r="F8431">
        <v>0</v>
      </c>
      <c r="G8431">
        <v>0</v>
      </c>
      <c r="I8431">
        <f>VLOOKUP(Table1[[#This Row],[trait_name]],Trait[],2,FALSE)</f>
        <v>36</v>
      </c>
      <c r="J8431" s="25" t="s">
        <v>68</v>
      </c>
      <c r="L8431" s="3"/>
      <c r="N8431" s="25"/>
      <c r="O8431"/>
    </row>
    <row r="8432" spans="1:15">
      <c r="A8432" s="5">
        <v>43249</v>
      </c>
      <c r="B8432" s="5"/>
      <c r="C8432" t="s">
        <v>825</v>
      </c>
      <c r="D8432" s="2">
        <f>VLOOKUP(C8432,Index[[#All],[searchTaxon]:[Reference_number]],2,FALSE)</f>
        <v>118</v>
      </c>
      <c r="E8432">
        <v>0</v>
      </c>
      <c r="F8432">
        <v>0</v>
      </c>
      <c r="G8432">
        <v>0</v>
      </c>
      <c r="I8432">
        <f>VLOOKUP(Table1[[#This Row],[trait_name]],Trait[],2,FALSE)</f>
        <v>37</v>
      </c>
      <c r="J8432" s="25" t="s">
        <v>70</v>
      </c>
      <c r="L8432" s="3"/>
      <c r="N8432" s="25"/>
      <c r="O8432"/>
    </row>
    <row r="8433" spans="1:15">
      <c r="A8433" s="5">
        <v>43249</v>
      </c>
      <c r="B8433" s="5"/>
      <c r="C8433" t="s">
        <v>825</v>
      </c>
      <c r="D8433" s="2">
        <f>VLOOKUP(C8433,Index[[#All],[searchTaxon]:[Reference_number]],2,FALSE)</f>
        <v>118</v>
      </c>
      <c r="E8433">
        <v>0</v>
      </c>
      <c r="F8433">
        <v>0</v>
      </c>
      <c r="G8433">
        <v>0</v>
      </c>
      <c r="I8433">
        <f>VLOOKUP(Table1[[#This Row],[trait_name]],Trait[],2,FALSE)</f>
        <v>37</v>
      </c>
      <c r="J8433" s="25" t="s">
        <v>70</v>
      </c>
      <c r="L8433" s="3"/>
      <c r="N8433" s="25"/>
      <c r="O8433"/>
    </row>
    <row r="8434" spans="1:15">
      <c r="A8434" s="5">
        <v>43249</v>
      </c>
      <c r="B8434" s="5">
        <v>43249</v>
      </c>
      <c r="C8434" t="s">
        <v>825</v>
      </c>
      <c r="D8434" s="3">
        <f>VLOOKUP(C8434,Index[[#All],[searchTaxon]:[Reference_number]],2,FALSE)</f>
        <v>118</v>
      </c>
      <c r="H8434" t="s">
        <v>18</v>
      </c>
      <c r="I8434">
        <f>VLOOKUP(Table1[[#This Row],[trait_name]],Trait[],2,FALSE)</f>
        <v>38</v>
      </c>
      <c r="J8434" s="25" t="s">
        <v>74</v>
      </c>
      <c r="L8434" s="3" t="s">
        <v>75</v>
      </c>
      <c r="N8434" s="25"/>
      <c r="O8434"/>
    </row>
    <row r="8435" spans="1:15">
      <c r="A8435" s="27">
        <v>43249</v>
      </c>
      <c r="B8435" s="27"/>
      <c r="C8435" s="4" t="s">
        <v>825</v>
      </c>
      <c r="D8435" s="2">
        <f>VLOOKUP(C8435,Index[[#All],[searchTaxon]:[Reference_number]],2,FALSE)</f>
        <v>118</v>
      </c>
      <c r="I8435">
        <f>VLOOKUP(Table1[[#This Row],[trait_name]],Trait[],2,FALSE)</f>
        <v>39</v>
      </c>
      <c r="J8435" s="25" t="s">
        <v>76</v>
      </c>
      <c r="L8435" s="3"/>
      <c r="N8435" s="25"/>
      <c r="O8435"/>
    </row>
    <row r="8436" spans="1:15">
      <c r="A8436" s="27">
        <v>43249</v>
      </c>
      <c r="B8436" s="27"/>
      <c r="C8436" s="4" t="s">
        <v>825</v>
      </c>
      <c r="D8436" s="2">
        <f>VLOOKUP(C8436,Index[[#All],[searchTaxon]:[Reference_number]],2,FALSE)</f>
        <v>118</v>
      </c>
      <c r="I8436">
        <f>VLOOKUP(Table1[[#This Row],[trait_name]],Trait[],2,FALSE)</f>
        <v>39</v>
      </c>
      <c r="J8436" s="25" t="s">
        <v>76</v>
      </c>
      <c r="L8436" s="3"/>
      <c r="N8436" s="25"/>
      <c r="O8436"/>
    </row>
    <row r="8437" spans="1:15">
      <c r="A8437" s="5">
        <v>43249</v>
      </c>
      <c r="B8437" s="5"/>
      <c r="C8437" t="s">
        <v>825</v>
      </c>
      <c r="D8437" s="2">
        <f>VLOOKUP(C8437,Index[[#All],[searchTaxon]:[Reference_number]],2,FALSE)</f>
        <v>118</v>
      </c>
      <c r="E8437">
        <v>0</v>
      </c>
      <c r="F8437">
        <v>0</v>
      </c>
      <c r="G8437">
        <v>0</v>
      </c>
      <c r="I8437">
        <f>VLOOKUP(Table1[[#This Row],[trait_name]],Trait[],2,FALSE)</f>
        <v>41</v>
      </c>
      <c r="J8437" s="25" t="s">
        <v>82</v>
      </c>
      <c r="L8437" s="3"/>
      <c r="N8437" s="25"/>
      <c r="O8437"/>
    </row>
    <row r="8438" spans="1:15">
      <c r="A8438" s="5">
        <v>43249</v>
      </c>
      <c r="B8438" s="5"/>
      <c r="C8438" t="s">
        <v>825</v>
      </c>
      <c r="D8438" s="2">
        <f>VLOOKUP(C8438,Index[[#All],[searchTaxon]:[Reference_number]],2,FALSE)</f>
        <v>118</v>
      </c>
      <c r="E8438">
        <v>0</v>
      </c>
      <c r="F8438">
        <v>0</v>
      </c>
      <c r="G8438">
        <v>0</v>
      </c>
      <c r="I8438">
        <f>VLOOKUP(Table1[[#This Row],[trait_name]],Trait[],2,FALSE)</f>
        <v>41</v>
      </c>
      <c r="J8438" s="25" t="s">
        <v>82</v>
      </c>
      <c r="L8438" s="3"/>
      <c r="N8438" s="25"/>
      <c r="O8438"/>
    </row>
    <row r="8439" spans="1:15">
      <c r="A8439" s="5">
        <v>43249</v>
      </c>
      <c r="B8439" s="5"/>
      <c r="C8439" t="s">
        <v>825</v>
      </c>
      <c r="D8439" s="2">
        <f>VLOOKUP(C8439,Index[[#All],[searchTaxon]:[Reference_number]],2,FALSE)</f>
        <v>118</v>
      </c>
      <c r="E8439">
        <v>0</v>
      </c>
      <c r="F8439">
        <v>0</v>
      </c>
      <c r="G8439">
        <v>0</v>
      </c>
      <c r="I8439">
        <f>VLOOKUP(Table1[[#This Row],[trait_name]],Trait[],2,FALSE)</f>
        <v>42</v>
      </c>
      <c r="J8439" s="25" t="s">
        <v>84</v>
      </c>
      <c r="L8439" s="3"/>
      <c r="N8439" s="25"/>
      <c r="O8439"/>
    </row>
    <row r="8440" spans="1:15">
      <c r="A8440" s="5">
        <v>43249</v>
      </c>
      <c r="B8440" s="5"/>
      <c r="C8440" t="s">
        <v>825</v>
      </c>
      <c r="D8440" s="2">
        <f>VLOOKUP(C8440,Index[[#All],[searchTaxon]:[Reference_number]],2,FALSE)</f>
        <v>118</v>
      </c>
      <c r="E8440">
        <v>0</v>
      </c>
      <c r="F8440">
        <v>0</v>
      </c>
      <c r="G8440">
        <v>0</v>
      </c>
      <c r="I8440">
        <f>VLOOKUP(Table1[[#This Row],[trait_name]],Trait[],2,FALSE)</f>
        <v>42</v>
      </c>
      <c r="J8440" s="25" t="s">
        <v>84</v>
      </c>
      <c r="L8440" s="3"/>
      <c r="N8440" s="25"/>
      <c r="O8440"/>
    </row>
    <row r="8441" spans="1:15">
      <c r="A8441" s="5">
        <v>43249</v>
      </c>
      <c r="B8441" s="5">
        <v>43249</v>
      </c>
      <c r="C8441" t="s">
        <v>825</v>
      </c>
      <c r="D8441" s="3">
        <f>VLOOKUP(C8441,Index[[#All],[searchTaxon]:[Reference_number]],2,FALSE)</f>
        <v>118</v>
      </c>
      <c r="H8441" t="s">
        <v>18</v>
      </c>
      <c r="I8441">
        <f>VLOOKUP(Table1[[#This Row],[trait_name]],Trait[],2,FALSE)</f>
        <v>43</v>
      </c>
      <c r="J8441" s="25" t="s">
        <v>86</v>
      </c>
      <c r="L8441" s="3" t="s">
        <v>87</v>
      </c>
      <c r="N8441" s="26"/>
      <c r="O8441"/>
    </row>
    <row r="8442" spans="1:15">
      <c r="A8442" s="5">
        <v>43249</v>
      </c>
      <c r="B8442" s="5"/>
      <c r="C8442" t="s">
        <v>825</v>
      </c>
      <c r="D8442" s="3">
        <f>VLOOKUP(C8442,Index[[#All],[searchTaxon]:[Reference_number]],2,FALSE)</f>
        <v>118</v>
      </c>
      <c r="H8442" t="s">
        <v>18</v>
      </c>
      <c r="I8442">
        <f>VLOOKUP(Table1[[#This Row],[trait_name]],Trait[],2,FALSE)</f>
        <v>44</v>
      </c>
      <c r="J8442" s="26" t="s">
        <v>90</v>
      </c>
      <c r="K8442" s="26"/>
      <c r="L8442" s="3" t="s">
        <v>266</v>
      </c>
      <c r="N8442" s="26"/>
      <c r="O8442"/>
    </row>
    <row r="8443" spans="1:15">
      <c r="A8443" s="5">
        <v>43249</v>
      </c>
      <c r="B8443" s="5"/>
      <c r="C8443" t="s">
        <v>825</v>
      </c>
      <c r="D8443" s="3">
        <f>VLOOKUP(C8443,Index[[#All],[searchTaxon]:[Reference_number]],2,FALSE)</f>
        <v>118</v>
      </c>
      <c r="H8443" t="s">
        <v>18</v>
      </c>
      <c r="I8443">
        <f>VLOOKUP(Table1[[#This Row],[trait_name]],Trait[],2,FALSE)</f>
        <v>45</v>
      </c>
      <c r="J8443" s="26" t="s">
        <v>93</v>
      </c>
      <c r="K8443" s="26"/>
      <c r="L8443" s="3"/>
      <c r="N8443" s="25"/>
      <c r="O8443"/>
    </row>
    <row r="8444" spans="1:15">
      <c r="A8444" s="5">
        <v>43249</v>
      </c>
      <c r="B8444" s="5"/>
      <c r="C8444" t="s">
        <v>825</v>
      </c>
      <c r="D8444" s="2">
        <f>VLOOKUP(C8444,Index[[#All],[searchTaxon]:[Reference_number]],2,FALSE)</f>
        <v>118</v>
      </c>
      <c r="E8444">
        <v>0</v>
      </c>
      <c r="F8444">
        <v>0</v>
      </c>
      <c r="G8444">
        <v>0</v>
      </c>
      <c r="I8444">
        <f>VLOOKUP(Table1[[#This Row],[trait_name]],Trait[],2,FALSE)</f>
        <v>47</v>
      </c>
      <c r="J8444" s="25" t="s">
        <v>96</v>
      </c>
      <c r="L8444" s="3"/>
      <c r="N8444" s="25"/>
      <c r="O8444"/>
    </row>
    <row r="8445" spans="1:15">
      <c r="A8445" s="5">
        <v>43249</v>
      </c>
      <c r="B8445" s="5"/>
      <c r="C8445" t="s">
        <v>825</v>
      </c>
      <c r="D8445" s="2">
        <f>VLOOKUP(C8445,Index[[#All],[searchTaxon]:[Reference_number]],2,FALSE)</f>
        <v>118</v>
      </c>
      <c r="E8445">
        <v>0</v>
      </c>
      <c r="F8445">
        <v>0</v>
      </c>
      <c r="G8445">
        <v>0</v>
      </c>
      <c r="I8445">
        <f>VLOOKUP(Table1[[#This Row],[trait_name]],Trait[],2,FALSE)</f>
        <v>47</v>
      </c>
      <c r="J8445" s="25" t="s">
        <v>96</v>
      </c>
      <c r="L8445" s="3"/>
      <c r="N8445" s="25"/>
      <c r="O8445"/>
    </row>
    <row r="8446" spans="1:15">
      <c r="A8446" s="5">
        <v>43249</v>
      </c>
      <c r="B8446" s="5">
        <v>43249</v>
      </c>
      <c r="C8446" t="s">
        <v>825</v>
      </c>
      <c r="D8446" s="3">
        <f>VLOOKUP(C8446,Index[[#All],[searchTaxon]:[Reference_number]],2,FALSE)</f>
        <v>118</v>
      </c>
      <c r="H8446" t="s">
        <v>184</v>
      </c>
      <c r="I8446">
        <f>VLOOKUP(Table1[[#This Row],[trait_name]],Trait[],2,FALSE)</f>
        <v>48</v>
      </c>
      <c r="J8446" s="25" t="s">
        <v>99</v>
      </c>
      <c r="L8446" s="3" t="s">
        <v>101</v>
      </c>
      <c r="N8446" s="25"/>
      <c r="O8446"/>
    </row>
    <row r="8447" spans="1:15">
      <c r="A8447" s="5">
        <v>43249</v>
      </c>
      <c r="B8447" s="5">
        <v>43249</v>
      </c>
      <c r="C8447" t="s">
        <v>825</v>
      </c>
      <c r="D8447" s="3">
        <f>VLOOKUP(C8447,Index[[#All],[searchTaxon]:[Reference_number]],2,FALSE)</f>
        <v>118</v>
      </c>
      <c r="H8447" t="s">
        <v>26</v>
      </c>
      <c r="I8447">
        <f>VLOOKUP(Table1[[#This Row],[trait_name]],Trait[],2,FALSE)</f>
        <v>48</v>
      </c>
      <c r="J8447" s="25" t="s">
        <v>99</v>
      </c>
      <c r="L8447" s="3" t="s">
        <v>100</v>
      </c>
      <c r="N8447" s="25"/>
      <c r="O8447"/>
    </row>
    <row r="8448" spans="1:15">
      <c r="A8448" s="5">
        <v>43249</v>
      </c>
      <c r="B8448" s="5">
        <v>43249</v>
      </c>
      <c r="C8448" t="s">
        <v>825</v>
      </c>
      <c r="D8448" s="3">
        <f>VLOOKUP(C8448,Index[[#All],[searchTaxon]:[Reference_number]],2,FALSE)</f>
        <v>118</v>
      </c>
      <c r="H8448" t="s">
        <v>26</v>
      </c>
      <c r="I8448">
        <f>VLOOKUP(Table1[[#This Row],[trait_name]],Trait[],2,FALSE)</f>
        <v>48</v>
      </c>
      <c r="J8448" s="25" t="s">
        <v>99</v>
      </c>
      <c r="L8448" s="3" t="s">
        <v>162</v>
      </c>
      <c r="N8448" s="25"/>
      <c r="O8448"/>
    </row>
    <row r="8449" spans="1:15">
      <c r="A8449" s="5">
        <v>43249</v>
      </c>
      <c r="B8449" s="5">
        <v>43249</v>
      </c>
      <c r="C8449" t="s">
        <v>825</v>
      </c>
      <c r="D8449" s="3">
        <f>VLOOKUP(C8449,Index[[#All],[searchTaxon]:[Reference_number]],2,FALSE)</f>
        <v>118</v>
      </c>
      <c r="H8449" t="s">
        <v>26</v>
      </c>
      <c r="I8449">
        <f>VLOOKUP(Table1[[#This Row],[trait_name]],Trait[],2,FALSE)</f>
        <v>48</v>
      </c>
      <c r="J8449" s="25" t="s">
        <v>99</v>
      </c>
      <c r="L8449" s="3" t="s">
        <v>161</v>
      </c>
      <c r="N8449" s="25"/>
      <c r="O8449"/>
    </row>
    <row r="8450" spans="1:15">
      <c r="A8450" s="5">
        <v>43249</v>
      </c>
      <c r="B8450" s="5">
        <v>43249</v>
      </c>
      <c r="C8450" t="s">
        <v>825</v>
      </c>
      <c r="D8450" s="3">
        <f>VLOOKUP(C8450,Index[[#All],[searchTaxon]:[Reference_number]],2,FALSE)</f>
        <v>118</v>
      </c>
      <c r="H8450" t="s">
        <v>26</v>
      </c>
      <c r="I8450">
        <f>VLOOKUP(Table1[[#This Row],[trait_name]],Trait[],2,FALSE)</f>
        <v>49</v>
      </c>
      <c r="J8450" s="25" t="s">
        <v>103</v>
      </c>
      <c r="L8450" s="3" t="s">
        <v>105</v>
      </c>
      <c r="N8450" s="25"/>
      <c r="O8450"/>
    </row>
    <row r="8451" spans="1:15">
      <c r="A8451" s="5">
        <v>43249</v>
      </c>
      <c r="B8451" s="5">
        <v>43249</v>
      </c>
      <c r="C8451" t="s">
        <v>825</v>
      </c>
      <c r="D8451" s="3">
        <f>VLOOKUP(C8451,Index[[#All],[searchTaxon]:[Reference_number]],2,FALSE)</f>
        <v>118</v>
      </c>
      <c r="H8451" t="s">
        <v>26</v>
      </c>
      <c r="I8451">
        <f>VLOOKUP(Table1[[#This Row],[trait_name]],Trait[],2,FALSE)</f>
        <v>49</v>
      </c>
      <c r="J8451" s="25" t="s">
        <v>103</v>
      </c>
      <c r="L8451" s="3" t="s">
        <v>149</v>
      </c>
      <c r="N8451" s="25"/>
      <c r="O8451"/>
    </row>
    <row r="8452" spans="1:15">
      <c r="A8452" s="5">
        <v>43249</v>
      </c>
      <c r="B8452" s="5">
        <v>43249</v>
      </c>
      <c r="C8452" t="s">
        <v>825</v>
      </c>
      <c r="D8452" s="3">
        <f>VLOOKUP(C8452,Index[[#All],[searchTaxon]:[Reference_number]],2,FALSE)</f>
        <v>118</v>
      </c>
      <c r="H8452" t="s">
        <v>26</v>
      </c>
      <c r="I8452">
        <f>VLOOKUP(Table1[[#This Row],[trait_name]],Trait[],2,FALSE)</f>
        <v>49</v>
      </c>
      <c r="J8452" s="25" t="s">
        <v>103</v>
      </c>
      <c r="L8452" s="3" t="s">
        <v>104</v>
      </c>
      <c r="N8452" s="25"/>
      <c r="O8452"/>
    </row>
    <row r="8453" spans="1:15">
      <c r="A8453" s="27">
        <v>43249</v>
      </c>
      <c r="B8453" s="27"/>
      <c r="C8453" s="4" t="s">
        <v>825</v>
      </c>
      <c r="D8453" s="63">
        <f>VLOOKUP(C8453,Index[[#All],[searchTaxon]:[Reference_number]],2,FALSE)</f>
        <v>118</v>
      </c>
      <c r="E8453">
        <f>VLOOKUP(C:C,Table1[[#All],[searchTaxon]:[Multiple_forms]],3,FALSE)</f>
        <v>0</v>
      </c>
      <c r="F8453">
        <f>VLOOKUP(C:C,Table1[[#All],[searchTaxon]:[Multiple_forms]],4,FALSE)</f>
        <v>0</v>
      </c>
      <c r="G8453">
        <f>VLOOKUP(C:C,Table1[[#All],[searchTaxon]:[Multiple_forms]],5,FALSE)</f>
        <v>0</v>
      </c>
      <c r="I8453">
        <f>VLOOKUP(Table1[[#This Row],[trait_name]],Trait[],2,FALSE)</f>
        <v>50</v>
      </c>
      <c r="J8453" s="25" t="s">
        <v>106</v>
      </c>
      <c r="L8453" s="3"/>
      <c r="N8453" s="25"/>
      <c r="O8453"/>
    </row>
    <row r="8454" spans="1:15">
      <c r="A8454" s="27">
        <v>43249</v>
      </c>
      <c r="B8454" s="27"/>
      <c r="C8454" s="4" t="s">
        <v>825</v>
      </c>
      <c r="D8454" s="63">
        <f>VLOOKUP(C8454,Index[[#All],[searchTaxon]:[Reference_number]],2,FALSE)</f>
        <v>118</v>
      </c>
      <c r="E8454">
        <f>VLOOKUP(C:C,Table1[[#All],[searchTaxon]:[Multiple_forms]],3,FALSE)</f>
        <v>0</v>
      </c>
      <c r="F8454">
        <f>VLOOKUP(C:C,Table1[[#All],[searchTaxon]:[Multiple_forms]],4,FALSE)</f>
        <v>0</v>
      </c>
      <c r="G8454">
        <f>VLOOKUP(C:C,Table1[[#All],[searchTaxon]:[Multiple_forms]],5,FALSE)</f>
        <v>0</v>
      </c>
      <c r="I8454">
        <f>VLOOKUP(Table1[[#This Row],[trait_name]],Trait[],2,FALSE)</f>
        <v>50</v>
      </c>
      <c r="J8454" s="25" t="s">
        <v>106</v>
      </c>
      <c r="L8454" s="3"/>
      <c r="N8454" s="25"/>
      <c r="O8454"/>
    </row>
    <row r="8455" spans="1:15">
      <c r="A8455" s="5">
        <v>43249</v>
      </c>
      <c r="B8455" s="5">
        <v>43249</v>
      </c>
      <c r="C8455" t="s">
        <v>825</v>
      </c>
      <c r="D8455" s="3">
        <f>VLOOKUP(C8455,Index[[#All],[searchTaxon]:[Reference_number]],2,FALSE)</f>
        <v>118</v>
      </c>
      <c r="H8455" t="s">
        <v>26</v>
      </c>
      <c r="I8455">
        <f>VLOOKUP(Table1[[#This Row],[trait_name]],Trait[],2,FALSE)</f>
        <v>51</v>
      </c>
      <c r="J8455" s="25" t="s">
        <v>108</v>
      </c>
      <c r="L8455" s="3" t="s">
        <v>167</v>
      </c>
      <c r="N8455" s="25"/>
      <c r="O8455"/>
    </row>
    <row r="8456" spans="1:15">
      <c r="A8456" s="5">
        <v>43249</v>
      </c>
      <c r="B8456" s="5">
        <v>43249</v>
      </c>
      <c r="C8456" t="s">
        <v>825</v>
      </c>
      <c r="D8456" s="3">
        <f>VLOOKUP(C8456,Index[[#All],[searchTaxon]:[Reference_number]],2,FALSE)</f>
        <v>118</v>
      </c>
      <c r="H8456" t="s">
        <v>184</v>
      </c>
      <c r="I8456">
        <f>VLOOKUP(Table1[[#This Row],[trait_name]],Trait[],2,FALSE)</f>
        <v>53</v>
      </c>
      <c r="J8456" s="25" t="s">
        <v>110</v>
      </c>
      <c r="L8456" s="3" t="s">
        <v>168</v>
      </c>
      <c r="N8456" s="25"/>
      <c r="O8456"/>
    </row>
    <row r="8457" spans="1:15">
      <c r="A8457" s="5">
        <v>43249</v>
      </c>
      <c r="B8457" s="5">
        <v>43249</v>
      </c>
      <c r="C8457" t="s">
        <v>825</v>
      </c>
      <c r="D8457" s="3">
        <f>VLOOKUP(C8457,Index[[#All],[searchTaxon]:[Reference_number]],2,FALSE)</f>
        <v>118</v>
      </c>
      <c r="H8457" t="s">
        <v>184</v>
      </c>
      <c r="I8457">
        <f>VLOOKUP(Table1[[#This Row],[trait_name]],Trait[],2,FALSE)</f>
        <v>53</v>
      </c>
      <c r="J8457" s="25" t="s">
        <v>110</v>
      </c>
      <c r="L8457" s="3" t="s">
        <v>111</v>
      </c>
      <c r="N8457" s="25"/>
      <c r="O8457"/>
    </row>
    <row r="8458" spans="1:15">
      <c r="A8458" s="5">
        <v>43249</v>
      </c>
      <c r="B8458" s="5">
        <v>43249</v>
      </c>
      <c r="C8458" t="s">
        <v>825</v>
      </c>
      <c r="D8458" s="3">
        <f>VLOOKUP(C8458,Index[[#All],[searchTaxon]:[Reference_number]],2,FALSE)</f>
        <v>118</v>
      </c>
      <c r="H8458" t="s">
        <v>26</v>
      </c>
      <c r="I8458">
        <f>VLOOKUP(Table1[[#This Row],[trait_name]],Trait[],2,FALSE)</f>
        <v>55</v>
      </c>
      <c r="J8458" s="25" t="s">
        <v>114</v>
      </c>
      <c r="L8458" s="3" t="s">
        <v>116</v>
      </c>
      <c r="N8458" s="25"/>
      <c r="O8458"/>
    </row>
    <row r="8459" spans="1:15">
      <c r="A8459" s="5">
        <v>43249</v>
      </c>
      <c r="B8459" s="5">
        <v>43249</v>
      </c>
      <c r="C8459" t="s">
        <v>825</v>
      </c>
      <c r="D8459" s="3">
        <f>VLOOKUP(C8459,Index[[#All],[searchTaxon]:[Reference_number]],2,FALSE)</f>
        <v>118</v>
      </c>
      <c r="H8459" t="s">
        <v>26</v>
      </c>
      <c r="I8459">
        <f>VLOOKUP(Table1[[#This Row],[trait_name]],Trait[],2,FALSE)</f>
        <v>56</v>
      </c>
      <c r="J8459" s="25" t="s">
        <v>117</v>
      </c>
      <c r="L8459" s="3" t="s">
        <v>113</v>
      </c>
      <c r="N8459" s="25"/>
      <c r="O8459"/>
    </row>
    <row r="8460" spans="1:15">
      <c r="A8460" s="5">
        <v>43249</v>
      </c>
      <c r="B8460" s="5">
        <v>43249</v>
      </c>
      <c r="C8460" t="s">
        <v>825</v>
      </c>
      <c r="D8460" s="3">
        <f>VLOOKUP(C8460,Index[[#All],[searchTaxon]:[Reference_number]],2,FALSE)</f>
        <v>118</v>
      </c>
      <c r="H8460" t="s">
        <v>184</v>
      </c>
      <c r="I8460">
        <f>VLOOKUP(Table1[[#This Row],[trait_name]],Trait[],2,FALSE)</f>
        <v>57</v>
      </c>
      <c r="J8460" s="25" t="s">
        <v>205</v>
      </c>
      <c r="L8460" s="3" t="s">
        <v>550</v>
      </c>
      <c r="N8460" s="25"/>
      <c r="O8460"/>
    </row>
    <row r="8461" spans="1:15">
      <c r="A8461" s="5">
        <v>43249</v>
      </c>
      <c r="B8461" s="5"/>
      <c r="C8461" t="s">
        <v>825</v>
      </c>
      <c r="D8461" s="2">
        <f>VLOOKUP(C8461,Index[[#All],[searchTaxon]:[Reference_number]],2,FALSE)</f>
        <v>118</v>
      </c>
      <c r="E8461">
        <v>0</v>
      </c>
      <c r="F8461">
        <v>0</v>
      </c>
      <c r="G8461">
        <v>0</v>
      </c>
      <c r="I8461">
        <f>VLOOKUP(Table1[[#This Row],[trait_name]],Trait[],2,FALSE)</f>
        <v>60</v>
      </c>
      <c r="J8461" s="25" t="s">
        <v>120</v>
      </c>
      <c r="L8461" s="3"/>
      <c r="N8461" s="25"/>
      <c r="O8461"/>
    </row>
    <row r="8462" spans="1:15">
      <c r="A8462" s="5">
        <v>43249</v>
      </c>
      <c r="B8462" s="5"/>
      <c r="C8462" t="s">
        <v>825</v>
      </c>
      <c r="D8462" s="2">
        <f>VLOOKUP(C8462,Index[[#All],[searchTaxon]:[Reference_number]],2,FALSE)</f>
        <v>118</v>
      </c>
      <c r="E8462">
        <v>0</v>
      </c>
      <c r="F8462">
        <v>0</v>
      </c>
      <c r="G8462">
        <v>0</v>
      </c>
      <c r="I8462">
        <f>VLOOKUP(Table1[[#This Row],[trait_name]],Trait[],2,FALSE)</f>
        <v>60</v>
      </c>
      <c r="J8462" s="25" t="s">
        <v>120</v>
      </c>
      <c r="L8462" s="3"/>
      <c r="N8462" s="25"/>
      <c r="O8462"/>
    </row>
    <row r="8463" spans="1:15">
      <c r="A8463" s="5">
        <v>43249</v>
      </c>
      <c r="B8463" s="5">
        <v>43249</v>
      </c>
      <c r="C8463" t="s">
        <v>825</v>
      </c>
      <c r="D8463" s="3">
        <f>VLOOKUP(C8463,Index[[#All],[searchTaxon]:[Reference_number]],2,FALSE)</f>
        <v>118</v>
      </c>
      <c r="H8463" t="s">
        <v>184</v>
      </c>
      <c r="I8463">
        <f>VLOOKUP(Table1[[#This Row],[trait_name]],Trait[],2,FALSE)</f>
        <v>61</v>
      </c>
      <c r="J8463" s="25" t="s">
        <v>172</v>
      </c>
      <c r="L8463" s="3" t="s">
        <v>173</v>
      </c>
      <c r="N8463" s="25"/>
      <c r="O8463"/>
    </row>
    <row r="8464" spans="1:15">
      <c r="A8464" s="5">
        <v>43249</v>
      </c>
      <c r="B8464" s="5">
        <v>43249</v>
      </c>
      <c r="C8464" t="s">
        <v>828</v>
      </c>
      <c r="D8464" s="3">
        <f>VLOOKUP(C8464,Index[[#All],[searchTaxon]:[Reference_number]],2,FALSE)</f>
        <v>120</v>
      </c>
      <c r="H8464" t="s">
        <v>26</v>
      </c>
      <c r="I8464">
        <f>VLOOKUP(Table1[[#This Row],[trait_name]],Trait[],2,FALSE)</f>
        <v>2</v>
      </c>
      <c r="J8464" s="25" t="s">
        <v>16</v>
      </c>
      <c r="L8464" s="3" t="s">
        <v>829</v>
      </c>
      <c r="N8464" s="25"/>
      <c r="O8464"/>
    </row>
    <row r="8465" spans="1:15">
      <c r="A8465" s="5">
        <v>43249</v>
      </c>
      <c r="B8465" s="5">
        <v>43249</v>
      </c>
      <c r="C8465" t="s">
        <v>828</v>
      </c>
      <c r="D8465" s="3">
        <f>VLOOKUP(C8465,Index[[#All],[searchTaxon]:[Reference_number]],2,FALSE)</f>
        <v>120</v>
      </c>
      <c r="H8465" t="s">
        <v>26</v>
      </c>
      <c r="I8465">
        <f>VLOOKUP(Table1[[#This Row],[trait_name]],Trait[],2,FALSE)</f>
        <v>3</v>
      </c>
      <c r="J8465" s="25" t="s">
        <v>19</v>
      </c>
      <c r="L8465" s="3" t="s">
        <v>22</v>
      </c>
      <c r="N8465" s="25"/>
      <c r="O8465"/>
    </row>
    <row r="8466" spans="1:15">
      <c r="A8466" s="5">
        <v>43249</v>
      </c>
      <c r="B8466" s="5">
        <v>43249</v>
      </c>
      <c r="C8466" t="s">
        <v>828</v>
      </c>
      <c r="D8466" s="3">
        <f>VLOOKUP(C8466,Index[[#All],[searchTaxon]:[Reference_number]],2,FALSE)</f>
        <v>120</v>
      </c>
      <c r="H8466" t="s">
        <v>26</v>
      </c>
      <c r="I8466">
        <f>VLOOKUP(Table1[[#This Row],[trait_name]],Trait[],2,FALSE)</f>
        <v>3</v>
      </c>
      <c r="J8466" s="25" t="s">
        <v>19</v>
      </c>
      <c r="L8466" s="3" t="s">
        <v>327</v>
      </c>
      <c r="N8466" s="25"/>
      <c r="O8466"/>
    </row>
    <row r="8467" spans="1:15">
      <c r="A8467" s="5">
        <v>43249</v>
      </c>
      <c r="B8467" s="5">
        <v>43249</v>
      </c>
      <c r="C8467" t="s">
        <v>828</v>
      </c>
      <c r="D8467" s="3">
        <f>VLOOKUP(C8467,Index[[#All],[searchTaxon]:[Reference_number]],2,FALSE)</f>
        <v>120</v>
      </c>
      <c r="H8467" t="s">
        <v>18</v>
      </c>
      <c r="I8467">
        <f>VLOOKUP(Table1[[#This Row],[trait_name]],Trait[],2,FALSE)</f>
        <v>4</v>
      </c>
      <c r="J8467" s="25" t="s">
        <v>23</v>
      </c>
      <c r="L8467" s="3" t="s">
        <v>24</v>
      </c>
      <c r="N8467" s="25"/>
      <c r="O8467"/>
    </row>
    <row r="8468" spans="1:15">
      <c r="A8468" s="5">
        <v>43249</v>
      </c>
      <c r="B8468" s="5">
        <v>43249</v>
      </c>
      <c r="C8468" t="s">
        <v>828</v>
      </c>
      <c r="D8468" s="3">
        <f>VLOOKUP(C8468,Index[[#All],[searchTaxon]:[Reference_number]],2,FALSE)</f>
        <v>120</v>
      </c>
      <c r="H8468" t="s">
        <v>26</v>
      </c>
      <c r="I8468">
        <f>VLOOKUP(Table1[[#This Row],[trait_name]],Trait[],2,FALSE)</f>
        <v>4</v>
      </c>
      <c r="J8468" s="25" t="s">
        <v>23</v>
      </c>
      <c r="L8468" s="3" t="s">
        <v>28</v>
      </c>
      <c r="N8468" s="25"/>
      <c r="O8468"/>
    </row>
    <row r="8469" spans="1:15">
      <c r="A8469" s="5">
        <v>43249</v>
      </c>
      <c r="B8469" s="5"/>
      <c r="C8469" t="s">
        <v>828</v>
      </c>
      <c r="D8469" s="3">
        <f>VLOOKUP(C8469,Index[[#All],[searchTaxon]:[Reference_number]],2,FALSE)</f>
        <v>120</v>
      </c>
      <c r="H8469" t="s">
        <v>26</v>
      </c>
      <c r="I8469">
        <f>VLOOKUP(Table1[[#This Row],[trait_name]],Trait[],2,FALSE)</f>
        <v>6</v>
      </c>
      <c r="J8469" s="25" t="s">
        <v>135</v>
      </c>
      <c r="L8469" s="3"/>
      <c r="N8469" s="25"/>
      <c r="O8469"/>
    </row>
    <row r="8470" spans="1:15">
      <c r="A8470" s="5">
        <v>43249</v>
      </c>
      <c r="B8470" s="5">
        <v>43249</v>
      </c>
      <c r="C8470" t="s">
        <v>828</v>
      </c>
      <c r="D8470" s="3">
        <f>VLOOKUP(C8470,Index[[#All],[searchTaxon]:[Reference_number]],2,FALSE)</f>
        <v>120</v>
      </c>
      <c r="H8470" t="s">
        <v>26</v>
      </c>
      <c r="I8470">
        <f>VLOOKUP(Table1[[#This Row],[trait_name]],Trait[],2,FALSE)</f>
        <v>7</v>
      </c>
      <c r="J8470" s="25" t="s">
        <v>27</v>
      </c>
      <c r="L8470" s="3" t="s">
        <v>24</v>
      </c>
      <c r="N8470" s="25"/>
      <c r="O8470"/>
    </row>
    <row r="8471" spans="1:15">
      <c r="A8471" s="5">
        <v>43249</v>
      </c>
      <c r="B8471" s="5">
        <v>43249</v>
      </c>
      <c r="C8471" t="s">
        <v>828</v>
      </c>
      <c r="D8471" s="3">
        <f>VLOOKUP(C8471,Index[[#All],[searchTaxon]:[Reference_number]],2,FALSE)</f>
        <v>120</v>
      </c>
      <c r="H8471" t="s">
        <v>18</v>
      </c>
      <c r="I8471">
        <f>VLOOKUP(Table1[[#This Row],[trait_name]],Trait[],2,FALSE)</f>
        <v>8</v>
      </c>
      <c r="J8471" s="25" t="s">
        <v>137</v>
      </c>
      <c r="L8471" s="3" t="s">
        <v>24</v>
      </c>
      <c r="N8471" s="25"/>
      <c r="O8471"/>
    </row>
    <row r="8472" spans="1:15">
      <c r="A8472" s="5">
        <v>43249</v>
      </c>
      <c r="B8472" s="5">
        <v>43249</v>
      </c>
      <c r="C8472" t="s">
        <v>828</v>
      </c>
      <c r="D8472" s="3">
        <f>VLOOKUP(C8472,Index[[#All],[searchTaxon]:[Reference_number]],2,FALSE)</f>
        <v>120</v>
      </c>
      <c r="H8472" t="s">
        <v>26</v>
      </c>
      <c r="I8472">
        <f>VLOOKUP(Table1[[#This Row],[trait_name]],Trait[],2,FALSE)</f>
        <v>14</v>
      </c>
      <c r="J8472" s="25" t="s">
        <v>139</v>
      </c>
      <c r="L8472" s="3" t="s">
        <v>24</v>
      </c>
      <c r="N8472" s="25"/>
      <c r="O8472"/>
    </row>
    <row r="8473" spans="1:15">
      <c r="A8473" s="27">
        <v>43249</v>
      </c>
      <c r="B8473" s="27"/>
      <c r="C8473" s="4" t="s">
        <v>828</v>
      </c>
      <c r="D8473" s="2">
        <f>VLOOKUP(C8473,Index[[#All],[searchTaxon]:[Reference_number]],2,FALSE)</f>
        <v>120</v>
      </c>
      <c r="I8473">
        <f>VLOOKUP(Table1[[#This Row],[trait_name]],Trait[],2,FALSE)</f>
        <v>15</v>
      </c>
      <c r="J8473" s="25" t="s">
        <v>32</v>
      </c>
      <c r="L8473" s="3"/>
      <c r="N8473" s="25"/>
      <c r="O8473"/>
    </row>
    <row r="8474" spans="1:15">
      <c r="A8474" s="27">
        <v>43249</v>
      </c>
      <c r="B8474" s="27">
        <v>43249</v>
      </c>
      <c r="C8474" s="4" t="s">
        <v>828</v>
      </c>
      <c r="D8474" s="2">
        <f>VLOOKUP(C8474,Index[[#All],[searchTaxon]:[Reference_number]],2,FALSE)</f>
        <v>120</v>
      </c>
      <c r="I8474">
        <f>VLOOKUP(Table1[[#This Row],[trait_name]],Trait[],2,FALSE)</f>
        <v>16</v>
      </c>
      <c r="J8474" s="26" t="s">
        <v>33</v>
      </c>
      <c r="K8474" s="26"/>
      <c r="L8474" s="3"/>
      <c r="N8474" s="25"/>
      <c r="O8474"/>
    </row>
    <row r="8475" spans="1:15">
      <c r="A8475" s="5">
        <v>43249</v>
      </c>
      <c r="B8475" s="5">
        <v>43249</v>
      </c>
      <c r="C8475" t="s">
        <v>828</v>
      </c>
      <c r="D8475" s="3">
        <f>VLOOKUP(C8475,Index[[#All],[searchTaxon]:[Reference_number]],2,FALSE)</f>
        <v>120</v>
      </c>
      <c r="H8475" t="s">
        <v>26</v>
      </c>
      <c r="I8475">
        <f>VLOOKUP(Table1[[#This Row],[trait_name]],Trait[],2,FALSE)</f>
        <v>17</v>
      </c>
      <c r="J8475" s="25" t="s">
        <v>34</v>
      </c>
      <c r="L8475" s="3" t="s">
        <v>35</v>
      </c>
      <c r="N8475" s="25"/>
      <c r="O8475"/>
    </row>
    <row r="8476" spans="1:15">
      <c r="A8476" s="5">
        <v>43249</v>
      </c>
      <c r="B8476" s="5">
        <v>43249</v>
      </c>
      <c r="C8476" t="s">
        <v>828</v>
      </c>
      <c r="D8476" s="3">
        <f>VLOOKUP(C8476,Index[[#All],[searchTaxon]:[Reference_number]],2,FALSE)</f>
        <v>120</v>
      </c>
      <c r="H8476" t="s">
        <v>26</v>
      </c>
      <c r="I8476">
        <f>VLOOKUP(Table1[[#This Row],[trait_name]],Trait[],2,FALSE)</f>
        <v>17</v>
      </c>
      <c r="J8476" s="25" t="s">
        <v>34</v>
      </c>
      <c r="L8476" s="3" t="s">
        <v>36</v>
      </c>
      <c r="N8476" s="25"/>
      <c r="O8476"/>
    </row>
    <row r="8477" spans="1:15">
      <c r="A8477" s="5">
        <v>43249</v>
      </c>
      <c r="B8477" s="5">
        <v>43249</v>
      </c>
      <c r="C8477" t="s">
        <v>828</v>
      </c>
      <c r="D8477" s="3">
        <f>VLOOKUP(C8477,Index[[#All],[searchTaxon]:[Reference_number]],2,FALSE)</f>
        <v>120</v>
      </c>
      <c r="H8477" t="s">
        <v>26</v>
      </c>
      <c r="I8477">
        <f>VLOOKUP(Table1[[#This Row],[trait_name]],Trait[],2,FALSE)</f>
        <v>17</v>
      </c>
      <c r="J8477" s="25" t="s">
        <v>34</v>
      </c>
      <c r="L8477" s="3" t="s">
        <v>37</v>
      </c>
      <c r="N8477" s="25"/>
      <c r="O8477"/>
    </row>
    <row r="8478" spans="1:15">
      <c r="A8478" s="27">
        <v>43249</v>
      </c>
      <c r="B8478" s="27">
        <v>43249</v>
      </c>
      <c r="C8478" s="4" t="s">
        <v>828</v>
      </c>
      <c r="D8478" s="2">
        <f>VLOOKUP(C8478,Index[[#All],[searchTaxon]:[Reference_number]],2,FALSE)</f>
        <v>120</v>
      </c>
      <c r="I8478">
        <f>VLOOKUP(Table1[[#This Row],[trait_name]],Trait[],2,FALSE)</f>
        <v>18</v>
      </c>
      <c r="J8478" s="25" t="s">
        <v>38</v>
      </c>
      <c r="L8478" s="3"/>
      <c r="N8478" s="25"/>
      <c r="O8478"/>
    </row>
    <row r="8479" spans="1:15">
      <c r="A8479" s="5">
        <v>43249</v>
      </c>
      <c r="B8479" s="5">
        <v>43249</v>
      </c>
      <c r="C8479" t="s">
        <v>828</v>
      </c>
      <c r="D8479" s="3">
        <f>VLOOKUP(C8479,Index[[#All],[searchTaxon]:[Reference_number]],2,FALSE)</f>
        <v>120</v>
      </c>
      <c r="H8479" t="s">
        <v>26</v>
      </c>
      <c r="I8479">
        <f>VLOOKUP(Table1[[#This Row],[trait_name]],Trait[],2,FALSE)</f>
        <v>19</v>
      </c>
      <c r="J8479" s="25" t="s">
        <v>39</v>
      </c>
      <c r="L8479" s="3" t="s">
        <v>142</v>
      </c>
      <c r="N8479" s="25"/>
      <c r="O8479"/>
    </row>
    <row r="8480" spans="1:15">
      <c r="A8480" s="27">
        <v>43249</v>
      </c>
      <c r="B8480" s="27">
        <v>43249</v>
      </c>
      <c r="C8480" s="4" t="s">
        <v>828</v>
      </c>
      <c r="D8480" s="2">
        <f>VLOOKUP(C8480,Index[[#All],[searchTaxon]:[Reference_number]],2,FALSE)</f>
        <v>120</v>
      </c>
      <c r="I8480">
        <f>VLOOKUP(Table1[[#This Row],[trait_name]],Trait[],2,FALSE)</f>
        <v>20</v>
      </c>
      <c r="J8480" s="25" t="s">
        <v>42</v>
      </c>
      <c r="L8480" s="3"/>
      <c r="N8480" s="25"/>
      <c r="O8480"/>
    </row>
    <row r="8481" spans="1:15">
      <c r="A8481" s="5">
        <v>43249</v>
      </c>
      <c r="B8481" s="5"/>
      <c r="C8481" t="s">
        <v>828</v>
      </c>
      <c r="D8481" s="2">
        <f>VLOOKUP(C8481,Index[[#All],[searchTaxon]:[Reference_number]],2,FALSE)</f>
        <v>120</v>
      </c>
      <c r="E8481">
        <v>0</v>
      </c>
      <c r="F8481">
        <v>0</v>
      </c>
      <c r="G8481">
        <v>0</v>
      </c>
      <c r="I8481">
        <f>VLOOKUP(Table1[[#This Row],[trait_name]],Trait[],2,FALSE)</f>
        <v>22</v>
      </c>
      <c r="J8481" s="25" t="s">
        <v>48</v>
      </c>
      <c r="L8481" s="3"/>
      <c r="N8481" s="26"/>
      <c r="O8481"/>
    </row>
    <row r="8482" spans="1:15">
      <c r="A8482" s="27">
        <v>43249</v>
      </c>
      <c r="B8482" s="27"/>
      <c r="C8482" s="4" t="s">
        <v>828</v>
      </c>
      <c r="D8482" s="2">
        <f>VLOOKUP(C8482,Index[[#All],[searchTaxon]:[Reference_number]],2,FALSE)</f>
        <v>120</v>
      </c>
      <c r="I8482">
        <f>VLOOKUP(Table1[[#This Row],[trait_name]],Trait[],2,FALSE)</f>
        <v>23</v>
      </c>
      <c r="J8482" s="25" t="s">
        <v>50</v>
      </c>
      <c r="L8482" s="3"/>
      <c r="N8482" s="26"/>
      <c r="O8482"/>
    </row>
    <row r="8483" spans="1:15">
      <c r="A8483" s="27">
        <v>43249</v>
      </c>
      <c r="B8483" s="27"/>
      <c r="C8483" s="4" t="s">
        <v>828</v>
      </c>
      <c r="D8483" s="2">
        <f>VLOOKUP(C8483,Index[[#All],[searchTaxon]:[Reference_number]],2,FALSE)</f>
        <v>120</v>
      </c>
      <c r="I8483">
        <f>VLOOKUP(Table1[[#This Row],[trait_name]],Trait[],2,FALSE)</f>
        <v>24</v>
      </c>
      <c r="J8483" s="25" t="s">
        <v>53</v>
      </c>
      <c r="L8483" s="3"/>
      <c r="N8483" s="25"/>
      <c r="O8483"/>
    </row>
    <row r="8484" spans="1:15">
      <c r="A8484" s="5">
        <v>43249</v>
      </c>
      <c r="B8484" s="5">
        <v>43249</v>
      </c>
      <c r="C8484" t="s">
        <v>828</v>
      </c>
      <c r="D8484" s="3">
        <f>VLOOKUP(C8484,Index[[#All],[searchTaxon]:[Reference_number]],2,FALSE)</f>
        <v>120</v>
      </c>
      <c r="H8484" t="s">
        <v>18</v>
      </c>
      <c r="I8484">
        <f>VLOOKUP(Table1[[#This Row],[trait_name]],Trait[],2,FALSE)</f>
        <v>25</v>
      </c>
      <c r="J8484" s="25" t="s">
        <v>54</v>
      </c>
      <c r="L8484" s="3" t="s">
        <v>452</v>
      </c>
      <c r="N8484" s="25"/>
      <c r="O8484"/>
    </row>
    <row r="8485" spans="1:15">
      <c r="A8485" s="5">
        <v>43249</v>
      </c>
      <c r="B8485" s="5">
        <v>43249</v>
      </c>
      <c r="C8485" t="s">
        <v>828</v>
      </c>
      <c r="D8485" s="3">
        <f>VLOOKUP(C8485,Index[[#All],[searchTaxon]:[Reference_number]],2,FALSE)</f>
        <v>120</v>
      </c>
      <c r="H8485" t="s">
        <v>18</v>
      </c>
      <c r="I8485">
        <f>VLOOKUP(Table1[[#This Row],[trait_name]],Trait[],2,FALSE)</f>
        <v>26</v>
      </c>
      <c r="J8485" s="25" t="s">
        <v>57</v>
      </c>
      <c r="L8485" s="3">
        <v>0.3</v>
      </c>
      <c r="N8485" s="25"/>
      <c r="O8485"/>
    </row>
    <row r="8486" spans="1:15">
      <c r="A8486" s="5">
        <v>43249</v>
      </c>
      <c r="B8486" s="5">
        <v>43249</v>
      </c>
      <c r="C8486" t="s">
        <v>828</v>
      </c>
      <c r="D8486" s="3">
        <f>VLOOKUP(C8486,Index[[#All],[searchTaxon]:[Reference_number]],2,FALSE)</f>
        <v>120</v>
      </c>
      <c r="H8486" t="s">
        <v>26</v>
      </c>
      <c r="I8486">
        <f>VLOOKUP(Table1[[#This Row],[trait_name]],Trait[],2,FALSE)</f>
        <v>27</v>
      </c>
      <c r="J8486" s="25" t="s">
        <v>58</v>
      </c>
      <c r="L8486" s="3">
        <v>0.6</v>
      </c>
      <c r="N8486" s="25"/>
      <c r="O8486"/>
    </row>
    <row r="8487" spans="1:15">
      <c r="A8487" s="5">
        <v>43249</v>
      </c>
      <c r="B8487" s="5">
        <v>43249</v>
      </c>
      <c r="C8487" t="s">
        <v>828</v>
      </c>
      <c r="D8487" s="3">
        <f>VLOOKUP(C8487,Index[[#All],[searchTaxon]:[Reference_number]],2,FALSE)</f>
        <v>120</v>
      </c>
      <c r="H8487" t="s">
        <v>18</v>
      </c>
      <c r="I8487">
        <f>VLOOKUP(Table1[[#This Row],[trait_name]],Trait[],2,FALSE)</f>
        <v>28</v>
      </c>
      <c r="J8487" s="25" t="s">
        <v>59</v>
      </c>
      <c r="L8487" s="3">
        <v>0.1</v>
      </c>
      <c r="N8487" s="25"/>
      <c r="O8487"/>
    </row>
    <row r="8488" spans="1:15">
      <c r="A8488" s="5">
        <v>43249</v>
      </c>
      <c r="B8488" s="5">
        <v>43249</v>
      </c>
      <c r="C8488" t="s">
        <v>828</v>
      </c>
      <c r="D8488" s="3">
        <f>VLOOKUP(C8488,Index[[#All],[searchTaxon]:[Reference_number]],2,FALSE)</f>
        <v>120</v>
      </c>
      <c r="H8488" t="s">
        <v>18</v>
      </c>
      <c r="I8488">
        <f>VLOOKUP(Table1[[#This Row],[trait_name]],Trait[],2,FALSE)</f>
        <v>29</v>
      </c>
      <c r="J8488" s="25" t="s">
        <v>60</v>
      </c>
      <c r="L8488" s="3">
        <v>1</v>
      </c>
      <c r="N8488" s="25"/>
      <c r="O8488"/>
    </row>
    <row r="8489" spans="1:15">
      <c r="A8489" s="5">
        <v>43249</v>
      </c>
      <c r="B8489" s="5">
        <v>43249</v>
      </c>
      <c r="C8489" t="s">
        <v>828</v>
      </c>
      <c r="D8489" s="3">
        <f>VLOOKUP(C8489,Index[[#All],[searchTaxon]:[Reference_number]],2,FALSE)</f>
        <v>120</v>
      </c>
      <c r="H8489" t="s">
        <v>26</v>
      </c>
      <c r="I8489">
        <f>VLOOKUP(Table1[[#This Row],[trait_name]],Trait[],2,FALSE)</f>
        <v>30</v>
      </c>
      <c r="J8489" s="25" t="s">
        <v>61</v>
      </c>
      <c r="L8489" s="3">
        <v>1</v>
      </c>
      <c r="N8489" s="25"/>
      <c r="O8489"/>
    </row>
    <row r="8490" spans="1:15">
      <c r="A8490" s="5">
        <v>43249</v>
      </c>
      <c r="B8490" s="5">
        <v>43249</v>
      </c>
      <c r="C8490" t="s">
        <v>828</v>
      </c>
      <c r="D8490" s="3">
        <f>VLOOKUP(C8490,Index[[#All],[searchTaxon]:[Reference_number]],2,FALSE)</f>
        <v>120</v>
      </c>
      <c r="H8490" t="s">
        <v>18</v>
      </c>
      <c r="I8490">
        <f>VLOOKUP(Table1[[#This Row],[trait_name]],Trait[],2,FALSE)</f>
        <v>31</v>
      </c>
      <c r="J8490" s="25" t="s">
        <v>62</v>
      </c>
      <c r="L8490" s="3">
        <v>0.8</v>
      </c>
      <c r="N8490" s="25"/>
      <c r="O8490"/>
    </row>
    <row r="8491" spans="1:15">
      <c r="A8491" s="5">
        <v>43249</v>
      </c>
      <c r="B8491" s="5"/>
      <c r="C8491" t="s">
        <v>828</v>
      </c>
      <c r="D8491" s="3">
        <f>VLOOKUP(C8491,Index[[#All],[searchTaxon]:[Reference_number]],2,FALSE)</f>
        <v>120</v>
      </c>
      <c r="E8491">
        <v>0</v>
      </c>
      <c r="F8491">
        <v>0</v>
      </c>
      <c r="G8491">
        <v>0</v>
      </c>
      <c r="I8491">
        <f>VLOOKUP(Table1[[#This Row],[trait_name]],Trait[],2,FALSE)</f>
        <v>35</v>
      </c>
      <c r="J8491" s="25" t="s">
        <v>66</v>
      </c>
      <c r="L8491" s="3"/>
      <c r="N8491" s="25"/>
      <c r="O8491"/>
    </row>
    <row r="8492" spans="1:15">
      <c r="A8492" s="5">
        <v>43249</v>
      </c>
      <c r="B8492" s="5"/>
      <c r="C8492" t="s">
        <v>828</v>
      </c>
      <c r="D8492" s="2">
        <f>VLOOKUP(C8492,Index[[#All],[searchTaxon]:[Reference_number]],2,FALSE)</f>
        <v>120</v>
      </c>
      <c r="E8492">
        <v>0</v>
      </c>
      <c r="F8492">
        <v>0</v>
      </c>
      <c r="G8492">
        <v>0</v>
      </c>
      <c r="I8492">
        <f>VLOOKUP(Table1[[#This Row],[trait_name]],Trait[],2,FALSE)</f>
        <v>36</v>
      </c>
      <c r="J8492" s="25" t="s">
        <v>68</v>
      </c>
      <c r="L8492" s="3"/>
      <c r="N8492" s="25"/>
      <c r="O8492"/>
    </row>
    <row r="8493" spans="1:15">
      <c r="A8493" s="5">
        <v>43249</v>
      </c>
      <c r="B8493" s="5"/>
      <c r="C8493" t="s">
        <v>828</v>
      </c>
      <c r="D8493" s="2">
        <f>VLOOKUP(C8493,Index[[#All],[searchTaxon]:[Reference_number]],2,FALSE)</f>
        <v>120</v>
      </c>
      <c r="E8493">
        <v>0</v>
      </c>
      <c r="F8493">
        <v>0</v>
      </c>
      <c r="G8493">
        <v>0</v>
      </c>
      <c r="I8493">
        <f>VLOOKUP(Table1[[#This Row],[trait_name]],Trait[],2,FALSE)</f>
        <v>37</v>
      </c>
      <c r="J8493" s="25" t="s">
        <v>70</v>
      </c>
      <c r="L8493" s="3"/>
      <c r="N8493" s="25"/>
      <c r="O8493"/>
    </row>
    <row r="8494" spans="1:15">
      <c r="A8494" s="5">
        <v>43249</v>
      </c>
      <c r="B8494" s="5">
        <v>43249</v>
      </c>
      <c r="C8494" t="s">
        <v>828</v>
      </c>
      <c r="D8494" s="3">
        <f>VLOOKUP(C8494,Index[[#All],[searchTaxon]:[Reference_number]],2,FALSE)</f>
        <v>120</v>
      </c>
      <c r="H8494" t="s">
        <v>26</v>
      </c>
      <c r="I8494">
        <f>VLOOKUP(Table1[[#This Row],[trait_name]],Trait[],2,FALSE)</f>
        <v>38</v>
      </c>
      <c r="J8494" s="25" t="s">
        <v>74</v>
      </c>
      <c r="L8494" s="3" t="s">
        <v>75</v>
      </c>
      <c r="N8494" s="25"/>
      <c r="O8494"/>
    </row>
    <row r="8495" spans="1:15">
      <c r="A8495" s="5">
        <v>43249</v>
      </c>
      <c r="B8495" s="5">
        <v>43249</v>
      </c>
      <c r="C8495" t="s">
        <v>828</v>
      </c>
      <c r="D8495" s="3">
        <f>VLOOKUP(C8495,Index[[#All],[searchTaxon]:[Reference_number]],2,FALSE)</f>
        <v>120</v>
      </c>
      <c r="H8495" t="s">
        <v>26</v>
      </c>
      <c r="I8495">
        <f>VLOOKUP(Table1[[#This Row],[trait_name]],Trait[],2,FALSE)</f>
        <v>38</v>
      </c>
      <c r="J8495" s="25" t="s">
        <v>74</v>
      </c>
      <c r="L8495" s="3" t="s">
        <v>242</v>
      </c>
      <c r="N8495" s="25"/>
      <c r="O8495"/>
    </row>
    <row r="8496" spans="1:15">
      <c r="A8496" s="27">
        <v>43249</v>
      </c>
      <c r="B8496" s="27"/>
      <c r="C8496" s="4" t="s">
        <v>828</v>
      </c>
      <c r="D8496" s="2">
        <f>VLOOKUP(C8496,Index[[#All],[searchTaxon]:[Reference_number]],2,FALSE)</f>
        <v>120</v>
      </c>
      <c r="I8496">
        <f>VLOOKUP(Table1[[#This Row],[trait_name]],Trait[],2,FALSE)</f>
        <v>39</v>
      </c>
      <c r="J8496" s="25" t="s">
        <v>76</v>
      </c>
      <c r="L8496" s="3"/>
      <c r="N8496" s="25"/>
      <c r="O8496"/>
    </row>
    <row r="8497" spans="1:15">
      <c r="A8497" s="5">
        <v>43249</v>
      </c>
      <c r="B8497" s="5">
        <v>43249</v>
      </c>
      <c r="C8497" t="s">
        <v>828</v>
      </c>
      <c r="D8497" s="3">
        <f>VLOOKUP(C8497,Index[[#All],[searchTaxon]:[Reference_number]],2,FALSE)</f>
        <v>120</v>
      </c>
      <c r="H8497" t="s">
        <v>18</v>
      </c>
      <c r="I8497">
        <f>VLOOKUP(Table1[[#This Row],[trait_name]],Trait[],2,FALSE)</f>
        <v>40</v>
      </c>
      <c r="J8497" s="25" t="s">
        <v>79</v>
      </c>
      <c r="L8497" s="3" t="s">
        <v>80</v>
      </c>
      <c r="N8497" s="25"/>
      <c r="O8497"/>
    </row>
    <row r="8498" spans="1:15">
      <c r="A8498" s="5">
        <v>43249</v>
      </c>
      <c r="B8498" s="5"/>
      <c r="C8498" t="s">
        <v>828</v>
      </c>
      <c r="D8498" s="2">
        <f>VLOOKUP(C8498,Index[[#All],[searchTaxon]:[Reference_number]],2,FALSE)</f>
        <v>120</v>
      </c>
      <c r="E8498">
        <v>0</v>
      </c>
      <c r="F8498">
        <v>0</v>
      </c>
      <c r="G8498">
        <v>0</v>
      </c>
      <c r="I8498">
        <f>VLOOKUP(Table1[[#This Row],[trait_name]],Trait[],2,FALSE)</f>
        <v>41</v>
      </c>
      <c r="J8498" s="25" t="s">
        <v>82</v>
      </c>
      <c r="L8498" s="3"/>
      <c r="N8498" s="25"/>
      <c r="O8498"/>
    </row>
    <row r="8499" spans="1:15">
      <c r="A8499" s="5">
        <v>43249</v>
      </c>
      <c r="B8499" s="5"/>
      <c r="C8499" t="s">
        <v>828</v>
      </c>
      <c r="D8499" s="2">
        <f>VLOOKUP(C8499,Index[[#All],[searchTaxon]:[Reference_number]],2,FALSE)</f>
        <v>120</v>
      </c>
      <c r="E8499">
        <v>0</v>
      </c>
      <c r="F8499">
        <v>0</v>
      </c>
      <c r="G8499">
        <v>0</v>
      </c>
      <c r="I8499">
        <f>VLOOKUP(Table1[[#This Row],[trait_name]],Trait[],2,FALSE)</f>
        <v>42</v>
      </c>
      <c r="J8499" s="25" t="s">
        <v>84</v>
      </c>
      <c r="L8499" s="3"/>
      <c r="N8499" s="25"/>
      <c r="O8499"/>
    </row>
    <row r="8500" spans="1:15">
      <c r="A8500" s="5">
        <v>43249</v>
      </c>
      <c r="B8500" s="5">
        <v>43249</v>
      </c>
      <c r="C8500" t="s">
        <v>828</v>
      </c>
      <c r="D8500" s="3">
        <f>VLOOKUP(C8500,Index[[#All],[searchTaxon]:[Reference_number]],2,FALSE)</f>
        <v>120</v>
      </c>
      <c r="H8500" t="s">
        <v>26</v>
      </c>
      <c r="I8500">
        <f>VLOOKUP(Table1[[#This Row],[trait_name]],Trait[],2,FALSE)</f>
        <v>43</v>
      </c>
      <c r="J8500" s="25" t="s">
        <v>86</v>
      </c>
      <c r="L8500" s="3" t="s">
        <v>329</v>
      </c>
      <c r="N8500" s="25"/>
      <c r="O8500"/>
    </row>
    <row r="8501" spans="1:15">
      <c r="A8501" s="5">
        <v>43249</v>
      </c>
      <c r="B8501" s="5"/>
      <c r="C8501" t="s">
        <v>828</v>
      </c>
      <c r="D8501" s="2">
        <f>VLOOKUP(C8501,Index[[#All],[searchTaxon]:[Reference_number]],2,FALSE)</f>
        <v>120</v>
      </c>
      <c r="E8501">
        <v>0</v>
      </c>
      <c r="F8501">
        <v>0</v>
      </c>
      <c r="G8501">
        <v>0</v>
      </c>
      <c r="I8501">
        <f>VLOOKUP(Table1[[#This Row],[trait_name]],Trait[],2,FALSE)</f>
        <v>47</v>
      </c>
      <c r="J8501" s="25" t="s">
        <v>96</v>
      </c>
      <c r="L8501" s="3"/>
      <c r="N8501" s="25"/>
      <c r="O8501"/>
    </row>
    <row r="8502" spans="1:15">
      <c r="A8502" s="5">
        <v>43249</v>
      </c>
      <c r="B8502" s="5">
        <v>43249</v>
      </c>
      <c r="C8502" t="s">
        <v>828</v>
      </c>
      <c r="D8502" s="3">
        <f>VLOOKUP(C8502,Index[[#All],[searchTaxon]:[Reference_number]],2,FALSE)</f>
        <v>120</v>
      </c>
      <c r="H8502" t="s">
        <v>26</v>
      </c>
      <c r="I8502">
        <f>VLOOKUP(Table1[[#This Row],[trait_name]],Trait[],2,FALSE)</f>
        <v>48</v>
      </c>
      <c r="J8502" s="25" t="s">
        <v>99</v>
      </c>
      <c r="L8502" s="3" t="s">
        <v>101</v>
      </c>
      <c r="N8502" s="25"/>
      <c r="O8502"/>
    </row>
    <row r="8503" spans="1:15">
      <c r="A8503" s="5">
        <v>43249</v>
      </c>
      <c r="B8503" s="5">
        <v>43249</v>
      </c>
      <c r="C8503" t="s">
        <v>828</v>
      </c>
      <c r="D8503" s="3">
        <f>VLOOKUP(C8503,Index[[#All],[searchTaxon]:[Reference_number]],2,FALSE)</f>
        <v>120</v>
      </c>
      <c r="H8503" t="s">
        <v>26</v>
      </c>
      <c r="I8503">
        <f>VLOOKUP(Table1[[#This Row],[trait_name]],Trait[],2,FALSE)</f>
        <v>48</v>
      </c>
      <c r="J8503" s="25" t="s">
        <v>99</v>
      </c>
      <c r="L8503" s="3" t="s">
        <v>162</v>
      </c>
      <c r="N8503" s="25"/>
      <c r="O8503"/>
    </row>
    <row r="8504" spans="1:15">
      <c r="A8504" s="5">
        <v>43249</v>
      </c>
      <c r="B8504" s="5">
        <v>43249</v>
      </c>
      <c r="C8504" t="s">
        <v>828</v>
      </c>
      <c r="D8504" s="3">
        <f>VLOOKUP(C8504,Index[[#All],[searchTaxon]:[Reference_number]],2,FALSE)</f>
        <v>120</v>
      </c>
      <c r="H8504" t="s">
        <v>26</v>
      </c>
      <c r="I8504">
        <f>VLOOKUP(Table1[[#This Row],[trait_name]],Trait[],2,FALSE)</f>
        <v>48</v>
      </c>
      <c r="J8504" s="25" t="s">
        <v>99</v>
      </c>
      <c r="L8504" s="3" t="s">
        <v>161</v>
      </c>
      <c r="N8504" s="25"/>
      <c r="O8504"/>
    </row>
    <row r="8505" spans="1:15">
      <c r="A8505" s="5">
        <v>43249</v>
      </c>
      <c r="B8505" s="5">
        <v>43249</v>
      </c>
      <c r="C8505" t="s">
        <v>828</v>
      </c>
      <c r="D8505" s="3">
        <f>VLOOKUP(C8505,Index[[#All],[searchTaxon]:[Reference_number]],2,FALSE)</f>
        <v>120</v>
      </c>
      <c r="H8505" t="s">
        <v>18</v>
      </c>
      <c r="I8505">
        <f>VLOOKUP(Table1[[#This Row],[trait_name]],Trait[],2,FALSE)</f>
        <v>49</v>
      </c>
      <c r="J8505" s="25" t="s">
        <v>103</v>
      </c>
      <c r="L8505" s="3" t="s">
        <v>105</v>
      </c>
      <c r="N8505" s="25"/>
      <c r="O8505"/>
    </row>
    <row r="8506" spans="1:15">
      <c r="A8506" s="5">
        <v>43249</v>
      </c>
      <c r="B8506" s="5">
        <v>43249</v>
      </c>
      <c r="C8506" t="s">
        <v>828</v>
      </c>
      <c r="D8506" s="3">
        <f>VLOOKUP(C8506,Index[[#All],[searchTaxon]:[Reference_number]],2,FALSE)</f>
        <v>120</v>
      </c>
      <c r="H8506" t="s">
        <v>18</v>
      </c>
      <c r="I8506">
        <f>VLOOKUP(Table1[[#This Row],[trait_name]],Trait[],2,FALSE)</f>
        <v>49</v>
      </c>
      <c r="J8506" s="25" t="s">
        <v>103</v>
      </c>
      <c r="L8506" s="3" t="s">
        <v>418</v>
      </c>
      <c r="N8506" s="25"/>
      <c r="O8506"/>
    </row>
    <row r="8507" spans="1:15">
      <c r="A8507" s="5">
        <v>43249</v>
      </c>
      <c r="B8507" s="5">
        <v>43249</v>
      </c>
      <c r="C8507" t="s">
        <v>828</v>
      </c>
      <c r="D8507" s="3">
        <f>VLOOKUP(C8507,Index[[#All],[searchTaxon]:[Reference_number]],2,FALSE)</f>
        <v>120</v>
      </c>
      <c r="H8507" t="s">
        <v>18</v>
      </c>
      <c r="I8507">
        <f>VLOOKUP(Table1[[#This Row],[trait_name]],Trait[],2,FALSE)</f>
        <v>49</v>
      </c>
      <c r="J8507" s="25" t="s">
        <v>103</v>
      </c>
      <c r="L8507" s="3" t="s">
        <v>228</v>
      </c>
      <c r="N8507" s="25"/>
      <c r="O8507"/>
    </row>
    <row r="8508" spans="1:15">
      <c r="A8508" s="5">
        <v>43249</v>
      </c>
      <c r="B8508" s="5">
        <v>43249</v>
      </c>
      <c r="C8508" t="s">
        <v>828</v>
      </c>
      <c r="D8508" s="3">
        <f>VLOOKUP(C8508,Index[[#All],[searchTaxon]:[Reference_number]],2,FALSE)</f>
        <v>120</v>
      </c>
      <c r="H8508" t="s">
        <v>18</v>
      </c>
      <c r="I8508">
        <f>VLOOKUP(Table1[[#This Row],[trait_name]],Trait[],2,FALSE)</f>
        <v>49</v>
      </c>
      <c r="J8508" s="25" t="s">
        <v>103</v>
      </c>
      <c r="L8508" s="3" t="s">
        <v>661</v>
      </c>
      <c r="N8508" s="25"/>
      <c r="O8508"/>
    </row>
    <row r="8509" spans="1:15">
      <c r="A8509" s="27">
        <v>43249</v>
      </c>
      <c r="B8509" s="27"/>
      <c r="C8509" s="4" t="s">
        <v>828</v>
      </c>
      <c r="D8509" s="63">
        <f>VLOOKUP(C8509,Index[[#All],[searchTaxon]:[Reference_number]],2,FALSE)</f>
        <v>120</v>
      </c>
      <c r="E8509">
        <f>VLOOKUP(C:C,Table1[[#All],[searchTaxon]:[Multiple_forms]],3,FALSE)</f>
        <v>0</v>
      </c>
      <c r="F8509">
        <f>VLOOKUP(C:C,Table1[[#All],[searchTaxon]:[Multiple_forms]],4,FALSE)</f>
        <v>0</v>
      </c>
      <c r="G8509">
        <f>VLOOKUP(C:C,Table1[[#All],[searchTaxon]:[Multiple_forms]],5,FALSE)</f>
        <v>0</v>
      </c>
      <c r="I8509">
        <f>VLOOKUP(Table1[[#This Row],[trait_name]],Trait[],2,FALSE)</f>
        <v>50</v>
      </c>
      <c r="J8509" s="25" t="s">
        <v>106</v>
      </c>
      <c r="L8509" s="3"/>
      <c r="N8509" s="25"/>
      <c r="O8509"/>
    </row>
    <row r="8510" spans="1:15">
      <c r="A8510" s="5">
        <v>43249</v>
      </c>
      <c r="B8510" s="5">
        <v>43249</v>
      </c>
      <c r="C8510" t="s">
        <v>828</v>
      </c>
      <c r="D8510" s="3">
        <f>VLOOKUP(C8510,Index[[#All],[searchTaxon]:[Reference_number]],2,FALSE)</f>
        <v>120</v>
      </c>
      <c r="H8510" t="s">
        <v>26</v>
      </c>
      <c r="I8510">
        <f>VLOOKUP(Table1[[#This Row],[trait_name]],Trait[],2,FALSE)</f>
        <v>51</v>
      </c>
      <c r="J8510" s="25" t="s">
        <v>108</v>
      </c>
      <c r="L8510" s="3" t="s">
        <v>167</v>
      </c>
      <c r="N8510" s="25"/>
      <c r="O8510"/>
    </row>
    <row r="8511" spans="1:15">
      <c r="A8511" s="5">
        <v>43249</v>
      </c>
      <c r="B8511" s="5">
        <v>43249</v>
      </c>
      <c r="C8511" t="s">
        <v>828</v>
      </c>
      <c r="D8511" s="3">
        <f>VLOOKUP(C8511,Index[[#All],[searchTaxon]:[Reference_number]],2,FALSE)</f>
        <v>120</v>
      </c>
      <c r="H8511" t="s">
        <v>26</v>
      </c>
      <c r="I8511">
        <f>VLOOKUP(Table1[[#This Row],[trait_name]],Trait[],2,FALSE)</f>
        <v>56</v>
      </c>
      <c r="J8511" s="25" t="s">
        <v>117</v>
      </c>
      <c r="L8511" s="3" t="s">
        <v>118</v>
      </c>
      <c r="N8511" s="25"/>
      <c r="O8511"/>
    </row>
    <row r="8512" spans="1:15">
      <c r="A8512" s="5">
        <v>43249</v>
      </c>
      <c r="B8512" s="5"/>
      <c r="C8512" t="s">
        <v>828</v>
      </c>
      <c r="D8512" s="2">
        <f>VLOOKUP(C8512,Index[[#All],[searchTaxon]:[Reference_number]],2,FALSE)</f>
        <v>120</v>
      </c>
      <c r="E8512">
        <v>0</v>
      </c>
      <c r="F8512">
        <v>0</v>
      </c>
      <c r="G8512">
        <v>0</v>
      </c>
      <c r="I8512">
        <f>VLOOKUP(Table1[[#This Row],[trait_name]],Trait[],2,FALSE)</f>
        <v>60</v>
      </c>
      <c r="J8512" s="25" t="s">
        <v>120</v>
      </c>
      <c r="L8512" s="3"/>
      <c r="N8512" s="25"/>
      <c r="O8512"/>
    </row>
    <row r="8513" spans="1:15">
      <c r="A8513" s="5">
        <v>43249</v>
      </c>
      <c r="B8513" s="5">
        <v>43249</v>
      </c>
      <c r="C8513" t="s">
        <v>830</v>
      </c>
      <c r="D8513" s="3">
        <f>VLOOKUP(C8513,Index[[#All],[searchTaxon]:[Reference_number]],2,FALSE)</f>
        <v>121</v>
      </c>
      <c r="H8513" t="s">
        <v>134</v>
      </c>
      <c r="I8513">
        <f>VLOOKUP(Table1[[#This Row],[trait_name]],Trait[],2,FALSE)</f>
        <v>2</v>
      </c>
      <c r="J8513" s="25" t="s">
        <v>16</v>
      </c>
      <c r="L8513" s="3" t="s">
        <v>831</v>
      </c>
      <c r="N8513" s="26"/>
      <c r="O8513"/>
    </row>
    <row r="8514" spans="1:15">
      <c r="A8514" s="5">
        <v>43249</v>
      </c>
      <c r="B8514" s="5">
        <v>43249</v>
      </c>
      <c r="C8514" t="s">
        <v>830</v>
      </c>
      <c r="D8514" s="3">
        <f>VLOOKUP(C8514,Index[[#All],[searchTaxon]:[Reference_number]],2,FALSE)</f>
        <v>121</v>
      </c>
      <c r="H8514" t="s">
        <v>134</v>
      </c>
      <c r="I8514">
        <f>VLOOKUP(Table1[[#This Row],[trait_name]],Trait[],2,FALSE)</f>
        <v>3</v>
      </c>
      <c r="J8514" s="25" t="s">
        <v>19</v>
      </c>
      <c r="L8514" s="3" t="s">
        <v>20</v>
      </c>
      <c r="N8514" s="25"/>
      <c r="O8514"/>
    </row>
    <row r="8515" spans="1:15">
      <c r="A8515" s="5">
        <v>43249</v>
      </c>
      <c r="B8515" s="5">
        <v>43249</v>
      </c>
      <c r="C8515" t="s">
        <v>830</v>
      </c>
      <c r="D8515" s="3">
        <f>VLOOKUP(C8515,Index[[#All],[searchTaxon]:[Reference_number]],2,FALSE)</f>
        <v>121</v>
      </c>
      <c r="H8515" t="s">
        <v>134</v>
      </c>
      <c r="I8515">
        <f>VLOOKUP(Table1[[#This Row],[trait_name]],Trait[],2,FALSE)</f>
        <v>3</v>
      </c>
      <c r="J8515" s="25" t="s">
        <v>19</v>
      </c>
      <c r="L8515" s="3" t="s">
        <v>22</v>
      </c>
      <c r="N8515" s="25"/>
      <c r="O8515"/>
    </row>
    <row r="8516" spans="1:15">
      <c r="A8516" s="5">
        <v>43249</v>
      </c>
      <c r="B8516" s="5">
        <v>43249</v>
      </c>
      <c r="C8516" t="s">
        <v>830</v>
      </c>
      <c r="D8516" s="3">
        <f>VLOOKUP(C8516,Index[[#All],[searchTaxon]:[Reference_number]],2,FALSE)</f>
        <v>121</v>
      </c>
      <c r="H8516" t="s">
        <v>134</v>
      </c>
      <c r="I8516">
        <f>VLOOKUP(Table1[[#This Row],[trait_name]],Trait[],2,FALSE)</f>
        <v>4</v>
      </c>
      <c r="J8516" s="25" t="s">
        <v>23</v>
      </c>
      <c r="L8516" s="3" t="s">
        <v>28</v>
      </c>
      <c r="N8516" s="25"/>
      <c r="O8516"/>
    </row>
    <row r="8517" spans="1:15">
      <c r="A8517" s="5">
        <v>43249</v>
      </c>
      <c r="B8517" s="5"/>
      <c r="C8517" t="s">
        <v>830</v>
      </c>
      <c r="D8517" s="3">
        <f>VLOOKUP(C8517,Index[[#All],[searchTaxon]:[Reference_number]],2,FALSE)</f>
        <v>121</v>
      </c>
      <c r="H8517" t="s">
        <v>134</v>
      </c>
      <c r="I8517">
        <f>VLOOKUP(Table1[[#This Row],[trait_name]],Trait[],2,FALSE)</f>
        <v>6</v>
      </c>
      <c r="J8517" s="25" t="s">
        <v>135</v>
      </c>
      <c r="L8517" s="3"/>
      <c r="N8517" s="25"/>
      <c r="O8517"/>
    </row>
    <row r="8518" spans="1:15">
      <c r="A8518" s="5">
        <v>43249</v>
      </c>
      <c r="B8518" s="5">
        <v>43249</v>
      </c>
      <c r="C8518" t="s">
        <v>830</v>
      </c>
      <c r="D8518" s="3">
        <f>VLOOKUP(C8518,Index[[#All],[searchTaxon]:[Reference_number]],2,FALSE)</f>
        <v>121</v>
      </c>
      <c r="H8518" t="s">
        <v>134</v>
      </c>
      <c r="I8518">
        <f>VLOOKUP(Table1[[#This Row],[trait_name]],Trait[],2,FALSE)</f>
        <v>7</v>
      </c>
      <c r="J8518" s="25" t="s">
        <v>27</v>
      </c>
      <c r="L8518" s="3" t="s">
        <v>24</v>
      </c>
      <c r="N8518" s="25"/>
      <c r="O8518"/>
    </row>
    <row r="8519" spans="1:15">
      <c r="A8519" s="27">
        <v>43249</v>
      </c>
      <c r="B8519" s="27"/>
      <c r="C8519" s="4" t="s">
        <v>830</v>
      </c>
      <c r="D8519" s="2">
        <f>VLOOKUP(C8519,Index[[#All],[searchTaxon]:[Reference_number]],2,FALSE)</f>
        <v>121</v>
      </c>
      <c r="I8519">
        <f>VLOOKUP(Table1[[#This Row],[trait_name]],Trait[],2,FALSE)</f>
        <v>15</v>
      </c>
      <c r="J8519" s="25" t="s">
        <v>32</v>
      </c>
      <c r="L8519" s="3"/>
      <c r="N8519" s="25"/>
      <c r="O8519"/>
    </row>
    <row r="8520" spans="1:15">
      <c r="A8520" s="27">
        <v>43249</v>
      </c>
      <c r="B8520" s="27">
        <v>43249</v>
      </c>
      <c r="C8520" s="4" t="s">
        <v>830</v>
      </c>
      <c r="D8520" s="2">
        <f>VLOOKUP(C8520,Index[[#All],[searchTaxon]:[Reference_number]],2,FALSE)</f>
        <v>121</v>
      </c>
      <c r="I8520">
        <f>VLOOKUP(Table1[[#This Row],[trait_name]],Trait[],2,FALSE)</f>
        <v>16</v>
      </c>
      <c r="J8520" s="26" t="s">
        <v>33</v>
      </c>
      <c r="K8520" s="26"/>
      <c r="L8520" s="3"/>
      <c r="N8520" s="25"/>
      <c r="O8520"/>
    </row>
    <row r="8521" spans="1:15">
      <c r="A8521" s="5">
        <v>43249</v>
      </c>
      <c r="B8521" s="5">
        <v>43249</v>
      </c>
      <c r="C8521" t="s">
        <v>830</v>
      </c>
      <c r="D8521" s="3">
        <f>VLOOKUP(C8521,Index[[#All],[searchTaxon]:[Reference_number]],2,FALSE)</f>
        <v>121</v>
      </c>
      <c r="H8521" t="s">
        <v>134</v>
      </c>
      <c r="I8521">
        <f>VLOOKUP(Table1[[#This Row],[trait_name]],Trait[],2,FALSE)</f>
        <v>17</v>
      </c>
      <c r="J8521" s="25" t="s">
        <v>34</v>
      </c>
      <c r="L8521" s="3" t="s">
        <v>35</v>
      </c>
      <c r="N8521" s="25"/>
      <c r="O8521"/>
    </row>
    <row r="8522" spans="1:15">
      <c r="A8522" s="5">
        <v>43249</v>
      </c>
      <c r="B8522" s="5">
        <v>43249</v>
      </c>
      <c r="C8522" t="s">
        <v>830</v>
      </c>
      <c r="D8522" s="3">
        <f>VLOOKUP(C8522,Index[[#All],[searchTaxon]:[Reference_number]],2,FALSE)</f>
        <v>121</v>
      </c>
      <c r="H8522" t="s">
        <v>134</v>
      </c>
      <c r="I8522">
        <f>VLOOKUP(Table1[[#This Row],[trait_name]],Trait[],2,FALSE)</f>
        <v>17</v>
      </c>
      <c r="J8522" s="25" t="s">
        <v>34</v>
      </c>
      <c r="L8522" s="3" t="s">
        <v>36</v>
      </c>
      <c r="N8522" s="25"/>
      <c r="O8522"/>
    </row>
    <row r="8523" spans="1:15">
      <c r="A8523" s="5">
        <v>43249</v>
      </c>
      <c r="B8523" s="5">
        <v>43249</v>
      </c>
      <c r="C8523" t="s">
        <v>830</v>
      </c>
      <c r="D8523" s="3">
        <f>VLOOKUP(C8523,Index[[#All],[searchTaxon]:[Reference_number]],2,FALSE)</f>
        <v>121</v>
      </c>
      <c r="H8523" t="s">
        <v>134</v>
      </c>
      <c r="I8523">
        <f>VLOOKUP(Table1[[#This Row],[trait_name]],Trait[],2,FALSE)</f>
        <v>17</v>
      </c>
      <c r="J8523" s="25" t="s">
        <v>34</v>
      </c>
      <c r="L8523" s="3" t="s">
        <v>37</v>
      </c>
      <c r="N8523" s="25"/>
      <c r="O8523"/>
    </row>
    <row r="8524" spans="1:15">
      <c r="A8524" s="27">
        <v>43249</v>
      </c>
      <c r="B8524" s="27">
        <v>43249</v>
      </c>
      <c r="C8524" s="4" t="s">
        <v>830</v>
      </c>
      <c r="D8524" s="2">
        <f>VLOOKUP(C8524,Index[[#All],[searchTaxon]:[Reference_number]],2,FALSE)</f>
        <v>121</v>
      </c>
      <c r="I8524">
        <f>VLOOKUP(Table1[[#This Row],[trait_name]],Trait[],2,FALSE)</f>
        <v>18</v>
      </c>
      <c r="J8524" s="25" t="s">
        <v>38</v>
      </c>
      <c r="L8524" s="3"/>
      <c r="N8524" s="25"/>
      <c r="O8524"/>
    </row>
    <row r="8525" spans="1:15">
      <c r="A8525" s="5">
        <v>43249</v>
      </c>
      <c r="B8525" s="5">
        <v>43249</v>
      </c>
      <c r="C8525" t="s">
        <v>830</v>
      </c>
      <c r="D8525" s="3">
        <f>VLOOKUP(C8525,Index[[#All],[searchTaxon]:[Reference_number]],2,FALSE)</f>
        <v>121</v>
      </c>
      <c r="H8525" t="s">
        <v>134</v>
      </c>
      <c r="I8525">
        <f>VLOOKUP(Table1[[#This Row],[trait_name]],Trait[],2,FALSE)</f>
        <v>19</v>
      </c>
      <c r="J8525" s="25" t="s">
        <v>39</v>
      </c>
      <c r="L8525" s="3" t="s">
        <v>140</v>
      </c>
      <c r="N8525" s="25"/>
      <c r="O8525"/>
    </row>
    <row r="8526" spans="1:15">
      <c r="A8526" s="27">
        <v>43249</v>
      </c>
      <c r="B8526" s="27">
        <v>43249</v>
      </c>
      <c r="C8526" s="4" t="s">
        <v>830</v>
      </c>
      <c r="D8526" s="2">
        <f>VLOOKUP(C8526,Index[[#All],[searchTaxon]:[Reference_number]],2,FALSE)</f>
        <v>121</v>
      </c>
      <c r="I8526">
        <f>VLOOKUP(Table1[[#This Row],[trait_name]],Trait[],2,FALSE)</f>
        <v>20</v>
      </c>
      <c r="J8526" s="25" t="s">
        <v>42</v>
      </c>
      <c r="L8526" s="3"/>
      <c r="N8526" s="25"/>
      <c r="O8526"/>
    </row>
    <row r="8527" spans="1:15">
      <c r="A8527" s="5">
        <v>43249</v>
      </c>
      <c r="B8527" s="5">
        <v>43249</v>
      </c>
      <c r="C8527" t="s">
        <v>830</v>
      </c>
      <c r="D8527" s="3">
        <f>VLOOKUP(C8527,Index[[#All],[searchTaxon]:[Reference_number]],2,FALSE)</f>
        <v>121</v>
      </c>
      <c r="H8527" t="s">
        <v>134</v>
      </c>
      <c r="I8527">
        <f>VLOOKUP(Table1[[#This Row],[trait_name]],Trait[],2,FALSE)</f>
        <v>21</v>
      </c>
      <c r="J8527" s="25" t="s">
        <v>46</v>
      </c>
      <c r="L8527" s="3" t="s">
        <v>144</v>
      </c>
      <c r="N8527" s="25"/>
      <c r="O8527"/>
    </row>
    <row r="8528" spans="1:15">
      <c r="A8528" s="5">
        <v>43249</v>
      </c>
      <c r="B8528" s="5"/>
      <c r="C8528" t="s">
        <v>830</v>
      </c>
      <c r="D8528" s="2">
        <f>VLOOKUP(C8528,Index[[#All],[searchTaxon]:[Reference_number]],2,FALSE)</f>
        <v>121</v>
      </c>
      <c r="E8528">
        <v>0</v>
      </c>
      <c r="F8528">
        <v>0</v>
      </c>
      <c r="G8528">
        <v>0</v>
      </c>
      <c r="I8528">
        <f>VLOOKUP(Table1[[#This Row],[trait_name]],Trait[],2,FALSE)</f>
        <v>22</v>
      </c>
      <c r="J8528" s="25" t="s">
        <v>48</v>
      </c>
      <c r="L8528" s="3"/>
      <c r="N8528" s="25"/>
      <c r="O8528"/>
    </row>
    <row r="8529" spans="1:15">
      <c r="A8529" s="27">
        <v>43249</v>
      </c>
      <c r="B8529" s="27"/>
      <c r="C8529" s="4" t="s">
        <v>830</v>
      </c>
      <c r="D8529" s="2">
        <f>VLOOKUP(C8529,Index[[#All],[searchTaxon]:[Reference_number]],2,FALSE)</f>
        <v>121</v>
      </c>
      <c r="I8529">
        <f>VLOOKUP(Table1[[#This Row],[trait_name]],Trait[],2,FALSE)</f>
        <v>23</v>
      </c>
      <c r="J8529" s="25" t="s">
        <v>50</v>
      </c>
      <c r="L8529" s="3"/>
      <c r="N8529" s="25"/>
      <c r="O8529"/>
    </row>
    <row r="8530" spans="1:15">
      <c r="A8530" s="27">
        <v>43249</v>
      </c>
      <c r="B8530" s="27"/>
      <c r="C8530" s="4" t="s">
        <v>830</v>
      </c>
      <c r="D8530" s="2">
        <f>VLOOKUP(C8530,Index[[#All],[searchTaxon]:[Reference_number]],2,FALSE)</f>
        <v>121</v>
      </c>
      <c r="I8530">
        <f>VLOOKUP(Table1[[#This Row],[trait_name]],Trait[],2,FALSE)</f>
        <v>24</v>
      </c>
      <c r="J8530" s="25" t="s">
        <v>53</v>
      </c>
      <c r="L8530" s="3"/>
      <c r="N8530" s="25"/>
      <c r="O8530"/>
    </row>
    <row r="8531" spans="1:15">
      <c r="A8531" s="5">
        <v>43249</v>
      </c>
      <c r="B8531" s="5">
        <v>43249</v>
      </c>
      <c r="C8531" t="s">
        <v>830</v>
      </c>
      <c r="D8531" s="3">
        <f>VLOOKUP(C8531,Index[[#All],[searchTaxon]:[Reference_number]],2,FALSE)</f>
        <v>121</v>
      </c>
      <c r="H8531" t="s">
        <v>134</v>
      </c>
      <c r="I8531">
        <f>VLOOKUP(Table1[[#This Row],[trait_name]],Trait[],2,FALSE)</f>
        <v>25</v>
      </c>
      <c r="J8531" s="25" t="s">
        <v>54</v>
      </c>
      <c r="L8531" s="3" t="s">
        <v>221</v>
      </c>
      <c r="N8531" s="25"/>
      <c r="O8531"/>
    </row>
    <row r="8532" spans="1:15">
      <c r="A8532" s="5">
        <v>43249</v>
      </c>
      <c r="B8532" s="5">
        <v>43249</v>
      </c>
      <c r="C8532" t="s">
        <v>830</v>
      </c>
      <c r="D8532" s="3">
        <f>VLOOKUP(C8532,Index[[#All],[searchTaxon]:[Reference_number]],2,FALSE)</f>
        <v>121</v>
      </c>
      <c r="H8532" t="s">
        <v>134</v>
      </c>
      <c r="I8532">
        <f>VLOOKUP(Table1[[#This Row],[trait_name]],Trait[],2,FALSE)</f>
        <v>26</v>
      </c>
      <c r="J8532" s="25" t="s">
        <v>57</v>
      </c>
      <c r="L8532" s="3">
        <v>3</v>
      </c>
      <c r="N8532" s="25"/>
      <c r="O8532"/>
    </row>
    <row r="8533" spans="1:15">
      <c r="A8533" s="5">
        <v>43249</v>
      </c>
      <c r="B8533" s="5">
        <v>43249</v>
      </c>
      <c r="C8533" t="s">
        <v>830</v>
      </c>
      <c r="D8533" s="3">
        <f>VLOOKUP(C8533,Index[[#All],[searchTaxon]:[Reference_number]],2,FALSE)</f>
        <v>121</v>
      </c>
      <c r="H8533" t="s">
        <v>134</v>
      </c>
      <c r="I8533">
        <f>VLOOKUP(Table1[[#This Row],[trait_name]],Trait[],2,FALSE)</f>
        <v>28</v>
      </c>
      <c r="J8533" s="25" t="s">
        <v>59</v>
      </c>
      <c r="L8533" s="3">
        <v>1</v>
      </c>
      <c r="N8533" s="25"/>
      <c r="O8533"/>
    </row>
    <row r="8534" spans="1:15">
      <c r="A8534" s="5">
        <v>43249</v>
      </c>
      <c r="B8534" s="5">
        <v>43249</v>
      </c>
      <c r="C8534" t="s">
        <v>830</v>
      </c>
      <c r="D8534" s="3">
        <f>VLOOKUP(C8534,Index[[#All],[searchTaxon]:[Reference_number]],2,FALSE)</f>
        <v>121</v>
      </c>
      <c r="H8534" t="s">
        <v>134</v>
      </c>
      <c r="I8534">
        <f>VLOOKUP(Table1[[#This Row],[trait_name]],Trait[],2,FALSE)</f>
        <v>29</v>
      </c>
      <c r="J8534" s="25" t="s">
        <v>60</v>
      </c>
      <c r="L8534" s="3">
        <v>10</v>
      </c>
      <c r="N8534" s="25"/>
      <c r="O8534"/>
    </row>
    <row r="8535" spans="1:15">
      <c r="A8535" s="5">
        <v>43249</v>
      </c>
      <c r="B8535" s="5">
        <v>43249</v>
      </c>
      <c r="C8535" t="s">
        <v>830</v>
      </c>
      <c r="D8535" s="3">
        <f>VLOOKUP(C8535,Index[[#All],[searchTaxon]:[Reference_number]],2,FALSE)</f>
        <v>121</v>
      </c>
      <c r="H8535" t="s">
        <v>134</v>
      </c>
      <c r="I8535">
        <f>VLOOKUP(Table1[[#This Row],[trait_name]],Trait[],2,FALSE)</f>
        <v>31</v>
      </c>
      <c r="J8535" s="25" t="s">
        <v>62</v>
      </c>
      <c r="L8535" s="3">
        <v>1</v>
      </c>
      <c r="N8535" s="25"/>
      <c r="O8535"/>
    </row>
    <row r="8536" spans="1:15">
      <c r="A8536" s="5">
        <v>43249</v>
      </c>
      <c r="B8536" s="5">
        <v>43249</v>
      </c>
      <c r="C8536" t="s">
        <v>830</v>
      </c>
      <c r="D8536" s="3">
        <f>VLOOKUP(C8536,Index[[#All],[searchTaxon]:[Reference_number]],2,FALSE)</f>
        <v>121</v>
      </c>
      <c r="H8536" t="s">
        <v>134</v>
      </c>
      <c r="I8536">
        <f>VLOOKUP(Table1[[#This Row],[trait_name]],Trait[],2,FALSE)</f>
        <v>32</v>
      </c>
      <c r="J8536" s="25" t="s">
        <v>147</v>
      </c>
      <c r="L8536" s="3" t="s">
        <v>189</v>
      </c>
      <c r="N8536" s="25"/>
      <c r="O8536"/>
    </row>
    <row r="8537" spans="1:15">
      <c r="A8537" s="5">
        <v>43249</v>
      </c>
      <c r="B8537" s="5"/>
      <c r="C8537" t="s">
        <v>830</v>
      </c>
      <c r="D8537" s="3">
        <f>VLOOKUP(C8537,Index[[#All],[searchTaxon]:[Reference_number]],2,FALSE)</f>
        <v>121</v>
      </c>
      <c r="E8537">
        <v>0</v>
      </c>
      <c r="F8537">
        <v>0</v>
      </c>
      <c r="G8537">
        <v>0</v>
      </c>
      <c r="I8537">
        <f>VLOOKUP(Table1[[#This Row],[trait_name]],Trait[],2,FALSE)</f>
        <v>35</v>
      </c>
      <c r="J8537" s="25" t="s">
        <v>66</v>
      </c>
      <c r="L8537" s="3"/>
      <c r="N8537" s="25"/>
      <c r="O8537"/>
    </row>
    <row r="8538" spans="1:15">
      <c r="A8538" s="5">
        <v>43249</v>
      </c>
      <c r="B8538" s="5"/>
      <c r="C8538" t="s">
        <v>830</v>
      </c>
      <c r="D8538" s="2">
        <f>VLOOKUP(C8538,Index[[#All],[searchTaxon]:[Reference_number]],2,FALSE)</f>
        <v>121</v>
      </c>
      <c r="E8538">
        <v>0</v>
      </c>
      <c r="F8538">
        <v>0</v>
      </c>
      <c r="G8538">
        <v>0</v>
      </c>
      <c r="I8538">
        <f>VLOOKUP(Table1[[#This Row],[trait_name]],Trait[],2,FALSE)</f>
        <v>36</v>
      </c>
      <c r="J8538" s="25" t="s">
        <v>68</v>
      </c>
      <c r="L8538" s="3"/>
      <c r="N8538" s="25"/>
      <c r="O8538"/>
    </row>
    <row r="8539" spans="1:15">
      <c r="A8539" s="5">
        <v>43249</v>
      </c>
      <c r="B8539" s="5"/>
      <c r="C8539" t="s">
        <v>830</v>
      </c>
      <c r="D8539" s="2">
        <f>VLOOKUP(C8539,Index[[#All],[searchTaxon]:[Reference_number]],2,FALSE)</f>
        <v>121</v>
      </c>
      <c r="E8539">
        <v>0</v>
      </c>
      <c r="F8539">
        <v>0</v>
      </c>
      <c r="G8539">
        <v>0</v>
      </c>
      <c r="I8539">
        <f>VLOOKUP(Table1[[#This Row],[trait_name]],Trait[],2,FALSE)</f>
        <v>37</v>
      </c>
      <c r="J8539" s="25" t="s">
        <v>70</v>
      </c>
      <c r="L8539" s="3"/>
      <c r="N8539" s="25"/>
      <c r="O8539"/>
    </row>
    <row r="8540" spans="1:15">
      <c r="A8540" s="5">
        <v>43249</v>
      </c>
      <c r="B8540" s="5">
        <v>43249</v>
      </c>
      <c r="C8540" t="s">
        <v>830</v>
      </c>
      <c r="D8540" s="3">
        <f>VLOOKUP(C8540,Index[[#All],[searchTaxon]:[Reference_number]],2,FALSE)</f>
        <v>121</v>
      </c>
      <c r="H8540" t="s">
        <v>134</v>
      </c>
      <c r="I8540">
        <f>VLOOKUP(Table1[[#This Row],[trait_name]],Trait[],2,FALSE)</f>
        <v>38</v>
      </c>
      <c r="J8540" s="25" t="s">
        <v>74</v>
      </c>
      <c r="L8540" s="3" t="s">
        <v>158</v>
      </c>
      <c r="N8540" s="25"/>
      <c r="O8540"/>
    </row>
    <row r="8541" spans="1:15">
      <c r="A8541" s="27">
        <v>43249</v>
      </c>
      <c r="B8541" s="27"/>
      <c r="C8541" s="4" t="s">
        <v>830</v>
      </c>
      <c r="D8541" s="2">
        <f>VLOOKUP(C8541,Index[[#All],[searchTaxon]:[Reference_number]],2,FALSE)</f>
        <v>121</v>
      </c>
      <c r="I8541">
        <f>VLOOKUP(Table1[[#This Row],[trait_name]],Trait[],2,FALSE)</f>
        <v>39</v>
      </c>
      <c r="J8541" s="25" t="s">
        <v>76</v>
      </c>
      <c r="L8541" s="3"/>
      <c r="N8541" s="25"/>
      <c r="O8541"/>
    </row>
    <row r="8542" spans="1:15">
      <c r="A8542" s="5">
        <v>43249</v>
      </c>
      <c r="B8542" s="5">
        <v>43249</v>
      </c>
      <c r="C8542" t="s">
        <v>830</v>
      </c>
      <c r="D8542" s="3">
        <f>VLOOKUP(C8542,Index[[#All],[searchTaxon]:[Reference_number]],2,FALSE)</f>
        <v>121</v>
      </c>
      <c r="H8542" t="s">
        <v>134</v>
      </c>
      <c r="I8542">
        <f>VLOOKUP(Table1[[#This Row],[trait_name]],Trait[],2,FALSE)</f>
        <v>40</v>
      </c>
      <c r="J8542" s="25" t="s">
        <v>79</v>
      </c>
      <c r="L8542" s="3" t="s">
        <v>80</v>
      </c>
      <c r="N8542" s="25"/>
      <c r="O8542"/>
    </row>
    <row r="8543" spans="1:15">
      <c r="A8543" s="5">
        <v>43249</v>
      </c>
      <c r="B8543" s="5"/>
      <c r="C8543" t="s">
        <v>830</v>
      </c>
      <c r="D8543" s="2">
        <f>VLOOKUP(C8543,Index[[#All],[searchTaxon]:[Reference_number]],2,FALSE)</f>
        <v>121</v>
      </c>
      <c r="E8543">
        <v>0</v>
      </c>
      <c r="F8543">
        <v>0</v>
      </c>
      <c r="G8543">
        <v>0</v>
      </c>
      <c r="I8543">
        <f>VLOOKUP(Table1[[#This Row],[trait_name]],Trait[],2,FALSE)</f>
        <v>41</v>
      </c>
      <c r="J8543" s="25" t="s">
        <v>82</v>
      </c>
      <c r="L8543" s="3"/>
      <c r="N8543" s="25"/>
      <c r="O8543"/>
    </row>
    <row r="8544" spans="1:15">
      <c r="A8544" s="5">
        <v>43249</v>
      </c>
      <c r="B8544" s="5"/>
      <c r="C8544" t="s">
        <v>830</v>
      </c>
      <c r="D8544" s="2">
        <f>VLOOKUP(C8544,Index[[#All],[searchTaxon]:[Reference_number]],2,FALSE)</f>
        <v>121</v>
      </c>
      <c r="E8544">
        <v>0</v>
      </c>
      <c r="F8544">
        <v>0</v>
      </c>
      <c r="G8544">
        <v>0</v>
      </c>
      <c r="I8544">
        <f>VLOOKUP(Table1[[#This Row],[trait_name]],Trait[],2,FALSE)</f>
        <v>42</v>
      </c>
      <c r="J8544" s="25" t="s">
        <v>84</v>
      </c>
      <c r="L8544" s="3"/>
      <c r="N8544" s="25"/>
      <c r="O8544"/>
    </row>
    <row r="8545" spans="1:15">
      <c r="A8545" s="5">
        <v>43249</v>
      </c>
      <c r="B8545" s="5">
        <v>43249</v>
      </c>
      <c r="C8545" t="s">
        <v>830</v>
      </c>
      <c r="D8545" s="3">
        <f>VLOOKUP(C8545,Index[[#All],[searchTaxon]:[Reference_number]],2,FALSE)</f>
        <v>121</v>
      </c>
      <c r="H8545" t="s">
        <v>134</v>
      </c>
      <c r="I8545">
        <f>VLOOKUP(Table1[[#This Row],[trait_name]],Trait[],2,FALSE)</f>
        <v>43</v>
      </c>
      <c r="J8545" s="25" t="s">
        <v>86</v>
      </c>
      <c r="L8545" s="3" t="s">
        <v>156</v>
      </c>
      <c r="N8545" s="25"/>
      <c r="O8545"/>
    </row>
    <row r="8546" spans="1:15">
      <c r="A8546" s="5">
        <v>43249</v>
      </c>
      <c r="B8546" s="5"/>
      <c r="C8546" t="s">
        <v>830</v>
      </c>
      <c r="D8546" s="2">
        <f>VLOOKUP(C8546,Index[[#All],[searchTaxon]:[Reference_number]],2,FALSE)</f>
        <v>121</v>
      </c>
      <c r="E8546">
        <v>0</v>
      </c>
      <c r="F8546">
        <v>0</v>
      </c>
      <c r="G8546">
        <v>0</v>
      </c>
      <c r="I8546">
        <f>VLOOKUP(Table1[[#This Row],[trait_name]],Trait[],2,FALSE)</f>
        <v>47</v>
      </c>
      <c r="J8546" s="25" t="s">
        <v>96</v>
      </c>
      <c r="L8546" s="3"/>
      <c r="N8546" s="25"/>
      <c r="O8546"/>
    </row>
    <row r="8547" spans="1:15">
      <c r="A8547" s="5">
        <v>43249</v>
      </c>
      <c r="B8547" s="5">
        <v>43249</v>
      </c>
      <c r="C8547" t="s">
        <v>830</v>
      </c>
      <c r="D8547" s="3">
        <f>VLOOKUP(C8547,Index[[#All],[searchTaxon]:[Reference_number]],2,FALSE)</f>
        <v>121</v>
      </c>
      <c r="H8547" t="s">
        <v>134</v>
      </c>
      <c r="I8547">
        <f>VLOOKUP(Table1[[#This Row],[trait_name]],Trait[],2,FALSE)</f>
        <v>48</v>
      </c>
      <c r="J8547" s="25" t="s">
        <v>99</v>
      </c>
      <c r="L8547" s="3" t="s">
        <v>100</v>
      </c>
      <c r="N8547" s="25"/>
      <c r="O8547"/>
    </row>
    <row r="8548" spans="1:15">
      <c r="A8548" s="5">
        <v>43249</v>
      </c>
      <c r="B8548" s="5">
        <v>43249</v>
      </c>
      <c r="C8548" t="s">
        <v>830</v>
      </c>
      <c r="D8548" s="3">
        <f>VLOOKUP(C8548,Index[[#All],[searchTaxon]:[Reference_number]],2,FALSE)</f>
        <v>121</v>
      </c>
      <c r="H8548" t="s">
        <v>134</v>
      </c>
      <c r="I8548">
        <f>VLOOKUP(Table1[[#This Row],[trait_name]],Trait[],2,FALSE)</f>
        <v>48</v>
      </c>
      <c r="J8548" s="25" t="s">
        <v>99</v>
      </c>
      <c r="L8548" s="3" t="s">
        <v>162</v>
      </c>
      <c r="N8548" s="25"/>
      <c r="O8548"/>
    </row>
    <row r="8549" spans="1:15">
      <c r="A8549" s="5">
        <v>43249</v>
      </c>
      <c r="B8549" s="5">
        <v>43249</v>
      </c>
      <c r="C8549" t="s">
        <v>830</v>
      </c>
      <c r="D8549" s="3">
        <f>VLOOKUP(C8549,Index[[#All],[searchTaxon]:[Reference_number]],2,FALSE)</f>
        <v>121</v>
      </c>
      <c r="H8549" t="s">
        <v>134</v>
      </c>
      <c r="I8549">
        <f>VLOOKUP(Table1[[#This Row],[trait_name]],Trait[],2,FALSE)</f>
        <v>49</v>
      </c>
      <c r="J8549" s="25" t="s">
        <v>103</v>
      </c>
      <c r="L8549" s="3" t="s">
        <v>104</v>
      </c>
      <c r="N8549" s="25"/>
      <c r="O8549"/>
    </row>
    <row r="8550" spans="1:15">
      <c r="A8550" s="5">
        <v>43249</v>
      </c>
      <c r="B8550" s="5">
        <v>43249</v>
      </c>
      <c r="C8550" t="s">
        <v>830</v>
      </c>
      <c r="D8550" s="3">
        <f>VLOOKUP(C8550,Index[[#All],[searchTaxon]:[Reference_number]],2,FALSE)</f>
        <v>121</v>
      </c>
      <c r="H8550" t="s">
        <v>134</v>
      </c>
      <c r="I8550">
        <f>VLOOKUP(Table1[[#This Row],[trait_name]],Trait[],2,FALSE)</f>
        <v>49</v>
      </c>
      <c r="J8550" s="25" t="s">
        <v>103</v>
      </c>
      <c r="L8550" s="3" t="s">
        <v>105</v>
      </c>
      <c r="N8550" s="25"/>
      <c r="O8550"/>
    </row>
    <row r="8551" spans="1:15">
      <c r="A8551" s="5">
        <v>43249</v>
      </c>
      <c r="B8551" s="5">
        <v>43249</v>
      </c>
      <c r="C8551" t="s">
        <v>830</v>
      </c>
      <c r="D8551" s="3">
        <f>VLOOKUP(C8551,Index[[#All],[searchTaxon]:[Reference_number]],2,FALSE)</f>
        <v>121</v>
      </c>
      <c r="H8551" t="s">
        <v>134</v>
      </c>
      <c r="I8551">
        <f>VLOOKUP(Table1[[#This Row],[trait_name]],Trait[],2,FALSE)</f>
        <v>49</v>
      </c>
      <c r="J8551" s="25" t="s">
        <v>103</v>
      </c>
      <c r="L8551" s="3" t="s">
        <v>228</v>
      </c>
      <c r="N8551" s="25"/>
      <c r="O8551"/>
    </row>
    <row r="8552" spans="1:15">
      <c r="A8552" s="27">
        <v>43249</v>
      </c>
      <c r="B8552" s="27"/>
      <c r="C8552" s="4" t="s">
        <v>830</v>
      </c>
      <c r="D8552" s="63">
        <f>VLOOKUP(C8552,Index[[#All],[searchTaxon]:[Reference_number]],2,FALSE)</f>
        <v>121</v>
      </c>
      <c r="E8552">
        <f>VLOOKUP(C:C,Table1[[#All],[searchTaxon]:[Multiple_forms]],3,FALSE)</f>
        <v>0</v>
      </c>
      <c r="F8552">
        <f>VLOOKUP(C:C,Table1[[#All],[searchTaxon]:[Multiple_forms]],4,FALSE)</f>
        <v>0</v>
      </c>
      <c r="G8552">
        <f>VLOOKUP(C:C,Table1[[#All],[searchTaxon]:[Multiple_forms]],5,FALSE)</f>
        <v>0</v>
      </c>
      <c r="I8552">
        <f>VLOOKUP(Table1[[#This Row],[trait_name]],Trait[],2,FALSE)</f>
        <v>50</v>
      </c>
      <c r="J8552" s="25" t="s">
        <v>106</v>
      </c>
      <c r="L8552" s="3"/>
      <c r="N8552" s="25"/>
      <c r="O8552"/>
    </row>
    <row r="8553" spans="1:15">
      <c r="A8553" s="5">
        <v>43249</v>
      </c>
      <c r="B8553" s="5">
        <v>43249</v>
      </c>
      <c r="C8553" t="s">
        <v>830</v>
      </c>
      <c r="D8553" s="3">
        <f>VLOOKUP(C8553,Index[[#All],[searchTaxon]:[Reference_number]],2,FALSE)</f>
        <v>121</v>
      </c>
      <c r="H8553" t="s">
        <v>134</v>
      </c>
      <c r="I8553">
        <f>VLOOKUP(Table1[[#This Row],[trait_name]],Trait[],2,FALSE)</f>
        <v>51</v>
      </c>
      <c r="J8553" s="25" t="s">
        <v>108</v>
      </c>
      <c r="L8553" s="3" t="s">
        <v>167</v>
      </c>
      <c r="N8553" s="25"/>
      <c r="O8553"/>
    </row>
    <row r="8554" spans="1:15">
      <c r="A8554" s="5">
        <v>43249</v>
      </c>
      <c r="B8554" s="5">
        <v>43249</v>
      </c>
      <c r="C8554" t="s">
        <v>830</v>
      </c>
      <c r="D8554" s="3">
        <f>VLOOKUP(C8554,Index[[#All],[searchTaxon]:[Reference_number]],2,FALSE)</f>
        <v>121</v>
      </c>
      <c r="H8554" t="s">
        <v>134</v>
      </c>
      <c r="I8554">
        <f>VLOOKUP(Table1[[#This Row],[trait_name]],Trait[],2,FALSE)</f>
        <v>55</v>
      </c>
      <c r="J8554" s="25" t="s">
        <v>114</v>
      </c>
      <c r="L8554" s="3" t="s">
        <v>115</v>
      </c>
      <c r="N8554" s="25"/>
      <c r="O8554"/>
    </row>
    <row r="8555" spans="1:15">
      <c r="A8555" s="5">
        <v>43249</v>
      </c>
      <c r="B8555" s="5">
        <v>43249</v>
      </c>
      <c r="C8555" t="s">
        <v>830</v>
      </c>
      <c r="D8555" s="3">
        <f>VLOOKUP(C8555,Index[[#All],[searchTaxon]:[Reference_number]],2,FALSE)</f>
        <v>121</v>
      </c>
      <c r="H8555" t="s">
        <v>134</v>
      </c>
      <c r="I8555">
        <f>VLOOKUP(Table1[[#This Row],[trait_name]],Trait[],2,FALSE)</f>
        <v>56</v>
      </c>
      <c r="J8555" s="25" t="s">
        <v>117</v>
      </c>
      <c r="L8555" s="3" t="s">
        <v>118</v>
      </c>
      <c r="N8555" s="25"/>
      <c r="O8555"/>
    </row>
    <row r="8556" spans="1:15">
      <c r="A8556" s="5">
        <v>43249</v>
      </c>
      <c r="B8556" s="5"/>
      <c r="C8556" t="s">
        <v>830</v>
      </c>
      <c r="D8556" s="2">
        <f>VLOOKUP(C8556,Index[[#All],[searchTaxon]:[Reference_number]],2,FALSE)</f>
        <v>121</v>
      </c>
      <c r="E8556">
        <v>0</v>
      </c>
      <c r="F8556">
        <v>0</v>
      </c>
      <c r="G8556">
        <v>0</v>
      </c>
      <c r="I8556">
        <f>VLOOKUP(Table1[[#This Row],[trait_name]],Trait[],2,FALSE)</f>
        <v>60</v>
      </c>
      <c r="J8556" s="25" t="s">
        <v>120</v>
      </c>
      <c r="L8556" s="3"/>
      <c r="N8556" s="25"/>
      <c r="O8556"/>
    </row>
    <row r="8557" spans="1:15">
      <c r="A8557" s="5">
        <v>43249</v>
      </c>
      <c r="B8557" s="5">
        <v>43249</v>
      </c>
      <c r="C8557" t="s">
        <v>832</v>
      </c>
      <c r="D8557" s="3">
        <f>VLOOKUP(C8557,Index[[#All],[searchTaxon]:[Reference_number]],2,FALSE)</f>
        <v>122</v>
      </c>
      <c r="H8557" t="s">
        <v>697</v>
      </c>
      <c r="I8557">
        <f>VLOOKUP(Table1[[#This Row],[trait_name]],Trait[],2,FALSE)</f>
        <v>2</v>
      </c>
      <c r="J8557" s="25" t="s">
        <v>16</v>
      </c>
      <c r="L8557" s="3" t="s">
        <v>833</v>
      </c>
      <c r="N8557" s="25"/>
      <c r="O8557"/>
    </row>
    <row r="8558" spans="1:15">
      <c r="A8558" s="5">
        <v>43249</v>
      </c>
      <c r="B8558" s="5">
        <v>43249</v>
      </c>
      <c r="C8558" t="s">
        <v>832</v>
      </c>
      <c r="D8558" s="3">
        <f>VLOOKUP(C8558,Index[[#All],[searchTaxon]:[Reference_number]],2,FALSE)</f>
        <v>122</v>
      </c>
      <c r="H8558" t="s">
        <v>697</v>
      </c>
      <c r="I8558">
        <f>VLOOKUP(Table1[[#This Row],[trait_name]],Trait[],2,FALSE)</f>
        <v>3</v>
      </c>
      <c r="J8558" s="25" t="s">
        <v>19</v>
      </c>
      <c r="L8558" s="3" t="s">
        <v>20</v>
      </c>
      <c r="N8558" s="25"/>
      <c r="O8558"/>
    </row>
    <row r="8559" spans="1:15">
      <c r="A8559" s="5">
        <v>43249</v>
      </c>
      <c r="B8559" s="5"/>
      <c r="C8559" t="s">
        <v>832</v>
      </c>
      <c r="D8559" s="3">
        <f>VLOOKUP(C8559,Index[[#All],[searchTaxon]:[Reference_number]],2,FALSE)</f>
        <v>122</v>
      </c>
      <c r="H8559" t="s">
        <v>697</v>
      </c>
      <c r="I8559">
        <f>VLOOKUP(Table1[[#This Row],[trait_name]],Trait[],2,FALSE)</f>
        <v>6</v>
      </c>
      <c r="J8559" s="25" t="s">
        <v>135</v>
      </c>
      <c r="L8559" s="3"/>
      <c r="N8559" s="26"/>
      <c r="O8559"/>
    </row>
    <row r="8560" spans="1:15">
      <c r="A8560" s="5">
        <v>43249</v>
      </c>
      <c r="B8560" s="5">
        <v>43249</v>
      </c>
      <c r="C8560" t="s">
        <v>832</v>
      </c>
      <c r="D8560" s="3">
        <f>VLOOKUP(C8560,Index[[#All],[searchTaxon]:[Reference_number]],2,FALSE)</f>
        <v>122</v>
      </c>
      <c r="H8560" t="s">
        <v>697</v>
      </c>
      <c r="I8560">
        <f>VLOOKUP(Table1[[#This Row],[trait_name]],Trait[],2,FALSE)</f>
        <v>7</v>
      </c>
      <c r="J8560" s="25" t="s">
        <v>27</v>
      </c>
      <c r="L8560" s="3" t="s">
        <v>24</v>
      </c>
      <c r="N8560" s="25"/>
      <c r="O8560"/>
    </row>
    <row r="8561" spans="1:15">
      <c r="A8561" s="27">
        <v>43249</v>
      </c>
      <c r="B8561" s="27"/>
      <c r="C8561" s="4" t="s">
        <v>832</v>
      </c>
      <c r="D8561" s="2">
        <f>VLOOKUP(C8561,Index[[#All],[searchTaxon]:[Reference_number]],2,FALSE)</f>
        <v>122</v>
      </c>
      <c r="I8561">
        <f>VLOOKUP(Table1[[#This Row],[trait_name]],Trait[],2,FALSE)</f>
        <v>15</v>
      </c>
      <c r="J8561" s="25" t="s">
        <v>32</v>
      </c>
      <c r="L8561" s="3"/>
      <c r="N8561" s="25"/>
      <c r="O8561"/>
    </row>
    <row r="8562" spans="1:15">
      <c r="A8562" s="27">
        <v>43249</v>
      </c>
      <c r="B8562" s="27">
        <v>43249</v>
      </c>
      <c r="C8562" s="4" t="s">
        <v>832</v>
      </c>
      <c r="D8562" s="2">
        <f>VLOOKUP(C8562,Index[[#All],[searchTaxon]:[Reference_number]],2,FALSE)</f>
        <v>122</v>
      </c>
      <c r="I8562">
        <f>VLOOKUP(Table1[[#This Row],[trait_name]],Trait[],2,FALSE)</f>
        <v>16</v>
      </c>
      <c r="J8562" s="26" t="s">
        <v>33</v>
      </c>
      <c r="K8562" s="26"/>
      <c r="L8562" s="3"/>
      <c r="N8562" s="25"/>
      <c r="O8562"/>
    </row>
    <row r="8563" spans="1:15">
      <c r="A8563" s="5">
        <v>43249</v>
      </c>
      <c r="B8563" s="5">
        <v>43249</v>
      </c>
      <c r="C8563" t="s">
        <v>832</v>
      </c>
      <c r="D8563" s="3">
        <f>VLOOKUP(C8563,Index[[#All],[searchTaxon]:[Reference_number]],2,FALSE)</f>
        <v>122</v>
      </c>
      <c r="H8563" t="s">
        <v>697</v>
      </c>
      <c r="I8563">
        <f>VLOOKUP(Table1[[#This Row],[trait_name]],Trait[],2,FALSE)</f>
        <v>17</v>
      </c>
      <c r="J8563" s="25" t="s">
        <v>34</v>
      </c>
      <c r="L8563" s="3" t="s">
        <v>35</v>
      </c>
      <c r="N8563" s="25"/>
      <c r="O8563"/>
    </row>
    <row r="8564" spans="1:15">
      <c r="A8564" s="5">
        <v>43249</v>
      </c>
      <c r="B8564" s="5">
        <v>43249</v>
      </c>
      <c r="C8564" t="s">
        <v>832</v>
      </c>
      <c r="D8564" s="3">
        <f>VLOOKUP(C8564,Index[[#All],[searchTaxon]:[Reference_number]],2,FALSE)</f>
        <v>122</v>
      </c>
      <c r="H8564" t="s">
        <v>697</v>
      </c>
      <c r="I8564">
        <f>VLOOKUP(Table1[[#This Row],[trait_name]],Trait[],2,FALSE)</f>
        <v>17</v>
      </c>
      <c r="J8564" s="25" t="s">
        <v>34</v>
      </c>
      <c r="L8564" s="3" t="s">
        <v>36</v>
      </c>
      <c r="N8564" s="25"/>
      <c r="O8564"/>
    </row>
    <row r="8565" spans="1:15">
      <c r="A8565" s="5">
        <v>43249</v>
      </c>
      <c r="B8565" s="5">
        <v>43249</v>
      </c>
      <c r="C8565" t="s">
        <v>832</v>
      </c>
      <c r="D8565" s="3">
        <f>VLOOKUP(C8565,Index[[#All],[searchTaxon]:[Reference_number]],2,FALSE)</f>
        <v>122</v>
      </c>
      <c r="H8565" t="s">
        <v>697</v>
      </c>
      <c r="I8565">
        <f>VLOOKUP(Table1[[#This Row],[trait_name]],Trait[],2,FALSE)</f>
        <v>17</v>
      </c>
      <c r="J8565" s="25" t="s">
        <v>34</v>
      </c>
      <c r="L8565" s="3" t="s">
        <v>37</v>
      </c>
      <c r="N8565" s="25"/>
      <c r="O8565"/>
    </row>
    <row r="8566" spans="1:15">
      <c r="A8566" s="27">
        <v>43249</v>
      </c>
      <c r="B8566" s="27">
        <v>43249</v>
      </c>
      <c r="C8566" s="4" t="s">
        <v>832</v>
      </c>
      <c r="D8566" s="2">
        <f>VLOOKUP(C8566,Index[[#All],[searchTaxon]:[Reference_number]],2,FALSE)</f>
        <v>122</v>
      </c>
      <c r="I8566">
        <f>VLOOKUP(Table1[[#This Row],[trait_name]],Trait[],2,FALSE)</f>
        <v>18</v>
      </c>
      <c r="J8566" s="25" t="s">
        <v>38</v>
      </c>
      <c r="L8566" s="3"/>
      <c r="N8566" s="25"/>
      <c r="O8566"/>
    </row>
    <row r="8567" spans="1:15">
      <c r="A8567" s="5">
        <v>43249</v>
      </c>
      <c r="B8567" s="5">
        <v>43249</v>
      </c>
      <c r="C8567" t="s">
        <v>832</v>
      </c>
      <c r="D8567" s="3">
        <f>VLOOKUP(C8567,Index[[#All],[searchTaxon]:[Reference_number]],2,FALSE)</f>
        <v>122</v>
      </c>
      <c r="H8567" t="s">
        <v>697</v>
      </c>
      <c r="I8567">
        <f>VLOOKUP(Table1[[#This Row],[trait_name]],Trait[],2,FALSE)</f>
        <v>19</v>
      </c>
      <c r="J8567" s="25" t="s">
        <v>39</v>
      </c>
      <c r="L8567" s="3" t="s">
        <v>142</v>
      </c>
      <c r="N8567" s="25"/>
      <c r="O8567"/>
    </row>
    <row r="8568" spans="1:15">
      <c r="A8568" s="27">
        <v>43249</v>
      </c>
      <c r="B8568" s="27">
        <v>43249</v>
      </c>
      <c r="C8568" s="4" t="s">
        <v>832</v>
      </c>
      <c r="D8568" s="2">
        <f>VLOOKUP(C8568,Index[[#All],[searchTaxon]:[Reference_number]],2,FALSE)</f>
        <v>122</v>
      </c>
      <c r="I8568">
        <f>VLOOKUP(Table1[[#This Row],[trait_name]],Trait[],2,FALSE)</f>
        <v>20</v>
      </c>
      <c r="J8568" s="25" t="s">
        <v>42</v>
      </c>
      <c r="L8568" s="3"/>
      <c r="N8568" s="25"/>
      <c r="O8568"/>
    </row>
    <row r="8569" spans="1:15">
      <c r="A8569" s="5">
        <v>43249</v>
      </c>
      <c r="B8569" s="5"/>
      <c r="C8569" t="s">
        <v>832</v>
      </c>
      <c r="D8569" s="2">
        <f>VLOOKUP(C8569,Index[[#All],[searchTaxon]:[Reference_number]],2,FALSE)</f>
        <v>122</v>
      </c>
      <c r="E8569">
        <v>0</v>
      </c>
      <c r="F8569">
        <v>0</v>
      </c>
      <c r="G8569">
        <v>0</v>
      </c>
      <c r="I8569">
        <f>VLOOKUP(Table1[[#This Row],[trait_name]],Trait[],2,FALSE)</f>
        <v>22</v>
      </c>
      <c r="J8569" s="25" t="s">
        <v>48</v>
      </c>
      <c r="L8569" s="3"/>
      <c r="N8569" s="25"/>
      <c r="O8569"/>
    </row>
    <row r="8570" spans="1:15">
      <c r="A8570" s="27">
        <v>43249</v>
      </c>
      <c r="B8570" s="27"/>
      <c r="C8570" s="4" t="s">
        <v>832</v>
      </c>
      <c r="D8570" s="2">
        <f>VLOOKUP(C8570,Index[[#All],[searchTaxon]:[Reference_number]],2,FALSE)</f>
        <v>122</v>
      </c>
      <c r="I8570">
        <f>VLOOKUP(Table1[[#This Row],[trait_name]],Trait[],2,FALSE)</f>
        <v>23</v>
      </c>
      <c r="J8570" s="25" t="s">
        <v>50</v>
      </c>
      <c r="L8570" s="3"/>
      <c r="N8570" s="25"/>
      <c r="O8570"/>
    </row>
    <row r="8571" spans="1:15">
      <c r="A8571" s="27">
        <v>43249</v>
      </c>
      <c r="B8571" s="27"/>
      <c r="C8571" s="4" t="s">
        <v>832</v>
      </c>
      <c r="D8571" s="2">
        <f>VLOOKUP(C8571,Index[[#All],[searchTaxon]:[Reference_number]],2,FALSE)</f>
        <v>122</v>
      </c>
      <c r="I8571">
        <f>VLOOKUP(Table1[[#This Row],[trait_name]],Trait[],2,FALSE)</f>
        <v>24</v>
      </c>
      <c r="J8571" s="25" t="s">
        <v>53</v>
      </c>
      <c r="L8571" s="3"/>
      <c r="N8571" s="25"/>
      <c r="O8571"/>
    </row>
    <row r="8572" spans="1:15">
      <c r="A8572" s="5">
        <v>43249</v>
      </c>
      <c r="B8572" s="5">
        <v>43249</v>
      </c>
      <c r="C8572" t="s">
        <v>832</v>
      </c>
      <c r="D8572" s="3">
        <f>VLOOKUP(C8572,Index[[#All],[searchTaxon]:[Reference_number]],2,FALSE)</f>
        <v>122</v>
      </c>
      <c r="H8572" t="s">
        <v>697</v>
      </c>
      <c r="I8572">
        <f>VLOOKUP(Table1[[#This Row],[trait_name]],Trait[],2,FALSE)</f>
        <v>25</v>
      </c>
      <c r="J8572" s="25" t="s">
        <v>54</v>
      </c>
      <c r="L8572" s="3" t="s">
        <v>56</v>
      </c>
      <c r="N8572" s="25"/>
      <c r="O8572"/>
    </row>
    <row r="8573" spans="1:15">
      <c r="A8573" s="5">
        <v>43249</v>
      </c>
      <c r="B8573" s="5">
        <v>43249</v>
      </c>
      <c r="C8573" t="s">
        <v>832</v>
      </c>
      <c r="D8573" s="3">
        <f>VLOOKUP(C8573,Index[[#All],[searchTaxon]:[Reference_number]],2,FALSE)</f>
        <v>122</v>
      </c>
      <c r="H8573" t="s">
        <v>697</v>
      </c>
      <c r="I8573">
        <f>VLOOKUP(Table1[[#This Row],[trait_name]],Trait[],2,FALSE)</f>
        <v>25</v>
      </c>
      <c r="J8573" s="25" t="s">
        <v>54</v>
      </c>
      <c r="L8573" s="3" t="s">
        <v>402</v>
      </c>
      <c r="N8573" s="25"/>
      <c r="O8573"/>
    </row>
    <row r="8574" spans="1:15">
      <c r="A8574" s="5">
        <v>43249</v>
      </c>
      <c r="B8574" s="5">
        <v>43249</v>
      </c>
      <c r="C8574" t="s">
        <v>832</v>
      </c>
      <c r="D8574" s="3">
        <f>VLOOKUP(C8574,Index[[#All],[searchTaxon]:[Reference_number]],2,FALSE)</f>
        <v>122</v>
      </c>
      <c r="H8574" t="s">
        <v>697</v>
      </c>
      <c r="I8574">
        <f>VLOOKUP(Table1[[#This Row],[trait_name]],Trait[],2,FALSE)</f>
        <v>26</v>
      </c>
      <c r="J8574" s="25" t="s">
        <v>57</v>
      </c>
      <c r="L8574" s="3">
        <v>10</v>
      </c>
      <c r="N8574" s="25"/>
      <c r="O8574"/>
    </row>
    <row r="8575" spans="1:15">
      <c r="A8575" s="5">
        <v>43249</v>
      </c>
      <c r="B8575" s="5">
        <v>43249</v>
      </c>
      <c r="C8575" t="s">
        <v>832</v>
      </c>
      <c r="D8575" s="3">
        <f>VLOOKUP(C8575,Index[[#All],[searchTaxon]:[Reference_number]],2,FALSE)</f>
        <v>122</v>
      </c>
      <c r="H8575" t="s">
        <v>697</v>
      </c>
      <c r="I8575">
        <f>VLOOKUP(Table1[[#This Row],[trait_name]],Trait[],2,FALSE)</f>
        <v>28</v>
      </c>
      <c r="J8575" s="25" t="s">
        <v>59</v>
      </c>
      <c r="L8575" s="3">
        <v>6</v>
      </c>
      <c r="N8575" s="25"/>
      <c r="O8575"/>
    </row>
    <row r="8576" spans="1:15">
      <c r="A8576" s="5">
        <v>43249</v>
      </c>
      <c r="B8576" s="5">
        <v>43249</v>
      </c>
      <c r="C8576" t="s">
        <v>832</v>
      </c>
      <c r="D8576" s="3">
        <f>VLOOKUP(C8576,Index[[#All],[searchTaxon]:[Reference_number]],2,FALSE)</f>
        <v>122</v>
      </c>
      <c r="H8576" t="s">
        <v>697</v>
      </c>
      <c r="I8576">
        <f>VLOOKUP(Table1[[#This Row],[trait_name]],Trait[],2,FALSE)</f>
        <v>32</v>
      </c>
      <c r="J8576" s="25" t="s">
        <v>147</v>
      </c>
      <c r="L8576" s="3" t="s">
        <v>241</v>
      </c>
      <c r="N8576" s="25"/>
      <c r="O8576"/>
    </row>
    <row r="8577" spans="1:15">
      <c r="A8577" s="5">
        <v>43249</v>
      </c>
      <c r="B8577" s="5">
        <v>43249</v>
      </c>
      <c r="C8577" t="s">
        <v>832</v>
      </c>
      <c r="D8577" s="3">
        <f>VLOOKUP(C8577,Index[[#All],[searchTaxon]:[Reference_number]],2,FALSE)</f>
        <v>122</v>
      </c>
      <c r="H8577" t="s">
        <v>697</v>
      </c>
      <c r="I8577">
        <f>VLOOKUP(Table1[[#This Row],[trait_name]],Trait[],2,FALSE)</f>
        <v>33</v>
      </c>
      <c r="J8577" s="25" t="s">
        <v>63</v>
      </c>
      <c r="L8577" s="3" t="s">
        <v>148</v>
      </c>
      <c r="N8577" s="25"/>
      <c r="O8577"/>
    </row>
    <row r="8578" spans="1:15">
      <c r="A8578" s="5">
        <v>43249</v>
      </c>
      <c r="B8578" s="5"/>
      <c r="C8578" t="s">
        <v>832</v>
      </c>
      <c r="D8578" s="3">
        <f>VLOOKUP(C8578,Index[[#All],[searchTaxon]:[Reference_number]],2,FALSE)</f>
        <v>122</v>
      </c>
      <c r="E8578">
        <v>0</v>
      </c>
      <c r="F8578">
        <v>0</v>
      </c>
      <c r="G8578">
        <v>0</v>
      </c>
      <c r="I8578">
        <f>VLOOKUP(Table1[[#This Row],[trait_name]],Trait[],2,FALSE)</f>
        <v>35</v>
      </c>
      <c r="J8578" s="25" t="s">
        <v>66</v>
      </c>
      <c r="L8578" s="3"/>
      <c r="N8578" s="25"/>
      <c r="O8578"/>
    </row>
    <row r="8579" spans="1:15">
      <c r="A8579" s="5">
        <v>43249</v>
      </c>
      <c r="B8579" s="5"/>
      <c r="C8579" t="s">
        <v>832</v>
      </c>
      <c r="D8579" s="2">
        <f>VLOOKUP(C8579,Index[[#All],[searchTaxon]:[Reference_number]],2,FALSE)</f>
        <v>122</v>
      </c>
      <c r="E8579">
        <v>0</v>
      </c>
      <c r="F8579">
        <v>0</v>
      </c>
      <c r="G8579">
        <v>0</v>
      </c>
      <c r="I8579">
        <f>VLOOKUP(Table1[[#This Row],[trait_name]],Trait[],2,FALSE)</f>
        <v>36</v>
      </c>
      <c r="J8579" s="25" t="s">
        <v>68</v>
      </c>
      <c r="L8579" s="3"/>
      <c r="N8579" s="25"/>
      <c r="O8579"/>
    </row>
    <row r="8580" spans="1:15">
      <c r="A8580" s="5">
        <v>43249</v>
      </c>
      <c r="B8580" s="5"/>
      <c r="C8580" t="s">
        <v>832</v>
      </c>
      <c r="D8580" s="2">
        <f>VLOOKUP(C8580,Index[[#All],[searchTaxon]:[Reference_number]],2,FALSE)</f>
        <v>122</v>
      </c>
      <c r="E8580">
        <v>0</v>
      </c>
      <c r="F8580">
        <v>0</v>
      </c>
      <c r="G8580">
        <v>0</v>
      </c>
      <c r="I8580">
        <f>VLOOKUP(Table1[[#This Row],[trait_name]],Trait[],2,FALSE)</f>
        <v>37</v>
      </c>
      <c r="J8580" s="25" t="s">
        <v>70</v>
      </c>
      <c r="L8580" s="3"/>
      <c r="N8580" s="25"/>
      <c r="O8580"/>
    </row>
    <row r="8581" spans="1:15">
      <c r="A8581" s="5">
        <v>43249</v>
      </c>
      <c r="B8581" s="5">
        <v>43249</v>
      </c>
      <c r="C8581" t="s">
        <v>832</v>
      </c>
      <c r="D8581" s="3">
        <f>VLOOKUP(C8581,Index[[#All],[searchTaxon]:[Reference_number]],2,FALSE)</f>
        <v>122</v>
      </c>
      <c r="H8581" t="s">
        <v>697</v>
      </c>
      <c r="I8581">
        <f>VLOOKUP(Table1[[#This Row],[trait_name]],Trait[],2,FALSE)</f>
        <v>38</v>
      </c>
      <c r="J8581" s="25" t="s">
        <v>74</v>
      </c>
      <c r="L8581" s="3" t="s">
        <v>264</v>
      </c>
      <c r="N8581" s="25"/>
      <c r="O8581"/>
    </row>
    <row r="8582" spans="1:15">
      <c r="A8582" s="27">
        <v>43249</v>
      </c>
      <c r="B8582" s="27"/>
      <c r="C8582" s="4" t="s">
        <v>832</v>
      </c>
      <c r="D8582" s="2">
        <f>VLOOKUP(C8582,Index[[#All],[searchTaxon]:[Reference_number]],2,FALSE)</f>
        <v>122</v>
      </c>
      <c r="I8582">
        <f>VLOOKUP(Table1[[#This Row],[trait_name]],Trait[],2,FALSE)</f>
        <v>39</v>
      </c>
      <c r="J8582" s="25" t="s">
        <v>76</v>
      </c>
      <c r="L8582" s="3"/>
      <c r="N8582" s="25"/>
      <c r="O8582"/>
    </row>
    <row r="8583" spans="1:15">
      <c r="A8583" s="5">
        <v>43249</v>
      </c>
      <c r="B8583" s="5">
        <v>43249</v>
      </c>
      <c r="C8583" t="s">
        <v>832</v>
      </c>
      <c r="D8583" s="3">
        <f>VLOOKUP(C8583,Index[[#All],[searchTaxon]:[Reference_number]],2,FALSE)</f>
        <v>122</v>
      </c>
      <c r="H8583" t="s">
        <v>697</v>
      </c>
      <c r="I8583">
        <f>VLOOKUP(Table1[[#This Row],[trait_name]],Trait[],2,FALSE)</f>
        <v>40</v>
      </c>
      <c r="J8583" s="25" t="s">
        <v>79</v>
      </c>
      <c r="L8583" s="2" t="s">
        <v>305</v>
      </c>
      <c r="N8583" s="25"/>
      <c r="O8583"/>
    </row>
    <row r="8584" spans="1:15">
      <c r="A8584" s="5">
        <v>43249</v>
      </c>
      <c r="B8584" s="5"/>
      <c r="C8584" t="s">
        <v>832</v>
      </c>
      <c r="D8584" s="2">
        <f>VLOOKUP(C8584,Index[[#All],[searchTaxon]:[Reference_number]],2,FALSE)</f>
        <v>122</v>
      </c>
      <c r="E8584">
        <v>0</v>
      </c>
      <c r="F8584">
        <v>0</v>
      </c>
      <c r="G8584">
        <v>0</v>
      </c>
      <c r="I8584">
        <f>VLOOKUP(Table1[[#This Row],[trait_name]],Trait[],2,FALSE)</f>
        <v>41</v>
      </c>
      <c r="J8584" s="25" t="s">
        <v>82</v>
      </c>
      <c r="L8584" s="3"/>
      <c r="N8584" s="25"/>
      <c r="O8584"/>
    </row>
    <row r="8585" spans="1:15">
      <c r="A8585" s="5">
        <v>43249</v>
      </c>
      <c r="B8585" s="5"/>
      <c r="C8585" t="s">
        <v>832</v>
      </c>
      <c r="D8585" s="2">
        <f>VLOOKUP(C8585,Index[[#All],[searchTaxon]:[Reference_number]],2,FALSE)</f>
        <v>122</v>
      </c>
      <c r="E8585">
        <v>0</v>
      </c>
      <c r="F8585">
        <v>0</v>
      </c>
      <c r="G8585">
        <v>0</v>
      </c>
      <c r="I8585">
        <f>VLOOKUP(Table1[[#This Row],[trait_name]],Trait[],2,FALSE)</f>
        <v>42</v>
      </c>
      <c r="J8585" s="25" t="s">
        <v>84</v>
      </c>
      <c r="L8585" s="3"/>
      <c r="N8585" s="25"/>
      <c r="O8585"/>
    </row>
    <row r="8586" spans="1:15">
      <c r="A8586" s="5">
        <v>43249</v>
      </c>
      <c r="B8586" s="5">
        <v>43249</v>
      </c>
      <c r="C8586" t="s">
        <v>832</v>
      </c>
      <c r="D8586" s="3">
        <f>VLOOKUP(C8586,Index[[#All],[searchTaxon]:[Reference_number]],2,FALSE)</f>
        <v>122</v>
      </c>
      <c r="H8586" t="s">
        <v>697</v>
      </c>
      <c r="I8586">
        <f>VLOOKUP(Table1[[#This Row],[trait_name]],Trait[],2,FALSE)</f>
        <v>43</v>
      </c>
      <c r="J8586" s="25" t="s">
        <v>86</v>
      </c>
      <c r="L8586" s="3" t="s">
        <v>156</v>
      </c>
      <c r="N8586" s="25"/>
      <c r="O8586"/>
    </row>
    <row r="8587" spans="1:15">
      <c r="A8587" s="5">
        <v>43249</v>
      </c>
      <c r="B8587" s="5"/>
      <c r="C8587" t="s">
        <v>832</v>
      </c>
      <c r="D8587" s="2">
        <f>VLOOKUP(C8587,Index[[#All],[searchTaxon]:[Reference_number]],2,FALSE)</f>
        <v>122</v>
      </c>
      <c r="E8587">
        <v>0</v>
      </c>
      <c r="F8587">
        <v>0</v>
      </c>
      <c r="G8587">
        <v>0</v>
      </c>
      <c r="I8587">
        <f>VLOOKUP(Table1[[#This Row],[trait_name]],Trait[],2,FALSE)</f>
        <v>47</v>
      </c>
      <c r="J8587" s="25" t="s">
        <v>96</v>
      </c>
      <c r="L8587" s="3"/>
      <c r="N8587" s="25"/>
      <c r="O8587"/>
    </row>
    <row r="8588" spans="1:15">
      <c r="A8588" s="5">
        <v>43249</v>
      </c>
      <c r="B8588" s="5">
        <v>43249</v>
      </c>
      <c r="C8588" t="s">
        <v>832</v>
      </c>
      <c r="D8588" s="3">
        <f>VLOOKUP(C8588,Index[[#All],[searchTaxon]:[Reference_number]],2,FALSE)</f>
        <v>122</v>
      </c>
      <c r="H8588" t="s">
        <v>697</v>
      </c>
      <c r="I8588">
        <f>VLOOKUP(Table1[[#This Row],[trait_name]],Trait[],2,FALSE)</f>
        <v>48</v>
      </c>
      <c r="J8588" s="25" t="s">
        <v>99</v>
      </c>
      <c r="L8588" s="3" t="s">
        <v>162</v>
      </c>
      <c r="N8588" s="25"/>
      <c r="O8588"/>
    </row>
    <row r="8589" spans="1:15">
      <c r="A8589" s="5">
        <v>43249</v>
      </c>
      <c r="B8589" s="5">
        <v>43249</v>
      </c>
      <c r="C8589" t="s">
        <v>832</v>
      </c>
      <c r="D8589" s="3">
        <f>VLOOKUP(C8589,Index[[#All],[searchTaxon]:[Reference_number]],2,FALSE)</f>
        <v>122</v>
      </c>
      <c r="H8589" t="s">
        <v>697</v>
      </c>
      <c r="I8589">
        <f>VLOOKUP(Table1[[#This Row],[trait_name]],Trait[],2,FALSE)</f>
        <v>48</v>
      </c>
      <c r="J8589" s="25" t="s">
        <v>99</v>
      </c>
      <c r="L8589" s="3" t="s">
        <v>161</v>
      </c>
      <c r="N8589" s="25"/>
      <c r="O8589"/>
    </row>
    <row r="8590" spans="1:15">
      <c r="A8590" s="5">
        <v>43249</v>
      </c>
      <c r="B8590" s="5">
        <v>43249</v>
      </c>
      <c r="C8590" t="s">
        <v>832</v>
      </c>
      <c r="D8590" s="3">
        <f>VLOOKUP(C8590,Index[[#All],[searchTaxon]:[Reference_number]],2,FALSE)</f>
        <v>122</v>
      </c>
      <c r="H8590" t="s">
        <v>697</v>
      </c>
      <c r="I8590">
        <f>VLOOKUP(Table1[[#This Row],[trait_name]],Trait[],2,FALSE)</f>
        <v>49</v>
      </c>
      <c r="J8590" s="25" t="s">
        <v>103</v>
      </c>
      <c r="L8590" s="3" t="s">
        <v>149</v>
      </c>
      <c r="N8590" s="25"/>
      <c r="O8590"/>
    </row>
    <row r="8591" spans="1:15">
      <c r="A8591" s="5">
        <v>43249</v>
      </c>
      <c r="B8591" s="5">
        <v>43249</v>
      </c>
      <c r="C8591" t="s">
        <v>832</v>
      </c>
      <c r="D8591" s="3">
        <f>VLOOKUP(C8591,Index[[#All],[searchTaxon]:[Reference_number]],2,FALSE)</f>
        <v>122</v>
      </c>
      <c r="H8591" t="s">
        <v>697</v>
      </c>
      <c r="I8591">
        <f>VLOOKUP(Table1[[#This Row],[trait_name]],Trait[],2,FALSE)</f>
        <v>49</v>
      </c>
      <c r="J8591" s="25" t="s">
        <v>103</v>
      </c>
      <c r="L8591" s="3" t="s">
        <v>105</v>
      </c>
      <c r="N8591" s="25"/>
      <c r="O8591"/>
    </row>
    <row r="8592" spans="1:15">
      <c r="A8592" s="27">
        <v>43249</v>
      </c>
      <c r="B8592" s="27"/>
      <c r="C8592" s="4" t="s">
        <v>832</v>
      </c>
      <c r="D8592" s="63">
        <f>VLOOKUP(C8592,Index[[#All],[searchTaxon]:[Reference_number]],2,FALSE)</f>
        <v>122</v>
      </c>
      <c r="E8592">
        <f>VLOOKUP(C:C,Table1[[#All],[searchTaxon]:[Multiple_forms]],3,FALSE)</f>
        <v>0</v>
      </c>
      <c r="F8592">
        <f>VLOOKUP(C:C,Table1[[#All],[searchTaxon]:[Multiple_forms]],4,FALSE)</f>
        <v>0</v>
      </c>
      <c r="G8592">
        <f>VLOOKUP(C:C,Table1[[#All],[searchTaxon]:[Multiple_forms]],5,FALSE)</f>
        <v>0</v>
      </c>
      <c r="I8592">
        <f>VLOOKUP(Table1[[#This Row],[trait_name]],Trait[],2,FALSE)</f>
        <v>50</v>
      </c>
      <c r="J8592" s="25" t="s">
        <v>106</v>
      </c>
      <c r="L8592" s="3"/>
      <c r="N8592" s="25"/>
      <c r="O8592"/>
    </row>
    <row r="8593" spans="1:15">
      <c r="A8593" s="5">
        <v>43249</v>
      </c>
      <c r="B8593" s="5">
        <v>43249</v>
      </c>
      <c r="C8593" t="s">
        <v>832</v>
      </c>
      <c r="D8593" s="3">
        <f>VLOOKUP(C8593,Index[[#All],[searchTaxon]:[Reference_number]],2,FALSE)</f>
        <v>122</v>
      </c>
      <c r="H8593" t="s">
        <v>697</v>
      </c>
      <c r="I8593">
        <f>VLOOKUP(Table1[[#This Row],[trait_name]],Trait[],2,FALSE)</f>
        <v>51</v>
      </c>
      <c r="J8593" s="25" t="s">
        <v>108</v>
      </c>
      <c r="L8593" s="3" t="s">
        <v>167</v>
      </c>
      <c r="N8593" s="25"/>
      <c r="O8593"/>
    </row>
    <row r="8594" spans="1:15">
      <c r="A8594" s="5">
        <v>43249</v>
      </c>
      <c r="B8594" s="5">
        <v>43249</v>
      </c>
      <c r="C8594" t="s">
        <v>832</v>
      </c>
      <c r="D8594" s="3">
        <f>VLOOKUP(C8594,Index[[#All],[searchTaxon]:[Reference_number]],2,FALSE)</f>
        <v>122</v>
      </c>
      <c r="H8594" t="s">
        <v>697</v>
      </c>
      <c r="I8594">
        <f>VLOOKUP(Table1[[#This Row],[trait_name]],Trait[],2,FALSE)</f>
        <v>56</v>
      </c>
      <c r="J8594" s="25" t="s">
        <v>117</v>
      </c>
      <c r="L8594" s="3" t="s">
        <v>118</v>
      </c>
      <c r="N8594" s="25"/>
      <c r="O8594"/>
    </row>
    <row r="8595" spans="1:15">
      <c r="A8595" s="5">
        <v>43249</v>
      </c>
      <c r="B8595" s="5"/>
      <c r="C8595" t="s">
        <v>832</v>
      </c>
      <c r="D8595" s="2">
        <f>VLOOKUP(C8595,Index[[#All],[searchTaxon]:[Reference_number]],2,FALSE)</f>
        <v>122</v>
      </c>
      <c r="E8595">
        <v>0</v>
      </c>
      <c r="F8595">
        <v>0</v>
      </c>
      <c r="G8595">
        <v>0</v>
      </c>
      <c r="I8595">
        <f>VLOOKUP(Table1[[#This Row],[trait_name]],Trait[],2,FALSE)</f>
        <v>60</v>
      </c>
      <c r="J8595" s="25" t="s">
        <v>120</v>
      </c>
      <c r="L8595" s="3"/>
      <c r="N8595" s="25"/>
      <c r="O8595"/>
    </row>
    <row r="8596" spans="1:15">
      <c r="A8596" s="5">
        <v>43249</v>
      </c>
      <c r="B8596" s="5">
        <v>43249</v>
      </c>
      <c r="C8596" t="s">
        <v>832</v>
      </c>
      <c r="D8596" s="3">
        <f>VLOOKUP(C8596,Index[[#All],[searchTaxon]:[Reference_number]],2,FALSE)</f>
        <v>122</v>
      </c>
      <c r="H8596" t="s">
        <v>697</v>
      </c>
      <c r="I8596">
        <f>VLOOKUP(Table1[[#This Row],[trait_name]],Trait[],2,FALSE)</f>
        <v>61</v>
      </c>
      <c r="J8596" s="25" t="s">
        <v>172</v>
      </c>
      <c r="L8596" s="3" t="s">
        <v>598</v>
      </c>
      <c r="N8596" s="25"/>
      <c r="O8596"/>
    </row>
    <row r="8597" spans="1:15">
      <c r="A8597" s="5">
        <v>43249</v>
      </c>
      <c r="B8597" s="5">
        <v>43249</v>
      </c>
      <c r="C8597" t="s">
        <v>834</v>
      </c>
      <c r="D8597" s="3">
        <f>VLOOKUP(C8597,Index[[#All],[searchTaxon]:[Reference_number]],2,FALSE)</f>
        <v>123</v>
      </c>
      <c r="H8597" t="s">
        <v>26</v>
      </c>
      <c r="I8597">
        <f>VLOOKUP(Table1[[#This Row],[trait_name]],Trait[],2,FALSE)</f>
        <v>2</v>
      </c>
      <c r="J8597" s="25" t="s">
        <v>16</v>
      </c>
      <c r="L8597" s="3" t="s">
        <v>835</v>
      </c>
      <c r="N8597" s="25"/>
      <c r="O8597"/>
    </row>
    <row r="8598" spans="1:15">
      <c r="A8598" s="5">
        <v>43249</v>
      </c>
      <c r="B8598" s="5">
        <v>43249</v>
      </c>
      <c r="C8598" t="s">
        <v>834</v>
      </c>
      <c r="D8598" s="3">
        <f>VLOOKUP(C8598,Index[[#All],[searchTaxon]:[Reference_number]],2,FALSE)</f>
        <v>123</v>
      </c>
      <c r="H8598" t="s">
        <v>26</v>
      </c>
      <c r="I8598">
        <f>VLOOKUP(Table1[[#This Row],[trait_name]],Trait[],2,FALSE)</f>
        <v>3</v>
      </c>
      <c r="J8598" s="25" t="s">
        <v>19</v>
      </c>
      <c r="L8598" s="3" t="s">
        <v>20</v>
      </c>
      <c r="N8598" s="25"/>
      <c r="O8598"/>
    </row>
    <row r="8599" spans="1:15">
      <c r="A8599" s="5">
        <v>43249</v>
      </c>
      <c r="B8599" s="5">
        <v>43249</v>
      </c>
      <c r="C8599" t="s">
        <v>834</v>
      </c>
      <c r="D8599" s="3">
        <f>VLOOKUP(C8599,Index[[#All],[searchTaxon]:[Reference_number]],2,FALSE)</f>
        <v>123</v>
      </c>
      <c r="H8599" t="s">
        <v>26</v>
      </c>
      <c r="I8599">
        <f>VLOOKUP(Table1[[#This Row],[trait_name]],Trait[],2,FALSE)</f>
        <v>3</v>
      </c>
      <c r="J8599" s="25" t="s">
        <v>19</v>
      </c>
      <c r="L8599" s="3" t="s">
        <v>22</v>
      </c>
      <c r="N8599" s="25"/>
      <c r="O8599"/>
    </row>
    <row r="8600" spans="1:15">
      <c r="A8600" s="5">
        <v>43249</v>
      </c>
      <c r="B8600" s="5">
        <v>43249</v>
      </c>
      <c r="C8600" t="s">
        <v>834</v>
      </c>
      <c r="D8600" s="3">
        <f>VLOOKUP(C8600,Index[[#All],[searchTaxon]:[Reference_number]],2,FALSE)</f>
        <v>123</v>
      </c>
      <c r="H8600" t="s">
        <v>26</v>
      </c>
      <c r="I8600">
        <f>VLOOKUP(Table1[[#This Row],[trait_name]],Trait[],2,FALSE)</f>
        <v>4</v>
      </c>
      <c r="J8600" s="25" t="s">
        <v>23</v>
      </c>
      <c r="L8600" s="3" t="s">
        <v>24</v>
      </c>
      <c r="N8600" s="25"/>
      <c r="O8600"/>
    </row>
    <row r="8601" spans="1:15">
      <c r="A8601" s="5">
        <v>43249</v>
      </c>
      <c r="B8601" s="5"/>
      <c r="C8601" t="s">
        <v>834</v>
      </c>
      <c r="D8601" s="3">
        <f>VLOOKUP(C8601,Index[[#All],[searchTaxon]:[Reference_number]],2,FALSE)</f>
        <v>123</v>
      </c>
      <c r="H8601" t="s">
        <v>26</v>
      </c>
      <c r="I8601">
        <f>VLOOKUP(Table1[[#This Row],[trait_name]],Trait[],2,FALSE)</f>
        <v>6</v>
      </c>
      <c r="J8601" s="25" t="s">
        <v>135</v>
      </c>
      <c r="L8601" s="3"/>
      <c r="N8601" s="26"/>
      <c r="O8601"/>
    </row>
    <row r="8602" spans="1:15">
      <c r="A8602" s="5">
        <v>43249</v>
      </c>
      <c r="B8602" s="5">
        <v>43249</v>
      </c>
      <c r="C8602" t="s">
        <v>834</v>
      </c>
      <c r="D8602" s="3">
        <f>VLOOKUP(C8602,Index[[#All],[searchTaxon]:[Reference_number]],2,FALSE)</f>
        <v>123</v>
      </c>
      <c r="H8602" t="s">
        <v>26</v>
      </c>
      <c r="I8602">
        <f>VLOOKUP(Table1[[#This Row],[trait_name]],Trait[],2,FALSE)</f>
        <v>7</v>
      </c>
      <c r="J8602" s="25" t="s">
        <v>27</v>
      </c>
      <c r="L8602" s="3" t="s">
        <v>24</v>
      </c>
      <c r="N8602" s="25"/>
      <c r="O8602"/>
    </row>
    <row r="8603" spans="1:15">
      <c r="A8603" s="5">
        <v>43249</v>
      </c>
      <c r="B8603" s="5">
        <v>43249</v>
      </c>
      <c r="C8603" t="s">
        <v>834</v>
      </c>
      <c r="D8603" s="3">
        <f>VLOOKUP(C8603,Index[[#All],[searchTaxon]:[Reference_number]],2,FALSE)</f>
        <v>123</v>
      </c>
      <c r="H8603" t="s">
        <v>296</v>
      </c>
      <c r="I8603">
        <f>VLOOKUP(Table1[[#This Row],[trait_name]],Trait[],2,FALSE)</f>
        <v>9</v>
      </c>
      <c r="J8603" s="25" t="s">
        <v>29</v>
      </c>
      <c r="L8603" s="3" t="s">
        <v>24</v>
      </c>
      <c r="N8603" s="25"/>
      <c r="O8603"/>
    </row>
    <row r="8604" spans="1:15">
      <c r="A8604" s="5">
        <v>43249</v>
      </c>
      <c r="B8604" s="5">
        <v>43249</v>
      </c>
      <c r="C8604" t="s">
        <v>834</v>
      </c>
      <c r="D8604" s="3">
        <f>VLOOKUP(C8604,Index[[#All],[searchTaxon]:[Reference_number]],2,FALSE)</f>
        <v>123</v>
      </c>
      <c r="H8604" t="s">
        <v>296</v>
      </c>
      <c r="I8604">
        <f>VLOOKUP(Table1[[#This Row],[trait_name]],Trait[],2,FALSE)</f>
        <v>12</v>
      </c>
      <c r="J8604" s="25" t="s">
        <v>138</v>
      </c>
      <c r="L8604" s="3" t="s">
        <v>24</v>
      </c>
      <c r="N8604" s="25"/>
      <c r="O8604"/>
    </row>
    <row r="8605" spans="1:15">
      <c r="A8605" s="5">
        <v>43249</v>
      </c>
      <c r="B8605" s="5">
        <v>43249</v>
      </c>
      <c r="C8605" t="s">
        <v>834</v>
      </c>
      <c r="D8605" s="3">
        <f>VLOOKUP(C8605,Index[[#All],[searchTaxon]:[Reference_number]],2,FALSE)</f>
        <v>123</v>
      </c>
      <c r="H8605" t="s">
        <v>296</v>
      </c>
      <c r="I8605">
        <f>VLOOKUP(Table1[[#This Row],[trait_name]],Trait[],2,FALSE)</f>
        <v>14</v>
      </c>
      <c r="J8605" s="25" t="s">
        <v>139</v>
      </c>
      <c r="L8605" s="3" t="s">
        <v>24</v>
      </c>
      <c r="N8605" s="25"/>
      <c r="O8605"/>
    </row>
    <row r="8606" spans="1:15">
      <c r="A8606" s="27">
        <v>43249</v>
      </c>
      <c r="B8606" s="27"/>
      <c r="C8606" s="4" t="s">
        <v>834</v>
      </c>
      <c r="D8606" s="2">
        <f>VLOOKUP(C8606,Index[[#All],[searchTaxon]:[Reference_number]],2,FALSE)</f>
        <v>123</v>
      </c>
      <c r="I8606">
        <f>VLOOKUP(Table1[[#This Row],[trait_name]],Trait[],2,FALSE)</f>
        <v>15</v>
      </c>
      <c r="J8606" s="25" t="s">
        <v>32</v>
      </c>
      <c r="L8606" s="3"/>
      <c r="N8606" s="25"/>
      <c r="O8606"/>
    </row>
    <row r="8607" spans="1:15">
      <c r="A8607" s="27">
        <v>43249</v>
      </c>
      <c r="B8607" s="27">
        <v>43249</v>
      </c>
      <c r="C8607" s="4" t="s">
        <v>834</v>
      </c>
      <c r="D8607" s="2">
        <f>VLOOKUP(C8607,Index[[#All],[searchTaxon]:[Reference_number]],2,FALSE)</f>
        <v>123</v>
      </c>
      <c r="I8607">
        <f>VLOOKUP(Table1[[#This Row],[trait_name]],Trait[],2,FALSE)</f>
        <v>16</v>
      </c>
      <c r="J8607" s="26" t="s">
        <v>33</v>
      </c>
      <c r="K8607" s="26"/>
      <c r="L8607" s="3"/>
      <c r="N8607" s="25"/>
      <c r="O8607"/>
    </row>
    <row r="8608" spans="1:15">
      <c r="A8608" s="5">
        <v>43249</v>
      </c>
      <c r="B8608" s="5">
        <v>43249</v>
      </c>
      <c r="C8608" t="s">
        <v>834</v>
      </c>
      <c r="D8608" s="3">
        <f>VLOOKUP(C8608,Index[[#All],[searchTaxon]:[Reference_number]],2,FALSE)</f>
        <v>123</v>
      </c>
      <c r="H8608" t="s">
        <v>26</v>
      </c>
      <c r="I8608">
        <f>VLOOKUP(Table1[[#This Row],[trait_name]],Trait[],2,FALSE)</f>
        <v>17</v>
      </c>
      <c r="J8608" s="25" t="s">
        <v>34</v>
      </c>
      <c r="L8608" s="3" t="s">
        <v>35</v>
      </c>
      <c r="N8608" s="25"/>
      <c r="O8608"/>
    </row>
    <row r="8609" spans="1:15">
      <c r="A8609" s="5">
        <v>43249</v>
      </c>
      <c r="B8609" s="5">
        <v>43249</v>
      </c>
      <c r="C8609" t="s">
        <v>834</v>
      </c>
      <c r="D8609" s="3">
        <f>VLOOKUP(C8609,Index[[#All],[searchTaxon]:[Reference_number]],2,FALSE)</f>
        <v>123</v>
      </c>
      <c r="H8609" t="s">
        <v>26</v>
      </c>
      <c r="I8609">
        <f>VLOOKUP(Table1[[#This Row],[trait_name]],Trait[],2,FALSE)</f>
        <v>17</v>
      </c>
      <c r="J8609" s="25" t="s">
        <v>34</v>
      </c>
      <c r="L8609" s="3" t="s">
        <v>36</v>
      </c>
      <c r="N8609" s="25"/>
      <c r="O8609"/>
    </row>
    <row r="8610" spans="1:15">
      <c r="A8610" s="5">
        <v>43249</v>
      </c>
      <c r="B8610" s="5">
        <v>43249</v>
      </c>
      <c r="C8610" t="s">
        <v>834</v>
      </c>
      <c r="D8610" s="3">
        <f>VLOOKUP(C8610,Index[[#All],[searchTaxon]:[Reference_number]],2,FALSE)</f>
        <v>123</v>
      </c>
      <c r="H8610" t="s">
        <v>296</v>
      </c>
      <c r="I8610">
        <f>VLOOKUP(Table1[[#This Row],[trait_name]],Trait[],2,FALSE)</f>
        <v>17</v>
      </c>
      <c r="J8610" s="25" t="s">
        <v>34</v>
      </c>
      <c r="L8610" s="3" t="s">
        <v>37</v>
      </c>
      <c r="N8610" s="25"/>
      <c r="O8610"/>
    </row>
    <row r="8611" spans="1:15">
      <c r="A8611" s="27">
        <v>43249</v>
      </c>
      <c r="B8611" s="27">
        <v>43249</v>
      </c>
      <c r="C8611" s="4" t="s">
        <v>834</v>
      </c>
      <c r="D8611" s="2">
        <f>VLOOKUP(C8611,Index[[#All],[searchTaxon]:[Reference_number]],2,FALSE)</f>
        <v>123</v>
      </c>
      <c r="I8611">
        <f>VLOOKUP(Table1[[#This Row],[trait_name]],Trait[],2,FALSE)</f>
        <v>18</v>
      </c>
      <c r="J8611" s="25" t="s">
        <v>38</v>
      </c>
      <c r="L8611" s="3"/>
      <c r="N8611" s="25"/>
      <c r="O8611"/>
    </row>
    <row r="8612" spans="1:15">
      <c r="A8612" s="5">
        <v>43249</v>
      </c>
      <c r="B8612" s="5">
        <v>43249</v>
      </c>
      <c r="C8612" t="s">
        <v>834</v>
      </c>
      <c r="D8612" s="3">
        <f>VLOOKUP(C8612,Index[[#All],[searchTaxon]:[Reference_number]],2,FALSE)</f>
        <v>123</v>
      </c>
      <c r="H8612" t="s">
        <v>296</v>
      </c>
      <c r="I8612">
        <f>VLOOKUP(Table1[[#This Row],[trait_name]],Trait[],2,FALSE)</f>
        <v>19</v>
      </c>
      <c r="J8612" s="25" t="s">
        <v>39</v>
      </c>
      <c r="L8612" s="3" t="s">
        <v>142</v>
      </c>
      <c r="N8612" s="25"/>
      <c r="O8612"/>
    </row>
    <row r="8613" spans="1:15">
      <c r="A8613" s="27">
        <v>43249</v>
      </c>
      <c r="B8613" s="27">
        <v>43249</v>
      </c>
      <c r="C8613" s="4" t="s">
        <v>834</v>
      </c>
      <c r="D8613" s="2">
        <f>VLOOKUP(C8613,Index[[#All],[searchTaxon]:[Reference_number]],2,FALSE)</f>
        <v>123</v>
      </c>
      <c r="I8613">
        <f>VLOOKUP(Table1[[#This Row],[trait_name]],Trait[],2,FALSE)</f>
        <v>20</v>
      </c>
      <c r="J8613" s="25" t="s">
        <v>42</v>
      </c>
      <c r="L8613" s="3"/>
      <c r="N8613" s="25"/>
      <c r="O8613"/>
    </row>
    <row r="8614" spans="1:15">
      <c r="A8614" s="5">
        <v>43249</v>
      </c>
      <c r="B8614" s="5"/>
      <c r="C8614" t="s">
        <v>834</v>
      </c>
      <c r="D8614" s="2">
        <f>VLOOKUP(C8614,Index[[#All],[searchTaxon]:[Reference_number]],2,FALSE)</f>
        <v>123</v>
      </c>
      <c r="E8614">
        <v>0</v>
      </c>
      <c r="F8614">
        <v>0</v>
      </c>
      <c r="G8614">
        <v>0</v>
      </c>
      <c r="I8614">
        <f>VLOOKUP(Table1[[#This Row],[trait_name]],Trait[],2,FALSE)</f>
        <v>22</v>
      </c>
      <c r="J8614" s="25" t="s">
        <v>48</v>
      </c>
      <c r="L8614" s="3"/>
      <c r="N8614" s="25"/>
      <c r="O8614"/>
    </row>
    <row r="8615" spans="1:15">
      <c r="A8615" s="27">
        <v>43249</v>
      </c>
      <c r="B8615" s="27"/>
      <c r="C8615" s="4" t="s">
        <v>834</v>
      </c>
      <c r="D8615" s="2">
        <f>VLOOKUP(C8615,Index[[#All],[searchTaxon]:[Reference_number]],2,FALSE)</f>
        <v>123</v>
      </c>
      <c r="I8615">
        <f>VLOOKUP(Table1[[#This Row],[trait_name]],Trait[],2,FALSE)</f>
        <v>23</v>
      </c>
      <c r="J8615" s="25" t="s">
        <v>50</v>
      </c>
      <c r="L8615" s="3"/>
      <c r="N8615" s="25"/>
      <c r="O8615"/>
    </row>
    <row r="8616" spans="1:15">
      <c r="A8616" s="27">
        <v>43249</v>
      </c>
      <c r="B8616" s="27"/>
      <c r="C8616" s="4" t="s">
        <v>834</v>
      </c>
      <c r="D8616" s="2">
        <f>VLOOKUP(C8616,Index[[#All],[searchTaxon]:[Reference_number]],2,FALSE)</f>
        <v>123</v>
      </c>
      <c r="I8616">
        <f>VLOOKUP(Table1[[#This Row],[trait_name]],Trait[],2,FALSE)</f>
        <v>24</v>
      </c>
      <c r="J8616" s="25" t="s">
        <v>53</v>
      </c>
      <c r="L8616" s="3"/>
      <c r="N8616" s="25"/>
      <c r="O8616"/>
    </row>
    <row r="8617" spans="1:15">
      <c r="A8617" s="5">
        <v>43249</v>
      </c>
      <c r="B8617" s="5">
        <v>43249</v>
      </c>
      <c r="C8617" t="s">
        <v>834</v>
      </c>
      <c r="D8617" s="3">
        <f>VLOOKUP(C8617,Index[[#All],[searchTaxon]:[Reference_number]],2,FALSE)</f>
        <v>123</v>
      </c>
      <c r="H8617" t="s">
        <v>26</v>
      </c>
      <c r="I8617">
        <f>VLOOKUP(Table1[[#This Row],[trait_name]],Trait[],2,FALSE)</f>
        <v>25</v>
      </c>
      <c r="J8617" s="25" t="s">
        <v>54</v>
      </c>
      <c r="L8617" s="3" t="s">
        <v>402</v>
      </c>
      <c r="N8617" s="25"/>
      <c r="O8617"/>
    </row>
    <row r="8618" spans="1:15">
      <c r="A8618" s="5">
        <v>43249</v>
      </c>
      <c r="B8618" s="5">
        <v>43249</v>
      </c>
      <c r="C8618" t="s">
        <v>834</v>
      </c>
      <c r="D8618" s="3">
        <f>VLOOKUP(C8618,Index[[#All],[searchTaxon]:[Reference_number]],2,FALSE)</f>
        <v>123</v>
      </c>
      <c r="H8618" t="s">
        <v>26</v>
      </c>
      <c r="I8618">
        <f>VLOOKUP(Table1[[#This Row],[trait_name]],Trait[],2,FALSE)</f>
        <v>27</v>
      </c>
      <c r="J8618" s="25" t="s">
        <v>58</v>
      </c>
      <c r="L8618" s="3">
        <v>3</v>
      </c>
      <c r="N8618" s="25"/>
      <c r="O8618"/>
    </row>
    <row r="8619" spans="1:15">
      <c r="A8619" s="5">
        <v>43249</v>
      </c>
      <c r="B8619" s="5">
        <v>43249</v>
      </c>
      <c r="C8619" t="s">
        <v>834</v>
      </c>
      <c r="D8619" s="3">
        <f>VLOOKUP(C8619,Index[[#All],[searchTaxon]:[Reference_number]],2,FALSE)</f>
        <v>123</v>
      </c>
      <c r="H8619" t="s">
        <v>26</v>
      </c>
      <c r="I8619">
        <f>VLOOKUP(Table1[[#This Row],[trait_name]],Trait[],2,FALSE)</f>
        <v>30</v>
      </c>
      <c r="J8619" s="25" t="s">
        <v>61</v>
      </c>
      <c r="L8619" s="3">
        <v>2.5</v>
      </c>
      <c r="N8619" s="25"/>
      <c r="O8619"/>
    </row>
    <row r="8620" spans="1:15">
      <c r="A8620" s="5">
        <v>43249</v>
      </c>
      <c r="B8620" s="5">
        <v>43249</v>
      </c>
      <c r="C8620" t="s">
        <v>834</v>
      </c>
      <c r="D8620" s="3">
        <f>VLOOKUP(C8620,Index[[#All],[searchTaxon]:[Reference_number]],2,FALSE)</f>
        <v>123</v>
      </c>
      <c r="H8620" t="s">
        <v>296</v>
      </c>
      <c r="I8620">
        <f>VLOOKUP(Table1[[#This Row],[trait_name]],Trait[],2,FALSE)</f>
        <v>32</v>
      </c>
      <c r="J8620" s="25" t="s">
        <v>147</v>
      </c>
      <c r="L8620" s="3" t="s">
        <v>189</v>
      </c>
      <c r="N8620" s="25"/>
      <c r="O8620"/>
    </row>
    <row r="8621" spans="1:15">
      <c r="A8621" s="5">
        <v>43249</v>
      </c>
      <c r="B8621" s="5"/>
      <c r="C8621" t="s">
        <v>834</v>
      </c>
      <c r="D8621" s="3">
        <f>VLOOKUP(C8621,Index[[#All],[searchTaxon]:[Reference_number]],2,FALSE)</f>
        <v>123</v>
      </c>
      <c r="E8621">
        <v>0</v>
      </c>
      <c r="F8621">
        <v>0</v>
      </c>
      <c r="G8621">
        <v>0</v>
      </c>
      <c r="I8621">
        <f>VLOOKUP(Table1[[#This Row],[trait_name]],Trait[],2,FALSE)</f>
        <v>35</v>
      </c>
      <c r="J8621" s="25" t="s">
        <v>66</v>
      </c>
      <c r="L8621" s="3"/>
      <c r="N8621" s="25"/>
      <c r="O8621"/>
    </row>
    <row r="8622" spans="1:15">
      <c r="A8622" s="5">
        <v>43249</v>
      </c>
      <c r="B8622" s="5"/>
      <c r="C8622" t="s">
        <v>834</v>
      </c>
      <c r="D8622" s="2">
        <f>VLOOKUP(C8622,Index[[#All],[searchTaxon]:[Reference_number]],2,FALSE)</f>
        <v>123</v>
      </c>
      <c r="E8622">
        <v>0</v>
      </c>
      <c r="F8622">
        <v>0</v>
      </c>
      <c r="G8622">
        <v>0</v>
      </c>
      <c r="I8622">
        <f>VLOOKUP(Table1[[#This Row],[trait_name]],Trait[],2,FALSE)</f>
        <v>36</v>
      </c>
      <c r="J8622" s="25" t="s">
        <v>68</v>
      </c>
      <c r="L8622" s="3"/>
      <c r="N8622" s="25"/>
      <c r="O8622"/>
    </row>
    <row r="8623" spans="1:15">
      <c r="A8623" s="5">
        <v>43249</v>
      </c>
      <c r="B8623" s="5"/>
      <c r="C8623" t="s">
        <v>834</v>
      </c>
      <c r="D8623" s="2">
        <f>VLOOKUP(C8623,Index[[#All],[searchTaxon]:[Reference_number]],2,FALSE)</f>
        <v>123</v>
      </c>
      <c r="E8623">
        <v>0</v>
      </c>
      <c r="F8623">
        <v>0</v>
      </c>
      <c r="G8623">
        <v>0</v>
      </c>
      <c r="I8623">
        <f>VLOOKUP(Table1[[#This Row],[trait_name]],Trait[],2,FALSE)</f>
        <v>37</v>
      </c>
      <c r="J8623" s="25" t="s">
        <v>70</v>
      </c>
      <c r="L8623" s="3"/>
      <c r="N8623" s="25"/>
      <c r="O8623"/>
    </row>
    <row r="8624" spans="1:15">
      <c r="A8624" s="5">
        <v>43249</v>
      </c>
      <c r="B8624" s="5">
        <v>43249</v>
      </c>
      <c r="C8624" t="s">
        <v>834</v>
      </c>
      <c r="D8624" s="3">
        <f>VLOOKUP(C8624,Index[[#All],[searchTaxon]:[Reference_number]],2,FALSE)</f>
        <v>123</v>
      </c>
      <c r="H8624" t="s">
        <v>26</v>
      </c>
      <c r="I8624">
        <f>VLOOKUP(Table1[[#This Row],[trait_name]],Trait[],2,FALSE)</f>
        <v>38</v>
      </c>
      <c r="J8624" s="25" t="s">
        <v>74</v>
      </c>
      <c r="L8624" s="3" t="s">
        <v>75</v>
      </c>
      <c r="N8624" s="25"/>
      <c r="O8624"/>
    </row>
    <row r="8625" spans="1:15">
      <c r="A8625" s="27">
        <v>43249</v>
      </c>
      <c r="B8625" s="27"/>
      <c r="C8625" s="4" t="s">
        <v>834</v>
      </c>
      <c r="D8625" s="2">
        <f>VLOOKUP(C8625,Index[[#All],[searchTaxon]:[Reference_number]],2,FALSE)</f>
        <v>123</v>
      </c>
      <c r="I8625">
        <f>VLOOKUP(Table1[[#This Row],[trait_name]],Trait[],2,FALSE)</f>
        <v>39</v>
      </c>
      <c r="J8625" s="25" t="s">
        <v>76</v>
      </c>
      <c r="L8625" s="3"/>
      <c r="N8625" s="25"/>
      <c r="O8625"/>
    </row>
    <row r="8626" spans="1:15">
      <c r="A8626" s="5">
        <v>43249</v>
      </c>
      <c r="B8626" s="5">
        <v>43249</v>
      </c>
      <c r="C8626" t="s">
        <v>834</v>
      </c>
      <c r="D8626" s="3">
        <f>VLOOKUP(C8626,Index[[#All],[searchTaxon]:[Reference_number]],2,FALSE)</f>
        <v>123</v>
      </c>
      <c r="H8626" t="s">
        <v>26</v>
      </c>
      <c r="I8626">
        <f>VLOOKUP(Table1[[#This Row],[trait_name]],Trait[],2,FALSE)</f>
        <v>40</v>
      </c>
      <c r="J8626" s="25" t="s">
        <v>79</v>
      </c>
      <c r="L8626" s="3" t="s">
        <v>80</v>
      </c>
      <c r="N8626" s="25"/>
      <c r="O8626"/>
    </row>
    <row r="8627" spans="1:15">
      <c r="A8627" s="5">
        <v>43249</v>
      </c>
      <c r="B8627" s="5"/>
      <c r="C8627" t="s">
        <v>834</v>
      </c>
      <c r="D8627" s="2">
        <f>VLOOKUP(C8627,Index[[#All],[searchTaxon]:[Reference_number]],2,FALSE)</f>
        <v>123</v>
      </c>
      <c r="E8627">
        <v>0</v>
      </c>
      <c r="F8627">
        <v>0</v>
      </c>
      <c r="G8627">
        <v>0</v>
      </c>
      <c r="I8627">
        <f>VLOOKUP(Table1[[#This Row],[trait_name]],Trait[],2,FALSE)</f>
        <v>41</v>
      </c>
      <c r="J8627" s="25" t="s">
        <v>82</v>
      </c>
      <c r="L8627" s="3"/>
      <c r="N8627" s="25"/>
      <c r="O8627"/>
    </row>
    <row r="8628" spans="1:15">
      <c r="A8628" s="5">
        <v>43249</v>
      </c>
      <c r="B8628" s="5"/>
      <c r="C8628" t="s">
        <v>834</v>
      </c>
      <c r="D8628" s="2">
        <f>VLOOKUP(C8628,Index[[#All],[searchTaxon]:[Reference_number]],2,FALSE)</f>
        <v>123</v>
      </c>
      <c r="E8628">
        <v>0</v>
      </c>
      <c r="F8628">
        <v>0</v>
      </c>
      <c r="G8628">
        <v>0</v>
      </c>
      <c r="I8628">
        <f>VLOOKUP(Table1[[#This Row],[trait_name]],Trait[],2,FALSE)</f>
        <v>42</v>
      </c>
      <c r="J8628" s="25" t="s">
        <v>84</v>
      </c>
      <c r="L8628" s="3"/>
      <c r="N8628" s="25"/>
      <c r="O8628"/>
    </row>
    <row r="8629" spans="1:15">
      <c r="A8629" s="5">
        <v>43249</v>
      </c>
      <c r="B8629" s="5">
        <v>43249</v>
      </c>
      <c r="C8629" t="s">
        <v>834</v>
      </c>
      <c r="D8629" s="3">
        <f>VLOOKUP(C8629,Index[[#All],[searchTaxon]:[Reference_number]],2,FALSE)</f>
        <v>123</v>
      </c>
      <c r="H8629" t="s">
        <v>26</v>
      </c>
      <c r="I8629">
        <f>VLOOKUP(Table1[[#This Row],[trait_name]],Trait[],2,FALSE)</f>
        <v>43</v>
      </c>
      <c r="J8629" s="25" t="s">
        <v>86</v>
      </c>
      <c r="L8629" s="3" t="s">
        <v>88</v>
      </c>
      <c r="N8629" s="25"/>
      <c r="O8629"/>
    </row>
    <row r="8630" spans="1:15">
      <c r="A8630" s="5">
        <v>43249</v>
      </c>
      <c r="B8630" s="5"/>
      <c r="C8630" t="s">
        <v>834</v>
      </c>
      <c r="D8630" s="2">
        <f>VLOOKUP(C8630,Index[[#All],[searchTaxon]:[Reference_number]],2,FALSE)</f>
        <v>123</v>
      </c>
      <c r="E8630">
        <v>0</v>
      </c>
      <c r="F8630">
        <v>0</v>
      </c>
      <c r="G8630">
        <v>0</v>
      </c>
      <c r="I8630">
        <f>VLOOKUP(Table1[[#This Row],[trait_name]],Trait[],2,FALSE)</f>
        <v>47</v>
      </c>
      <c r="J8630" s="25" t="s">
        <v>96</v>
      </c>
      <c r="L8630" s="3"/>
      <c r="N8630" s="25"/>
      <c r="O8630"/>
    </row>
    <row r="8631" spans="1:15">
      <c r="A8631" s="5">
        <v>43249</v>
      </c>
      <c r="B8631" s="5">
        <v>43249</v>
      </c>
      <c r="C8631" t="s">
        <v>834</v>
      </c>
      <c r="D8631" s="3">
        <f>VLOOKUP(C8631,Index[[#All],[searchTaxon]:[Reference_number]],2,FALSE)</f>
        <v>123</v>
      </c>
      <c r="H8631" t="s">
        <v>296</v>
      </c>
      <c r="I8631">
        <f>VLOOKUP(Table1[[#This Row],[trait_name]],Trait[],2,FALSE)</f>
        <v>48</v>
      </c>
      <c r="J8631" s="25" t="s">
        <v>99</v>
      </c>
      <c r="L8631" s="3" t="s">
        <v>162</v>
      </c>
      <c r="N8631" s="25"/>
      <c r="O8631"/>
    </row>
    <row r="8632" spans="1:15">
      <c r="A8632" s="5">
        <v>43249</v>
      </c>
      <c r="B8632" s="5">
        <v>43249</v>
      </c>
      <c r="C8632" t="s">
        <v>834</v>
      </c>
      <c r="D8632" s="3">
        <f>VLOOKUP(C8632,Index[[#All],[searchTaxon]:[Reference_number]],2,FALSE)</f>
        <v>123</v>
      </c>
      <c r="H8632" t="s">
        <v>296</v>
      </c>
      <c r="I8632">
        <f>VLOOKUP(Table1[[#This Row],[trait_name]],Trait[],2,FALSE)</f>
        <v>48</v>
      </c>
      <c r="J8632" s="25" t="s">
        <v>99</v>
      </c>
      <c r="L8632" s="3" t="s">
        <v>161</v>
      </c>
      <c r="N8632" s="25"/>
      <c r="O8632"/>
    </row>
    <row r="8633" spans="1:15">
      <c r="A8633" s="5">
        <v>43249</v>
      </c>
      <c r="B8633" s="5">
        <v>43249</v>
      </c>
      <c r="C8633" t="s">
        <v>834</v>
      </c>
      <c r="D8633" s="3">
        <f>VLOOKUP(C8633,Index[[#All],[searchTaxon]:[Reference_number]],2,FALSE)</f>
        <v>123</v>
      </c>
      <c r="H8633" t="s">
        <v>296</v>
      </c>
      <c r="I8633">
        <f>VLOOKUP(Table1[[#This Row],[trait_name]],Trait[],2,FALSE)</f>
        <v>48</v>
      </c>
      <c r="J8633" s="25" t="s">
        <v>99</v>
      </c>
      <c r="L8633" s="3" t="s">
        <v>101</v>
      </c>
      <c r="N8633" s="25"/>
      <c r="O8633"/>
    </row>
    <row r="8634" spans="1:15">
      <c r="A8634" s="5">
        <v>43249</v>
      </c>
      <c r="B8634" s="5">
        <v>43249</v>
      </c>
      <c r="C8634" t="s">
        <v>834</v>
      </c>
      <c r="D8634" s="3">
        <f>VLOOKUP(C8634,Index[[#All],[searchTaxon]:[Reference_number]],2,FALSE)</f>
        <v>123</v>
      </c>
      <c r="H8634" t="s">
        <v>296</v>
      </c>
      <c r="I8634">
        <f>VLOOKUP(Table1[[#This Row],[trait_name]],Trait[],2,FALSE)</f>
        <v>48</v>
      </c>
      <c r="J8634" s="25" t="s">
        <v>99</v>
      </c>
      <c r="L8634" s="3" t="s">
        <v>100</v>
      </c>
      <c r="N8634" s="25"/>
      <c r="O8634"/>
    </row>
    <row r="8635" spans="1:15">
      <c r="A8635" s="5">
        <v>43249</v>
      </c>
      <c r="B8635" s="5">
        <v>43249</v>
      </c>
      <c r="C8635" t="s">
        <v>834</v>
      </c>
      <c r="D8635" s="3">
        <f>VLOOKUP(C8635,Index[[#All],[searchTaxon]:[Reference_number]],2,FALSE)</f>
        <v>123</v>
      </c>
      <c r="H8635" t="s">
        <v>296</v>
      </c>
      <c r="I8635">
        <f>VLOOKUP(Table1[[#This Row],[trait_name]],Trait[],2,FALSE)</f>
        <v>48</v>
      </c>
      <c r="J8635" s="25" t="s">
        <v>99</v>
      </c>
      <c r="L8635" s="3" t="s">
        <v>330</v>
      </c>
      <c r="N8635" s="25"/>
      <c r="O8635"/>
    </row>
    <row r="8636" spans="1:15">
      <c r="A8636" s="5">
        <v>43249</v>
      </c>
      <c r="B8636" s="5">
        <v>43249</v>
      </c>
      <c r="C8636" t="s">
        <v>834</v>
      </c>
      <c r="D8636" s="3">
        <f>VLOOKUP(C8636,Index[[#All],[searchTaxon]:[Reference_number]],2,FALSE)</f>
        <v>123</v>
      </c>
      <c r="H8636" t="s">
        <v>296</v>
      </c>
      <c r="I8636">
        <f>VLOOKUP(Table1[[#This Row],[trait_name]],Trait[],2,FALSE)</f>
        <v>49</v>
      </c>
      <c r="J8636" s="25" t="s">
        <v>103</v>
      </c>
      <c r="L8636" s="3" t="s">
        <v>228</v>
      </c>
      <c r="N8636" s="25"/>
      <c r="O8636"/>
    </row>
    <row r="8637" spans="1:15">
      <c r="A8637" s="5">
        <v>43249</v>
      </c>
      <c r="B8637" s="5">
        <v>43249</v>
      </c>
      <c r="C8637" t="s">
        <v>834</v>
      </c>
      <c r="D8637" s="3">
        <f>VLOOKUP(C8637,Index[[#All],[searchTaxon]:[Reference_number]],2,FALSE)</f>
        <v>123</v>
      </c>
      <c r="H8637" t="s">
        <v>296</v>
      </c>
      <c r="I8637">
        <f>VLOOKUP(Table1[[#This Row],[trait_name]],Trait[],2,FALSE)</f>
        <v>49</v>
      </c>
      <c r="J8637" s="25" t="s">
        <v>103</v>
      </c>
      <c r="L8637" s="3" t="s">
        <v>104</v>
      </c>
      <c r="N8637" s="25"/>
      <c r="O8637"/>
    </row>
    <row r="8638" spans="1:15">
      <c r="A8638" s="5">
        <v>43249</v>
      </c>
      <c r="B8638" s="5">
        <v>43249</v>
      </c>
      <c r="C8638" t="s">
        <v>834</v>
      </c>
      <c r="D8638" s="3">
        <f>VLOOKUP(C8638,Index[[#All],[searchTaxon]:[Reference_number]],2,FALSE)</f>
        <v>123</v>
      </c>
      <c r="H8638" t="s">
        <v>296</v>
      </c>
      <c r="I8638">
        <f>VLOOKUP(Table1[[#This Row],[trait_name]],Trait[],2,FALSE)</f>
        <v>49</v>
      </c>
      <c r="J8638" s="25" t="s">
        <v>103</v>
      </c>
      <c r="L8638" s="3" t="s">
        <v>105</v>
      </c>
      <c r="N8638" s="25"/>
      <c r="O8638"/>
    </row>
    <row r="8639" spans="1:15">
      <c r="A8639" s="27">
        <v>43249</v>
      </c>
      <c r="B8639" s="27"/>
      <c r="C8639" s="4" t="s">
        <v>834</v>
      </c>
      <c r="D8639" s="63">
        <f>VLOOKUP(C8639,Index[[#All],[searchTaxon]:[Reference_number]],2,FALSE)</f>
        <v>123</v>
      </c>
      <c r="E8639">
        <f>VLOOKUP(C:C,Table1[[#All],[searchTaxon]:[Multiple_forms]],3,FALSE)</f>
        <v>0</v>
      </c>
      <c r="F8639">
        <f>VLOOKUP(C:C,Table1[[#All],[searchTaxon]:[Multiple_forms]],4,FALSE)</f>
        <v>0</v>
      </c>
      <c r="G8639">
        <f>VLOOKUP(C:C,Table1[[#All],[searchTaxon]:[Multiple_forms]],5,FALSE)</f>
        <v>0</v>
      </c>
      <c r="I8639">
        <f>VLOOKUP(Table1[[#This Row],[trait_name]],Trait[],2,FALSE)</f>
        <v>50</v>
      </c>
      <c r="J8639" s="25" t="s">
        <v>106</v>
      </c>
      <c r="L8639" s="3"/>
      <c r="N8639" s="25"/>
      <c r="O8639"/>
    </row>
    <row r="8640" spans="1:15">
      <c r="A8640" s="5">
        <v>43249</v>
      </c>
      <c r="B8640" s="5">
        <v>43249</v>
      </c>
      <c r="C8640" t="s">
        <v>834</v>
      </c>
      <c r="D8640" s="3">
        <f>VLOOKUP(C8640,Index[[#All],[searchTaxon]:[Reference_number]],2,FALSE)</f>
        <v>123</v>
      </c>
      <c r="H8640" t="s">
        <v>26</v>
      </c>
      <c r="I8640">
        <f>VLOOKUP(Table1[[#This Row],[trait_name]],Trait[],2,FALSE)</f>
        <v>51</v>
      </c>
      <c r="J8640" s="25" t="s">
        <v>108</v>
      </c>
      <c r="L8640" s="3" t="s">
        <v>167</v>
      </c>
      <c r="N8640" s="25"/>
      <c r="O8640"/>
    </row>
    <row r="8641" spans="1:15">
      <c r="A8641" s="5">
        <v>43249</v>
      </c>
      <c r="B8641" s="5">
        <v>43249</v>
      </c>
      <c r="C8641" t="s">
        <v>834</v>
      </c>
      <c r="D8641" s="3">
        <f>VLOOKUP(C8641,Index[[#All],[searchTaxon]:[Reference_number]],2,FALSE)</f>
        <v>123</v>
      </c>
      <c r="H8641" t="s">
        <v>296</v>
      </c>
      <c r="I8641">
        <f>VLOOKUP(Table1[[#This Row],[trait_name]],Trait[],2,FALSE)</f>
        <v>53</v>
      </c>
      <c r="J8641" s="25" t="s">
        <v>110</v>
      </c>
      <c r="L8641" s="3" t="s">
        <v>111</v>
      </c>
      <c r="N8641" s="25"/>
      <c r="O8641"/>
    </row>
    <row r="8642" spans="1:15">
      <c r="A8642" s="5">
        <v>43249</v>
      </c>
      <c r="B8642" s="5">
        <v>43249</v>
      </c>
      <c r="C8642" t="s">
        <v>834</v>
      </c>
      <c r="D8642" s="3">
        <f>VLOOKUP(C8642,Index[[#All],[searchTaxon]:[Reference_number]],2,FALSE)</f>
        <v>123</v>
      </c>
      <c r="H8642" t="s">
        <v>26</v>
      </c>
      <c r="I8642">
        <f>VLOOKUP(Table1[[#This Row],[trait_name]],Trait[],2,FALSE)</f>
        <v>55</v>
      </c>
      <c r="J8642" s="25" t="s">
        <v>114</v>
      </c>
      <c r="L8642" s="3" t="s">
        <v>115</v>
      </c>
      <c r="N8642" s="25"/>
      <c r="O8642"/>
    </row>
    <row r="8643" spans="1:15">
      <c r="A8643" s="5">
        <v>43249</v>
      </c>
      <c r="B8643" s="5">
        <v>43249</v>
      </c>
      <c r="C8643" t="s">
        <v>834</v>
      </c>
      <c r="D8643" s="3">
        <f>VLOOKUP(C8643,Index[[#All],[searchTaxon]:[Reference_number]],2,FALSE)</f>
        <v>123</v>
      </c>
      <c r="H8643" t="s">
        <v>26</v>
      </c>
      <c r="I8643">
        <f>VLOOKUP(Table1[[#This Row],[trait_name]],Trait[],2,FALSE)</f>
        <v>56</v>
      </c>
      <c r="J8643" s="25" t="s">
        <v>117</v>
      </c>
      <c r="L8643" s="3" t="s">
        <v>118</v>
      </c>
      <c r="N8643" s="25"/>
      <c r="O8643"/>
    </row>
    <row r="8644" spans="1:15">
      <c r="A8644" s="5">
        <v>43249</v>
      </c>
      <c r="B8644" s="5"/>
      <c r="C8644" t="s">
        <v>834</v>
      </c>
      <c r="D8644" s="2">
        <f>VLOOKUP(C8644,Index[[#All],[searchTaxon]:[Reference_number]],2,FALSE)</f>
        <v>123</v>
      </c>
      <c r="E8644">
        <v>0</v>
      </c>
      <c r="F8644">
        <v>0</v>
      </c>
      <c r="G8644">
        <v>0</v>
      </c>
      <c r="I8644">
        <f>VLOOKUP(Table1[[#This Row],[trait_name]],Trait[],2,FALSE)</f>
        <v>60</v>
      </c>
      <c r="J8644" s="25" t="s">
        <v>120</v>
      </c>
      <c r="L8644" s="3"/>
      <c r="N8644" s="25"/>
      <c r="O8644"/>
    </row>
    <row r="8645" spans="1:15">
      <c r="A8645" s="5">
        <v>43273</v>
      </c>
      <c r="B8645" s="5">
        <v>43273</v>
      </c>
      <c r="C8645" t="s">
        <v>836</v>
      </c>
      <c r="D8645" s="3">
        <f>VLOOKUP(C8645,Index[[#All],[searchTaxon]:[Reference_number]],2,FALSE)</f>
        <v>124</v>
      </c>
      <c r="H8645" t="s">
        <v>837</v>
      </c>
      <c r="I8645">
        <f>VLOOKUP(Table1[[#This Row],[trait_name]],Trait[],2,FALSE)</f>
        <v>2</v>
      </c>
      <c r="J8645" s="25" t="s">
        <v>16</v>
      </c>
      <c r="L8645" s="3" t="s">
        <v>838</v>
      </c>
      <c r="N8645" s="25"/>
      <c r="O8645"/>
    </row>
    <row r="8646" spans="1:15">
      <c r="A8646" s="5">
        <v>43273</v>
      </c>
      <c r="B8646" s="5">
        <v>43273</v>
      </c>
      <c r="C8646" t="s">
        <v>836</v>
      </c>
      <c r="D8646" s="3">
        <f>VLOOKUP(C8646,Index[[#All],[searchTaxon]:[Reference_number]],2,FALSE)</f>
        <v>124</v>
      </c>
      <c r="H8646" t="s">
        <v>837</v>
      </c>
      <c r="I8646">
        <f>VLOOKUP(Table1[[#This Row],[trait_name]],Trait[],2,FALSE)</f>
        <v>2</v>
      </c>
      <c r="J8646" s="25" t="s">
        <v>16</v>
      </c>
      <c r="L8646" s="3" t="s">
        <v>839</v>
      </c>
      <c r="N8646" s="26"/>
      <c r="O8646"/>
    </row>
    <row r="8647" spans="1:15">
      <c r="A8647" s="5">
        <v>43273</v>
      </c>
      <c r="B8647" s="5">
        <v>43273</v>
      </c>
      <c r="C8647" t="s">
        <v>836</v>
      </c>
      <c r="D8647" s="3">
        <f>VLOOKUP(C8647,Index[[#All],[searchTaxon]:[Reference_number]],2,FALSE)</f>
        <v>124</v>
      </c>
      <c r="H8647" t="s">
        <v>251</v>
      </c>
      <c r="I8647">
        <f>VLOOKUP(Table1[[#This Row],[trait_name]],Trait[],2,FALSE)</f>
        <v>3</v>
      </c>
      <c r="J8647" s="25" t="s">
        <v>19</v>
      </c>
      <c r="L8647" s="3" t="str">
        <f>[1]Traits!B2</f>
        <v>fullsun</v>
      </c>
      <c r="N8647" s="25"/>
      <c r="O8647"/>
    </row>
    <row r="8648" spans="1:15">
      <c r="A8648" s="5">
        <v>43273</v>
      </c>
      <c r="B8648" s="5">
        <v>43273</v>
      </c>
      <c r="C8648" t="s">
        <v>836</v>
      </c>
      <c r="D8648" s="3">
        <f>VLOOKUP(C8648,Index[[#All],[searchTaxon]:[Reference_number]],2,FALSE)</f>
        <v>124</v>
      </c>
      <c r="H8648" t="s">
        <v>251</v>
      </c>
      <c r="I8648">
        <f>VLOOKUP(Table1[[#This Row],[trait_name]],Trait[],2,FALSE)</f>
        <v>3</v>
      </c>
      <c r="J8648" s="25" t="s">
        <v>19</v>
      </c>
      <c r="L8648" s="3" t="str">
        <f>[1]Traits!B3</f>
        <v>partshade</v>
      </c>
      <c r="N8648" s="25"/>
      <c r="O8648"/>
    </row>
    <row r="8649" spans="1:15">
      <c r="A8649" s="5">
        <v>43273</v>
      </c>
      <c r="B8649" s="5"/>
      <c r="C8649" t="s">
        <v>836</v>
      </c>
      <c r="D8649" s="3">
        <f>VLOOKUP(C8649,Index[[#All],[searchTaxon]:[Reference_number]],2,FALSE)</f>
        <v>124</v>
      </c>
      <c r="H8649" t="s">
        <v>564</v>
      </c>
      <c r="I8649">
        <f>VLOOKUP(Table1[[#This Row],[trait_name]],Trait[],2,FALSE)</f>
        <v>6</v>
      </c>
      <c r="J8649" s="25" t="s">
        <v>135</v>
      </c>
      <c r="L8649" s="3"/>
      <c r="N8649" s="25"/>
      <c r="O8649"/>
    </row>
    <row r="8650" spans="1:15">
      <c r="A8650" s="5">
        <v>43273</v>
      </c>
      <c r="B8650" s="5">
        <v>43273</v>
      </c>
      <c r="C8650" t="s">
        <v>836</v>
      </c>
      <c r="D8650" s="3">
        <f>VLOOKUP(C8650,Index[[#All],[searchTaxon]:[Reference_number]],2,FALSE)</f>
        <v>124</v>
      </c>
      <c r="H8650" t="s">
        <v>564</v>
      </c>
      <c r="I8650">
        <f>VLOOKUP(Table1[[#This Row],[trait_name]],Trait[],2,FALSE)</f>
        <v>7</v>
      </c>
      <c r="J8650" s="25" t="s">
        <v>27</v>
      </c>
      <c r="L8650" s="3" t="s">
        <v>24</v>
      </c>
      <c r="N8650" s="25"/>
      <c r="O8650"/>
    </row>
    <row r="8651" spans="1:15">
      <c r="A8651" s="27">
        <v>43273</v>
      </c>
      <c r="B8651" s="27"/>
      <c r="C8651" s="4" t="s">
        <v>836</v>
      </c>
      <c r="D8651" s="2">
        <f>VLOOKUP(C8651,Index[[#All],[searchTaxon]:[Reference_number]],2,FALSE)</f>
        <v>124</v>
      </c>
      <c r="I8651">
        <f>VLOOKUP(Table1[[#This Row],[trait_name]],Trait[],2,FALSE)</f>
        <v>15</v>
      </c>
      <c r="J8651" s="25" t="s">
        <v>32</v>
      </c>
      <c r="L8651" s="3"/>
      <c r="N8651" s="25"/>
      <c r="O8651"/>
    </row>
    <row r="8652" spans="1:15">
      <c r="A8652" s="27">
        <v>43273</v>
      </c>
      <c r="B8652" s="27">
        <v>43273</v>
      </c>
      <c r="C8652" s="4" t="s">
        <v>836</v>
      </c>
      <c r="D8652" s="2">
        <f>VLOOKUP(C8652,Index[[#All],[searchTaxon]:[Reference_number]],2,FALSE)</f>
        <v>124</v>
      </c>
      <c r="I8652">
        <f>VLOOKUP(Table1[[#This Row],[trait_name]],Trait[],2,FALSE)</f>
        <v>16</v>
      </c>
      <c r="J8652" s="26" t="s">
        <v>33</v>
      </c>
      <c r="K8652" s="26"/>
      <c r="L8652" s="3"/>
      <c r="N8652" s="25"/>
      <c r="O8652"/>
    </row>
    <row r="8653" spans="1:15">
      <c r="A8653" s="5">
        <v>43273</v>
      </c>
      <c r="B8653" s="5">
        <v>43273</v>
      </c>
      <c r="C8653" t="s">
        <v>836</v>
      </c>
      <c r="D8653" s="3">
        <f>VLOOKUP(C8653,Index[[#All],[searchTaxon]:[Reference_number]],2,FALSE)</f>
        <v>124</v>
      </c>
      <c r="H8653" t="s">
        <v>292</v>
      </c>
      <c r="I8653">
        <f>VLOOKUP(Table1[[#This Row],[trait_name]],Trait[],2,FALSE)</f>
        <v>17</v>
      </c>
      <c r="J8653" s="25" t="s">
        <v>34</v>
      </c>
      <c r="L8653" s="3" t="str">
        <f>[1]Traits!E2</f>
        <v>sand</v>
      </c>
      <c r="N8653" s="25"/>
      <c r="O8653"/>
    </row>
    <row r="8654" spans="1:15">
      <c r="A8654" s="5">
        <v>43273</v>
      </c>
      <c r="B8654" s="5">
        <v>43273</v>
      </c>
      <c r="C8654" t="s">
        <v>836</v>
      </c>
      <c r="D8654" s="3">
        <f>VLOOKUP(C8654,Index[[#All],[searchTaxon]:[Reference_number]],2,FALSE)</f>
        <v>124</v>
      </c>
      <c r="H8654" t="s">
        <v>292</v>
      </c>
      <c r="I8654">
        <f>VLOOKUP(Table1[[#This Row],[trait_name]],Trait[],2,FALSE)</f>
        <v>17</v>
      </c>
      <c r="J8654" s="25" t="s">
        <v>34</v>
      </c>
      <c r="L8654" s="3" t="str">
        <f>[1]Traits!E3</f>
        <v>loam</v>
      </c>
      <c r="N8654" s="25"/>
      <c r="O8654"/>
    </row>
    <row r="8655" spans="1:15">
      <c r="A8655" s="5">
        <v>43273</v>
      </c>
      <c r="B8655" s="5">
        <v>43273</v>
      </c>
      <c r="C8655" t="s">
        <v>836</v>
      </c>
      <c r="D8655" s="3">
        <f>VLOOKUP(C8655,Index[[#All],[searchTaxon]:[Reference_number]],2,FALSE)</f>
        <v>124</v>
      </c>
      <c r="I8655">
        <f>VLOOKUP(Table1[[#This Row],[trait_name]],Trait[],2,FALSE)</f>
        <v>17</v>
      </c>
      <c r="J8655" s="25" t="s">
        <v>34</v>
      </c>
      <c r="L8655" s="3"/>
      <c r="N8655" s="25"/>
      <c r="O8655"/>
    </row>
    <row r="8656" spans="1:15">
      <c r="A8656" s="27">
        <v>43273</v>
      </c>
      <c r="B8656" s="27">
        <v>43273</v>
      </c>
      <c r="C8656" s="4" t="s">
        <v>836</v>
      </c>
      <c r="D8656" s="2">
        <f>VLOOKUP(C8656,Index[[#All],[searchTaxon]:[Reference_number]],2,FALSE)</f>
        <v>124</v>
      </c>
      <c r="I8656">
        <f>VLOOKUP(Table1[[#This Row],[trait_name]],Trait[],2,FALSE)</f>
        <v>18</v>
      </c>
      <c r="J8656" s="25" t="s">
        <v>38</v>
      </c>
      <c r="L8656" s="3"/>
      <c r="N8656" s="25"/>
      <c r="O8656"/>
    </row>
    <row r="8657" spans="1:15">
      <c r="A8657" s="5">
        <v>43273</v>
      </c>
      <c r="B8657" s="5">
        <v>43273</v>
      </c>
      <c r="C8657" t="s">
        <v>836</v>
      </c>
      <c r="D8657" s="3">
        <f>VLOOKUP(C8657,Index[[#All],[searchTaxon]:[Reference_number]],2,FALSE)</f>
        <v>124</v>
      </c>
      <c r="H8657" t="s">
        <v>292</v>
      </c>
      <c r="I8657">
        <f>VLOOKUP(Table1[[#This Row],[trait_name]],Trait[],2,FALSE)</f>
        <v>19</v>
      </c>
      <c r="J8657" s="25" t="s">
        <v>39</v>
      </c>
      <c r="L8657" s="3" t="str">
        <f>[1]Traits!F2</f>
        <v>welldrained</v>
      </c>
      <c r="N8657" s="25"/>
      <c r="O8657"/>
    </row>
    <row r="8658" spans="1:15">
      <c r="A8658" s="5">
        <v>43273</v>
      </c>
      <c r="B8658" s="5">
        <v>43273</v>
      </c>
      <c r="C8658" t="s">
        <v>836</v>
      </c>
      <c r="D8658" s="3">
        <f>VLOOKUP(C8658,Index[[#All],[searchTaxon]:[Reference_number]],2,FALSE)</f>
        <v>124</v>
      </c>
      <c r="I8658">
        <f>VLOOKUP(Table1[[#This Row],[trait_name]],Trait[],2,FALSE)</f>
        <v>19</v>
      </c>
      <c r="J8658" s="25" t="s">
        <v>39</v>
      </c>
      <c r="L8658" s="3"/>
      <c r="N8658" s="25"/>
      <c r="O8658"/>
    </row>
    <row r="8659" spans="1:15">
      <c r="A8659" s="27">
        <v>43273</v>
      </c>
      <c r="B8659" s="27">
        <v>43273</v>
      </c>
      <c r="C8659" s="4" t="s">
        <v>836</v>
      </c>
      <c r="D8659" s="2">
        <f>VLOOKUP(C8659,Index[[#All],[searchTaxon]:[Reference_number]],2,FALSE)</f>
        <v>124</v>
      </c>
      <c r="I8659">
        <f>VLOOKUP(Table1[[#This Row],[trait_name]],Trait[],2,FALSE)</f>
        <v>20</v>
      </c>
      <c r="J8659" s="25" t="s">
        <v>42</v>
      </c>
      <c r="L8659" s="3"/>
      <c r="N8659" s="25"/>
      <c r="O8659"/>
    </row>
    <row r="8660" spans="1:15">
      <c r="A8660" s="5">
        <v>43273</v>
      </c>
      <c r="B8660" s="5">
        <v>43273</v>
      </c>
      <c r="C8660" t="s">
        <v>836</v>
      </c>
      <c r="D8660" s="3">
        <f>VLOOKUP(C8660,Index[[#All],[searchTaxon]:[Reference_number]],2,FALSE)</f>
        <v>124</v>
      </c>
      <c r="I8660">
        <f>VLOOKUP(Table1[[#This Row],[trait_name]],Trait[],2,FALSE)</f>
        <v>21</v>
      </c>
      <c r="J8660" s="25" t="s">
        <v>46</v>
      </c>
      <c r="L8660" s="3"/>
      <c r="N8660" s="25"/>
      <c r="O8660"/>
    </row>
    <row r="8661" spans="1:15">
      <c r="A8661" s="5">
        <v>43273</v>
      </c>
      <c r="B8661" s="5"/>
      <c r="C8661" t="s">
        <v>836</v>
      </c>
      <c r="D8661" s="2">
        <f>VLOOKUP(C8661,Index[[#All],[searchTaxon]:[Reference_number]],2,FALSE)</f>
        <v>124</v>
      </c>
      <c r="E8661">
        <v>0</v>
      </c>
      <c r="F8661">
        <v>0</v>
      </c>
      <c r="G8661">
        <v>0</v>
      </c>
      <c r="I8661">
        <f>VLOOKUP(Table1[[#This Row],[trait_name]],Trait[],2,FALSE)</f>
        <v>22</v>
      </c>
      <c r="J8661" s="25" t="s">
        <v>48</v>
      </c>
      <c r="L8661" s="3"/>
      <c r="N8661" s="25"/>
      <c r="O8661"/>
    </row>
    <row r="8662" spans="1:15">
      <c r="A8662" s="27">
        <v>43273</v>
      </c>
      <c r="B8662" s="27"/>
      <c r="C8662" s="4" t="s">
        <v>836</v>
      </c>
      <c r="D8662" s="2">
        <f>VLOOKUP(C8662,Index[[#All],[searchTaxon]:[Reference_number]],2,FALSE)</f>
        <v>124</v>
      </c>
      <c r="I8662">
        <f>VLOOKUP(Table1[[#This Row],[trait_name]],Trait[],2,FALSE)</f>
        <v>23</v>
      </c>
      <c r="J8662" s="25" t="s">
        <v>50</v>
      </c>
      <c r="L8662" s="3"/>
      <c r="N8662" s="25"/>
      <c r="O8662"/>
    </row>
    <row r="8663" spans="1:15">
      <c r="A8663" s="27">
        <v>43273</v>
      </c>
      <c r="B8663" s="27"/>
      <c r="C8663" s="4" t="s">
        <v>836</v>
      </c>
      <c r="D8663" s="2">
        <f>VLOOKUP(C8663,Index[[#All],[searchTaxon]:[Reference_number]],2,FALSE)</f>
        <v>124</v>
      </c>
      <c r="I8663">
        <f>VLOOKUP(Table1[[#This Row],[trait_name]],Trait[],2,FALSE)</f>
        <v>24</v>
      </c>
      <c r="J8663" s="25" t="s">
        <v>53</v>
      </c>
      <c r="L8663" s="3"/>
      <c r="N8663" s="25"/>
      <c r="O8663"/>
    </row>
    <row r="8664" spans="1:15">
      <c r="A8664" s="5">
        <v>43273</v>
      </c>
      <c r="B8664" s="5">
        <v>43273</v>
      </c>
      <c r="C8664" t="s">
        <v>836</v>
      </c>
      <c r="D8664" s="3">
        <f>VLOOKUP(C8664,Index[[#All],[searchTaxon]:[Reference_number]],2,FALSE)</f>
        <v>124</v>
      </c>
      <c r="H8664" t="s">
        <v>292</v>
      </c>
      <c r="I8664">
        <f>VLOOKUP(Table1[[#This Row],[trait_name]],Trait[],2,FALSE)</f>
        <v>25</v>
      </c>
      <c r="J8664" s="25" t="s">
        <v>54</v>
      </c>
      <c r="L8664" s="3" t="str">
        <f>[1]Traits!H7</f>
        <v>largeshrub</v>
      </c>
      <c r="N8664" s="25"/>
      <c r="O8664"/>
    </row>
    <row r="8665" spans="1:15">
      <c r="A8665" s="5">
        <v>43273</v>
      </c>
      <c r="B8665" s="5">
        <v>43273</v>
      </c>
      <c r="C8665" t="s">
        <v>836</v>
      </c>
      <c r="D8665" s="3">
        <f>VLOOKUP(C8665,Index[[#All],[searchTaxon]:[Reference_number]],2,FALSE)</f>
        <v>124</v>
      </c>
      <c r="H8665" t="s">
        <v>292</v>
      </c>
      <c r="I8665">
        <f>VLOOKUP(Table1[[#This Row],[trait_name]],Trait[],2,FALSE)</f>
        <v>26</v>
      </c>
      <c r="J8665" s="25" t="s">
        <v>57</v>
      </c>
      <c r="L8665" s="3">
        <v>6</v>
      </c>
      <c r="N8665" s="25"/>
      <c r="O8665"/>
    </row>
    <row r="8666" spans="1:15">
      <c r="A8666" s="5">
        <v>43273</v>
      </c>
      <c r="B8666" s="5">
        <v>43273</v>
      </c>
      <c r="C8666" t="s">
        <v>836</v>
      </c>
      <c r="D8666" s="3">
        <f>VLOOKUP(C8666,Index[[#All],[searchTaxon]:[Reference_number]],2,FALSE)</f>
        <v>124</v>
      </c>
      <c r="H8666" t="s">
        <v>292</v>
      </c>
      <c r="I8666">
        <f>VLOOKUP(Table1[[#This Row],[trait_name]],Trait[],2,FALSE)</f>
        <v>27</v>
      </c>
      <c r="J8666" s="25" t="s">
        <v>58</v>
      </c>
      <c r="L8666" s="3">
        <v>5</v>
      </c>
      <c r="N8666" s="25"/>
      <c r="O8666"/>
    </row>
    <row r="8667" spans="1:15">
      <c r="A8667" s="5">
        <v>43273</v>
      </c>
      <c r="B8667" s="5">
        <v>43273</v>
      </c>
      <c r="C8667" t="s">
        <v>836</v>
      </c>
      <c r="D8667" s="3">
        <f>VLOOKUP(C8667,Index[[#All],[searchTaxon]:[Reference_number]],2,FALSE)</f>
        <v>124</v>
      </c>
      <c r="H8667" t="s">
        <v>251</v>
      </c>
      <c r="I8667">
        <f>VLOOKUP(Table1[[#This Row],[trait_name]],Trait[],2,FALSE)</f>
        <v>28</v>
      </c>
      <c r="J8667" s="25" t="s">
        <v>59</v>
      </c>
      <c r="L8667" s="3">
        <v>3</v>
      </c>
      <c r="N8667" s="25"/>
      <c r="O8667"/>
    </row>
    <row r="8668" spans="1:15">
      <c r="A8668" s="5">
        <v>43273</v>
      </c>
      <c r="B8668" s="5">
        <v>43273</v>
      </c>
      <c r="C8668" t="s">
        <v>836</v>
      </c>
      <c r="D8668" s="3">
        <f>VLOOKUP(C8668,Index[[#All],[searchTaxon]:[Reference_number]],2,FALSE)</f>
        <v>124</v>
      </c>
      <c r="I8668">
        <f>VLOOKUP(Table1[[#This Row],[trait_name]],Trait[],2,FALSE)</f>
        <v>29</v>
      </c>
      <c r="J8668" s="25" t="s">
        <v>60</v>
      </c>
      <c r="L8668" s="3"/>
      <c r="N8668" s="25"/>
      <c r="O8668"/>
    </row>
    <row r="8669" spans="1:15">
      <c r="A8669" s="5">
        <v>43273</v>
      </c>
      <c r="B8669" s="5">
        <v>43273</v>
      </c>
      <c r="C8669" t="s">
        <v>836</v>
      </c>
      <c r="D8669" s="3">
        <f>VLOOKUP(C8669,Index[[#All],[searchTaxon]:[Reference_number]],2,FALSE)</f>
        <v>124</v>
      </c>
      <c r="I8669">
        <f>VLOOKUP(Table1[[#This Row],[trait_name]],Trait[],2,FALSE)</f>
        <v>30</v>
      </c>
      <c r="J8669" s="25" t="s">
        <v>61</v>
      </c>
      <c r="L8669" s="3"/>
      <c r="N8669" s="25"/>
      <c r="O8669"/>
    </row>
    <row r="8670" spans="1:15">
      <c r="A8670" s="5">
        <v>43273</v>
      </c>
      <c r="B8670" s="5">
        <v>43273</v>
      </c>
      <c r="C8670" t="s">
        <v>836</v>
      </c>
      <c r="D8670" s="3">
        <f>VLOOKUP(C8670,Index[[#All],[searchTaxon]:[Reference_number]],2,FALSE)</f>
        <v>124</v>
      </c>
      <c r="I8670">
        <f>VLOOKUP(Table1[[#This Row],[trait_name]],Trait[],2,FALSE)</f>
        <v>31</v>
      </c>
      <c r="J8670" s="25" t="s">
        <v>62</v>
      </c>
      <c r="L8670" s="3"/>
      <c r="N8670" s="25"/>
      <c r="O8670"/>
    </row>
    <row r="8671" spans="1:15">
      <c r="A8671" s="5">
        <v>43273</v>
      </c>
      <c r="B8671" s="5">
        <v>43273</v>
      </c>
      <c r="C8671" t="s">
        <v>836</v>
      </c>
      <c r="D8671" s="3">
        <f>VLOOKUP(C8671,Index[[#All],[searchTaxon]:[Reference_number]],2,FALSE)</f>
        <v>124</v>
      </c>
      <c r="I8671">
        <f>VLOOKUP(Table1[[#This Row],[trait_name]],Trait[],2,FALSE)</f>
        <v>32</v>
      </c>
      <c r="J8671" s="25" t="s">
        <v>147</v>
      </c>
      <c r="L8671" s="3"/>
      <c r="N8671" s="25"/>
      <c r="O8671"/>
    </row>
    <row r="8672" spans="1:15">
      <c r="A8672" s="5">
        <v>43273</v>
      </c>
      <c r="B8672" s="5">
        <v>43273</v>
      </c>
      <c r="C8672" t="s">
        <v>836</v>
      </c>
      <c r="D8672" s="3">
        <f>VLOOKUP(C8672,Index[[#All],[searchTaxon]:[Reference_number]],2,FALSE)</f>
        <v>124</v>
      </c>
      <c r="H8672" t="s">
        <v>292</v>
      </c>
      <c r="I8672">
        <f>VLOOKUP(Table1[[#This Row],[trait_name]],Trait[],2,FALSE)</f>
        <v>33</v>
      </c>
      <c r="J8672" s="25" t="s">
        <v>63</v>
      </c>
      <c r="L8672" s="3" t="str">
        <f>[1]Traits!N7</f>
        <v>open</v>
      </c>
      <c r="N8672" s="25"/>
      <c r="O8672"/>
    </row>
    <row r="8673" spans="1:15">
      <c r="A8673" s="5">
        <v>43273</v>
      </c>
      <c r="B8673" s="5">
        <v>43273</v>
      </c>
      <c r="C8673" t="s">
        <v>836</v>
      </c>
      <c r="D8673" s="3">
        <f>VLOOKUP(C8673,Index[[#All],[searchTaxon]:[Reference_number]],2,FALSE)</f>
        <v>124</v>
      </c>
      <c r="I8673">
        <f>VLOOKUP(Table1[[#This Row],[trait_name]],Trait[],2,FALSE)</f>
        <v>33</v>
      </c>
      <c r="J8673" s="25" t="s">
        <v>63</v>
      </c>
      <c r="L8673" s="3"/>
      <c r="N8673" s="25"/>
      <c r="O8673"/>
    </row>
    <row r="8674" spans="1:15">
      <c r="A8674" s="5">
        <v>43273</v>
      </c>
      <c r="B8674" s="5">
        <v>43273</v>
      </c>
      <c r="C8674" t="s">
        <v>836</v>
      </c>
      <c r="D8674" s="3">
        <f>VLOOKUP(C8674,Index[[#All],[searchTaxon]:[Reference_number]],2,FALSE)</f>
        <v>124</v>
      </c>
      <c r="I8674">
        <f>VLOOKUP(Table1[[#This Row],[trait_name]],Trait[],2,FALSE)</f>
        <v>34</v>
      </c>
      <c r="J8674" s="25" t="s">
        <v>149</v>
      </c>
      <c r="L8674" s="3"/>
      <c r="N8674" s="25"/>
      <c r="O8674"/>
    </row>
    <row r="8675" spans="1:15">
      <c r="A8675" s="5">
        <v>43273</v>
      </c>
      <c r="B8675" s="5"/>
      <c r="C8675" t="s">
        <v>836</v>
      </c>
      <c r="D8675" s="3">
        <f>VLOOKUP(C8675,Index[[#All],[searchTaxon]:[Reference_number]],2,FALSE)</f>
        <v>124</v>
      </c>
      <c r="E8675">
        <v>0</v>
      </c>
      <c r="F8675">
        <v>0</v>
      </c>
      <c r="G8675">
        <v>0</v>
      </c>
      <c r="I8675">
        <f>VLOOKUP(Table1[[#This Row],[trait_name]],Trait[],2,FALSE)</f>
        <v>35</v>
      </c>
      <c r="J8675" s="25" t="s">
        <v>66</v>
      </c>
      <c r="L8675" s="3"/>
      <c r="N8675" s="25"/>
      <c r="O8675"/>
    </row>
    <row r="8676" spans="1:15">
      <c r="A8676" s="5">
        <v>43273</v>
      </c>
      <c r="B8676" s="5"/>
      <c r="C8676" t="s">
        <v>836</v>
      </c>
      <c r="D8676" s="2">
        <f>VLOOKUP(C8676,Index[[#All],[searchTaxon]:[Reference_number]],2,FALSE)</f>
        <v>124</v>
      </c>
      <c r="E8676">
        <v>0</v>
      </c>
      <c r="F8676">
        <v>0</v>
      </c>
      <c r="G8676">
        <v>0</v>
      </c>
      <c r="I8676">
        <f>VLOOKUP(Table1[[#This Row],[trait_name]],Trait[],2,FALSE)</f>
        <v>36</v>
      </c>
      <c r="J8676" s="25" t="s">
        <v>68</v>
      </c>
      <c r="L8676" s="3"/>
      <c r="N8676" s="25"/>
      <c r="O8676"/>
    </row>
    <row r="8677" spans="1:15">
      <c r="A8677" s="5">
        <v>43273</v>
      </c>
      <c r="B8677" s="5"/>
      <c r="C8677" t="s">
        <v>836</v>
      </c>
      <c r="D8677" s="2">
        <f>VLOOKUP(C8677,Index[[#All],[searchTaxon]:[Reference_number]],2,FALSE)</f>
        <v>124</v>
      </c>
      <c r="E8677">
        <v>0</v>
      </c>
      <c r="F8677">
        <v>0</v>
      </c>
      <c r="G8677">
        <v>0</v>
      </c>
      <c r="I8677">
        <f>VLOOKUP(Table1[[#This Row],[trait_name]],Trait[],2,FALSE)</f>
        <v>37</v>
      </c>
      <c r="J8677" s="25" t="s">
        <v>70</v>
      </c>
      <c r="L8677" s="3"/>
      <c r="N8677" s="25"/>
      <c r="O8677"/>
    </row>
    <row r="8678" spans="1:15">
      <c r="A8678" s="5">
        <v>43273</v>
      </c>
      <c r="B8678" s="5">
        <v>43273</v>
      </c>
      <c r="C8678" t="s">
        <v>836</v>
      </c>
      <c r="D8678" s="3">
        <f>VLOOKUP(C8678,Index[[#All],[searchTaxon]:[Reference_number]],2,FALSE)</f>
        <v>124</v>
      </c>
      <c r="H8678" t="s">
        <v>292</v>
      </c>
      <c r="I8678">
        <f>VLOOKUP(Table1[[#This Row],[trait_name]],Trait[],2,FALSE)</f>
        <v>38</v>
      </c>
      <c r="J8678" s="25" t="s">
        <v>74</v>
      </c>
      <c r="L8678" s="3" t="str">
        <f>[1]Traits!P9</f>
        <v>yellow</v>
      </c>
      <c r="N8678" s="25"/>
      <c r="O8678"/>
    </row>
    <row r="8679" spans="1:15">
      <c r="A8679" s="27">
        <v>43273</v>
      </c>
      <c r="B8679" s="27"/>
      <c r="C8679" s="4" t="s">
        <v>836</v>
      </c>
      <c r="D8679" s="2">
        <f>VLOOKUP(C8679,Index[[#All],[searchTaxon]:[Reference_number]],2,FALSE)</f>
        <v>124</v>
      </c>
      <c r="I8679">
        <f>VLOOKUP(Table1[[#This Row],[trait_name]],Trait[],2,FALSE)</f>
        <v>39</v>
      </c>
      <c r="J8679" s="25" t="s">
        <v>76</v>
      </c>
      <c r="L8679" s="3"/>
      <c r="N8679" s="25"/>
      <c r="O8679"/>
    </row>
    <row r="8680" spans="1:15">
      <c r="A8680" s="5">
        <v>43273</v>
      </c>
      <c r="B8680" s="5">
        <v>43273</v>
      </c>
      <c r="C8680" t="s">
        <v>836</v>
      </c>
      <c r="D8680" s="3">
        <f>VLOOKUP(C8680,Index[[#All],[searchTaxon]:[Reference_number]],2,FALSE)</f>
        <v>124</v>
      </c>
      <c r="H8680" t="s">
        <v>292</v>
      </c>
      <c r="I8680">
        <f>VLOOKUP(Table1[[#This Row],[trait_name]],Trait[],2,FALSE)</f>
        <v>40</v>
      </c>
      <c r="J8680" s="25" t="s">
        <v>79</v>
      </c>
      <c r="L8680" s="3" t="str">
        <f>[1]Traits!Q3</f>
        <v>showey</v>
      </c>
      <c r="N8680" s="25"/>
      <c r="O8680"/>
    </row>
    <row r="8681" spans="1:15">
      <c r="A8681" s="5">
        <v>43273</v>
      </c>
      <c r="B8681" s="5">
        <v>43273</v>
      </c>
      <c r="C8681" t="s">
        <v>836</v>
      </c>
      <c r="D8681" s="3">
        <f>VLOOKUP(C8681,Index[[#All],[searchTaxon]:[Reference_number]],2,FALSE)</f>
        <v>124</v>
      </c>
      <c r="H8681" t="s">
        <v>292</v>
      </c>
      <c r="I8681">
        <f>VLOOKUP(Table1[[#This Row],[trait_name]],Trait[],2,FALSE)</f>
        <v>40</v>
      </c>
      <c r="J8681" s="25" t="s">
        <v>79</v>
      </c>
      <c r="L8681" s="3" t="str">
        <f>[1]Traits!Q4</f>
        <v>fragrance</v>
      </c>
      <c r="N8681" s="25"/>
      <c r="O8681"/>
    </row>
    <row r="8682" spans="1:15">
      <c r="A8682" s="5">
        <v>43273</v>
      </c>
      <c r="B8682" s="5"/>
      <c r="C8682" t="s">
        <v>836</v>
      </c>
      <c r="D8682" s="2">
        <f>VLOOKUP(C8682,Index[[#All],[searchTaxon]:[Reference_number]],2,FALSE)</f>
        <v>124</v>
      </c>
      <c r="E8682">
        <v>0</v>
      </c>
      <c r="F8682">
        <v>0</v>
      </c>
      <c r="G8682">
        <v>0</v>
      </c>
      <c r="I8682">
        <f>VLOOKUP(Table1[[#This Row],[trait_name]],Trait[],2,FALSE)</f>
        <v>41</v>
      </c>
      <c r="J8682" s="25" t="s">
        <v>82</v>
      </c>
      <c r="L8682" s="3"/>
      <c r="N8682" s="25"/>
      <c r="O8682"/>
    </row>
    <row r="8683" spans="1:15">
      <c r="A8683" s="5">
        <v>43273</v>
      </c>
      <c r="B8683" s="5"/>
      <c r="C8683" t="s">
        <v>836</v>
      </c>
      <c r="D8683" s="2">
        <f>VLOOKUP(C8683,Index[[#All],[searchTaxon]:[Reference_number]],2,FALSE)</f>
        <v>124</v>
      </c>
      <c r="E8683">
        <v>0</v>
      </c>
      <c r="F8683">
        <v>0</v>
      </c>
      <c r="G8683">
        <v>0</v>
      </c>
      <c r="I8683">
        <f>VLOOKUP(Table1[[#This Row],[trait_name]],Trait[],2,FALSE)</f>
        <v>42</v>
      </c>
      <c r="J8683" s="25" t="s">
        <v>84</v>
      </c>
      <c r="L8683" s="3"/>
      <c r="N8683" s="25"/>
      <c r="O8683"/>
    </row>
    <row r="8684" spans="1:15">
      <c r="A8684" s="5">
        <v>43273</v>
      </c>
      <c r="B8684" s="5">
        <v>43273</v>
      </c>
      <c r="C8684" t="s">
        <v>836</v>
      </c>
      <c r="D8684" s="3">
        <f>VLOOKUP(C8684,Index[[#All],[searchTaxon]:[Reference_number]],2,FALSE)</f>
        <v>124</v>
      </c>
      <c r="H8684" t="s">
        <v>292</v>
      </c>
      <c r="I8684">
        <f>VLOOKUP(Table1[[#This Row],[trait_name]],Trait[],2,FALSE)</f>
        <v>43</v>
      </c>
      <c r="J8684" s="25" t="s">
        <v>86</v>
      </c>
      <c r="L8684" s="3" t="str">
        <f>[1]Traits!R14</f>
        <v>bluegreen</v>
      </c>
      <c r="N8684" s="25"/>
      <c r="O8684"/>
    </row>
    <row r="8685" spans="1:15">
      <c r="A8685" s="5">
        <v>43273</v>
      </c>
      <c r="B8685" s="5">
        <v>43273</v>
      </c>
      <c r="C8685" t="s">
        <v>836</v>
      </c>
      <c r="D8685" s="3">
        <f>VLOOKUP(C8685,Index[[#All],[searchTaxon]:[Reference_number]],2,FALSE)</f>
        <v>124</v>
      </c>
      <c r="I8685">
        <f>VLOOKUP(Table1[[#This Row],[trait_name]],Trait[],2,FALSE)</f>
        <v>43</v>
      </c>
      <c r="J8685" s="25" t="s">
        <v>86</v>
      </c>
      <c r="L8685" s="3"/>
      <c r="N8685" s="25"/>
      <c r="O8685"/>
    </row>
    <row r="8686" spans="1:15">
      <c r="A8686" s="5">
        <v>43273</v>
      </c>
      <c r="B8686" s="5"/>
      <c r="C8686" t="s">
        <v>836</v>
      </c>
      <c r="D8686" s="2">
        <f>VLOOKUP(C8686,Index[[#All],[searchTaxon]:[Reference_number]],2,FALSE)</f>
        <v>124</v>
      </c>
      <c r="E8686">
        <v>0</v>
      </c>
      <c r="F8686">
        <v>0</v>
      </c>
      <c r="G8686">
        <v>0</v>
      </c>
      <c r="I8686">
        <f>VLOOKUP(Table1[[#This Row],[trait_name]],Trait[],2,FALSE)</f>
        <v>47</v>
      </c>
      <c r="J8686" s="25" t="s">
        <v>96</v>
      </c>
      <c r="L8686" s="3"/>
      <c r="N8686" s="25"/>
      <c r="O8686"/>
    </row>
    <row r="8687" spans="1:15">
      <c r="A8687" s="5">
        <v>43273</v>
      </c>
      <c r="B8687" s="5">
        <v>43273</v>
      </c>
      <c r="C8687" t="s">
        <v>836</v>
      </c>
      <c r="D8687" s="3">
        <f>VLOOKUP(C8687,Index[[#All],[searchTaxon]:[Reference_number]],2,FALSE)</f>
        <v>124</v>
      </c>
      <c r="H8687" t="s">
        <v>292</v>
      </c>
      <c r="I8687">
        <f>VLOOKUP(Table1[[#This Row],[trait_name]],Trait[],2,FALSE)</f>
        <v>48</v>
      </c>
      <c r="J8687" s="25" t="s">
        <v>99</v>
      </c>
      <c r="L8687" s="3" t="str">
        <f>[1]Traits!S6</f>
        <v>garden</v>
      </c>
      <c r="N8687" s="25"/>
      <c r="O8687"/>
    </row>
    <row r="8688" spans="1:15">
      <c r="A8688" s="5">
        <v>43273</v>
      </c>
      <c r="B8688" s="5">
        <v>43273</v>
      </c>
      <c r="C8688" t="s">
        <v>836</v>
      </c>
      <c r="D8688" s="3">
        <f>VLOOKUP(C8688,Index[[#All],[searchTaxon]:[Reference_number]],2,FALSE)</f>
        <v>124</v>
      </c>
      <c r="H8688" t="s">
        <v>840</v>
      </c>
      <c r="I8688">
        <f>VLOOKUP(Table1[[#This Row],[trait_name]],Trait[],2,FALSE)</f>
        <v>48</v>
      </c>
      <c r="J8688" s="25" t="s">
        <v>99</v>
      </c>
      <c r="L8688" s="3" t="str">
        <f>[1]Traits!S11</f>
        <v>powerlines</v>
      </c>
      <c r="N8688" s="25"/>
      <c r="O8688"/>
    </row>
    <row r="8689" spans="1:15">
      <c r="A8689" s="5">
        <v>43273</v>
      </c>
      <c r="B8689" s="5">
        <v>43273</v>
      </c>
      <c r="C8689" t="s">
        <v>836</v>
      </c>
      <c r="D8689" s="3">
        <f>VLOOKUP(C8689,Index[[#All],[searchTaxon]:[Reference_number]],2,FALSE)</f>
        <v>124</v>
      </c>
      <c r="I8689">
        <f>VLOOKUP(Table1[[#This Row],[trait_name]],Trait[],2,FALSE)</f>
        <v>48</v>
      </c>
      <c r="J8689" s="25" t="s">
        <v>99</v>
      </c>
      <c r="L8689" s="3"/>
      <c r="N8689" s="25"/>
      <c r="O8689"/>
    </row>
    <row r="8690" spans="1:15">
      <c r="A8690" s="5">
        <v>43273</v>
      </c>
      <c r="B8690" s="5">
        <v>43273</v>
      </c>
      <c r="C8690" t="s">
        <v>836</v>
      </c>
      <c r="D8690" s="3">
        <f>VLOOKUP(C8690,Index[[#All],[searchTaxon]:[Reference_number]],2,FALSE)</f>
        <v>124</v>
      </c>
      <c r="H8690" t="s">
        <v>251</v>
      </c>
      <c r="I8690">
        <f>VLOOKUP(Table1[[#This Row],[trait_name]],Trait[],2,FALSE)</f>
        <v>49</v>
      </c>
      <c r="J8690" s="25" t="s">
        <v>103</v>
      </c>
      <c r="L8690" s="3" t="str">
        <f>[1]Traits!T4</f>
        <v>screen</v>
      </c>
      <c r="N8690" s="25"/>
      <c r="O8690"/>
    </row>
    <row r="8691" spans="1:15">
      <c r="A8691" s="5">
        <v>43273</v>
      </c>
      <c r="B8691" s="5">
        <v>43273</v>
      </c>
      <c r="C8691" t="s">
        <v>836</v>
      </c>
      <c r="D8691" s="3">
        <f>VLOOKUP(C8691,Index[[#All],[searchTaxon]:[Reference_number]],2,FALSE)</f>
        <v>124</v>
      </c>
      <c r="H8691" t="s">
        <v>251</v>
      </c>
      <c r="I8691">
        <f>VLOOKUP(Table1[[#This Row],[trait_name]],Trait[],2,FALSE)</f>
        <v>49</v>
      </c>
      <c r="J8691" s="25" t="s">
        <v>103</v>
      </c>
      <c r="L8691" s="3" t="str">
        <f>[1]Traits!T3</f>
        <v>feature</v>
      </c>
      <c r="N8691" s="26"/>
      <c r="O8691"/>
    </row>
    <row r="8692" spans="1:15">
      <c r="A8692" s="27">
        <v>43273</v>
      </c>
      <c r="B8692" s="27"/>
      <c r="C8692" s="4" t="s">
        <v>836</v>
      </c>
      <c r="D8692" s="63">
        <f>VLOOKUP(C8692,Index[[#All],[searchTaxon]:[Reference_number]],2,FALSE)</f>
        <v>124</v>
      </c>
      <c r="E8692">
        <f>VLOOKUP(C:C,Table1[[#All],[searchTaxon]:[Multiple_forms]],3,FALSE)</f>
        <v>0</v>
      </c>
      <c r="F8692">
        <f>VLOOKUP(C:C,Table1[[#All],[searchTaxon]:[Multiple_forms]],4,FALSE)</f>
        <v>0</v>
      </c>
      <c r="G8692">
        <f>VLOOKUP(C:C,Table1[[#All],[searchTaxon]:[Multiple_forms]],5,FALSE)</f>
        <v>0</v>
      </c>
      <c r="I8692">
        <f>VLOOKUP(Table1[[#This Row],[trait_name]],Trait[],2,FALSE)</f>
        <v>50</v>
      </c>
      <c r="J8692" s="25" t="s">
        <v>106</v>
      </c>
      <c r="L8692" s="3"/>
      <c r="N8692" s="25"/>
      <c r="O8692"/>
    </row>
    <row r="8693" spans="1:15">
      <c r="A8693" s="5">
        <v>43273</v>
      </c>
      <c r="B8693" s="5">
        <v>43273</v>
      </c>
      <c r="C8693" t="s">
        <v>836</v>
      </c>
      <c r="D8693" s="3">
        <f>VLOOKUP(C8693,Index[[#All],[searchTaxon]:[Reference_number]],2,FALSE)</f>
        <v>124</v>
      </c>
      <c r="H8693" t="s">
        <v>251</v>
      </c>
      <c r="I8693">
        <f>VLOOKUP(Table1[[#This Row],[trait_name]],Trait[],2,FALSE)</f>
        <v>51</v>
      </c>
      <c r="J8693" s="25" t="s">
        <v>108</v>
      </c>
      <c r="L8693" s="3" t="s">
        <v>167</v>
      </c>
      <c r="N8693" s="25"/>
      <c r="O8693"/>
    </row>
    <row r="8694" spans="1:15">
      <c r="A8694" s="5">
        <v>43273</v>
      </c>
      <c r="B8694" s="5">
        <v>43273</v>
      </c>
      <c r="C8694" t="s">
        <v>836</v>
      </c>
      <c r="D8694" s="3">
        <f>VLOOKUP(C8694,Index[[#All],[searchTaxon]:[Reference_number]],2,FALSE)</f>
        <v>124</v>
      </c>
      <c r="H8694" t="s">
        <v>564</v>
      </c>
      <c r="I8694">
        <f>VLOOKUP(Table1[[#This Row],[trait_name]],Trait[],2,FALSE)</f>
        <v>53</v>
      </c>
      <c r="J8694" s="25" t="s">
        <v>110</v>
      </c>
      <c r="L8694" s="3" t="str">
        <f>[1]Traits!X2</f>
        <v>bird</v>
      </c>
      <c r="N8694" s="25"/>
      <c r="O8694"/>
    </row>
    <row r="8695" spans="1:15">
      <c r="A8695" s="5">
        <v>43273</v>
      </c>
      <c r="B8695" s="5">
        <v>43273</v>
      </c>
      <c r="C8695" t="s">
        <v>836</v>
      </c>
      <c r="D8695" s="3">
        <f>VLOOKUP(C8695,Index[[#All],[searchTaxon]:[Reference_number]],2,FALSE)</f>
        <v>124</v>
      </c>
      <c r="H8695" t="s">
        <v>564</v>
      </c>
      <c r="I8695">
        <f>VLOOKUP(Table1[[#This Row],[trait_name]],Trait[],2,FALSE)</f>
        <v>53</v>
      </c>
      <c r="J8695" s="25" t="s">
        <v>110</v>
      </c>
      <c r="L8695" s="3" t="s">
        <v>380</v>
      </c>
      <c r="N8695" s="25"/>
      <c r="O8695"/>
    </row>
    <row r="8696" spans="1:15">
      <c r="A8696" s="5">
        <v>43273</v>
      </c>
      <c r="B8696" s="5">
        <v>43273</v>
      </c>
      <c r="C8696" t="s">
        <v>836</v>
      </c>
      <c r="D8696" s="3">
        <f>VLOOKUP(C8696,Index[[#All],[searchTaxon]:[Reference_number]],2,FALSE)</f>
        <v>124</v>
      </c>
      <c r="I8696">
        <f>VLOOKUP(Table1[[#This Row],[trait_name]],Trait[],2,FALSE)</f>
        <v>54</v>
      </c>
      <c r="J8696" s="25" t="s">
        <v>112</v>
      </c>
      <c r="L8696" s="3"/>
      <c r="N8696" s="25"/>
      <c r="O8696"/>
    </row>
    <row r="8697" spans="1:15">
      <c r="A8697" s="5">
        <v>43273</v>
      </c>
      <c r="B8697" s="5">
        <v>43273</v>
      </c>
      <c r="C8697" t="s">
        <v>836</v>
      </c>
      <c r="D8697" s="3">
        <f>VLOOKUP(C8697,Index[[#All],[searchTaxon]:[Reference_number]],2,FALSE)</f>
        <v>124</v>
      </c>
      <c r="I8697">
        <f>VLOOKUP(Table1[[#This Row],[trait_name]],Trait[],2,FALSE)</f>
        <v>56</v>
      </c>
      <c r="J8697" s="25" t="s">
        <v>117</v>
      </c>
      <c r="L8697" s="3"/>
      <c r="N8697" s="25"/>
      <c r="O8697"/>
    </row>
    <row r="8698" spans="1:15">
      <c r="A8698" s="5">
        <v>43273</v>
      </c>
      <c r="B8698" s="5"/>
      <c r="C8698" t="s">
        <v>836</v>
      </c>
      <c r="D8698" s="2">
        <f>VLOOKUP(C8698,Index[[#All],[searchTaxon]:[Reference_number]],2,FALSE)</f>
        <v>124</v>
      </c>
      <c r="E8698">
        <v>0</v>
      </c>
      <c r="F8698">
        <v>0</v>
      </c>
      <c r="G8698">
        <v>0</v>
      </c>
      <c r="I8698">
        <f>VLOOKUP(Table1[[#This Row],[trait_name]],Trait[],2,FALSE)</f>
        <v>60</v>
      </c>
      <c r="J8698" s="25" t="s">
        <v>120</v>
      </c>
      <c r="L8698" s="3"/>
      <c r="N8698" s="25"/>
      <c r="O8698"/>
    </row>
    <row r="8699" spans="1:15">
      <c r="A8699" s="5">
        <v>43273</v>
      </c>
      <c r="B8699" s="5">
        <v>43273</v>
      </c>
      <c r="C8699" t="s">
        <v>836</v>
      </c>
      <c r="D8699" s="3">
        <f>VLOOKUP(C8699,Index[[#All],[searchTaxon]:[Reference_number]],2,FALSE)</f>
        <v>124</v>
      </c>
      <c r="I8699">
        <f>VLOOKUP(Table1[[#This Row],[trait_name]],Trait[],2,FALSE)</f>
        <v>62</v>
      </c>
      <c r="J8699" s="25" t="s">
        <v>123</v>
      </c>
      <c r="L8699" s="3"/>
      <c r="N8699" s="25"/>
      <c r="O8699"/>
    </row>
    <row r="8700" spans="1:15">
      <c r="A8700" s="5">
        <v>43273</v>
      </c>
      <c r="B8700" s="5">
        <v>43273</v>
      </c>
      <c r="C8700" t="s">
        <v>841</v>
      </c>
      <c r="D8700" s="3">
        <f>VLOOKUP(C8700,Index[[#All],[searchTaxon]:[Reference_number]],2,FALSE)</f>
        <v>125</v>
      </c>
      <c r="H8700" t="s">
        <v>26</v>
      </c>
      <c r="I8700">
        <f>VLOOKUP(Table1[[#This Row],[trait_name]],Trait[],2,FALSE)</f>
        <v>2</v>
      </c>
      <c r="J8700" s="25" t="s">
        <v>16</v>
      </c>
      <c r="L8700" s="3" t="s">
        <v>842</v>
      </c>
      <c r="N8700" s="25"/>
      <c r="O8700"/>
    </row>
    <row r="8701" spans="1:15">
      <c r="A8701" s="5">
        <v>43273</v>
      </c>
      <c r="B8701" s="5">
        <v>43273</v>
      </c>
      <c r="C8701" t="s">
        <v>841</v>
      </c>
      <c r="D8701" s="3">
        <f>VLOOKUP(C8701,Index[[#All],[searchTaxon]:[Reference_number]],2,FALSE)</f>
        <v>125</v>
      </c>
      <c r="I8701">
        <f>VLOOKUP(Table1[[#This Row],[trait_name]],Trait[],2,FALSE)</f>
        <v>2</v>
      </c>
      <c r="J8701" s="25" t="s">
        <v>16</v>
      </c>
      <c r="L8701" s="3"/>
      <c r="N8701" s="25"/>
      <c r="O8701"/>
    </row>
    <row r="8702" spans="1:15">
      <c r="A8702" s="5">
        <v>43273</v>
      </c>
      <c r="B8702" s="5">
        <v>43273</v>
      </c>
      <c r="C8702" t="s">
        <v>841</v>
      </c>
      <c r="D8702" s="3">
        <f>VLOOKUP(C8702,Index[[#All],[searchTaxon]:[Reference_number]],2,FALSE)</f>
        <v>125</v>
      </c>
      <c r="H8702" t="s">
        <v>26</v>
      </c>
      <c r="I8702">
        <f>VLOOKUP(Table1[[#This Row],[trait_name]],Trait[],2,FALSE)</f>
        <v>3</v>
      </c>
      <c r="J8702" s="25" t="s">
        <v>19</v>
      </c>
      <c r="L8702" s="3" t="str">
        <f>[1]Traits!B2</f>
        <v>fullsun</v>
      </c>
      <c r="N8702" s="25"/>
      <c r="O8702"/>
    </row>
    <row r="8703" spans="1:15">
      <c r="A8703" s="5">
        <v>43273</v>
      </c>
      <c r="B8703" s="5">
        <v>43273</v>
      </c>
      <c r="C8703" t="s">
        <v>841</v>
      </c>
      <c r="D8703" s="3">
        <f>VLOOKUP(C8703,Index[[#All],[searchTaxon]:[Reference_number]],2,FALSE)</f>
        <v>125</v>
      </c>
      <c r="H8703" t="s">
        <v>26</v>
      </c>
      <c r="I8703">
        <f>VLOOKUP(Table1[[#This Row],[trait_name]],Trait[],2,FALSE)</f>
        <v>3</v>
      </c>
      <c r="J8703" s="25" t="s">
        <v>19</v>
      </c>
      <c r="L8703" s="3" t="str">
        <f>[1]Traits!B3</f>
        <v>partshade</v>
      </c>
      <c r="N8703" s="25"/>
      <c r="O8703"/>
    </row>
    <row r="8704" spans="1:15">
      <c r="A8704" s="5">
        <v>43273</v>
      </c>
      <c r="B8704" s="5">
        <v>43273</v>
      </c>
      <c r="C8704" t="s">
        <v>841</v>
      </c>
      <c r="D8704" s="3">
        <f>VLOOKUP(C8704,Index[[#All],[searchTaxon]:[Reference_number]],2,FALSE)</f>
        <v>125</v>
      </c>
      <c r="H8704" t="s">
        <v>26</v>
      </c>
      <c r="I8704">
        <f>VLOOKUP(Table1[[#This Row],[trait_name]],Trait[],2,FALSE)</f>
        <v>4</v>
      </c>
      <c r="J8704" s="25" t="s">
        <v>23</v>
      </c>
      <c r="L8704" s="3" t="s">
        <v>24</v>
      </c>
      <c r="N8704" s="25"/>
      <c r="O8704"/>
    </row>
    <row r="8705" spans="1:15">
      <c r="A8705" s="5">
        <v>43273</v>
      </c>
      <c r="B8705" s="5"/>
      <c r="C8705" t="s">
        <v>841</v>
      </c>
      <c r="D8705" s="3">
        <f>VLOOKUP(C8705,Index[[#All],[searchTaxon]:[Reference_number]],2,FALSE)</f>
        <v>125</v>
      </c>
      <c r="H8705" t="s">
        <v>26</v>
      </c>
      <c r="I8705">
        <f>VLOOKUP(Table1[[#This Row],[trait_name]],Trait[],2,FALSE)</f>
        <v>6</v>
      </c>
      <c r="J8705" s="25" t="s">
        <v>135</v>
      </c>
      <c r="L8705" s="3"/>
      <c r="N8705" s="25"/>
      <c r="O8705"/>
    </row>
    <row r="8706" spans="1:15">
      <c r="A8706" s="5">
        <v>43273</v>
      </c>
      <c r="B8706" s="5">
        <v>43273</v>
      </c>
      <c r="C8706" t="s">
        <v>841</v>
      </c>
      <c r="D8706" s="3">
        <f>VLOOKUP(C8706,Index[[#All],[searchTaxon]:[Reference_number]],2,FALSE)</f>
        <v>125</v>
      </c>
      <c r="H8706" t="s">
        <v>26</v>
      </c>
      <c r="I8706">
        <f>VLOOKUP(Table1[[#This Row],[trait_name]],Trait[],2,FALSE)</f>
        <v>7</v>
      </c>
      <c r="J8706" s="25" t="s">
        <v>27</v>
      </c>
      <c r="L8706" s="3" t="s">
        <v>24</v>
      </c>
      <c r="N8706" s="25"/>
      <c r="O8706"/>
    </row>
    <row r="8707" spans="1:15">
      <c r="A8707" s="5">
        <v>43273</v>
      </c>
      <c r="B8707" s="5">
        <v>43273</v>
      </c>
      <c r="C8707" t="s">
        <v>841</v>
      </c>
      <c r="D8707" s="3">
        <f>VLOOKUP(C8707,Index[[#All],[searchTaxon]:[Reference_number]],2,FALSE)</f>
        <v>125</v>
      </c>
      <c r="I8707">
        <f>VLOOKUP(Table1[[#This Row],[trait_name]],Trait[],2,FALSE)</f>
        <v>14</v>
      </c>
      <c r="J8707" s="25" t="s">
        <v>139</v>
      </c>
      <c r="L8707" s="21" t="s">
        <v>24</v>
      </c>
      <c r="N8707" s="25"/>
      <c r="O8707"/>
    </row>
    <row r="8708" spans="1:15">
      <c r="A8708" s="27">
        <v>43273</v>
      </c>
      <c r="B8708" s="27"/>
      <c r="C8708" s="4" t="s">
        <v>841</v>
      </c>
      <c r="D8708" s="2">
        <f>VLOOKUP(C8708,Index[[#All],[searchTaxon]:[Reference_number]],2,FALSE)</f>
        <v>125</v>
      </c>
      <c r="I8708">
        <f>VLOOKUP(Table1[[#This Row],[trait_name]],Trait[],2,FALSE)</f>
        <v>15</v>
      </c>
      <c r="J8708" s="25" t="s">
        <v>32</v>
      </c>
      <c r="L8708" s="3"/>
      <c r="N8708" s="25"/>
      <c r="O8708"/>
    </row>
    <row r="8709" spans="1:15">
      <c r="A8709" s="27">
        <v>43273</v>
      </c>
      <c r="B8709" s="27">
        <v>43273</v>
      </c>
      <c r="C8709" s="4" t="s">
        <v>841</v>
      </c>
      <c r="D8709" s="2">
        <f>VLOOKUP(C8709,Index[[#All],[searchTaxon]:[Reference_number]],2,FALSE)</f>
        <v>125</v>
      </c>
      <c r="I8709">
        <f>VLOOKUP(Table1[[#This Row],[trait_name]],Trait[],2,FALSE)</f>
        <v>16</v>
      </c>
      <c r="J8709" s="26" t="s">
        <v>33</v>
      </c>
      <c r="K8709" s="26"/>
      <c r="L8709" s="3"/>
      <c r="N8709" s="25"/>
      <c r="O8709"/>
    </row>
    <row r="8710" spans="1:15">
      <c r="A8710" s="5">
        <v>43273</v>
      </c>
      <c r="B8710" s="5">
        <v>43273</v>
      </c>
      <c r="C8710" t="s">
        <v>841</v>
      </c>
      <c r="D8710" s="3">
        <f>VLOOKUP(C8710,Index[[#All],[searchTaxon]:[Reference_number]],2,FALSE)</f>
        <v>125</v>
      </c>
      <c r="H8710" t="s">
        <v>26</v>
      </c>
      <c r="I8710">
        <f>VLOOKUP(Table1[[#This Row],[trait_name]],Trait[],2,FALSE)</f>
        <v>17</v>
      </c>
      <c r="J8710" s="25" t="s">
        <v>34</v>
      </c>
      <c r="L8710" s="3" t="str">
        <f>[1]Traits!E2</f>
        <v>sand</v>
      </c>
      <c r="N8710" s="25"/>
      <c r="O8710"/>
    </row>
    <row r="8711" spans="1:15">
      <c r="A8711" s="5">
        <v>43273</v>
      </c>
      <c r="B8711" s="5">
        <v>43273</v>
      </c>
      <c r="C8711" t="s">
        <v>841</v>
      </c>
      <c r="D8711" s="3">
        <f>VLOOKUP(C8711,Index[[#All],[searchTaxon]:[Reference_number]],2,FALSE)</f>
        <v>125</v>
      </c>
      <c r="H8711" t="s">
        <v>26</v>
      </c>
      <c r="I8711">
        <f>VLOOKUP(Table1[[#This Row],[trait_name]],Trait[],2,FALSE)</f>
        <v>17</v>
      </c>
      <c r="J8711" s="25" t="s">
        <v>34</v>
      </c>
      <c r="L8711" s="3" t="str">
        <f>[1]Traits!E3</f>
        <v>loam</v>
      </c>
      <c r="N8711" s="25"/>
      <c r="O8711"/>
    </row>
    <row r="8712" spans="1:15">
      <c r="A8712" s="5">
        <v>43273</v>
      </c>
      <c r="B8712" s="5">
        <v>43273</v>
      </c>
      <c r="C8712" t="s">
        <v>841</v>
      </c>
      <c r="D8712" s="3">
        <f>VLOOKUP(C8712,Index[[#All],[searchTaxon]:[Reference_number]],2,FALSE)</f>
        <v>125</v>
      </c>
      <c r="H8712" t="s">
        <v>26</v>
      </c>
      <c r="I8712">
        <f>VLOOKUP(Table1[[#This Row],[trait_name]],Trait[],2,FALSE)</f>
        <v>17</v>
      </c>
      <c r="J8712" s="25" t="s">
        <v>34</v>
      </c>
      <c r="L8712" s="3" t="str">
        <f>[1]Traits!E4</f>
        <v>clay</v>
      </c>
      <c r="N8712" s="25"/>
      <c r="O8712"/>
    </row>
    <row r="8713" spans="1:15">
      <c r="A8713" s="27">
        <v>43273</v>
      </c>
      <c r="B8713" s="27">
        <v>43273</v>
      </c>
      <c r="C8713" s="4" t="s">
        <v>841</v>
      </c>
      <c r="D8713" s="2">
        <f>VLOOKUP(C8713,Index[[#All],[searchTaxon]:[Reference_number]],2,FALSE)</f>
        <v>125</v>
      </c>
      <c r="I8713">
        <f>VLOOKUP(Table1[[#This Row],[trait_name]],Trait[],2,FALSE)</f>
        <v>18</v>
      </c>
      <c r="J8713" s="25" t="s">
        <v>38</v>
      </c>
      <c r="L8713" s="3"/>
      <c r="N8713" s="25"/>
      <c r="O8713"/>
    </row>
    <row r="8714" spans="1:15">
      <c r="A8714" s="5">
        <v>43273</v>
      </c>
      <c r="B8714" s="5">
        <v>43273</v>
      </c>
      <c r="C8714" t="s">
        <v>841</v>
      </c>
      <c r="D8714" s="3">
        <f>VLOOKUP(C8714,Index[[#All],[searchTaxon]:[Reference_number]],2,FALSE)</f>
        <v>125</v>
      </c>
      <c r="H8714" t="s">
        <v>26</v>
      </c>
      <c r="I8714">
        <f>VLOOKUP(Table1[[#This Row],[trait_name]],Trait[],2,FALSE)</f>
        <v>19</v>
      </c>
      <c r="J8714" s="25" t="s">
        <v>39</v>
      </c>
      <c r="L8714" s="3" t="str">
        <f>[1]Traits!F6</f>
        <v>most</v>
      </c>
      <c r="N8714" s="25"/>
      <c r="O8714"/>
    </row>
    <row r="8715" spans="1:15">
      <c r="A8715" s="5">
        <v>43273</v>
      </c>
      <c r="B8715" s="5">
        <v>43273</v>
      </c>
      <c r="C8715" t="s">
        <v>841</v>
      </c>
      <c r="D8715" s="3">
        <f>VLOOKUP(C8715,Index[[#All],[searchTaxon]:[Reference_number]],2,FALSE)</f>
        <v>125</v>
      </c>
      <c r="I8715">
        <f>VLOOKUP(Table1[[#This Row],[trait_name]],Trait[],2,FALSE)</f>
        <v>19</v>
      </c>
      <c r="J8715" s="25" t="s">
        <v>39</v>
      </c>
      <c r="L8715" s="3"/>
      <c r="N8715" s="25"/>
      <c r="O8715"/>
    </row>
    <row r="8716" spans="1:15">
      <c r="A8716" s="27">
        <v>43273</v>
      </c>
      <c r="B8716" s="27">
        <v>43273</v>
      </c>
      <c r="C8716" s="4" t="s">
        <v>841</v>
      </c>
      <c r="D8716" s="2">
        <f>VLOOKUP(C8716,Index[[#All],[searchTaxon]:[Reference_number]],2,FALSE)</f>
        <v>125</v>
      </c>
      <c r="I8716">
        <f>VLOOKUP(Table1[[#This Row],[trait_name]],Trait[],2,FALSE)</f>
        <v>20</v>
      </c>
      <c r="J8716" s="25" t="s">
        <v>42</v>
      </c>
      <c r="L8716" s="3"/>
      <c r="N8716" s="25"/>
      <c r="O8716"/>
    </row>
    <row r="8717" spans="1:15">
      <c r="A8717" s="5">
        <v>43273</v>
      </c>
      <c r="B8717" s="5">
        <v>43273</v>
      </c>
      <c r="C8717" t="s">
        <v>841</v>
      </c>
      <c r="D8717" s="3">
        <f>VLOOKUP(C8717,Index[[#All],[searchTaxon]:[Reference_number]],2,FALSE)</f>
        <v>125</v>
      </c>
      <c r="I8717">
        <f>VLOOKUP(Table1[[#This Row],[trait_name]],Trait[],2,FALSE)</f>
        <v>21</v>
      </c>
      <c r="J8717" s="25" t="s">
        <v>46</v>
      </c>
      <c r="L8717" s="3"/>
      <c r="N8717" s="25"/>
      <c r="O8717"/>
    </row>
    <row r="8718" spans="1:15">
      <c r="A8718" s="5">
        <v>43273</v>
      </c>
      <c r="B8718" s="5"/>
      <c r="C8718" t="s">
        <v>841</v>
      </c>
      <c r="D8718" s="2">
        <f>VLOOKUP(C8718,Index[[#All],[searchTaxon]:[Reference_number]],2,FALSE)</f>
        <v>125</v>
      </c>
      <c r="E8718">
        <v>0</v>
      </c>
      <c r="F8718">
        <v>0</v>
      </c>
      <c r="G8718">
        <v>0</v>
      </c>
      <c r="I8718">
        <f>VLOOKUP(Table1[[#This Row],[trait_name]],Trait[],2,FALSE)</f>
        <v>22</v>
      </c>
      <c r="J8718" s="25" t="s">
        <v>48</v>
      </c>
      <c r="L8718" s="3"/>
      <c r="N8718" s="25"/>
      <c r="O8718"/>
    </row>
    <row r="8719" spans="1:15">
      <c r="A8719" s="27">
        <v>43273</v>
      </c>
      <c r="B8719" s="27"/>
      <c r="C8719" s="4" t="s">
        <v>841</v>
      </c>
      <c r="D8719" s="2">
        <f>VLOOKUP(C8719,Index[[#All],[searchTaxon]:[Reference_number]],2,FALSE)</f>
        <v>125</v>
      </c>
      <c r="I8719">
        <f>VLOOKUP(Table1[[#This Row],[trait_name]],Trait[],2,FALSE)</f>
        <v>23</v>
      </c>
      <c r="J8719" s="25" t="s">
        <v>50</v>
      </c>
      <c r="L8719" s="3"/>
      <c r="N8719" s="25"/>
      <c r="O8719"/>
    </row>
    <row r="8720" spans="1:15">
      <c r="A8720" s="27">
        <v>43273</v>
      </c>
      <c r="B8720" s="27"/>
      <c r="C8720" s="4" t="s">
        <v>841</v>
      </c>
      <c r="D8720" s="2">
        <f>VLOOKUP(C8720,Index[[#All],[searchTaxon]:[Reference_number]],2,FALSE)</f>
        <v>125</v>
      </c>
      <c r="I8720">
        <f>VLOOKUP(Table1[[#This Row],[trait_name]],Trait[],2,FALSE)</f>
        <v>24</v>
      </c>
      <c r="J8720" s="25" t="s">
        <v>53</v>
      </c>
      <c r="L8720" s="3"/>
      <c r="N8720" s="25"/>
      <c r="O8720"/>
    </row>
    <row r="8721" spans="1:15">
      <c r="A8721" s="5">
        <v>43273</v>
      </c>
      <c r="B8721" s="5">
        <v>43273</v>
      </c>
      <c r="C8721" t="s">
        <v>841</v>
      </c>
      <c r="D8721" s="3">
        <f>VLOOKUP(C8721,Index[[#All],[searchTaxon]:[Reference_number]],2,FALSE)</f>
        <v>125</v>
      </c>
      <c r="H8721" t="s">
        <v>26</v>
      </c>
      <c r="I8721">
        <f>VLOOKUP(Table1[[#This Row],[trait_name]],Trait[],2,FALSE)</f>
        <v>25</v>
      </c>
      <c r="J8721" s="25" t="s">
        <v>54</v>
      </c>
      <c r="L8721" s="3" t="str">
        <f>[1]Traits!H7</f>
        <v>largeshrub</v>
      </c>
      <c r="N8721" s="25"/>
      <c r="O8721"/>
    </row>
    <row r="8722" spans="1:15">
      <c r="A8722" s="5">
        <v>43273</v>
      </c>
      <c r="B8722" s="5">
        <v>43273</v>
      </c>
      <c r="C8722" t="s">
        <v>841</v>
      </c>
      <c r="D8722" s="3">
        <f>VLOOKUP(C8722,Index[[#All],[searchTaxon]:[Reference_number]],2,FALSE)</f>
        <v>125</v>
      </c>
      <c r="H8722" t="s">
        <v>837</v>
      </c>
      <c r="I8722">
        <f>VLOOKUP(Table1[[#This Row],[trait_name]],Trait[],2,FALSE)</f>
        <v>26</v>
      </c>
      <c r="J8722" s="25" t="s">
        <v>57</v>
      </c>
      <c r="L8722" s="3">
        <v>5</v>
      </c>
      <c r="N8722" s="25"/>
      <c r="O8722"/>
    </row>
    <row r="8723" spans="1:15">
      <c r="A8723" s="5">
        <v>43273</v>
      </c>
      <c r="B8723" s="5">
        <v>43273</v>
      </c>
      <c r="C8723" t="s">
        <v>841</v>
      </c>
      <c r="D8723" s="3">
        <f>VLOOKUP(C8723,Index[[#All],[searchTaxon]:[Reference_number]],2,FALSE)</f>
        <v>125</v>
      </c>
      <c r="H8723" t="s">
        <v>26</v>
      </c>
      <c r="I8723">
        <f>VLOOKUP(Table1[[#This Row],[trait_name]],Trait[],2,FALSE)</f>
        <v>27</v>
      </c>
      <c r="J8723" s="25" t="s">
        <v>58</v>
      </c>
      <c r="L8723" s="3">
        <v>4</v>
      </c>
      <c r="N8723" s="25"/>
      <c r="O8723"/>
    </row>
    <row r="8724" spans="1:15">
      <c r="A8724" s="5">
        <v>43273</v>
      </c>
      <c r="B8724" s="5">
        <v>43273</v>
      </c>
      <c r="C8724" t="s">
        <v>841</v>
      </c>
      <c r="D8724" s="3">
        <f>VLOOKUP(C8724,Index[[#All],[searchTaxon]:[Reference_number]],2,FALSE)</f>
        <v>125</v>
      </c>
      <c r="H8724" t="s">
        <v>837</v>
      </c>
      <c r="I8724">
        <f>VLOOKUP(Table1[[#This Row],[trait_name]],Trait[],2,FALSE)</f>
        <v>28</v>
      </c>
      <c r="J8724" s="25" t="s">
        <v>59</v>
      </c>
      <c r="L8724" s="3">
        <v>2</v>
      </c>
      <c r="N8724" s="25"/>
      <c r="O8724"/>
    </row>
    <row r="8725" spans="1:15">
      <c r="A8725" s="5">
        <v>43273</v>
      </c>
      <c r="B8725" s="5">
        <v>43273</v>
      </c>
      <c r="C8725" t="s">
        <v>841</v>
      </c>
      <c r="D8725" s="3">
        <f>VLOOKUP(C8725,Index[[#All],[searchTaxon]:[Reference_number]],2,FALSE)</f>
        <v>125</v>
      </c>
      <c r="I8725">
        <f>VLOOKUP(Table1[[#This Row],[trait_name]],Trait[],2,FALSE)</f>
        <v>29</v>
      </c>
      <c r="J8725" s="25" t="s">
        <v>60</v>
      </c>
      <c r="L8725" s="3"/>
      <c r="N8725" s="25"/>
      <c r="O8725"/>
    </row>
    <row r="8726" spans="1:15">
      <c r="A8726" s="5">
        <v>43273</v>
      </c>
      <c r="B8726" s="5">
        <v>43273</v>
      </c>
      <c r="C8726" t="s">
        <v>841</v>
      </c>
      <c r="D8726" s="3">
        <f>VLOOKUP(C8726,Index[[#All],[searchTaxon]:[Reference_number]],2,FALSE)</f>
        <v>125</v>
      </c>
      <c r="H8726" t="s">
        <v>26</v>
      </c>
      <c r="I8726">
        <f>VLOOKUP(Table1[[#This Row],[trait_name]],Trait[],2,FALSE)</f>
        <v>30</v>
      </c>
      <c r="J8726" s="25" t="s">
        <v>61</v>
      </c>
      <c r="L8726" s="3">
        <v>2</v>
      </c>
      <c r="N8726" s="25"/>
      <c r="O8726"/>
    </row>
    <row r="8727" spans="1:15">
      <c r="A8727" s="5">
        <v>43273</v>
      </c>
      <c r="B8727" s="5">
        <v>43273</v>
      </c>
      <c r="C8727" t="s">
        <v>841</v>
      </c>
      <c r="D8727" s="3">
        <f>VLOOKUP(C8727,Index[[#All],[searchTaxon]:[Reference_number]],2,FALSE)</f>
        <v>125</v>
      </c>
      <c r="I8727">
        <f>VLOOKUP(Table1[[#This Row],[trait_name]],Trait[],2,FALSE)</f>
        <v>31</v>
      </c>
      <c r="J8727" s="25" t="s">
        <v>62</v>
      </c>
      <c r="L8727" s="3"/>
      <c r="N8727" s="25"/>
      <c r="O8727"/>
    </row>
    <row r="8728" spans="1:15">
      <c r="A8728" s="5">
        <v>43273</v>
      </c>
      <c r="B8728" s="5">
        <v>43273</v>
      </c>
      <c r="C8728" t="s">
        <v>841</v>
      </c>
      <c r="D8728" s="3">
        <f>VLOOKUP(C8728,Index[[#All],[searchTaxon]:[Reference_number]],2,FALSE)</f>
        <v>125</v>
      </c>
      <c r="I8728">
        <f>VLOOKUP(Table1[[#This Row],[trait_name]],Trait[],2,FALSE)</f>
        <v>32</v>
      </c>
      <c r="J8728" s="25" t="s">
        <v>147</v>
      </c>
      <c r="L8728" s="3"/>
      <c r="N8728" s="25"/>
      <c r="O8728"/>
    </row>
    <row r="8729" spans="1:15">
      <c r="A8729" s="5">
        <v>43273</v>
      </c>
      <c r="B8729" s="5">
        <v>43273</v>
      </c>
      <c r="C8729" t="s">
        <v>841</v>
      </c>
      <c r="D8729" s="3">
        <f>VLOOKUP(C8729,Index[[#All],[searchTaxon]:[Reference_number]],2,FALSE)</f>
        <v>125</v>
      </c>
      <c r="H8729" t="s">
        <v>26</v>
      </c>
      <c r="I8729">
        <f>VLOOKUP(Table1[[#This Row],[trait_name]],Trait[],2,FALSE)</f>
        <v>33</v>
      </c>
      <c r="J8729" s="25" t="s">
        <v>63</v>
      </c>
      <c r="L8729" s="3" t="str">
        <f>[1]Traits!N7</f>
        <v>open</v>
      </c>
      <c r="N8729" s="25"/>
      <c r="O8729"/>
    </row>
    <row r="8730" spans="1:15">
      <c r="A8730" s="5">
        <v>43273</v>
      </c>
      <c r="B8730" s="5">
        <v>43273</v>
      </c>
      <c r="C8730" t="s">
        <v>841</v>
      </c>
      <c r="D8730" s="3">
        <f>VLOOKUP(C8730,Index[[#All],[searchTaxon]:[Reference_number]],2,FALSE)</f>
        <v>125</v>
      </c>
      <c r="I8730">
        <f>VLOOKUP(Table1[[#This Row],[trait_name]],Trait[],2,FALSE)</f>
        <v>33</v>
      </c>
      <c r="J8730" s="25" t="s">
        <v>63</v>
      </c>
      <c r="L8730" s="3"/>
      <c r="N8730" s="25"/>
      <c r="O8730"/>
    </row>
    <row r="8731" spans="1:15">
      <c r="A8731" s="5">
        <v>43273</v>
      </c>
      <c r="B8731" s="5">
        <v>43273</v>
      </c>
      <c r="C8731" t="s">
        <v>841</v>
      </c>
      <c r="D8731" s="3">
        <f>VLOOKUP(C8731,Index[[#All],[searchTaxon]:[Reference_number]],2,FALSE)</f>
        <v>125</v>
      </c>
      <c r="I8731">
        <f>VLOOKUP(Table1[[#This Row],[trait_name]],Trait[],2,FALSE)</f>
        <v>34</v>
      </c>
      <c r="J8731" s="25" t="s">
        <v>149</v>
      </c>
      <c r="L8731" s="3"/>
      <c r="N8731" s="25"/>
      <c r="O8731"/>
    </row>
    <row r="8732" spans="1:15">
      <c r="A8732" s="5">
        <v>43273</v>
      </c>
      <c r="B8732" s="5"/>
      <c r="C8732" t="s">
        <v>841</v>
      </c>
      <c r="D8732" s="3">
        <f>VLOOKUP(C8732,Index[[#All],[searchTaxon]:[Reference_number]],2,FALSE)</f>
        <v>125</v>
      </c>
      <c r="E8732">
        <v>0</v>
      </c>
      <c r="F8732">
        <v>0</v>
      </c>
      <c r="G8732">
        <v>0</v>
      </c>
      <c r="I8732">
        <f>VLOOKUP(Table1[[#This Row],[trait_name]],Trait[],2,FALSE)</f>
        <v>35</v>
      </c>
      <c r="J8732" s="25" t="s">
        <v>66</v>
      </c>
      <c r="L8732" s="3"/>
      <c r="N8732" s="25"/>
      <c r="O8732"/>
    </row>
    <row r="8733" spans="1:15">
      <c r="A8733" s="5">
        <v>43273</v>
      </c>
      <c r="B8733" s="5"/>
      <c r="C8733" t="s">
        <v>841</v>
      </c>
      <c r="D8733" s="2">
        <f>VLOOKUP(C8733,Index[[#All],[searchTaxon]:[Reference_number]],2,FALSE)</f>
        <v>125</v>
      </c>
      <c r="E8733">
        <v>0</v>
      </c>
      <c r="F8733">
        <v>0</v>
      </c>
      <c r="G8733">
        <v>0</v>
      </c>
      <c r="I8733">
        <f>VLOOKUP(Table1[[#This Row],[trait_name]],Trait[],2,FALSE)</f>
        <v>36</v>
      </c>
      <c r="J8733" s="25" t="s">
        <v>68</v>
      </c>
      <c r="L8733" s="3"/>
      <c r="N8733" s="25"/>
      <c r="O8733"/>
    </row>
    <row r="8734" spans="1:15">
      <c r="A8734" s="5">
        <v>43273</v>
      </c>
      <c r="B8734" s="5"/>
      <c r="C8734" t="s">
        <v>841</v>
      </c>
      <c r="D8734" s="2">
        <f>VLOOKUP(C8734,Index[[#All],[searchTaxon]:[Reference_number]],2,FALSE)</f>
        <v>125</v>
      </c>
      <c r="E8734">
        <v>0</v>
      </c>
      <c r="F8734">
        <v>0</v>
      </c>
      <c r="G8734">
        <v>0</v>
      </c>
      <c r="I8734">
        <f>VLOOKUP(Table1[[#This Row],[trait_name]],Trait[],2,FALSE)</f>
        <v>37</v>
      </c>
      <c r="J8734" s="25" t="s">
        <v>70</v>
      </c>
      <c r="L8734" s="3"/>
      <c r="N8734" s="25"/>
      <c r="O8734"/>
    </row>
    <row r="8735" spans="1:15">
      <c r="A8735" s="5">
        <v>43273</v>
      </c>
      <c r="B8735" s="5">
        <v>43273</v>
      </c>
      <c r="C8735" t="s">
        <v>841</v>
      </c>
      <c r="D8735" s="3">
        <f>VLOOKUP(C8735,Index[[#All],[searchTaxon]:[Reference_number]],2,FALSE)</f>
        <v>125</v>
      </c>
      <c r="H8735" t="s">
        <v>26</v>
      </c>
      <c r="I8735">
        <f>VLOOKUP(Table1[[#This Row],[trait_name]],Trait[],2,FALSE)</f>
        <v>38</v>
      </c>
      <c r="J8735" s="25" t="s">
        <v>74</v>
      </c>
      <c r="L8735" s="3" t="str">
        <f>[1]Traits!P7</f>
        <v>cream</v>
      </c>
      <c r="N8735" s="25"/>
      <c r="O8735"/>
    </row>
    <row r="8736" spans="1:15">
      <c r="A8736" s="27">
        <v>43273</v>
      </c>
      <c r="B8736" s="27"/>
      <c r="C8736" s="4" t="s">
        <v>841</v>
      </c>
      <c r="D8736" s="2">
        <f>VLOOKUP(C8736,Index[[#All],[searchTaxon]:[Reference_number]],2,FALSE)</f>
        <v>125</v>
      </c>
      <c r="I8736">
        <f>VLOOKUP(Table1[[#This Row],[trait_name]],Trait[],2,FALSE)</f>
        <v>39</v>
      </c>
      <c r="J8736" s="25" t="s">
        <v>76</v>
      </c>
      <c r="L8736" s="3"/>
      <c r="N8736" s="25"/>
      <c r="O8736"/>
    </row>
    <row r="8737" spans="1:15">
      <c r="A8737" s="5">
        <v>43273</v>
      </c>
      <c r="B8737" s="5">
        <v>43273</v>
      </c>
      <c r="C8737" t="s">
        <v>841</v>
      </c>
      <c r="D8737" s="3">
        <f>VLOOKUP(C8737,Index[[#All],[searchTaxon]:[Reference_number]],2,FALSE)</f>
        <v>125</v>
      </c>
      <c r="H8737" t="s">
        <v>26</v>
      </c>
      <c r="I8737">
        <f>VLOOKUP(Table1[[#This Row],[trait_name]],Trait[],2,FALSE)</f>
        <v>40</v>
      </c>
      <c r="J8737" s="25" t="s">
        <v>79</v>
      </c>
      <c r="L8737" s="3" t="str">
        <f>[1]Traits!Q3</f>
        <v>showey</v>
      </c>
      <c r="N8737" s="25"/>
      <c r="O8737"/>
    </row>
    <row r="8738" spans="1:15">
      <c r="A8738" s="5">
        <v>43273</v>
      </c>
      <c r="B8738" s="5">
        <v>43273</v>
      </c>
      <c r="C8738" t="s">
        <v>841</v>
      </c>
      <c r="D8738" s="3">
        <f>VLOOKUP(C8738,Index[[#All],[searchTaxon]:[Reference_number]],2,FALSE)</f>
        <v>125</v>
      </c>
      <c r="I8738">
        <f>VLOOKUP(Table1[[#This Row],[trait_name]],Trait[],2,FALSE)</f>
        <v>40</v>
      </c>
      <c r="J8738" s="25" t="s">
        <v>79</v>
      </c>
      <c r="L8738" s="3"/>
      <c r="N8738" s="25"/>
      <c r="O8738"/>
    </row>
    <row r="8739" spans="1:15">
      <c r="A8739" s="5">
        <v>43273</v>
      </c>
      <c r="B8739" s="5"/>
      <c r="C8739" t="s">
        <v>841</v>
      </c>
      <c r="D8739" s="2">
        <f>VLOOKUP(C8739,Index[[#All],[searchTaxon]:[Reference_number]],2,FALSE)</f>
        <v>125</v>
      </c>
      <c r="E8739">
        <v>0</v>
      </c>
      <c r="F8739">
        <v>0</v>
      </c>
      <c r="G8739">
        <v>0</v>
      </c>
      <c r="I8739">
        <f>VLOOKUP(Table1[[#This Row],[trait_name]],Trait[],2,FALSE)</f>
        <v>41</v>
      </c>
      <c r="J8739" s="25" t="s">
        <v>82</v>
      </c>
      <c r="L8739" s="3"/>
      <c r="N8739" s="25"/>
      <c r="O8739"/>
    </row>
    <row r="8740" spans="1:15">
      <c r="A8740" s="5">
        <v>43273</v>
      </c>
      <c r="B8740" s="5"/>
      <c r="C8740" t="s">
        <v>841</v>
      </c>
      <c r="D8740" s="2">
        <f>VLOOKUP(C8740,Index[[#All],[searchTaxon]:[Reference_number]],2,FALSE)</f>
        <v>125</v>
      </c>
      <c r="E8740">
        <v>0</v>
      </c>
      <c r="F8740">
        <v>0</v>
      </c>
      <c r="G8740">
        <v>0</v>
      </c>
      <c r="I8740">
        <f>VLOOKUP(Table1[[#This Row],[trait_name]],Trait[],2,FALSE)</f>
        <v>42</v>
      </c>
      <c r="J8740" s="25" t="s">
        <v>84</v>
      </c>
      <c r="L8740" s="3"/>
      <c r="N8740" s="25"/>
      <c r="O8740"/>
    </row>
    <row r="8741" spans="1:15">
      <c r="A8741" s="5">
        <v>43273</v>
      </c>
      <c r="B8741" s="5">
        <v>43273</v>
      </c>
      <c r="C8741" t="s">
        <v>841</v>
      </c>
      <c r="D8741" s="3">
        <f>VLOOKUP(C8741,Index[[#All],[searchTaxon]:[Reference_number]],2,FALSE)</f>
        <v>125</v>
      </c>
      <c r="H8741" t="s">
        <v>26</v>
      </c>
      <c r="I8741">
        <f>VLOOKUP(Table1[[#This Row],[trait_name]],Trait[],2,FALSE)</f>
        <v>43</v>
      </c>
      <c r="J8741" s="25" t="s">
        <v>86</v>
      </c>
      <c r="L8741" s="3" t="str">
        <f>[1]Traits!R14</f>
        <v>bluegreen</v>
      </c>
      <c r="N8741" s="25"/>
      <c r="O8741"/>
    </row>
    <row r="8742" spans="1:15">
      <c r="A8742" s="5">
        <v>43273</v>
      </c>
      <c r="B8742" s="5">
        <v>43273</v>
      </c>
      <c r="C8742" t="s">
        <v>841</v>
      </c>
      <c r="D8742" s="3">
        <f>VLOOKUP(C8742,Index[[#All],[searchTaxon]:[Reference_number]],2,FALSE)</f>
        <v>125</v>
      </c>
      <c r="I8742">
        <f>VLOOKUP(Table1[[#This Row],[trait_name]],Trait[],2,FALSE)</f>
        <v>43</v>
      </c>
      <c r="J8742" s="25" t="s">
        <v>86</v>
      </c>
      <c r="L8742" s="3"/>
      <c r="N8742" s="25"/>
      <c r="O8742"/>
    </row>
    <row r="8743" spans="1:15">
      <c r="A8743" s="5">
        <v>43273</v>
      </c>
      <c r="B8743" s="5"/>
      <c r="C8743" t="s">
        <v>841</v>
      </c>
      <c r="D8743" s="2">
        <f>VLOOKUP(C8743,Index[[#All],[searchTaxon]:[Reference_number]],2,FALSE)</f>
        <v>125</v>
      </c>
      <c r="E8743">
        <v>0</v>
      </c>
      <c r="F8743">
        <v>0</v>
      </c>
      <c r="G8743">
        <v>0</v>
      </c>
      <c r="I8743">
        <f>VLOOKUP(Table1[[#This Row],[trait_name]],Trait[],2,FALSE)</f>
        <v>47</v>
      </c>
      <c r="J8743" s="25" t="s">
        <v>96</v>
      </c>
      <c r="L8743" s="3"/>
      <c r="N8743" s="25"/>
      <c r="O8743"/>
    </row>
    <row r="8744" spans="1:15">
      <c r="A8744" s="5">
        <v>43273</v>
      </c>
      <c r="B8744" s="5">
        <v>43273</v>
      </c>
      <c r="C8744" t="s">
        <v>841</v>
      </c>
      <c r="D8744" s="3">
        <f>VLOOKUP(C8744,Index[[#All],[searchTaxon]:[Reference_number]],2,FALSE)</f>
        <v>125</v>
      </c>
      <c r="H8744" t="s">
        <v>26</v>
      </c>
      <c r="I8744">
        <f>VLOOKUP(Table1[[#This Row],[trait_name]],Trait[],2,FALSE)</f>
        <v>48</v>
      </c>
      <c r="J8744" s="25" t="s">
        <v>99</v>
      </c>
      <c r="L8744" s="3" t="str">
        <f>[1]Traits!S8</f>
        <v>park</v>
      </c>
      <c r="N8744" s="25"/>
      <c r="O8744"/>
    </row>
    <row r="8745" spans="1:15">
      <c r="A8745" s="5">
        <v>43273</v>
      </c>
      <c r="B8745" s="5">
        <v>43273</v>
      </c>
      <c r="C8745" t="s">
        <v>841</v>
      </c>
      <c r="D8745" s="3">
        <f>VLOOKUP(C8745,Index[[#All],[searchTaxon]:[Reference_number]],2,FALSE)</f>
        <v>125</v>
      </c>
      <c r="H8745" t="s">
        <v>26</v>
      </c>
      <c r="I8745">
        <f>VLOOKUP(Table1[[#This Row],[trait_name]],Trait[],2,FALSE)</f>
        <v>48</v>
      </c>
      <c r="J8745" s="25" t="s">
        <v>99</v>
      </c>
      <c r="L8745" s="3" t="str">
        <f>[1]Traits!S6</f>
        <v>garden</v>
      </c>
      <c r="N8745" s="25"/>
      <c r="O8745"/>
    </row>
    <row r="8746" spans="1:15">
      <c r="A8746" s="5">
        <v>43273</v>
      </c>
      <c r="B8746" s="5">
        <v>43273</v>
      </c>
      <c r="C8746" t="s">
        <v>841</v>
      </c>
      <c r="D8746" s="3">
        <f>VLOOKUP(C8746,Index[[#All],[searchTaxon]:[Reference_number]],2,FALSE)</f>
        <v>125</v>
      </c>
      <c r="I8746">
        <f>VLOOKUP(Table1[[#This Row],[trait_name]],Trait[],2,FALSE)</f>
        <v>48</v>
      </c>
      <c r="J8746" s="25" t="s">
        <v>99</v>
      </c>
      <c r="L8746" s="3"/>
      <c r="N8746" s="25"/>
      <c r="O8746"/>
    </row>
    <row r="8747" spans="1:15">
      <c r="A8747" s="5">
        <v>43273</v>
      </c>
      <c r="B8747" s="5">
        <v>43273</v>
      </c>
      <c r="C8747" t="s">
        <v>841</v>
      </c>
      <c r="D8747" s="3">
        <f>VLOOKUP(C8747,Index[[#All],[searchTaxon]:[Reference_number]],2,FALSE)</f>
        <v>125</v>
      </c>
      <c r="H8747" t="s">
        <v>26</v>
      </c>
      <c r="I8747">
        <f>VLOOKUP(Table1[[#This Row],[trait_name]],Trait[],2,FALSE)</f>
        <v>49</v>
      </c>
      <c r="J8747" s="25" t="s">
        <v>103</v>
      </c>
      <c r="L8747" s="3" t="str">
        <f>[1]Traits!T4</f>
        <v>screen</v>
      </c>
      <c r="N8747" s="25"/>
      <c r="O8747"/>
    </row>
    <row r="8748" spans="1:15">
      <c r="A8748" s="5">
        <v>43273</v>
      </c>
      <c r="B8748" s="5">
        <v>43273</v>
      </c>
      <c r="C8748" t="s">
        <v>841</v>
      </c>
      <c r="D8748" s="3">
        <f>VLOOKUP(C8748,Index[[#All],[searchTaxon]:[Reference_number]],2,FALSE)</f>
        <v>125</v>
      </c>
      <c r="H8748" t="s">
        <v>26</v>
      </c>
      <c r="I8748">
        <f>VLOOKUP(Table1[[#This Row],[trait_name]],Trait[],2,FALSE)</f>
        <v>49</v>
      </c>
      <c r="J8748" s="25" t="s">
        <v>103</v>
      </c>
      <c r="L8748" s="3" t="str">
        <f>[1]Traits!T6</f>
        <v>erosion</v>
      </c>
      <c r="N8748" s="26"/>
      <c r="O8748"/>
    </row>
    <row r="8749" spans="1:15">
      <c r="A8749" s="27">
        <v>43273</v>
      </c>
      <c r="B8749" s="27"/>
      <c r="C8749" s="4" t="s">
        <v>841</v>
      </c>
      <c r="D8749" s="63">
        <f>VLOOKUP(C8749,Index[[#All],[searchTaxon]:[Reference_number]],2,FALSE)</f>
        <v>125</v>
      </c>
      <c r="E8749">
        <f>VLOOKUP(C:C,Table1[[#All],[searchTaxon]:[Multiple_forms]],3,FALSE)</f>
        <v>0</v>
      </c>
      <c r="F8749">
        <f>VLOOKUP(C:C,Table1[[#All],[searchTaxon]:[Multiple_forms]],4,FALSE)</f>
        <v>0</v>
      </c>
      <c r="G8749">
        <f>VLOOKUP(C:C,Table1[[#All],[searchTaxon]:[Multiple_forms]],5,FALSE)</f>
        <v>0</v>
      </c>
      <c r="I8749">
        <f>VLOOKUP(Table1[[#This Row],[trait_name]],Trait[],2,FALSE)</f>
        <v>50</v>
      </c>
      <c r="J8749" s="25" t="s">
        <v>106</v>
      </c>
      <c r="L8749" s="3"/>
      <c r="N8749" s="25"/>
      <c r="O8749"/>
    </row>
    <row r="8750" spans="1:15">
      <c r="A8750" s="5">
        <v>43273</v>
      </c>
      <c r="B8750" s="5">
        <v>43273</v>
      </c>
      <c r="C8750" t="s">
        <v>841</v>
      </c>
      <c r="D8750" s="3">
        <f>VLOOKUP(C8750,Index[[#All],[searchTaxon]:[Reference_number]],2,FALSE)</f>
        <v>125</v>
      </c>
      <c r="H8750" t="s">
        <v>26</v>
      </c>
      <c r="I8750">
        <f>VLOOKUP(Table1[[#This Row],[trait_name]],Trait[],2,FALSE)</f>
        <v>51</v>
      </c>
      <c r="J8750" s="25" t="s">
        <v>108</v>
      </c>
      <c r="L8750" s="3" t="s">
        <v>167</v>
      </c>
      <c r="N8750" s="25"/>
      <c r="O8750"/>
    </row>
    <row r="8751" spans="1:15">
      <c r="A8751" s="5">
        <v>43273</v>
      </c>
      <c r="B8751" s="5">
        <v>43273</v>
      </c>
      <c r="C8751" t="s">
        <v>841</v>
      </c>
      <c r="D8751" s="3">
        <f>VLOOKUP(C8751,Index[[#All],[searchTaxon]:[Reference_number]],2,FALSE)</f>
        <v>125</v>
      </c>
      <c r="I8751">
        <f>VLOOKUP(Table1[[#This Row],[trait_name]],Trait[],2,FALSE)</f>
        <v>53</v>
      </c>
      <c r="J8751" s="25" t="s">
        <v>110</v>
      </c>
      <c r="L8751" s="3"/>
      <c r="N8751" s="25"/>
      <c r="O8751"/>
    </row>
    <row r="8752" spans="1:15">
      <c r="A8752" s="5">
        <v>43273</v>
      </c>
      <c r="B8752" s="5">
        <v>43273</v>
      </c>
      <c r="C8752" t="s">
        <v>841</v>
      </c>
      <c r="D8752" s="3">
        <f>VLOOKUP(C8752,Index[[#All],[searchTaxon]:[Reference_number]],2,FALSE)</f>
        <v>125</v>
      </c>
      <c r="I8752">
        <f>VLOOKUP(Table1[[#This Row],[trait_name]],Trait[],2,FALSE)</f>
        <v>53</v>
      </c>
      <c r="J8752" s="25" t="s">
        <v>110</v>
      </c>
      <c r="L8752" s="3"/>
      <c r="N8752" s="25"/>
      <c r="O8752"/>
    </row>
    <row r="8753" spans="1:15">
      <c r="A8753" s="5">
        <v>43273</v>
      </c>
      <c r="B8753" s="5">
        <v>43273</v>
      </c>
      <c r="C8753" t="s">
        <v>841</v>
      </c>
      <c r="D8753" s="3">
        <f>VLOOKUP(C8753,Index[[#All],[searchTaxon]:[Reference_number]],2,FALSE)</f>
        <v>125</v>
      </c>
      <c r="I8753">
        <f>VLOOKUP(Table1[[#This Row],[trait_name]],Trait[],2,FALSE)</f>
        <v>54</v>
      </c>
      <c r="J8753" s="25" t="s">
        <v>112</v>
      </c>
      <c r="L8753" s="3"/>
      <c r="N8753" s="25"/>
      <c r="O8753"/>
    </row>
    <row r="8754" spans="1:15">
      <c r="A8754" s="5">
        <v>43273</v>
      </c>
      <c r="B8754" s="5">
        <v>43273</v>
      </c>
      <c r="C8754" t="s">
        <v>841</v>
      </c>
      <c r="D8754" s="3">
        <f>VLOOKUP(C8754,Index[[#All],[searchTaxon]:[Reference_number]],2,FALSE)</f>
        <v>125</v>
      </c>
      <c r="H8754" t="s">
        <v>26</v>
      </c>
      <c r="I8754">
        <f>VLOOKUP(Table1[[#This Row],[trait_name]],Trait[],2,FALSE)</f>
        <v>56</v>
      </c>
      <c r="J8754" s="25" t="s">
        <v>117</v>
      </c>
      <c r="L8754" s="3" t="str">
        <f>[1]Traits!Z2</f>
        <v>low</v>
      </c>
      <c r="N8754" s="25"/>
      <c r="O8754"/>
    </row>
    <row r="8755" spans="1:15">
      <c r="A8755" s="5">
        <v>43273</v>
      </c>
      <c r="B8755" s="5"/>
      <c r="C8755" t="s">
        <v>841</v>
      </c>
      <c r="D8755" s="2">
        <f>VLOOKUP(C8755,Index[[#All],[searchTaxon]:[Reference_number]],2,FALSE)</f>
        <v>125</v>
      </c>
      <c r="E8755">
        <v>0</v>
      </c>
      <c r="F8755">
        <v>0</v>
      </c>
      <c r="G8755">
        <v>0</v>
      </c>
      <c r="I8755">
        <f>VLOOKUP(Table1[[#This Row],[trait_name]],Trait[],2,FALSE)</f>
        <v>60</v>
      </c>
      <c r="J8755" s="25" t="s">
        <v>120</v>
      </c>
      <c r="L8755" s="3"/>
      <c r="N8755" s="25"/>
      <c r="O8755"/>
    </row>
    <row r="8756" spans="1:15">
      <c r="A8756" s="5">
        <v>43273</v>
      </c>
      <c r="B8756" s="5">
        <v>43273</v>
      </c>
      <c r="C8756" t="s">
        <v>841</v>
      </c>
      <c r="D8756" s="3">
        <f>VLOOKUP(C8756,Index[[#All],[searchTaxon]:[Reference_number]],2,FALSE)</f>
        <v>125</v>
      </c>
      <c r="I8756">
        <f>VLOOKUP(Table1[[#This Row],[trait_name]],Trait[],2,FALSE)</f>
        <v>62</v>
      </c>
      <c r="J8756" s="25" t="s">
        <v>123</v>
      </c>
      <c r="L8756" s="3"/>
      <c r="N8756" s="25"/>
      <c r="O8756"/>
    </row>
    <row r="8757" spans="1:15">
      <c r="A8757" s="5">
        <v>43273</v>
      </c>
      <c r="B8757" s="5">
        <v>43273</v>
      </c>
      <c r="C8757" t="s">
        <v>843</v>
      </c>
      <c r="D8757" s="3">
        <f>VLOOKUP(C8757,Index[[#All],[searchTaxon]:[Reference_number]],2,FALSE)</f>
        <v>126</v>
      </c>
      <c r="H8757" t="s">
        <v>18</v>
      </c>
      <c r="I8757">
        <f>VLOOKUP(Table1[[#This Row],[trait_name]],Trait[],2,FALSE)</f>
        <v>2</v>
      </c>
      <c r="J8757" s="25" t="s">
        <v>16</v>
      </c>
      <c r="L8757" s="3" t="s">
        <v>844</v>
      </c>
      <c r="N8757" s="25"/>
      <c r="O8757"/>
    </row>
    <row r="8758" spans="1:15">
      <c r="A8758" s="5">
        <v>43273</v>
      </c>
      <c r="B8758" s="5">
        <v>43273</v>
      </c>
      <c r="C8758" t="s">
        <v>843</v>
      </c>
      <c r="D8758" s="3">
        <f>VLOOKUP(C8758,Index[[#All],[searchTaxon]:[Reference_number]],2,FALSE)</f>
        <v>126</v>
      </c>
      <c r="I8758">
        <f>VLOOKUP(Table1[[#This Row],[trait_name]],Trait[],2,FALSE)</f>
        <v>2</v>
      </c>
      <c r="J8758" s="25" t="s">
        <v>16</v>
      </c>
      <c r="L8758" s="3"/>
      <c r="N8758" s="25"/>
      <c r="O8758"/>
    </row>
    <row r="8759" spans="1:15">
      <c r="A8759" s="5">
        <v>43273</v>
      </c>
      <c r="B8759" s="5">
        <v>43273</v>
      </c>
      <c r="C8759" t="s">
        <v>843</v>
      </c>
      <c r="D8759" s="3">
        <f>VLOOKUP(C8759,Index[[#All],[searchTaxon]:[Reference_number]],2,FALSE)</f>
        <v>126</v>
      </c>
      <c r="H8759" t="s">
        <v>18</v>
      </c>
      <c r="I8759">
        <f>VLOOKUP(Table1[[#This Row],[trait_name]],Trait[],2,FALSE)</f>
        <v>3</v>
      </c>
      <c r="J8759" s="25" t="s">
        <v>19</v>
      </c>
      <c r="L8759" s="3" t="str">
        <f>[1]Traits!B2</f>
        <v>fullsun</v>
      </c>
      <c r="N8759" s="25"/>
      <c r="O8759"/>
    </row>
    <row r="8760" spans="1:15">
      <c r="A8760" s="5">
        <v>43273</v>
      </c>
      <c r="B8760" s="5">
        <v>43273</v>
      </c>
      <c r="C8760" t="s">
        <v>843</v>
      </c>
      <c r="D8760" s="3">
        <f>VLOOKUP(C8760,Index[[#All],[searchTaxon]:[Reference_number]],2,FALSE)</f>
        <v>126</v>
      </c>
      <c r="H8760" t="s">
        <v>18</v>
      </c>
      <c r="I8760">
        <f>VLOOKUP(Table1[[#This Row],[trait_name]],Trait[],2,FALSE)</f>
        <v>3</v>
      </c>
      <c r="J8760" s="25" t="s">
        <v>19</v>
      </c>
      <c r="L8760" s="3" t="str">
        <f>[1]Traits!B3</f>
        <v>partshade</v>
      </c>
      <c r="N8760" s="25"/>
      <c r="O8760"/>
    </row>
    <row r="8761" spans="1:15">
      <c r="A8761" s="5">
        <v>43273</v>
      </c>
      <c r="B8761" s="5">
        <v>43273</v>
      </c>
      <c r="C8761" t="s">
        <v>843</v>
      </c>
      <c r="D8761" s="3">
        <f>VLOOKUP(C8761,Index[[#All],[searchTaxon]:[Reference_number]],2,FALSE)</f>
        <v>126</v>
      </c>
      <c r="H8761" t="s">
        <v>26</v>
      </c>
      <c r="I8761">
        <f>VLOOKUP(Table1[[#This Row],[trait_name]],Trait[],2,FALSE)</f>
        <v>4</v>
      </c>
      <c r="J8761" s="25" t="s">
        <v>23</v>
      </c>
      <c r="L8761" s="3" t="s">
        <v>24</v>
      </c>
      <c r="N8761" s="25"/>
      <c r="O8761"/>
    </row>
    <row r="8762" spans="1:15">
      <c r="A8762" s="5">
        <v>43273</v>
      </c>
      <c r="B8762" s="5"/>
      <c r="C8762" t="s">
        <v>843</v>
      </c>
      <c r="D8762" s="3">
        <f>VLOOKUP(C8762,Index[[#All],[searchTaxon]:[Reference_number]],2,FALSE)</f>
        <v>126</v>
      </c>
      <c r="H8762" t="s">
        <v>26</v>
      </c>
      <c r="I8762">
        <f>VLOOKUP(Table1[[#This Row],[trait_name]],Trait[],2,FALSE)</f>
        <v>6</v>
      </c>
      <c r="J8762" s="25" t="s">
        <v>135</v>
      </c>
      <c r="L8762" s="3"/>
      <c r="N8762" s="25"/>
      <c r="O8762"/>
    </row>
    <row r="8763" spans="1:15">
      <c r="A8763" s="5">
        <v>43273</v>
      </c>
      <c r="B8763" s="5">
        <v>43273</v>
      </c>
      <c r="C8763" t="s">
        <v>843</v>
      </c>
      <c r="D8763" s="3">
        <f>VLOOKUP(C8763,Index[[#All],[searchTaxon]:[Reference_number]],2,FALSE)</f>
        <v>126</v>
      </c>
      <c r="H8763" t="s">
        <v>26</v>
      </c>
      <c r="I8763">
        <f>VLOOKUP(Table1[[#This Row],[trait_name]],Trait[],2,FALSE)</f>
        <v>7</v>
      </c>
      <c r="J8763" s="25" t="s">
        <v>27</v>
      </c>
      <c r="L8763" s="3" t="s">
        <v>24</v>
      </c>
      <c r="N8763" s="25"/>
      <c r="O8763"/>
    </row>
    <row r="8764" spans="1:15">
      <c r="A8764" s="5">
        <v>43273</v>
      </c>
      <c r="B8764" s="5">
        <v>43273</v>
      </c>
      <c r="C8764" t="s">
        <v>843</v>
      </c>
      <c r="D8764" s="3">
        <f>VLOOKUP(C8764,Index[[#All],[searchTaxon]:[Reference_number]],2,FALSE)</f>
        <v>126</v>
      </c>
      <c r="H8764" t="s">
        <v>496</v>
      </c>
      <c r="I8764">
        <f>VLOOKUP(Table1[[#This Row],[trait_name]],Trait[],2,FALSE)</f>
        <v>9</v>
      </c>
      <c r="J8764" s="25" t="s">
        <v>29</v>
      </c>
      <c r="L8764" s="3" t="s">
        <v>24</v>
      </c>
      <c r="N8764" s="25"/>
      <c r="O8764"/>
    </row>
    <row r="8765" spans="1:15">
      <c r="A8765" s="5">
        <v>43273</v>
      </c>
      <c r="B8765" s="5">
        <v>43273</v>
      </c>
      <c r="C8765" t="s">
        <v>843</v>
      </c>
      <c r="D8765" s="3">
        <f>VLOOKUP(C8765,Index[[#All],[searchTaxon]:[Reference_number]],2,FALSE)</f>
        <v>126</v>
      </c>
      <c r="H8765" t="s">
        <v>496</v>
      </c>
      <c r="I8765">
        <f>VLOOKUP(Table1[[#This Row],[trait_name]],Trait[],2,FALSE)</f>
        <v>12</v>
      </c>
      <c r="J8765" s="25" t="s">
        <v>138</v>
      </c>
      <c r="L8765" s="3" t="s">
        <v>24</v>
      </c>
      <c r="N8765" s="25"/>
      <c r="O8765"/>
    </row>
    <row r="8766" spans="1:15">
      <c r="A8766" s="27">
        <v>43273</v>
      </c>
      <c r="B8766" s="27"/>
      <c r="C8766" s="4" t="s">
        <v>843</v>
      </c>
      <c r="D8766" s="2">
        <f>VLOOKUP(C8766,Index[[#All],[searchTaxon]:[Reference_number]],2,FALSE)</f>
        <v>126</v>
      </c>
      <c r="I8766">
        <f>VLOOKUP(Table1[[#This Row],[trait_name]],Trait[],2,FALSE)</f>
        <v>15</v>
      </c>
      <c r="J8766" s="25" t="s">
        <v>32</v>
      </c>
      <c r="L8766" s="3"/>
      <c r="N8766" s="25"/>
      <c r="O8766"/>
    </row>
    <row r="8767" spans="1:15">
      <c r="A8767" s="27">
        <v>43273</v>
      </c>
      <c r="B8767" s="27">
        <v>43273</v>
      </c>
      <c r="C8767" s="4" t="s">
        <v>843</v>
      </c>
      <c r="D8767" s="2">
        <f>VLOOKUP(C8767,Index[[#All],[searchTaxon]:[Reference_number]],2,FALSE)</f>
        <v>126</v>
      </c>
      <c r="I8767">
        <f>VLOOKUP(Table1[[#This Row],[trait_name]],Trait[],2,FALSE)</f>
        <v>16</v>
      </c>
      <c r="J8767" s="26" t="s">
        <v>33</v>
      </c>
      <c r="K8767" s="26"/>
      <c r="L8767" s="3"/>
      <c r="N8767" s="25"/>
      <c r="O8767"/>
    </row>
    <row r="8768" spans="1:15">
      <c r="A8768" s="5">
        <v>43273</v>
      </c>
      <c r="B8768" s="5">
        <v>43273</v>
      </c>
      <c r="C8768" t="s">
        <v>843</v>
      </c>
      <c r="D8768" s="3">
        <f>VLOOKUP(C8768,Index[[#All],[searchTaxon]:[Reference_number]],2,FALSE)</f>
        <v>126</v>
      </c>
      <c r="H8768" t="s">
        <v>18</v>
      </c>
      <c r="I8768">
        <f>VLOOKUP(Table1[[#This Row],[trait_name]],Trait[],2,FALSE)</f>
        <v>17</v>
      </c>
      <c r="J8768" s="25" t="s">
        <v>34</v>
      </c>
      <c r="L8768" s="3" t="str">
        <f>[1]Traits!E2</f>
        <v>sand</v>
      </c>
      <c r="N8768" s="25"/>
      <c r="O8768"/>
    </row>
    <row r="8769" spans="1:15">
      <c r="A8769" s="5">
        <v>43273</v>
      </c>
      <c r="B8769" s="5">
        <v>43273</v>
      </c>
      <c r="C8769" t="s">
        <v>843</v>
      </c>
      <c r="D8769" s="3">
        <f>VLOOKUP(C8769,Index[[#All],[searchTaxon]:[Reference_number]],2,FALSE)</f>
        <v>126</v>
      </c>
      <c r="H8769" t="s">
        <v>18</v>
      </c>
      <c r="I8769">
        <f>VLOOKUP(Table1[[#This Row],[trait_name]],Trait[],2,FALSE)</f>
        <v>17</v>
      </c>
      <c r="J8769" s="25" t="s">
        <v>34</v>
      </c>
      <c r="L8769" s="3" t="str">
        <f>[1]Traits!E3</f>
        <v>loam</v>
      </c>
      <c r="N8769" s="25"/>
      <c r="O8769"/>
    </row>
    <row r="8770" spans="1:15">
      <c r="A8770" s="5">
        <v>43273</v>
      </c>
      <c r="B8770" s="5">
        <v>43273</v>
      </c>
      <c r="C8770" t="s">
        <v>843</v>
      </c>
      <c r="D8770" s="3">
        <f>VLOOKUP(C8770,Index[[#All],[searchTaxon]:[Reference_number]],2,FALSE)</f>
        <v>126</v>
      </c>
      <c r="H8770" t="s">
        <v>18</v>
      </c>
      <c r="I8770">
        <f>VLOOKUP(Table1[[#This Row],[trait_name]],Trait[],2,FALSE)</f>
        <v>17</v>
      </c>
      <c r="J8770" s="25" t="s">
        <v>34</v>
      </c>
      <c r="L8770" s="3" t="str">
        <f>[1]Traits!E4</f>
        <v>clay</v>
      </c>
      <c r="N8770" s="25"/>
      <c r="O8770"/>
    </row>
    <row r="8771" spans="1:15">
      <c r="A8771" s="27">
        <v>43273</v>
      </c>
      <c r="B8771" s="27">
        <v>43273</v>
      </c>
      <c r="C8771" s="4" t="s">
        <v>843</v>
      </c>
      <c r="D8771" s="2">
        <f>VLOOKUP(C8771,Index[[#All],[searchTaxon]:[Reference_number]],2,FALSE)</f>
        <v>126</v>
      </c>
      <c r="I8771">
        <f>VLOOKUP(Table1[[#This Row],[trait_name]],Trait[],2,FALSE)</f>
        <v>18</v>
      </c>
      <c r="J8771" s="25" t="s">
        <v>38</v>
      </c>
      <c r="L8771" s="3"/>
      <c r="N8771" s="25"/>
      <c r="O8771"/>
    </row>
    <row r="8772" spans="1:15">
      <c r="A8772" s="5">
        <v>43273</v>
      </c>
      <c r="B8772" s="5">
        <v>43273</v>
      </c>
      <c r="C8772" t="s">
        <v>843</v>
      </c>
      <c r="D8772" s="3">
        <f>VLOOKUP(C8772,Index[[#All],[searchTaxon]:[Reference_number]],2,FALSE)</f>
        <v>126</v>
      </c>
      <c r="H8772" t="s">
        <v>496</v>
      </c>
      <c r="I8772">
        <f>VLOOKUP(Table1[[#This Row],[trait_name]],Trait[],2,FALSE)</f>
        <v>19</v>
      </c>
      <c r="J8772" s="25" t="s">
        <v>39</v>
      </c>
      <c r="L8772" s="3" t="str">
        <f>[1]Traits!F2</f>
        <v>welldrained</v>
      </c>
      <c r="N8772" s="25"/>
      <c r="O8772"/>
    </row>
    <row r="8773" spans="1:15">
      <c r="A8773" s="5">
        <v>43273</v>
      </c>
      <c r="B8773" s="5">
        <v>43273</v>
      </c>
      <c r="C8773" t="s">
        <v>843</v>
      </c>
      <c r="D8773" s="3">
        <f>VLOOKUP(C8773,Index[[#All],[searchTaxon]:[Reference_number]],2,FALSE)</f>
        <v>126</v>
      </c>
      <c r="H8773" t="s">
        <v>496</v>
      </c>
      <c r="I8773">
        <f>VLOOKUP(Table1[[#This Row],[trait_name]],Trait[],2,FALSE)</f>
        <v>19</v>
      </c>
      <c r="J8773" s="25" t="s">
        <v>39</v>
      </c>
      <c r="L8773" s="3" t="str">
        <f>[1]Traits!F6</f>
        <v>most</v>
      </c>
      <c r="N8773" s="25"/>
      <c r="O8773"/>
    </row>
    <row r="8774" spans="1:15">
      <c r="A8774" s="27">
        <v>43273</v>
      </c>
      <c r="B8774" s="27">
        <v>43273</v>
      </c>
      <c r="C8774" s="4" t="s">
        <v>843</v>
      </c>
      <c r="D8774" s="2">
        <f>VLOOKUP(C8774,Index[[#All],[searchTaxon]:[Reference_number]],2,FALSE)</f>
        <v>126</v>
      </c>
      <c r="I8774">
        <f>VLOOKUP(Table1[[#This Row],[trait_name]],Trait[],2,FALSE)</f>
        <v>20</v>
      </c>
      <c r="J8774" s="25" t="s">
        <v>42</v>
      </c>
      <c r="L8774" s="3"/>
      <c r="N8774" s="25"/>
      <c r="O8774"/>
    </row>
    <row r="8775" spans="1:15">
      <c r="A8775" s="5">
        <v>43273</v>
      </c>
      <c r="B8775" s="5">
        <v>43273</v>
      </c>
      <c r="C8775" t="s">
        <v>843</v>
      </c>
      <c r="D8775" s="3">
        <f>VLOOKUP(C8775,Index[[#All],[searchTaxon]:[Reference_number]],2,FALSE)</f>
        <v>126</v>
      </c>
      <c r="I8775">
        <f>VLOOKUP(Table1[[#This Row],[trait_name]],Trait[],2,FALSE)</f>
        <v>21</v>
      </c>
      <c r="J8775" s="25" t="s">
        <v>46</v>
      </c>
      <c r="L8775" s="3"/>
      <c r="N8775" s="25"/>
      <c r="O8775"/>
    </row>
    <row r="8776" spans="1:15">
      <c r="A8776" s="5">
        <v>43273</v>
      </c>
      <c r="B8776" s="5"/>
      <c r="C8776" t="s">
        <v>843</v>
      </c>
      <c r="D8776" s="2">
        <f>VLOOKUP(C8776,Index[[#All],[searchTaxon]:[Reference_number]],2,FALSE)</f>
        <v>126</v>
      </c>
      <c r="E8776">
        <v>0</v>
      </c>
      <c r="F8776">
        <v>0</v>
      </c>
      <c r="G8776">
        <v>0</v>
      </c>
      <c r="I8776">
        <f>VLOOKUP(Table1[[#This Row],[trait_name]],Trait[],2,FALSE)</f>
        <v>22</v>
      </c>
      <c r="J8776" s="25" t="s">
        <v>48</v>
      </c>
      <c r="L8776" s="3"/>
      <c r="N8776" s="25"/>
      <c r="O8776"/>
    </row>
    <row r="8777" spans="1:15">
      <c r="A8777" s="27">
        <v>43273</v>
      </c>
      <c r="B8777" s="27"/>
      <c r="C8777" s="4" t="s">
        <v>843</v>
      </c>
      <c r="D8777" s="2">
        <f>VLOOKUP(C8777,Index[[#All],[searchTaxon]:[Reference_number]],2,FALSE)</f>
        <v>126</v>
      </c>
      <c r="I8777">
        <f>VLOOKUP(Table1[[#This Row],[trait_name]],Trait[],2,FALSE)</f>
        <v>23</v>
      </c>
      <c r="J8777" s="25" t="s">
        <v>50</v>
      </c>
      <c r="L8777" s="3"/>
      <c r="N8777" s="25"/>
      <c r="O8777"/>
    </row>
    <row r="8778" spans="1:15">
      <c r="A8778" s="27">
        <v>43273</v>
      </c>
      <c r="B8778" s="27"/>
      <c r="C8778" s="4" t="s">
        <v>843</v>
      </c>
      <c r="D8778" s="2">
        <f>VLOOKUP(C8778,Index[[#All],[searchTaxon]:[Reference_number]],2,FALSE)</f>
        <v>126</v>
      </c>
      <c r="I8778">
        <f>VLOOKUP(Table1[[#This Row],[trait_name]],Trait[],2,FALSE)</f>
        <v>24</v>
      </c>
      <c r="J8778" s="25" t="s">
        <v>53</v>
      </c>
      <c r="L8778" s="3"/>
      <c r="N8778" s="25"/>
      <c r="O8778"/>
    </row>
    <row r="8779" spans="1:15">
      <c r="A8779" s="5">
        <v>43273</v>
      </c>
      <c r="B8779" s="5">
        <v>43273</v>
      </c>
      <c r="C8779" t="s">
        <v>843</v>
      </c>
      <c r="D8779" s="3">
        <f>VLOOKUP(C8779,Index[[#All],[searchTaxon]:[Reference_number]],2,FALSE)</f>
        <v>126</v>
      </c>
      <c r="H8779" t="s">
        <v>18</v>
      </c>
      <c r="I8779">
        <f>VLOOKUP(Table1[[#This Row],[trait_name]],Trait[],2,FALSE)</f>
        <v>25</v>
      </c>
      <c r="J8779" s="25" t="s">
        <v>54</v>
      </c>
      <c r="L8779" s="3" t="str">
        <f>[1]Traits!H2</f>
        <v>smalltree</v>
      </c>
      <c r="N8779" s="25"/>
      <c r="O8779"/>
    </row>
    <row r="8780" spans="1:15">
      <c r="A8780" s="5">
        <v>43273</v>
      </c>
      <c r="B8780" s="5">
        <v>43273</v>
      </c>
      <c r="C8780" t="s">
        <v>843</v>
      </c>
      <c r="D8780" s="3">
        <f>VLOOKUP(C8780,Index[[#All],[searchTaxon]:[Reference_number]],2,FALSE)</f>
        <v>126</v>
      </c>
      <c r="H8780" t="s">
        <v>18</v>
      </c>
      <c r="I8780">
        <f>VLOOKUP(Table1[[#This Row],[trait_name]],Trait[],2,FALSE)</f>
        <v>25</v>
      </c>
      <c r="J8780" s="25" t="s">
        <v>54</v>
      </c>
      <c r="L8780" s="3" t="str">
        <f>[1]Traits!H3</f>
        <v>medtree</v>
      </c>
      <c r="N8780" s="25"/>
      <c r="O8780"/>
    </row>
    <row r="8781" spans="1:15">
      <c r="A8781" s="5">
        <v>43273</v>
      </c>
      <c r="B8781" s="5">
        <v>43273</v>
      </c>
      <c r="C8781" t="s">
        <v>843</v>
      </c>
      <c r="D8781" s="3">
        <f>VLOOKUP(C8781,Index[[#All],[searchTaxon]:[Reference_number]],2,FALSE)</f>
        <v>126</v>
      </c>
      <c r="H8781" t="s">
        <v>18</v>
      </c>
      <c r="I8781">
        <f>VLOOKUP(Table1[[#This Row],[trait_name]],Trait[],2,FALSE)</f>
        <v>26</v>
      </c>
      <c r="J8781" s="25" t="s">
        <v>57</v>
      </c>
      <c r="L8781" s="3">
        <v>8</v>
      </c>
      <c r="N8781" s="25"/>
      <c r="O8781"/>
    </row>
    <row r="8782" spans="1:15">
      <c r="A8782" s="5">
        <v>43273</v>
      </c>
      <c r="B8782" s="5">
        <v>43273</v>
      </c>
      <c r="C8782" t="s">
        <v>843</v>
      </c>
      <c r="D8782" s="3">
        <f>VLOOKUP(C8782,Index[[#All],[searchTaxon]:[Reference_number]],2,FALSE)</f>
        <v>126</v>
      </c>
      <c r="H8782" t="s">
        <v>26</v>
      </c>
      <c r="I8782">
        <f>VLOOKUP(Table1[[#This Row],[trait_name]],Trait[],2,FALSE)</f>
        <v>27</v>
      </c>
      <c r="J8782" s="25" t="s">
        <v>58</v>
      </c>
      <c r="L8782" s="3">
        <v>6</v>
      </c>
      <c r="N8782" s="25"/>
      <c r="O8782"/>
    </row>
    <row r="8783" spans="1:15">
      <c r="A8783" s="5">
        <v>43273</v>
      </c>
      <c r="B8783" s="5">
        <v>43273</v>
      </c>
      <c r="C8783" t="s">
        <v>843</v>
      </c>
      <c r="D8783" s="3">
        <f>VLOOKUP(C8783,Index[[#All],[searchTaxon]:[Reference_number]],2,FALSE)</f>
        <v>126</v>
      </c>
      <c r="H8783" t="s">
        <v>18</v>
      </c>
      <c r="I8783">
        <f>VLOOKUP(Table1[[#This Row],[trait_name]],Trait[],2,FALSE)</f>
        <v>28</v>
      </c>
      <c r="J8783" s="25" t="s">
        <v>59</v>
      </c>
      <c r="L8783" s="3">
        <v>5</v>
      </c>
      <c r="N8783" s="25"/>
      <c r="O8783"/>
    </row>
    <row r="8784" spans="1:15">
      <c r="A8784" s="5">
        <v>43273</v>
      </c>
      <c r="B8784" s="5">
        <v>43273</v>
      </c>
      <c r="C8784" t="s">
        <v>843</v>
      </c>
      <c r="D8784" s="3">
        <f>VLOOKUP(C8784,Index[[#All],[searchTaxon]:[Reference_number]],2,FALSE)</f>
        <v>126</v>
      </c>
      <c r="H8784" t="s">
        <v>18</v>
      </c>
      <c r="I8784">
        <f>VLOOKUP(Table1[[#This Row],[trait_name]],Trait[],2,FALSE)</f>
        <v>29</v>
      </c>
      <c r="J8784" s="25" t="s">
        <v>60</v>
      </c>
      <c r="L8784" s="3">
        <v>5</v>
      </c>
      <c r="N8784" s="25"/>
      <c r="O8784"/>
    </row>
    <row r="8785" spans="1:15">
      <c r="A8785" s="5">
        <v>43273</v>
      </c>
      <c r="B8785" s="5">
        <v>43273</v>
      </c>
      <c r="C8785" t="s">
        <v>843</v>
      </c>
      <c r="D8785" s="3">
        <f>VLOOKUP(C8785,Index[[#All],[searchTaxon]:[Reference_number]],2,FALSE)</f>
        <v>126</v>
      </c>
      <c r="H8785" t="s">
        <v>26</v>
      </c>
      <c r="I8785">
        <f>VLOOKUP(Table1[[#This Row],[trait_name]],Trait[],2,FALSE)</f>
        <v>30</v>
      </c>
      <c r="J8785" s="25" t="s">
        <v>61</v>
      </c>
      <c r="L8785" s="3">
        <v>5</v>
      </c>
      <c r="N8785" s="25"/>
      <c r="O8785"/>
    </row>
    <row r="8786" spans="1:15">
      <c r="A8786" s="5">
        <v>43273</v>
      </c>
      <c r="B8786" s="5">
        <v>43273</v>
      </c>
      <c r="C8786" t="s">
        <v>843</v>
      </c>
      <c r="D8786" s="3">
        <f>VLOOKUP(C8786,Index[[#All],[searchTaxon]:[Reference_number]],2,FALSE)</f>
        <v>126</v>
      </c>
      <c r="H8786" t="s">
        <v>18</v>
      </c>
      <c r="I8786">
        <f>VLOOKUP(Table1[[#This Row],[trait_name]],Trait[],2,FALSE)</f>
        <v>31</v>
      </c>
      <c r="J8786" s="25" t="s">
        <v>62</v>
      </c>
      <c r="L8786" s="3">
        <v>3</v>
      </c>
      <c r="N8786" s="25"/>
      <c r="O8786"/>
    </row>
    <row r="8787" spans="1:15">
      <c r="A8787" s="5">
        <v>43273</v>
      </c>
      <c r="B8787" s="5">
        <v>43273</v>
      </c>
      <c r="C8787" t="s">
        <v>843</v>
      </c>
      <c r="D8787" s="3">
        <f>VLOOKUP(C8787,Index[[#All],[searchTaxon]:[Reference_number]],2,FALSE)</f>
        <v>126</v>
      </c>
      <c r="H8787" t="s">
        <v>496</v>
      </c>
      <c r="I8787">
        <f>VLOOKUP(Table1[[#This Row],[trait_name]],Trait[],2,FALSE)</f>
        <v>32</v>
      </c>
      <c r="J8787" s="25" t="s">
        <v>147</v>
      </c>
      <c r="L8787" s="3" t="str">
        <f>[1]Traits!L2</f>
        <v>fast</v>
      </c>
      <c r="N8787" s="25"/>
      <c r="O8787"/>
    </row>
    <row r="8788" spans="1:15">
      <c r="A8788" s="5">
        <v>43273</v>
      </c>
      <c r="B8788" s="5">
        <v>43273</v>
      </c>
      <c r="C8788" t="s">
        <v>843</v>
      </c>
      <c r="D8788" s="3">
        <f>VLOOKUP(C8788,Index[[#All],[searchTaxon]:[Reference_number]],2,FALSE)</f>
        <v>126</v>
      </c>
      <c r="H8788" t="s">
        <v>18</v>
      </c>
      <c r="I8788">
        <f>VLOOKUP(Table1[[#This Row],[trait_name]],Trait[],2,FALSE)</f>
        <v>33</v>
      </c>
      <c r="J8788" s="25" t="s">
        <v>63</v>
      </c>
      <c r="L8788" s="3" t="str">
        <f>[1]Traits!N7</f>
        <v>open</v>
      </c>
      <c r="N8788" s="25"/>
      <c r="O8788"/>
    </row>
    <row r="8789" spans="1:15">
      <c r="A8789" s="5">
        <v>43273</v>
      </c>
      <c r="B8789" s="5">
        <v>43273</v>
      </c>
      <c r="C8789" t="s">
        <v>843</v>
      </c>
      <c r="D8789" s="3">
        <f>VLOOKUP(C8789,Index[[#All],[searchTaxon]:[Reference_number]],2,FALSE)</f>
        <v>126</v>
      </c>
      <c r="I8789">
        <f>VLOOKUP(Table1[[#This Row],[trait_name]],Trait[],2,FALSE)</f>
        <v>33</v>
      </c>
      <c r="J8789" s="25" t="s">
        <v>63</v>
      </c>
      <c r="L8789" s="3"/>
      <c r="N8789" s="25"/>
      <c r="O8789"/>
    </row>
    <row r="8790" spans="1:15">
      <c r="A8790" s="5">
        <v>43273</v>
      </c>
      <c r="B8790" s="5">
        <v>43273</v>
      </c>
      <c r="C8790" t="s">
        <v>843</v>
      </c>
      <c r="D8790" s="3">
        <f>VLOOKUP(C8790,Index[[#All],[searchTaxon]:[Reference_number]],2,FALSE)</f>
        <v>126</v>
      </c>
      <c r="I8790">
        <f>VLOOKUP(Table1[[#This Row],[trait_name]],Trait[],2,FALSE)</f>
        <v>34</v>
      </c>
      <c r="J8790" s="25" t="s">
        <v>149</v>
      </c>
      <c r="L8790" s="3"/>
      <c r="N8790" s="25"/>
      <c r="O8790"/>
    </row>
    <row r="8791" spans="1:15">
      <c r="A8791" s="5">
        <v>43273</v>
      </c>
      <c r="B8791" s="5"/>
      <c r="C8791" t="s">
        <v>843</v>
      </c>
      <c r="D8791" s="3">
        <f>VLOOKUP(C8791,Index[[#All],[searchTaxon]:[Reference_number]],2,FALSE)</f>
        <v>126</v>
      </c>
      <c r="E8791">
        <v>0</v>
      </c>
      <c r="F8791">
        <v>0</v>
      </c>
      <c r="G8791">
        <v>0</v>
      </c>
      <c r="I8791">
        <f>VLOOKUP(Table1[[#This Row],[trait_name]],Trait[],2,FALSE)</f>
        <v>35</v>
      </c>
      <c r="J8791" s="25" t="s">
        <v>66</v>
      </c>
      <c r="L8791" s="3"/>
      <c r="N8791" s="25"/>
      <c r="O8791"/>
    </row>
    <row r="8792" spans="1:15">
      <c r="A8792" s="5">
        <v>43273</v>
      </c>
      <c r="B8792" s="5"/>
      <c r="C8792" t="s">
        <v>843</v>
      </c>
      <c r="D8792" s="2">
        <f>VLOOKUP(C8792,Index[[#All],[searchTaxon]:[Reference_number]],2,FALSE)</f>
        <v>126</v>
      </c>
      <c r="E8792">
        <v>0</v>
      </c>
      <c r="F8792">
        <v>0</v>
      </c>
      <c r="G8792">
        <v>0</v>
      </c>
      <c r="I8792">
        <f>VLOOKUP(Table1[[#This Row],[trait_name]],Trait[],2,FALSE)</f>
        <v>36</v>
      </c>
      <c r="J8792" s="25" t="s">
        <v>68</v>
      </c>
      <c r="L8792" s="3"/>
      <c r="N8792" s="25"/>
      <c r="O8792"/>
    </row>
    <row r="8793" spans="1:15">
      <c r="A8793" s="5">
        <v>43273</v>
      </c>
      <c r="B8793" s="5"/>
      <c r="C8793" t="s">
        <v>843</v>
      </c>
      <c r="D8793" s="2">
        <f>VLOOKUP(C8793,Index[[#All],[searchTaxon]:[Reference_number]],2,FALSE)</f>
        <v>126</v>
      </c>
      <c r="E8793">
        <v>0</v>
      </c>
      <c r="F8793">
        <v>0</v>
      </c>
      <c r="G8793">
        <v>0</v>
      </c>
      <c r="I8793">
        <f>VLOOKUP(Table1[[#This Row],[trait_name]],Trait[],2,FALSE)</f>
        <v>37</v>
      </c>
      <c r="J8793" s="25" t="s">
        <v>70</v>
      </c>
      <c r="L8793" s="3"/>
      <c r="N8793" s="25"/>
      <c r="O8793"/>
    </row>
    <row r="8794" spans="1:15">
      <c r="A8794" s="5">
        <v>43273</v>
      </c>
      <c r="B8794" s="5">
        <v>43273</v>
      </c>
      <c r="C8794" t="s">
        <v>843</v>
      </c>
      <c r="D8794" s="3">
        <f>VLOOKUP(C8794,Index[[#All],[searchTaxon]:[Reference_number]],2,FALSE)</f>
        <v>126</v>
      </c>
      <c r="H8794" t="s">
        <v>18</v>
      </c>
      <c r="I8794">
        <f>VLOOKUP(Table1[[#This Row],[trait_name]],Trait[],2,FALSE)</f>
        <v>38</v>
      </c>
      <c r="J8794" s="25" t="s">
        <v>74</v>
      </c>
      <c r="L8794" s="3" t="str">
        <f>[1]Traits!P9</f>
        <v>yellow</v>
      </c>
      <c r="N8794" s="25"/>
      <c r="O8794"/>
    </row>
    <row r="8795" spans="1:15">
      <c r="A8795" s="27">
        <v>43273</v>
      </c>
      <c r="B8795" s="27"/>
      <c r="C8795" s="4" t="s">
        <v>843</v>
      </c>
      <c r="D8795" s="2">
        <f>VLOOKUP(C8795,Index[[#All],[searchTaxon]:[Reference_number]],2,FALSE)</f>
        <v>126</v>
      </c>
      <c r="I8795">
        <f>VLOOKUP(Table1[[#This Row],[trait_name]],Trait[],2,FALSE)</f>
        <v>39</v>
      </c>
      <c r="J8795" s="25" t="s">
        <v>76</v>
      </c>
      <c r="L8795" s="3"/>
      <c r="N8795" s="25"/>
      <c r="O8795"/>
    </row>
    <row r="8796" spans="1:15">
      <c r="A8796" s="5">
        <v>43273</v>
      </c>
      <c r="B8796" s="5">
        <v>43273</v>
      </c>
      <c r="C8796" t="s">
        <v>843</v>
      </c>
      <c r="D8796" s="3">
        <f>VLOOKUP(C8796,Index[[#All],[searchTaxon]:[Reference_number]],2,FALSE)</f>
        <v>126</v>
      </c>
      <c r="H8796" t="s">
        <v>496</v>
      </c>
      <c r="I8796">
        <f>VLOOKUP(Table1[[#This Row],[trait_name]],Trait[],2,FALSE)</f>
        <v>40</v>
      </c>
      <c r="J8796" s="25" t="s">
        <v>79</v>
      </c>
      <c r="L8796" s="3" t="str">
        <f>[1]Traits!Q3</f>
        <v>showey</v>
      </c>
      <c r="N8796" s="25"/>
      <c r="O8796"/>
    </row>
    <row r="8797" spans="1:15">
      <c r="A8797" s="5">
        <v>43273</v>
      </c>
      <c r="B8797" s="5">
        <v>43273</v>
      </c>
      <c r="C8797" t="s">
        <v>843</v>
      </c>
      <c r="D8797" s="3">
        <f>VLOOKUP(C8797,Index[[#All],[searchTaxon]:[Reference_number]],2,FALSE)</f>
        <v>126</v>
      </c>
      <c r="I8797">
        <f>VLOOKUP(Table1[[#This Row],[trait_name]],Trait[],2,FALSE)</f>
        <v>40</v>
      </c>
      <c r="J8797" s="25" t="s">
        <v>79</v>
      </c>
      <c r="L8797" s="3"/>
      <c r="N8797" s="25"/>
      <c r="O8797"/>
    </row>
    <row r="8798" spans="1:15">
      <c r="A8798" s="5">
        <v>43273</v>
      </c>
      <c r="B8798" s="5"/>
      <c r="C8798" t="s">
        <v>843</v>
      </c>
      <c r="D8798" s="2">
        <f>VLOOKUP(C8798,Index[[#All],[searchTaxon]:[Reference_number]],2,FALSE)</f>
        <v>126</v>
      </c>
      <c r="E8798">
        <v>0</v>
      </c>
      <c r="F8798">
        <v>0</v>
      </c>
      <c r="G8798">
        <v>0</v>
      </c>
      <c r="I8798">
        <f>VLOOKUP(Table1[[#This Row],[trait_name]],Trait[],2,FALSE)</f>
        <v>41</v>
      </c>
      <c r="J8798" s="25" t="s">
        <v>82</v>
      </c>
      <c r="L8798" s="3"/>
      <c r="N8798" s="25"/>
      <c r="O8798"/>
    </row>
    <row r="8799" spans="1:15">
      <c r="A8799" s="5">
        <v>43273</v>
      </c>
      <c r="B8799" s="5"/>
      <c r="C8799" t="s">
        <v>843</v>
      </c>
      <c r="D8799" s="2">
        <f>VLOOKUP(C8799,Index[[#All],[searchTaxon]:[Reference_number]],2,FALSE)</f>
        <v>126</v>
      </c>
      <c r="E8799">
        <v>0</v>
      </c>
      <c r="F8799">
        <v>0</v>
      </c>
      <c r="G8799">
        <v>0</v>
      </c>
      <c r="I8799">
        <f>VLOOKUP(Table1[[#This Row],[trait_name]],Trait[],2,FALSE)</f>
        <v>42</v>
      </c>
      <c r="J8799" s="25" t="s">
        <v>84</v>
      </c>
      <c r="L8799" s="3"/>
      <c r="N8799" s="25"/>
      <c r="O8799"/>
    </row>
    <row r="8800" spans="1:15">
      <c r="A8800" s="5">
        <v>43273</v>
      </c>
      <c r="B8800" s="5">
        <v>43273</v>
      </c>
      <c r="C8800" t="s">
        <v>843</v>
      </c>
      <c r="D8800" s="3">
        <f>VLOOKUP(C8800,Index[[#All],[searchTaxon]:[Reference_number]],2,FALSE)</f>
        <v>126</v>
      </c>
      <c r="H8800" t="s">
        <v>26</v>
      </c>
      <c r="I8800">
        <f>VLOOKUP(Table1[[#This Row],[trait_name]],Trait[],2,FALSE)</f>
        <v>43</v>
      </c>
      <c r="J8800" s="25" t="s">
        <v>86</v>
      </c>
      <c r="L8800" s="3" t="str">
        <f>[1]Traits!R3</f>
        <v>lightgreen</v>
      </c>
      <c r="N8800" s="25"/>
      <c r="O8800"/>
    </row>
    <row r="8801" spans="1:15">
      <c r="A8801" s="5">
        <v>43273</v>
      </c>
      <c r="B8801" s="5">
        <v>43273</v>
      </c>
      <c r="C8801" t="s">
        <v>843</v>
      </c>
      <c r="D8801" s="3">
        <f>VLOOKUP(C8801,Index[[#All],[searchTaxon]:[Reference_number]],2,FALSE)</f>
        <v>126</v>
      </c>
      <c r="I8801">
        <f>VLOOKUP(Table1[[#This Row],[trait_name]],Trait[],2,FALSE)</f>
        <v>43</v>
      </c>
      <c r="J8801" s="25" t="s">
        <v>86</v>
      </c>
      <c r="L8801" s="3"/>
      <c r="N8801" s="25"/>
      <c r="O8801"/>
    </row>
    <row r="8802" spans="1:15">
      <c r="A8802" s="5">
        <v>43273</v>
      </c>
      <c r="B8802" s="5"/>
      <c r="C8802" t="s">
        <v>843</v>
      </c>
      <c r="D8802" s="2">
        <f>VLOOKUP(C8802,Index[[#All],[searchTaxon]:[Reference_number]],2,FALSE)</f>
        <v>126</v>
      </c>
      <c r="E8802">
        <v>0</v>
      </c>
      <c r="F8802">
        <v>0</v>
      </c>
      <c r="G8802">
        <v>0</v>
      </c>
      <c r="I8802">
        <f>VLOOKUP(Table1[[#This Row],[trait_name]],Trait[],2,FALSE)</f>
        <v>47</v>
      </c>
      <c r="J8802" s="25" t="s">
        <v>96</v>
      </c>
      <c r="L8802" s="3"/>
      <c r="N8802" s="25"/>
      <c r="O8802"/>
    </row>
    <row r="8803" spans="1:15">
      <c r="A8803" s="5">
        <v>43273</v>
      </c>
      <c r="B8803" s="5">
        <v>43273</v>
      </c>
      <c r="C8803" t="s">
        <v>843</v>
      </c>
      <c r="D8803" s="3">
        <f>VLOOKUP(C8803,Index[[#All],[searchTaxon]:[Reference_number]],2,FALSE)</f>
        <v>126</v>
      </c>
      <c r="H8803" t="s">
        <v>496</v>
      </c>
      <c r="I8803">
        <f>VLOOKUP(Table1[[#This Row],[trait_name]],Trait[],2,FALSE)</f>
        <v>48</v>
      </c>
      <c r="J8803" s="25" t="s">
        <v>99</v>
      </c>
      <c r="L8803" s="3" t="str">
        <f>[1]Traits!S6</f>
        <v>garden</v>
      </c>
      <c r="N8803" s="25"/>
      <c r="O8803"/>
    </row>
    <row r="8804" spans="1:15">
      <c r="A8804" s="5">
        <v>43273</v>
      </c>
      <c r="B8804" s="5">
        <v>43273</v>
      </c>
      <c r="C8804" t="s">
        <v>843</v>
      </c>
      <c r="D8804" s="3">
        <f>VLOOKUP(C8804,Index[[#All],[searchTaxon]:[Reference_number]],2,FALSE)</f>
        <v>126</v>
      </c>
      <c r="H8804" t="s">
        <v>496</v>
      </c>
      <c r="I8804">
        <f>VLOOKUP(Table1[[#This Row],[trait_name]],Trait[],2,FALSE)</f>
        <v>48</v>
      </c>
      <c r="J8804" s="25" t="s">
        <v>99</v>
      </c>
      <c r="L8804" s="3" t="str">
        <f>[1]Traits!S8</f>
        <v>park</v>
      </c>
      <c r="N8804" s="25"/>
      <c r="O8804"/>
    </row>
    <row r="8805" spans="1:15">
      <c r="A8805" s="5">
        <v>43273</v>
      </c>
      <c r="B8805" s="5">
        <v>43273</v>
      </c>
      <c r="C8805" t="s">
        <v>843</v>
      </c>
      <c r="D8805" s="3">
        <f>VLOOKUP(C8805,Index[[#All],[searchTaxon]:[Reference_number]],2,FALSE)</f>
        <v>126</v>
      </c>
      <c r="H8805" t="s">
        <v>496</v>
      </c>
      <c r="I8805">
        <f>VLOOKUP(Table1[[#This Row],[trait_name]],Trait[],2,FALSE)</f>
        <v>48</v>
      </c>
      <c r="J8805" s="25" t="s">
        <v>99</v>
      </c>
      <c r="L8805" s="3" t="str">
        <f>[1]Traits!S4</f>
        <v>street</v>
      </c>
      <c r="N8805" s="25"/>
      <c r="O8805"/>
    </row>
    <row r="8806" spans="1:15">
      <c r="A8806" s="5">
        <v>43273</v>
      </c>
      <c r="B8806" s="5">
        <v>43273</v>
      </c>
      <c r="C8806" t="s">
        <v>843</v>
      </c>
      <c r="D8806" s="3">
        <f>VLOOKUP(C8806,Index[[#All],[searchTaxon]:[Reference_number]],2,FALSE)</f>
        <v>126</v>
      </c>
      <c r="H8806" t="s">
        <v>18</v>
      </c>
      <c r="I8806">
        <f>VLOOKUP(Table1[[#This Row],[trait_name]],Trait[],2,FALSE)</f>
        <v>49</v>
      </c>
      <c r="J8806" s="25" t="s">
        <v>103</v>
      </c>
      <c r="L8806" s="3" t="str">
        <f>[1]Traits!T4</f>
        <v>screen</v>
      </c>
      <c r="N8806" s="26"/>
      <c r="O8806"/>
    </row>
    <row r="8807" spans="1:15">
      <c r="A8807" s="5">
        <v>43273</v>
      </c>
      <c r="B8807" s="5">
        <v>43273</v>
      </c>
      <c r="C8807" t="s">
        <v>843</v>
      </c>
      <c r="D8807" s="3">
        <f>VLOOKUP(C8807,Index[[#All],[searchTaxon]:[Reference_number]],2,FALSE)</f>
        <v>126</v>
      </c>
      <c r="H8807" t="s">
        <v>18</v>
      </c>
      <c r="I8807">
        <f>VLOOKUP(Table1[[#This Row],[trait_name]],Trait[],2,FALSE)</f>
        <v>49</v>
      </c>
      <c r="J8807" s="25" t="s">
        <v>103</v>
      </c>
      <c r="L8807" s="3" t="str">
        <f>[1]Traits!T5</f>
        <v>windbreak</v>
      </c>
      <c r="N8807" s="25"/>
      <c r="O8807"/>
    </row>
    <row r="8808" spans="1:15">
      <c r="A8808" s="5">
        <v>43273</v>
      </c>
      <c r="B8808" s="5">
        <v>43273</v>
      </c>
      <c r="C8808" t="s">
        <v>843</v>
      </c>
      <c r="D8808" s="3">
        <f>VLOOKUP(C8808,Index[[#All],[searchTaxon]:[Reference_number]],2,FALSE)</f>
        <v>126</v>
      </c>
      <c r="H8808" t="s">
        <v>496</v>
      </c>
      <c r="I8808">
        <f>VLOOKUP(Table1[[#This Row],[trait_name]],Trait[],2,FALSE)</f>
        <v>49</v>
      </c>
      <c r="J8808" s="25" t="s">
        <v>103</v>
      </c>
      <c r="L8808" s="3" t="str">
        <f>[1]Traits!T3</f>
        <v>feature</v>
      </c>
      <c r="N8808" s="25"/>
      <c r="O8808"/>
    </row>
    <row r="8809" spans="1:15">
      <c r="A8809" s="27">
        <v>43273</v>
      </c>
      <c r="B8809" s="27"/>
      <c r="C8809" s="4" t="s">
        <v>843</v>
      </c>
      <c r="D8809" s="63">
        <f>VLOOKUP(C8809,Index[[#All],[searchTaxon]:[Reference_number]],2,FALSE)</f>
        <v>126</v>
      </c>
      <c r="E8809">
        <f>VLOOKUP(C:C,Table1[[#All],[searchTaxon]:[Multiple_forms]],3,FALSE)</f>
        <v>0</v>
      </c>
      <c r="F8809">
        <f>VLOOKUP(C:C,Table1[[#All],[searchTaxon]:[Multiple_forms]],4,FALSE)</f>
        <v>0</v>
      </c>
      <c r="G8809">
        <f>VLOOKUP(C:C,Table1[[#All],[searchTaxon]:[Multiple_forms]],5,FALSE)</f>
        <v>0</v>
      </c>
      <c r="I8809">
        <f>VLOOKUP(Table1[[#This Row],[trait_name]],Trait[],2,FALSE)</f>
        <v>50</v>
      </c>
      <c r="J8809" s="25" t="s">
        <v>106</v>
      </c>
      <c r="L8809" s="3"/>
      <c r="N8809" s="25"/>
      <c r="O8809"/>
    </row>
    <row r="8810" spans="1:15">
      <c r="A8810" s="5">
        <v>43273</v>
      </c>
      <c r="B8810" s="5">
        <v>43273</v>
      </c>
      <c r="C8810" t="s">
        <v>843</v>
      </c>
      <c r="D8810" s="3">
        <f>VLOOKUP(C8810,Index[[#All],[searchTaxon]:[Reference_number]],2,FALSE)</f>
        <v>126</v>
      </c>
      <c r="H8810" t="s">
        <v>18</v>
      </c>
      <c r="I8810">
        <f>VLOOKUP(Table1[[#This Row],[trait_name]],Trait[],2,FALSE)</f>
        <v>51</v>
      </c>
      <c r="J8810" s="25" t="s">
        <v>108</v>
      </c>
      <c r="L8810" s="3" t="s">
        <v>167</v>
      </c>
      <c r="N8810" s="25"/>
      <c r="O8810"/>
    </row>
    <row r="8811" spans="1:15">
      <c r="A8811" s="5">
        <v>43273</v>
      </c>
      <c r="B8811" s="5">
        <v>43273</v>
      </c>
      <c r="C8811" t="s">
        <v>843</v>
      </c>
      <c r="D8811" s="3">
        <f>VLOOKUP(C8811,Index[[#All],[searchTaxon]:[Reference_number]],2,FALSE)</f>
        <v>126</v>
      </c>
      <c r="H8811" t="s">
        <v>496</v>
      </c>
      <c r="I8811">
        <f>VLOOKUP(Table1[[#This Row],[trait_name]],Trait[],2,FALSE)</f>
        <v>53</v>
      </c>
      <c r="J8811" s="25" t="s">
        <v>110</v>
      </c>
      <c r="L8811" s="3" t="str">
        <f>[1]Traits!X3</f>
        <v>pollinator</v>
      </c>
      <c r="N8811" s="25"/>
      <c r="O8811"/>
    </row>
    <row r="8812" spans="1:15">
      <c r="A8812" s="5">
        <v>43273</v>
      </c>
      <c r="B8812" s="5">
        <v>43273</v>
      </c>
      <c r="C8812" t="s">
        <v>843</v>
      </c>
      <c r="D8812" s="3">
        <f>VLOOKUP(C8812,Index[[#All],[searchTaxon]:[Reference_number]],2,FALSE)</f>
        <v>126</v>
      </c>
      <c r="I8812">
        <f>VLOOKUP(Table1[[#This Row],[trait_name]],Trait[],2,FALSE)</f>
        <v>53</v>
      </c>
      <c r="J8812" s="25" t="s">
        <v>110</v>
      </c>
      <c r="L8812" s="3"/>
      <c r="N8812" s="25"/>
      <c r="O8812"/>
    </row>
    <row r="8813" spans="1:15">
      <c r="A8813" s="5">
        <v>43273</v>
      </c>
      <c r="B8813" s="5">
        <v>43273</v>
      </c>
      <c r="C8813" t="s">
        <v>843</v>
      </c>
      <c r="D8813" s="3">
        <f>VLOOKUP(C8813,Index[[#All],[searchTaxon]:[Reference_number]],2,FALSE)</f>
        <v>126</v>
      </c>
      <c r="I8813">
        <f>VLOOKUP(Table1[[#This Row],[trait_name]],Trait[],2,FALSE)</f>
        <v>54</v>
      </c>
      <c r="J8813" s="25" t="s">
        <v>112</v>
      </c>
      <c r="L8813" s="3"/>
      <c r="N8813" s="25"/>
      <c r="O8813"/>
    </row>
    <row r="8814" spans="1:15">
      <c r="A8814" s="5">
        <v>43273</v>
      </c>
      <c r="B8814" s="5">
        <v>43273</v>
      </c>
      <c r="C8814" t="s">
        <v>843</v>
      </c>
      <c r="D8814" s="3">
        <f>VLOOKUP(C8814,Index[[#All],[searchTaxon]:[Reference_number]],2,FALSE)</f>
        <v>126</v>
      </c>
      <c r="H8814" t="s">
        <v>26</v>
      </c>
      <c r="I8814">
        <f>VLOOKUP(Table1[[#This Row],[trait_name]],Trait[],2,FALSE)</f>
        <v>56</v>
      </c>
      <c r="J8814" s="25" t="s">
        <v>117</v>
      </c>
      <c r="L8814" s="3" t="str">
        <f>[1]Traits!Z2</f>
        <v>low</v>
      </c>
      <c r="N8814" s="25"/>
      <c r="O8814"/>
    </row>
    <row r="8815" spans="1:15">
      <c r="A8815" s="5">
        <v>43273</v>
      </c>
      <c r="B8815" s="5"/>
      <c r="C8815" t="s">
        <v>843</v>
      </c>
      <c r="D8815" s="2">
        <f>VLOOKUP(C8815,Index[[#All],[searchTaxon]:[Reference_number]],2,FALSE)</f>
        <v>126</v>
      </c>
      <c r="E8815">
        <v>0</v>
      </c>
      <c r="F8815">
        <v>0</v>
      </c>
      <c r="G8815">
        <v>0</v>
      </c>
      <c r="I8815">
        <f>VLOOKUP(Table1[[#This Row],[trait_name]],Trait[],2,FALSE)</f>
        <v>60</v>
      </c>
      <c r="J8815" s="25" t="s">
        <v>120</v>
      </c>
      <c r="L8815" s="3"/>
      <c r="N8815" s="25"/>
      <c r="O8815"/>
    </row>
    <row r="8816" spans="1:15">
      <c r="A8816" s="5">
        <v>43273</v>
      </c>
      <c r="B8816" s="5">
        <v>43273</v>
      </c>
      <c r="C8816" t="s">
        <v>843</v>
      </c>
      <c r="D8816" s="3">
        <f>VLOOKUP(C8816,Index[[#All],[searchTaxon]:[Reference_number]],2,FALSE)</f>
        <v>126</v>
      </c>
      <c r="H8816" t="s">
        <v>496</v>
      </c>
      <c r="I8816">
        <f>VLOOKUP(Table1[[#This Row],[trait_name]],Trait[],2,FALSE)</f>
        <v>61</v>
      </c>
      <c r="J8816" s="25" t="s">
        <v>172</v>
      </c>
      <c r="L8816" s="3" t="str">
        <f>[1]Traits!AA9</f>
        <v>possible_weed</v>
      </c>
      <c r="N8816" s="25"/>
      <c r="O8816"/>
    </row>
    <row r="8817" spans="1:15">
      <c r="A8817" s="5">
        <v>43273</v>
      </c>
      <c r="B8817" s="5">
        <v>43273</v>
      </c>
      <c r="C8817" t="s">
        <v>843</v>
      </c>
      <c r="D8817" s="3">
        <f>VLOOKUP(C8817,Index[[#All],[searchTaxon]:[Reference_number]],2,FALSE)</f>
        <v>126</v>
      </c>
      <c r="I8817">
        <f>VLOOKUP(Table1[[#This Row],[trait_name]],Trait[],2,FALSE)</f>
        <v>62</v>
      </c>
      <c r="J8817" s="25" t="s">
        <v>123</v>
      </c>
      <c r="L8817" s="3"/>
      <c r="N8817" s="25"/>
      <c r="O8817"/>
    </row>
    <row r="8818" spans="1:15">
      <c r="A8818" s="5">
        <v>43273</v>
      </c>
      <c r="B8818" s="5">
        <v>43273</v>
      </c>
      <c r="C8818" t="s">
        <v>843</v>
      </c>
      <c r="D8818" s="3">
        <f>VLOOKUP(C8818,Index[[#All],[searchTaxon]:[Reference_number]],2,FALSE)</f>
        <v>126</v>
      </c>
      <c r="H8818" t="s">
        <v>496</v>
      </c>
      <c r="I8818">
        <f>VLOOKUP(Table1[[#This Row],[trait_name]],Trait[],2,FALSE)</f>
        <v>63</v>
      </c>
      <c r="J8818" s="25" t="s">
        <v>175</v>
      </c>
      <c r="L8818" s="3" t="str">
        <f>[1]Traits!AC2</f>
        <v>deep</v>
      </c>
      <c r="N8818" s="25"/>
      <c r="O8818"/>
    </row>
    <row r="8819" spans="1:15">
      <c r="A8819" s="5">
        <v>43273</v>
      </c>
      <c r="B8819" s="5">
        <v>43273</v>
      </c>
      <c r="C8819" t="s">
        <v>843</v>
      </c>
      <c r="D8819" s="3">
        <f>VLOOKUP(C8819,Index[[#All],[searchTaxon]:[Reference_number]],2,FALSE)</f>
        <v>126</v>
      </c>
      <c r="H8819" t="s">
        <v>496</v>
      </c>
      <c r="I8819">
        <f>VLOOKUP(Table1[[#This Row],[trait_name]],Trait[],2,FALSE)</f>
        <v>63</v>
      </c>
      <c r="J8819" s="25" t="s">
        <v>175</v>
      </c>
      <c r="L8819" s="3" t="str">
        <f>[1]Traits!AC3</f>
        <v>shallow</v>
      </c>
      <c r="N8819" s="25"/>
      <c r="O8819"/>
    </row>
    <row r="8820" spans="1:15">
      <c r="A8820" s="5">
        <v>43273</v>
      </c>
      <c r="B8820" s="5">
        <v>43273</v>
      </c>
      <c r="C8820" t="s">
        <v>845</v>
      </c>
      <c r="D8820" s="3">
        <f>VLOOKUP(C8820,Index[[#All],[searchTaxon]:[Reference_number]],2,FALSE)</f>
        <v>127</v>
      </c>
      <c r="H8820" t="s">
        <v>837</v>
      </c>
      <c r="I8820">
        <f>VLOOKUP(Table1[[#This Row],[trait_name]],Trait[],2,FALSE)</f>
        <v>2</v>
      </c>
      <c r="J8820" s="25" t="s">
        <v>16</v>
      </c>
      <c r="L8820" s="3" t="s">
        <v>846</v>
      </c>
      <c r="N8820" s="25"/>
      <c r="O8820"/>
    </row>
    <row r="8821" spans="1:15">
      <c r="A8821" s="5">
        <v>43273</v>
      </c>
      <c r="B8821" s="5">
        <v>43273</v>
      </c>
      <c r="C8821" t="s">
        <v>845</v>
      </c>
      <c r="D8821" s="3">
        <f>VLOOKUP(C8821,Index[[#All],[searchTaxon]:[Reference_number]],2,FALSE)</f>
        <v>127</v>
      </c>
      <c r="H8821" t="s">
        <v>837</v>
      </c>
      <c r="I8821">
        <f>VLOOKUP(Table1[[#This Row],[trait_name]],Trait[],2,FALSE)</f>
        <v>2</v>
      </c>
      <c r="J8821" s="25" t="s">
        <v>16</v>
      </c>
      <c r="L8821" s="3" t="s">
        <v>847</v>
      </c>
      <c r="N8821" s="25"/>
      <c r="O8821"/>
    </row>
    <row r="8822" spans="1:15">
      <c r="A8822" s="5">
        <v>43273</v>
      </c>
      <c r="B8822" s="5">
        <v>43273</v>
      </c>
      <c r="C8822" t="s">
        <v>845</v>
      </c>
      <c r="D8822" s="3">
        <f>VLOOKUP(C8822,Index[[#All],[searchTaxon]:[Reference_number]],2,FALSE)</f>
        <v>127</v>
      </c>
      <c r="H8822" t="s">
        <v>501</v>
      </c>
      <c r="I8822">
        <f>VLOOKUP(Table1[[#This Row],[trait_name]],Trait[],2,FALSE)</f>
        <v>3</v>
      </c>
      <c r="J8822" s="25" t="s">
        <v>19</v>
      </c>
      <c r="L8822" s="3" t="str">
        <f>[1]Traits!B2</f>
        <v>fullsun</v>
      </c>
      <c r="N8822" s="25"/>
      <c r="O8822"/>
    </row>
    <row r="8823" spans="1:15">
      <c r="A8823" s="5">
        <v>43273</v>
      </c>
      <c r="B8823" s="5">
        <v>43273</v>
      </c>
      <c r="C8823" t="s">
        <v>845</v>
      </c>
      <c r="D8823" s="3">
        <f>VLOOKUP(C8823,Index[[#All],[searchTaxon]:[Reference_number]],2,FALSE)</f>
        <v>127</v>
      </c>
      <c r="H8823" t="s">
        <v>501</v>
      </c>
      <c r="I8823">
        <f>VLOOKUP(Table1[[#This Row],[trait_name]],Trait[],2,FALSE)</f>
        <v>3</v>
      </c>
      <c r="J8823" s="25" t="s">
        <v>19</v>
      </c>
      <c r="L8823" s="3" t="str">
        <f>[1]Traits!B3</f>
        <v>partshade</v>
      </c>
      <c r="N8823" s="25"/>
      <c r="O8823"/>
    </row>
    <row r="8824" spans="1:15">
      <c r="A8824" s="5">
        <v>43273</v>
      </c>
      <c r="B8824" s="5">
        <v>43273</v>
      </c>
      <c r="C8824" t="s">
        <v>845</v>
      </c>
      <c r="D8824" s="3">
        <f>VLOOKUP(C8824,Index[[#All],[searchTaxon]:[Reference_number]],2,FALSE)</f>
        <v>127</v>
      </c>
      <c r="H8824" t="s">
        <v>496</v>
      </c>
      <c r="I8824">
        <f>VLOOKUP(Table1[[#This Row],[trait_name]],Trait[],2,FALSE)</f>
        <v>4</v>
      </c>
      <c r="J8824" s="25" t="s">
        <v>23</v>
      </c>
      <c r="L8824" s="3" t="s">
        <v>24</v>
      </c>
      <c r="N8824" s="25"/>
      <c r="O8824"/>
    </row>
    <row r="8825" spans="1:15">
      <c r="A8825" s="5">
        <v>43273</v>
      </c>
      <c r="B8825" s="5">
        <v>43273</v>
      </c>
      <c r="C8825" t="s">
        <v>845</v>
      </c>
      <c r="D8825" s="3">
        <f>VLOOKUP(C8825,Index[[#All],[searchTaxon]:[Reference_number]],2,FALSE)</f>
        <v>127</v>
      </c>
      <c r="H8825" t="s">
        <v>496</v>
      </c>
      <c r="I8825">
        <f>VLOOKUP(Table1[[#This Row],[trait_name]],Trait[],2,FALSE)</f>
        <v>14</v>
      </c>
      <c r="J8825" s="25" t="s">
        <v>139</v>
      </c>
      <c r="L8825" s="3" t="s">
        <v>24</v>
      </c>
      <c r="N8825" s="25"/>
      <c r="O8825"/>
    </row>
    <row r="8826" spans="1:15">
      <c r="A8826" s="27">
        <v>43273</v>
      </c>
      <c r="B8826" s="27"/>
      <c r="C8826" s="4" t="s">
        <v>845</v>
      </c>
      <c r="D8826" s="2">
        <f>VLOOKUP(C8826,Index[[#All],[searchTaxon]:[Reference_number]],2,FALSE)</f>
        <v>127</v>
      </c>
      <c r="I8826">
        <f>VLOOKUP(Table1[[#This Row],[trait_name]],Trait[],2,FALSE)</f>
        <v>15</v>
      </c>
      <c r="J8826" s="25" t="s">
        <v>32</v>
      </c>
      <c r="L8826" s="3"/>
      <c r="N8826" s="25"/>
      <c r="O8826"/>
    </row>
    <row r="8827" spans="1:15">
      <c r="A8827" s="27">
        <v>43273</v>
      </c>
      <c r="B8827" s="27">
        <v>43273</v>
      </c>
      <c r="C8827" s="4" t="s">
        <v>845</v>
      </c>
      <c r="D8827" s="2">
        <f>VLOOKUP(C8827,Index[[#All],[searchTaxon]:[Reference_number]],2,FALSE)</f>
        <v>127</v>
      </c>
      <c r="I8827">
        <f>VLOOKUP(Table1[[#This Row],[trait_name]],Trait[],2,FALSE)</f>
        <v>16</v>
      </c>
      <c r="J8827" s="26" t="s">
        <v>33</v>
      </c>
      <c r="K8827" s="26"/>
      <c r="L8827" s="3"/>
      <c r="N8827" s="25"/>
      <c r="O8827"/>
    </row>
    <row r="8828" spans="1:15">
      <c r="A8828" s="5">
        <v>43273</v>
      </c>
      <c r="B8828" s="5">
        <v>43273</v>
      </c>
      <c r="C8828" t="s">
        <v>845</v>
      </c>
      <c r="D8828" s="3">
        <f>VLOOKUP(C8828,Index[[#All],[searchTaxon]:[Reference_number]],2,FALSE)</f>
        <v>127</v>
      </c>
      <c r="H8828" t="s">
        <v>496</v>
      </c>
      <c r="I8828">
        <f>VLOOKUP(Table1[[#This Row],[trait_name]],Trait[],2,FALSE)</f>
        <v>17</v>
      </c>
      <c r="J8828" s="25" t="s">
        <v>34</v>
      </c>
      <c r="L8828" s="3" t="str">
        <f>[1]Traits!E2</f>
        <v>sand</v>
      </c>
      <c r="N8828" s="25"/>
      <c r="O8828"/>
    </row>
    <row r="8829" spans="1:15">
      <c r="A8829" s="5">
        <v>43273</v>
      </c>
      <c r="B8829" s="5">
        <v>43273</v>
      </c>
      <c r="C8829" t="s">
        <v>845</v>
      </c>
      <c r="D8829" s="3">
        <f>VLOOKUP(C8829,Index[[#All],[searchTaxon]:[Reference_number]],2,FALSE)</f>
        <v>127</v>
      </c>
      <c r="H8829" t="s">
        <v>496</v>
      </c>
      <c r="I8829">
        <f>VLOOKUP(Table1[[#This Row],[trait_name]],Trait[],2,FALSE)</f>
        <v>17</v>
      </c>
      <c r="J8829" s="25" t="s">
        <v>34</v>
      </c>
      <c r="L8829" s="3" t="str">
        <f>[1]Traits!E3</f>
        <v>loam</v>
      </c>
      <c r="N8829" s="25"/>
      <c r="O8829"/>
    </row>
    <row r="8830" spans="1:15">
      <c r="A8830" s="5">
        <v>43273</v>
      </c>
      <c r="B8830" s="5">
        <v>43273</v>
      </c>
      <c r="C8830" t="s">
        <v>845</v>
      </c>
      <c r="D8830" s="3">
        <f>VLOOKUP(C8830,Index[[#All],[searchTaxon]:[Reference_number]],2,FALSE)</f>
        <v>127</v>
      </c>
      <c r="H8830" t="s">
        <v>496</v>
      </c>
      <c r="I8830">
        <f>VLOOKUP(Table1[[#This Row],[trait_name]],Trait[],2,FALSE)</f>
        <v>17</v>
      </c>
      <c r="J8830" s="25" t="s">
        <v>34</v>
      </c>
      <c r="L8830" s="3" t="str">
        <f>[1]Traits!E4</f>
        <v>clay</v>
      </c>
      <c r="N8830" s="25"/>
      <c r="O8830"/>
    </row>
    <row r="8831" spans="1:15">
      <c r="A8831" s="27">
        <v>43273</v>
      </c>
      <c r="B8831" s="27">
        <v>43273</v>
      </c>
      <c r="C8831" s="4" t="s">
        <v>845</v>
      </c>
      <c r="D8831" s="2">
        <f>VLOOKUP(C8831,Index[[#All],[searchTaxon]:[Reference_number]],2,FALSE)</f>
        <v>127</v>
      </c>
      <c r="I8831">
        <f>VLOOKUP(Table1[[#This Row],[trait_name]],Trait[],2,FALSE)</f>
        <v>18</v>
      </c>
      <c r="J8831" s="25" t="s">
        <v>38</v>
      </c>
      <c r="L8831" s="3"/>
      <c r="N8831" s="25"/>
      <c r="O8831"/>
    </row>
    <row r="8832" spans="1:15">
      <c r="A8832" s="5">
        <v>43273</v>
      </c>
      <c r="B8832" s="5">
        <v>43273</v>
      </c>
      <c r="C8832" t="s">
        <v>845</v>
      </c>
      <c r="D8832" s="3">
        <f>VLOOKUP(C8832,Index[[#All],[searchTaxon]:[Reference_number]],2,FALSE)</f>
        <v>127</v>
      </c>
      <c r="H8832" t="s">
        <v>496</v>
      </c>
      <c r="I8832">
        <f>VLOOKUP(Table1[[#This Row],[trait_name]],Trait[],2,FALSE)</f>
        <v>19</v>
      </c>
      <c r="J8832" s="25" t="s">
        <v>39</v>
      </c>
      <c r="L8832" s="3" t="str">
        <f>[1]Traits!F2</f>
        <v>welldrained</v>
      </c>
      <c r="N8832" s="25"/>
      <c r="O8832"/>
    </row>
    <row r="8833" spans="1:15">
      <c r="A8833" s="5">
        <v>43273</v>
      </c>
      <c r="B8833" s="5">
        <v>43273</v>
      </c>
      <c r="C8833" t="s">
        <v>845</v>
      </c>
      <c r="D8833" s="3">
        <f>VLOOKUP(C8833,Index[[#All],[searchTaxon]:[Reference_number]],2,FALSE)</f>
        <v>127</v>
      </c>
      <c r="I8833">
        <f>VLOOKUP(Table1[[#This Row],[trait_name]],Trait[],2,FALSE)</f>
        <v>19</v>
      </c>
      <c r="J8833" s="25" t="s">
        <v>39</v>
      </c>
      <c r="L8833" s="3"/>
      <c r="N8833" s="25"/>
      <c r="O8833"/>
    </row>
    <row r="8834" spans="1:15">
      <c r="A8834" s="27">
        <v>43273</v>
      </c>
      <c r="B8834" s="27">
        <v>43273</v>
      </c>
      <c r="C8834" s="4" t="s">
        <v>845</v>
      </c>
      <c r="D8834" s="2">
        <f>VLOOKUP(C8834,Index[[#All],[searchTaxon]:[Reference_number]],2,FALSE)</f>
        <v>127</v>
      </c>
      <c r="I8834">
        <f>VLOOKUP(Table1[[#This Row],[trait_name]],Trait[],2,FALSE)</f>
        <v>20</v>
      </c>
      <c r="J8834" s="25" t="s">
        <v>42</v>
      </c>
      <c r="L8834" s="3"/>
      <c r="N8834" s="25"/>
      <c r="O8834"/>
    </row>
    <row r="8835" spans="1:15">
      <c r="A8835" s="5">
        <v>43273</v>
      </c>
      <c r="B8835" s="5">
        <v>43273</v>
      </c>
      <c r="C8835" t="s">
        <v>845</v>
      </c>
      <c r="D8835" s="3">
        <f>VLOOKUP(C8835,Index[[#All],[searchTaxon]:[Reference_number]],2,FALSE)</f>
        <v>127</v>
      </c>
      <c r="I8835">
        <f>VLOOKUP(Table1[[#This Row],[trait_name]],Trait[],2,FALSE)</f>
        <v>21</v>
      </c>
      <c r="J8835" s="25" t="s">
        <v>46</v>
      </c>
      <c r="L8835" s="3"/>
      <c r="N8835" s="25"/>
      <c r="O8835"/>
    </row>
    <row r="8836" spans="1:15">
      <c r="A8836" s="5">
        <v>43273</v>
      </c>
      <c r="B8836" s="5"/>
      <c r="C8836" t="s">
        <v>845</v>
      </c>
      <c r="D8836" s="2">
        <f>VLOOKUP(C8836,Index[[#All],[searchTaxon]:[Reference_number]],2,FALSE)</f>
        <v>127</v>
      </c>
      <c r="E8836">
        <v>0</v>
      </c>
      <c r="F8836">
        <v>0</v>
      </c>
      <c r="G8836">
        <v>0</v>
      </c>
      <c r="I8836">
        <f>VLOOKUP(Table1[[#This Row],[trait_name]],Trait[],2,FALSE)</f>
        <v>22</v>
      </c>
      <c r="J8836" s="25" t="s">
        <v>48</v>
      </c>
      <c r="L8836" s="3"/>
      <c r="N8836" s="25"/>
      <c r="O8836"/>
    </row>
    <row r="8837" spans="1:15">
      <c r="A8837" s="27">
        <v>43273</v>
      </c>
      <c r="B8837" s="27"/>
      <c r="C8837" s="4" t="s">
        <v>845</v>
      </c>
      <c r="D8837" s="2">
        <f>VLOOKUP(C8837,Index[[#All],[searchTaxon]:[Reference_number]],2,FALSE)</f>
        <v>127</v>
      </c>
      <c r="I8837">
        <f>VLOOKUP(Table1[[#This Row],[trait_name]],Trait[],2,FALSE)</f>
        <v>23</v>
      </c>
      <c r="J8837" s="25" t="s">
        <v>50</v>
      </c>
      <c r="L8837" s="3"/>
      <c r="N8837" s="25"/>
      <c r="O8837"/>
    </row>
    <row r="8838" spans="1:15">
      <c r="A8838" s="27">
        <v>43273</v>
      </c>
      <c r="B8838" s="27"/>
      <c r="C8838" s="4" t="s">
        <v>845</v>
      </c>
      <c r="D8838" s="2">
        <f>VLOOKUP(C8838,Index[[#All],[searchTaxon]:[Reference_number]],2,FALSE)</f>
        <v>127</v>
      </c>
      <c r="I8838">
        <f>VLOOKUP(Table1[[#This Row],[trait_name]],Trait[],2,FALSE)</f>
        <v>24</v>
      </c>
      <c r="J8838" s="25" t="s">
        <v>53</v>
      </c>
      <c r="L8838" s="3"/>
      <c r="N8838" s="25"/>
      <c r="O8838"/>
    </row>
    <row r="8839" spans="1:15">
      <c r="A8839" s="5">
        <v>43273</v>
      </c>
      <c r="B8839" s="5">
        <v>43273</v>
      </c>
      <c r="C8839" t="s">
        <v>845</v>
      </c>
      <c r="D8839" s="3">
        <f>VLOOKUP(C8839,Index[[#All],[searchTaxon]:[Reference_number]],2,FALSE)</f>
        <v>127</v>
      </c>
      <c r="H8839" t="s">
        <v>501</v>
      </c>
      <c r="I8839">
        <f>VLOOKUP(Table1[[#This Row],[trait_name]],Trait[],2,FALSE)</f>
        <v>25</v>
      </c>
      <c r="J8839" s="25" t="s">
        <v>54</v>
      </c>
      <c r="L8839" s="3" t="str">
        <f>[1]Traits!H7</f>
        <v>largeshrub</v>
      </c>
      <c r="N8839" s="25"/>
      <c r="O8839"/>
    </row>
    <row r="8840" spans="1:15">
      <c r="A8840" s="5">
        <v>43273</v>
      </c>
      <c r="B8840" s="5">
        <v>43273</v>
      </c>
      <c r="C8840" t="s">
        <v>845</v>
      </c>
      <c r="D8840" s="3">
        <f>VLOOKUP(C8840,Index[[#All],[searchTaxon]:[Reference_number]],2,FALSE)</f>
        <v>127</v>
      </c>
      <c r="H8840" t="s">
        <v>501</v>
      </c>
      <c r="I8840">
        <f>VLOOKUP(Table1[[#This Row],[trait_name]],Trait[],2,FALSE)</f>
        <v>25</v>
      </c>
      <c r="J8840" s="25" t="s">
        <v>54</v>
      </c>
      <c r="L8840" s="3" t="str">
        <f>[1]Traits!H2</f>
        <v>smalltree</v>
      </c>
      <c r="N8840" s="25"/>
      <c r="O8840"/>
    </row>
    <row r="8841" spans="1:15">
      <c r="A8841" s="5">
        <v>43273</v>
      </c>
      <c r="B8841" s="5">
        <v>43273</v>
      </c>
      <c r="C8841" t="s">
        <v>845</v>
      </c>
      <c r="D8841" s="3">
        <f>VLOOKUP(C8841,Index[[#All],[searchTaxon]:[Reference_number]],2,FALSE)</f>
        <v>127</v>
      </c>
      <c r="H8841" t="s">
        <v>501</v>
      </c>
      <c r="I8841">
        <f>VLOOKUP(Table1[[#This Row],[trait_name]],Trait[],2,FALSE)</f>
        <v>26</v>
      </c>
      <c r="J8841" s="25" t="s">
        <v>57</v>
      </c>
      <c r="L8841" s="3">
        <v>10</v>
      </c>
      <c r="N8841" s="25"/>
      <c r="O8841"/>
    </row>
    <row r="8842" spans="1:15">
      <c r="A8842" s="5">
        <v>43273</v>
      </c>
      <c r="B8842" s="5">
        <v>43273</v>
      </c>
      <c r="C8842" t="s">
        <v>845</v>
      </c>
      <c r="D8842" s="3">
        <f>VLOOKUP(C8842,Index[[#All],[searchTaxon]:[Reference_number]],2,FALSE)</f>
        <v>127</v>
      </c>
      <c r="H8842" t="s">
        <v>496</v>
      </c>
      <c r="I8842">
        <f>VLOOKUP(Table1[[#This Row],[trait_name]],Trait[],2,FALSE)</f>
        <v>26</v>
      </c>
      <c r="J8842" s="25" t="s">
        <v>57</v>
      </c>
      <c r="L8842" s="3">
        <v>5</v>
      </c>
      <c r="N8842" s="25"/>
      <c r="O8842"/>
    </row>
    <row r="8843" spans="1:15">
      <c r="A8843" s="5">
        <v>43273</v>
      </c>
      <c r="B8843" s="5">
        <v>43273</v>
      </c>
      <c r="C8843" t="s">
        <v>845</v>
      </c>
      <c r="D8843" s="3">
        <f>VLOOKUP(C8843,Index[[#All],[searchTaxon]:[Reference_number]],2,FALSE)</f>
        <v>127</v>
      </c>
      <c r="I8843">
        <f>VLOOKUP(Table1[[#This Row],[trait_name]],Trait[],2,FALSE)</f>
        <v>27</v>
      </c>
      <c r="J8843" s="25" t="s">
        <v>58</v>
      </c>
      <c r="L8843" s="3"/>
      <c r="N8843" s="25"/>
      <c r="O8843"/>
    </row>
    <row r="8844" spans="1:15">
      <c r="A8844" s="5">
        <v>43273</v>
      </c>
      <c r="B8844" s="5">
        <v>43273</v>
      </c>
      <c r="C8844" t="s">
        <v>845</v>
      </c>
      <c r="D8844" s="3">
        <f>VLOOKUP(C8844,Index[[#All],[searchTaxon]:[Reference_number]],2,FALSE)</f>
        <v>127</v>
      </c>
      <c r="H8844" t="s">
        <v>501</v>
      </c>
      <c r="I8844">
        <f>VLOOKUP(Table1[[#This Row],[trait_name]],Trait[],2,FALSE)</f>
        <v>28</v>
      </c>
      <c r="J8844" s="25" t="s">
        <v>59</v>
      </c>
      <c r="L8844" s="3">
        <v>2</v>
      </c>
      <c r="N8844" s="25"/>
      <c r="O8844"/>
    </row>
    <row r="8845" spans="1:15">
      <c r="A8845" s="5">
        <v>43273</v>
      </c>
      <c r="B8845" s="5">
        <v>43273</v>
      </c>
      <c r="C8845" t="s">
        <v>845</v>
      </c>
      <c r="D8845" s="3">
        <f>VLOOKUP(C8845,Index[[#All],[searchTaxon]:[Reference_number]],2,FALSE)</f>
        <v>127</v>
      </c>
      <c r="H8845" t="s">
        <v>501</v>
      </c>
      <c r="I8845">
        <f>VLOOKUP(Table1[[#This Row],[trait_name]],Trait[],2,FALSE)</f>
        <v>29</v>
      </c>
      <c r="J8845" s="25" t="s">
        <v>60</v>
      </c>
      <c r="L8845" s="3">
        <v>4</v>
      </c>
      <c r="N8845" s="25"/>
      <c r="O8845"/>
    </row>
    <row r="8846" spans="1:15">
      <c r="A8846" s="5">
        <v>43273</v>
      </c>
      <c r="B8846" s="5">
        <v>43273</v>
      </c>
      <c r="C8846" t="s">
        <v>845</v>
      </c>
      <c r="D8846" s="3">
        <f>VLOOKUP(C8846,Index[[#All],[searchTaxon]:[Reference_number]],2,FALSE)</f>
        <v>127</v>
      </c>
      <c r="I8846">
        <f>VLOOKUP(Table1[[#This Row],[trait_name]],Trait[],2,FALSE)</f>
        <v>30</v>
      </c>
      <c r="J8846" s="25" t="s">
        <v>61</v>
      </c>
      <c r="L8846" s="3"/>
      <c r="N8846" s="25"/>
      <c r="O8846"/>
    </row>
    <row r="8847" spans="1:15">
      <c r="A8847" s="5">
        <v>43273</v>
      </c>
      <c r="B8847" s="5">
        <v>43273</v>
      </c>
      <c r="C8847" t="s">
        <v>845</v>
      </c>
      <c r="D8847" s="3">
        <f>VLOOKUP(C8847,Index[[#All],[searchTaxon]:[Reference_number]],2,FALSE)</f>
        <v>127</v>
      </c>
      <c r="H8847" t="s">
        <v>501</v>
      </c>
      <c r="I8847">
        <f>VLOOKUP(Table1[[#This Row],[trait_name]],Trait[],2,FALSE)</f>
        <v>31</v>
      </c>
      <c r="J8847" s="25" t="s">
        <v>62</v>
      </c>
      <c r="L8847" s="3">
        <v>2</v>
      </c>
      <c r="N8847" s="25"/>
      <c r="O8847"/>
    </row>
    <row r="8848" spans="1:15">
      <c r="A8848" s="5">
        <v>43273</v>
      </c>
      <c r="B8848" s="5">
        <v>43273</v>
      </c>
      <c r="C8848" t="s">
        <v>845</v>
      </c>
      <c r="D8848" s="3">
        <f>VLOOKUP(C8848,Index[[#All],[searchTaxon]:[Reference_number]],2,FALSE)</f>
        <v>127</v>
      </c>
      <c r="H8848" t="s">
        <v>496</v>
      </c>
      <c r="I8848">
        <f>VLOOKUP(Table1[[#This Row],[trait_name]],Trait[],2,FALSE)</f>
        <v>32</v>
      </c>
      <c r="J8848" s="25" t="s">
        <v>147</v>
      </c>
      <c r="L8848" s="3" t="str">
        <f>[1]Traits!L2</f>
        <v>fast</v>
      </c>
      <c r="N8848" s="25"/>
      <c r="O8848"/>
    </row>
    <row r="8849" spans="1:15">
      <c r="A8849" s="5">
        <v>43273</v>
      </c>
      <c r="B8849" s="5">
        <v>43273</v>
      </c>
      <c r="C8849" t="s">
        <v>845</v>
      </c>
      <c r="D8849" s="3">
        <f>VLOOKUP(C8849,Index[[#All],[searchTaxon]:[Reference_number]],2,FALSE)</f>
        <v>127</v>
      </c>
      <c r="H8849" t="s">
        <v>496</v>
      </c>
      <c r="I8849">
        <f>VLOOKUP(Table1[[#This Row],[trait_name]],Trait[],2,FALSE)</f>
        <v>32</v>
      </c>
      <c r="J8849" s="25" t="s">
        <v>147</v>
      </c>
      <c r="L8849" s="3" t="s">
        <v>113</v>
      </c>
      <c r="N8849" s="25"/>
      <c r="O8849"/>
    </row>
    <row r="8850" spans="1:15">
      <c r="A8850" s="5">
        <v>43273</v>
      </c>
      <c r="B8850" s="5">
        <v>43273</v>
      </c>
      <c r="C8850" t="s">
        <v>845</v>
      </c>
      <c r="D8850" s="3">
        <f>VLOOKUP(C8850,Index[[#All],[searchTaxon]:[Reference_number]],2,FALSE)</f>
        <v>127</v>
      </c>
      <c r="I8850">
        <f>VLOOKUP(Table1[[#This Row],[trait_name]],Trait[],2,FALSE)</f>
        <v>33</v>
      </c>
      <c r="J8850" s="25" t="s">
        <v>63</v>
      </c>
      <c r="L8850" s="3"/>
      <c r="N8850" s="25"/>
      <c r="O8850"/>
    </row>
    <row r="8851" spans="1:15">
      <c r="A8851" s="5">
        <v>43273</v>
      </c>
      <c r="B8851" s="5">
        <v>43273</v>
      </c>
      <c r="C8851" t="s">
        <v>845</v>
      </c>
      <c r="D8851" s="3">
        <f>VLOOKUP(C8851,Index[[#All],[searchTaxon]:[Reference_number]],2,FALSE)</f>
        <v>127</v>
      </c>
      <c r="I8851">
        <f>VLOOKUP(Table1[[#This Row],[trait_name]],Trait[],2,FALSE)</f>
        <v>33</v>
      </c>
      <c r="J8851" s="25" t="s">
        <v>63</v>
      </c>
      <c r="L8851" s="3"/>
      <c r="N8851" s="25"/>
      <c r="O8851"/>
    </row>
    <row r="8852" spans="1:15">
      <c r="A8852" s="5">
        <v>43273</v>
      </c>
      <c r="B8852" s="5">
        <v>43273</v>
      </c>
      <c r="C8852" t="s">
        <v>845</v>
      </c>
      <c r="D8852" s="3">
        <f>VLOOKUP(C8852,Index[[#All],[searchTaxon]:[Reference_number]],2,FALSE)</f>
        <v>127</v>
      </c>
      <c r="I8852">
        <f>VLOOKUP(Table1[[#This Row],[trait_name]],Trait[],2,FALSE)</f>
        <v>34</v>
      </c>
      <c r="J8852" s="25" t="s">
        <v>149</v>
      </c>
      <c r="L8852" s="3"/>
      <c r="N8852" s="25"/>
      <c r="O8852"/>
    </row>
    <row r="8853" spans="1:15">
      <c r="A8853" s="5">
        <v>43273</v>
      </c>
      <c r="B8853" s="5"/>
      <c r="C8853" t="s">
        <v>845</v>
      </c>
      <c r="D8853" s="3">
        <f>VLOOKUP(C8853,Index[[#All],[searchTaxon]:[Reference_number]],2,FALSE)</f>
        <v>127</v>
      </c>
      <c r="E8853">
        <v>0</v>
      </c>
      <c r="F8853">
        <v>0</v>
      </c>
      <c r="G8853">
        <v>0</v>
      </c>
      <c r="I8853">
        <f>VLOOKUP(Table1[[#This Row],[trait_name]],Trait[],2,FALSE)</f>
        <v>35</v>
      </c>
      <c r="J8853" s="25" t="s">
        <v>66</v>
      </c>
      <c r="L8853" s="3"/>
      <c r="N8853" s="25"/>
      <c r="O8853"/>
    </row>
    <row r="8854" spans="1:15">
      <c r="A8854" s="5">
        <v>43273</v>
      </c>
      <c r="B8854" s="5"/>
      <c r="C8854" t="s">
        <v>845</v>
      </c>
      <c r="D8854" s="2">
        <f>VLOOKUP(C8854,Index[[#All],[searchTaxon]:[Reference_number]],2,FALSE)</f>
        <v>127</v>
      </c>
      <c r="E8854">
        <v>0</v>
      </c>
      <c r="F8854">
        <v>0</v>
      </c>
      <c r="G8854">
        <v>0</v>
      </c>
      <c r="I8854">
        <f>VLOOKUP(Table1[[#This Row],[trait_name]],Trait[],2,FALSE)</f>
        <v>36</v>
      </c>
      <c r="J8854" s="25" t="s">
        <v>68</v>
      </c>
      <c r="L8854" s="3"/>
      <c r="N8854" s="25"/>
      <c r="O8854"/>
    </row>
    <row r="8855" spans="1:15">
      <c r="A8855" s="5">
        <v>43273</v>
      </c>
      <c r="B8855" s="5"/>
      <c r="C8855" t="s">
        <v>845</v>
      </c>
      <c r="D8855" s="2">
        <f>VLOOKUP(C8855,Index[[#All],[searchTaxon]:[Reference_number]],2,FALSE)</f>
        <v>127</v>
      </c>
      <c r="E8855">
        <v>0</v>
      </c>
      <c r="F8855">
        <v>0</v>
      </c>
      <c r="G8855">
        <v>0</v>
      </c>
      <c r="I8855">
        <f>VLOOKUP(Table1[[#This Row],[trait_name]],Trait[],2,FALSE)</f>
        <v>37</v>
      </c>
      <c r="J8855" s="25" t="s">
        <v>70</v>
      </c>
      <c r="L8855" s="3"/>
      <c r="N8855" s="25"/>
      <c r="O8855"/>
    </row>
    <row r="8856" spans="1:15">
      <c r="A8856" s="5">
        <v>43273</v>
      </c>
      <c r="B8856" s="5">
        <v>43273</v>
      </c>
      <c r="C8856" t="s">
        <v>845</v>
      </c>
      <c r="D8856" s="3">
        <f>VLOOKUP(C8856,Index[[#All],[searchTaxon]:[Reference_number]],2,FALSE)</f>
        <v>127</v>
      </c>
      <c r="H8856" t="s">
        <v>501</v>
      </c>
      <c r="I8856">
        <f>VLOOKUP(Table1[[#This Row],[trait_name]],Trait[],2,FALSE)</f>
        <v>38</v>
      </c>
      <c r="J8856" s="25" t="s">
        <v>74</v>
      </c>
      <c r="L8856" s="3" t="str">
        <f>[1]Traits!P9</f>
        <v>yellow</v>
      </c>
      <c r="N8856" s="25"/>
      <c r="O8856"/>
    </row>
    <row r="8857" spans="1:15">
      <c r="A8857" s="27">
        <v>43273</v>
      </c>
      <c r="B8857" s="27"/>
      <c r="C8857" s="4" t="s">
        <v>845</v>
      </c>
      <c r="D8857" s="2">
        <f>VLOOKUP(C8857,Index[[#All],[searchTaxon]:[Reference_number]],2,FALSE)</f>
        <v>127</v>
      </c>
      <c r="I8857">
        <f>VLOOKUP(Table1[[#This Row],[trait_name]],Trait[],2,FALSE)</f>
        <v>39</v>
      </c>
      <c r="J8857" s="25" t="s">
        <v>76</v>
      </c>
      <c r="L8857" s="3"/>
      <c r="N8857" s="25"/>
      <c r="O8857"/>
    </row>
    <row r="8858" spans="1:15">
      <c r="A8858" s="5">
        <v>43273</v>
      </c>
      <c r="B8858" s="5">
        <v>43273</v>
      </c>
      <c r="C8858" t="s">
        <v>845</v>
      </c>
      <c r="D8858" s="3">
        <f>VLOOKUP(C8858,Index[[#All],[searchTaxon]:[Reference_number]],2,FALSE)</f>
        <v>127</v>
      </c>
      <c r="H8858" t="s">
        <v>501</v>
      </c>
      <c r="I8858">
        <f>VLOOKUP(Table1[[#This Row],[trait_name]],Trait[],2,FALSE)</f>
        <v>40</v>
      </c>
      <c r="J8858" s="25" t="s">
        <v>79</v>
      </c>
      <c r="L8858" s="3" t="str">
        <f>[1]Traits!Q3</f>
        <v>showey</v>
      </c>
      <c r="N8858" s="25"/>
      <c r="O8858"/>
    </row>
    <row r="8859" spans="1:15">
      <c r="A8859" s="5">
        <v>43273</v>
      </c>
      <c r="B8859" s="5">
        <v>43273</v>
      </c>
      <c r="C8859" t="s">
        <v>845</v>
      </c>
      <c r="D8859" s="3">
        <f>VLOOKUP(C8859,Index[[#All],[searchTaxon]:[Reference_number]],2,FALSE)</f>
        <v>127</v>
      </c>
      <c r="I8859">
        <f>VLOOKUP(Table1[[#This Row],[trait_name]],Trait[],2,FALSE)</f>
        <v>40</v>
      </c>
      <c r="J8859" s="25" t="s">
        <v>79</v>
      </c>
      <c r="L8859" s="3"/>
      <c r="N8859" s="25"/>
      <c r="O8859"/>
    </row>
    <row r="8860" spans="1:15">
      <c r="A8860" s="5">
        <v>43273</v>
      </c>
      <c r="B8860" s="5"/>
      <c r="C8860" t="s">
        <v>845</v>
      </c>
      <c r="D8860" s="2">
        <f>VLOOKUP(C8860,Index[[#All],[searchTaxon]:[Reference_number]],2,FALSE)</f>
        <v>127</v>
      </c>
      <c r="E8860">
        <v>0</v>
      </c>
      <c r="F8860">
        <v>0</v>
      </c>
      <c r="G8860">
        <v>0</v>
      </c>
      <c r="I8860">
        <f>VLOOKUP(Table1[[#This Row],[trait_name]],Trait[],2,FALSE)</f>
        <v>41</v>
      </c>
      <c r="J8860" s="25" t="s">
        <v>82</v>
      </c>
      <c r="L8860" s="3"/>
      <c r="N8860" s="25"/>
      <c r="O8860"/>
    </row>
    <row r="8861" spans="1:15">
      <c r="A8861" s="5">
        <v>43273</v>
      </c>
      <c r="B8861" s="5"/>
      <c r="C8861" t="s">
        <v>845</v>
      </c>
      <c r="D8861" s="2">
        <f>VLOOKUP(C8861,Index[[#All],[searchTaxon]:[Reference_number]],2,FALSE)</f>
        <v>127</v>
      </c>
      <c r="E8861">
        <v>0</v>
      </c>
      <c r="F8861">
        <v>0</v>
      </c>
      <c r="G8861">
        <v>0</v>
      </c>
      <c r="I8861">
        <f>VLOOKUP(Table1[[#This Row],[trait_name]],Trait[],2,FALSE)</f>
        <v>42</v>
      </c>
      <c r="J8861" s="25" t="s">
        <v>84</v>
      </c>
      <c r="L8861" s="3"/>
      <c r="N8861" s="25"/>
      <c r="O8861"/>
    </row>
    <row r="8862" spans="1:15">
      <c r="A8862" s="5">
        <v>43273</v>
      </c>
      <c r="B8862" s="5">
        <v>43273</v>
      </c>
      <c r="C8862" t="s">
        <v>845</v>
      </c>
      <c r="D8862" s="3">
        <f>VLOOKUP(C8862,Index[[#All],[searchTaxon]:[Reference_number]],2,FALSE)</f>
        <v>127</v>
      </c>
      <c r="H8862" t="s">
        <v>837</v>
      </c>
      <c r="I8862">
        <f>VLOOKUP(Table1[[#This Row],[trait_name]],Trait[],2,FALSE)</f>
        <v>43</v>
      </c>
      <c r="J8862" s="25" t="s">
        <v>86</v>
      </c>
      <c r="L8862" s="3" t="str">
        <f>[1]Traits!R7</f>
        <v>green</v>
      </c>
      <c r="N8862" s="25"/>
      <c r="O8862"/>
    </row>
    <row r="8863" spans="1:15">
      <c r="A8863" s="5">
        <v>43273</v>
      </c>
      <c r="B8863" s="5">
        <v>43273</v>
      </c>
      <c r="C8863" t="s">
        <v>845</v>
      </c>
      <c r="D8863" s="3">
        <f>VLOOKUP(C8863,Index[[#All],[searchTaxon]:[Reference_number]],2,FALSE)</f>
        <v>127</v>
      </c>
      <c r="H8863" t="s">
        <v>837</v>
      </c>
      <c r="I8863">
        <f>VLOOKUP(Table1[[#This Row],[trait_name]],Trait[],2,FALSE)</f>
        <v>43</v>
      </c>
      <c r="J8863" s="25" t="s">
        <v>86</v>
      </c>
      <c r="L8863" s="3" t="str">
        <f>[1]Traits!R10</f>
        <v>red</v>
      </c>
      <c r="N8863" s="25"/>
      <c r="O8863"/>
    </row>
    <row r="8864" spans="1:15">
      <c r="A8864" s="5">
        <v>43273</v>
      </c>
      <c r="B8864" s="5"/>
      <c r="C8864" t="s">
        <v>845</v>
      </c>
      <c r="D8864" s="2">
        <f>VLOOKUP(C8864,Index[[#All],[searchTaxon]:[Reference_number]],2,FALSE)</f>
        <v>127</v>
      </c>
      <c r="E8864">
        <v>0</v>
      </c>
      <c r="F8864">
        <v>0</v>
      </c>
      <c r="G8864">
        <v>0</v>
      </c>
      <c r="I8864">
        <f>VLOOKUP(Table1[[#This Row],[trait_name]],Trait[],2,FALSE)</f>
        <v>47</v>
      </c>
      <c r="J8864" s="25" t="s">
        <v>96</v>
      </c>
      <c r="L8864" s="3"/>
      <c r="N8864" s="25"/>
      <c r="O8864"/>
    </row>
    <row r="8865" spans="1:15">
      <c r="A8865" s="5">
        <v>43273</v>
      </c>
      <c r="B8865" s="5">
        <v>43273</v>
      </c>
      <c r="C8865" t="s">
        <v>845</v>
      </c>
      <c r="D8865" s="3">
        <f>VLOOKUP(C8865,Index[[#All],[searchTaxon]:[Reference_number]],2,FALSE)</f>
        <v>127</v>
      </c>
      <c r="H8865" t="s">
        <v>501</v>
      </c>
      <c r="I8865">
        <f>VLOOKUP(Table1[[#This Row],[trait_name]],Trait[],2,FALSE)</f>
        <v>48</v>
      </c>
      <c r="J8865" s="25" t="s">
        <v>99</v>
      </c>
      <c r="L8865" s="3" t="str">
        <f>[1]Traits!S6</f>
        <v>garden</v>
      </c>
      <c r="N8865" s="25"/>
      <c r="O8865"/>
    </row>
    <row r="8866" spans="1:15">
      <c r="A8866" s="5">
        <v>43273</v>
      </c>
      <c r="B8866" s="5">
        <v>43273</v>
      </c>
      <c r="C8866" t="s">
        <v>845</v>
      </c>
      <c r="D8866" s="3">
        <f>VLOOKUP(C8866,Index[[#All],[searchTaxon]:[Reference_number]],2,FALSE)</f>
        <v>127</v>
      </c>
      <c r="H8866" t="s">
        <v>501</v>
      </c>
      <c r="I8866">
        <f>VLOOKUP(Table1[[#This Row],[trait_name]],Trait[],2,FALSE)</f>
        <v>48</v>
      </c>
      <c r="J8866" s="25" t="s">
        <v>99</v>
      </c>
      <c r="L8866" s="3" t="str">
        <f>[1]Traits!S8</f>
        <v>park</v>
      </c>
      <c r="N8866" s="26"/>
      <c r="O8866"/>
    </row>
    <row r="8867" spans="1:15">
      <c r="A8867" s="5">
        <v>43273</v>
      </c>
      <c r="B8867" s="5">
        <v>43273</v>
      </c>
      <c r="C8867" t="s">
        <v>845</v>
      </c>
      <c r="D8867" s="3">
        <f>VLOOKUP(C8867,Index[[#All],[searchTaxon]:[Reference_number]],2,FALSE)</f>
        <v>127</v>
      </c>
      <c r="I8867">
        <f>VLOOKUP(Table1[[#This Row],[trait_name]],Trait[],2,FALSE)</f>
        <v>48</v>
      </c>
      <c r="J8867" s="25" t="s">
        <v>99</v>
      </c>
      <c r="L8867" s="3"/>
      <c r="N8867" s="25"/>
      <c r="O8867"/>
    </row>
    <row r="8868" spans="1:15">
      <c r="A8868" s="5">
        <v>43273</v>
      </c>
      <c r="B8868" s="5">
        <v>43273</v>
      </c>
      <c r="C8868" t="s">
        <v>845</v>
      </c>
      <c r="D8868" s="3">
        <f>VLOOKUP(C8868,Index[[#All],[searchTaxon]:[Reference_number]],2,FALSE)</f>
        <v>127</v>
      </c>
      <c r="H8868" t="s">
        <v>496</v>
      </c>
      <c r="I8868">
        <f>VLOOKUP(Table1[[#This Row],[trait_name]],Trait[],2,FALSE)</f>
        <v>49</v>
      </c>
      <c r="J8868" s="25" t="s">
        <v>103</v>
      </c>
      <c r="L8868" s="3" t="str">
        <f>[1]Traits!T3</f>
        <v>feature</v>
      </c>
      <c r="N8868" s="25"/>
      <c r="O8868"/>
    </row>
    <row r="8869" spans="1:15">
      <c r="A8869" s="5">
        <v>43273</v>
      </c>
      <c r="B8869" s="5">
        <v>43273</v>
      </c>
      <c r="C8869" t="s">
        <v>845</v>
      </c>
      <c r="D8869" s="3">
        <f>VLOOKUP(C8869,Index[[#All],[searchTaxon]:[Reference_number]],2,FALSE)</f>
        <v>127</v>
      </c>
      <c r="H8869" t="s">
        <v>496</v>
      </c>
      <c r="I8869">
        <f>VLOOKUP(Table1[[#This Row],[trait_name]],Trait[],2,FALSE)</f>
        <v>49</v>
      </c>
      <c r="J8869" s="25" t="s">
        <v>103</v>
      </c>
      <c r="L8869" s="3" t="str">
        <f>[1]Traits!T5</f>
        <v>windbreak</v>
      </c>
      <c r="N8869" s="25"/>
      <c r="O8869"/>
    </row>
    <row r="8870" spans="1:15">
      <c r="A8870" s="5">
        <v>43273</v>
      </c>
      <c r="B8870" s="5">
        <v>43273</v>
      </c>
      <c r="C8870" t="s">
        <v>845</v>
      </c>
      <c r="D8870" s="3">
        <f>VLOOKUP(C8870,Index[[#All],[searchTaxon]:[Reference_number]],2,FALSE)</f>
        <v>127</v>
      </c>
      <c r="H8870" t="s">
        <v>496</v>
      </c>
      <c r="I8870">
        <f>VLOOKUP(Table1[[#This Row],[trait_name]],Trait[],2,FALSE)</f>
        <v>49</v>
      </c>
      <c r="J8870" s="25" t="s">
        <v>103</v>
      </c>
      <c r="L8870" s="3" t="str">
        <f>[1]Traits!T4</f>
        <v>screen</v>
      </c>
      <c r="N8870" s="25"/>
      <c r="O8870"/>
    </row>
    <row r="8871" spans="1:15">
      <c r="A8871" s="5">
        <v>43273</v>
      </c>
      <c r="B8871" s="5">
        <v>43273</v>
      </c>
      <c r="C8871" t="s">
        <v>845</v>
      </c>
      <c r="D8871" s="3">
        <f>VLOOKUP(C8871,Index[[#All],[searchTaxon]:[Reference_number]],2,FALSE)</f>
        <v>127</v>
      </c>
      <c r="H8871" t="s">
        <v>496</v>
      </c>
      <c r="I8871">
        <f>VLOOKUP(Table1[[#This Row],[trait_name]],Trait[],2,FALSE)</f>
        <v>49</v>
      </c>
      <c r="J8871" s="25" t="s">
        <v>103</v>
      </c>
      <c r="L8871" s="3" t="str">
        <f>[1]Traits!T6</f>
        <v>erosion</v>
      </c>
      <c r="N8871" s="25"/>
      <c r="O8871"/>
    </row>
    <row r="8872" spans="1:15">
      <c r="A8872" s="27">
        <v>43273</v>
      </c>
      <c r="B8872" s="27"/>
      <c r="C8872" s="4" t="s">
        <v>845</v>
      </c>
      <c r="D8872" s="63">
        <f>VLOOKUP(C8872,Index[[#All],[searchTaxon]:[Reference_number]],2,FALSE)</f>
        <v>127</v>
      </c>
      <c r="E8872">
        <f>VLOOKUP(C:C,Table1[[#All],[searchTaxon]:[Multiple_forms]],3,FALSE)</f>
        <v>0</v>
      </c>
      <c r="F8872">
        <f>VLOOKUP(C:C,Table1[[#All],[searchTaxon]:[Multiple_forms]],4,FALSE)</f>
        <v>0</v>
      </c>
      <c r="G8872">
        <f>VLOOKUP(C:C,Table1[[#All],[searchTaxon]:[Multiple_forms]],5,FALSE)</f>
        <v>0</v>
      </c>
      <c r="I8872">
        <f>VLOOKUP(Table1[[#This Row],[trait_name]],Trait[],2,FALSE)</f>
        <v>50</v>
      </c>
      <c r="J8872" s="25" t="s">
        <v>106</v>
      </c>
      <c r="L8872" s="3"/>
      <c r="N8872" s="25"/>
      <c r="O8872"/>
    </row>
    <row r="8873" spans="1:15">
      <c r="A8873" s="5">
        <v>43273</v>
      </c>
      <c r="B8873" s="5">
        <v>43273</v>
      </c>
      <c r="C8873" t="s">
        <v>845</v>
      </c>
      <c r="D8873" s="3">
        <f>VLOOKUP(C8873,Index[[#All],[searchTaxon]:[Reference_number]],2,FALSE)</f>
        <v>127</v>
      </c>
      <c r="H8873" t="s">
        <v>496</v>
      </c>
      <c r="I8873">
        <f>VLOOKUP(Table1[[#This Row],[trait_name]],Trait[],2,FALSE)</f>
        <v>51</v>
      </c>
      <c r="J8873" s="25" t="s">
        <v>108</v>
      </c>
      <c r="L8873" s="3" t="s">
        <v>167</v>
      </c>
      <c r="N8873" s="25"/>
      <c r="O8873"/>
    </row>
    <row r="8874" spans="1:15">
      <c r="A8874" s="5">
        <v>43273</v>
      </c>
      <c r="B8874" s="5">
        <v>43273</v>
      </c>
      <c r="C8874" t="s">
        <v>845</v>
      </c>
      <c r="D8874" s="3">
        <f>VLOOKUP(C8874,Index[[#All],[searchTaxon]:[Reference_number]],2,FALSE)</f>
        <v>127</v>
      </c>
      <c r="H8874" t="s">
        <v>496</v>
      </c>
      <c r="I8874">
        <f>VLOOKUP(Table1[[#This Row],[trait_name]],Trait[],2,FALSE)</f>
        <v>53</v>
      </c>
      <c r="J8874" s="25" t="s">
        <v>110</v>
      </c>
      <c r="L8874" s="3" t="str">
        <f>[1]Traits!X3</f>
        <v>pollinator</v>
      </c>
      <c r="N8874" s="25"/>
      <c r="O8874"/>
    </row>
    <row r="8875" spans="1:15">
      <c r="A8875" s="5">
        <v>43273</v>
      </c>
      <c r="B8875" s="5">
        <v>43273</v>
      </c>
      <c r="C8875" t="s">
        <v>845</v>
      </c>
      <c r="D8875" s="3">
        <f>VLOOKUP(C8875,Index[[#All],[searchTaxon]:[Reference_number]],2,FALSE)</f>
        <v>127</v>
      </c>
      <c r="H8875" t="s">
        <v>501</v>
      </c>
      <c r="I8875">
        <f>VLOOKUP(Table1[[#This Row],[trait_name]],Trait[],2,FALSE)</f>
        <v>53</v>
      </c>
      <c r="J8875" s="25" t="s">
        <v>110</v>
      </c>
      <c r="L8875" s="3" t="str">
        <f>[1]Traits!X2</f>
        <v>bird</v>
      </c>
      <c r="N8875" s="25"/>
      <c r="O8875"/>
    </row>
    <row r="8876" spans="1:15">
      <c r="A8876" s="5">
        <v>43273</v>
      </c>
      <c r="B8876" s="5">
        <v>43273</v>
      </c>
      <c r="C8876" t="s">
        <v>845</v>
      </c>
      <c r="D8876" s="3">
        <f>VLOOKUP(C8876,Index[[#All],[searchTaxon]:[Reference_number]],2,FALSE)</f>
        <v>127</v>
      </c>
      <c r="I8876">
        <f>VLOOKUP(Table1[[#This Row],[trait_name]],Trait[],2,FALSE)</f>
        <v>54</v>
      </c>
      <c r="J8876" s="25" t="s">
        <v>112</v>
      </c>
      <c r="L8876" s="3"/>
      <c r="N8876" s="25"/>
      <c r="O8876"/>
    </row>
    <row r="8877" spans="1:15">
      <c r="A8877" s="5">
        <v>43273</v>
      </c>
      <c r="B8877" s="5">
        <v>43273</v>
      </c>
      <c r="C8877" t="s">
        <v>845</v>
      </c>
      <c r="D8877" s="3">
        <f>VLOOKUP(C8877,Index[[#All],[searchTaxon]:[Reference_number]],2,FALSE)</f>
        <v>127</v>
      </c>
      <c r="I8877">
        <f>VLOOKUP(Table1[[#This Row],[trait_name]],Trait[],2,FALSE)</f>
        <v>56</v>
      </c>
      <c r="J8877" s="25" t="s">
        <v>117</v>
      </c>
      <c r="L8877" s="21" t="str">
        <f>[1]Traits!Z2</f>
        <v>low</v>
      </c>
      <c r="N8877" s="25"/>
      <c r="O8877"/>
    </row>
    <row r="8878" spans="1:15">
      <c r="A8878" s="5">
        <v>43273</v>
      </c>
      <c r="B8878" s="5"/>
      <c r="C8878" t="s">
        <v>845</v>
      </c>
      <c r="D8878" s="2">
        <f>VLOOKUP(C8878,Index[[#All],[searchTaxon]:[Reference_number]],2,FALSE)</f>
        <v>127</v>
      </c>
      <c r="E8878">
        <v>0</v>
      </c>
      <c r="F8878">
        <v>0</v>
      </c>
      <c r="G8878">
        <v>0</v>
      </c>
      <c r="I8878">
        <f>VLOOKUP(Table1[[#This Row],[trait_name]],Trait[],2,FALSE)</f>
        <v>60</v>
      </c>
      <c r="J8878" s="25" t="s">
        <v>120</v>
      </c>
      <c r="L8878" s="3"/>
      <c r="N8878" s="25"/>
      <c r="O8878"/>
    </row>
    <row r="8879" spans="1:15">
      <c r="A8879" s="5">
        <v>43273</v>
      </c>
      <c r="B8879" s="5">
        <v>43273</v>
      </c>
      <c r="C8879" t="s">
        <v>845</v>
      </c>
      <c r="D8879" s="3">
        <f>VLOOKUP(C8879,Index[[#All],[searchTaxon]:[Reference_number]],2,FALSE)</f>
        <v>127</v>
      </c>
      <c r="H8879" t="s">
        <v>496</v>
      </c>
      <c r="I8879">
        <f>VLOOKUP(Table1[[#This Row],[trait_name]],Trait[],2,FALSE)</f>
        <v>61</v>
      </c>
      <c r="J8879" s="25" t="s">
        <v>172</v>
      </c>
      <c r="L8879" s="3" t="s">
        <v>598</v>
      </c>
      <c r="N8879" s="25"/>
      <c r="O8879"/>
    </row>
    <row r="8880" spans="1:15">
      <c r="A8880" s="5">
        <v>43273</v>
      </c>
      <c r="B8880" s="5">
        <v>43273</v>
      </c>
      <c r="C8880" t="s">
        <v>845</v>
      </c>
      <c r="D8880" s="3">
        <f>VLOOKUP(C8880,Index[[#All],[searchTaxon]:[Reference_number]],2,FALSE)</f>
        <v>127</v>
      </c>
      <c r="H8880" t="s">
        <v>496</v>
      </c>
      <c r="I8880">
        <f>VLOOKUP(Table1[[#This Row],[trait_name]],Trait[],2,FALSE)</f>
        <v>61</v>
      </c>
      <c r="J8880" s="25" t="s">
        <v>172</v>
      </c>
      <c r="L8880" s="3" t="str">
        <f>[1]Traits!AA9</f>
        <v>possible_weed</v>
      </c>
      <c r="N8880" s="25"/>
      <c r="O8880"/>
    </row>
    <row r="8881" spans="1:15">
      <c r="A8881" s="5">
        <v>43273</v>
      </c>
      <c r="B8881" s="5">
        <v>43273</v>
      </c>
      <c r="C8881" t="s">
        <v>845</v>
      </c>
      <c r="D8881" s="3">
        <f>VLOOKUP(C8881,Index[[#All],[searchTaxon]:[Reference_number]],2,FALSE)</f>
        <v>127</v>
      </c>
      <c r="I8881">
        <f>VLOOKUP(Table1[[#This Row],[trait_name]],Trait[],2,FALSE)</f>
        <v>62</v>
      </c>
      <c r="J8881" s="25" t="s">
        <v>123</v>
      </c>
      <c r="L8881" s="3"/>
      <c r="N8881" s="25"/>
      <c r="O8881"/>
    </row>
    <row r="8882" spans="1:15">
      <c r="A8882" s="5">
        <v>43273</v>
      </c>
      <c r="B8882" s="5">
        <v>43273</v>
      </c>
      <c r="C8882" t="s">
        <v>845</v>
      </c>
      <c r="D8882" s="3">
        <f>VLOOKUP(C8882,Index[[#All],[searchTaxon]:[Reference_number]],2,FALSE)</f>
        <v>127</v>
      </c>
      <c r="H8882" t="s">
        <v>496</v>
      </c>
      <c r="I8882">
        <f>VLOOKUP(Table1[[#This Row],[trait_name]],Trait[],2,FALSE)</f>
        <v>63</v>
      </c>
      <c r="J8882" s="25" t="s">
        <v>175</v>
      </c>
      <c r="L8882" s="3" t="str">
        <f>[1]Traits!AC3</f>
        <v>shallow</v>
      </c>
      <c r="N8882" s="25"/>
      <c r="O8882"/>
    </row>
    <row r="8883" spans="1:15">
      <c r="A8883" s="5">
        <v>43273</v>
      </c>
      <c r="B8883" s="5">
        <v>43273</v>
      </c>
      <c r="C8883" t="s">
        <v>848</v>
      </c>
      <c r="D8883" s="3">
        <f>VLOOKUP(C8883,Index[[#All],[searchTaxon]:[Reference_number]],2,FALSE)</f>
        <v>128</v>
      </c>
      <c r="H8883" t="s">
        <v>18</v>
      </c>
      <c r="I8883">
        <f>VLOOKUP(Table1[[#This Row],[trait_name]],Trait[],2,FALSE)</f>
        <v>2</v>
      </c>
      <c r="J8883" s="25" t="s">
        <v>16</v>
      </c>
      <c r="L8883" s="3" t="s">
        <v>849</v>
      </c>
      <c r="N8883" s="25"/>
      <c r="O8883"/>
    </row>
    <row r="8884" spans="1:15">
      <c r="A8884" s="5">
        <v>43273</v>
      </c>
      <c r="B8884" s="5">
        <v>43273</v>
      </c>
      <c r="C8884" t="s">
        <v>848</v>
      </c>
      <c r="D8884" s="3">
        <f>VLOOKUP(C8884,Index[[#All],[searchTaxon]:[Reference_number]],2,FALSE)</f>
        <v>128</v>
      </c>
      <c r="I8884">
        <f>VLOOKUP(Table1[[#This Row],[trait_name]],Trait[],2,FALSE)</f>
        <v>2</v>
      </c>
      <c r="J8884" s="25" t="s">
        <v>16</v>
      </c>
      <c r="L8884" s="3"/>
      <c r="N8884" s="25"/>
      <c r="O8884"/>
    </row>
    <row r="8885" spans="1:15">
      <c r="A8885" s="5">
        <v>43273</v>
      </c>
      <c r="B8885" s="5">
        <v>43273</v>
      </c>
      <c r="C8885" t="s">
        <v>848</v>
      </c>
      <c r="D8885" s="3">
        <f>VLOOKUP(C8885,Index[[#All],[searchTaxon]:[Reference_number]],2,FALSE)</f>
        <v>128</v>
      </c>
      <c r="H8885" t="s">
        <v>18</v>
      </c>
      <c r="I8885">
        <f>VLOOKUP(Table1[[#This Row],[trait_name]],Trait[],2,FALSE)</f>
        <v>3</v>
      </c>
      <c r="J8885" s="25" t="s">
        <v>19</v>
      </c>
      <c r="L8885" s="3" t="str">
        <f>[1]Traits!B2</f>
        <v>fullsun</v>
      </c>
      <c r="N8885" s="25"/>
      <c r="O8885"/>
    </row>
    <row r="8886" spans="1:15">
      <c r="A8886" s="5">
        <v>43273</v>
      </c>
      <c r="B8886" s="5">
        <v>43273</v>
      </c>
      <c r="C8886" t="s">
        <v>848</v>
      </c>
      <c r="D8886" s="3">
        <f>VLOOKUP(C8886,Index[[#All],[searchTaxon]:[Reference_number]],2,FALSE)</f>
        <v>128</v>
      </c>
      <c r="H8886" t="s">
        <v>18</v>
      </c>
      <c r="I8886">
        <f>VLOOKUP(Table1[[#This Row],[trait_name]],Trait[],2,FALSE)</f>
        <v>3</v>
      </c>
      <c r="J8886" s="25" t="s">
        <v>19</v>
      </c>
      <c r="L8886" s="3" t="str">
        <f>[1]Traits!B3</f>
        <v>partshade</v>
      </c>
      <c r="N8886" s="25"/>
      <c r="O8886"/>
    </row>
    <row r="8887" spans="1:15">
      <c r="A8887" s="5">
        <v>43273</v>
      </c>
      <c r="B8887" s="5">
        <v>43273</v>
      </c>
      <c r="C8887" t="s">
        <v>848</v>
      </c>
      <c r="D8887" s="3">
        <f>VLOOKUP(C8887,Index[[#All],[searchTaxon]:[Reference_number]],2,FALSE)</f>
        <v>128</v>
      </c>
      <c r="H8887" t="s">
        <v>18</v>
      </c>
      <c r="I8887">
        <f>VLOOKUP(Table1[[#This Row],[trait_name]],Trait[],2,FALSE)</f>
        <v>4</v>
      </c>
      <c r="J8887" s="25" t="s">
        <v>23</v>
      </c>
      <c r="L8887" s="3" t="s">
        <v>24</v>
      </c>
      <c r="N8887" s="25"/>
      <c r="O8887"/>
    </row>
    <row r="8888" spans="1:15">
      <c r="A8888" s="5">
        <v>43273</v>
      </c>
      <c r="B8888" s="5">
        <v>43273</v>
      </c>
      <c r="C8888" t="s">
        <v>848</v>
      </c>
      <c r="D8888" s="3">
        <f>VLOOKUP(C8888,Index[[#All],[searchTaxon]:[Reference_number]],2,FALSE)</f>
        <v>128</v>
      </c>
      <c r="H8888" t="s">
        <v>496</v>
      </c>
      <c r="I8888">
        <f>VLOOKUP(Table1[[#This Row],[trait_name]],Trait[],2,FALSE)</f>
        <v>7</v>
      </c>
      <c r="J8888" s="25" t="s">
        <v>27</v>
      </c>
      <c r="L8888" s="3" t="s">
        <v>28</v>
      </c>
      <c r="N8888" s="25"/>
      <c r="O8888"/>
    </row>
    <row r="8889" spans="1:15">
      <c r="A8889" s="5">
        <v>43273</v>
      </c>
      <c r="B8889" s="5">
        <v>43273</v>
      </c>
      <c r="C8889" t="s">
        <v>848</v>
      </c>
      <c r="D8889" s="3">
        <f>VLOOKUP(C8889,Index[[#All],[searchTaxon]:[Reference_number]],2,FALSE)</f>
        <v>128</v>
      </c>
      <c r="H8889" t="s">
        <v>18</v>
      </c>
      <c r="I8889">
        <f>VLOOKUP(Table1[[#This Row],[trait_name]],Trait[],2,FALSE)</f>
        <v>12</v>
      </c>
      <c r="J8889" s="25" t="s">
        <v>138</v>
      </c>
      <c r="L8889" s="3" t="s">
        <v>24</v>
      </c>
      <c r="N8889" s="25"/>
      <c r="O8889"/>
    </row>
    <row r="8890" spans="1:15">
      <c r="A8890" s="27">
        <v>43273</v>
      </c>
      <c r="B8890" s="27"/>
      <c r="C8890" s="4" t="s">
        <v>848</v>
      </c>
      <c r="D8890" s="2">
        <f>VLOOKUP(C8890,Index[[#All],[searchTaxon]:[Reference_number]],2,FALSE)</f>
        <v>128</v>
      </c>
      <c r="I8890">
        <f>VLOOKUP(Table1[[#This Row],[trait_name]],Trait[],2,FALSE)</f>
        <v>15</v>
      </c>
      <c r="J8890" s="25" t="s">
        <v>32</v>
      </c>
      <c r="L8890" s="3"/>
      <c r="N8890" s="25"/>
      <c r="O8890"/>
    </row>
    <row r="8891" spans="1:15">
      <c r="A8891" s="27">
        <v>43273</v>
      </c>
      <c r="B8891" s="27">
        <v>43273</v>
      </c>
      <c r="C8891" s="4" t="s">
        <v>848</v>
      </c>
      <c r="D8891" s="2">
        <f>VLOOKUP(C8891,Index[[#All],[searchTaxon]:[Reference_number]],2,FALSE)</f>
        <v>128</v>
      </c>
      <c r="I8891">
        <f>VLOOKUP(Table1[[#This Row],[trait_name]],Trait[],2,FALSE)</f>
        <v>16</v>
      </c>
      <c r="J8891" s="26" t="s">
        <v>33</v>
      </c>
      <c r="K8891" s="26"/>
      <c r="L8891" s="3"/>
      <c r="N8891" s="25"/>
      <c r="O8891"/>
    </row>
    <row r="8892" spans="1:15">
      <c r="A8892" s="5">
        <v>43273</v>
      </c>
      <c r="B8892" s="5">
        <v>43273</v>
      </c>
      <c r="C8892" t="s">
        <v>848</v>
      </c>
      <c r="D8892" s="3">
        <f>VLOOKUP(C8892,Index[[#All],[searchTaxon]:[Reference_number]],2,FALSE)</f>
        <v>128</v>
      </c>
      <c r="H8892" t="s">
        <v>496</v>
      </c>
      <c r="I8892">
        <f>VLOOKUP(Table1[[#This Row],[trait_name]],Trait[],2,FALSE)</f>
        <v>17</v>
      </c>
      <c r="J8892" s="25" t="s">
        <v>34</v>
      </c>
      <c r="L8892" s="3" t="str">
        <f>[1]Traits!E2</f>
        <v>sand</v>
      </c>
      <c r="N8892" s="25"/>
      <c r="O8892"/>
    </row>
    <row r="8893" spans="1:15">
      <c r="A8893" s="5">
        <v>43273</v>
      </c>
      <c r="B8893" s="5">
        <v>43273</v>
      </c>
      <c r="C8893" t="s">
        <v>848</v>
      </c>
      <c r="D8893" s="3">
        <f>VLOOKUP(C8893,Index[[#All],[searchTaxon]:[Reference_number]],2,FALSE)</f>
        <v>128</v>
      </c>
      <c r="H8893" t="s">
        <v>496</v>
      </c>
      <c r="I8893">
        <f>VLOOKUP(Table1[[#This Row],[trait_name]],Trait[],2,FALSE)</f>
        <v>17</v>
      </c>
      <c r="J8893" s="25" t="s">
        <v>34</v>
      </c>
      <c r="L8893" s="3" t="str">
        <f>[1]Traits!E3</f>
        <v>loam</v>
      </c>
      <c r="N8893" s="25"/>
      <c r="O8893"/>
    </row>
    <row r="8894" spans="1:15">
      <c r="A8894" s="5">
        <v>43273</v>
      </c>
      <c r="B8894" s="5">
        <v>43273</v>
      </c>
      <c r="C8894" t="s">
        <v>848</v>
      </c>
      <c r="D8894" s="3">
        <f>VLOOKUP(C8894,Index[[#All],[searchTaxon]:[Reference_number]],2,FALSE)</f>
        <v>128</v>
      </c>
      <c r="H8894" t="s">
        <v>496</v>
      </c>
      <c r="I8894">
        <f>VLOOKUP(Table1[[#This Row],[trait_name]],Trait[],2,FALSE)</f>
        <v>17</v>
      </c>
      <c r="J8894" s="25" t="s">
        <v>34</v>
      </c>
      <c r="L8894" s="3" t="str">
        <f>[1]Traits!E4</f>
        <v>clay</v>
      </c>
      <c r="N8894" s="25"/>
      <c r="O8894"/>
    </row>
    <row r="8895" spans="1:15">
      <c r="A8895" s="27">
        <v>43273</v>
      </c>
      <c r="B8895" s="27">
        <v>43273</v>
      </c>
      <c r="C8895" s="4" t="s">
        <v>848</v>
      </c>
      <c r="D8895" s="2">
        <f>VLOOKUP(C8895,Index[[#All],[searchTaxon]:[Reference_number]],2,FALSE)</f>
        <v>128</v>
      </c>
      <c r="I8895">
        <f>VLOOKUP(Table1[[#This Row],[trait_name]],Trait[],2,FALSE)</f>
        <v>18</v>
      </c>
      <c r="J8895" s="25" t="s">
        <v>38</v>
      </c>
      <c r="L8895" s="3"/>
      <c r="N8895" s="25"/>
      <c r="O8895"/>
    </row>
    <row r="8896" spans="1:15">
      <c r="A8896" s="5">
        <v>43273</v>
      </c>
      <c r="B8896" s="5">
        <v>43273</v>
      </c>
      <c r="C8896" t="s">
        <v>848</v>
      </c>
      <c r="D8896" s="3">
        <f>VLOOKUP(C8896,Index[[#All],[searchTaxon]:[Reference_number]],2,FALSE)</f>
        <v>128</v>
      </c>
      <c r="H8896" t="s">
        <v>496</v>
      </c>
      <c r="I8896">
        <f>VLOOKUP(Table1[[#This Row],[trait_name]],Trait[],2,FALSE)</f>
        <v>19</v>
      </c>
      <c r="J8896" s="25" t="s">
        <v>39</v>
      </c>
      <c r="L8896" s="3" t="str">
        <f>[1]Traits!F2</f>
        <v>welldrained</v>
      </c>
      <c r="N8896" s="25"/>
      <c r="O8896"/>
    </row>
    <row r="8897" spans="1:15">
      <c r="A8897" s="5">
        <v>43273</v>
      </c>
      <c r="B8897" s="5">
        <v>43273</v>
      </c>
      <c r="C8897" t="s">
        <v>848</v>
      </c>
      <c r="D8897" s="3">
        <f>VLOOKUP(C8897,Index[[#All],[searchTaxon]:[Reference_number]],2,FALSE)</f>
        <v>128</v>
      </c>
      <c r="I8897">
        <f>VLOOKUP(Table1[[#This Row],[trait_name]],Trait[],2,FALSE)</f>
        <v>19</v>
      </c>
      <c r="J8897" s="25" t="s">
        <v>39</v>
      </c>
      <c r="L8897" s="3"/>
      <c r="N8897" s="25"/>
      <c r="O8897"/>
    </row>
    <row r="8898" spans="1:15">
      <c r="A8898" s="27">
        <v>43273</v>
      </c>
      <c r="B8898" s="27">
        <v>43273</v>
      </c>
      <c r="C8898" s="4" t="s">
        <v>848</v>
      </c>
      <c r="D8898" s="2">
        <f>VLOOKUP(C8898,Index[[#All],[searchTaxon]:[Reference_number]],2,FALSE)</f>
        <v>128</v>
      </c>
      <c r="I8898">
        <f>VLOOKUP(Table1[[#This Row],[trait_name]],Trait[],2,FALSE)</f>
        <v>20</v>
      </c>
      <c r="J8898" s="25" t="s">
        <v>42</v>
      </c>
      <c r="L8898" s="3"/>
      <c r="N8898" s="25"/>
      <c r="O8898"/>
    </row>
    <row r="8899" spans="1:15">
      <c r="A8899" s="5">
        <v>43273</v>
      </c>
      <c r="B8899" s="5">
        <v>43273</v>
      </c>
      <c r="C8899" t="s">
        <v>848</v>
      </c>
      <c r="D8899" s="3">
        <f>VLOOKUP(C8899,Index[[#All],[searchTaxon]:[Reference_number]],2,FALSE)</f>
        <v>128</v>
      </c>
      <c r="I8899">
        <f>VLOOKUP(Table1[[#This Row],[trait_name]],Trait[],2,FALSE)</f>
        <v>21</v>
      </c>
      <c r="J8899" s="25" t="s">
        <v>46</v>
      </c>
      <c r="L8899" s="3"/>
      <c r="N8899" s="25"/>
      <c r="O8899"/>
    </row>
    <row r="8900" spans="1:15">
      <c r="A8900" s="5">
        <v>43273</v>
      </c>
      <c r="B8900" s="5"/>
      <c r="C8900" t="s">
        <v>848</v>
      </c>
      <c r="D8900" s="2">
        <f>VLOOKUP(C8900,Index[[#All],[searchTaxon]:[Reference_number]],2,FALSE)</f>
        <v>128</v>
      </c>
      <c r="E8900">
        <v>0</v>
      </c>
      <c r="F8900">
        <v>0</v>
      </c>
      <c r="G8900">
        <v>0</v>
      </c>
      <c r="I8900">
        <f>VLOOKUP(Table1[[#This Row],[trait_name]],Trait[],2,FALSE)</f>
        <v>22</v>
      </c>
      <c r="J8900" s="25" t="s">
        <v>48</v>
      </c>
      <c r="L8900" s="3"/>
      <c r="N8900" s="25"/>
      <c r="O8900"/>
    </row>
    <row r="8901" spans="1:15">
      <c r="A8901" s="27">
        <v>43273</v>
      </c>
      <c r="B8901" s="27"/>
      <c r="C8901" s="4" t="s">
        <v>848</v>
      </c>
      <c r="D8901" s="2">
        <f>VLOOKUP(C8901,Index[[#All],[searchTaxon]:[Reference_number]],2,FALSE)</f>
        <v>128</v>
      </c>
      <c r="I8901">
        <f>VLOOKUP(Table1[[#This Row],[trait_name]],Trait[],2,FALSE)</f>
        <v>23</v>
      </c>
      <c r="J8901" s="25" t="s">
        <v>50</v>
      </c>
      <c r="L8901" s="3"/>
      <c r="N8901" s="25"/>
      <c r="O8901"/>
    </row>
    <row r="8902" spans="1:15">
      <c r="A8902" s="27">
        <v>43273</v>
      </c>
      <c r="B8902" s="27"/>
      <c r="C8902" s="4" t="s">
        <v>848</v>
      </c>
      <c r="D8902" s="2">
        <f>VLOOKUP(C8902,Index[[#All],[searchTaxon]:[Reference_number]],2,FALSE)</f>
        <v>128</v>
      </c>
      <c r="I8902">
        <f>VLOOKUP(Table1[[#This Row],[trait_name]],Trait[],2,FALSE)</f>
        <v>24</v>
      </c>
      <c r="J8902" s="25" t="s">
        <v>53</v>
      </c>
      <c r="L8902" s="3"/>
      <c r="N8902" s="25"/>
      <c r="O8902"/>
    </row>
    <row r="8903" spans="1:15">
      <c r="A8903" s="5">
        <v>43273</v>
      </c>
      <c r="B8903" s="5">
        <v>43273</v>
      </c>
      <c r="C8903" t="s">
        <v>848</v>
      </c>
      <c r="D8903" s="3">
        <f>VLOOKUP(C8903,Index[[#All],[searchTaxon]:[Reference_number]],2,FALSE)</f>
        <v>128</v>
      </c>
      <c r="H8903" t="s">
        <v>18</v>
      </c>
      <c r="I8903">
        <f>VLOOKUP(Table1[[#This Row],[trait_name]],Trait[],2,FALSE)</f>
        <v>25</v>
      </c>
      <c r="J8903" s="25" t="s">
        <v>54</v>
      </c>
      <c r="L8903" s="3" t="str">
        <f>[1]Traits!H4</f>
        <v>largetree</v>
      </c>
      <c r="N8903" s="25"/>
      <c r="O8903"/>
    </row>
    <row r="8904" spans="1:15">
      <c r="A8904" s="5">
        <v>43273</v>
      </c>
      <c r="B8904" s="5">
        <v>43273</v>
      </c>
      <c r="C8904" t="s">
        <v>848</v>
      </c>
      <c r="D8904" s="3">
        <f>VLOOKUP(C8904,Index[[#All],[searchTaxon]:[Reference_number]],2,FALSE)</f>
        <v>128</v>
      </c>
      <c r="I8904">
        <f>VLOOKUP(Table1[[#This Row],[trait_name]],Trait[],2,FALSE)</f>
        <v>25</v>
      </c>
      <c r="J8904" s="25" t="s">
        <v>54</v>
      </c>
      <c r="L8904" s="3"/>
      <c r="N8904" s="25"/>
      <c r="O8904"/>
    </row>
    <row r="8905" spans="1:15">
      <c r="A8905" s="5">
        <v>43273</v>
      </c>
      <c r="B8905" s="5">
        <v>43273</v>
      </c>
      <c r="C8905" t="s">
        <v>848</v>
      </c>
      <c r="D8905" s="3">
        <f>VLOOKUP(C8905,Index[[#All],[searchTaxon]:[Reference_number]],2,FALSE)</f>
        <v>128</v>
      </c>
      <c r="H8905" t="s">
        <v>18</v>
      </c>
      <c r="I8905">
        <f>VLOOKUP(Table1[[#This Row],[trait_name]],Trait[],2,FALSE)</f>
        <v>26</v>
      </c>
      <c r="J8905" s="25" t="s">
        <v>57</v>
      </c>
      <c r="L8905" s="3">
        <v>30</v>
      </c>
      <c r="N8905" s="25"/>
      <c r="O8905"/>
    </row>
    <row r="8906" spans="1:15">
      <c r="A8906" s="5">
        <v>43273</v>
      </c>
      <c r="B8906" s="5">
        <v>43273</v>
      </c>
      <c r="C8906" t="s">
        <v>848</v>
      </c>
      <c r="D8906" s="3">
        <f>VLOOKUP(C8906,Index[[#All],[searchTaxon]:[Reference_number]],2,FALSE)</f>
        <v>128</v>
      </c>
      <c r="H8906" t="s">
        <v>18</v>
      </c>
      <c r="I8906">
        <f>VLOOKUP(Table1[[#This Row],[trait_name]],Trait[],2,FALSE)</f>
        <v>26</v>
      </c>
      <c r="J8906" s="25" t="s">
        <v>57</v>
      </c>
      <c r="L8906" s="3">
        <v>20</v>
      </c>
      <c r="N8906" s="25"/>
      <c r="O8906"/>
    </row>
    <row r="8907" spans="1:15">
      <c r="A8907" s="5">
        <v>43273</v>
      </c>
      <c r="B8907" s="5">
        <v>43273</v>
      </c>
      <c r="C8907" t="s">
        <v>848</v>
      </c>
      <c r="D8907" s="3">
        <f>VLOOKUP(C8907,Index[[#All],[searchTaxon]:[Reference_number]],2,FALSE)</f>
        <v>128</v>
      </c>
      <c r="H8907" t="s">
        <v>26</v>
      </c>
      <c r="I8907">
        <f>VLOOKUP(Table1[[#This Row],[trait_name]],Trait[],2,FALSE)</f>
        <v>27</v>
      </c>
      <c r="J8907" s="25" t="s">
        <v>58</v>
      </c>
      <c r="L8907" s="3">
        <v>15</v>
      </c>
      <c r="N8907" s="25"/>
      <c r="O8907"/>
    </row>
    <row r="8908" spans="1:15">
      <c r="A8908" s="5">
        <v>43273</v>
      </c>
      <c r="B8908" s="5">
        <v>43273</v>
      </c>
      <c r="C8908" t="s">
        <v>848</v>
      </c>
      <c r="D8908" s="3">
        <f>VLOOKUP(C8908,Index[[#All],[searchTaxon]:[Reference_number]],2,FALSE)</f>
        <v>128</v>
      </c>
      <c r="H8908" t="s">
        <v>18</v>
      </c>
      <c r="I8908">
        <f>VLOOKUP(Table1[[#This Row],[trait_name]],Trait[],2,FALSE)</f>
        <v>28</v>
      </c>
      <c r="J8908" s="25" t="s">
        <v>59</v>
      </c>
      <c r="L8908" s="3">
        <v>6</v>
      </c>
      <c r="N8908" s="25"/>
      <c r="O8908"/>
    </row>
    <row r="8909" spans="1:15">
      <c r="A8909" s="5">
        <v>43273</v>
      </c>
      <c r="B8909" s="5">
        <v>43273</v>
      </c>
      <c r="C8909" t="s">
        <v>848</v>
      </c>
      <c r="D8909" s="3">
        <f>VLOOKUP(C8909,Index[[#All],[searchTaxon]:[Reference_number]],2,FALSE)</f>
        <v>128</v>
      </c>
      <c r="H8909" t="s">
        <v>18</v>
      </c>
      <c r="I8909">
        <f>VLOOKUP(Table1[[#This Row],[trait_name]],Trait[],2,FALSE)</f>
        <v>29</v>
      </c>
      <c r="J8909" s="25" t="s">
        <v>60</v>
      </c>
      <c r="L8909" s="3">
        <v>8</v>
      </c>
      <c r="N8909" s="25"/>
      <c r="O8909"/>
    </row>
    <row r="8910" spans="1:15">
      <c r="A8910" s="5">
        <v>43273</v>
      </c>
      <c r="B8910" s="5">
        <v>43273</v>
      </c>
      <c r="C8910" t="s">
        <v>848</v>
      </c>
      <c r="D8910" s="3">
        <f>VLOOKUP(C8910,Index[[#All],[searchTaxon]:[Reference_number]],2,FALSE)</f>
        <v>128</v>
      </c>
      <c r="H8910" t="s">
        <v>26</v>
      </c>
      <c r="I8910">
        <f>VLOOKUP(Table1[[#This Row],[trait_name]],Trait[],2,FALSE)</f>
        <v>30</v>
      </c>
      <c r="J8910" s="25" t="s">
        <v>61</v>
      </c>
      <c r="L8910" s="3">
        <v>5</v>
      </c>
      <c r="N8910" s="25"/>
      <c r="O8910"/>
    </row>
    <row r="8911" spans="1:15">
      <c r="A8911" s="5">
        <v>43273</v>
      </c>
      <c r="B8911" s="5">
        <v>43273</v>
      </c>
      <c r="C8911" t="s">
        <v>848</v>
      </c>
      <c r="D8911" s="3">
        <f>VLOOKUP(C8911,Index[[#All],[searchTaxon]:[Reference_number]],2,FALSE)</f>
        <v>128</v>
      </c>
      <c r="H8911" t="s">
        <v>18</v>
      </c>
      <c r="I8911">
        <f>VLOOKUP(Table1[[#This Row],[trait_name]],Trait[],2,FALSE)</f>
        <v>31</v>
      </c>
      <c r="J8911" s="25" t="s">
        <v>62</v>
      </c>
      <c r="L8911" s="3">
        <v>6</v>
      </c>
      <c r="N8911" s="25"/>
      <c r="O8911"/>
    </row>
    <row r="8912" spans="1:15">
      <c r="A8912" s="5">
        <v>43273</v>
      </c>
      <c r="B8912" s="5">
        <v>43273</v>
      </c>
      <c r="C8912" t="s">
        <v>848</v>
      </c>
      <c r="D8912" s="3">
        <f>VLOOKUP(C8912,Index[[#All],[searchTaxon]:[Reference_number]],2,FALSE)</f>
        <v>128</v>
      </c>
      <c r="H8912" t="s">
        <v>496</v>
      </c>
      <c r="I8912">
        <f>VLOOKUP(Table1[[#This Row],[trait_name]],Trait[],2,FALSE)</f>
        <v>32</v>
      </c>
      <c r="J8912" s="25" t="s">
        <v>147</v>
      </c>
      <c r="L8912" s="3" t="str">
        <f>[1]Traits!L4</f>
        <v>slow</v>
      </c>
      <c r="N8912" s="25"/>
      <c r="O8912"/>
    </row>
    <row r="8913" spans="1:15">
      <c r="A8913" s="5">
        <v>43273</v>
      </c>
      <c r="B8913" s="5">
        <v>43273</v>
      </c>
      <c r="C8913" t="s">
        <v>848</v>
      </c>
      <c r="D8913" s="3">
        <f>VLOOKUP(C8913,Index[[#All],[searchTaxon]:[Reference_number]],2,FALSE)</f>
        <v>128</v>
      </c>
      <c r="H8913" t="s">
        <v>496</v>
      </c>
      <c r="I8913">
        <f>VLOOKUP(Table1[[#This Row],[trait_name]],Trait[],2,FALSE)</f>
        <v>32</v>
      </c>
      <c r="J8913" s="25" t="s">
        <v>147</v>
      </c>
      <c r="L8913" s="3" t="s">
        <v>113</v>
      </c>
      <c r="N8913" s="25"/>
      <c r="O8913"/>
    </row>
    <row r="8914" spans="1:15">
      <c r="A8914" s="5">
        <v>43273</v>
      </c>
      <c r="B8914" s="5">
        <v>43273</v>
      </c>
      <c r="C8914" t="s">
        <v>848</v>
      </c>
      <c r="D8914" s="3">
        <f>VLOOKUP(C8914,Index[[#All],[searchTaxon]:[Reference_number]],2,FALSE)</f>
        <v>128</v>
      </c>
      <c r="H8914" t="s">
        <v>18</v>
      </c>
      <c r="I8914">
        <f>VLOOKUP(Table1[[#This Row],[trait_name]],Trait[],2,FALSE)</f>
        <v>33</v>
      </c>
      <c r="J8914" s="25" t="s">
        <v>63</v>
      </c>
      <c r="L8914" s="3" t="str">
        <f>[1]Traits!N5</f>
        <v>oval</v>
      </c>
      <c r="N8914" s="25"/>
      <c r="O8914"/>
    </row>
    <row r="8915" spans="1:15">
      <c r="A8915" s="5">
        <v>43273</v>
      </c>
      <c r="B8915" s="5">
        <v>43273</v>
      </c>
      <c r="C8915" t="s">
        <v>848</v>
      </c>
      <c r="D8915" s="3">
        <f>VLOOKUP(C8915,Index[[#All],[searchTaxon]:[Reference_number]],2,FALSE)</f>
        <v>128</v>
      </c>
      <c r="I8915">
        <f>VLOOKUP(Table1[[#This Row],[trait_name]],Trait[],2,FALSE)</f>
        <v>33</v>
      </c>
      <c r="J8915" s="25" t="s">
        <v>63</v>
      </c>
      <c r="L8915" s="3"/>
      <c r="N8915" s="25"/>
      <c r="O8915"/>
    </row>
    <row r="8916" spans="1:15">
      <c r="A8916" s="5">
        <v>43273</v>
      </c>
      <c r="B8916" s="5">
        <v>43273</v>
      </c>
      <c r="C8916" t="s">
        <v>848</v>
      </c>
      <c r="D8916" s="3">
        <f>VLOOKUP(C8916,Index[[#All],[searchTaxon]:[Reference_number]],2,FALSE)</f>
        <v>128</v>
      </c>
      <c r="I8916">
        <f>VLOOKUP(Table1[[#This Row],[trait_name]],Trait[],2,FALSE)</f>
        <v>34</v>
      </c>
      <c r="J8916" s="25" t="s">
        <v>149</v>
      </c>
      <c r="L8916" s="3"/>
      <c r="N8916" s="25"/>
      <c r="O8916"/>
    </row>
    <row r="8917" spans="1:15">
      <c r="A8917" s="5">
        <v>43273</v>
      </c>
      <c r="B8917" s="5"/>
      <c r="C8917" t="s">
        <v>848</v>
      </c>
      <c r="D8917" s="3">
        <f>VLOOKUP(C8917,Index[[#All],[searchTaxon]:[Reference_number]],2,FALSE)</f>
        <v>128</v>
      </c>
      <c r="E8917">
        <v>0</v>
      </c>
      <c r="F8917">
        <v>0</v>
      </c>
      <c r="G8917">
        <v>0</v>
      </c>
      <c r="I8917">
        <f>VLOOKUP(Table1[[#This Row],[trait_name]],Trait[],2,FALSE)</f>
        <v>35</v>
      </c>
      <c r="J8917" s="25" t="s">
        <v>66</v>
      </c>
      <c r="L8917" s="3"/>
      <c r="N8917" s="25"/>
      <c r="O8917"/>
    </row>
    <row r="8918" spans="1:15">
      <c r="A8918" s="5">
        <v>43273</v>
      </c>
      <c r="B8918" s="5"/>
      <c r="C8918" t="s">
        <v>848</v>
      </c>
      <c r="D8918" s="2">
        <f>VLOOKUP(C8918,Index[[#All],[searchTaxon]:[Reference_number]],2,FALSE)</f>
        <v>128</v>
      </c>
      <c r="E8918">
        <v>0</v>
      </c>
      <c r="F8918">
        <v>0</v>
      </c>
      <c r="G8918">
        <v>0</v>
      </c>
      <c r="I8918">
        <f>VLOOKUP(Table1[[#This Row],[trait_name]],Trait[],2,FALSE)</f>
        <v>36</v>
      </c>
      <c r="J8918" s="25" t="s">
        <v>68</v>
      </c>
      <c r="L8918" s="3"/>
      <c r="N8918" s="25"/>
      <c r="O8918"/>
    </row>
    <row r="8919" spans="1:15">
      <c r="A8919" s="5">
        <v>43273</v>
      </c>
      <c r="B8919" s="5"/>
      <c r="C8919" t="s">
        <v>848</v>
      </c>
      <c r="D8919" s="2">
        <f>VLOOKUP(C8919,Index[[#All],[searchTaxon]:[Reference_number]],2,FALSE)</f>
        <v>128</v>
      </c>
      <c r="E8919">
        <v>0</v>
      </c>
      <c r="F8919">
        <v>0</v>
      </c>
      <c r="G8919">
        <v>0</v>
      </c>
      <c r="I8919">
        <f>VLOOKUP(Table1[[#This Row],[trait_name]],Trait[],2,FALSE)</f>
        <v>37</v>
      </c>
      <c r="J8919" s="25" t="s">
        <v>70</v>
      </c>
      <c r="L8919" s="3"/>
      <c r="N8919" s="25"/>
      <c r="O8919"/>
    </row>
    <row r="8920" spans="1:15">
      <c r="A8920" s="5">
        <v>43273</v>
      </c>
      <c r="B8920" s="5">
        <v>43273</v>
      </c>
      <c r="C8920" t="s">
        <v>848</v>
      </c>
      <c r="D8920" s="3">
        <f>VLOOKUP(C8920,Index[[#All],[searchTaxon]:[Reference_number]],2,FALSE)</f>
        <v>128</v>
      </c>
      <c r="H8920" t="s">
        <v>18</v>
      </c>
      <c r="I8920">
        <f>VLOOKUP(Table1[[#This Row],[trait_name]],Trait[],2,FALSE)</f>
        <v>38</v>
      </c>
      <c r="J8920" s="25" t="s">
        <v>74</v>
      </c>
      <c r="L8920" s="3" t="str">
        <f>[1]Traits!P2</f>
        <v>inconspicuous</v>
      </c>
      <c r="N8920" s="25"/>
      <c r="O8920"/>
    </row>
    <row r="8921" spans="1:15">
      <c r="A8921" s="27">
        <v>43273</v>
      </c>
      <c r="B8921" s="27"/>
      <c r="C8921" s="4" t="s">
        <v>848</v>
      </c>
      <c r="D8921" s="2">
        <f>VLOOKUP(C8921,Index[[#All],[searchTaxon]:[Reference_number]],2,FALSE)</f>
        <v>128</v>
      </c>
      <c r="I8921">
        <f>VLOOKUP(Table1[[#This Row],[trait_name]],Trait[],2,FALSE)</f>
        <v>39</v>
      </c>
      <c r="J8921" s="25" t="s">
        <v>76</v>
      </c>
      <c r="L8921" s="3"/>
      <c r="N8921" s="25"/>
      <c r="O8921"/>
    </row>
    <row r="8922" spans="1:15">
      <c r="A8922" s="5">
        <v>43273</v>
      </c>
      <c r="B8922" s="5">
        <v>43273</v>
      </c>
      <c r="C8922" t="s">
        <v>848</v>
      </c>
      <c r="D8922" s="3">
        <f>VLOOKUP(C8922,Index[[#All],[searchTaxon]:[Reference_number]],2,FALSE)</f>
        <v>128</v>
      </c>
      <c r="H8922" t="s">
        <v>26</v>
      </c>
      <c r="I8922">
        <f>VLOOKUP(Table1[[#This Row],[trait_name]],Trait[],2,FALSE)</f>
        <v>40</v>
      </c>
      <c r="J8922" s="25" t="s">
        <v>79</v>
      </c>
      <c r="L8922" s="2" t="s">
        <v>305</v>
      </c>
      <c r="N8922" s="25"/>
      <c r="O8922"/>
    </row>
    <row r="8923" spans="1:15">
      <c r="A8923" s="5">
        <v>43273</v>
      </c>
      <c r="B8923" s="5">
        <v>43273</v>
      </c>
      <c r="C8923" t="s">
        <v>848</v>
      </c>
      <c r="D8923" s="3">
        <f>VLOOKUP(C8923,Index[[#All],[searchTaxon]:[Reference_number]],2,FALSE)</f>
        <v>128</v>
      </c>
      <c r="I8923">
        <f>VLOOKUP(Table1[[#This Row],[trait_name]],Trait[],2,FALSE)</f>
        <v>40</v>
      </c>
      <c r="J8923" s="25" t="s">
        <v>79</v>
      </c>
      <c r="L8923" s="3"/>
      <c r="N8923" s="25"/>
      <c r="O8923"/>
    </row>
    <row r="8924" spans="1:15">
      <c r="A8924" s="5">
        <v>43273</v>
      </c>
      <c r="B8924" s="5"/>
      <c r="C8924" t="s">
        <v>848</v>
      </c>
      <c r="D8924" s="2">
        <f>VLOOKUP(C8924,Index[[#All],[searchTaxon]:[Reference_number]],2,FALSE)</f>
        <v>128</v>
      </c>
      <c r="E8924">
        <v>0</v>
      </c>
      <c r="F8924">
        <v>0</v>
      </c>
      <c r="G8924">
        <v>0</v>
      </c>
      <c r="I8924">
        <f>VLOOKUP(Table1[[#This Row],[trait_name]],Trait[],2,FALSE)</f>
        <v>41</v>
      </c>
      <c r="J8924" s="25" t="s">
        <v>82</v>
      </c>
      <c r="L8924" s="3"/>
      <c r="N8924" s="25"/>
      <c r="O8924"/>
    </row>
    <row r="8925" spans="1:15">
      <c r="A8925" s="5">
        <v>43273</v>
      </c>
      <c r="B8925" s="5"/>
      <c r="C8925" t="s">
        <v>848</v>
      </c>
      <c r="D8925" s="2">
        <f>VLOOKUP(C8925,Index[[#All],[searchTaxon]:[Reference_number]],2,FALSE)</f>
        <v>128</v>
      </c>
      <c r="E8925">
        <v>0</v>
      </c>
      <c r="F8925">
        <v>0</v>
      </c>
      <c r="G8925">
        <v>0</v>
      </c>
      <c r="I8925">
        <f>VLOOKUP(Table1[[#This Row],[trait_name]],Trait[],2,FALSE)</f>
        <v>42</v>
      </c>
      <c r="J8925" s="25" t="s">
        <v>84</v>
      </c>
      <c r="L8925" s="3"/>
      <c r="N8925" s="25"/>
      <c r="O8925"/>
    </row>
    <row r="8926" spans="1:15">
      <c r="A8926" s="5">
        <v>43273</v>
      </c>
      <c r="B8926" s="5">
        <v>43273</v>
      </c>
      <c r="C8926" t="s">
        <v>848</v>
      </c>
      <c r="D8926" s="3">
        <f>VLOOKUP(C8926,Index[[#All],[searchTaxon]:[Reference_number]],2,FALSE)</f>
        <v>128</v>
      </c>
      <c r="H8926" t="s">
        <v>18</v>
      </c>
      <c r="I8926">
        <f>VLOOKUP(Table1[[#This Row],[trait_name]],Trait[],2,FALSE)</f>
        <v>43</v>
      </c>
      <c r="J8926" s="25" t="s">
        <v>86</v>
      </c>
      <c r="L8926" s="3" t="str">
        <f>[1]Traits!R9</f>
        <v>greygreen</v>
      </c>
      <c r="N8926" s="25"/>
      <c r="O8926"/>
    </row>
    <row r="8927" spans="1:15">
      <c r="A8927" s="5">
        <v>43273</v>
      </c>
      <c r="B8927" s="5">
        <v>43273</v>
      </c>
      <c r="C8927" t="s">
        <v>848</v>
      </c>
      <c r="D8927" s="3">
        <f>VLOOKUP(C8927,Index[[#All],[searchTaxon]:[Reference_number]],2,FALSE)</f>
        <v>128</v>
      </c>
      <c r="I8927">
        <f>VLOOKUP(Table1[[#This Row],[trait_name]],Trait[],2,FALSE)</f>
        <v>43</v>
      </c>
      <c r="J8927" s="25" t="s">
        <v>86</v>
      </c>
      <c r="L8927" s="3"/>
      <c r="N8927" s="25"/>
      <c r="O8927"/>
    </row>
    <row r="8928" spans="1:15">
      <c r="A8928" s="5">
        <v>43273</v>
      </c>
      <c r="B8928" s="5"/>
      <c r="C8928" t="s">
        <v>848</v>
      </c>
      <c r="D8928" s="2">
        <f>VLOOKUP(C8928,Index[[#All],[searchTaxon]:[Reference_number]],2,FALSE)</f>
        <v>128</v>
      </c>
      <c r="E8928">
        <v>0</v>
      </c>
      <c r="F8928">
        <v>0</v>
      </c>
      <c r="G8928">
        <v>0</v>
      </c>
      <c r="I8928">
        <f>VLOOKUP(Table1[[#This Row],[trait_name]],Trait[],2,FALSE)</f>
        <v>47</v>
      </c>
      <c r="J8928" s="25" t="s">
        <v>96</v>
      </c>
      <c r="L8928" s="3"/>
      <c r="N8928" s="25"/>
      <c r="O8928"/>
    </row>
    <row r="8929" spans="1:15">
      <c r="A8929" s="5">
        <v>43273</v>
      </c>
      <c r="B8929" s="5">
        <v>43273</v>
      </c>
      <c r="C8929" t="s">
        <v>848</v>
      </c>
      <c r="D8929" s="3">
        <f>VLOOKUP(C8929,Index[[#All],[searchTaxon]:[Reference_number]],2,FALSE)</f>
        <v>128</v>
      </c>
      <c r="H8929" t="s">
        <v>18</v>
      </c>
      <c r="I8929">
        <f>VLOOKUP(Table1[[#This Row],[trait_name]],Trait[],2,FALSE)</f>
        <v>48</v>
      </c>
      <c r="J8929" s="25" t="s">
        <v>99</v>
      </c>
      <c r="L8929" s="3" t="s">
        <v>201</v>
      </c>
      <c r="N8929" s="25"/>
      <c r="O8929"/>
    </row>
    <row r="8930" spans="1:15">
      <c r="A8930" s="5">
        <v>43273</v>
      </c>
      <c r="B8930" s="5">
        <v>43273</v>
      </c>
      <c r="C8930" t="s">
        <v>848</v>
      </c>
      <c r="D8930" s="3">
        <f>VLOOKUP(C8930,Index[[#All],[searchTaxon]:[Reference_number]],2,FALSE)</f>
        <v>128</v>
      </c>
      <c r="H8930" t="s">
        <v>18</v>
      </c>
      <c r="I8930">
        <f>VLOOKUP(Table1[[#This Row],[trait_name]],Trait[],2,FALSE)</f>
        <v>48</v>
      </c>
      <c r="J8930" s="25" t="s">
        <v>99</v>
      </c>
      <c r="L8930" s="3" t="str">
        <f>[1]Traits!S7</f>
        <v>largegarden</v>
      </c>
      <c r="N8930" s="26"/>
      <c r="O8930"/>
    </row>
    <row r="8931" spans="1:15">
      <c r="A8931" s="5">
        <v>43273</v>
      </c>
      <c r="B8931" s="5">
        <v>43273</v>
      </c>
      <c r="C8931" t="s">
        <v>848</v>
      </c>
      <c r="D8931" s="3">
        <f>VLOOKUP(C8931,Index[[#All],[searchTaxon]:[Reference_number]],2,FALSE)</f>
        <v>128</v>
      </c>
      <c r="H8931" t="s">
        <v>18</v>
      </c>
      <c r="I8931">
        <f>VLOOKUP(Table1[[#This Row],[trait_name]],Trait[],2,FALSE)</f>
        <v>48</v>
      </c>
      <c r="J8931" s="25" t="s">
        <v>99</v>
      </c>
      <c r="L8931" s="3" t="str">
        <f>[1]Traits!S8</f>
        <v>park</v>
      </c>
      <c r="N8931" s="25"/>
      <c r="O8931"/>
    </row>
    <row r="8932" spans="1:15">
      <c r="A8932" s="5">
        <v>43273</v>
      </c>
      <c r="B8932" s="5">
        <v>43273</v>
      </c>
      <c r="C8932" t="s">
        <v>848</v>
      </c>
      <c r="D8932" s="3">
        <f>VLOOKUP(C8932,Index[[#All],[searchTaxon]:[Reference_number]],2,FALSE)</f>
        <v>128</v>
      </c>
      <c r="H8932" t="s">
        <v>18</v>
      </c>
      <c r="I8932">
        <f>VLOOKUP(Table1[[#This Row],[trait_name]],Trait[],2,FALSE)</f>
        <v>49</v>
      </c>
      <c r="J8932" s="25" t="s">
        <v>103</v>
      </c>
      <c r="L8932" s="3" t="str">
        <f>[1]Traits!T3</f>
        <v>feature</v>
      </c>
      <c r="N8932" s="25"/>
      <c r="O8932"/>
    </row>
    <row r="8933" spans="1:15">
      <c r="A8933" s="5">
        <v>43273</v>
      </c>
      <c r="B8933" s="5">
        <v>43273</v>
      </c>
      <c r="C8933" t="s">
        <v>848</v>
      </c>
      <c r="D8933" s="3">
        <f>VLOOKUP(C8933,Index[[#All],[searchTaxon]:[Reference_number]],2,FALSE)</f>
        <v>128</v>
      </c>
      <c r="H8933" t="s">
        <v>18</v>
      </c>
      <c r="I8933">
        <f>VLOOKUP(Table1[[#This Row],[trait_name]],Trait[],2,FALSE)</f>
        <v>49</v>
      </c>
      <c r="J8933" s="25" t="s">
        <v>103</v>
      </c>
      <c r="L8933" s="3" t="str">
        <f>[1]Traits!T4</f>
        <v>screen</v>
      </c>
      <c r="N8933" s="25"/>
      <c r="O8933"/>
    </row>
    <row r="8934" spans="1:15">
      <c r="A8934" s="5">
        <v>43273</v>
      </c>
      <c r="B8934" s="5">
        <v>43273</v>
      </c>
      <c r="C8934" t="s">
        <v>848</v>
      </c>
      <c r="D8934" s="3">
        <f>VLOOKUP(C8934,Index[[#All],[searchTaxon]:[Reference_number]],2,FALSE)</f>
        <v>128</v>
      </c>
      <c r="H8934" t="s">
        <v>496</v>
      </c>
      <c r="I8934">
        <f>VLOOKUP(Table1[[#This Row],[trait_name]],Trait[],2,FALSE)</f>
        <v>49</v>
      </c>
      <c r="J8934" s="25" t="s">
        <v>103</v>
      </c>
      <c r="L8934" s="3" t="str">
        <f>[1]Traits!T5</f>
        <v>windbreak</v>
      </c>
      <c r="N8934" s="25"/>
      <c r="O8934"/>
    </row>
    <row r="8935" spans="1:15">
      <c r="A8935" s="27">
        <v>43273</v>
      </c>
      <c r="B8935" s="27"/>
      <c r="C8935" s="4" t="s">
        <v>848</v>
      </c>
      <c r="D8935" s="63">
        <f>VLOOKUP(C8935,Index[[#All],[searchTaxon]:[Reference_number]],2,FALSE)</f>
        <v>128</v>
      </c>
      <c r="E8935">
        <f>VLOOKUP(C:C,Table1[[#All],[searchTaxon]:[Multiple_forms]],3,FALSE)</f>
        <v>0</v>
      </c>
      <c r="F8935">
        <f>VLOOKUP(C:C,Table1[[#All],[searchTaxon]:[Multiple_forms]],4,FALSE)</f>
        <v>0</v>
      </c>
      <c r="G8935">
        <f>VLOOKUP(C:C,Table1[[#All],[searchTaxon]:[Multiple_forms]],5,FALSE)</f>
        <v>0</v>
      </c>
      <c r="I8935">
        <f>VLOOKUP(Table1[[#This Row],[trait_name]],Trait[],2,FALSE)</f>
        <v>50</v>
      </c>
      <c r="J8935" s="25" t="s">
        <v>106</v>
      </c>
      <c r="L8935" s="3"/>
      <c r="N8935" s="25"/>
      <c r="O8935"/>
    </row>
    <row r="8936" spans="1:15">
      <c r="A8936" s="5">
        <v>43273</v>
      </c>
      <c r="B8936" s="5">
        <v>43273</v>
      </c>
      <c r="C8936" t="s">
        <v>848</v>
      </c>
      <c r="D8936" s="3">
        <f>VLOOKUP(C8936,Index[[#All],[searchTaxon]:[Reference_number]],2,FALSE)</f>
        <v>128</v>
      </c>
      <c r="H8936" t="s">
        <v>496</v>
      </c>
      <c r="I8936">
        <f>VLOOKUP(Table1[[#This Row],[trait_name]],Trait[],2,FALSE)</f>
        <v>51</v>
      </c>
      <c r="J8936" s="25" t="s">
        <v>108</v>
      </c>
      <c r="L8936" s="3" t="s">
        <v>167</v>
      </c>
      <c r="N8936" s="25"/>
      <c r="O8936"/>
    </row>
    <row r="8937" spans="1:15">
      <c r="A8937" s="5">
        <v>43273</v>
      </c>
      <c r="B8937" s="5">
        <v>43273</v>
      </c>
      <c r="C8937" t="s">
        <v>848</v>
      </c>
      <c r="D8937" s="3">
        <f>VLOOKUP(C8937,Index[[#All],[searchTaxon]:[Reference_number]],2,FALSE)</f>
        <v>128</v>
      </c>
      <c r="H8937" t="s">
        <v>18</v>
      </c>
      <c r="I8937">
        <f>VLOOKUP(Table1[[#This Row],[trait_name]],Trait[],2,FALSE)</f>
        <v>53</v>
      </c>
      <c r="J8937" s="25" t="s">
        <v>110</v>
      </c>
      <c r="L8937" s="3" t="str">
        <f>[1]Traits!X2</f>
        <v>bird</v>
      </c>
      <c r="N8937" s="25"/>
      <c r="O8937"/>
    </row>
    <row r="8938" spans="1:15">
      <c r="A8938" s="5">
        <v>43273</v>
      </c>
      <c r="B8938" s="5">
        <v>43273</v>
      </c>
      <c r="C8938" t="s">
        <v>848</v>
      </c>
      <c r="D8938" s="3">
        <f>VLOOKUP(C8938,Index[[#All],[searchTaxon]:[Reference_number]],2,FALSE)</f>
        <v>128</v>
      </c>
      <c r="H8938" t="s">
        <v>496</v>
      </c>
      <c r="I8938">
        <f>VLOOKUP(Table1[[#This Row],[trait_name]],Trait[],2,FALSE)</f>
        <v>53</v>
      </c>
      <c r="J8938" s="25" t="s">
        <v>110</v>
      </c>
      <c r="L8938" s="3" t="str">
        <f>[1]Traits!X3</f>
        <v>pollinator</v>
      </c>
      <c r="N8938" s="25"/>
      <c r="O8938"/>
    </row>
    <row r="8939" spans="1:15">
      <c r="A8939" s="5">
        <v>43273</v>
      </c>
      <c r="B8939" s="5">
        <v>43273</v>
      </c>
      <c r="C8939" t="s">
        <v>848</v>
      </c>
      <c r="D8939" s="3">
        <f>VLOOKUP(C8939,Index[[#All],[searchTaxon]:[Reference_number]],2,FALSE)</f>
        <v>128</v>
      </c>
      <c r="I8939">
        <f>VLOOKUP(Table1[[#This Row],[trait_name]],Trait[],2,FALSE)</f>
        <v>54</v>
      </c>
      <c r="J8939" s="25" t="s">
        <v>112</v>
      </c>
      <c r="L8939" s="3"/>
      <c r="N8939" s="25"/>
      <c r="O8939"/>
    </row>
    <row r="8940" spans="1:15">
      <c r="A8940" s="5">
        <v>43273</v>
      </c>
      <c r="B8940" s="5">
        <v>43273</v>
      </c>
      <c r="C8940" t="s">
        <v>848</v>
      </c>
      <c r="D8940" s="3">
        <f>VLOOKUP(C8940,Index[[#All],[searchTaxon]:[Reference_number]],2,FALSE)</f>
        <v>128</v>
      </c>
      <c r="H8940" t="s">
        <v>26</v>
      </c>
      <c r="I8940">
        <f>VLOOKUP(Table1[[#This Row],[trait_name]],Trait[],2,FALSE)</f>
        <v>56</v>
      </c>
      <c r="J8940" s="25" t="s">
        <v>117</v>
      </c>
      <c r="L8940" s="3" t="str">
        <f>[1]Traits!Z2</f>
        <v>low</v>
      </c>
      <c r="N8940" s="25"/>
      <c r="O8940"/>
    </row>
    <row r="8941" spans="1:15">
      <c r="A8941" s="5">
        <v>43273</v>
      </c>
      <c r="B8941" s="5"/>
      <c r="C8941" t="s">
        <v>848</v>
      </c>
      <c r="D8941" s="2">
        <f>VLOOKUP(C8941,Index[[#All],[searchTaxon]:[Reference_number]],2,FALSE)</f>
        <v>128</v>
      </c>
      <c r="E8941">
        <v>0</v>
      </c>
      <c r="F8941">
        <v>0</v>
      </c>
      <c r="G8941">
        <v>0</v>
      </c>
      <c r="I8941">
        <f>VLOOKUP(Table1[[#This Row],[trait_name]],Trait[],2,FALSE)</f>
        <v>60</v>
      </c>
      <c r="J8941" s="25" t="s">
        <v>120</v>
      </c>
      <c r="L8941" s="3"/>
      <c r="N8941" s="25"/>
      <c r="O8941"/>
    </row>
    <row r="8942" spans="1:15">
      <c r="A8942" s="5">
        <v>43273</v>
      </c>
      <c r="B8942" s="5">
        <v>43273</v>
      </c>
      <c r="C8942" t="s">
        <v>848</v>
      </c>
      <c r="D8942" s="3">
        <f>VLOOKUP(C8942,Index[[#All],[searchTaxon]:[Reference_number]],2,FALSE)</f>
        <v>128</v>
      </c>
      <c r="H8942" t="s">
        <v>18</v>
      </c>
      <c r="I8942">
        <f>VLOOKUP(Table1[[#This Row],[trait_name]],Trait[],2,FALSE)</f>
        <v>61</v>
      </c>
      <c r="J8942" s="25" t="s">
        <v>172</v>
      </c>
      <c r="L8942" s="3" t="str">
        <f>[1]Traits!AA7</f>
        <v>largesize</v>
      </c>
      <c r="N8942" s="25"/>
      <c r="O8942"/>
    </row>
    <row r="8943" spans="1:15">
      <c r="A8943" s="5">
        <v>43273</v>
      </c>
      <c r="B8943" s="5">
        <v>43273</v>
      </c>
      <c r="C8943" t="s">
        <v>848</v>
      </c>
      <c r="D8943" s="3">
        <f>VLOOKUP(C8943,Index[[#All],[searchTaxon]:[Reference_number]],2,FALSE)</f>
        <v>128</v>
      </c>
      <c r="H8943" t="s">
        <v>26</v>
      </c>
      <c r="I8943">
        <f>VLOOKUP(Table1[[#This Row],[trait_name]],Trait[],2,FALSE)</f>
        <v>61</v>
      </c>
      <c r="J8943" s="25" t="s">
        <v>172</v>
      </c>
      <c r="L8943" s="3" t="str">
        <f>[1]Traits!AA2</f>
        <v>litterfall</v>
      </c>
      <c r="N8943" s="25"/>
      <c r="O8943"/>
    </row>
    <row r="8944" spans="1:15">
      <c r="A8944" s="5">
        <v>43273</v>
      </c>
      <c r="B8944" s="5">
        <v>43273</v>
      </c>
      <c r="C8944" t="s">
        <v>848</v>
      </c>
      <c r="D8944" s="3">
        <f>VLOOKUP(C8944,Index[[#All],[searchTaxon]:[Reference_number]],2,FALSE)</f>
        <v>128</v>
      </c>
      <c r="I8944">
        <f>VLOOKUP(Table1[[#This Row],[trait_name]],Trait[],2,FALSE)</f>
        <v>62</v>
      </c>
      <c r="J8944" s="25" t="s">
        <v>123</v>
      </c>
      <c r="L8944" s="3"/>
      <c r="N8944" s="25"/>
      <c r="O8944"/>
    </row>
    <row r="8945" spans="1:15">
      <c r="A8945" s="5">
        <v>43273</v>
      </c>
      <c r="B8945" s="5">
        <v>43273</v>
      </c>
      <c r="C8945" t="s">
        <v>848</v>
      </c>
      <c r="D8945" s="3">
        <f>VLOOKUP(C8945,Index[[#All],[searchTaxon]:[Reference_number]],2,FALSE)</f>
        <v>128</v>
      </c>
      <c r="H8945" t="s">
        <v>496</v>
      </c>
      <c r="I8945">
        <f>VLOOKUP(Table1[[#This Row],[trait_name]],Trait[],2,FALSE)</f>
        <v>63</v>
      </c>
      <c r="J8945" s="25" t="s">
        <v>175</v>
      </c>
      <c r="L8945" s="3" t="s">
        <v>176</v>
      </c>
      <c r="N8945" s="25"/>
      <c r="O8945"/>
    </row>
    <row r="8946" spans="1:15">
      <c r="A8946" s="5">
        <v>43273</v>
      </c>
      <c r="B8946" s="5">
        <v>43273</v>
      </c>
      <c r="C8946" t="s">
        <v>848</v>
      </c>
      <c r="D8946" s="3">
        <f>VLOOKUP(C8946,Index[[#All],[searchTaxon]:[Reference_number]],2,FALSE)</f>
        <v>128</v>
      </c>
      <c r="H8946" t="s">
        <v>496</v>
      </c>
      <c r="I8946">
        <f>VLOOKUP(Table1[[#This Row],[trait_name]],Trait[],2,FALSE)</f>
        <v>63</v>
      </c>
      <c r="J8946" s="25" t="s">
        <v>175</v>
      </c>
      <c r="L8946" s="3" t="str">
        <f>[1]Traits!AC3</f>
        <v>shallow</v>
      </c>
      <c r="N8946" s="25"/>
      <c r="O8946"/>
    </row>
    <row r="8947" spans="1:15">
      <c r="A8947" s="5">
        <v>43276</v>
      </c>
      <c r="B8947" s="5">
        <v>43276</v>
      </c>
      <c r="C8947" t="s">
        <v>850</v>
      </c>
      <c r="D8947" s="3">
        <f>VLOOKUP(C8947,Index[[#All],[searchTaxon]:[Reference_number]],2,FALSE)</f>
        <v>129</v>
      </c>
      <c r="H8947" t="s">
        <v>26</v>
      </c>
      <c r="I8947">
        <f>VLOOKUP(Table1[[#This Row],[trait_name]],Trait[],2,FALSE)</f>
        <v>2</v>
      </c>
      <c r="J8947" s="25" t="s">
        <v>16</v>
      </c>
      <c r="L8947" s="3" t="s">
        <v>851</v>
      </c>
      <c r="N8947" s="25"/>
      <c r="O8947"/>
    </row>
    <row r="8948" spans="1:15">
      <c r="A8948" s="5">
        <v>43276</v>
      </c>
      <c r="B8948" s="5">
        <v>43276</v>
      </c>
      <c r="C8948" t="s">
        <v>850</v>
      </c>
      <c r="D8948" s="3">
        <f>VLOOKUP(C8948,Index[[#All],[searchTaxon]:[Reference_number]],2,FALSE)</f>
        <v>129</v>
      </c>
      <c r="I8948">
        <f>VLOOKUP(Table1[[#This Row],[trait_name]],Trait[],2,FALSE)</f>
        <v>2</v>
      </c>
      <c r="J8948" s="25" t="s">
        <v>16</v>
      </c>
      <c r="L8948" s="3"/>
      <c r="N8948" s="25"/>
      <c r="O8948"/>
    </row>
    <row r="8949" spans="1:15">
      <c r="A8949" s="5">
        <v>43276</v>
      </c>
      <c r="B8949" s="5">
        <v>43276</v>
      </c>
      <c r="C8949" t="s">
        <v>850</v>
      </c>
      <c r="D8949" s="3">
        <f>VLOOKUP(C8949,Index[[#All],[searchTaxon]:[Reference_number]],2,FALSE)</f>
        <v>129</v>
      </c>
      <c r="H8949" t="s">
        <v>26</v>
      </c>
      <c r="I8949">
        <f>VLOOKUP(Table1[[#This Row],[trait_name]],Trait[],2,FALSE)</f>
        <v>3</v>
      </c>
      <c r="J8949" s="25" t="s">
        <v>19</v>
      </c>
      <c r="L8949" s="3" t="str">
        <f>[1]Traits!B2</f>
        <v>fullsun</v>
      </c>
      <c r="N8949" s="25"/>
      <c r="O8949"/>
    </row>
    <row r="8950" spans="1:15">
      <c r="A8950" s="5">
        <v>43276</v>
      </c>
      <c r="B8950" s="5">
        <v>43276</v>
      </c>
      <c r="C8950" t="s">
        <v>850</v>
      </c>
      <c r="D8950" s="3">
        <f>VLOOKUP(C8950,Index[[#All],[searchTaxon]:[Reference_number]],2,FALSE)</f>
        <v>129</v>
      </c>
      <c r="H8950" t="s">
        <v>26</v>
      </c>
      <c r="I8950">
        <f>VLOOKUP(Table1[[#This Row],[trait_name]],Trait[],2,FALSE)</f>
        <v>3</v>
      </c>
      <c r="J8950" s="25" t="s">
        <v>19</v>
      </c>
      <c r="L8950" s="3" t="str">
        <f>[1]Traits!B3</f>
        <v>partshade</v>
      </c>
      <c r="N8950" s="25"/>
      <c r="O8950"/>
    </row>
    <row r="8951" spans="1:15">
      <c r="A8951" s="5">
        <v>43276</v>
      </c>
      <c r="B8951" s="5">
        <v>43276</v>
      </c>
      <c r="C8951" t="s">
        <v>850</v>
      </c>
      <c r="D8951" s="3">
        <f>VLOOKUP(C8951,Index[[#All],[searchTaxon]:[Reference_number]],2,FALSE)</f>
        <v>129</v>
      </c>
      <c r="H8951" t="s">
        <v>26</v>
      </c>
      <c r="I8951">
        <f>VLOOKUP(Table1[[#This Row],[trait_name]],Trait[],2,FALSE)</f>
        <v>4</v>
      </c>
      <c r="J8951" s="25" t="s">
        <v>23</v>
      </c>
      <c r="L8951" s="3" t="s">
        <v>24</v>
      </c>
      <c r="N8951" s="25"/>
      <c r="O8951"/>
    </row>
    <row r="8952" spans="1:15">
      <c r="A8952" s="5">
        <v>43276</v>
      </c>
      <c r="B8952" s="5">
        <v>43276</v>
      </c>
      <c r="C8952" t="s">
        <v>850</v>
      </c>
      <c r="D8952" s="3">
        <f>VLOOKUP(C8952,Index[[#All],[searchTaxon]:[Reference_number]],2,FALSE)</f>
        <v>129</v>
      </c>
      <c r="H8952" t="s">
        <v>496</v>
      </c>
      <c r="I8952">
        <f>VLOOKUP(Table1[[#This Row],[trait_name]],Trait[],2,FALSE)</f>
        <v>9</v>
      </c>
      <c r="J8952" s="25" t="s">
        <v>29</v>
      </c>
      <c r="L8952" s="3" t="s">
        <v>24</v>
      </c>
      <c r="N8952" s="25"/>
      <c r="O8952"/>
    </row>
    <row r="8953" spans="1:15">
      <c r="A8953" s="5">
        <v>43276</v>
      </c>
      <c r="B8953" s="5">
        <v>43276</v>
      </c>
      <c r="C8953" t="s">
        <v>850</v>
      </c>
      <c r="D8953" s="3">
        <f>VLOOKUP(C8953,Index[[#All],[searchTaxon]:[Reference_number]],2,FALSE)</f>
        <v>129</v>
      </c>
      <c r="H8953" t="s">
        <v>496</v>
      </c>
      <c r="I8953">
        <f>VLOOKUP(Table1[[#This Row],[trait_name]],Trait[],2,FALSE)</f>
        <v>12</v>
      </c>
      <c r="J8953" s="25" t="s">
        <v>138</v>
      </c>
      <c r="L8953" s="3" t="s">
        <v>24</v>
      </c>
      <c r="N8953" s="25"/>
      <c r="O8953"/>
    </row>
    <row r="8954" spans="1:15">
      <c r="A8954" s="27">
        <v>43276</v>
      </c>
      <c r="B8954" s="27"/>
      <c r="C8954" s="4" t="s">
        <v>850</v>
      </c>
      <c r="D8954" s="2">
        <f>VLOOKUP(C8954,Index[[#All],[searchTaxon]:[Reference_number]],2,FALSE)</f>
        <v>129</v>
      </c>
      <c r="I8954">
        <f>VLOOKUP(Table1[[#This Row],[trait_name]],Trait[],2,FALSE)</f>
        <v>15</v>
      </c>
      <c r="J8954" s="25" t="s">
        <v>32</v>
      </c>
      <c r="L8954" s="3"/>
      <c r="N8954" s="25"/>
      <c r="O8954"/>
    </row>
    <row r="8955" spans="1:15">
      <c r="A8955" s="27">
        <v>43276</v>
      </c>
      <c r="B8955" s="27">
        <v>43276</v>
      </c>
      <c r="C8955" s="4" t="s">
        <v>850</v>
      </c>
      <c r="D8955" s="2">
        <f>VLOOKUP(C8955,Index[[#All],[searchTaxon]:[Reference_number]],2,FALSE)</f>
        <v>129</v>
      </c>
      <c r="I8955">
        <f>VLOOKUP(Table1[[#This Row],[trait_name]],Trait[],2,FALSE)</f>
        <v>16</v>
      </c>
      <c r="J8955" s="26" t="s">
        <v>33</v>
      </c>
      <c r="K8955" s="26"/>
      <c r="L8955" s="3"/>
      <c r="N8955" s="25"/>
      <c r="O8955"/>
    </row>
    <row r="8956" spans="1:15">
      <c r="A8956" s="5">
        <v>43276</v>
      </c>
      <c r="B8956" s="5">
        <v>43276</v>
      </c>
      <c r="C8956" t="s">
        <v>850</v>
      </c>
      <c r="D8956" s="3">
        <f>VLOOKUP(C8956,Index[[#All],[searchTaxon]:[Reference_number]],2,FALSE)</f>
        <v>129</v>
      </c>
      <c r="H8956" t="s">
        <v>26</v>
      </c>
      <c r="I8956">
        <f>VLOOKUP(Table1[[#This Row],[trait_name]],Trait[],2,FALSE)</f>
        <v>17</v>
      </c>
      <c r="J8956" s="25" t="s">
        <v>34</v>
      </c>
      <c r="L8956" s="3" t="str">
        <f>[1]Traits!E2</f>
        <v>sand</v>
      </c>
      <c r="N8956" s="25"/>
      <c r="O8956"/>
    </row>
    <row r="8957" spans="1:15">
      <c r="A8957" s="5">
        <v>43276</v>
      </c>
      <c r="B8957" s="5">
        <v>43276</v>
      </c>
      <c r="C8957" t="s">
        <v>850</v>
      </c>
      <c r="D8957" s="3">
        <f>VLOOKUP(C8957,Index[[#All],[searchTaxon]:[Reference_number]],2,FALSE)</f>
        <v>129</v>
      </c>
      <c r="H8957" t="s">
        <v>26</v>
      </c>
      <c r="I8957">
        <f>VLOOKUP(Table1[[#This Row],[trait_name]],Trait[],2,FALSE)</f>
        <v>17</v>
      </c>
      <c r="J8957" s="25" t="s">
        <v>34</v>
      </c>
      <c r="L8957" s="3" t="str">
        <f>[1]Traits!E3</f>
        <v>loam</v>
      </c>
      <c r="N8957" s="25"/>
      <c r="O8957"/>
    </row>
    <row r="8958" spans="1:15">
      <c r="A8958" s="5">
        <v>43276</v>
      </c>
      <c r="B8958" s="5">
        <v>43276</v>
      </c>
      <c r="C8958" t="s">
        <v>850</v>
      </c>
      <c r="D8958" s="3">
        <f>VLOOKUP(C8958,Index[[#All],[searchTaxon]:[Reference_number]],2,FALSE)</f>
        <v>129</v>
      </c>
      <c r="H8958" t="s">
        <v>26</v>
      </c>
      <c r="I8958">
        <f>VLOOKUP(Table1[[#This Row],[trait_name]],Trait[],2,FALSE)</f>
        <v>17</v>
      </c>
      <c r="J8958" s="25" t="s">
        <v>34</v>
      </c>
      <c r="L8958" s="3" t="str">
        <f>[1]Traits!E4</f>
        <v>clay</v>
      </c>
      <c r="N8958" s="25"/>
      <c r="O8958"/>
    </row>
    <row r="8959" spans="1:15">
      <c r="A8959" s="27">
        <v>43276</v>
      </c>
      <c r="B8959" s="27">
        <v>43276</v>
      </c>
      <c r="C8959" s="4" t="s">
        <v>850</v>
      </c>
      <c r="D8959" s="2">
        <f>VLOOKUP(C8959,Index[[#All],[searchTaxon]:[Reference_number]],2,FALSE)</f>
        <v>129</v>
      </c>
      <c r="I8959">
        <f>VLOOKUP(Table1[[#This Row],[trait_name]],Trait[],2,FALSE)</f>
        <v>18</v>
      </c>
      <c r="J8959" s="25" t="s">
        <v>38</v>
      </c>
      <c r="L8959" s="3"/>
      <c r="N8959" s="25"/>
      <c r="O8959"/>
    </row>
    <row r="8960" spans="1:15">
      <c r="A8960" s="5">
        <v>43276</v>
      </c>
      <c r="B8960" s="5">
        <v>43276</v>
      </c>
      <c r="C8960" t="s">
        <v>850</v>
      </c>
      <c r="D8960" s="3">
        <f>VLOOKUP(C8960,Index[[#All],[searchTaxon]:[Reference_number]],2,FALSE)</f>
        <v>129</v>
      </c>
      <c r="I8960">
        <f>VLOOKUP(Table1[[#This Row],[trait_name]],Trait[],2,FALSE)</f>
        <v>19</v>
      </c>
      <c r="J8960" s="25" t="s">
        <v>39</v>
      </c>
      <c r="L8960" s="3"/>
      <c r="N8960" s="25"/>
      <c r="O8960"/>
    </row>
    <row r="8961" spans="1:15">
      <c r="A8961" s="5">
        <v>43276</v>
      </c>
      <c r="B8961" s="5">
        <v>43276</v>
      </c>
      <c r="C8961" t="s">
        <v>850</v>
      </c>
      <c r="D8961" s="3">
        <f>VLOOKUP(C8961,Index[[#All],[searchTaxon]:[Reference_number]],2,FALSE)</f>
        <v>129</v>
      </c>
      <c r="I8961">
        <f>VLOOKUP(Table1[[#This Row],[trait_name]],Trait[],2,FALSE)</f>
        <v>19</v>
      </c>
      <c r="J8961" s="25" t="s">
        <v>39</v>
      </c>
      <c r="L8961" s="3"/>
      <c r="N8961" s="25"/>
      <c r="O8961"/>
    </row>
    <row r="8962" spans="1:15">
      <c r="A8962" s="27">
        <v>43276</v>
      </c>
      <c r="B8962" s="27">
        <v>43276</v>
      </c>
      <c r="C8962" s="4" t="s">
        <v>850</v>
      </c>
      <c r="D8962" s="2">
        <f>VLOOKUP(C8962,Index[[#All],[searchTaxon]:[Reference_number]],2,FALSE)</f>
        <v>129</v>
      </c>
      <c r="I8962">
        <f>VLOOKUP(Table1[[#This Row],[trait_name]],Trait[],2,FALSE)</f>
        <v>20</v>
      </c>
      <c r="J8962" s="25" t="s">
        <v>42</v>
      </c>
      <c r="L8962" s="3"/>
      <c r="N8962" s="25"/>
      <c r="O8962"/>
    </row>
    <row r="8963" spans="1:15">
      <c r="A8963" s="5">
        <v>43276</v>
      </c>
      <c r="B8963" s="5">
        <v>43276</v>
      </c>
      <c r="C8963" t="s">
        <v>850</v>
      </c>
      <c r="D8963" s="3">
        <f>VLOOKUP(C8963,Index[[#All],[searchTaxon]:[Reference_number]],2,FALSE)</f>
        <v>129</v>
      </c>
      <c r="I8963">
        <f>VLOOKUP(Table1[[#This Row],[trait_name]],Trait[],2,FALSE)</f>
        <v>21</v>
      </c>
      <c r="J8963" s="25" t="s">
        <v>46</v>
      </c>
      <c r="L8963" s="3"/>
      <c r="N8963" s="25"/>
      <c r="O8963"/>
    </row>
    <row r="8964" spans="1:15">
      <c r="A8964" s="5">
        <v>43276</v>
      </c>
      <c r="B8964" s="5"/>
      <c r="C8964" t="s">
        <v>850</v>
      </c>
      <c r="D8964" s="2">
        <f>VLOOKUP(C8964,Index[[#All],[searchTaxon]:[Reference_number]],2,FALSE)</f>
        <v>129</v>
      </c>
      <c r="E8964">
        <v>0</v>
      </c>
      <c r="F8964">
        <v>0</v>
      </c>
      <c r="G8964">
        <v>0</v>
      </c>
      <c r="I8964">
        <f>VLOOKUP(Table1[[#This Row],[trait_name]],Trait[],2,FALSE)</f>
        <v>22</v>
      </c>
      <c r="J8964" s="25" t="s">
        <v>48</v>
      </c>
      <c r="L8964" s="3"/>
      <c r="N8964" s="25"/>
      <c r="O8964"/>
    </row>
    <row r="8965" spans="1:15">
      <c r="A8965" s="27">
        <v>43276</v>
      </c>
      <c r="B8965" s="27"/>
      <c r="C8965" s="4" t="s">
        <v>850</v>
      </c>
      <c r="D8965" s="2">
        <f>VLOOKUP(C8965,Index[[#All],[searchTaxon]:[Reference_number]],2,FALSE)</f>
        <v>129</v>
      </c>
      <c r="I8965">
        <f>VLOOKUP(Table1[[#This Row],[trait_name]],Trait[],2,FALSE)</f>
        <v>23</v>
      </c>
      <c r="J8965" s="25" t="s">
        <v>50</v>
      </c>
      <c r="L8965" s="3"/>
      <c r="N8965" s="25"/>
      <c r="O8965"/>
    </row>
    <row r="8966" spans="1:15">
      <c r="A8966" s="27">
        <v>43276</v>
      </c>
      <c r="B8966" s="27"/>
      <c r="C8966" s="4" t="s">
        <v>850</v>
      </c>
      <c r="D8966" s="2">
        <f>VLOOKUP(C8966,Index[[#All],[searchTaxon]:[Reference_number]],2,FALSE)</f>
        <v>129</v>
      </c>
      <c r="I8966">
        <f>VLOOKUP(Table1[[#This Row],[trait_name]],Trait[],2,FALSE)</f>
        <v>24</v>
      </c>
      <c r="J8966" s="25" t="s">
        <v>53</v>
      </c>
      <c r="L8966" s="3"/>
      <c r="N8966" s="25"/>
      <c r="O8966"/>
    </row>
    <row r="8967" spans="1:15">
      <c r="A8967" s="5">
        <v>43276</v>
      </c>
      <c r="B8967" s="5">
        <v>43276</v>
      </c>
      <c r="C8967" t="s">
        <v>850</v>
      </c>
      <c r="D8967" s="3">
        <f>VLOOKUP(C8967,Index[[#All],[searchTaxon]:[Reference_number]],2,FALSE)</f>
        <v>129</v>
      </c>
      <c r="H8967" t="s">
        <v>26</v>
      </c>
      <c r="I8967">
        <f>VLOOKUP(Table1[[#This Row],[trait_name]],Trait[],2,FALSE)</f>
        <v>25</v>
      </c>
      <c r="J8967" s="25" t="s">
        <v>54</v>
      </c>
      <c r="L8967" s="3" t="str">
        <f>[1]Traits!H3</f>
        <v>medtree</v>
      </c>
      <c r="N8967" s="25"/>
      <c r="O8967"/>
    </row>
    <row r="8968" spans="1:15">
      <c r="A8968" s="5">
        <v>43276</v>
      </c>
      <c r="B8968" s="5">
        <v>43276</v>
      </c>
      <c r="C8968" t="s">
        <v>850</v>
      </c>
      <c r="D8968" s="3">
        <f>VLOOKUP(C8968,Index[[#All],[searchTaxon]:[Reference_number]],2,FALSE)</f>
        <v>129</v>
      </c>
      <c r="H8968" t="s">
        <v>26</v>
      </c>
      <c r="I8968">
        <f>VLOOKUP(Table1[[#This Row],[trait_name]],Trait[],2,FALSE)</f>
        <v>25</v>
      </c>
      <c r="J8968" s="25" t="s">
        <v>54</v>
      </c>
      <c r="L8968" s="3" t="str">
        <f>[1]Traits!H4</f>
        <v>largetree</v>
      </c>
      <c r="N8968" s="25"/>
      <c r="O8968"/>
    </row>
    <row r="8969" spans="1:15">
      <c r="A8969" s="5">
        <v>43276</v>
      </c>
      <c r="B8969" s="5">
        <v>43276</v>
      </c>
      <c r="C8969" t="s">
        <v>850</v>
      </c>
      <c r="D8969" s="3">
        <f>VLOOKUP(C8969,Index[[#All],[searchTaxon]:[Reference_number]],2,FALSE)</f>
        <v>129</v>
      </c>
      <c r="H8969" t="s">
        <v>496</v>
      </c>
      <c r="I8969">
        <f>VLOOKUP(Table1[[#This Row],[trait_name]],Trait[],2,FALSE)</f>
        <v>26</v>
      </c>
      <c r="J8969" s="25" t="s">
        <v>57</v>
      </c>
      <c r="L8969" s="3">
        <v>35</v>
      </c>
      <c r="N8969" s="25"/>
      <c r="O8969"/>
    </row>
    <row r="8970" spans="1:15">
      <c r="A8970" s="5">
        <v>43276</v>
      </c>
      <c r="B8970" s="5">
        <v>43276</v>
      </c>
      <c r="C8970" t="s">
        <v>850</v>
      </c>
      <c r="D8970" s="3">
        <f>VLOOKUP(C8970,Index[[#All],[searchTaxon]:[Reference_number]],2,FALSE)</f>
        <v>129</v>
      </c>
      <c r="H8970" t="s">
        <v>496</v>
      </c>
      <c r="I8970">
        <f>VLOOKUP(Table1[[#This Row],[trait_name]],Trait[],2,FALSE)</f>
        <v>26</v>
      </c>
      <c r="J8970" s="25" t="s">
        <v>57</v>
      </c>
      <c r="L8970" s="3">
        <v>20</v>
      </c>
      <c r="N8970" s="25"/>
      <c r="O8970"/>
    </row>
    <row r="8971" spans="1:15">
      <c r="A8971" s="5">
        <v>43276</v>
      </c>
      <c r="B8971" s="5">
        <v>43276</v>
      </c>
      <c r="C8971" t="s">
        <v>850</v>
      </c>
      <c r="D8971" s="3">
        <f>VLOOKUP(C8971,Index[[#All],[searchTaxon]:[Reference_number]],2,FALSE)</f>
        <v>129</v>
      </c>
      <c r="H8971" t="s">
        <v>26</v>
      </c>
      <c r="I8971">
        <f>VLOOKUP(Table1[[#This Row],[trait_name]],Trait[],2,FALSE)</f>
        <v>27</v>
      </c>
      <c r="J8971" s="25" t="s">
        <v>58</v>
      </c>
      <c r="L8971" s="3">
        <v>12</v>
      </c>
      <c r="N8971" s="25"/>
      <c r="O8971"/>
    </row>
    <row r="8972" spans="1:15">
      <c r="A8972" s="5">
        <v>43276</v>
      </c>
      <c r="B8972" s="5">
        <v>43276</v>
      </c>
      <c r="C8972" t="s">
        <v>850</v>
      </c>
      <c r="D8972" s="3">
        <f>VLOOKUP(C8972,Index[[#All],[searchTaxon]:[Reference_number]],2,FALSE)</f>
        <v>129</v>
      </c>
      <c r="H8972" t="s">
        <v>496</v>
      </c>
      <c r="I8972">
        <f>VLOOKUP(Table1[[#This Row],[trait_name]],Trait[],2,FALSE)</f>
        <v>28</v>
      </c>
      <c r="J8972" s="25" t="s">
        <v>59</v>
      </c>
      <c r="L8972" s="3">
        <v>10</v>
      </c>
      <c r="N8972" s="25"/>
      <c r="O8972"/>
    </row>
    <row r="8973" spans="1:15">
      <c r="A8973" s="5">
        <v>43276</v>
      </c>
      <c r="B8973" s="5">
        <v>43276</v>
      </c>
      <c r="C8973" t="s">
        <v>850</v>
      </c>
      <c r="D8973" s="3">
        <f>VLOOKUP(C8973,Index[[#All],[searchTaxon]:[Reference_number]],2,FALSE)</f>
        <v>129</v>
      </c>
      <c r="I8973">
        <f>VLOOKUP(Table1[[#This Row],[trait_name]],Trait[],2,FALSE)</f>
        <v>29</v>
      </c>
      <c r="J8973" s="25" t="s">
        <v>60</v>
      </c>
      <c r="L8973" s="3"/>
      <c r="N8973" s="25"/>
      <c r="O8973"/>
    </row>
    <row r="8974" spans="1:15">
      <c r="A8974" s="5">
        <v>43276</v>
      </c>
      <c r="B8974" s="5">
        <v>43276</v>
      </c>
      <c r="C8974" t="s">
        <v>850</v>
      </c>
      <c r="D8974" s="3">
        <f>VLOOKUP(C8974,Index[[#All],[searchTaxon]:[Reference_number]],2,FALSE)</f>
        <v>129</v>
      </c>
      <c r="H8974" t="s">
        <v>26</v>
      </c>
      <c r="I8974">
        <f>VLOOKUP(Table1[[#This Row],[trait_name]],Trait[],2,FALSE)</f>
        <v>30</v>
      </c>
      <c r="J8974" s="25" t="s">
        <v>61</v>
      </c>
      <c r="L8974" s="3">
        <v>8</v>
      </c>
      <c r="N8974" s="25"/>
      <c r="O8974"/>
    </row>
    <row r="8975" spans="1:15">
      <c r="A8975" s="5">
        <v>43276</v>
      </c>
      <c r="B8975" s="5">
        <v>43276</v>
      </c>
      <c r="C8975" t="s">
        <v>850</v>
      </c>
      <c r="D8975" s="3">
        <f>VLOOKUP(C8975,Index[[#All],[searchTaxon]:[Reference_number]],2,FALSE)</f>
        <v>129</v>
      </c>
      <c r="I8975">
        <f>VLOOKUP(Table1[[#This Row],[trait_name]],Trait[],2,FALSE)</f>
        <v>31</v>
      </c>
      <c r="J8975" s="25" t="s">
        <v>62</v>
      </c>
      <c r="L8975" s="3"/>
      <c r="N8975" s="25"/>
      <c r="O8975"/>
    </row>
    <row r="8976" spans="1:15">
      <c r="A8976" s="5">
        <v>43276</v>
      </c>
      <c r="B8976" s="5">
        <v>43276</v>
      </c>
      <c r="C8976" t="s">
        <v>850</v>
      </c>
      <c r="D8976" s="3">
        <f>VLOOKUP(C8976,Index[[#All],[searchTaxon]:[Reference_number]],2,FALSE)</f>
        <v>129</v>
      </c>
      <c r="H8976" t="s">
        <v>496</v>
      </c>
      <c r="I8976">
        <f>VLOOKUP(Table1[[#This Row],[trait_name]],Trait[],2,FALSE)</f>
        <v>32</v>
      </c>
      <c r="J8976" s="25" t="s">
        <v>147</v>
      </c>
      <c r="L8976" s="3" t="str">
        <f>[1]Traits!L2</f>
        <v>fast</v>
      </c>
      <c r="N8976" s="25"/>
      <c r="O8976"/>
    </row>
    <row r="8977" spans="1:15">
      <c r="A8977" s="5">
        <v>43276</v>
      </c>
      <c r="B8977" s="5">
        <v>43276</v>
      </c>
      <c r="C8977" t="s">
        <v>850</v>
      </c>
      <c r="D8977" s="3">
        <f>VLOOKUP(C8977,Index[[#All],[searchTaxon]:[Reference_number]],2,FALSE)</f>
        <v>129</v>
      </c>
      <c r="I8977">
        <f>VLOOKUP(Table1[[#This Row],[trait_name]],Trait[],2,FALSE)</f>
        <v>32</v>
      </c>
      <c r="J8977" s="25" t="s">
        <v>147</v>
      </c>
      <c r="L8977" s="3"/>
      <c r="N8977" s="25"/>
      <c r="O8977"/>
    </row>
    <row r="8978" spans="1:15">
      <c r="A8978" s="5">
        <v>43276</v>
      </c>
      <c r="B8978" s="5">
        <v>43276</v>
      </c>
      <c r="C8978" t="s">
        <v>850</v>
      </c>
      <c r="D8978" s="3">
        <f>VLOOKUP(C8978,Index[[#All],[searchTaxon]:[Reference_number]],2,FALSE)</f>
        <v>129</v>
      </c>
      <c r="H8978" t="s">
        <v>26</v>
      </c>
      <c r="I8978">
        <f>VLOOKUP(Table1[[#This Row],[trait_name]],Trait[],2,FALSE)</f>
        <v>33</v>
      </c>
      <c r="J8978" s="25" t="s">
        <v>63</v>
      </c>
      <c r="L8978" s="3" t="str">
        <f>[1]Traits!N8</f>
        <v>spreading</v>
      </c>
      <c r="N8978" s="25"/>
      <c r="O8978"/>
    </row>
    <row r="8979" spans="1:15">
      <c r="A8979" s="5">
        <v>43276</v>
      </c>
      <c r="B8979" s="5">
        <v>43276</v>
      </c>
      <c r="C8979" t="s">
        <v>850</v>
      </c>
      <c r="D8979" s="3">
        <f>VLOOKUP(C8979,Index[[#All],[searchTaxon]:[Reference_number]],2,FALSE)</f>
        <v>129</v>
      </c>
      <c r="I8979">
        <f>VLOOKUP(Table1[[#This Row],[trait_name]],Trait[],2,FALSE)</f>
        <v>33</v>
      </c>
      <c r="J8979" s="25" t="s">
        <v>63</v>
      </c>
      <c r="L8979" s="3"/>
      <c r="N8979" s="25"/>
      <c r="O8979"/>
    </row>
    <row r="8980" spans="1:15">
      <c r="A8980" s="5">
        <v>43276</v>
      </c>
      <c r="B8980" s="5">
        <v>43276</v>
      </c>
      <c r="C8980" t="s">
        <v>850</v>
      </c>
      <c r="D8980" s="3">
        <f>VLOOKUP(C8980,Index[[#All],[searchTaxon]:[Reference_number]],2,FALSE)</f>
        <v>129</v>
      </c>
      <c r="I8980">
        <f>VLOOKUP(Table1[[#This Row],[trait_name]],Trait[],2,FALSE)</f>
        <v>34</v>
      </c>
      <c r="J8980" s="25" t="s">
        <v>149</v>
      </c>
      <c r="L8980" s="3"/>
      <c r="N8980" s="25"/>
      <c r="O8980"/>
    </row>
    <row r="8981" spans="1:15">
      <c r="A8981" s="5">
        <v>43276</v>
      </c>
      <c r="B8981" s="5"/>
      <c r="C8981" t="s">
        <v>850</v>
      </c>
      <c r="D8981" s="3">
        <f>VLOOKUP(C8981,Index[[#All],[searchTaxon]:[Reference_number]],2,FALSE)</f>
        <v>129</v>
      </c>
      <c r="E8981">
        <v>0</v>
      </c>
      <c r="F8981">
        <v>0</v>
      </c>
      <c r="G8981">
        <v>0</v>
      </c>
      <c r="I8981">
        <f>VLOOKUP(Table1[[#This Row],[trait_name]],Trait[],2,FALSE)</f>
        <v>35</v>
      </c>
      <c r="J8981" s="25" t="s">
        <v>66</v>
      </c>
      <c r="L8981" s="3"/>
      <c r="N8981" s="25"/>
      <c r="O8981"/>
    </row>
    <row r="8982" spans="1:15">
      <c r="A8982" s="5">
        <v>43276</v>
      </c>
      <c r="B8982" s="5"/>
      <c r="C8982" t="s">
        <v>850</v>
      </c>
      <c r="D8982" s="2">
        <f>VLOOKUP(C8982,Index[[#All],[searchTaxon]:[Reference_number]],2,FALSE)</f>
        <v>129</v>
      </c>
      <c r="E8982">
        <v>0</v>
      </c>
      <c r="F8982">
        <v>0</v>
      </c>
      <c r="G8982">
        <v>0</v>
      </c>
      <c r="I8982">
        <f>VLOOKUP(Table1[[#This Row],[trait_name]],Trait[],2,FALSE)</f>
        <v>36</v>
      </c>
      <c r="J8982" s="25" t="s">
        <v>68</v>
      </c>
      <c r="L8982" s="3"/>
      <c r="N8982" s="25"/>
      <c r="O8982"/>
    </row>
    <row r="8983" spans="1:15">
      <c r="A8983" s="5">
        <v>43276</v>
      </c>
      <c r="B8983" s="5"/>
      <c r="C8983" t="s">
        <v>850</v>
      </c>
      <c r="D8983" s="2">
        <f>VLOOKUP(C8983,Index[[#All],[searchTaxon]:[Reference_number]],2,FALSE)</f>
        <v>129</v>
      </c>
      <c r="E8983">
        <v>0</v>
      </c>
      <c r="F8983">
        <v>0</v>
      </c>
      <c r="G8983">
        <v>0</v>
      </c>
      <c r="I8983">
        <f>VLOOKUP(Table1[[#This Row],[trait_name]],Trait[],2,FALSE)</f>
        <v>37</v>
      </c>
      <c r="J8983" s="25" t="s">
        <v>70</v>
      </c>
      <c r="L8983" s="3"/>
      <c r="N8983" s="25"/>
      <c r="O8983"/>
    </row>
    <row r="8984" spans="1:15">
      <c r="A8984" s="5">
        <v>43276</v>
      </c>
      <c r="B8984" s="5">
        <v>43276</v>
      </c>
      <c r="C8984" t="s">
        <v>850</v>
      </c>
      <c r="D8984" s="3">
        <f>VLOOKUP(C8984,Index[[#All],[searchTaxon]:[Reference_number]],2,FALSE)</f>
        <v>129</v>
      </c>
      <c r="H8984" t="s">
        <v>26</v>
      </c>
      <c r="I8984">
        <f>VLOOKUP(Table1[[#This Row],[trait_name]],Trait[],2,FALSE)</f>
        <v>38</v>
      </c>
      <c r="J8984" s="25" t="s">
        <v>74</v>
      </c>
      <c r="L8984" s="3" t="str">
        <f>[1]Traits!P7</f>
        <v>cream</v>
      </c>
      <c r="N8984" s="25"/>
      <c r="O8984"/>
    </row>
    <row r="8985" spans="1:15">
      <c r="A8985" s="27">
        <v>43276</v>
      </c>
      <c r="B8985" s="27"/>
      <c r="C8985" s="4" t="s">
        <v>850</v>
      </c>
      <c r="D8985" s="2">
        <f>VLOOKUP(C8985,Index[[#All],[searchTaxon]:[Reference_number]],2,FALSE)</f>
        <v>129</v>
      </c>
      <c r="I8985">
        <f>VLOOKUP(Table1[[#This Row],[trait_name]],Trait[],2,FALSE)</f>
        <v>39</v>
      </c>
      <c r="J8985" s="25" t="s">
        <v>76</v>
      </c>
      <c r="L8985" s="3"/>
      <c r="N8985" s="25"/>
      <c r="O8985"/>
    </row>
    <row r="8986" spans="1:15">
      <c r="A8986" s="5">
        <v>43276</v>
      </c>
      <c r="B8986" s="5">
        <v>43276</v>
      </c>
      <c r="C8986" t="s">
        <v>850</v>
      </c>
      <c r="D8986" s="3">
        <f>VLOOKUP(C8986,Index[[#All],[searchTaxon]:[Reference_number]],2,FALSE)</f>
        <v>129</v>
      </c>
      <c r="I8986">
        <f>VLOOKUP(Table1[[#This Row],[trait_name]],Trait[],2,FALSE)</f>
        <v>40</v>
      </c>
      <c r="J8986" s="25" t="s">
        <v>79</v>
      </c>
      <c r="L8986" s="3"/>
      <c r="N8986" s="25"/>
      <c r="O8986"/>
    </row>
    <row r="8987" spans="1:15">
      <c r="A8987" s="5">
        <v>43276</v>
      </c>
      <c r="B8987" s="5"/>
      <c r="C8987" t="s">
        <v>850</v>
      </c>
      <c r="D8987" s="2">
        <f>VLOOKUP(C8987,Index[[#All],[searchTaxon]:[Reference_number]],2,FALSE)</f>
        <v>129</v>
      </c>
      <c r="E8987">
        <v>0</v>
      </c>
      <c r="F8987">
        <v>0</v>
      </c>
      <c r="G8987">
        <v>0</v>
      </c>
      <c r="I8987">
        <f>VLOOKUP(Table1[[#This Row],[trait_name]],Trait[],2,FALSE)</f>
        <v>41</v>
      </c>
      <c r="J8987" s="25" t="s">
        <v>82</v>
      </c>
      <c r="L8987" s="3"/>
      <c r="N8987" s="25"/>
      <c r="O8987"/>
    </row>
    <row r="8988" spans="1:15">
      <c r="A8988" s="5">
        <v>43276</v>
      </c>
      <c r="B8988" s="5"/>
      <c r="C8988" t="s">
        <v>850</v>
      </c>
      <c r="D8988" s="2">
        <f>VLOOKUP(C8988,Index[[#All],[searchTaxon]:[Reference_number]],2,FALSE)</f>
        <v>129</v>
      </c>
      <c r="E8988">
        <v>0</v>
      </c>
      <c r="F8988">
        <v>0</v>
      </c>
      <c r="G8988">
        <v>0</v>
      </c>
      <c r="I8988">
        <f>VLOOKUP(Table1[[#This Row],[trait_name]],Trait[],2,FALSE)</f>
        <v>42</v>
      </c>
      <c r="J8988" s="25" t="s">
        <v>84</v>
      </c>
      <c r="L8988" s="3"/>
      <c r="N8988" s="25"/>
      <c r="O8988"/>
    </row>
    <row r="8989" spans="1:15">
      <c r="A8989" s="5">
        <v>43276</v>
      </c>
      <c r="B8989" s="5">
        <v>43276</v>
      </c>
      <c r="C8989" t="s">
        <v>850</v>
      </c>
      <c r="D8989" s="3">
        <f>VLOOKUP(C8989,Index[[#All],[searchTaxon]:[Reference_number]],2,FALSE)</f>
        <v>129</v>
      </c>
      <c r="H8989" t="s">
        <v>26</v>
      </c>
      <c r="I8989">
        <f>VLOOKUP(Table1[[#This Row],[trait_name]],Trait[],2,FALSE)</f>
        <v>43</v>
      </c>
      <c r="J8989" s="25" t="s">
        <v>86</v>
      </c>
      <c r="L8989" s="3" t="str">
        <f>[1]Traits!R2</f>
        <v>darkgreen</v>
      </c>
      <c r="N8989" s="25"/>
      <c r="O8989"/>
    </row>
    <row r="8990" spans="1:15">
      <c r="A8990" s="5">
        <v>43276</v>
      </c>
      <c r="B8990" s="5">
        <v>43276</v>
      </c>
      <c r="C8990" t="s">
        <v>850</v>
      </c>
      <c r="D8990" s="3">
        <f>VLOOKUP(C8990,Index[[#All],[searchTaxon]:[Reference_number]],2,FALSE)</f>
        <v>129</v>
      </c>
      <c r="I8990">
        <f>VLOOKUP(Table1[[#This Row],[trait_name]],Trait[],2,FALSE)</f>
        <v>43</v>
      </c>
      <c r="J8990" s="25" t="s">
        <v>86</v>
      </c>
      <c r="L8990" s="3"/>
      <c r="N8990" s="25"/>
      <c r="O8990"/>
    </row>
    <row r="8991" spans="1:15">
      <c r="A8991" s="5">
        <v>43276</v>
      </c>
      <c r="B8991" s="5"/>
      <c r="C8991" t="s">
        <v>850</v>
      </c>
      <c r="D8991" s="3">
        <f>VLOOKUP(C8991,Index[[#All],[searchTaxon]:[Reference_number]],2,FALSE)</f>
        <v>129</v>
      </c>
      <c r="H8991" t="s">
        <v>26</v>
      </c>
      <c r="I8991">
        <f>VLOOKUP(Table1[[#This Row],[trait_name]],Trait[],2,FALSE)</f>
        <v>44</v>
      </c>
      <c r="J8991" s="26" t="s">
        <v>90</v>
      </c>
      <c r="K8991" s="26"/>
      <c r="L8991" s="3" t="s">
        <v>266</v>
      </c>
      <c r="N8991" s="25"/>
      <c r="O8991"/>
    </row>
    <row r="8992" spans="1:15">
      <c r="A8992" s="5">
        <v>43276</v>
      </c>
      <c r="B8992" s="5"/>
      <c r="C8992" t="s">
        <v>850</v>
      </c>
      <c r="D8992" s="3">
        <f>VLOOKUP(C8992,Index[[#All],[searchTaxon]:[Reference_number]],2,FALSE)</f>
        <v>129</v>
      </c>
      <c r="H8992" t="s">
        <v>26</v>
      </c>
      <c r="I8992">
        <f>VLOOKUP(Table1[[#This Row],[trait_name]],Trait[],2,FALSE)</f>
        <v>45</v>
      </c>
      <c r="J8992" s="26" t="s">
        <v>93</v>
      </c>
      <c r="K8992" s="26"/>
      <c r="L8992" s="3"/>
      <c r="N8992" s="25"/>
      <c r="O8992"/>
    </row>
    <row r="8993" spans="1:15">
      <c r="A8993" s="5">
        <v>43276</v>
      </c>
      <c r="B8993" s="5"/>
      <c r="C8993" t="s">
        <v>850</v>
      </c>
      <c r="D8993" s="2">
        <f>VLOOKUP(C8993,Index[[#All],[searchTaxon]:[Reference_number]],2,FALSE)</f>
        <v>129</v>
      </c>
      <c r="E8993">
        <v>0</v>
      </c>
      <c r="F8993">
        <v>0</v>
      </c>
      <c r="G8993">
        <v>0</v>
      </c>
      <c r="I8993">
        <f>VLOOKUP(Table1[[#This Row],[trait_name]],Trait[],2,FALSE)</f>
        <v>47</v>
      </c>
      <c r="J8993" s="25" t="s">
        <v>96</v>
      </c>
      <c r="L8993" s="3"/>
      <c r="N8993" s="25"/>
      <c r="O8993"/>
    </row>
    <row r="8994" spans="1:15">
      <c r="A8994" s="5">
        <v>43276</v>
      </c>
      <c r="B8994" s="5">
        <v>43276</v>
      </c>
      <c r="C8994" t="s">
        <v>850</v>
      </c>
      <c r="D8994" s="3">
        <f>VLOOKUP(C8994,Index[[#All],[searchTaxon]:[Reference_number]],2,FALSE)</f>
        <v>129</v>
      </c>
      <c r="I8994">
        <f>VLOOKUP(Table1[[#This Row],[trait_name]],Trait[],2,FALSE)</f>
        <v>48</v>
      </c>
      <c r="J8994" s="25" t="s">
        <v>99</v>
      </c>
      <c r="L8994" s="21" t="s">
        <v>201</v>
      </c>
      <c r="N8994" s="26"/>
      <c r="O8994"/>
    </row>
    <row r="8995" spans="1:15">
      <c r="A8995" s="5">
        <v>43276</v>
      </c>
      <c r="B8995" s="5">
        <v>43276</v>
      </c>
      <c r="C8995" t="s">
        <v>850</v>
      </c>
      <c r="D8995" s="3">
        <f>VLOOKUP(C8995,Index[[#All],[searchTaxon]:[Reference_number]],2,FALSE)</f>
        <v>129</v>
      </c>
      <c r="I8995">
        <f>VLOOKUP(Table1[[#This Row],[trait_name]],Trait[],2,FALSE)</f>
        <v>48</v>
      </c>
      <c r="J8995" s="25" t="s">
        <v>99</v>
      </c>
      <c r="L8995" s="21" t="str">
        <f>[1]Traits!S8</f>
        <v>park</v>
      </c>
      <c r="N8995" s="25"/>
      <c r="O8995"/>
    </row>
    <row r="8996" spans="1:15">
      <c r="A8996" s="5">
        <v>43276</v>
      </c>
      <c r="B8996" s="5">
        <v>43276</v>
      </c>
      <c r="C8996" t="s">
        <v>850</v>
      </c>
      <c r="D8996" s="3">
        <f>VLOOKUP(C8996,Index[[#All],[searchTaxon]:[Reference_number]],2,FALSE)</f>
        <v>129</v>
      </c>
      <c r="I8996">
        <f>VLOOKUP(Table1[[#This Row],[trait_name]],Trait[],2,FALSE)</f>
        <v>48</v>
      </c>
      <c r="J8996" s="25" t="s">
        <v>99</v>
      </c>
      <c r="L8996" s="21" t="str">
        <f>[1]Traits!S6</f>
        <v>garden</v>
      </c>
      <c r="N8996" s="25"/>
      <c r="O8996"/>
    </row>
    <row r="8997" spans="1:15">
      <c r="A8997" s="5">
        <v>43276</v>
      </c>
      <c r="B8997" s="5">
        <v>43276</v>
      </c>
      <c r="C8997" t="s">
        <v>850</v>
      </c>
      <c r="D8997" s="3">
        <f>VLOOKUP(C8997,Index[[#All],[searchTaxon]:[Reference_number]],2,FALSE)</f>
        <v>129</v>
      </c>
      <c r="I8997">
        <f>VLOOKUP(Table1[[#This Row],[trait_name]],Trait[],2,FALSE)</f>
        <v>49</v>
      </c>
      <c r="J8997" s="25" t="s">
        <v>103</v>
      </c>
      <c r="L8997" s="21" t="str">
        <f>[1]Traits!T3</f>
        <v>feature</v>
      </c>
      <c r="N8997" s="25"/>
      <c r="O8997"/>
    </row>
    <row r="8998" spans="1:15">
      <c r="A8998" s="5">
        <v>43276</v>
      </c>
      <c r="B8998" s="5">
        <v>43276</v>
      </c>
      <c r="C8998" t="s">
        <v>850</v>
      </c>
      <c r="D8998" s="3">
        <f>VLOOKUP(C8998,Index[[#All],[searchTaxon]:[Reference_number]],2,FALSE)</f>
        <v>129</v>
      </c>
      <c r="I8998">
        <f>VLOOKUP(Table1[[#This Row],[trait_name]],Trait[],2,FALSE)</f>
        <v>49</v>
      </c>
      <c r="J8998" s="25" t="s">
        <v>103</v>
      </c>
      <c r="L8998" s="21" t="str">
        <f>[1]Traits!T4</f>
        <v>screen</v>
      </c>
      <c r="N8998" s="25"/>
      <c r="O8998"/>
    </row>
    <row r="8999" spans="1:15">
      <c r="A8999" s="5">
        <v>43276</v>
      </c>
      <c r="B8999" s="5">
        <v>43276</v>
      </c>
      <c r="C8999" t="s">
        <v>850</v>
      </c>
      <c r="D8999" s="3">
        <f>VLOOKUP(C8999,Index[[#All],[searchTaxon]:[Reference_number]],2,FALSE)</f>
        <v>129</v>
      </c>
      <c r="I8999">
        <f>VLOOKUP(Table1[[#This Row],[trait_name]],Trait[],2,FALSE)</f>
        <v>49</v>
      </c>
      <c r="J8999" s="25" t="s">
        <v>103</v>
      </c>
      <c r="L8999" s="21" t="str">
        <f>[1]Traits!T2</f>
        <v>shade</v>
      </c>
      <c r="N8999" s="25"/>
      <c r="O8999"/>
    </row>
    <row r="9000" spans="1:15">
      <c r="A9000" s="5">
        <v>43276</v>
      </c>
      <c r="B9000" s="5">
        <v>43276</v>
      </c>
      <c r="C9000" t="s">
        <v>850</v>
      </c>
      <c r="D9000" s="3">
        <f>VLOOKUP(C9000,Index[[#All],[searchTaxon]:[Reference_number]],2,FALSE)</f>
        <v>129</v>
      </c>
      <c r="I9000">
        <f>VLOOKUP(Table1[[#This Row],[trait_name]],Trait[],2,FALSE)</f>
        <v>49</v>
      </c>
      <c r="J9000" s="25" t="s">
        <v>103</v>
      </c>
      <c r="L9000" s="21" t="str">
        <f>[1]Traits!T5</f>
        <v>windbreak</v>
      </c>
      <c r="N9000" s="25"/>
      <c r="O9000"/>
    </row>
    <row r="9001" spans="1:15">
      <c r="A9001" s="5">
        <v>43276</v>
      </c>
      <c r="B9001" s="5">
        <v>43276</v>
      </c>
      <c r="C9001" t="s">
        <v>850</v>
      </c>
      <c r="D9001" s="3">
        <f>VLOOKUP(C9001,Index[[#All],[searchTaxon]:[Reference_number]],2,FALSE)</f>
        <v>129</v>
      </c>
      <c r="I9001">
        <f>VLOOKUP(Table1[[#This Row],[trait_name]],Trait[],2,FALSE)</f>
        <v>49</v>
      </c>
      <c r="J9001" s="25" t="s">
        <v>103</v>
      </c>
      <c r="L9001" s="21" t="str">
        <f>[1]Traits!T6</f>
        <v>erosion</v>
      </c>
      <c r="N9001" s="25"/>
      <c r="O9001"/>
    </row>
    <row r="9002" spans="1:15">
      <c r="A9002" s="27">
        <v>43276</v>
      </c>
      <c r="B9002" s="27"/>
      <c r="C9002" s="4" t="s">
        <v>850</v>
      </c>
      <c r="D9002" s="63">
        <f>VLOOKUP(C9002,Index[[#All],[searchTaxon]:[Reference_number]],2,FALSE)</f>
        <v>129</v>
      </c>
      <c r="E9002">
        <f>VLOOKUP(C:C,Table1[[#All],[searchTaxon]:[Multiple_forms]],3,FALSE)</f>
        <v>0</v>
      </c>
      <c r="F9002">
        <f>VLOOKUP(C:C,Table1[[#All],[searchTaxon]:[Multiple_forms]],4,FALSE)</f>
        <v>0</v>
      </c>
      <c r="G9002">
        <f>VLOOKUP(C:C,Table1[[#All],[searchTaxon]:[Multiple_forms]],5,FALSE)</f>
        <v>0</v>
      </c>
      <c r="I9002">
        <f>VLOOKUP(Table1[[#This Row],[trait_name]],Trait[],2,FALSE)</f>
        <v>50</v>
      </c>
      <c r="J9002" s="25" t="s">
        <v>106</v>
      </c>
      <c r="L9002" s="3"/>
      <c r="N9002" s="25"/>
      <c r="O9002"/>
    </row>
    <row r="9003" spans="1:15">
      <c r="A9003" s="5">
        <v>43276</v>
      </c>
      <c r="B9003" s="5">
        <v>43276</v>
      </c>
      <c r="C9003" t="s">
        <v>850</v>
      </c>
      <c r="D9003" s="3">
        <f>VLOOKUP(C9003,Index[[#All],[searchTaxon]:[Reference_number]],2,FALSE)</f>
        <v>129</v>
      </c>
      <c r="H9003" t="s">
        <v>26</v>
      </c>
      <c r="I9003">
        <f>VLOOKUP(Table1[[#This Row],[trait_name]],Trait[],2,FALSE)</f>
        <v>51</v>
      </c>
      <c r="J9003" s="25" t="s">
        <v>108</v>
      </c>
      <c r="L9003" s="3" t="s">
        <v>167</v>
      </c>
      <c r="N9003" s="25"/>
      <c r="O9003"/>
    </row>
    <row r="9004" spans="1:15">
      <c r="A9004" s="5">
        <v>43276</v>
      </c>
      <c r="B9004" s="5">
        <v>43276</v>
      </c>
      <c r="C9004" t="s">
        <v>850</v>
      </c>
      <c r="D9004" s="3">
        <f>VLOOKUP(C9004,Index[[#All],[searchTaxon]:[Reference_number]],2,FALSE)</f>
        <v>129</v>
      </c>
      <c r="I9004">
        <f>VLOOKUP(Table1[[#This Row],[trait_name]],Trait[],2,FALSE)</f>
        <v>53</v>
      </c>
      <c r="J9004" s="25" t="s">
        <v>110</v>
      </c>
      <c r="L9004" s="3"/>
      <c r="N9004" s="25"/>
      <c r="O9004"/>
    </row>
    <row r="9005" spans="1:15">
      <c r="A9005" s="5">
        <v>43276</v>
      </c>
      <c r="B9005" s="5">
        <v>43276</v>
      </c>
      <c r="C9005" t="s">
        <v>850</v>
      </c>
      <c r="D9005" s="3">
        <f>VLOOKUP(C9005,Index[[#All],[searchTaxon]:[Reference_number]],2,FALSE)</f>
        <v>129</v>
      </c>
      <c r="I9005">
        <f>VLOOKUP(Table1[[#This Row],[trait_name]],Trait[],2,FALSE)</f>
        <v>53</v>
      </c>
      <c r="J9005" s="25" t="s">
        <v>110</v>
      </c>
      <c r="L9005" s="3"/>
      <c r="N9005" s="25"/>
      <c r="O9005"/>
    </row>
    <row r="9006" spans="1:15">
      <c r="A9006" s="5">
        <v>43276</v>
      </c>
      <c r="B9006" s="5">
        <v>43276</v>
      </c>
      <c r="C9006" t="s">
        <v>850</v>
      </c>
      <c r="D9006" s="3">
        <f>VLOOKUP(C9006,Index[[#All],[searchTaxon]:[Reference_number]],2,FALSE)</f>
        <v>129</v>
      </c>
      <c r="I9006">
        <f>VLOOKUP(Table1[[#This Row],[trait_name]],Trait[],2,FALSE)</f>
        <v>54</v>
      </c>
      <c r="J9006" s="25" t="s">
        <v>112</v>
      </c>
      <c r="L9006" s="3"/>
      <c r="N9006" s="25"/>
      <c r="O9006"/>
    </row>
    <row r="9007" spans="1:15">
      <c r="A9007" s="5">
        <v>43276</v>
      </c>
      <c r="B9007" s="5">
        <v>43276</v>
      </c>
      <c r="C9007" t="s">
        <v>850</v>
      </c>
      <c r="D9007" s="3">
        <f>VLOOKUP(C9007,Index[[#All],[searchTaxon]:[Reference_number]],2,FALSE)</f>
        <v>129</v>
      </c>
      <c r="H9007" t="s">
        <v>26</v>
      </c>
      <c r="I9007">
        <f>VLOOKUP(Table1[[#This Row],[trait_name]],Trait[],2,FALSE)</f>
        <v>56</v>
      </c>
      <c r="J9007" s="25" t="s">
        <v>117</v>
      </c>
      <c r="L9007" s="3" t="str">
        <f>[1]Traits!Z2</f>
        <v>low</v>
      </c>
      <c r="N9007" s="25"/>
      <c r="O9007"/>
    </row>
    <row r="9008" spans="1:15">
      <c r="A9008" s="5">
        <v>43276</v>
      </c>
      <c r="B9008" s="5"/>
      <c r="C9008" t="s">
        <v>850</v>
      </c>
      <c r="D9008" s="2">
        <f>VLOOKUP(C9008,Index[[#All],[searchTaxon]:[Reference_number]],2,FALSE)</f>
        <v>129</v>
      </c>
      <c r="E9008">
        <v>0</v>
      </c>
      <c r="F9008">
        <v>0</v>
      </c>
      <c r="G9008">
        <v>0</v>
      </c>
      <c r="I9008">
        <f>VLOOKUP(Table1[[#This Row],[trait_name]],Trait[],2,FALSE)</f>
        <v>60</v>
      </c>
      <c r="J9008" s="25" t="s">
        <v>120</v>
      </c>
      <c r="L9008" s="3"/>
      <c r="N9008" s="25"/>
      <c r="O9008"/>
    </row>
    <row r="9009" spans="1:15">
      <c r="A9009" s="5">
        <v>43276</v>
      </c>
      <c r="B9009" s="5">
        <v>43276</v>
      </c>
      <c r="C9009" t="s">
        <v>850</v>
      </c>
      <c r="D9009" s="3">
        <f>VLOOKUP(C9009,Index[[#All],[searchTaxon]:[Reference_number]],2,FALSE)</f>
        <v>129</v>
      </c>
      <c r="H9009" t="s">
        <v>251</v>
      </c>
      <c r="I9009">
        <f>VLOOKUP(Table1[[#This Row],[trait_name]],Trait[],2,FALSE)</f>
        <v>61</v>
      </c>
      <c r="J9009" s="25" t="s">
        <v>172</v>
      </c>
      <c r="L9009" s="3" t="str">
        <f>[1]Traits!AA2</f>
        <v>litterfall</v>
      </c>
      <c r="N9009" s="25"/>
      <c r="O9009"/>
    </row>
    <row r="9010" spans="1:15">
      <c r="A9010" s="5">
        <v>43276</v>
      </c>
      <c r="B9010" s="5">
        <v>43276</v>
      </c>
      <c r="C9010" t="s">
        <v>850</v>
      </c>
      <c r="D9010" s="3">
        <f>VLOOKUP(C9010,Index[[#All],[searchTaxon]:[Reference_number]],2,FALSE)</f>
        <v>129</v>
      </c>
      <c r="H9010" t="s">
        <v>251</v>
      </c>
      <c r="I9010">
        <f>VLOOKUP(Table1[[#This Row],[trait_name]],Trait[],2,FALSE)</f>
        <v>61</v>
      </c>
      <c r="J9010" s="25" t="s">
        <v>172</v>
      </c>
      <c r="L9010" s="3" t="str">
        <f>[1]Traits!AA4</f>
        <v>fruitfall</v>
      </c>
      <c r="N9010" s="25"/>
      <c r="O9010"/>
    </row>
    <row r="9011" spans="1:15">
      <c r="A9011" s="5">
        <v>43276</v>
      </c>
      <c r="B9011" s="5">
        <v>43276</v>
      </c>
      <c r="C9011" t="s">
        <v>850</v>
      </c>
      <c r="D9011" s="3">
        <f>VLOOKUP(C9011,Index[[#All],[searchTaxon]:[Reference_number]],2,FALSE)</f>
        <v>129</v>
      </c>
      <c r="H9011" t="s">
        <v>496</v>
      </c>
      <c r="I9011">
        <f>VLOOKUP(Table1[[#This Row],[trait_name]],Trait[],2,FALSE)</f>
        <v>61</v>
      </c>
      <c r="J9011" s="25" t="s">
        <v>172</v>
      </c>
      <c r="L9011" s="3" t="str">
        <f>[1]Traits!AA9</f>
        <v>possible_weed</v>
      </c>
      <c r="N9011" s="25"/>
      <c r="O9011"/>
    </row>
    <row r="9012" spans="1:15">
      <c r="A9012" s="5">
        <v>43276</v>
      </c>
      <c r="B9012" s="5">
        <v>43276</v>
      </c>
      <c r="C9012" t="s">
        <v>850</v>
      </c>
      <c r="D9012" s="3">
        <f>VLOOKUP(C9012,Index[[#All],[searchTaxon]:[Reference_number]],2,FALSE)</f>
        <v>129</v>
      </c>
      <c r="I9012">
        <f>VLOOKUP(Table1[[#This Row],[trait_name]],Trait[],2,FALSE)</f>
        <v>62</v>
      </c>
      <c r="J9012" s="25" t="s">
        <v>123</v>
      </c>
      <c r="L9012" s="3"/>
      <c r="N9012" s="25"/>
      <c r="O9012"/>
    </row>
    <row r="9013" spans="1:15">
      <c r="A9013" s="5">
        <v>43276</v>
      </c>
      <c r="B9013" s="5">
        <v>43276</v>
      </c>
      <c r="C9013" t="s">
        <v>850</v>
      </c>
      <c r="D9013" s="3">
        <f>VLOOKUP(C9013,Index[[#All],[searchTaxon]:[Reference_number]],2,FALSE)</f>
        <v>129</v>
      </c>
      <c r="H9013" t="s">
        <v>496</v>
      </c>
      <c r="I9013">
        <f>VLOOKUP(Table1[[#This Row],[trait_name]],Trait[],2,FALSE)</f>
        <v>63</v>
      </c>
      <c r="J9013" s="25" t="s">
        <v>175</v>
      </c>
      <c r="L9013" s="3" t="str">
        <f>[1]Traits!AC2</f>
        <v>deep</v>
      </c>
      <c r="N9013" s="25"/>
      <c r="O9013"/>
    </row>
    <row r="9014" spans="1:15">
      <c r="A9014" s="5">
        <v>43276</v>
      </c>
      <c r="B9014" s="5">
        <v>43276</v>
      </c>
      <c r="C9014" t="s">
        <v>852</v>
      </c>
      <c r="D9014" s="3">
        <f>VLOOKUP(C9014,Index[[#All],[searchTaxon]:[Reference_number]],2,FALSE)</f>
        <v>130</v>
      </c>
      <c r="H9014" t="s">
        <v>26</v>
      </c>
      <c r="I9014">
        <f>VLOOKUP(Table1[[#This Row],[trait_name]],Trait[],2,FALSE)</f>
        <v>2</v>
      </c>
      <c r="J9014" s="25" t="s">
        <v>16</v>
      </c>
      <c r="L9014" s="3" t="s">
        <v>853</v>
      </c>
      <c r="N9014" s="25"/>
      <c r="O9014"/>
    </row>
    <row r="9015" spans="1:15">
      <c r="A9015" s="5">
        <v>43276</v>
      </c>
      <c r="B9015" s="5">
        <v>43276</v>
      </c>
      <c r="C9015" t="s">
        <v>852</v>
      </c>
      <c r="D9015" s="3">
        <f>VLOOKUP(C9015,Index[[#All],[searchTaxon]:[Reference_number]],2,FALSE)</f>
        <v>130</v>
      </c>
      <c r="I9015">
        <f>VLOOKUP(Table1[[#This Row],[trait_name]],Trait[],2,FALSE)</f>
        <v>2</v>
      </c>
      <c r="J9015" s="25" t="s">
        <v>16</v>
      </c>
      <c r="L9015" s="3"/>
      <c r="N9015" s="25"/>
      <c r="O9015"/>
    </row>
    <row r="9016" spans="1:15">
      <c r="A9016" s="5">
        <v>43276</v>
      </c>
      <c r="B9016" s="5">
        <v>43276</v>
      </c>
      <c r="C9016" t="s">
        <v>852</v>
      </c>
      <c r="D9016" s="3">
        <f>VLOOKUP(C9016,Index[[#All],[searchTaxon]:[Reference_number]],2,FALSE)</f>
        <v>130</v>
      </c>
      <c r="H9016" t="s">
        <v>26</v>
      </c>
      <c r="I9016">
        <f>VLOOKUP(Table1[[#This Row],[trait_name]],Trait[],2,FALSE)</f>
        <v>3</v>
      </c>
      <c r="J9016" s="25" t="s">
        <v>19</v>
      </c>
      <c r="L9016" s="3" t="str">
        <f>[1]Traits!B2</f>
        <v>fullsun</v>
      </c>
      <c r="N9016" s="25"/>
      <c r="O9016"/>
    </row>
    <row r="9017" spans="1:15">
      <c r="A9017" s="5">
        <v>43276</v>
      </c>
      <c r="B9017" s="5">
        <v>43276</v>
      </c>
      <c r="C9017" t="s">
        <v>852</v>
      </c>
      <c r="D9017" s="3">
        <f>VLOOKUP(C9017,Index[[#All],[searchTaxon]:[Reference_number]],2,FALSE)</f>
        <v>130</v>
      </c>
      <c r="H9017" t="s">
        <v>26</v>
      </c>
      <c r="I9017">
        <f>VLOOKUP(Table1[[#This Row],[trait_name]],Trait[],2,FALSE)</f>
        <v>3</v>
      </c>
      <c r="J9017" s="25" t="s">
        <v>19</v>
      </c>
      <c r="L9017" s="3" t="str">
        <f>[1]Traits!B3</f>
        <v>partshade</v>
      </c>
      <c r="N9017" s="25"/>
      <c r="O9017"/>
    </row>
    <row r="9018" spans="1:15">
      <c r="A9018" s="5">
        <v>43276</v>
      </c>
      <c r="B9018" s="5">
        <v>43276</v>
      </c>
      <c r="C9018" t="s">
        <v>852</v>
      </c>
      <c r="D9018" s="3">
        <f>VLOOKUP(C9018,Index[[#All],[searchTaxon]:[Reference_number]],2,FALSE)</f>
        <v>130</v>
      </c>
      <c r="H9018" t="s">
        <v>26</v>
      </c>
      <c r="I9018">
        <f>VLOOKUP(Table1[[#This Row],[trait_name]],Trait[],2,FALSE)</f>
        <v>5</v>
      </c>
      <c r="J9018" s="25" t="s">
        <v>25</v>
      </c>
      <c r="L9018" s="3" t="s">
        <v>24</v>
      </c>
      <c r="N9018" s="25"/>
      <c r="O9018"/>
    </row>
    <row r="9019" spans="1:15">
      <c r="A9019" s="5">
        <v>43276</v>
      </c>
      <c r="B9019" s="5"/>
      <c r="C9019" t="s">
        <v>852</v>
      </c>
      <c r="D9019" s="3">
        <f>VLOOKUP(C9019,Index[[#All],[searchTaxon]:[Reference_number]],2,FALSE)</f>
        <v>130</v>
      </c>
      <c r="H9019" t="s">
        <v>18</v>
      </c>
      <c r="I9019">
        <f>VLOOKUP(Table1[[#This Row],[trait_name]],Trait[],2,FALSE)</f>
        <v>6</v>
      </c>
      <c r="J9019" s="25" t="s">
        <v>135</v>
      </c>
      <c r="L9019" s="3"/>
      <c r="N9019" s="25"/>
      <c r="O9019"/>
    </row>
    <row r="9020" spans="1:15">
      <c r="A9020" s="5">
        <v>43276</v>
      </c>
      <c r="B9020" s="5">
        <v>43276</v>
      </c>
      <c r="C9020" t="s">
        <v>852</v>
      </c>
      <c r="D9020" s="3">
        <f>VLOOKUP(C9020,Index[[#All],[searchTaxon]:[Reference_number]],2,FALSE)</f>
        <v>130</v>
      </c>
      <c r="H9020" t="s">
        <v>18</v>
      </c>
      <c r="I9020">
        <f>VLOOKUP(Table1[[#This Row],[trait_name]],Trait[],2,FALSE)</f>
        <v>7</v>
      </c>
      <c r="J9020" s="25" t="s">
        <v>27</v>
      </c>
      <c r="L9020" s="3" t="s">
        <v>24</v>
      </c>
      <c r="N9020" s="25"/>
      <c r="O9020"/>
    </row>
    <row r="9021" spans="1:15">
      <c r="A9021" s="5">
        <v>43276</v>
      </c>
      <c r="B9021" s="5">
        <v>43276</v>
      </c>
      <c r="C9021" t="s">
        <v>852</v>
      </c>
      <c r="D9021" s="3">
        <f>VLOOKUP(C9021,Index[[#All],[searchTaxon]:[Reference_number]],2,FALSE)</f>
        <v>130</v>
      </c>
      <c r="H9021" t="s">
        <v>854</v>
      </c>
      <c r="I9021">
        <f>VLOOKUP(Table1[[#This Row],[trait_name]],Trait[],2,FALSE)</f>
        <v>12</v>
      </c>
      <c r="J9021" s="25" t="s">
        <v>138</v>
      </c>
      <c r="L9021" s="3" t="s">
        <v>24</v>
      </c>
      <c r="N9021" s="25"/>
      <c r="O9021"/>
    </row>
    <row r="9022" spans="1:15">
      <c r="A9022" s="27">
        <v>43276</v>
      </c>
      <c r="B9022" s="27"/>
      <c r="C9022" s="4" t="s">
        <v>852</v>
      </c>
      <c r="D9022" s="2">
        <f>VLOOKUP(C9022,Index[[#All],[searchTaxon]:[Reference_number]],2,FALSE)</f>
        <v>130</v>
      </c>
      <c r="I9022">
        <f>VLOOKUP(Table1[[#This Row],[trait_name]],Trait[],2,FALSE)</f>
        <v>15</v>
      </c>
      <c r="J9022" s="25" t="s">
        <v>32</v>
      </c>
      <c r="L9022" s="3"/>
      <c r="N9022" s="25"/>
      <c r="O9022"/>
    </row>
    <row r="9023" spans="1:15">
      <c r="A9023" s="27">
        <v>43276</v>
      </c>
      <c r="B9023" s="27">
        <v>43276</v>
      </c>
      <c r="C9023" s="4" t="s">
        <v>852</v>
      </c>
      <c r="D9023" s="2">
        <f>VLOOKUP(C9023,Index[[#All],[searchTaxon]:[Reference_number]],2,FALSE)</f>
        <v>130</v>
      </c>
      <c r="I9023">
        <f>VLOOKUP(Table1[[#This Row],[trait_name]],Trait[],2,FALSE)</f>
        <v>16</v>
      </c>
      <c r="J9023" s="26" t="s">
        <v>33</v>
      </c>
      <c r="K9023" s="26"/>
      <c r="L9023" s="3"/>
      <c r="N9023" s="25"/>
      <c r="O9023"/>
    </row>
    <row r="9024" spans="1:15">
      <c r="A9024" s="5">
        <v>43276</v>
      </c>
      <c r="B9024" s="5">
        <v>43276</v>
      </c>
      <c r="C9024" t="s">
        <v>852</v>
      </c>
      <c r="D9024" s="3">
        <f>VLOOKUP(C9024,Index[[#All],[searchTaxon]:[Reference_number]],2,FALSE)</f>
        <v>130</v>
      </c>
      <c r="H9024" t="s">
        <v>26</v>
      </c>
      <c r="I9024">
        <f>VLOOKUP(Table1[[#This Row],[trait_name]],Trait[],2,FALSE)</f>
        <v>17</v>
      </c>
      <c r="J9024" s="25" t="s">
        <v>34</v>
      </c>
      <c r="L9024" s="3" t="str">
        <f>[1]Traits!E2</f>
        <v>sand</v>
      </c>
      <c r="N9024" s="25"/>
      <c r="O9024"/>
    </row>
    <row r="9025" spans="1:15">
      <c r="A9025" s="5">
        <v>43276</v>
      </c>
      <c r="B9025" s="5">
        <v>43276</v>
      </c>
      <c r="C9025" t="s">
        <v>852</v>
      </c>
      <c r="D9025" s="3">
        <f>VLOOKUP(C9025,Index[[#All],[searchTaxon]:[Reference_number]],2,FALSE)</f>
        <v>130</v>
      </c>
      <c r="H9025" t="s">
        <v>18</v>
      </c>
      <c r="I9025">
        <f>VLOOKUP(Table1[[#This Row],[trait_name]],Trait[],2,FALSE)</f>
        <v>17</v>
      </c>
      <c r="J9025" s="25" t="s">
        <v>34</v>
      </c>
      <c r="L9025" s="3" t="str">
        <f>[1]Traits!E3</f>
        <v>loam</v>
      </c>
      <c r="N9025" s="25"/>
      <c r="O9025"/>
    </row>
    <row r="9026" spans="1:15">
      <c r="A9026" s="5">
        <v>43276</v>
      </c>
      <c r="B9026" s="5">
        <v>43276</v>
      </c>
      <c r="C9026" t="s">
        <v>852</v>
      </c>
      <c r="D9026" s="3">
        <f>VLOOKUP(C9026,Index[[#All],[searchTaxon]:[Reference_number]],2,FALSE)</f>
        <v>130</v>
      </c>
      <c r="I9026">
        <f>VLOOKUP(Table1[[#This Row],[trait_name]],Trait[],2,FALSE)</f>
        <v>17</v>
      </c>
      <c r="J9026" s="25" t="s">
        <v>34</v>
      </c>
      <c r="L9026" s="3"/>
      <c r="N9026" s="25"/>
      <c r="O9026"/>
    </row>
    <row r="9027" spans="1:15">
      <c r="A9027" s="27">
        <v>43276</v>
      </c>
      <c r="B9027" s="27">
        <v>43276</v>
      </c>
      <c r="C9027" s="4" t="s">
        <v>852</v>
      </c>
      <c r="D9027" s="2">
        <f>VLOOKUP(C9027,Index[[#All],[searchTaxon]:[Reference_number]],2,FALSE)</f>
        <v>130</v>
      </c>
      <c r="I9027">
        <f>VLOOKUP(Table1[[#This Row],[trait_name]],Trait[],2,FALSE)</f>
        <v>18</v>
      </c>
      <c r="J9027" s="25" t="s">
        <v>38</v>
      </c>
      <c r="L9027" s="3"/>
      <c r="N9027" s="25"/>
      <c r="O9027"/>
    </row>
    <row r="9028" spans="1:15">
      <c r="A9028" s="5">
        <v>43276</v>
      </c>
      <c r="B9028" s="5">
        <v>43276</v>
      </c>
      <c r="C9028" t="s">
        <v>852</v>
      </c>
      <c r="D9028" s="3">
        <f>VLOOKUP(C9028,Index[[#All],[searchTaxon]:[Reference_number]],2,FALSE)</f>
        <v>130</v>
      </c>
      <c r="H9028" t="s">
        <v>26</v>
      </c>
      <c r="I9028">
        <f>VLOOKUP(Table1[[#This Row],[trait_name]],Trait[],2,FALSE)</f>
        <v>19</v>
      </c>
      <c r="J9028" s="25" t="s">
        <v>39</v>
      </c>
      <c r="L9028" s="3" t="str">
        <f>[1]Traits!F2</f>
        <v>welldrained</v>
      </c>
      <c r="N9028" s="25"/>
      <c r="O9028"/>
    </row>
    <row r="9029" spans="1:15">
      <c r="A9029" s="5">
        <v>43276</v>
      </c>
      <c r="B9029" s="5">
        <v>43276</v>
      </c>
      <c r="C9029" t="s">
        <v>852</v>
      </c>
      <c r="D9029" s="3">
        <f>VLOOKUP(C9029,Index[[#All],[searchTaxon]:[Reference_number]],2,FALSE)</f>
        <v>130</v>
      </c>
      <c r="I9029">
        <f>VLOOKUP(Table1[[#This Row],[trait_name]],Trait[],2,FALSE)</f>
        <v>19</v>
      </c>
      <c r="J9029" s="25" t="s">
        <v>39</v>
      </c>
      <c r="L9029" s="3"/>
      <c r="N9029" s="25"/>
      <c r="O9029"/>
    </row>
    <row r="9030" spans="1:15">
      <c r="A9030" s="27">
        <v>43276</v>
      </c>
      <c r="B9030" s="27">
        <v>43276</v>
      </c>
      <c r="C9030" s="4" t="s">
        <v>852</v>
      </c>
      <c r="D9030" s="2">
        <f>VLOOKUP(C9030,Index[[#All],[searchTaxon]:[Reference_number]],2,FALSE)</f>
        <v>130</v>
      </c>
      <c r="I9030">
        <f>VLOOKUP(Table1[[#This Row],[trait_name]],Trait[],2,FALSE)</f>
        <v>20</v>
      </c>
      <c r="J9030" s="25" t="s">
        <v>42</v>
      </c>
      <c r="L9030" s="3"/>
      <c r="N9030" s="26"/>
      <c r="O9030"/>
    </row>
    <row r="9031" spans="1:15">
      <c r="A9031" s="5">
        <v>43276</v>
      </c>
      <c r="B9031" s="5">
        <v>43276</v>
      </c>
      <c r="C9031" t="s">
        <v>852</v>
      </c>
      <c r="D9031" s="3">
        <f>VLOOKUP(C9031,Index[[#All],[searchTaxon]:[Reference_number]],2,FALSE)</f>
        <v>130</v>
      </c>
      <c r="H9031" t="s">
        <v>18</v>
      </c>
      <c r="I9031">
        <f>VLOOKUP(Table1[[#This Row],[trait_name]],Trait[],2,FALSE)</f>
        <v>21</v>
      </c>
      <c r="J9031" s="25" t="s">
        <v>46</v>
      </c>
      <c r="L9031" s="3" t="str">
        <f>[1]Traits!G2</f>
        <v>frostprotection</v>
      </c>
      <c r="N9031" s="26"/>
      <c r="O9031"/>
    </row>
    <row r="9032" spans="1:15">
      <c r="A9032" s="5">
        <v>43276</v>
      </c>
      <c r="B9032" s="5"/>
      <c r="C9032" t="s">
        <v>852</v>
      </c>
      <c r="D9032" s="2">
        <f>VLOOKUP(C9032,Index[[#All],[searchTaxon]:[Reference_number]],2,FALSE)</f>
        <v>130</v>
      </c>
      <c r="E9032">
        <v>0</v>
      </c>
      <c r="F9032">
        <v>0</v>
      </c>
      <c r="G9032">
        <v>0</v>
      </c>
      <c r="I9032">
        <f>VLOOKUP(Table1[[#This Row],[trait_name]],Trait[],2,FALSE)</f>
        <v>22</v>
      </c>
      <c r="J9032" s="25" t="s">
        <v>48</v>
      </c>
      <c r="L9032" s="3"/>
      <c r="N9032" s="25"/>
      <c r="O9032"/>
    </row>
    <row r="9033" spans="1:15">
      <c r="A9033" s="27">
        <v>43276</v>
      </c>
      <c r="B9033" s="27"/>
      <c r="C9033" s="4" t="s">
        <v>852</v>
      </c>
      <c r="D9033" s="2">
        <f>VLOOKUP(C9033,Index[[#All],[searchTaxon]:[Reference_number]],2,FALSE)</f>
        <v>130</v>
      </c>
      <c r="I9033">
        <f>VLOOKUP(Table1[[#This Row],[trait_name]],Trait[],2,FALSE)</f>
        <v>23</v>
      </c>
      <c r="J9033" s="25" t="s">
        <v>50</v>
      </c>
      <c r="L9033" s="3"/>
      <c r="N9033" s="25"/>
      <c r="O9033"/>
    </row>
    <row r="9034" spans="1:15">
      <c r="A9034" s="27">
        <v>43276</v>
      </c>
      <c r="B9034" s="27"/>
      <c r="C9034" s="4" t="s">
        <v>852</v>
      </c>
      <c r="D9034" s="2">
        <f>VLOOKUP(C9034,Index[[#All],[searchTaxon]:[Reference_number]],2,FALSE)</f>
        <v>130</v>
      </c>
      <c r="I9034">
        <f>VLOOKUP(Table1[[#This Row],[trait_name]],Trait[],2,FALSE)</f>
        <v>24</v>
      </c>
      <c r="J9034" s="25" t="s">
        <v>53</v>
      </c>
      <c r="L9034" s="3"/>
      <c r="N9034" s="25"/>
      <c r="O9034"/>
    </row>
    <row r="9035" spans="1:15">
      <c r="A9035" s="5">
        <v>43276</v>
      </c>
      <c r="B9035" s="5">
        <v>43276</v>
      </c>
      <c r="C9035" t="s">
        <v>852</v>
      </c>
      <c r="D9035" s="3">
        <f>VLOOKUP(C9035,Index[[#All],[searchTaxon]:[Reference_number]],2,FALSE)</f>
        <v>130</v>
      </c>
      <c r="H9035" t="s">
        <v>26</v>
      </c>
      <c r="I9035">
        <f>VLOOKUP(Table1[[#This Row],[trait_name]],Trait[],2,FALSE)</f>
        <v>25</v>
      </c>
      <c r="J9035" s="25" t="s">
        <v>54</v>
      </c>
      <c r="L9035" s="3" t="str">
        <f>[1]Traits!H2</f>
        <v>smalltree</v>
      </c>
      <c r="N9035" s="25"/>
      <c r="O9035"/>
    </row>
    <row r="9036" spans="1:15">
      <c r="A9036" s="5">
        <v>43276</v>
      </c>
      <c r="B9036" s="5">
        <v>43276</v>
      </c>
      <c r="C9036" t="s">
        <v>852</v>
      </c>
      <c r="D9036" s="3">
        <f>VLOOKUP(C9036,Index[[#All],[searchTaxon]:[Reference_number]],2,FALSE)</f>
        <v>130</v>
      </c>
      <c r="H9036" t="s">
        <v>26</v>
      </c>
      <c r="I9036">
        <f>VLOOKUP(Table1[[#This Row],[trait_name]],Trait[],2,FALSE)</f>
        <v>25</v>
      </c>
      <c r="J9036" s="25" t="s">
        <v>54</v>
      </c>
      <c r="L9036" s="3" t="str">
        <f>[1]Traits!H7</f>
        <v>largeshrub</v>
      </c>
      <c r="N9036" s="25"/>
      <c r="O9036"/>
    </row>
    <row r="9037" spans="1:15">
      <c r="A9037" s="5">
        <v>43276</v>
      </c>
      <c r="B9037" s="5">
        <v>43276</v>
      </c>
      <c r="C9037" t="s">
        <v>852</v>
      </c>
      <c r="D9037" s="3">
        <f>VLOOKUP(C9037,Index[[#All],[searchTaxon]:[Reference_number]],2,FALSE)</f>
        <v>130</v>
      </c>
      <c r="H9037" t="s">
        <v>18</v>
      </c>
      <c r="I9037">
        <f>VLOOKUP(Table1[[#This Row],[trait_name]],Trait[],2,FALSE)</f>
        <v>26</v>
      </c>
      <c r="J9037" s="25" t="s">
        <v>57</v>
      </c>
      <c r="L9037" s="3">
        <v>7</v>
      </c>
      <c r="N9037" s="25"/>
      <c r="O9037"/>
    </row>
    <row r="9038" spans="1:15">
      <c r="A9038" s="5">
        <v>43276</v>
      </c>
      <c r="B9038" s="5">
        <v>43276</v>
      </c>
      <c r="C9038" t="s">
        <v>852</v>
      </c>
      <c r="D9038" s="3">
        <f>VLOOKUP(C9038,Index[[#All],[searchTaxon]:[Reference_number]],2,FALSE)</f>
        <v>130</v>
      </c>
      <c r="H9038" t="s">
        <v>26</v>
      </c>
      <c r="I9038">
        <f>VLOOKUP(Table1[[#This Row],[trait_name]],Trait[],2,FALSE)</f>
        <v>26</v>
      </c>
      <c r="J9038" s="25" t="s">
        <v>57</v>
      </c>
      <c r="L9038" s="3">
        <v>5</v>
      </c>
      <c r="N9038" s="25"/>
      <c r="O9038"/>
    </row>
    <row r="9039" spans="1:15">
      <c r="A9039" s="5">
        <v>43276</v>
      </c>
      <c r="B9039" s="5">
        <v>43276</v>
      </c>
      <c r="C9039" t="s">
        <v>852</v>
      </c>
      <c r="D9039" s="3">
        <f>VLOOKUP(C9039,Index[[#All],[searchTaxon]:[Reference_number]],2,FALSE)</f>
        <v>130</v>
      </c>
      <c r="I9039">
        <f>VLOOKUP(Table1[[#This Row],[trait_name]],Trait[],2,FALSE)</f>
        <v>27</v>
      </c>
      <c r="J9039" s="25" t="s">
        <v>58</v>
      </c>
      <c r="L9039" s="3"/>
      <c r="N9039" s="25"/>
      <c r="O9039"/>
    </row>
    <row r="9040" spans="1:15">
      <c r="A9040" s="5">
        <v>43276</v>
      </c>
      <c r="B9040" s="5">
        <v>43276</v>
      </c>
      <c r="C9040" t="s">
        <v>852</v>
      </c>
      <c r="D9040" s="3">
        <f>VLOOKUP(C9040,Index[[#All],[searchTaxon]:[Reference_number]],2,FALSE)</f>
        <v>130</v>
      </c>
      <c r="H9040" t="s">
        <v>18</v>
      </c>
      <c r="I9040">
        <f>VLOOKUP(Table1[[#This Row],[trait_name]],Trait[],2,FALSE)</f>
        <v>28</v>
      </c>
      <c r="J9040" s="25" t="s">
        <v>59</v>
      </c>
      <c r="L9040" s="3">
        <v>4</v>
      </c>
      <c r="N9040" s="25"/>
      <c r="O9040"/>
    </row>
    <row r="9041" spans="1:15">
      <c r="A9041" s="5">
        <v>43276</v>
      </c>
      <c r="B9041" s="5">
        <v>43276</v>
      </c>
      <c r="C9041" t="s">
        <v>852</v>
      </c>
      <c r="D9041" s="3">
        <f>VLOOKUP(C9041,Index[[#All],[searchTaxon]:[Reference_number]],2,FALSE)</f>
        <v>130</v>
      </c>
      <c r="H9041" t="s">
        <v>26</v>
      </c>
      <c r="I9041">
        <f>VLOOKUP(Table1[[#This Row],[trait_name]],Trait[],2,FALSE)</f>
        <v>28</v>
      </c>
      <c r="J9041" s="25" t="s">
        <v>59</v>
      </c>
      <c r="L9041" s="3">
        <v>2.5</v>
      </c>
      <c r="N9041" s="25"/>
      <c r="O9041"/>
    </row>
    <row r="9042" spans="1:15">
      <c r="A9042" s="5">
        <v>43276</v>
      </c>
      <c r="B9042" s="5">
        <v>43276</v>
      </c>
      <c r="C9042" t="s">
        <v>852</v>
      </c>
      <c r="D9042" s="3">
        <f>VLOOKUP(C9042,Index[[#All],[searchTaxon]:[Reference_number]],2,FALSE)</f>
        <v>130</v>
      </c>
      <c r="H9042" t="s">
        <v>18</v>
      </c>
      <c r="I9042">
        <f>VLOOKUP(Table1[[#This Row],[trait_name]],Trait[],2,FALSE)</f>
        <v>29</v>
      </c>
      <c r="J9042" s="25" t="s">
        <v>60</v>
      </c>
      <c r="L9042" s="3">
        <v>3</v>
      </c>
      <c r="N9042" s="25"/>
      <c r="O9042"/>
    </row>
    <row r="9043" spans="1:15">
      <c r="A9043" s="5">
        <v>43276</v>
      </c>
      <c r="B9043" s="5">
        <v>43276</v>
      </c>
      <c r="C9043" t="s">
        <v>852</v>
      </c>
      <c r="D9043" s="3">
        <f>VLOOKUP(C9043,Index[[#All],[searchTaxon]:[Reference_number]],2,FALSE)</f>
        <v>130</v>
      </c>
      <c r="H9043" t="s">
        <v>26</v>
      </c>
      <c r="I9043">
        <f>VLOOKUP(Table1[[#This Row],[trait_name]],Trait[],2,FALSE)</f>
        <v>30</v>
      </c>
      <c r="J9043" s="25" t="s">
        <v>61</v>
      </c>
      <c r="L9043" s="3">
        <v>3</v>
      </c>
      <c r="N9043" s="25"/>
      <c r="O9043"/>
    </row>
    <row r="9044" spans="1:15">
      <c r="A9044" s="5">
        <v>43276</v>
      </c>
      <c r="B9044" s="5">
        <v>43276</v>
      </c>
      <c r="C9044" t="s">
        <v>852</v>
      </c>
      <c r="D9044" s="3">
        <f>VLOOKUP(C9044,Index[[#All],[searchTaxon]:[Reference_number]],2,FALSE)</f>
        <v>130</v>
      </c>
      <c r="H9044" t="s">
        <v>18</v>
      </c>
      <c r="I9044">
        <f>VLOOKUP(Table1[[#This Row],[trait_name]],Trait[],2,FALSE)</f>
        <v>31</v>
      </c>
      <c r="J9044" s="25" t="s">
        <v>62</v>
      </c>
      <c r="L9044" s="3">
        <v>2</v>
      </c>
      <c r="N9044" s="25"/>
      <c r="O9044"/>
    </row>
    <row r="9045" spans="1:15">
      <c r="A9045" s="5">
        <v>43276</v>
      </c>
      <c r="B9045" s="5">
        <v>43276</v>
      </c>
      <c r="C9045" t="s">
        <v>852</v>
      </c>
      <c r="D9045" s="3">
        <f>VLOOKUP(C9045,Index[[#All],[searchTaxon]:[Reference_number]],2,FALSE)</f>
        <v>130</v>
      </c>
      <c r="H9045" t="s">
        <v>387</v>
      </c>
      <c r="I9045">
        <f>VLOOKUP(Table1[[#This Row],[trait_name]],Trait[],2,FALSE)</f>
        <v>32</v>
      </c>
      <c r="J9045" s="25" t="s">
        <v>147</v>
      </c>
      <c r="L9045" s="3" t="s">
        <v>113</v>
      </c>
      <c r="N9045" s="25"/>
      <c r="O9045"/>
    </row>
    <row r="9046" spans="1:15">
      <c r="A9046" s="5">
        <v>43276</v>
      </c>
      <c r="B9046" s="5">
        <v>43276</v>
      </c>
      <c r="C9046" t="s">
        <v>852</v>
      </c>
      <c r="D9046" s="3">
        <f>VLOOKUP(C9046,Index[[#All],[searchTaxon]:[Reference_number]],2,FALSE)</f>
        <v>130</v>
      </c>
      <c r="I9046">
        <f>VLOOKUP(Table1[[#This Row],[trait_name]],Trait[],2,FALSE)</f>
        <v>32</v>
      </c>
      <c r="J9046" s="25" t="s">
        <v>147</v>
      </c>
      <c r="L9046" s="3"/>
      <c r="N9046" s="25"/>
      <c r="O9046"/>
    </row>
    <row r="9047" spans="1:15">
      <c r="A9047" s="5">
        <v>43276</v>
      </c>
      <c r="B9047" s="5">
        <v>43276</v>
      </c>
      <c r="C9047" t="s">
        <v>852</v>
      </c>
      <c r="D9047" s="3">
        <f>VLOOKUP(C9047,Index[[#All],[searchTaxon]:[Reference_number]],2,FALSE)</f>
        <v>130</v>
      </c>
      <c r="H9047" t="s">
        <v>18</v>
      </c>
      <c r="I9047">
        <f>VLOOKUP(Table1[[#This Row],[trait_name]],Trait[],2,FALSE)</f>
        <v>33</v>
      </c>
      <c r="J9047" s="25" t="s">
        <v>63</v>
      </c>
      <c r="L9047" s="3" t="str">
        <f>[1]Traits!N7</f>
        <v>open</v>
      </c>
      <c r="N9047" s="25"/>
      <c r="O9047"/>
    </row>
    <row r="9048" spans="1:15">
      <c r="A9048" s="5">
        <v>43276</v>
      </c>
      <c r="B9048" s="5">
        <v>43276</v>
      </c>
      <c r="C9048" t="s">
        <v>852</v>
      </c>
      <c r="D9048" s="3">
        <f>VLOOKUP(C9048,Index[[#All],[searchTaxon]:[Reference_number]],2,FALSE)</f>
        <v>130</v>
      </c>
      <c r="H9048" t="s">
        <v>387</v>
      </c>
      <c r="I9048">
        <f>VLOOKUP(Table1[[#This Row],[trait_name]],Trait[],2,FALSE)</f>
        <v>33</v>
      </c>
      <c r="J9048" s="25" t="s">
        <v>63</v>
      </c>
      <c r="L9048" s="3" t="str">
        <f>[1]Traits!N10</f>
        <v>domed</v>
      </c>
      <c r="N9048" s="25"/>
      <c r="O9048"/>
    </row>
    <row r="9049" spans="1:15">
      <c r="A9049" s="5">
        <v>43276</v>
      </c>
      <c r="B9049" s="5">
        <v>43276</v>
      </c>
      <c r="C9049" t="s">
        <v>852</v>
      </c>
      <c r="D9049" s="3">
        <f>VLOOKUP(C9049,Index[[#All],[searchTaxon]:[Reference_number]],2,FALSE)</f>
        <v>130</v>
      </c>
      <c r="I9049">
        <f>VLOOKUP(Table1[[#This Row],[trait_name]],Trait[],2,FALSE)</f>
        <v>34</v>
      </c>
      <c r="J9049" s="25" t="s">
        <v>149</v>
      </c>
      <c r="L9049" s="3"/>
      <c r="N9049" s="25"/>
      <c r="O9049"/>
    </row>
    <row r="9050" spans="1:15">
      <c r="A9050" s="5">
        <v>43276</v>
      </c>
      <c r="B9050" s="5"/>
      <c r="C9050" t="s">
        <v>852</v>
      </c>
      <c r="D9050" s="3">
        <f>VLOOKUP(C9050,Index[[#All],[searchTaxon]:[Reference_number]],2,FALSE)</f>
        <v>130</v>
      </c>
      <c r="E9050">
        <v>0</v>
      </c>
      <c r="F9050">
        <v>0</v>
      </c>
      <c r="G9050">
        <v>0</v>
      </c>
      <c r="I9050">
        <f>VLOOKUP(Table1[[#This Row],[trait_name]],Trait[],2,FALSE)</f>
        <v>35</v>
      </c>
      <c r="J9050" s="25" t="s">
        <v>66</v>
      </c>
      <c r="L9050" s="3"/>
      <c r="N9050" s="25"/>
      <c r="O9050"/>
    </row>
    <row r="9051" spans="1:15">
      <c r="A9051" s="5">
        <v>43276</v>
      </c>
      <c r="B9051" s="5"/>
      <c r="C9051" t="s">
        <v>852</v>
      </c>
      <c r="D9051" s="2">
        <f>VLOOKUP(C9051,Index[[#All],[searchTaxon]:[Reference_number]],2,FALSE)</f>
        <v>130</v>
      </c>
      <c r="E9051">
        <v>0</v>
      </c>
      <c r="F9051">
        <v>0</v>
      </c>
      <c r="G9051">
        <v>0</v>
      </c>
      <c r="I9051">
        <f>VLOOKUP(Table1[[#This Row],[trait_name]],Trait[],2,FALSE)</f>
        <v>36</v>
      </c>
      <c r="J9051" s="25" t="s">
        <v>68</v>
      </c>
      <c r="L9051" s="3"/>
      <c r="N9051" s="25"/>
      <c r="O9051"/>
    </row>
    <row r="9052" spans="1:15">
      <c r="A9052" s="5">
        <v>43276</v>
      </c>
      <c r="B9052" s="5"/>
      <c r="C9052" t="s">
        <v>852</v>
      </c>
      <c r="D9052" s="2">
        <f>VLOOKUP(C9052,Index[[#All],[searchTaxon]:[Reference_number]],2,FALSE)</f>
        <v>130</v>
      </c>
      <c r="E9052">
        <v>0</v>
      </c>
      <c r="F9052">
        <v>0</v>
      </c>
      <c r="G9052">
        <v>0</v>
      </c>
      <c r="I9052">
        <f>VLOOKUP(Table1[[#This Row],[trait_name]],Trait[],2,FALSE)</f>
        <v>37</v>
      </c>
      <c r="J9052" s="25" t="s">
        <v>70</v>
      </c>
      <c r="L9052" s="3"/>
      <c r="N9052" s="25"/>
      <c r="O9052"/>
    </row>
    <row r="9053" spans="1:15">
      <c r="A9053" s="5">
        <v>43276</v>
      </c>
      <c r="B9053" s="5">
        <v>43276</v>
      </c>
      <c r="C9053" t="s">
        <v>852</v>
      </c>
      <c r="D9053" s="3">
        <f>VLOOKUP(C9053,Index[[#All],[searchTaxon]:[Reference_number]],2,FALSE)</f>
        <v>130</v>
      </c>
      <c r="H9053" t="s">
        <v>18</v>
      </c>
      <c r="I9053">
        <f>VLOOKUP(Table1[[#This Row],[trait_name]],Trait[],2,FALSE)</f>
        <v>38</v>
      </c>
      <c r="J9053" s="25" t="s">
        <v>74</v>
      </c>
      <c r="L9053" s="3" t="str">
        <f>[1]Traits!P7</f>
        <v>cream</v>
      </c>
      <c r="N9053" s="25"/>
      <c r="O9053"/>
    </row>
    <row r="9054" spans="1:15">
      <c r="A9054" s="5">
        <v>43276</v>
      </c>
      <c r="B9054" s="5">
        <v>43276</v>
      </c>
      <c r="C9054" t="s">
        <v>852</v>
      </c>
      <c r="D9054" s="3">
        <f>VLOOKUP(C9054,Index[[#All],[searchTaxon]:[Reference_number]],2,FALSE)</f>
        <v>130</v>
      </c>
      <c r="H9054" t="s">
        <v>18</v>
      </c>
      <c r="I9054">
        <f>VLOOKUP(Table1[[#This Row],[trait_name]],Trait[],2,FALSE)</f>
        <v>38</v>
      </c>
      <c r="J9054" s="25" t="s">
        <v>74</v>
      </c>
      <c r="L9054" s="3" t="str">
        <f>[1]Traits!P3</f>
        <v>white</v>
      </c>
      <c r="N9054" s="25"/>
      <c r="O9054"/>
    </row>
    <row r="9055" spans="1:15">
      <c r="A9055" s="5">
        <v>43276</v>
      </c>
      <c r="B9055" s="5">
        <v>43276</v>
      </c>
      <c r="C9055" t="s">
        <v>852</v>
      </c>
      <c r="D9055" s="3">
        <f>VLOOKUP(C9055,Index[[#All],[searchTaxon]:[Reference_number]],2,FALSE)</f>
        <v>130</v>
      </c>
      <c r="H9055" t="s">
        <v>18</v>
      </c>
      <c r="I9055">
        <f>VLOOKUP(Table1[[#This Row],[trait_name]],Trait[],2,FALSE)</f>
        <v>38</v>
      </c>
      <c r="J9055" s="25" t="s">
        <v>74</v>
      </c>
      <c r="L9055" s="3" t="str">
        <f>[1]Traits!P9</f>
        <v>yellow</v>
      </c>
      <c r="N9055" s="25"/>
      <c r="O9055"/>
    </row>
    <row r="9056" spans="1:15">
      <c r="A9056" s="27">
        <v>43276</v>
      </c>
      <c r="B9056" s="27"/>
      <c r="C9056" s="4" t="s">
        <v>852</v>
      </c>
      <c r="D9056" s="2">
        <f>VLOOKUP(C9056,Index[[#All],[searchTaxon]:[Reference_number]],2,FALSE)</f>
        <v>130</v>
      </c>
      <c r="I9056">
        <f>VLOOKUP(Table1[[#This Row],[trait_name]],Trait[],2,FALSE)</f>
        <v>39</v>
      </c>
      <c r="J9056" s="25" t="s">
        <v>76</v>
      </c>
      <c r="L9056" s="3"/>
      <c r="N9056" s="25"/>
      <c r="O9056"/>
    </row>
    <row r="9057" spans="1:15">
      <c r="A9057" s="5">
        <v>43276</v>
      </c>
      <c r="B9057" s="5">
        <v>43276</v>
      </c>
      <c r="C9057" t="s">
        <v>852</v>
      </c>
      <c r="D9057" s="3">
        <f>VLOOKUP(C9057,Index[[#All],[searchTaxon]:[Reference_number]],2,FALSE)</f>
        <v>130</v>
      </c>
      <c r="H9057" t="s">
        <v>18</v>
      </c>
      <c r="I9057">
        <f>VLOOKUP(Table1[[#This Row],[trait_name]],Trait[],2,FALSE)</f>
        <v>40</v>
      </c>
      <c r="J9057" s="25" t="s">
        <v>79</v>
      </c>
      <c r="L9057" s="3" t="str">
        <f>[1]Traits!Q3</f>
        <v>showey</v>
      </c>
      <c r="N9057" s="25"/>
      <c r="O9057"/>
    </row>
    <row r="9058" spans="1:15">
      <c r="A9058" s="5">
        <v>43276</v>
      </c>
      <c r="B9058" s="5">
        <v>43276</v>
      </c>
      <c r="C9058" t="s">
        <v>852</v>
      </c>
      <c r="D9058" s="3">
        <f>VLOOKUP(C9058,Index[[#All],[searchTaxon]:[Reference_number]],2,FALSE)</f>
        <v>130</v>
      </c>
      <c r="I9058">
        <f>VLOOKUP(Table1[[#This Row],[trait_name]],Trait[],2,FALSE)</f>
        <v>40</v>
      </c>
      <c r="J9058" s="25" t="s">
        <v>79</v>
      </c>
      <c r="L9058" s="3"/>
      <c r="N9058" s="25"/>
      <c r="O9058"/>
    </row>
    <row r="9059" spans="1:15">
      <c r="A9059" s="5">
        <v>43276</v>
      </c>
      <c r="B9059" s="5"/>
      <c r="C9059" t="s">
        <v>852</v>
      </c>
      <c r="D9059" s="2">
        <f>VLOOKUP(C9059,Index[[#All],[searchTaxon]:[Reference_number]],2,FALSE)</f>
        <v>130</v>
      </c>
      <c r="E9059">
        <v>0</v>
      </c>
      <c r="F9059">
        <v>0</v>
      </c>
      <c r="G9059">
        <v>0</v>
      </c>
      <c r="I9059">
        <f>VLOOKUP(Table1[[#This Row],[trait_name]],Trait[],2,FALSE)</f>
        <v>41</v>
      </c>
      <c r="J9059" s="25" t="s">
        <v>82</v>
      </c>
      <c r="L9059" s="3"/>
      <c r="N9059" s="25"/>
      <c r="O9059"/>
    </row>
    <row r="9060" spans="1:15">
      <c r="A9060" s="5">
        <v>43276</v>
      </c>
      <c r="B9060" s="5"/>
      <c r="C9060" t="s">
        <v>852</v>
      </c>
      <c r="D9060" s="2">
        <f>VLOOKUP(C9060,Index[[#All],[searchTaxon]:[Reference_number]],2,FALSE)</f>
        <v>130</v>
      </c>
      <c r="E9060">
        <v>0</v>
      </c>
      <c r="F9060">
        <v>0</v>
      </c>
      <c r="G9060">
        <v>0</v>
      </c>
      <c r="I9060">
        <f>VLOOKUP(Table1[[#This Row],[trait_name]],Trait[],2,FALSE)</f>
        <v>42</v>
      </c>
      <c r="J9060" s="25" t="s">
        <v>84</v>
      </c>
      <c r="L9060" s="3"/>
      <c r="N9060" s="25"/>
      <c r="O9060"/>
    </row>
    <row r="9061" spans="1:15">
      <c r="A9061" s="5">
        <v>43276</v>
      </c>
      <c r="B9061" s="5">
        <v>43276</v>
      </c>
      <c r="C9061" t="s">
        <v>852</v>
      </c>
      <c r="D9061" s="3">
        <f>VLOOKUP(C9061,Index[[#All],[searchTaxon]:[Reference_number]],2,FALSE)</f>
        <v>130</v>
      </c>
      <c r="H9061" t="s">
        <v>26</v>
      </c>
      <c r="I9061">
        <f>VLOOKUP(Table1[[#This Row],[trait_name]],Trait[],2,FALSE)</f>
        <v>43</v>
      </c>
      <c r="J9061" s="25" t="s">
        <v>86</v>
      </c>
      <c r="L9061" s="3" t="str">
        <f>[1]Traits!R3</f>
        <v>lightgreen</v>
      </c>
      <c r="N9061" s="25"/>
      <c r="O9061"/>
    </row>
    <row r="9062" spans="1:15">
      <c r="A9062" s="5">
        <v>43276</v>
      </c>
      <c r="B9062" s="5">
        <v>43276</v>
      </c>
      <c r="C9062" t="s">
        <v>852</v>
      </c>
      <c r="D9062" s="3">
        <f>VLOOKUP(C9062,Index[[#All],[searchTaxon]:[Reference_number]],2,FALSE)</f>
        <v>130</v>
      </c>
      <c r="I9062">
        <f>VLOOKUP(Table1[[#This Row],[trait_name]],Trait[],2,FALSE)</f>
        <v>43</v>
      </c>
      <c r="J9062" s="25" t="s">
        <v>86</v>
      </c>
      <c r="L9062" s="3"/>
      <c r="N9062" s="26"/>
      <c r="O9062"/>
    </row>
    <row r="9063" spans="1:15">
      <c r="A9063" s="5">
        <v>43276</v>
      </c>
      <c r="B9063" s="5"/>
      <c r="C9063" t="s">
        <v>852</v>
      </c>
      <c r="D9063" s="2">
        <f>VLOOKUP(C9063,Index[[#All],[searchTaxon]:[Reference_number]],2,FALSE)</f>
        <v>130</v>
      </c>
      <c r="E9063">
        <v>0</v>
      </c>
      <c r="F9063">
        <v>0</v>
      </c>
      <c r="G9063">
        <v>0</v>
      </c>
      <c r="I9063">
        <f>VLOOKUP(Table1[[#This Row],[trait_name]],Trait[],2,FALSE)</f>
        <v>47</v>
      </c>
      <c r="J9063" s="25" t="s">
        <v>96</v>
      </c>
      <c r="L9063" s="3"/>
      <c r="N9063" s="25"/>
      <c r="O9063"/>
    </row>
    <row r="9064" spans="1:15">
      <c r="A9064" s="5">
        <v>43276</v>
      </c>
      <c r="B9064" s="5">
        <v>43276</v>
      </c>
      <c r="C9064" t="s">
        <v>852</v>
      </c>
      <c r="D9064" s="3">
        <f>VLOOKUP(C9064,Index[[#All],[searchTaxon]:[Reference_number]],2,FALSE)</f>
        <v>130</v>
      </c>
      <c r="H9064" t="s">
        <v>387</v>
      </c>
      <c r="I9064">
        <f>VLOOKUP(Table1[[#This Row],[trait_name]],Trait[],2,FALSE)</f>
        <v>48</v>
      </c>
      <c r="J9064" s="25" t="s">
        <v>99</v>
      </c>
      <c r="L9064" s="3" t="str">
        <f>[1]Traits!S4</f>
        <v>street</v>
      </c>
      <c r="N9064" s="25"/>
      <c r="O9064"/>
    </row>
    <row r="9065" spans="1:15">
      <c r="A9065" s="5">
        <v>43276</v>
      </c>
      <c r="B9065" s="5">
        <v>43276</v>
      </c>
      <c r="C9065" t="s">
        <v>852</v>
      </c>
      <c r="D9065" s="3">
        <f>VLOOKUP(C9065,Index[[#All],[searchTaxon]:[Reference_number]],2,FALSE)</f>
        <v>130</v>
      </c>
      <c r="H9065" t="s">
        <v>26</v>
      </c>
      <c r="I9065">
        <f>VLOOKUP(Table1[[#This Row],[trait_name]],Trait[],2,FALSE)</f>
        <v>48</v>
      </c>
      <c r="J9065" s="25" t="s">
        <v>99</v>
      </c>
      <c r="L9065" s="3" t="str">
        <f>[1]Traits!S6</f>
        <v>garden</v>
      </c>
      <c r="N9065" s="25"/>
      <c r="O9065"/>
    </row>
    <row r="9066" spans="1:15">
      <c r="A9066" s="5">
        <v>43276</v>
      </c>
      <c r="B9066" s="5">
        <v>43276</v>
      </c>
      <c r="C9066" t="s">
        <v>852</v>
      </c>
      <c r="D9066" s="3">
        <f>VLOOKUP(C9066,Index[[#All],[searchTaxon]:[Reference_number]],2,FALSE)</f>
        <v>130</v>
      </c>
      <c r="H9066" t="s">
        <v>26</v>
      </c>
      <c r="I9066">
        <f>VLOOKUP(Table1[[#This Row],[trait_name]],Trait[],2,FALSE)</f>
        <v>48</v>
      </c>
      <c r="J9066" s="25" t="s">
        <v>99</v>
      </c>
      <c r="L9066" s="3" t="str">
        <f>[1]Traits!S8</f>
        <v>park</v>
      </c>
      <c r="N9066" s="25"/>
      <c r="O9066"/>
    </row>
    <row r="9067" spans="1:15">
      <c r="A9067" s="5">
        <v>43276</v>
      </c>
      <c r="B9067" s="5">
        <v>43276</v>
      </c>
      <c r="C9067" t="s">
        <v>852</v>
      </c>
      <c r="D9067" s="3">
        <f>VLOOKUP(C9067,Index[[#All],[searchTaxon]:[Reference_number]],2,FALSE)</f>
        <v>130</v>
      </c>
      <c r="H9067" t="s">
        <v>387</v>
      </c>
      <c r="I9067">
        <f>VLOOKUP(Table1[[#This Row],[trait_name]],Trait[],2,FALSE)</f>
        <v>48</v>
      </c>
      <c r="J9067" s="25" t="s">
        <v>99</v>
      </c>
      <c r="L9067" s="3" t="str">
        <f>[1]Traits!S11</f>
        <v>powerlines</v>
      </c>
      <c r="N9067" s="25"/>
      <c r="O9067"/>
    </row>
    <row r="9068" spans="1:15">
      <c r="A9068" s="5">
        <v>43276</v>
      </c>
      <c r="B9068" s="5">
        <v>43276</v>
      </c>
      <c r="C9068" t="s">
        <v>852</v>
      </c>
      <c r="D9068" s="3">
        <f>VLOOKUP(C9068,Index[[#All],[searchTaxon]:[Reference_number]],2,FALSE)</f>
        <v>130</v>
      </c>
      <c r="H9068" t="s">
        <v>26</v>
      </c>
      <c r="I9068">
        <f>VLOOKUP(Table1[[#This Row],[trait_name]],Trait[],2,FALSE)</f>
        <v>49</v>
      </c>
      <c r="J9068" s="25" t="s">
        <v>103</v>
      </c>
      <c r="L9068" s="3" t="str">
        <f>[1]Traits!T3</f>
        <v>feature</v>
      </c>
      <c r="N9068" s="25"/>
      <c r="O9068"/>
    </row>
    <row r="9069" spans="1:15">
      <c r="A9069" s="5">
        <v>43276</v>
      </c>
      <c r="B9069" s="5">
        <v>43276</v>
      </c>
      <c r="C9069" t="s">
        <v>852</v>
      </c>
      <c r="D9069" s="3">
        <f>VLOOKUP(C9069,Index[[#All],[searchTaxon]:[Reference_number]],2,FALSE)</f>
        <v>130</v>
      </c>
      <c r="H9069" t="s">
        <v>26</v>
      </c>
      <c r="I9069">
        <f>VLOOKUP(Table1[[#This Row],[trait_name]],Trait[],2,FALSE)</f>
        <v>49</v>
      </c>
      <c r="J9069" s="25" t="s">
        <v>103</v>
      </c>
      <c r="L9069" s="3" t="str">
        <f>[1]Traits!T7</f>
        <v>massplanting</v>
      </c>
      <c r="N9069" s="25"/>
      <c r="O9069"/>
    </row>
    <row r="9070" spans="1:15">
      <c r="A9070" s="5">
        <v>43276</v>
      </c>
      <c r="B9070" s="5">
        <v>43276</v>
      </c>
      <c r="C9070" t="s">
        <v>852</v>
      </c>
      <c r="D9070" s="3">
        <f>VLOOKUP(C9070,Index[[#All],[searchTaxon]:[Reference_number]],2,FALSE)</f>
        <v>130</v>
      </c>
      <c r="I9070">
        <f>VLOOKUP(Table1[[#This Row],[trait_name]],Trait[],2,FALSE)</f>
        <v>49</v>
      </c>
      <c r="J9070" s="25" t="s">
        <v>103</v>
      </c>
      <c r="L9070" s="3"/>
      <c r="N9070" s="25"/>
      <c r="O9070"/>
    </row>
    <row r="9071" spans="1:15">
      <c r="A9071" s="5">
        <v>43276</v>
      </c>
      <c r="B9071" s="5">
        <v>43276</v>
      </c>
      <c r="C9071" t="s">
        <v>852</v>
      </c>
      <c r="D9071" s="3">
        <f>VLOOKUP(C9071,Index[[#All],[searchTaxon]:[Reference_number]],2,FALSE)</f>
        <v>130</v>
      </c>
      <c r="I9071">
        <f>VLOOKUP(Table1[[#This Row],[trait_name]],Trait[],2,FALSE)</f>
        <v>49</v>
      </c>
      <c r="J9071" s="25" t="s">
        <v>103</v>
      </c>
      <c r="L9071" s="3"/>
      <c r="N9071" s="25"/>
      <c r="O9071"/>
    </row>
    <row r="9072" spans="1:15">
      <c r="A9072" s="27">
        <v>43276</v>
      </c>
      <c r="B9072" s="27"/>
      <c r="C9072" s="4" t="s">
        <v>852</v>
      </c>
      <c r="D9072" s="63">
        <f>VLOOKUP(C9072,Index[[#All],[searchTaxon]:[Reference_number]],2,FALSE)</f>
        <v>130</v>
      </c>
      <c r="E9072">
        <f>VLOOKUP(C:C,Table1[[#All],[searchTaxon]:[Multiple_forms]],3,FALSE)</f>
        <v>0</v>
      </c>
      <c r="F9072">
        <f>VLOOKUP(C:C,Table1[[#All],[searchTaxon]:[Multiple_forms]],4,FALSE)</f>
        <v>0</v>
      </c>
      <c r="G9072">
        <f>VLOOKUP(C:C,Table1[[#All],[searchTaxon]:[Multiple_forms]],5,FALSE)</f>
        <v>0</v>
      </c>
      <c r="I9072">
        <f>VLOOKUP(Table1[[#This Row],[trait_name]],Trait[],2,FALSE)</f>
        <v>50</v>
      </c>
      <c r="J9072" s="25" t="s">
        <v>106</v>
      </c>
      <c r="L9072" s="3"/>
      <c r="N9072" s="25"/>
      <c r="O9072"/>
    </row>
    <row r="9073" spans="1:15">
      <c r="A9073" s="5">
        <v>43276</v>
      </c>
      <c r="B9073" s="5">
        <v>43276</v>
      </c>
      <c r="C9073" t="s">
        <v>852</v>
      </c>
      <c r="D9073" s="3">
        <f>VLOOKUP(C9073,Index[[#All],[searchTaxon]:[Reference_number]],2,FALSE)</f>
        <v>130</v>
      </c>
      <c r="H9073" t="s">
        <v>26</v>
      </c>
      <c r="I9073">
        <f>VLOOKUP(Table1[[#This Row],[trait_name]],Trait[],2,FALSE)</f>
        <v>51</v>
      </c>
      <c r="J9073" s="25" t="s">
        <v>108</v>
      </c>
      <c r="L9073" s="3" t="s">
        <v>167</v>
      </c>
      <c r="N9073" s="25"/>
      <c r="O9073"/>
    </row>
    <row r="9074" spans="1:15">
      <c r="A9074" s="5">
        <v>43276</v>
      </c>
      <c r="B9074" s="5">
        <v>43276</v>
      </c>
      <c r="C9074" t="s">
        <v>852</v>
      </c>
      <c r="D9074" s="3">
        <f>VLOOKUP(C9074,Index[[#All],[searchTaxon]:[Reference_number]],2,FALSE)</f>
        <v>130</v>
      </c>
      <c r="H9074" t="s">
        <v>26</v>
      </c>
      <c r="I9074">
        <f>VLOOKUP(Table1[[#This Row],[trait_name]],Trait[],2,FALSE)</f>
        <v>53</v>
      </c>
      <c r="J9074" s="25" t="s">
        <v>110</v>
      </c>
      <c r="L9074" s="3" t="str">
        <f>[1]Traits!X3</f>
        <v>pollinator</v>
      </c>
      <c r="N9074" s="25"/>
      <c r="O9074"/>
    </row>
    <row r="9075" spans="1:15">
      <c r="A9075" s="5">
        <v>43276</v>
      </c>
      <c r="B9075" s="5">
        <v>43276</v>
      </c>
      <c r="C9075" t="s">
        <v>852</v>
      </c>
      <c r="D9075" s="3">
        <f>VLOOKUP(C9075,Index[[#All],[searchTaxon]:[Reference_number]],2,FALSE)</f>
        <v>130</v>
      </c>
      <c r="H9075" t="s">
        <v>26</v>
      </c>
      <c r="I9075">
        <f>VLOOKUP(Table1[[#This Row],[trait_name]],Trait[],2,FALSE)</f>
        <v>53</v>
      </c>
      <c r="J9075" s="25" t="s">
        <v>110</v>
      </c>
      <c r="L9075" s="3" t="str">
        <f>[1]Traits!X2</f>
        <v>bird</v>
      </c>
      <c r="N9075" s="25"/>
      <c r="O9075"/>
    </row>
    <row r="9076" spans="1:15">
      <c r="A9076" s="5">
        <v>43276</v>
      </c>
      <c r="B9076" s="5">
        <v>43276</v>
      </c>
      <c r="C9076" t="s">
        <v>852</v>
      </c>
      <c r="D9076" s="3">
        <f>VLOOKUP(C9076,Index[[#All],[searchTaxon]:[Reference_number]],2,FALSE)</f>
        <v>130</v>
      </c>
      <c r="I9076">
        <f>VLOOKUP(Table1[[#This Row],[trait_name]],Trait[],2,FALSE)</f>
        <v>54</v>
      </c>
      <c r="J9076" s="25" t="s">
        <v>112</v>
      </c>
      <c r="L9076" s="3"/>
      <c r="N9076" s="25"/>
      <c r="O9076"/>
    </row>
    <row r="9077" spans="1:15">
      <c r="A9077" s="5">
        <v>43276</v>
      </c>
      <c r="B9077" s="5">
        <v>43276</v>
      </c>
      <c r="C9077" t="s">
        <v>852</v>
      </c>
      <c r="D9077" s="3">
        <f>VLOOKUP(C9077,Index[[#All],[searchTaxon]:[Reference_number]],2,FALSE)</f>
        <v>130</v>
      </c>
      <c r="H9077" t="s">
        <v>26</v>
      </c>
      <c r="I9077">
        <f>VLOOKUP(Table1[[#This Row],[trait_name]],Trait[],2,FALSE)</f>
        <v>56</v>
      </c>
      <c r="J9077" s="25" t="s">
        <v>117</v>
      </c>
      <c r="L9077" s="3" t="str">
        <f>[1]Traits!Z2</f>
        <v>low</v>
      </c>
      <c r="N9077" s="25"/>
      <c r="O9077"/>
    </row>
    <row r="9078" spans="1:15">
      <c r="A9078" s="5">
        <v>43276</v>
      </c>
      <c r="B9078" s="5"/>
      <c r="C9078" t="s">
        <v>852</v>
      </c>
      <c r="D9078" s="2">
        <f>VLOOKUP(C9078,Index[[#All],[searchTaxon]:[Reference_number]],2,FALSE)</f>
        <v>130</v>
      </c>
      <c r="E9078">
        <v>0</v>
      </c>
      <c r="F9078">
        <v>0</v>
      </c>
      <c r="G9078">
        <v>0</v>
      </c>
      <c r="I9078">
        <f>VLOOKUP(Table1[[#This Row],[trait_name]],Trait[],2,FALSE)</f>
        <v>60</v>
      </c>
      <c r="J9078" s="25" t="s">
        <v>120</v>
      </c>
      <c r="L9078" s="3"/>
      <c r="N9078" s="25"/>
      <c r="O9078"/>
    </row>
    <row r="9079" spans="1:15">
      <c r="A9079" s="5">
        <v>43276</v>
      </c>
      <c r="B9079" s="5">
        <v>43276</v>
      </c>
      <c r="C9079" t="s">
        <v>852</v>
      </c>
      <c r="D9079" s="3">
        <f>VLOOKUP(C9079,Index[[#All],[searchTaxon]:[Reference_number]],2,FALSE)</f>
        <v>130</v>
      </c>
      <c r="H9079" t="s">
        <v>854</v>
      </c>
      <c r="I9079">
        <f>VLOOKUP(Table1[[#This Row],[trait_name]],Trait[],2,FALSE)</f>
        <v>62</v>
      </c>
      <c r="J9079" s="25" t="s">
        <v>123</v>
      </c>
      <c r="L9079" s="3" t="str">
        <f>[1]Traits!AB3</f>
        <v>sewer_3.5</v>
      </c>
      <c r="N9079" s="25"/>
      <c r="O9079"/>
    </row>
    <row r="9080" spans="1:15">
      <c r="A9080" s="5">
        <v>43276</v>
      </c>
      <c r="B9080" s="5">
        <v>43276</v>
      </c>
      <c r="C9080" t="s">
        <v>855</v>
      </c>
      <c r="D9080" s="3">
        <f>VLOOKUP(C9080,Index[[#All],[searchTaxon]:[Reference_number]],2,FALSE)</f>
        <v>131</v>
      </c>
      <c r="H9080" t="s">
        <v>856</v>
      </c>
      <c r="I9080">
        <f>VLOOKUP(Table1[[#This Row],[trait_name]],Trait[],2,FALSE)</f>
        <v>2</v>
      </c>
      <c r="J9080" s="25" t="s">
        <v>16</v>
      </c>
      <c r="L9080" s="3" t="s">
        <v>857</v>
      </c>
      <c r="N9080" s="25"/>
      <c r="O9080"/>
    </row>
    <row r="9081" spans="1:15">
      <c r="A9081" s="5">
        <v>43276</v>
      </c>
      <c r="B9081" s="5">
        <v>43276</v>
      </c>
      <c r="C9081" t="s">
        <v>855</v>
      </c>
      <c r="D9081" s="3">
        <f>VLOOKUP(C9081,Index[[#All],[searchTaxon]:[Reference_number]],2,FALSE)</f>
        <v>131</v>
      </c>
      <c r="I9081">
        <f>VLOOKUP(Table1[[#This Row],[trait_name]],Trait[],2,FALSE)</f>
        <v>2</v>
      </c>
      <c r="J9081" s="25" t="s">
        <v>16</v>
      </c>
      <c r="L9081" s="21" t="s">
        <v>858</v>
      </c>
      <c r="N9081" s="25"/>
      <c r="O9081"/>
    </row>
    <row r="9082" spans="1:15">
      <c r="A9082" s="5">
        <v>43276</v>
      </c>
      <c r="B9082" s="5">
        <v>43276</v>
      </c>
      <c r="C9082" t="s">
        <v>855</v>
      </c>
      <c r="D9082" s="3">
        <f>VLOOKUP(C9082,Index[[#All],[searchTaxon]:[Reference_number]],2,FALSE)</f>
        <v>131</v>
      </c>
      <c r="I9082">
        <f>VLOOKUP(Table1[[#This Row],[trait_name]],Trait[],2,FALSE)</f>
        <v>3</v>
      </c>
      <c r="J9082" s="25" t="s">
        <v>19</v>
      </c>
      <c r="L9082" s="21" t="str">
        <f>[1]Traits!B4</f>
        <v>fullshade</v>
      </c>
      <c r="N9082" s="25"/>
      <c r="O9082"/>
    </row>
    <row r="9083" spans="1:15">
      <c r="A9083" s="5">
        <v>43276</v>
      </c>
      <c r="B9083" s="5">
        <v>43276</v>
      </c>
      <c r="C9083" t="s">
        <v>855</v>
      </c>
      <c r="D9083" s="3">
        <f>VLOOKUP(C9083,Index[[#All],[searchTaxon]:[Reference_number]],2,FALSE)</f>
        <v>131</v>
      </c>
      <c r="H9083" t="s">
        <v>856</v>
      </c>
      <c r="I9083">
        <f>VLOOKUP(Table1[[#This Row],[trait_name]],Trait[],2,FALSE)</f>
        <v>3</v>
      </c>
      <c r="J9083" s="25" t="s">
        <v>19</v>
      </c>
      <c r="L9083" s="3" t="str">
        <f>[1]Traits!B3</f>
        <v>partshade</v>
      </c>
      <c r="N9083" s="25"/>
      <c r="O9083"/>
    </row>
    <row r="9084" spans="1:15">
      <c r="A9084" s="5">
        <v>43276</v>
      </c>
      <c r="B9084" s="5">
        <v>43276</v>
      </c>
      <c r="C9084" t="s">
        <v>855</v>
      </c>
      <c r="D9084" s="3">
        <f>VLOOKUP(C9084,Index[[#All],[searchTaxon]:[Reference_number]],2,FALSE)</f>
        <v>131</v>
      </c>
      <c r="H9084" t="s">
        <v>134</v>
      </c>
      <c r="I9084">
        <f>VLOOKUP(Table1[[#This Row],[trait_name]],Trait[],2,FALSE)</f>
        <v>4</v>
      </c>
      <c r="J9084" s="25" t="s">
        <v>23</v>
      </c>
      <c r="L9084" s="3" t="s">
        <v>24</v>
      </c>
      <c r="N9084" s="25"/>
      <c r="O9084"/>
    </row>
    <row r="9085" spans="1:15">
      <c r="A9085" s="5">
        <v>43276</v>
      </c>
      <c r="B9085" s="5">
        <v>43276</v>
      </c>
      <c r="C9085" t="s">
        <v>855</v>
      </c>
      <c r="D9085" s="3">
        <f>VLOOKUP(C9085,Index[[#All],[searchTaxon]:[Reference_number]],2,FALSE)</f>
        <v>131</v>
      </c>
      <c r="H9085" t="s">
        <v>134</v>
      </c>
      <c r="I9085">
        <f>VLOOKUP(Table1[[#This Row],[trait_name]],Trait[],2,FALSE)</f>
        <v>9</v>
      </c>
      <c r="J9085" s="25" t="s">
        <v>29</v>
      </c>
      <c r="L9085" s="3" t="s">
        <v>28</v>
      </c>
      <c r="N9085" s="25"/>
      <c r="O9085"/>
    </row>
    <row r="9086" spans="1:15">
      <c r="A9086" s="5">
        <v>43276</v>
      </c>
      <c r="B9086" s="5">
        <v>43276</v>
      </c>
      <c r="C9086" t="s">
        <v>855</v>
      </c>
      <c r="D9086" s="3">
        <f>VLOOKUP(C9086,Index[[#All],[searchTaxon]:[Reference_number]],2,FALSE)</f>
        <v>131</v>
      </c>
      <c r="H9086" t="s">
        <v>134</v>
      </c>
      <c r="I9086">
        <f>VLOOKUP(Table1[[#This Row],[trait_name]],Trait[],2,FALSE)</f>
        <v>10</v>
      </c>
      <c r="J9086" s="25" t="s">
        <v>30</v>
      </c>
      <c r="L9086" s="3" t="s">
        <v>28</v>
      </c>
      <c r="N9086" s="25"/>
      <c r="O9086"/>
    </row>
    <row r="9087" spans="1:15">
      <c r="A9087" s="27">
        <v>43276</v>
      </c>
      <c r="B9087" s="27"/>
      <c r="C9087" s="4" t="s">
        <v>855</v>
      </c>
      <c r="D9087" s="2">
        <f>VLOOKUP(C9087,Index[[#All],[searchTaxon]:[Reference_number]],2,FALSE)</f>
        <v>131</v>
      </c>
      <c r="I9087">
        <f>VLOOKUP(Table1[[#This Row],[trait_name]],Trait[],2,FALSE)</f>
        <v>15</v>
      </c>
      <c r="J9087" s="25" t="s">
        <v>32</v>
      </c>
      <c r="L9087" s="3"/>
      <c r="N9087" s="25"/>
      <c r="O9087"/>
    </row>
    <row r="9088" spans="1:15">
      <c r="A9088" s="27">
        <v>43276</v>
      </c>
      <c r="B9088" s="27">
        <v>43276</v>
      </c>
      <c r="C9088" s="4" t="s">
        <v>855</v>
      </c>
      <c r="D9088" s="2">
        <f>VLOOKUP(C9088,Index[[#All],[searchTaxon]:[Reference_number]],2,FALSE)</f>
        <v>131</v>
      </c>
      <c r="I9088">
        <f>VLOOKUP(Table1[[#This Row],[trait_name]],Trait[],2,FALSE)</f>
        <v>16</v>
      </c>
      <c r="J9088" s="26" t="s">
        <v>33</v>
      </c>
      <c r="K9088" s="26"/>
      <c r="L9088" s="3"/>
      <c r="N9088" s="25"/>
      <c r="O9088"/>
    </row>
    <row r="9089" spans="1:15">
      <c r="A9089" s="5">
        <v>43276</v>
      </c>
      <c r="B9089" s="5">
        <v>43276</v>
      </c>
      <c r="C9089" t="s">
        <v>855</v>
      </c>
      <c r="D9089" s="3">
        <f>VLOOKUP(C9089,Index[[#All],[searchTaxon]:[Reference_number]],2,FALSE)</f>
        <v>131</v>
      </c>
      <c r="I9089">
        <f>VLOOKUP(Table1[[#This Row],[trait_name]],Trait[],2,FALSE)</f>
        <v>17</v>
      </c>
      <c r="J9089" s="25" t="s">
        <v>34</v>
      </c>
      <c r="L9089" s="3"/>
      <c r="N9089" s="25"/>
      <c r="O9089"/>
    </row>
    <row r="9090" spans="1:15">
      <c r="A9090" s="5">
        <v>43276</v>
      </c>
      <c r="B9090" s="5">
        <v>43276</v>
      </c>
      <c r="C9090" t="s">
        <v>855</v>
      </c>
      <c r="D9090" s="3">
        <f>VLOOKUP(C9090,Index[[#All],[searchTaxon]:[Reference_number]],2,FALSE)</f>
        <v>131</v>
      </c>
      <c r="I9090">
        <f>VLOOKUP(Table1[[#This Row],[trait_name]],Trait[],2,FALSE)</f>
        <v>17</v>
      </c>
      <c r="J9090" s="25" t="s">
        <v>34</v>
      </c>
      <c r="L9090" s="3"/>
      <c r="N9090" s="25"/>
      <c r="O9090"/>
    </row>
    <row r="9091" spans="1:15">
      <c r="A9091" s="5">
        <v>43276</v>
      </c>
      <c r="B9091" s="5">
        <v>43276</v>
      </c>
      <c r="C9091" t="s">
        <v>855</v>
      </c>
      <c r="D9091" s="3">
        <f>VLOOKUP(C9091,Index[[#All],[searchTaxon]:[Reference_number]],2,FALSE)</f>
        <v>131</v>
      </c>
      <c r="I9091">
        <f>VLOOKUP(Table1[[#This Row],[trait_name]],Trait[],2,FALSE)</f>
        <v>17</v>
      </c>
      <c r="J9091" s="25" t="s">
        <v>34</v>
      </c>
      <c r="L9091" s="3"/>
      <c r="N9091" s="25"/>
      <c r="O9091"/>
    </row>
    <row r="9092" spans="1:15">
      <c r="A9092" s="27">
        <v>43276</v>
      </c>
      <c r="B9092" s="27">
        <v>43276</v>
      </c>
      <c r="C9092" s="4" t="s">
        <v>855</v>
      </c>
      <c r="D9092" s="2">
        <f>VLOOKUP(C9092,Index[[#All],[searchTaxon]:[Reference_number]],2,FALSE)</f>
        <v>131</v>
      </c>
      <c r="I9092">
        <f>VLOOKUP(Table1[[#This Row],[trait_name]],Trait[],2,FALSE)</f>
        <v>18</v>
      </c>
      <c r="J9092" s="25" t="s">
        <v>38</v>
      </c>
      <c r="L9092" s="3"/>
      <c r="N9092" s="25"/>
      <c r="O9092"/>
    </row>
    <row r="9093" spans="1:15">
      <c r="A9093" s="5">
        <v>43276</v>
      </c>
      <c r="B9093" s="5">
        <v>43276</v>
      </c>
      <c r="C9093" t="s">
        <v>855</v>
      </c>
      <c r="D9093" s="3">
        <f>VLOOKUP(C9093,Index[[#All],[searchTaxon]:[Reference_number]],2,FALSE)</f>
        <v>131</v>
      </c>
      <c r="H9093" t="s">
        <v>134</v>
      </c>
      <c r="I9093">
        <f>VLOOKUP(Table1[[#This Row],[trait_name]],Trait[],2,FALSE)</f>
        <v>19</v>
      </c>
      <c r="J9093" s="25" t="s">
        <v>39</v>
      </c>
      <c r="L9093" s="3" t="str">
        <f>[1]Traits!F2</f>
        <v>welldrained</v>
      </c>
      <c r="N9093" s="25"/>
      <c r="O9093"/>
    </row>
    <row r="9094" spans="1:15">
      <c r="A9094" s="5">
        <v>43276</v>
      </c>
      <c r="B9094" s="5">
        <v>43276</v>
      </c>
      <c r="C9094" t="s">
        <v>855</v>
      </c>
      <c r="D9094" s="3">
        <f>VLOOKUP(C9094,Index[[#All],[searchTaxon]:[Reference_number]],2,FALSE)</f>
        <v>131</v>
      </c>
      <c r="H9094" t="s">
        <v>134</v>
      </c>
      <c r="I9094">
        <f>VLOOKUP(Table1[[#This Row],[trait_name]],Trait[],2,FALSE)</f>
        <v>19</v>
      </c>
      <c r="J9094" s="25" t="s">
        <v>39</v>
      </c>
      <c r="L9094" s="3" t="str">
        <f>[1]Traits!F3</f>
        <v>moist</v>
      </c>
      <c r="N9094" s="25"/>
      <c r="O9094"/>
    </row>
    <row r="9095" spans="1:15">
      <c r="A9095" s="27">
        <v>43276</v>
      </c>
      <c r="B9095" s="27">
        <v>43276</v>
      </c>
      <c r="C9095" s="4" t="s">
        <v>855</v>
      </c>
      <c r="D9095" s="2">
        <f>VLOOKUP(C9095,Index[[#All],[searchTaxon]:[Reference_number]],2,FALSE)</f>
        <v>131</v>
      </c>
      <c r="I9095">
        <f>VLOOKUP(Table1[[#This Row],[trait_name]],Trait[],2,FALSE)</f>
        <v>20</v>
      </c>
      <c r="J9095" s="25" t="s">
        <v>42</v>
      </c>
      <c r="L9095" s="3"/>
      <c r="N9095" s="25"/>
      <c r="O9095"/>
    </row>
    <row r="9096" spans="1:15">
      <c r="A9096" s="5">
        <v>43276</v>
      </c>
      <c r="B9096" s="5">
        <v>43276</v>
      </c>
      <c r="C9096" t="s">
        <v>855</v>
      </c>
      <c r="D9096" s="3">
        <f>VLOOKUP(C9096,Index[[#All],[searchTaxon]:[Reference_number]],2,FALSE)</f>
        <v>131</v>
      </c>
      <c r="I9096">
        <f>VLOOKUP(Table1[[#This Row],[trait_name]],Trait[],2,FALSE)</f>
        <v>21</v>
      </c>
      <c r="J9096" s="25" t="s">
        <v>46</v>
      </c>
      <c r="L9096" s="3"/>
      <c r="N9096" s="25"/>
      <c r="O9096"/>
    </row>
    <row r="9097" spans="1:15">
      <c r="A9097" s="5">
        <v>43276</v>
      </c>
      <c r="B9097" s="5"/>
      <c r="C9097" t="s">
        <v>855</v>
      </c>
      <c r="D9097" s="2">
        <f>VLOOKUP(C9097,Index[[#All],[searchTaxon]:[Reference_number]],2,FALSE)</f>
        <v>131</v>
      </c>
      <c r="E9097">
        <v>0</v>
      </c>
      <c r="F9097">
        <v>0</v>
      </c>
      <c r="G9097">
        <v>0</v>
      </c>
      <c r="I9097">
        <f>VLOOKUP(Table1[[#This Row],[trait_name]],Trait[],2,FALSE)</f>
        <v>22</v>
      </c>
      <c r="J9097" s="25" t="s">
        <v>48</v>
      </c>
      <c r="L9097" s="3"/>
      <c r="N9097" s="25"/>
      <c r="O9097"/>
    </row>
    <row r="9098" spans="1:15">
      <c r="A9098" s="27">
        <v>43276</v>
      </c>
      <c r="B9098" s="27"/>
      <c r="C9098" s="4" t="s">
        <v>855</v>
      </c>
      <c r="D9098" s="2">
        <f>VLOOKUP(C9098,Index[[#All],[searchTaxon]:[Reference_number]],2,FALSE)</f>
        <v>131</v>
      </c>
      <c r="I9098">
        <f>VLOOKUP(Table1[[#This Row],[trait_name]],Trait[],2,FALSE)</f>
        <v>23</v>
      </c>
      <c r="J9098" s="25" t="s">
        <v>50</v>
      </c>
      <c r="L9098" s="3"/>
      <c r="N9098" s="25"/>
      <c r="O9098"/>
    </row>
    <row r="9099" spans="1:15">
      <c r="A9099" s="27">
        <v>43276</v>
      </c>
      <c r="B9099" s="27"/>
      <c r="C9099" s="4" t="s">
        <v>855</v>
      </c>
      <c r="D9099" s="2">
        <f>VLOOKUP(C9099,Index[[#All],[searchTaxon]:[Reference_number]],2,FALSE)</f>
        <v>131</v>
      </c>
      <c r="I9099">
        <f>VLOOKUP(Table1[[#This Row],[trait_name]],Trait[],2,FALSE)</f>
        <v>24</v>
      </c>
      <c r="J9099" s="25" t="s">
        <v>53</v>
      </c>
      <c r="L9099" s="3"/>
      <c r="N9099" s="25"/>
      <c r="O9099"/>
    </row>
    <row r="9100" spans="1:15">
      <c r="A9100" s="5">
        <v>43276</v>
      </c>
      <c r="B9100" s="5">
        <v>43276</v>
      </c>
      <c r="C9100" t="s">
        <v>855</v>
      </c>
      <c r="D9100" s="3">
        <f>VLOOKUP(C9100,Index[[#All],[searchTaxon]:[Reference_number]],2,FALSE)</f>
        <v>131</v>
      </c>
      <c r="H9100" t="s">
        <v>859</v>
      </c>
      <c r="I9100">
        <f>VLOOKUP(Table1[[#This Row],[trait_name]],Trait[],2,FALSE)</f>
        <v>25</v>
      </c>
      <c r="J9100" s="25" t="s">
        <v>54</v>
      </c>
      <c r="L9100" s="3" t="str">
        <f>[1]Traits!H4</f>
        <v>largetree</v>
      </c>
      <c r="N9100" s="25"/>
      <c r="O9100"/>
    </row>
    <row r="9101" spans="1:15">
      <c r="A9101" s="5">
        <v>43276</v>
      </c>
      <c r="B9101" s="5">
        <v>43276</v>
      </c>
      <c r="C9101" t="s">
        <v>855</v>
      </c>
      <c r="D9101" s="3">
        <f>VLOOKUP(C9101,Index[[#All],[searchTaxon]:[Reference_number]],2,FALSE)</f>
        <v>131</v>
      </c>
      <c r="I9101">
        <f>VLOOKUP(Table1[[#This Row],[trait_name]],Trait[],2,FALSE)</f>
        <v>25</v>
      </c>
      <c r="J9101" s="25" t="s">
        <v>54</v>
      </c>
      <c r="L9101" s="3"/>
      <c r="N9101" s="25"/>
      <c r="O9101"/>
    </row>
    <row r="9102" spans="1:15">
      <c r="A9102" s="5">
        <v>43276</v>
      </c>
      <c r="B9102" s="5">
        <v>43276</v>
      </c>
      <c r="C9102" t="s">
        <v>855</v>
      </c>
      <c r="D9102" s="3">
        <f>VLOOKUP(C9102,Index[[#All],[searchTaxon]:[Reference_number]],2,FALSE)</f>
        <v>131</v>
      </c>
      <c r="H9102" t="s">
        <v>859</v>
      </c>
      <c r="I9102">
        <f>VLOOKUP(Table1[[#This Row],[trait_name]],Trait[],2,FALSE)</f>
        <v>26</v>
      </c>
      <c r="J9102" s="25" t="s">
        <v>57</v>
      </c>
      <c r="L9102" s="3">
        <v>30</v>
      </c>
      <c r="N9102" s="25"/>
      <c r="O9102"/>
    </row>
    <row r="9103" spans="1:15">
      <c r="A9103" s="5">
        <v>43276</v>
      </c>
      <c r="B9103" s="5">
        <v>43276</v>
      </c>
      <c r="C9103" t="s">
        <v>855</v>
      </c>
      <c r="D9103" s="3">
        <f>VLOOKUP(C9103,Index[[#All],[searchTaxon]:[Reference_number]],2,FALSE)</f>
        <v>131</v>
      </c>
      <c r="I9103">
        <f>VLOOKUP(Table1[[#This Row],[trait_name]],Trait[],2,FALSE)</f>
        <v>26</v>
      </c>
      <c r="J9103" s="25" t="s">
        <v>57</v>
      </c>
      <c r="L9103" s="3"/>
      <c r="N9103" s="25"/>
      <c r="O9103"/>
    </row>
    <row r="9104" spans="1:15">
      <c r="A9104" s="5">
        <v>43276</v>
      </c>
      <c r="B9104" s="5">
        <v>43276</v>
      </c>
      <c r="C9104" t="s">
        <v>855</v>
      </c>
      <c r="D9104" s="3">
        <f>VLOOKUP(C9104,Index[[#All],[searchTaxon]:[Reference_number]],2,FALSE)</f>
        <v>131</v>
      </c>
      <c r="I9104">
        <f>VLOOKUP(Table1[[#This Row],[trait_name]],Trait[],2,FALSE)</f>
        <v>27</v>
      </c>
      <c r="J9104" s="25" t="s">
        <v>58</v>
      </c>
      <c r="L9104" s="3"/>
      <c r="N9104" s="25"/>
      <c r="O9104"/>
    </row>
    <row r="9105" spans="1:15">
      <c r="A9105" s="5">
        <v>43276</v>
      </c>
      <c r="B9105" s="5">
        <v>43276</v>
      </c>
      <c r="C9105" t="s">
        <v>855</v>
      </c>
      <c r="D9105" s="3">
        <f>VLOOKUP(C9105,Index[[#All],[searchTaxon]:[Reference_number]],2,FALSE)</f>
        <v>131</v>
      </c>
      <c r="H9105" t="s">
        <v>859</v>
      </c>
      <c r="I9105">
        <f>VLOOKUP(Table1[[#This Row],[trait_name]],Trait[],2,FALSE)</f>
        <v>28</v>
      </c>
      <c r="J9105" s="25" t="s">
        <v>59</v>
      </c>
      <c r="L9105" s="3">
        <v>10</v>
      </c>
      <c r="N9105" s="25"/>
      <c r="O9105"/>
    </row>
    <row r="9106" spans="1:15">
      <c r="A9106" s="5">
        <v>43276</v>
      </c>
      <c r="B9106" s="5">
        <v>43276</v>
      </c>
      <c r="C9106" t="s">
        <v>855</v>
      </c>
      <c r="D9106" s="3">
        <f>VLOOKUP(C9106,Index[[#All],[searchTaxon]:[Reference_number]],2,FALSE)</f>
        <v>131</v>
      </c>
      <c r="H9106" t="s">
        <v>859</v>
      </c>
      <c r="I9106">
        <f>VLOOKUP(Table1[[#This Row],[trait_name]],Trait[],2,FALSE)</f>
        <v>29</v>
      </c>
      <c r="J9106" s="25" t="s">
        <v>60</v>
      </c>
      <c r="L9106" s="3">
        <v>5</v>
      </c>
      <c r="N9106" s="25"/>
      <c r="O9106"/>
    </row>
    <row r="9107" spans="1:15">
      <c r="A9107" s="5">
        <v>43276</v>
      </c>
      <c r="B9107" s="5">
        <v>43276</v>
      </c>
      <c r="C9107" t="s">
        <v>855</v>
      </c>
      <c r="D9107" s="3">
        <f>VLOOKUP(C9107,Index[[#All],[searchTaxon]:[Reference_number]],2,FALSE)</f>
        <v>131</v>
      </c>
      <c r="I9107">
        <f>VLOOKUP(Table1[[#This Row],[trait_name]],Trait[],2,FALSE)</f>
        <v>30</v>
      </c>
      <c r="J9107" s="25" t="s">
        <v>61</v>
      </c>
      <c r="L9107" s="3"/>
      <c r="N9107" s="25"/>
      <c r="O9107"/>
    </row>
    <row r="9108" spans="1:15">
      <c r="A9108" s="5">
        <v>43276</v>
      </c>
      <c r="B9108" s="5">
        <v>43276</v>
      </c>
      <c r="C9108" t="s">
        <v>855</v>
      </c>
      <c r="D9108" s="3">
        <f>VLOOKUP(C9108,Index[[#All],[searchTaxon]:[Reference_number]],2,FALSE)</f>
        <v>131</v>
      </c>
      <c r="H9108" t="s">
        <v>859</v>
      </c>
      <c r="I9108">
        <f>VLOOKUP(Table1[[#This Row],[trait_name]],Trait[],2,FALSE)</f>
        <v>31</v>
      </c>
      <c r="J9108" s="25" t="s">
        <v>62</v>
      </c>
      <c r="L9108" s="3">
        <v>2</v>
      </c>
      <c r="N9108" s="25"/>
      <c r="O9108"/>
    </row>
    <row r="9109" spans="1:15">
      <c r="A9109" s="5">
        <v>43276</v>
      </c>
      <c r="B9109" s="5">
        <v>43276</v>
      </c>
      <c r="C9109" t="s">
        <v>855</v>
      </c>
      <c r="D9109" s="3">
        <f>VLOOKUP(C9109,Index[[#All],[searchTaxon]:[Reference_number]],2,FALSE)</f>
        <v>131</v>
      </c>
      <c r="H9109" t="s">
        <v>859</v>
      </c>
      <c r="I9109">
        <f>VLOOKUP(Table1[[#This Row],[trait_name]],Trait[],2,FALSE)</f>
        <v>32</v>
      </c>
      <c r="J9109" s="25" t="s">
        <v>147</v>
      </c>
      <c r="L9109" s="3" t="str">
        <f>[1]Traits!L4</f>
        <v>slow</v>
      </c>
      <c r="N9109" s="25"/>
      <c r="O9109"/>
    </row>
    <row r="9110" spans="1:15">
      <c r="A9110" s="5">
        <v>43276</v>
      </c>
      <c r="B9110" s="5">
        <v>43276</v>
      </c>
      <c r="C9110" t="s">
        <v>855</v>
      </c>
      <c r="D9110" s="3">
        <f>VLOOKUP(C9110,Index[[#All],[searchTaxon]:[Reference_number]],2,FALSE)</f>
        <v>131</v>
      </c>
      <c r="I9110">
        <f>VLOOKUP(Table1[[#This Row],[trait_name]],Trait[],2,FALSE)</f>
        <v>32</v>
      </c>
      <c r="J9110" s="25" t="s">
        <v>147</v>
      </c>
      <c r="L9110" s="3"/>
      <c r="N9110" s="25"/>
      <c r="O9110"/>
    </row>
    <row r="9111" spans="1:15">
      <c r="A9111" s="5">
        <v>43276</v>
      </c>
      <c r="B9111" s="5">
        <v>43276</v>
      </c>
      <c r="C9111" t="s">
        <v>855</v>
      </c>
      <c r="D9111" s="3">
        <f>VLOOKUP(C9111,Index[[#All],[searchTaxon]:[Reference_number]],2,FALSE)</f>
        <v>131</v>
      </c>
      <c r="H9111" t="s">
        <v>859</v>
      </c>
      <c r="I9111">
        <f>VLOOKUP(Table1[[#This Row],[trait_name]],Trait[],2,FALSE)</f>
        <v>33</v>
      </c>
      <c r="J9111" s="25" t="s">
        <v>63</v>
      </c>
      <c r="L9111" s="3" t="str">
        <f>[1]Traits!N5</f>
        <v>oval</v>
      </c>
      <c r="N9111" s="25"/>
      <c r="O9111"/>
    </row>
    <row r="9112" spans="1:15">
      <c r="A9112" s="5">
        <v>43276</v>
      </c>
      <c r="B9112" s="5">
        <v>43276</v>
      </c>
      <c r="C9112" t="s">
        <v>855</v>
      </c>
      <c r="D9112" s="3">
        <f>VLOOKUP(C9112,Index[[#All],[searchTaxon]:[Reference_number]],2,FALSE)</f>
        <v>131</v>
      </c>
      <c r="I9112">
        <f>VLOOKUP(Table1[[#This Row],[trait_name]],Trait[],2,FALSE)</f>
        <v>33</v>
      </c>
      <c r="J9112" s="25" t="s">
        <v>63</v>
      </c>
      <c r="L9112" s="3"/>
      <c r="N9112" s="25"/>
      <c r="O9112"/>
    </row>
    <row r="9113" spans="1:15">
      <c r="A9113" s="5">
        <v>43276</v>
      </c>
      <c r="B9113" s="5">
        <v>43276</v>
      </c>
      <c r="C9113" t="s">
        <v>855</v>
      </c>
      <c r="D9113" s="3">
        <f>VLOOKUP(C9113,Index[[#All],[searchTaxon]:[Reference_number]],2,FALSE)</f>
        <v>131</v>
      </c>
      <c r="I9113">
        <f>VLOOKUP(Table1[[#This Row],[trait_name]],Trait[],2,FALSE)</f>
        <v>34</v>
      </c>
      <c r="J9113" s="25" t="s">
        <v>149</v>
      </c>
      <c r="L9113" s="3"/>
      <c r="N9113" s="25"/>
      <c r="O9113"/>
    </row>
    <row r="9114" spans="1:15">
      <c r="A9114" s="5">
        <v>43276</v>
      </c>
      <c r="B9114" s="5"/>
      <c r="C9114" t="s">
        <v>855</v>
      </c>
      <c r="D9114" s="3">
        <f>VLOOKUP(C9114,Index[[#All],[searchTaxon]:[Reference_number]],2,FALSE)</f>
        <v>131</v>
      </c>
      <c r="E9114">
        <v>0</v>
      </c>
      <c r="F9114">
        <v>0</v>
      </c>
      <c r="G9114">
        <v>0</v>
      </c>
      <c r="I9114">
        <f>VLOOKUP(Table1[[#This Row],[trait_name]],Trait[],2,FALSE)</f>
        <v>35</v>
      </c>
      <c r="J9114" s="25" t="s">
        <v>66</v>
      </c>
      <c r="L9114" s="3"/>
      <c r="N9114" s="25"/>
      <c r="O9114"/>
    </row>
    <row r="9115" spans="1:15">
      <c r="A9115" s="5">
        <v>43276</v>
      </c>
      <c r="B9115" s="5"/>
      <c r="C9115" t="s">
        <v>855</v>
      </c>
      <c r="D9115" s="2">
        <f>VLOOKUP(C9115,Index[[#All],[searchTaxon]:[Reference_number]],2,FALSE)</f>
        <v>131</v>
      </c>
      <c r="E9115">
        <v>0</v>
      </c>
      <c r="F9115">
        <v>0</v>
      </c>
      <c r="G9115">
        <v>0</v>
      </c>
      <c r="I9115">
        <f>VLOOKUP(Table1[[#This Row],[trait_name]],Trait[],2,FALSE)</f>
        <v>36</v>
      </c>
      <c r="J9115" s="25" t="s">
        <v>68</v>
      </c>
      <c r="L9115" s="3"/>
      <c r="N9115" s="25"/>
      <c r="O9115"/>
    </row>
    <row r="9116" spans="1:15">
      <c r="A9116" s="5">
        <v>43276</v>
      </c>
      <c r="B9116" s="5"/>
      <c r="C9116" t="s">
        <v>855</v>
      </c>
      <c r="D9116" s="2">
        <f>VLOOKUP(C9116,Index[[#All],[searchTaxon]:[Reference_number]],2,FALSE)</f>
        <v>131</v>
      </c>
      <c r="E9116">
        <v>0</v>
      </c>
      <c r="F9116">
        <v>0</v>
      </c>
      <c r="G9116">
        <v>0</v>
      </c>
      <c r="I9116">
        <f>VLOOKUP(Table1[[#This Row],[trait_name]],Trait[],2,FALSE)</f>
        <v>37</v>
      </c>
      <c r="J9116" s="25" t="s">
        <v>70</v>
      </c>
      <c r="L9116" s="3"/>
      <c r="N9116" s="25"/>
      <c r="O9116"/>
    </row>
    <row r="9117" spans="1:15">
      <c r="A9117" s="5">
        <v>43276</v>
      </c>
      <c r="B9117" s="5">
        <v>43276</v>
      </c>
      <c r="C9117" t="s">
        <v>855</v>
      </c>
      <c r="D9117" s="3">
        <f>VLOOKUP(C9117,Index[[#All],[searchTaxon]:[Reference_number]],2,FALSE)</f>
        <v>131</v>
      </c>
      <c r="H9117" t="s">
        <v>134</v>
      </c>
      <c r="I9117">
        <f>VLOOKUP(Table1[[#This Row],[trait_name]],Trait[],2,FALSE)</f>
        <v>38</v>
      </c>
      <c r="J9117" s="25" t="s">
        <v>74</v>
      </c>
      <c r="L9117" s="3" t="str">
        <f>[1]Traits!P7</f>
        <v>cream</v>
      </c>
      <c r="N9117" s="25"/>
      <c r="O9117"/>
    </row>
    <row r="9118" spans="1:15">
      <c r="A9118" s="27">
        <v>43276</v>
      </c>
      <c r="B9118" s="27"/>
      <c r="C9118" s="4" t="s">
        <v>855</v>
      </c>
      <c r="D9118" s="2">
        <f>VLOOKUP(C9118,Index[[#All],[searchTaxon]:[Reference_number]],2,FALSE)</f>
        <v>131</v>
      </c>
      <c r="I9118">
        <f>VLOOKUP(Table1[[#This Row],[trait_name]],Trait[],2,FALSE)</f>
        <v>39</v>
      </c>
      <c r="J9118" s="25" t="s">
        <v>76</v>
      </c>
      <c r="L9118" s="3"/>
      <c r="N9118" s="25"/>
      <c r="O9118"/>
    </row>
    <row r="9119" spans="1:15">
      <c r="A9119" s="5">
        <v>43276</v>
      </c>
      <c r="B9119" s="5">
        <v>43276</v>
      </c>
      <c r="C9119" t="s">
        <v>855</v>
      </c>
      <c r="D9119" s="3">
        <f>VLOOKUP(C9119,Index[[#All],[searchTaxon]:[Reference_number]],2,FALSE)</f>
        <v>131</v>
      </c>
      <c r="H9119" t="s">
        <v>859</v>
      </c>
      <c r="I9119">
        <f>VLOOKUP(Table1[[#This Row],[trait_name]],Trait[],2,FALSE)</f>
        <v>40</v>
      </c>
      <c r="J9119" s="25" t="s">
        <v>79</v>
      </c>
      <c r="L9119" s="3" t="str">
        <f>[1]Traits!Q4</f>
        <v>fragrance</v>
      </c>
      <c r="N9119" s="25"/>
      <c r="O9119"/>
    </row>
    <row r="9120" spans="1:15">
      <c r="A9120" s="5">
        <v>43276</v>
      </c>
      <c r="B9120" s="5">
        <v>43276</v>
      </c>
      <c r="C9120" t="s">
        <v>855</v>
      </c>
      <c r="D9120" s="3">
        <f>VLOOKUP(C9120,Index[[#All],[searchTaxon]:[Reference_number]],2,FALSE)</f>
        <v>131</v>
      </c>
      <c r="I9120">
        <f>VLOOKUP(Table1[[#This Row],[trait_name]],Trait[],2,FALSE)</f>
        <v>40</v>
      </c>
      <c r="J9120" s="25" t="s">
        <v>79</v>
      </c>
      <c r="L9120" s="3"/>
      <c r="N9120" s="25"/>
      <c r="O9120"/>
    </row>
    <row r="9121" spans="1:15">
      <c r="A9121" s="5">
        <v>43276</v>
      </c>
      <c r="B9121" s="5"/>
      <c r="C9121" t="s">
        <v>855</v>
      </c>
      <c r="D9121" s="2">
        <f>VLOOKUP(C9121,Index[[#All],[searchTaxon]:[Reference_number]],2,FALSE)</f>
        <v>131</v>
      </c>
      <c r="E9121">
        <v>0</v>
      </c>
      <c r="F9121">
        <v>0</v>
      </c>
      <c r="G9121">
        <v>0</v>
      </c>
      <c r="I9121">
        <f>VLOOKUP(Table1[[#This Row],[trait_name]],Trait[],2,FALSE)</f>
        <v>41</v>
      </c>
      <c r="J9121" s="25" t="s">
        <v>82</v>
      </c>
      <c r="L9121" s="3"/>
      <c r="N9121" s="25"/>
      <c r="O9121"/>
    </row>
    <row r="9122" spans="1:15">
      <c r="A9122" s="5">
        <v>43276</v>
      </c>
      <c r="B9122" s="5"/>
      <c r="C9122" t="s">
        <v>855</v>
      </c>
      <c r="D9122" s="2">
        <f>VLOOKUP(C9122,Index[[#All],[searchTaxon]:[Reference_number]],2,FALSE)</f>
        <v>131</v>
      </c>
      <c r="E9122">
        <v>0</v>
      </c>
      <c r="F9122">
        <v>0</v>
      </c>
      <c r="G9122">
        <v>0</v>
      </c>
      <c r="I9122">
        <f>VLOOKUP(Table1[[#This Row],[trait_name]],Trait[],2,FALSE)</f>
        <v>42</v>
      </c>
      <c r="J9122" s="25" t="s">
        <v>84</v>
      </c>
      <c r="L9122" s="3"/>
      <c r="N9122" s="25"/>
      <c r="O9122"/>
    </row>
    <row r="9123" spans="1:15">
      <c r="A9123" s="5">
        <v>43276</v>
      </c>
      <c r="B9123" s="5">
        <v>43276</v>
      </c>
      <c r="C9123" t="s">
        <v>855</v>
      </c>
      <c r="D9123" s="3">
        <f>VLOOKUP(C9123,Index[[#All],[searchTaxon]:[Reference_number]],2,FALSE)</f>
        <v>131</v>
      </c>
      <c r="H9123" t="s">
        <v>134</v>
      </c>
      <c r="I9123">
        <f>VLOOKUP(Table1[[#This Row],[trait_name]],Trait[],2,FALSE)</f>
        <v>43</v>
      </c>
      <c r="J9123" s="25" t="s">
        <v>86</v>
      </c>
      <c r="L9123" s="3" t="str">
        <f>[1]Traits!R7</f>
        <v>green</v>
      </c>
      <c r="N9123" s="25"/>
      <c r="O9123"/>
    </row>
    <row r="9124" spans="1:15">
      <c r="A9124" s="5">
        <v>43276</v>
      </c>
      <c r="B9124" s="5">
        <v>43276</v>
      </c>
      <c r="C9124" t="s">
        <v>855</v>
      </c>
      <c r="D9124" s="3">
        <f>VLOOKUP(C9124,Index[[#All],[searchTaxon]:[Reference_number]],2,FALSE)</f>
        <v>131</v>
      </c>
      <c r="I9124">
        <f>VLOOKUP(Table1[[#This Row],[trait_name]],Trait[],2,FALSE)</f>
        <v>43</v>
      </c>
      <c r="J9124" s="25" t="s">
        <v>86</v>
      </c>
      <c r="L9124" s="3"/>
      <c r="N9124" s="25"/>
      <c r="O9124"/>
    </row>
    <row r="9125" spans="1:15">
      <c r="A9125" s="5">
        <v>43276</v>
      </c>
      <c r="B9125" s="5"/>
      <c r="C9125" t="s">
        <v>855</v>
      </c>
      <c r="D9125" s="2">
        <f>VLOOKUP(C9125,Index[[#All],[searchTaxon]:[Reference_number]],2,FALSE)</f>
        <v>131</v>
      </c>
      <c r="E9125">
        <v>0</v>
      </c>
      <c r="F9125">
        <v>0</v>
      </c>
      <c r="G9125">
        <v>0</v>
      </c>
      <c r="I9125">
        <f>VLOOKUP(Table1[[#This Row],[trait_name]],Trait[],2,FALSE)</f>
        <v>47</v>
      </c>
      <c r="J9125" s="25" t="s">
        <v>96</v>
      </c>
      <c r="L9125" s="3"/>
      <c r="N9125" s="25"/>
      <c r="O9125"/>
    </row>
    <row r="9126" spans="1:15">
      <c r="A9126" s="5">
        <v>43276</v>
      </c>
      <c r="B9126" s="5">
        <v>43276</v>
      </c>
      <c r="C9126" t="s">
        <v>855</v>
      </c>
      <c r="D9126" s="3">
        <f>VLOOKUP(C9126,Index[[#All],[searchTaxon]:[Reference_number]],2,FALSE)</f>
        <v>131</v>
      </c>
      <c r="H9126" t="s">
        <v>859</v>
      </c>
      <c r="I9126">
        <f>VLOOKUP(Table1[[#This Row],[trait_name]],Trait[],2,FALSE)</f>
        <v>48</v>
      </c>
      <c r="J9126" s="25" t="s">
        <v>99</v>
      </c>
      <c r="L9126" s="3" t="str">
        <f>[1]Traits!S7</f>
        <v>largegarden</v>
      </c>
      <c r="N9126" s="25"/>
      <c r="O9126"/>
    </row>
    <row r="9127" spans="1:15">
      <c r="A9127" s="5">
        <v>43276</v>
      </c>
      <c r="B9127" s="5">
        <v>43276</v>
      </c>
      <c r="C9127" t="s">
        <v>855</v>
      </c>
      <c r="D9127" s="3">
        <f>VLOOKUP(C9127,Index[[#All],[searchTaxon]:[Reference_number]],2,FALSE)</f>
        <v>131</v>
      </c>
      <c r="H9127" t="s">
        <v>859</v>
      </c>
      <c r="I9127">
        <f>VLOOKUP(Table1[[#This Row],[trait_name]],Trait[],2,FALSE)</f>
        <v>48</v>
      </c>
      <c r="J9127" s="25" t="s">
        <v>99</v>
      </c>
      <c r="L9127" s="3" t="str">
        <f>[1]Traits!S8</f>
        <v>park</v>
      </c>
      <c r="N9127" s="26"/>
      <c r="O9127"/>
    </row>
    <row r="9128" spans="1:15">
      <c r="A9128" s="5">
        <v>43276</v>
      </c>
      <c r="B9128" s="5">
        <v>43276</v>
      </c>
      <c r="C9128" t="s">
        <v>855</v>
      </c>
      <c r="D9128" s="3">
        <f>VLOOKUP(C9128,Index[[#All],[searchTaxon]:[Reference_number]],2,FALSE)</f>
        <v>131</v>
      </c>
      <c r="I9128">
        <f>VLOOKUP(Table1[[#This Row],[trait_name]],Trait[],2,FALSE)</f>
        <v>48</v>
      </c>
      <c r="J9128" s="25" t="s">
        <v>99</v>
      </c>
      <c r="L9128" s="3"/>
      <c r="N9128" s="25"/>
      <c r="O9128"/>
    </row>
    <row r="9129" spans="1:15">
      <c r="A9129" s="5">
        <v>43276</v>
      </c>
      <c r="B9129" s="5">
        <v>43276</v>
      </c>
      <c r="C9129" t="s">
        <v>855</v>
      </c>
      <c r="D9129" s="3">
        <f>VLOOKUP(C9129,Index[[#All],[searchTaxon]:[Reference_number]],2,FALSE)</f>
        <v>131</v>
      </c>
      <c r="H9129" t="s">
        <v>859</v>
      </c>
      <c r="I9129">
        <f>VLOOKUP(Table1[[#This Row],[trait_name]],Trait[],2,FALSE)</f>
        <v>49</v>
      </c>
      <c r="J9129" s="25" t="s">
        <v>103</v>
      </c>
      <c r="L9129" s="3" t="str">
        <f>[1]Traits!T4</f>
        <v>screen</v>
      </c>
      <c r="N9129" s="25"/>
      <c r="O9129"/>
    </row>
    <row r="9130" spans="1:15">
      <c r="A9130" s="5">
        <v>43276</v>
      </c>
      <c r="B9130" s="5">
        <v>43276</v>
      </c>
      <c r="C9130" t="s">
        <v>855</v>
      </c>
      <c r="D9130" s="3">
        <f>VLOOKUP(C9130,Index[[#All],[searchTaxon]:[Reference_number]],2,FALSE)</f>
        <v>131</v>
      </c>
      <c r="H9130" t="s">
        <v>856</v>
      </c>
      <c r="I9130">
        <f>VLOOKUP(Table1[[#This Row],[trait_name]],Trait[],2,FALSE)</f>
        <v>49</v>
      </c>
      <c r="J9130" s="25" t="s">
        <v>103</v>
      </c>
      <c r="L9130" s="3" t="str">
        <f>[1]Traits!T3</f>
        <v>feature</v>
      </c>
      <c r="N9130" s="25"/>
      <c r="O9130"/>
    </row>
    <row r="9131" spans="1:15">
      <c r="A9131" s="5">
        <v>43276</v>
      </c>
      <c r="B9131" s="5">
        <v>43276</v>
      </c>
      <c r="C9131" t="s">
        <v>855</v>
      </c>
      <c r="D9131" s="3">
        <f>VLOOKUP(C9131,Index[[#All],[searchTaxon]:[Reference_number]],2,FALSE)</f>
        <v>131</v>
      </c>
      <c r="I9131">
        <f>VLOOKUP(Table1[[#This Row],[trait_name]],Trait[],2,FALSE)</f>
        <v>49</v>
      </c>
      <c r="J9131" s="25" t="s">
        <v>103</v>
      </c>
      <c r="L9131" s="3"/>
      <c r="N9131" s="25"/>
      <c r="O9131"/>
    </row>
    <row r="9132" spans="1:15">
      <c r="A9132" s="5">
        <v>43276</v>
      </c>
      <c r="B9132" s="5">
        <v>43276</v>
      </c>
      <c r="C9132" t="s">
        <v>855</v>
      </c>
      <c r="D9132" s="3">
        <f>VLOOKUP(C9132,Index[[#All],[searchTaxon]:[Reference_number]],2,FALSE)</f>
        <v>131</v>
      </c>
      <c r="I9132">
        <f>VLOOKUP(Table1[[#This Row],[trait_name]],Trait[],2,FALSE)</f>
        <v>49</v>
      </c>
      <c r="J9132" s="25" t="s">
        <v>103</v>
      </c>
      <c r="L9132" s="3"/>
      <c r="N9132" s="25"/>
      <c r="O9132"/>
    </row>
    <row r="9133" spans="1:15">
      <c r="A9133" s="27">
        <v>43276</v>
      </c>
      <c r="B9133" s="27"/>
      <c r="C9133" s="4" t="s">
        <v>855</v>
      </c>
      <c r="D9133" s="63">
        <f>VLOOKUP(C9133,Index[[#All],[searchTaxon]:[Reference_number]],2,FALSE)</f>
        <v>131</v>
      </c>
      <c r="E9133">
        <f>VLOOKUP(C:C,Table1[[#All],[searchTaxon]:[Multiple_forms]],3,FALSE)</f>
        <v>0</v>
      </c>
      <c r="F9133">
        <f>VLOOKUP(C:C,Table1[[#All],[searchTaxon]:[Multiple_forms]],4,FALSE)</f>
        <v>0</v>
      </c>
      <c r="G9133">
        <f>VLOOKUP(C:C,Table1[[#All],[searchTaxon]:[Multiple_forms]],5,FALSE)</f>
        <v>0</v>
      </c>
      <c r="I9133">
        <f>VLOOKUP(Table1[[#This Row],[trait_name]],Trait[],2,FALSE)</f>
        <v>50</v>
      </c>
      <c r="J9133" s="25" t="s">
        <v>106</v>
      </c>
      <c r="L9133" s="3"/>
      <c r="N9133" s="25"/>
      <c r="O9133"/>
    </row>
    <row r="9134" spans="1:15">
      <c r="A9134" s="5">
        <v>43276</v>
      </c>
      <c r="B9134" s="5">
        <v>43276</v>
      </c>
      <c r="C9134" t="s">
        <v>855</v>
      </c>
      <c r="D9134" s="3">
        <f>VLOOKUP(C9134,Index[[#All],[searchTaxon]:[Reference_number]],2,FALSE)</f>
        <v>131</v>
      </c>
      <c r="H9134" t="s">
        <v>856</v>
      </c>
      <c r="I9134">
        <f>VLOOKUP(Table1[[#This Row],[trait_name]],Trait[],2,FALSE)</f>
        <v>51</v>
      </c>
      <c r="J9134" s="25" t="s">
        <v>108</v>
      </c>
      <c r="L9134" s="3" t="s">
        <v>167</v>
      </c>
      <c r="N9134" s="25"/>
      <c r="O9134"/>
    </row>
    <row r="9135" spans="1:15">
      <c r="A9135" s="5">
        <v>43276</v>
      </c>
      <c r="B9135" s="5">
        <v>43276</v>
      </c>
      <c r="C9135" t="s">
        <v>855</v>
      </c>
      <c r="D9135" s="3">
        <f>VLOOKUP(C9135,Index[[#All],[searchTaxon]:[Reference_number]],2,FALSE)</f>
        <v>131</v>
      </c>
      <c r="H9135" t="s">
        <v>859</v>
      </c>
      <c r="I9135">
        <f>VLOOKUP(Table1[[#This Row],[trait_name]],Trait[],2,FALSE)</f>
        <v>53</v>
      </c>
      <c r="J9135" s="25" t="s">
        <v>110</v>
      </c>
      <c r="L9135" s="3" t="str">
        <f>[1]Traits!X3</f>
        <v>pollinator</v>
      </c>
      <c r="N9135" s="25"/>
      <c r="O9135"/>
    </row>
    <row r="9136" spans="1:15">
      <c r="A9136" s="5">
        <v>43276</v>
      </c>
      <c r="B9136" s="5">
        <v>43276</v>
      </c>
      <c r="C9136" t="s">
        <v>855</v>
      </c>
      <c r="D9136" s="3">
        <f>VLOOKUP(C9136,Index[[#All],[searchTaxon]:[Reference_number]],2,FALSE)</f>
        <v>131</v>
      </c>
      <c r="I9136">
        <f>VLOOKUP(Table1[[#This Row],[trait_name]],Trait[],2,FALSE)</f>
        <v>53</v>
      </c>
      <c r="J9136" s="25" t="s">
        <v>110</v>
      </c>
      <c r="L9136" s="3"/>
      <c r="N9136" s="25"/>
      <c r="O9136"/>
    </row>
    <row r="9137" spans="1:15">
      <c r="A9137" s="5">
        <v>43276</v>
      </c>
      <c r="B9137" s="5">
        <v>43276</v>
      </c>
      <c r="C9137" t="s">
        <v>855</v>
      </c>
      <c r="D9137" s="3">
        <f>VLOOKUP(C9137,Index[[#All],[searchTaxon]:[Reference_number]],2,FALSE)</f>
        <v>131</v>
      </c>
      <c r="I9137">
        <f>VLOOKUP(Table1[[#This Row],[trait_name]],Trait[],2,FALSE)</f>
        <v>54</v>
      </c>
      <c r="J9137" s="25" t="s">
        <v>112</v>
      </c>
      <c r="L9137" s="3"/>
      <c r="N9137" s="25"/>
      <c r="O9137"/>
    </row>
    <row r="9138" spans="1:15">
      <c r="A9138" s="5">
        <v>43276</v>
      </c>
      <c r="B9138" s="5">
        <v>43276</v>
      </c>
      <c r="C9138" t="s">
        <v>855</v>
      </c>
      <c r="D9138" s="3">
        <f>VLOOKUP(C9138,Index[[#All],[searchTaxon]:[Reference_number]],2,FALSE)</f>
        <v>131</v>
      </c>
      <c r="H9138" t="s">
        <v>134</v>
      </c>
      <c r="I9138">
        <f>VLOOKUP(Table1[[#This Row],[trait_name]],Trait[],2,FALSE)</f>
        <v>55</v>
      </c>
      <c r="J9138" s="25" t="s">
        <v>114</v>
      </c>
      <c r="L9138" s="3" t="str">
        <f>[1]Traits!AA10</f>
        <v>watering</v>
      </c>
      <c r="N9138" s="25"/>
      <c r="O9138"/>
    </row>
    <row r="9139" spans="1:15">
      <c r="A9139" s="5">
        <v>43276</v>
      </c>
      <c r="B9139" s="5">
        <v>43276</v>
      </c>
      <c r="C9139" t="s">
        <v>855</v>
      </c>
      <c r="D9139" s="3">
        <f>VLOOKUP(C9139,Index[[#All],[searchTaxon]:[Reference_number]],2,FALSE)</f>
        <v>131</v>
      </c>
      <c r="H9139" t="s">
        <v>134</v>
      </c>
      <c r="I9139">
        <f>VLOOKUP(Table1[[#This Row],[trait_name]],Trait[],2,FALSE)</f>
        <v>56</v>
      </c>
      <c r="J9139" s="25" t="s">
        <v>117</v>
      </c>
      <c r="L9139" s="3" t="str">
        <f>[1]Traits!Z4</f>
        <v>high</v>
      </c>
      <c r="N9139" s="25"/>
      <c r="O9139"/>
    </row>
    <row r="9140" spans="1:15">
      <c r="A9140" s="5">
        <v>43276</v>
      </c>
      <c r="B9140" s="5"/>
      <c r="C9140" t="s">
        <v>855</v>
      </c>
      <c r="D9140" s="2">
        <f>VLOOKUP(C9140,Index[[#All],[searchTaxon]:[Reference_number]],2,FALSE)</f>
        <v>131</v>
      </c>
      <c r="E9140">
        <v>0</v>
      </c>
      <c r="F9140">
        <v>0</v>
      </c>
      <c r="G9140">
        <v>0</v>
      </c>
      <c r="I9140">
        <f>VLOOKUP(Table1[[#This Row],[trait_name]],Trait[],2,FALSE)</f>
        <v>60</v>
      </c>
      <c r="J9140" s="25" t="s">
        <v>120</v>
      </c>
      <c r="L9140" s="3"/>
      <c r="N9140" s="25"/>
      <c r="O9140"/>
    </row>
    <row r="9141" spans="1:15">
      <c r="A9141" s="5">
        <v>43276</v>
      </c>
      <c r="B9141" s="5">
        <v>43276</v>
      </c>
      <c r="C9141" t="s">
        <v>855</v>
      </c>
      <c r="D9141" s="3">
        <f>VLOOKUP(C9141,Index[[#All],[searchTaxon]:[Reference_number]],2,FALSE)</f>
        <v>131</v>
      </c>
      <c r="H9141" t="s">
        <v>859</v>
      </c>
      <c r="I9141">
        <f>VLOOKUP(Table1[[#This Row],[trait_name]],Trait[],2,FALSE)</f>
        <v>61</v>
      </c>
      <c r="J9141" s="25" t="s">
        <v>172</v>
      </c>
      <c r="L9141" s="3" t="str">
        <f>[1]Traits!AA7</f>
        <v>largesize</v>
      </c>
      <c r="N9141" s="25"/>
      <c r="O9141"/>
    </row>
    <row r="9142" spans="1:15">
      <c r="A9142" s="5">
        <v>43276</v>
      </c>
      <c r="B9142" s="5">
        <v>43276</v>
      </c>
      <c r="C9142" t="s">
        <v>855</v>
      </c>
      <c r="D9142" s="3">
        <f>VLOOKUP(C9142,Index[[#All],[searchTaxon]:[Reference_number]],2,FALSE)</f>
        <v>131</v>
      </c>
      <c r="I9142">
        <f>VLOOKUP(Table1[[#This Row],[trait_name]],Trait[],2,FALSE)</f>
        <v>62</v>
      </c>
      <c r="J9142" s="25" t="s">
        <v>123</v>
      </c>
      <c r="L9142" s="3"/>
      <c r="N9142" s="25"/>
      <c r="O9142"/>
    </row>
    <row r="9143" spans="1:15">
      <c r="A9143" s="5">
        <v>43276</v>
      </c>
      <c r="B9143" s="5">
        <v>43276</v>
      </c>
      <c r="C9143" t="s">
        <v>860</v>
      </c>
      <c r="D9143" s="3">
        <f>VLOOKUP(C9143,Index[[#All],[searchTaxon]:[Reference_number]],2,FALSE)</f>
        <v>132</v>
      </c>
      <c r="H9143" t="s">
        <v>526</v>
      </c>
      <c r="I9143">
        <f>VLOOKUP(Table1[[#This Row],[trait_name]],Trait[],2,FALSE)</f>
        <v>2</v>
      </c>
      <c r="J9143" s="25" t="s">
        <v>16</v>
      </c>
      <c r="L9143" s="3" t="s">
        <v>861</v>
      </c>
      <c r="N9143" s="25"/>
      <c r="O9143"/>
    </row>
    <row r="9144" spans="1:15">
      <c r="A9144" s="5">
        <v>43276</v>
      </c>
      <c r="B9144" s="5">
        <v>43276</v>
      </c>
      <c r="C9144" t="s">
        <v>860</v>
      </c>
      <c r="D9144" s="3">
        <f>VLOOKUP(C9144,Index[[#All],[searchTaxon]:[Reference_number]],2,FALSE)</f>
        <v>132</v>
      </c>
      <c r="I9144">
        <f>VLOOKUP(Table1[[#This Row],[trait_name]],Trait[],2,FALSE)</f>
        <v>2</v>
      </c>
      <c r="J9144" s="25" t="s">
        <v>16</v>
      </c>
      <c r="L9144" s="21" t="s">
        <v>862</v>
      </c>
      <c r="N9144" s="25"/>
      <c r="O9144"/>
    </row>
    <row r="9145" spans="1:15">
      <c r="A9145" s="5">
        <v>43276</v>
      </c>
      <c r="B9145" s="5">
        <v>43276</v>
      </c>
      <c r="C9145" t="s">
        <v>860</v>
      </c>
      <c r="D9145" s="3">
        <f>VLOOKUP(C9145,Index[[#All],[searchTaxon]:[Reference_number]],2,FALSE)</f>
        <v>132</v>
      </c>
      <c r="H9145" t="s">
        <v>292</v>
      </c>
      <c r="I9145">
        <f>VLOOKUP(Table1[[#This Row],[trait_name]],Trait[],2,FALSE)</f>
        <v>3</v>
      </c>
      <c r="J9145" s="25" t="s">
        <v>19</v>
      </c>
      <c r="L9145" s="3" t="str">
        <f>[1]Traits!B2</f>
        <v>fullsun</v>
      </c>
      <c r="N9145" s="25"/>
      <c r="O9145"/>
    </row>
    <row r="9146" spans="1:15">
      <c r="A9146" s="5">
        <v>43276</v>
      </c>
      <c r="B9146" s="5">
        <v>43276</v>
      </c>
      <c r="C9146" t="s">
        <v>860</v>
      </c>
      <c r="D9146" s="3">
        <f>VLOOKUP(C9146,Index[[#All],[searchTaxon]:[Reference_number]],2,FALSE)</f>
        <v>132</v>
      </c>
      <c r="H9146" t="s">
        <v>292</v>
      </c>
      <c r="I9146">
        <f>VLOOKUP(Table1[[#This Row],[trait_name]],Trait[],2,FALSE)</f>
        <v>3</v>
      </c>
      <c r="J9146" s="25" t="s">
        <v>19</v>
      </c>
      <c r="L9146" s="3" t="str">
        <f>[1]Traits!B3</f>
        <v>partshade</v>
      </c>
      <c r="N9146" s="25"/>
      <c r="O9146"/>
    </row>
    <row r="9147" spans="1:15">
      <c r="A9147" s="5">
        <v>43276</v>
      </c>
      <c r="B9147" s="5">
        <v>43276</v>
      </c>
      <c r="C9147" t="s">
        <v>860</v>
      </c>
      <c r="D9147" s="3">
        <f>VLOOKUP(C9147,Index[[#All],[searchTaxon]:[Reference_number]],2,FALSE)</f>
        <v>132</v>
      </c>
      <c r="H9147" t="s">
        <v>292</v>
      </c>
      <c r="I9147">
        <f>VLOOKUP(Table1[[#This Row],[trait_name]],Trait[],2,FALSE)</f>
        <v>4</v>
      </c>
      <c r="J9147" s="25" t="s">
        <v>23</v>
      </c>
      <c r="L9147" s="3" t="s">
        <v>24</v>
      </c>
      <c r="N9147" s="25"/>
      <c r="O9147"/>
    </row>
    <row r="9148" spans="1:15">
      <c r="A9148" s="27">
        <v>43276</v>
      </c>
      <c r="B9148" s="27"/>
      <c r="C9148" s="4" t="s">
        <v>860</v>
      </c>
      <c r="D9148" s="2">
        <f>VLOOKUP(C9148,Index[[#All],[searchTaxon]:[Reference_number]],2,FALSE)</f>
        <v>132</v>
      </c>
      <c r="I9148">
        <f>VLOOKUP(Table1[[#This Row],[trait_name]],Trait[],2,FALSE)</f>
        <v>15</v>
      </c>
      <c r="J9148" s="25" t="s">
        <v>32</v>
      </c>
      <c r="L9148" s="3"/>
      <c r="N9148" s="25"/>
      <c r="O9148"/>
    </row>
    <row r="9149" spans="1:15">
      <c r="A9149" s="27">
        <v>43276</v>
      </c>
      <c r="B9149" s="27">
        <v>43276</v>
      </c>
      <c r="C9149" s="4" t="s">
        <v>860</v>
      </c>
      <c r="D9149" s="2">
        <f>VLOOKUP(C9149,Index[[#All],[searchTaxon]:[Reference_number]],2,FALSE)</f>
        <v>132</v>
      </c>
      <c r="I9149">
        <f>VLOOKUP(Table1[[#This Row],[trait_name]],Trait[],2,FALSE)</f>
        <v>16</v>
      </c>
      <c r="J9149" s="26" t="s">
        <v>33</v>
      </c>
      <c r="K9149" s="26"/>
      <c r="L9149" s="3"/>
      <c r="N9149" s="25"/>
      <c r="O9149"/>
    </row>
    <row r="9150" spans="1:15">
      <c r="A9150" s="5">
        <v>43276</v>
      </c>
      <c r="B9150" s="5">
        <v>43276</v>
      </c>
      <c r="C9150" t="s">
        <v>860</v>
      </c>
      <c r="D9150" s="3">
        <f>VLOOKUP(C9150,Index[[#All],[searchTaxon]:[Reference_number]],2,FALSE)</f>
        <v>132</v>
      </c>
      <c r="H9150" t="s">
        <v>292</v>
      </c>
      <c r="I9150">
        <f>VLOOKUP(Table1[[#This Row],[trait_name]],Trait[],2,FALSE)</f>
        <v>17</v>
      </c>
      <c r="J9150" s="25" t="s">
        <v>34</v>
      </c>
      <c r="L9150" s="3" t="str">
        <f>[1]Traits!E2</f>
        <v>sand</v>
      </c>
      <c r="N9150" s="25"/>
      <c r="O9150"/>
    </row>
    <row r="9151" spans="1:15">
      <c r="A9151" s="5">
        <v>43276</v>
      </c>
      <c r="B9151" s="5">
        <v>43276</v>
      </c>
      <c r="C9151" t="s">
        <v>860</v>
      </c>
      <c r="D9151" s="3">
        <f>VLOOKUP(C9151,Index[[#All],[searchTaxon]:[Reference_number]],2,FALSE)</f>
        <v>132</v>
      </c>
      <c r="H9151" t="s">
        <v>526</v>
      </c>
      <c r="I9151">
        <f>VLOOKUP(Table1[[#This Row],[trait_name]],Trait[],2,FALSE)</f>
        <v>17</v>
      </c>
      <c r="J9151" s="25" t="s">
        <v>34</v>
      </c>
      <c r="L9151" s="3" t="str">
        <f>[1]Traits!E3</f>
        <v>loam</v>
      </c>
      <c r="N9151" s="25"/>
      <c r="O9151"/>
    </row>
    <row r="9152" spans="1:15">
      <c r="A9152" s="5">
        <v>43276</v>
      </c>
      <c r="B9152" s="5">
        <v>43276</v>
      </c>
      <c r="C9152" t="s">
        <v>860</v>
      </c>
      <c r="D9152" s="3">
        <f>VLOOKUP(C9152,Index[[#All],[searchTaxon]:[Reference_number]],2,FALSE)</f>
        <v>132</v>
      </c>
      <c r="I9152">
        <f>VLOOKUP(Table1[[#This Row],[trait_name]],Trait[],2,FALSE)</f>
        <v>17</v>
      </c>
      <c r="J9152" s="25" t="s">
        <v>34</v>
      </c>
      <c r="L9152" s="3"/>
      <c r="N9152" s="25"/>
      <c r="O9152"/>
    </row>
    <row r="9153" spans="1:15">
      <c r="A9153" s="27">
        <v>43276</v>
      </c>
      <c r="B9153" s="27">
        <v>43276</v>
      </c>
      <c r="C9153" s="4" t="s">
        <v>860</v>
      </c>
      <c r="D9153" s="2">
        <f>VLOOKUP(C9153,Index[[#All],[searchTaxon]:[Reference_number]],2,FALSE)</f>
        <v>132</v>
      </c>
      <c r="I9153">
        <f>VLOOKUP(Table1[[#This Row],[trait_name]],Trait[],2,FALSE)</f>
        <v>18</v>
      </c>
      <c r="J9153" s="25" t="s">
        <v>38</v>
      </c>
      <c r="L9153" s="3"/>
      <c r="N9153" s="25"/>
      <c r="O9153"/>
    </row>
    <row r="9154" spans="1:15">
      <c r="A9154" s="5">
        <v>43276</v>
      </c>
      <c r="B9154" s="5">
        <v>43276</v>
      </c>
      <c r="C9154" t="s">
        <v>860</v>
      </c>
      <c r="D9154" s="3">
        <f>VLOOKUP(C9154,Index[[#All],[searchTaxon]:[Reference_number]],2,FALSE)</f>
        <v>132</v>
      </c>
      <c r="I9154">
        <f>VLOOKUP(Table1[[#This Row],[trait_name]],Trait[],2,FALSE)</f>
        <v>19</v>
      </c>
      <c r="J9154" s="25" t="s">
        <v>39</v>
      </c>
      <c r="L9154" s="21" t="str">
        <f>[1]Traits!F2</f>
        <v>welldrained</v>
      </c>
      <c r="N9154" s="25"/>
      <c r="O9154"/>
    </row>
    <row r="9155" spans="1:15">
      <c r="A9155" s="5">
        <v>43276</v>
      </c>
      <c r="B9155" s="5">
        <v>43276</v>
      </c>
      <c r="C9155" t="s">
        <v>860</v>
      </c>
      <c r="D9155" s="3">
        <f>VLOOKUP(C9155,Index[[#All],[searchTaxon]:[Reference_number]],2,FALSE)</f>
        <v>132</v>
      </c>
      <c r="H9155" t="s">
        <v>292</v>
      </c>
      <c r="I9155">
        <f>VLOOKUP(Table1[[#This Row],[trait_name]],Trait[],2,FALSE)</f>
        <v>19</v>
      </c>
      <c r="J9155" s="25" t="s">
        <v>39</v>
      </c>
      <c r="L9155" s="3" t="str">
        <f>[1]Traits!F6</f>
        <v>most</v>
      </c>
      <c r="N9155" s="25"/>
      <c r="O9155"/>
    </row>
    <row r="9156" spans="1:15">
      <c r="A9156" s="27">
        <v>43276</v>
      </c>
      <c r="B9156" s="27">
        <v>43276</v>
      </c>
      <c r="C9156" s="4" t="s">
        <v>860</v>
      </c>
      <c r="D9156" s="2">
        <f>VLOOKUP(C9156,Index[[#All],[searchTaxon]:[Reference_number]],2,FALSE)</f>
        <v>132</v>
      </c>
      <c r="I9156">
        <f>VLOOKUP(Table1[[#This Row],[trait_name]],Trait[],2,FALSE)</f>
        <v>20</v>
      </c>
      <c r="J9156" s="25" t="s">
        <v>42</v>
      </c>
      <c r="L9156" s="3"/>
      <c r="N9156" s="25"/>
      <c r="O9156"/>
    </row>
    <row r="9157" spans="1:15">
      <c r="A9157" s="5">
        <v>43276</v>
      </c>
      <c r="B9157" s="5">
        <v>43276</v>
      </c>
      <c r="C9157" t="s">
        <v>860</v>
      </c>
      <c r="D9157" s="3">
        <f>VLOOKUP(C9157,Index[[#All],[searchTaxon]:[Reference_number]],2,FALSE)</f>
        <v>132</v>
      </c>
      <c r="I9157">
        <f>VLOOKUP(Table1[[#This Row],[trait_name]],Trait[],2,FALSE)</f>
        <v>21</v>
      </c>
      <c r="J9157" s="25" t="s">
        <v>46</v>
      </c>
      <c r="L9157" s="3"/>
      <c r="N9157" s="25"/>
      <c r="O9157"/>
    </row>
    <row r="9158" spans="1:15">
      <c r="A9158" s="5">
        <v>43276</v>
      </c>
      <c r="B9158" s="5"/>
      <c r="C9158" t="s">
        <v>860</v>
      </c>
      <c r="D9158" s="2">
        <f>VLOOKUP(C9158,Index[[#All],[searchTaxon]:[Reference_number]],2,FALSE)</f>
        <v>132</v>
      </c>
      <c r="E9158">
        <v>0</v>
      </c>
      <c r="F9158">
        <v>0</v>
      </c>
      <c r="G9158">
        <v>0</v>
      </c>
      <c r="I9158">
        <f>VLOOKUP(Table1[[#This Row],[trait_name]],Trait[],2,FALSE)</f>
        <v>22</v>
      </c>
      <c r="J9158" s="25" t="s">
        <v>48</v>
      </c>
      <c r="L9158" s="3"/>
      <c r="N9158" s="25"/>
      <c r="O9158"/>
    </row>
    <row r="9159" spans="1:15">
      <c r="A9159" s="27">
        <v>43276</v>
      </c>
      <c r="B9159" s="27"/>
      <c r="C9159" s="4" t="s">
        <v>860</v>
      </c>
      <c r="D9159" s="2">
        <f>VLOOKUP(C9159,Index[[#All],[searchTaxon]:[Reference_number]],2,FALSE)</f>
        <v>132</v>
      </c>
      <c r="I9159">
        <f>VLOOKUP(Table1[[#This Row],[trait_name]],Trait[],2,FALSE)</f>
        <v>23</v>
      </c>
      <c r="J9159" s="25" t="s">
        <v>50</v>
      </c>
      <c r="L9159" s="3"/>
      <c r="N9159" s="25"/>
      <c r="O9159"/>
    </row>
    <row r="9160" spans="1:15">
      <c r="A9160" s="27">
        <v>43276</v>
      </c>
      <c r="B9160" s="27"/>
      <c r="C9160" s="4" t="s">
        <v>860</v>
      </c>
      <c r="D9160" s="2">
        <f>VLOOKUP(C9160,Index[[#All],[searchTaxon]:[Reference_number]],2,FALSE)</f>
        <v>132</v>
      </c>
      <c r="I9160">
        <f>VLOOKUP(Table1[[#This Row],[trait_name]],Trait[],2,FALSE)</f>
        <v>24</v>
      </c>
      <c r="J9160" s="25" t="s">
        <v>53</v>
      </c>
      <c r="L9160" s="3"/>
      <c r="N9160" s="25"/>
      <c r="O9160"/>
    </row>
    <row r="9161" spans="1:15">
      <c r="A9161" s="5">
        <v>43276</v>
      </c>
      <c r="B9161" s="5">
        <v>43276</v>
      </c>
      <c r="C9161" t="s">
        <v>860</v>
      </c>
      <c r="D9161" s="3">
        <f>VLOOKUP(C9161,Index[[#All],[searchTaxon]:[Reference_number]],2,FALSE)</f>
        <v>132</v>
      </c>
      <c r="I9161">
        <f>VLOOKUP(Table1[[#This Row],[trait_name]],Trait[],2,FALSE)</f>
        <v>25</v>
      </c>
      <c r="J9161" s="25" t="s">
        <v>54</v>
      </c>
      <c r="L9161" s="21" t="str">
        <f>[1]Traits!H5</f>
        <v>smallshrub</v>
      </c>
      <c r="N9161" s="25"/>
      <c r="O9161"/>
    </row>
    <row r="9162" spans="1:15">
      <c r="A9162" s="5">
        <v>43276</v>
      </c>
      <c r="B9162" s="5">
        <v>43276</v>
      </c>
      <c r="C9162" t="s">
        <v>860</v>
      </c>
      <c r="D9162" s="3">
        <f>VLOOKUP(C9162,Index[[#All],[searchTaxon]:[Reference_number]],2,FALSE)</f>
        <v>132</v>
      </c>
      <c r="I9162">
        <f>VLOOKUP(Table1[[#This Row],[trait_name]],Trait[],2,FALSE)</f>
        <v>25</v>
      </c>
      <c r="J9162" s="25" t="s">
        <v>54</v>
      </c>
      <c r="L9162" s="3"/>
      <c r="N9162" s="25"/>
      <c r="O9162"/>
    </row>
    <row r="9163" spans="1:15">
      <c r="A9163" s="5">
        <v>43276</v>
      </c>
      <c r="B9163" s="5">
        <v>43276</v>
      </c>
      <c r="C9163" t="s">
        <v>860</v>
      </c>
      <c r="D9163" s="3">
        <f>VLOOKUP(C9163,Index[[#All],[searchTaxon]:[Reference_number]],2,FALSE)</f>
        <v>132</v>
      </c>
      <c r="H9163" t="s">
        <v>526</v>
      </c>
      <c r="I9163">
        <f>VLOOKUP(Table1[[#This Row],[trait_name]],Trait[],2,FALSE)</f>
        <v>26</v>
      </c>
      <c r="J9163" s="25" t="s">
        <v>57</v>
      </c>
      <c r="L9163" s="3">
        <v>2</v>
      </c>
      <c r="N9163" s="25"/>
      <c r="O9163"/>
    </row>
    <row r="9164" spans="1:15">
      <c r="A9164" s="5">
        <v>43276</v>
      </c>
      <c r="B9164" s="5">
        <v>43276</v>
      </c>
      <c r="C9164" t="s">
        <v>860</v>
      </c>
      <c r="D9164" s="3">
        <f>VLOOKUP(C9164,Index[[#All],[searchTaxon]:[Reference_number]],2,FALSE)</f>
        <v>132</v>
      </c>
      <c r="I9164">
        <f>VLOOKUP(Table1[[#This Row],[trait_name]],Trait[],2,FALSE)</f>
        <v>26</v>
      </c>
      <c r="J9164" s="25" t="s">
        <v>57</v>
      </c>
      <c r="L9164" s="3"/>
      <c r="N9164" s="25"/>
      <c r="O9164"/>
    </row>
    <row r="9165" spans="1:15">
      <c r="A9165" s="5">
        <v>43276</v>
      </c>
      <c r="B9165" s="5">
        <v>43276</v>
      </c>
      <c r="C9165" t="s">
        <v>860</v>
      </c>
      <c r="D9165" s="3">
        <f>VLOOKUP(C9165,Index[[#All],[searchTaxon]:[Reference_number]],2,FALSE)</f>
        <v>132</v>
      </c>
      <c r="I9165">
        <f>VLOOKUP(Table1[[#This Row],[trait_name]],Trait[],2,FALSE)</f>
        <v>27</v>
      </c>
      <c r="J9165" s="25" t="s">
        <v>58</v>
      </c>
      <c r="L9165" s="3"/>
      <c r="N9165" s="25"/>
      <c r="O9165"/>
    </row>
    <row r="9166" spans="1:15">
      <c r="A9166" s="5">
        <v>43276</v>
      </c>
      <c r="B9166" s="5">
        <v>43276</v>
      </c>
      <c r="C9166" t="s">
        <v>860</v>
      </c>
      <c r="D9166" s="3">
        <f>VLOOKUP(C9166,Index[[#All],[searchTaxon]:[Reference_number]],2,FALSE)</f>
        <v>132</v>
      </c>
      <c r="H9166" t="s">
        <v>526</v>
      </c>
      <c r="I9166">
        <f>VLOOKUP(Table1[[#This Row],[trait_name]],Trait[],2,FALSE)</f>
        <v>28</v>
      </c>
      <c r="J9166" s="25" t="s">
        <v>59</v>
      </c>
      <c r="L9166" s="3">
        <v>1</v>
      </c>
      <c r="N9166" s="25"/>
      <c r="O9166"/>
    </row>
    <row r="9167" spans="1:15">
      <c r="A9167" s="5">
        <v>43276</v>
      </c>
      <c r="B9167" s="5">
        <v>43276</v>
      </c>
      <c r="C9167" t="s">
        <v>860</v>
      </c>
      <c r="D9167" s="3">
        <f>VLOOKUP(C9167,Index[[#All],[searchTaxon]:[Reference_number]],2,FALSE)</f>
        <v>132</v>
      </c>
      <c r="H9167" t="s">
        <v>526</v>
      </c>
      <c r="I9167">
        <f>VLOOKUP(Table1[[#This Row],[trait_name]],Trait[],2,FALSE)</f>
        <v>29</v>
      </c>
      <c r="J9167" s="25" t="s">
        <v>60</v>
      </c>
      <c r="L9167" s="3">
        <v>2</v>
      </c>
      <c r="N9167" s="25"/>
      <c r="O9167"/>
    </row>
    <row r="9168" spans="1:15">
      <c r="A9168" s="5">
        <v>43276</v>
      </c>
      <c r="B9168" s="5">
        <v>43276</v>
      </c>
      <c r="C9168" t="s">
        <v>860</v>
      </c>
      <c r="D9168" s="3">
        <f>VLOOKUP(C9168,Index[[#All],[searchTaxon]:[Reference_number]],2,FALSE)</f>
        <v>132</v>
      </c>
      <c r="I9168">
        <f>VLOOKUP(Table1[[#This Row],[trait_name]],Trait[],2,FALSE)</f>
        <v>30</v>
      </c>
      <c r="J9168" s="25" t="s">
        <v>61</v>
      </c>
      <c r="L9168" s="3"/>
      <c r="N9168" s="25"/>
      <c r="O9168"/>
    </row>
    <row r="9169" spans="1:15">
      <c r="A9169" s="5">
        <v>43276</v>
      </c>
      <c r="B9169" s="5">
        <v>43276</v>
      </c>
      <c r="C9169" t="s">
        <v>860</v>
      </c>
      <c r="D9169" s="3">
        <f>VLOOKUP(C9169,Index[[#All],[searchTaxon]:[Reference_number]],2,FALSE)</f>
        <v>132</v>
      </c>
      <c r="H9169" t="s">
        <v>526</v>
      </c>
      <c r="I9169">
        <f>VLOOKUP(Table1[[#This Row],[trait_name]],Trait[],2,FALSE)</f>
        <v>31</v>
      </c>
      <c r="J9169" s="25" t="s">
        <v>62</v>
      </c>
      <c r="L9169" s="3">
        <v>1</v>
      </c>
      <c r="N9169" s="25"/>
      <c r="O9169"/>
    </row>
    <row r="9170" spans="1:15">
      <c r="A9170" s="5">
        <v>43276</v>
      </c>
      <c r="B9170" s="5">
        <v>43276</v>
      </c>
      <c r="C9170" t="s">
        <v>860</v>
      </c>
      <c r="D9170" s="3">
        <f>VLOOKUP(C9170,Index[[#All],[searchTaxon]:[Reference_number]],2,FALSE)</f>
        <v>132</v>
      </c>
      <c r="I9170">
        <f>VLOOKUP(Table1[[#This Row],[trait_name]],Trait[],2,FALSE)</f>
        <v>32</v>
      </c>
      <c r="J9170" s="25" t="s">
        <v>147</v>
      </c>
      <c r="L9170" s="3"/>
      <c r="N9170" s="25"/>
      <c r="O9170"/>
    </row>
    <row r="9171" spans="1:15">
      <c r="A9171" s="5">
        <v>43276</v>
      </c>
      <c r="B9171" s="5">
        <v>43276</v>
      </c>
      <c r="C9171" t="s">
        <v>860</v>
      </c>
      <c r="D9171" s="3">
        <f>VLOOKUP(C9171,Index[[#All],[searchTaxon]:[Reference_number]],2,FALSE)</f>
        <v>132</v>
      </c>
      <c r="I9171">
        <f>VLOOKUP(Table1[[#This Row],[trait_name]],Trait[],2,FALSE)</f>
        <v>32</v>
      </c>
      <c r="J9171" s="25" t="s">
        <v>147</v>
      </c>
      <c r="L9171" s="3"/>
      <c r="N9171" s="25"/>
      <c r="O9171"/>
    </row>
    <row r="9172" spans="1:15">
      <c r="A9172" s="5">
        <v>43276</v>
      </c>
      <c r="B9172" s="5">
        <v>43276</v>
      </c>
      <c r="C9172" t="s">
        <v>860</v>
      </c>
      <c r="D9172" s="3">
        <f>VLOOKUP(C9172,Index[[#All],[searchTaxon]:[Reference_number]],2,FALSE)</f>
        <v>132</v>
      </c>
      <c r="I9172">
        <f>VLOOKUP(Table1[[#This Row],[trait_name]],Trait[],2,FALSE)</f>
        <v>33</v>
      </c>
      <c r="J9172" s="25" t="s">
        <v>63</v>
      </c>
      <c r="L9172" s="3"/>
      <c r="N9172" s="25"/>
      <c r="O9172"/>
    </row>
    <row r="9173" spans="1:15">
      <c r="A9173" s="5">
        <v>43276</v>
      </c>
      <c r="B9173" s="5">
        <v>43276</v>
      </c>
      <c r="C9173" t="s">
        <v>860</v>
      </c>
      <c r="D9173" s="3">
        <f>VLOOKUP(C9173,Index[[#All],[searchTaxon]:[Reference_number]],2,FALSE)</f>
        <v>132</v>
      </c>
      <c r="I9173">
        <f>VLOOKUP(Table1[[#This Row],[trait_name]],Trait[],2,FALSE)</f>
        <v>33</v>
      </c>
      <c r="J9173" s="25" t="s">
        <v>63</v>
      </c>
      <c r="L9173" s="3"/>
      <c r="N9173" s="25"/>
      <c r="O9173"/>
    </row>
    <row r="9174" spans="1:15">
      <c r="A9174" s="5">
        <v>43276</v>
      </c>
      <c r="B9174" s="5">
        <v>43276</v>
      </c>
      <c r="C9174" t="s">
        <v>860</v>
      </c>
      <c r="D9174" s="3">
        <f>VLOOKUP(C9174,Index[[#All],[searchTaxon]:[Reference_number]],2,FALSE)</f>
        <v>132</v>
      </c>
      <c r="I9174">
        <f>VLOOKUP(Table1[[#This Row],[trait_name]],Trait[],2,FALSE)</f>
        <v>34</v>
      </c>
      <c r="J9174" s="25" t="s">
        <v>149</v>
      </c>
      <c r="L9174" s="3"/>
      <c r="N9174" s="25"/>
      <c r="O9174"/>
    </row>
    <row r="9175" spans="1:15">
      <c r="A9175" s="5">
        <v>43276</v>
      </c>
      <c r="B9175" s="5"/>
      <c r="C9175" t="s">
        <v>860</v>
      </c>
      <c r="D9175" s="3">
        <f>VLOOKUP(C9175,Index[[#All],[searchTaxon]:[Reference_number]],2,FALSE)</f>
        <v>132</v>
      </c>
      <c r="E9175">
        <v>0</v>
      </c>
      <c r="F9175">
        <v>0</v>
      </c>
      <c r="G9175">
        <v>0</v>
      </c>
      <c r="I9175">
        <f>VLOOKUP(Table1[[#This Row],[trait_name]],Trait[],2,FALSE)</f>
        <v>35</v>
      </c>
      <c r="J9175" s="25" t="s">
        <v>66</v>
      </c>
      <c r="L9175" s="3"/>
      <c r="N9175" s="25"/>
      <c r="O9175"/>
    </row>
    <row r="9176" spans="1:15">
      <c r="A9176" s="5">
        <v>43276</v>
      </c>
      <c r="B9176" s="5"/>
      <c r="C9176" t="s">
        <v>860</v>
      </c>
      <c r="D9176" s="2">
        <f>VLOOKUP(C9176,Index[[#All],[searchTaxon]:[Reference_number]],2,FALSE)</f>
        <v>132</v>
      </c>
      <c r="E9176">
        <v>0</v>
      </c>
      <c r="F9176">
        <v>0</v>
      </c>
      <c r="G9176">
        <v>0</v>
      </c>
      <c r="I9176">
        <f>VLOOKUP(Table1[[#This Row],[trait_name]],Trait[],2,FALSE)</f>
        <v>36</v>
      </c>
      <c r="J9176" s="25" t="s">
        <v>68</v>
      </c>
      <c r="L9176" s="3"/>
      <c r="N9176" s="25"/>
      <c r="O9176"/>
    </row>
    <row r="9177" spans="1:15">
      <c r="A9177" s="5">
        <v>43276</v>
      </c>
      <c r="B9177" s="5"/>
      <c r="C9177" t="s">
        <v>860</v>
      </c>
      <c r="D9177" s="2">
        <f>VLOOKUP(C9177,Index[[#All],[searchTaxon]:[Reference_number]],2,FALSE)</f>
        <v>132</v>
      </c>
      <c r="E9177">
        <v>0</v>
      </c>
      <c r="F9177">
        <v>0</v>
      </c>
      <c r="G9177">
        <v>0</v>
      </c>
      <c r="I9177">
        <f>VLOOKUP(Table1[[#This Row],[trait_name]],Trait[],2,FALSE)</f>
        <v>37</v>
      </c>
      <c r="J9177" s="25" t="s">
        <v>70</v>
      </c>
      <c r="L9177" s="3"/>
      <c r="N9177" s="25"/>
      <c r="O9177"/>
    </row>
    <row r="9178" spans="1:15">
      <c r="A9178" s="5">
        <v>43276</v>
      </c>
      <c r="B9178" s="5">
        <v>43276</v>
      </c>
      <c r="C9178" t="s">
        <v>860</v>
      </c>
      <c r="D9178" s="3">
        <f>VLOOKUP(C9178,Index[[#All],[searchTaxon]:[Reference_number]],2,FALSE)</f>
        <v>132</v>
      </c>
      <c r="H9178" t="s">
        <v>292</v>
      </c>
      <c r="I9178">
        <f>VLOOKUP(Table1[[#This Row],[trait_name]],Trait[],2,FALSE)</f>
        <v>38</v>
      </c>
      <c r="J9178" s="25" t="s">
        <v>74</v>
      </c>
      <c r="L9178" s="3" t="str">
        <f>[1]Traits!P3</f>
        <v>white</v>
      </c>
      <c r="N9178" s="25"/>
      <c r="O9178"/>
    </row>
    <row r="9179" spans="1:15">
      <c r="A9179" s="27">
        <v>43276</v>
      </c>
      <c r="B9179" s="27"/>
      <c r="C9179" s="4" t="s">
        <v>860</v>
      </c>
      <c r="D9179" s="2">
        <f>VLOOKUP(C9179,Index[[#All],[searchTaxon]:[Reference_number]],2,FALSE)</f>
        <v>132</v>
      </c>
      <c r="I9179">
        <f>VLOOKUP(Table1[[#This Row],[trait_name]],Trait[],2,FALSE)</f>
        <v>39</v>
      </c>
      <c r="J9179" s="25" t="s">
        <v>76</v>
      </c>
      <c r="L9179" s="3"/>
      <c r="N9179" s="25"/>
      <c r="O9179"/>
    </row>
    <row r="9180" spans="1:15">
      <c r="A9180" s="5">
        <v>43276</v>
      </c>
      <c r="B9180" s="5">
        <v>43276</v>
      </c>
      <c r="C9180" t="s">
        <v>860</v>
      </c>
      <c r="D9180" s="3">
        <f>VLOOKUP(C9180,Index[[#All],[searchTaxon]:[Reference_number]],2,FALSE)</f>
        <v>132</v>
      </c>
      <c r="H9180" t="s">
        <v>292</v>
      </c>
      <c r="I9180">
        <f>VLOOKUP(Table1[[#This Row],[trait_name]],Trait[],2,FALSE)</f>
        <v>40</v>
      </c>
      <c r="J9180" s="25" t="s">
        <v>79</v>
      </c>
      <c r="L9180" s="3" t="str">
        <f>[1]Traits!Q3</f>
        <v>showey</v>
      </c>
      <c r="N9180" s="25"/>
      <c r="O9180"/>
    </row>
    <row r="9181" spans="1:15">
      <c r="A9181" s="5">
        <v>43276</v>
      </c>
      <c r="B9181" s="5"/>
      <c r="C9181" t="s">
        <v>860</v>
      </c>
      <c r="D9181" s="2">
        <f>VLOOKUP(C9181,Index[[#All],[searchTaxon]:[Reference_number]],2,FALSE)</f>
        <v>132</v>
      </c>
      <c r="E9181">
        <v>0</v>
      </c>
      <c r="F9181">
        <v>0</v>
      </c>
      <c r="G9181">
        <v>0</v>
      </c>
      <c r="I9181">
        <f>VLOOKUP(Table1[[#This Row],[trait_name]],Trait[],2,FALSE)</f>
        <v>41</v>
      </c>
      <c r="J9181" s="25" t="s">
        <v>82</v>
      </c>
      <c r="L9181" s="3"/>
      <c r="N9181" s="25"/>
      <c r="O9181"/>
    </row>
    <row r="9182" spans="1:15">
      <c r="A9182" s="5">
        <v>43276</v>
      </c>
      <c r="B9182" s="5"/>
      <c r="C9182" t="s">
        <v>860</v>
      </c>
      <c r="D9182" s="2">
        <f>VLOOKUP(C9182,Index[[#All],[searchTaxon]:[Reference_number]],2,FALSE)</f>
        <v>132</v>
      </c>
      <c r="E9182">
        <v>0</v>
      </c>
      <c r="F9182">
        <v>0</v>
      </c>
      <c r="G9182">
        <v>0</v>
      </c>
      <c r="I9182">
        <f>VLOOKUP(Table1[[#This Row],[trait_name]],Trait[],2,FALSE)</f>
        <v>42</v>
      </c>
      <c r="J9182" s="25" t="s">
        <v>84</v>
      </c>
      <c r="L9182" s="3"/>
      <c r="N9182" s="25"/>
      <c r="O9182"/>
    </row>
    <row r="9183" spans="1:15">
      <c r="A9183" s="5">
        <v>43276</v>
      </c>
      <c r="B9183" s="5">
        <v>43276</v>
      </c>
      <c r="C9183" t="s">
        <v>860</v>
      </c>
      <c r="D9183" s="3">
        <f>VLOOKUP(C9183,Index[[#All],[searchTaxon]:[Reference_number]],2,FALSE)</f>
        <v>132</v>
      </c>
      <c r="H9183" t="s">
        <v>292</v>
      </c>
      <c r="I9183">
        <f>VLOOKUP(Table1[[#This Row],[trait_name]],Trait[],2,FALSE)</f>
        <v>43</v>
      </c>
      <c r="J9183" s="25" t="s">
        <v>86</v>
      </c>
      <c r="L9183" s="3" t="str">
        <f>[1]Traits!R3</f>
        <v>lightgreen</v>
      </c>
      <c r="N9183" s="25"/>
      <c r="O9183"/>
    </row>
    <row r="9184" spans="1:15">
      <c r="A9184" s="5">
        <v>43276</v>
      </c>
      <c r="B9184" s="5">
        <v>43276</v>
      </c>
      <c r="C9184" t="s">
        <v>860</v>
      </c>
      <c r="D9184" s="3">
        <f>VLOOKUP(C9184,Index[[#All],[searchTaxon]:[Reference_number]],2,FALSE)</f>
        <v>132</v>
      </c>
      <c r="I9184">
        <f>VLOOKUP(Table1[[#This Row],[trait_name]],Trait[],2,FALSE)</f>
        <v>43</v>
      </c>
      <c r="J9184" s="25" t="s">
        <v>86</v>
      </c>
      <c r="L9184" s="3"/>
      <c r="N9184" s="25"/>
      <c r="O9184"/>
    </row>
    <row r="9185" spans="1:15">
      <c r="A9185" s="5">
        <v>43276</v>
      </c>
      <c r="B9185" s="5"/>
      <c r="C9185" t="s">
        <v>860</v>
      </c>
      <c r="D9185" s="3">
        <f>VLOOKUP(C9185,Index[[#All],[searchTaxon]:[Reference_number]],2,FALSE)</f>
        <v>132</v>
      </c>
      <c r="H9185" t="s">
        <v>292</v>
      </c>
      <c r="I9185">
        <f>VLOOKUP(Table1[[#This Row],[trait_name]],Trait[],2,FALSE)</f>
        <v>44</v>
      </c>
      <c r="J9185" s="26" t="s">
        <v>90</v>
      </c>
      <c r="K9185" s="26"/>
      <c r="L9185" s="3" t="s">
        <v>266</v>
      </c>
      <c r="N9185" s="25"/>
      <c r="O9185"/>
    </row>
    <row r="9186" spans="1:15">
      <c r="A9186" s="5">
        <v>43276</v>
      </c>
      <c r="B9186" s="5"/>
      <c r="C9186" t="s">
        <v>860</v>
      </c>
      <c r="D9186" s="3">
        <f>VLOOKUP(C9186,Index[[#All],[searchTaxon]:[Reference_number]],2,FALSE)</f>
        <v>132</v>
      </c>
      <c r="H9186" t="s">
        <v>292</v>
      </c>
      <c r="I9186">
        <f>VLOOKUP(Table1[[#This Row],[trait_name]],Trait[],2,FALSE)</f>
        <v>45</v>
      </c>
      <c r="J9186" s="26" t="s">
        <v>93</v>
      </c>
      <c r="K9186" s="26"/>
      <c r="L9186" s="3"/>
      <c r="N9186" s="25"/>
      <c r="O9186"/>
    </row>
    <row r="9187" spans="1:15">
      <c r="A9187" s="5">
        <v>43276</v>
      </c>
      <c r="B9187" s="5"/>
      <c r="C9187" t="s">
        <v>860</v>
      </c>
      <c r="D9187" s="2">
        <f>VLOOKUP(C9187,Index[[#All],[searchTaxon]:[Reference_number]],2,FALSE)</f>
        <v>132</v>
      </c>
      <c r="E9187">
        <v>0</v>
      </c>
      <c r="F9187">
        <v>0</v>
      </c>
      <c r="G9187">
        <v>0</v>
      </c>
      <c r="I9187">
        <f>VLOOKUP(Table1[[#This Row],[trait_name]],Trait[],2,FALSE)</f>
        <v>47</v>
      </c>
      <c r="J9187" s="25" t="s">
        <v>96</v>
      </c>
      <c r="L9187" s="3"/>
      <c r="N9187" s="25"/>
      <c r="O9187"/>
    </row>
    <row r="9188" spans="1:15">
      <c r="A9188" s="5">
        <v>43276</v>
      </c>
      <c r="B9188" s="5">
        <v>43276</v>
      </c>
      <c r="C9188" t="s">
        <v>860</v>
      </c>
      <c r="D9188" s="3">
        <f>VLOOKUP(C9188,Index[[#All],[searchTaxon]:[Reference_number]],2,FALSE)</f>
        <v>132</v>
      </c>
      <c r="H9188" t="s">
        <v>526</v>
      </c>
      <c r="I9188">
        <f>VLOOKUP(Table1[[#This Row],[trait_name]],Trait[],2,FALSE)</f>
        <v>48</v>
      </c>
      <c r="J9188" s="25" t="s">
        <v>99</v>
      </c>
      <c r="L9188" s="3" t="str">
        <f>[1]Traits!S6</f>
        <v>garden</v>
      </c>
      <c r="N9188" s="26"/>
      <c r="O9188"/>
    </row>
    <row r="9189" spans="1:15">
      <c r="A9189" s="5">
        <v>43276</v>
      </c>
      <c r="B9189" s="5">
        <v>43276</v>
      </c>
      <c r="C9189" t="s">
        <v>860</v>
      </c>
      <c r="D9189" s="3">
        <f>VLOOKUP(C9189,Index[[#All],[searchTaxon]:[Reference_number]],2,FALSE)</f>
        <v>132</v>
      </c>
      <c r="I9189">
        <f>VLOOKUP(Table1[[#This Row],[trait_name]],Trait[],2,FALSE)</f>
        <v>48</v>
      </c>
      <c r="J9189" s="25" t="s">
        <v>99</v>
      </c>
      <c r="L9189" s="3"/>
      <c r="N9189" s="25"/>
      <c r="O9189"/>
    </row>
    <row r="9190" spans="1:15">
      <c r="A9190" s="5">
        <v>43276</v>
      </c>
      <c r="B9190" s="5">
        <v>43276</v>
      </c>
      <c r="C9190" t="s">
        <v>860</v>
      </c>
      <c r="D9190" s="3">
        <f>VLOOKUP(C9190,Index[[#All],[searchTaxon]:[Reference_number]],2,FALSE)</f>
        <v>132</v>
      </c>
      <c r="I9190">
        <f>VLOOKUP(Table1[[#This Row],[trait_name]],Trait[],2,FALSE)</f>
        <v>48</v>
      </c>
      <c r="J9190" s="25" t="s">
        <v>99</v>
      </c>
      <c r="L9190" s="3"/>
      <c r="N9190" s="25"/>
      <c r="O9190"/>
    </row>
    <row r="9191" spans="1:15">
      <c r="A9191" s="5">
        <v>43276</v>
      </c>
      <c r="B9191" s="5">
        <v>43276</v>
      </c>
      <c r="C9191" t="s">
        <v>860</v>
      </c>
      <c r="D9191" s="3">
        <f>VLOOKUP(C9191,Index[[#All],[searchTaxon]:[Reference_number]],2,FALSE)</f>
        <v>132</v>
      </c>
      <c r="H9191" t="s">
        <v>292</v>
      </c>
      <c r="I9191">
        <f>VLOOKUP(Table1[[#This Row],[trait_name]],Trait[],2,FALSE)</f>
        <v>49</v>
      </c>
      <c r="J9191" s="25" t="s">
        <v>103</v>
      </c>
      <c r="L9191" s="3" t="str">
        <f>[1]Traits!T3</f>
        <v>feature</v>
      </c>
      <c r="N9191" s="25"/>
      <c r="O9191"/>
    </row>
    <row r="9192" spans="1:15">
      <c r="A9192" s="5">
        <v>43276</v>
      </c>
      <c r="B9192" s="5">
        <v>43276</v>
      </c>
      <c r="C9192" t="s">
        <v>860</v>
      </c>
      <c r="D9192" s="3">
        <f>VLOOKUP(C9192,Index[[#All],[searchTaxon]:[Reference_number]],2,FALSE)</f>
        <v>132</v>
      </c>
      <c r="H9192" t="s">
        <v>526</v>
      </c>
      <c r="I9192">
        <f>VLOOKUP(Table1[[#This Row],[trait_name]],Trait[],2,FALSE)</f>
        <v>49</v>
      </c>
      <c r="J9192" s="25" t="s">
        <v>103</v>
      </c>
      <c r="L9192" s="3" t="str">
        <f>[1]Traits!T8</f>
        <v>border</v>
      </c>
      <c r="N9192" s="25"/>
      <c r="O9192"/>
    </row>
    <row r="9193" spans="1:15">
      <c r="A9193" s="5">
        <v>43276</v>
      </c>
      <c r="B9193" s="5">
        <v>43276</v>
      </c>
      <c r="C9193" t="s">
        <v>860</v>
      </c>
      <c r="D9193" s="3">
        <f>VLOOKUP(C9193,Index[[#All],[searchTaxon]:[Reference_number]],2,FALSE)</f>
        <v>132</v>
      </c>
      <c r="H9193" t="s">
        <v>526</v>
      </c>
      <c r="I9193">
        <f>VLOOKUP(Table1[[#This Row],[trait_name]],Trait[],2,FALSE)</f>
        <v>49</v>
      </c>
      <c r="J9193" s="25" t="s">
        <v>103</v>
      </c>
      <c r="L9193" s="3" t="str">
        <f>[1]Traits!T7</f>
        <v>massplanting</v>
      </c>
      <c r="N9193" s="25"/>
      <c r="O9193"/>
    </row>
    <row r="9194" spans="1:15">
      <c r="A9194" s="5">
        <v>43276</v>
      </c>
      <c r="B9194" s="5">
        <v>43276</v>
      </c>
      <c r="C9194" t="s">
        <v>860</v>
      </c>
      <c r="D9194" s="3">
        <f>VLOOKUP(C9194,Index[[#All],[searchTaxon]:[Reference_number]],2,FALSE)</f>
        <v>132</v>
      </c>
      <c r="I9194">
        <f>VLOOKUP(Table1[[#This Row],[trait_name]],Trait[],2,FALSE)</f>
        <v>49</v>
      </c>
      <c r="J9194" s="25" t="s">
        <v>103</v>
      </c>
      <c r="L9194" s="3"/>
      <c r="N9194" s="25"/>
      <c r="O9194"/>
    </row>
    <row r="9195" spans="1:15">
      <c r="A9195" s="27">
        <v>43276</v>
      </c>
      <c r="B9195" s="27"/>
      <c r="C9195" s="4" t="s">
        <v>860</v>
      </c>
      <c r="D9195" s="63">
        <f>VLOOKUP(C9195,Index[[#All],[searchTaxon]:[Reference_number]],2,FALSE)</f>
        <v>132</v>
      </c>
      <c r="E9195">
        <f>VLOOKUP(C:C,Table1[[#All],[searchTaxon]:[Multiple_forms]],3,FALSE)</f>
        <v>0</v>
      </c>
      <c r="F9195">
        <f>VLOOKUP(C:C,Table1[[#All],[searchTaxon]:[Multiple_forms]],4,FALSE)</f>
        <v>0</v>
      </c>
      <c r="G9195">
        <f>VLOOKUP(C:C,Table1[[#All],[searchTaxon]:[Multiple_forms]],5,FALSE)</f>
        <v>0</v>
      </c>
      <c r="I9195">
        <f>VLOOKUP(Table1[[#This Row],[trait_name]],Trait[],2,FALSE)</f>
        <v>50</v>
      </c>
      <c r="J9195" s="25" t="s">
        <v>106</v>
      </c>
      <c r="L9195" s="3"/>
      <c r="N9195" s="25"/>
      <c r="O9195"/>
    </row>
    <row r="9196" spans="1:15">
      <c r="A9196" s="5">
        <v>43276</v>
      </c>
      <c r="B9196" s="5">
        <v>43276</v>
      </c>
      <c r="C9196" t="s">
        <v>860</v>
      </c>
      <c r="D9196" s="3">
        <f>VLOOKUP(C9196,Index[[#All],[searchTaxon]:[Reference_number]],2,FALSE)</f>
        <v>132</v>
      </c>
      <c r="H9196" t="s">
        <v>292</v>
      </c>
      <c r="I9196">
        <f>VLOOKUP(Table1[[#This Row],[trait_name]],Trait[],2,FALSE)</f>
        <v>51</v>
      </c>
      <c r="J9196" s="25" t="s">
        <v>108</v>
      </c>
      <c r="L9196" s="3" t="s">
        <v>167</v>
      </c>
      <c r="N9196" s="25"/>
      <c r="O9196"/>
    </row>
    <row r="9197" spans="1:15">
      <c r="A9197" s="5">
        <v>43276</v>
      </c>
      <c r="B9197" s="5">
        <v>43276</v>
      </c>
      <c r="C9197" t="s">
        <v>860</v>
      </c>
      <c r="D9197" s="3">
        <f>VLOOKUP(C9197,Index[[#All],[searchTaxon]:[Reference_number]],2,FALSE)</f>
        <v>132</v>
      </c>
      <c r="H9197" t="s">
        <v>292</v>
      </c>
      <c r="I9197">
        <f>VLOOKUP(Table1[[#This Row],[trait_name]],Trait[],2,FALSE)</f>
        <v>53</v>
      </c>
      <c r="J9197" s="25" t="s">
        <v>110</v>
      </c>
      <c r="L9197" s="3" t="str">
        <f>[1]Traits!X3</f>
        <v>pollinator</v>
      </c>
      <c r="N9197" s="25"/>
      <c r="O9197"/>
    </row>
    <row r="9198" spans="1:15">
      <c r="A9198" s="5">
        <v>43276</v>
      </c>
      <c r="B9198" s="5">
        <v>43276</v>
      </c>
      <c r="C9198" t="s">
        <v>860</v>
      </c>
      <c r="D9198" s="3">
        <f>VLOOKUP(C9198,Index[[#All],[searchTaxon]:[Reference_number]],2,FALSE)</f>
        <v>132</v>
      </c>
      <c r="H9198" t="s">
        <v>526</v>
      </c>
      <c r="I9198">
        <f>VLOOKUP(Table1[[#This Row],[trait_name]],Trait[],2,FALSE)</f>
        <v>53</v>
      </c>
      <c r="J9198" s="25" t="s">
        <v>110</v>
      </c>
      <c r="L9198" s="3" t="str">
        <f>[1]Traits!X2</f>
        <v>bird</v>
      </c>
      <c r="N9198" s="25"/>
      <c r="O9198"/>
    </row>
    <row r="9199" spans="1:15">
      <c r="A9199" s="5">
        <v>43276</v>
      </c>
      <c r="B9199" s="5">
        <v>43276</v>
      </c>
      <c r="C9199" t="s">
        <v>860</v>
      </c>
      <c r="D9199" s="3">
        <f>VLOOKUP(C9199,Index[[#All],[searchTaxon]:[Reference_number]],2,FALSE)</f>
        <v>132</v>
      </c>
      <c r="I9199">
        <f>VLOOKUP(Table1[[#This Row],[trait_name]],Trait[],2,FALSE)</f>
        <v>54</v>
      </c>
      <c r="J9199" s="25" t="s">
        <v>112</v>
      </c>
      <c r="L9199" s="3"/>
      <c r="N9199" s="25"/>
      <c r="O9199"/>
    </row>
    <row r="9200" spans="1:15">
      <c r="A9200" s="5">
        <v>43276</v>
      </c>
      <c r="B9200" s="5">
        <v>43276</v>
      </c>
      <c r="C9200" t="s">
        <v>860</v>
      </c>
      <c r="D9200" s="3">
        <f>VLOOKUP(C9200,Index[[#All],[searchTaxon]:[Reference_number]],2,FALSE)</f>
        <v>132</v>
      </c>
      <c r="H9200" t="s">
        <v>292</v>
      </c>
      <c r="I9200">
        <f>VLOOKUP(Table1[[#This Row],[trait_name]],Trait[],2,FALSE)</f>
        <v>55</v>
      </c>
      <c r="J9200" s="25" t="s">
        <v>114</v>
      </c>
      <c r="L9200" s="3" t="s">
        <v>115</v>
      </c>
      <c r="N9200" s="25"/>
      <c r="O9200"/>
    </row>
    <row r="9201" spans="1:15">
      <c r="A9201" s="5">
        <v>43276</v>
      </c>
      <c r="B9201" s="5">
        <v>43276</v>
      </c>
      <c r="C9201" t="s">
        <v>860</v>
      </c>
      <c r="D9201" s="3">
        <f>VLOOKUP(C9201,Index[[#All],[searchTaxon]:[Reference_number]],2,FALSE)</f>
        <v>132</v>
      </c>
      <c r="H9201" t="s">
        <v>279</v>
      </c>
      <c r="I9201">
        <f>VLOOKUP(Table1[[#This Row],[trait_name]],Trait[],2,FALSE)</f>
        <v>56</v>
      </c>
      <c r="J9201" s="25" t="s">
        <v>117</v>
      </c>
      <c r="L9201" s="3" t="str">
        <f>[1]Traits!Z3</f>
        <v>medium</v>
      </c>
      <c r="N9201" s="25"/>
      <c r="O9201"/>
    </row>
    <row r="9202" spans="1:15">
      <c r="A9202" s="5">
        <v>43276</v>
      </c>
      <c r="B9202" s="5"/>
      <c r="C9202" t="s">
        <v>860</v>
      </c>
      <c r="D9202" s="2">
        <f>VLOOKUP(C9202,Index[[#All],[searchTaxon]:[Reference_number]],2,FALSE)</f>
        <v>132</v>
      </c>
      <c r="E9202">
        <v>0</v>
      </c>
      <c r="F9202">
        <v>0</v>
      </c>
      <c r="G9202">
        <v>0</v>
      </c>
      <c r="I9202">
        <f>VLOOKUP(Table1[[#This Row],[trait_name]],Trait[],2,FALSE)</f>
        <v>60</v>
      </c>
      <c r="J9202" s="25" t="s">
        <v>120</v>
      </c>
      <c r="L9202" s="3"/>
      <c r="N9202" s="25"/>
      <c r="O9202"/>
    </row>
    <row r="9203" spans="1:15">
      <c r="A9203" s="5">
        <v>43276</v>
      </c>
      <c r="B9203" s="5">
        <v>43276</v>
      </c>
      <c r="C9203" t="s">
        <v>860</v>
      </c>
      <c r="D9203" s="3">
        <f>VLOOKUP(C9203,Index[[#All],[searchTaxon]:[Reference_number]],2,FALSE)</f>
        <v>132</v>
      </c>
      <c r="I9203">
        <f>VLOOKUP(Table1[[#This Row],[trait_name]],Trait[],2,FALSE)</f>
        <v>62</v>
      </c>
      <c r="J9203" s="25" t="s">
        <v>123</v>
      </c>
      <c r="L9203" s="3"/>
      <c r="N9203" s="25"/>
      <c r="O9203"/>
    </row>
    <row r="9204" spans="1:15">
      <c r="A9204" s="5">
        <v>43276</v>
      </c>
      <c r="B9204" s="5">
        <v>43276</v>
      </c>
      <c r="C9204" t="s">
        <v>863</v>
      </c>
      <c r="D9204" s="3">
        <f>VLOOKUP(C9204,Index[[#All],[searchTaxon]:[Reference_number]],2,FALSE)</f>
        <v>133</v>
      </c>
      <c r="H9204" t="s">
        <v>18</v>
      </c>
      <c r="I9204">
        <f>VLOOKUP(Table1[[#This Row],[trait_name]],Trait[],2,FALSE)</f>
        <v>2</v>
      </c>
      <c r="J9204" s="25" t="s">
        <v>16</v>
      </c>
      <c r="L9204" s="3" t="s">
        <v>864</v>
      </c>
      <c r="N9204" s="25"/>
      <c r="O9204"/>
    </row>
    <row r="9205" spans="1:15">
      <c r="A9205" s="5">
        <v>43276</v>
      </c>
      <c r="B9205" s="5">
        <v>43276</v>
      </c>
      <c r="C9205" t="s">
        <v>863</v>
      </c>
      <c r="D9205" s="3">
        <f>VLOOKUP(C9205,Index[[#All],[searchTaxon]:[Reference_number]],2,FALSE)</f>
        <v>133</v>
      </c>
      <c r="I9205">
        <f>VLOOKUP(Table1[[#This Row],[trait_name]],Trait[],2,FALSE)</f>
        <v>2</v>
      </c>
      <c r="J9205" s="25" t="s">
        <v>16</v>
      </c>
      <c r="L9205" s="3"/>
      <c r="N9205" s="25"/>
      <c r="O9205"/>
    </row>
    <row r="9206" spans="1:15">
      <c r="A9206" s="5">
        <v>43276</v>
      </c>
      <c r="B9206" s="5">
        <v>43276</v>
      </c>
      <c r="C9206" t="s">
        <v>863</v>
      </c>
      <c r="D9206" s="3">
        <f>VLOOKUP(C9206,Index[[#All],[searchTaxon]:[Reference_number]],2,FALSE)</f>
        <v>133</v>
      </c>
      <c r="H9206" t="s">
        <v>18</v>
      </c>
      <c r="I9206">
        <f>VLOOKUP(Table1[[#This Row],[trait_name]],Trait[],2,FALSE)</f>
        <v>3</v>
      </c>
      <c r="J9206" s="25" t="s">
        <v>19</v>
      </c>
      <c r="L9206" s="3" t="str">
        <f>[1]Traits!B2</f>
        <v>fullsun</v>
      </c>
      <c r="N9206" s="25"/>
      <c r="O9206"/>
    </row>
    <row r="9207" spans="1:15">
      <c r="A9207" s="5">
        <v>43276</v>
      </c>
      <c r="B9207" s="5">
        <v>43276</v>
      </c>
      <c r="C9207" t="s">
        <v>863</v>
      </c>
      <c r="D9207" s="3">
        <f>VLOOKUP(C9207,Index[[#All],[searchTaxon]:[Reference_number]],2,FALSE)</f>
        <v>133</v>
      </c>
      <c r="H9207" t="s">
        <v>18</v>
      </c>
      <c r="I9207">
        <f>VLOOKUP(Table1[[#This Row],[trait_name]],Trait[],2,FALSE)</f>
        <v>3</v>
      </c>
      <c r="J9207" s="25" t="s">
        <v>19</v>
      </c>
      <c r="L9207" s="3" t="str">
        <f>[1]Traits!B3</f>
        <v>partshade</v>
      </c>
      <c r="N9207" s="25"/>
      <c r="O9207"/>
    </row>
    <row r="9208" spans="1:15">
      <c r="A9208" s="5">
        <v>43276</v>
      </c>
      <c r="B9208" s="5">
        <v>43276</v>
      </c>
      <c r="C9208" t="s">
        <v>863</v>
      </c>
      <c r="D9208" s="3">
        <f>VLOOKUP(C9208,Index[[#All],[searchTaxon]:[Reference_number]],2,FALSE)</f>
        <v>133</v>
      </c>
      <c r="H9208" t="s">
        <v>18</v>
      </c>
      <c r="I9208">
        <f>VLOOKUP(Table1[[#This Row],[trait_name]],Trait[],2,FALSE)</f>
        <v>4</v>
      </c>
      <c r="J9208" s="25" t="s">
        <v>23</v>
      </c>
      <c r="L9208" s="3" t="s">
        <v>24</v>
      </c>
      <c r="N9208" s="25"/>
      <c r="O9208"/>
    </row>
    <row r="9209" spans="1:15">
      <c r="A9209" s="5">
        <v>43276</v>
      </c>
      <c r="B9209" s="5"/>
      <c r="C9209" t="s">
        <v>863</v>
      </c>
      <c r="D9209" s="3">
        <f>VLOOKUP(C9209,Index[[#All],[searchTaxon]:[Reference_number]],2,FALSE)</f>
        <v>133</v>
      </c>
      <c r="H9209" t="s">
        <v>26</v>
      </c>
      <c r="I9209">
        <f>VLOOKUP(Table1[[#This Row],[trait_name]],Trait[],2,FALSE)</f>
        <v>6</v>
      </c>
      <c r="J9209" s="25" t="s">
        <v>135</v>
      </c>
      <c r="L9209" s="3"/>
      <c r="N9209" s="25"/>
      <c r="O9209"/>
    </row>
    <row r="9210" spans="1:15">
      <c r="A9210" s="5">
        <v>43276</v>
      </c>
      <c r="B9210" s="5">
        <v>43276</v>
      </c>
      <c r="C9210" t="s">
        <v>863</v>
      </c>
      <c r="D9210" s="3">
        <f>VLOOKUP(C9210,Index[[#All],[searchTaxon]:[Reference_number]],2,FALSE)</f>
        <v>133</v>
      </c>
      <c r="H9210" t="s">
        <v>26</v>
      </c>
      <c r="I9210">
        <f>VLOOKUP(Table1[[#This Row],[trait_name]],Trait[],2,FALSE)</f>
        <v>7</v>
      </c>
      <c r="J9210" s="25" t="s">
        <v>27</v>
      </c>
      <c r="L9210" s="3" t="s">
        <v>24</v>
      </c>
      <c r="N9210" s="25"/>
      <c r="O9210"/>
    </row>
    <row r="9211" spans="1:15">
      <c r="A9211" s="5">
        <v>43276</v>
      </c>
      <c r="B9211" s="5">
        <v>43276</v>
      </c>
      <c r="C9211" t="s">
        <v>863</v>
      </c>
      <c r="D9211" s="3">
        <f>VLOOKUP(C9211,Index[[#All],[searchTaxon]:[Reference_number]],2,FALSE)</f>
        <v>133</v>
      </c>
      <c r="H9211" t="s">
        <v>26</v>
      </c>
      <c r="I9211">
        <f>VLOOKUP(Table1[[#This Row],[trait_name]],Trait[],2,FALSE)</f>
        <v>12</v>
      </c>
      <c r="J9211" s="25" t="s">
        <v>138</v>
      </c>
      <c r="L9211" s="3" t="s">
        <v>24</v>
      </c>
      <c r="N9211" s="25"/>
      <c r="O9211"/>
    </row>
    <row r="9212" spans="1:15">
      <c r="A9212" s="27">
        <v>43276</v>
      </c>
      <c r="B9212" s="27"/>
      <c r="C9212" s="4" t="s">
        <v>863</v>
      </c>
      <c r="D9212" s="2">
        <f>VLOOKUP(C9212,Index[[#All],[searchTaxon]:[Reference_number]],2,FALSE)</f>
        <v>133</v>
      </c>
      <c r="I9212">
        <f>VLOOKUP(Table1[[#This Row],[trait_name]],Trait[],2,FALSE)</f>
        <v>15</v>
      </c>
      <c r="J9212" s="25" t="s">
        <v>32</v>
      </c>
      <c r="L9212" s="3"/>
      <c r="N9212" s="25"/>
      <c r="O9212"/>
    </row>
    <row r="9213" spans="1:15">
      <c r="A9213" s="27">
        <v>43276</v>
      </c>
      <c r="B9213" s="27">
        <v>43276</v>
      </c>
      <c r="C9213" s="4" t="s">
        <v>863</v>
      </c>
      <c r="D9213" s="2">
        <f>VLOOKUP(C9213,Index[[#All],[searchTaxon]:[Reference_number]],2,FALSE)</f>
        <v>133</v>
      </c>
      <c r="I9213">
        <f>VLOOKUP(Table1[[#This Row],[trait_name]],Trait[],2,FALSE)</f>
        <v>16</v>
      </c>
      <c r="J9213" s="26" t="s">
        <v>33</v>
      </c>
      <c r="K9213" s="26"/>
      <c r="L9213" s="3"/>
      <c r="N9213" s="25"/>
      <c r="O9213"/>
    </row>
    <row r="9214" spans="1:15">
      <c r="A9214" s="5">
        <v>43276</v>
      </c>
      <c r="B9214" s="5">
        <v>43276</v>
      </c>
      <c r="C9214" t="s">
        <v>863</v>
      </c>
      <c r="D9214" s="3">
        <f>VLOOKUP(C9214,Index[[#All],[searchTaxon]:[Reference_number]],2,FALSE)</f>
        <v>133</v>
      </c>
      <c r="H9214" t="s">
        <v>18</v>
      </c>
      <c r="I9214">
        <f>VLOOKUP(Table1[[#This Row],[trait_name]],Trait[],2,FALSE)</f>
        <v>17</v>
      </c>
      <c r="J9214" s="25" t="s">
        <v>34</v>
      </c>
      <c r="L9214" s="3" t="str">
        <f>[1]Traits!E2</f>
        <v>sand</v>
      </c>
      <c r="N9214" s="25"/>
      <c r="O9214"/>
    </row>
    <row r="9215" spans="1:15">
      <c r="A9215" s="5">
        <v>43276</v>
      </c>
      <c r="B9215" s="5">
        <v>43276</v>
      </c>
      <c r="C9215" t="s">
        <v>863</v>
      </c>
      <c r="D9215" s="3">
        <f>VLOOKUP(C9215,Index[[#All],[searchTaxon]:[Reference_number]],2,FALSE)</f>
        <v>133</v>
      </c>
      <c r="H9215" t="s">
        <v>18</v>
      </c>
      <c r="I9215">
        <f>VLOOKUP(Table1[[#This Row],[trait_name]],Trait[],2,FALSE)</f>
        <v>17</v>
      </c>
      <c r="J9215" s="25" t="s">
        <v>34</v>
      </c>
      <c r="L9215" s="3" t="str">
        <f>[1]Traits!E3</f>
        <v>loam</v>
      </c>
      <c r="N9215" s="25"/>
      <c r="O9215"/>
    </row>
    <row r="9216" spans="1:15">
      <c r="A9216" s="5">
        <v>43276</v>
      </c>
      <c r="B9216" s="5">
        <v>43276</v>
      </c>
      <c r="C9216" t="s">
        <v>863</v>
      </c>
      <c r="D9216" s="3">
        <f>VLOOKUP(C9216,Index[[#All],[searchTaxon]:[Reference_number]],2,FALSE)</f>
        <v>133</v>
      </c>
      <c r="I9216">
        <f>VLOOKUP(Table1[[#This Row],[trait_name]],Trait[],2,FALSE)</f>
        <v>17</v>
      </c>
      <c r="J9216" s="25" t="s">
        <v>34</v>
      </c>
      <c r="L9216" s="3"/>
      <c r="N9216" s="25"/>
      <c r="O9216"/>
    </row>
    <row r="9217" spans="1:15">
      <c r="A9217" s="27">
        <v>43276</v>
      </c>
      <c r="B9217" s="27">
        <v>43276</v>
      </c>
      <c r="C9217" s="4" t="s">
        <v>863</v>
      </c>
      <c r="D9217" s="2">
        <f>VLOOKUP(C9217,Index[[#All],[searchTaxon]:[Reference_number]],2,FALSE)</f>
        <v>133</v>
      </c>
      <c r="I9217">
        <f>VLOOKUP(Table1[[#This Row],[trait_name]],Trait[],2,FALSE)</f>
        <v>18</v>
      </c>
      <c r="J9217" s="25" t="s">
        <v>38</v>
      </c>
      <c r="L9217" s="3"/>
      <c r="N9217" s="25"/>
      <c r="O9217"/>
    </row>
    <row r="9218" spans="1:15">
      <c r="A9218" s="5">
        <v>43276</v>
      </c>
      <c r="B9218" s="5">
        <v>43276</v>
      </c>
      <c r="C9218" t="s">
        <v>863</v>
      </c>
      <c r="D9218" s="3">
        <f>VLOOKUP(C9218,Index[[#All],[searchTaxon]:[Reference_number]],2,FALSE)</f>
        <v>133</v>
      </c>
      <c r="H9218" t="s">
        <v>26</v>
      </c>
      <c r="I9218">
        <f>VLOOKUP(Table1[[#This Row],[trait_name]],Trait[],2,FALSE)</f>
        <v>19</v>
      </c>
      <c r="J9218" s="25" t="s">
        <v>39</v>
      </c>
      <c r="L9218" s="3" t="str">
        <f>[1]Traits!F2</f>
        <v>welldrained</v>
      </c>
      <c r="N9218" s="25"/>
      <c r="O9218"/>
    </row>
    <row r="9219" spans="1:15">
      <c r="A9219" s="5">
        <v>43276</v>
      </c>
      <c r="B9219" s="5">
        <v>43276</v>
      </c>
      <c r="C9219" t="s">
        <v>863</v>
      </c>
      <c r="D9219" s="3">
        <f>VLOOKUP(C9219,Index[[#All],[searchTaxon]:[Reference_number]],2,FALSE)</f>
        <v>133</v>
      </c>
      <c r="I9219">
        <f>VLOOKUP(Table1[[#This Row],[trait_name]],Trait[],2,FALSE)</f>
        <v>19</v>
      </c>
      <c r="J9219" s="25" t="s">
        <v>39</v>
      </c>
      <c r="L9219" s="3"/>
      <c r="N9219" s="25"/>
      <c r="O9219"/>
    </row>
    <row r="9220" spans="1:15">
      <c r="A9220" s="27">
        <v>43276</v>
      </c>
      <c r="B9220" s="27">
        <v>43276</v>
      </c>
      <c r="C9220" s="4" t="s">
        <v>863</v>
      </c>
      <c r="D9220" s="2">
        <f>VLOOKUP(C9220,Index[[#All],[searchTaxon]:[Reference_number]],2,FALSE)</f>
        <v>133</v>
      </c>
      <c r="I9220">
        <f>VLOOKUP(Table1[[#This Row],[trait_name]],Trait[],2,FALSE)</f>
        <v>20</v>
      </c>
      <c r="J9220" s="25" t="s">
        <v>42</v>
      </c>
      <c r="L9220" s="3"/>
      <c r="N9220" s="25"/>
      <c r="O9220"/>
    </row>
    <row r="9221" spans="1:15">
      <c r="A9221" s="5">
        <v>43276</v>
      </c>
      <c r="B9221" s="5">
        <v>43276</v>
      </c>
      <c r="C9221" t="s">
        <v>863</v>
      </c>
      <c r="D9221" s="3">
        <f>VLOOKUP(C9221,Index[[#All],[searchTaxon]:[Reference_number]],2,FALSE)</f>
        <v>133</v>
      </c>
      <c r="I9221">
        <f>VLOOKUP(Table1[[#This Row],[trait_name]],Trait[],2,FALSE)</f>
        <v>21</v>
      </c>
      <c r="J9221" s="25" t="s">
        <v>46</v>
      </c>
      <c r="L9221" s="3"/>
      <c r="N9221" s="25"/>
      <c r="O9221"/>
    </row>
    <row r="9222" spans="1:15">
      <c r="A9222" s="5">
        <v>43276</v>
      </c>
      <c r="B9222" s="5"/>
      <c r="C9222" t="s">
        <v>863</v>
      </c>
      <c r="D9222" s="2">
        <f>VLOOKUP(C9222,Index[[#All],[searchTaxon]:[Reference_number]],2,FALSE)</f>
        <v>133</v>
      </c>
      <c r="E9222">
        <v>0</v>
      </c>
      <c r="F9222">
        <v>0</v>
      </c>
      <c r="G9222">
        <v>0</v>
      </c>
      <c r="I9222">
        <f>VLOOKUP(Table1[[#This Row],[trait_name]],Trait[],2,FALSE)</f>
        <v>22</v>
      </c>
      <c r="J9222" s="25" t="s">
        <v>48</v>
      </c>
      <c r="L9222" s="3"/>
      <c r="N9222" s="25"/>
      <c r="O9222"/>
    </row>
    <row r="9223" spans="1:15">
      <c r="A9223" s="27">
        <v>43276</v>
      </c>
      <c r="B9223" s="27"/>
      <c r="C9223" s="4" t="s">
        <v>863</v>
      </c>
      <c r="D9223" s="2">
        <f>VLOOKUP(C9223,Index[[#All],[searchTaxon]:[Reference_number]],2,FALSE)</f>
        <v>133</v>
      </c>
      <c r="I9223">
        <f>VLOOKUP(Table1[[#This Row],[trait_name]],Trait[],2,FALSE)</f>
        <v>23</v>
      </c>
      <c r="J9223" s="25" t="s">
        <v>50</v>
      </c>
      <c r="L9223" s="3"/>
      <c r="N9223" s="25"/>
      <c r="O9223"/>
    </row>
    <row r="9224" spans="1:15">
      <c r="A9224" s="27">
        <v>43276</v>
      </c>
      <c r="B9224" s="27"/>
      <c r="C9224" s="4" t="s">
        <v>863</v>
      </c>
      <c r="D9224" s="2">
        <f>VLOOKUP(C9224,Index[[#All],[searchTaxon]:[Reference_number]],2,FALSE)</f>
        <v>133</v>
      </c>
      <c r="I9224">
        <f>VLOOKUP(Table1[[#This Row],[trait_name]],Trait[],2,FALSE)</f>
        <v>24</v>
      </c>
      <c r="J9224" s="25" t="s">
        <v>53</v>
      </c>
      <c r="L9224" s="3"/>
      <c r="N9224" s="26"/>
      <c r="O9224"/>
    </row>
    <row r="9225" spans="1:15">
      <c r="A9225" s="5">
        <v>43276</v>
      </c>
      <c r="B9225" s="5">
        <v>43276</v>
      </c>
      <c r="C9225" t="s">
        <v>863</v>
      </c>
      <c r="D9225" s="3">
        <f>VLOOKUP(C9225,Index[[#All],[searchTaxon]:[Reference_number]],2,FALSE)</f>
        <v>133</v>
      </c>
      <c r="H9225" t="s">
        <v>18</v>
      </c>
      <c r="I9225">
        <f>VLOOKUP(Table1[[#This Row],[trait_name]],Trait[],2,FALSE)</f>
        <v>25</v>
      </c>
      <c r="J9225" s="25" t="s">
        <v>54</v>
      </c>
      <c r="L9225" s="3" t="str">
        <f>[1]Traits!H5</f>
        <v>smallshrub</v>
      </c>
      <c r="N9225" s="26"/>
      <c r="O9225"/>
    </row>
    <row r="9226" spans="1:15">
      <c r="A9226" s="5">
        <v>43276</v>
      </c>
      <c r="B9226" s="5">
        <v>43276</v>
      </c>
      <c r="C9226" t="s">
        <v>863</v>
      </c>
      <c r="D9226" s="3">
        <f>VLOOKUP(C9226,Index[[#All],[searchTaxon]:[Reference_number]],2,FALSE)</f>
        <v>133</v>
      </c>
      <c r="H9226" t="s">
        <v>18</v>
      </c>
      <c r="I9226">
        <f>VLOOKUP(Table1[[#This Row],[trait_name]],Trait[],2,FALSE)</f>
        <v>25</v>
      </c>
      <c r="J9226" s="25" t="s">
        <v>54</v>
      </c>
      <c r="L9226" s="3" t="str">
        <f>[1]Traits!H6</f>
        <v>medshrub</v>
      </c>
      <c r="N9226" s="25"/>
      <c r="O9226"/>
    </row>
    <row r="9227" spans="1:15">
      <c r="A9227" s="5">
        <v>43276</v>
      </c>
      <c r="B9227" s="5">
        <v>43276</v>
      </c>
      <c r="C9227" t="s">
        <v>863</v>
      </c>
      <c r="D9227" s="3">
        <f>VLOOKUP(C9227,Index[[#All],[searchTaxon]:[Reference_number]],2,FALSE)</f>
        <v>133</v>
      </c>
      <c r="H9227" t="s">
        <v>18</v>
      </c>
      <c r="I9227">
        <f>VLOOKUP(Table1[[#This Row],[trait_name]],Trait[],2,FALSE)</f>
        <v>25</v>
      </c>
      <c r="J9227" s="25" t="s">
        <v>54</v>
      </c>
      <c r="L9227" s="3" t="str">
        <f>[1]Traits!H7</f>
        <v>largeshrub</v>
      </c>
      <c r="N9227" s="25"/>
      <c r="O9227"/>
    </row>
    <row r="9228" spans="1:15">
      <c r="A9228" s="5">
        <v>43276</v>
      </c>
      <c r="B9228" s="5">
        <v>43276</v>
      </c>
      <c r="C9228" t="s">
        <v>863</v>
      </c>
      <c r="D9228" s="3">
        <f>VLOOKUP(C9228,Index[[#All],[searchTaxon]:[Reference_number]],2,FALSE)</f>
        <v>133</v>
      </c>
      <c r="H9228" t="s">
        <v>18</v>
      </c>
      <c r="I9228">
        <f>VLOOKUP(Table1[[#This Row],[trait_name]],Trait[],2,FALSE)</f>
        <v>26</v>
      </c>
      <c r="J9228" s="25" t="s">
        <v>57</v>
      </c>
      <c r="L9228" s="3">
        <v>5</v>
      </c>
      <c r="N9228" s="25"/>
      <c r="O9228"/>
    </row>
    <row r="9229" spans="1:15">
      <c r="A9229" s="5">
        <v>43276</v>
      </c>
      <c r="B9229" s="5">
        <v>43276</v>
      </c>
      <c r="C9229" t="s">
        <v>863</v>
      </c>
      <c r="D9229" s="3">
        <f>VLOOKUP(C9229,Index[[#All],[searchTaxon]:[Reference_number]],2,FALSE)</f>
        <v>133</v>
      </c>
      <c r="I9229">
        <f>VLOOKUP(Table1[[#This Row],[trait_name]],Trait[],2,FALSE)</f>
        <v>26</v>
      </c>
      <c r="J9229" s="25" t="s">
        <v>57</v>
      </c>
      <c r="L9229" s="3"/>
      <c r="N9229" s="25"/>
      <c r="O9229"/>
    </row>
    <row r="9230" spans="1:15">
      <c r="A9230" s="5">
        <v>43276</v>
      </c>
      <c r="B9230" s="5">
        <v>43276</v>
      </c>
      <c r="C9230" t="s">
        <v>863</v>
      </c>
      <c r="D9230" s="3">
        <f>VLOOKUP(C9230,Index[[#All],[searchTaxon]:[Reference_number]],2,FALSE)</f>
        <v>133</v>
      </c>
      <c r="H9230" t="s">
        <v>26</v>
      </c>
      <c r="I9230">
        <f>VLOOKUP(Table1[[#This Row],[trait_name]],Trait[],2,FALSE)</f>
        <v>27</v>
      </c>
      <c r="J9230" s="25" t="s">
        <v>58</v>
      </c>
      <c r="L9230" s="3">
        <v>2</v>
      </c>
      <c r="N9230" s="25"/>
      <c r="O9230"/>
    </row>
    <row r="9231" spans="1:15">
      <c r="A9231" s="5">
        <v>43276</v>
      </c>
      <c r="B9231" s="5">
        <v>43276</v>
      </c>
      <c r="C9231" t="s">
        <v>863</v>
      </c>
      <c r="D9231" s="3">
        <f>VLOOKUP(C9231,Index[[#All],[searchTaxon]:[Reference_number]],2,FALSE)</f>
        <v>133</v>
      </c>
      <c r="H9231" t="s">
        <v>18</v>
      </c>
      <c r="I9231">
        <f>VLOOKUP(Table1[[#This Row],[trait_name]],Trait[],2,FALSE)</f>
        <v>28</v>
      </c>
      <c r="J9231" s="25" t="s">
        <v>59</v>
      </c>
      <c r="L9231" s="3">
        <v>2</v>
      </c>
      <c r="N9231" s="25"/>
      <c r="O9231"/>
    </row>
    <row r="9232" spans="1:15">
      <c r="A9232" s="5">
        <v>43276</v>
      </c>
      <c r="B9232" s="5">
        <v>43276</v>
      </c>
      <c r="C9232" t="s">
        <v>863</v>
      </c>
      <c r="D9232" s="3">
        <f>VLOOKUP(C9232,Index[[#All],[searchTaxon]:[Reference_number]],2,FALSE)</f>
        <v>133</v>
      </c>
      <c r="H9232" t="s">
        <v>279</v>
      </c>
      <c r="I9232">
        <f>VLOOKUP(Table1[[#This Row],[trait_name]],Trait[],2,FALSE)</f>
        <v>28</v>
      </c>
      <c r="J9232" s="25" t="s">
        <v>59</v>
      </c>
      <c r="L9232" s="3">
        <v>0.5</v>
      </c>
      <c r="N9232" s="25"/>
      <c r="O9232"/>
    </row>
    <row r="9233" spans="1:15">
      <c r="A9233" s="5">
        <v>43276</v>
      </c>
      <c r="B9233" s="5">
        <v>43276</v>
      </c>
      <c r="C9233" t="s">
        <v>863</v>
      </c>
      <c r="D9233" s="3">
        <f>VLOOKUP(C9233,Index[[#All],[searchTaxon]:[Reference_number]],2,FALSE)</f>
        <v>133</v>
      </c>
      <c r="H9233" t="s">
        <v>18</v>
      </c>
      <c r="I9233">
        <f>VLOOKUP(Table1[[#This Row],[trait_name]],Trait[],2,FALSE)</f>
        <v>29</v>
      </c>
      <c r="J9233" s="25" t="s">
        <v>60</v>
      </c>
      <c r="L9233" s="3">
        <v>4</v>
      </c>
      <c r="N9233" s="25"/>
      <c r="O9233"/>
    </row>
    <row r="9234" spans="1:15">
      <c r="A9234" s="5">
        <v>43276</v>
      </c>
      <c r="B9234" s="5">
        <v>43276</v>
      </c>
      <c r="C9234" t="s">
        <v>863</v>
      </c>
      <c r="D9234" s="3">
        <f>VLOOKUP(C9234,Index[[#All],[searchTaxon]:[Reference_number]],2,FALSE)</f>
        <v>133</v>
      </c>
      <c r="H9234" t="s">
        <v>26</v>
      </c>
      <c r="I9234">
        <f>VLOOKUP(Table1[[#This Row],[trait_name]],Trait[],2,FALSE)</f>
        <v>30</v>
      </c>
      <c r="J9234" s="25" t="s">
        <v>61</v>
      </c>
      <c r="L9234" s="3">
        <v>2</v>
      </c>
      <c r="N9234" s="25"/>
      <c r="O9234"/>
    </row>
    <row r="9235" spans="1:15">
      <c r="A9235" s="5">
        <v>43276</v>
      </c>
      <c r="B9235" s="5">
        <v>43276</v>
      </c>
      <c r="C9235" t="s">
        <v>863</v>
      </c>
      <c r="D9235" s="3">
        <f>VLOOKUP(C9235,Index[[#All],[searchTaxon]:[Reference_number]],2,FALSE)</f>
        <v>133</v>
      </c>
      <c r="H9235" t="s">
        <v>18</v>
      </c>
      <c r="I9235">
        <f>VLOOKUP(Table1[[#This Row],[trait_name]],Trait[],2,FALSE)</f>
        <v>31</v>
      </c>
      <c r="J9235" s="25" t="s">
        <v>62</v>
      </c>
      <c r="L9235" s="3">
        <v>2</v>
      </c>
      <c r="N9235" s="25"/>
      <c r="O9235"/>
    </row>
    <row r="9236" spans="1:15">
      <c r="A9236" s="5">
        <v>43276</v>
      </c>
      <c r="B9236" s="5">
        <v>43276</v>
      </c>
      <c r="C9236" t="s">
        <v>863</v>
      </c>
      <c r="D9236" s="3">
        <f>VLOOKUP(C9236,Index[[#All],[searchTaxon]:[Reference_number]],2,FALSE)</f>
        <v>133</v>
      </c>
      <c r="H9236" t="s">
        <v>279</v>
      </c>
      <c r="I9236">
        <f>VLOOKUP(Table1[[#This Row],[trait_name]],Trait[],2,FALSE)</f>
        <v>31</v>
      </c>
      <c r="J9236" s="25" t="s">
        <v>62</v>
      </c>
      <c r="L9236" s="3">
        <v>1</v>
      </c>
      <c r="N9236" s="25"/>
      <c r="O9236"/>
    </row>
    <row r="9237" spans="1:15">
      <c r="A9237" s="5">
        <v>43276</v>
      </c>
      <c r="B9237" s="5">
        <v>43276</v>
      </c>
      <c r="C9237" t="s">
        <v>863</v>
      </c>
      <c r="D9237" s="3">
        <f>VLOOKUP(C9237,Index[[#All],[searchTaxon]:[Reference_number]],2,FALSE)</f>
        <v>133</v>
      </c>
      <c r="I9237">
        <f>VLOOKUP(Table1[[#This Row],[trait_name]],Trait[],2,FALSE)</f>
        <v>32</v>
      </c>
      <c r="J9237" s="25" t="s">
        <v>147</v>
      </c>
      <c r="L9237" s="3"/>
      <c r="N9237" s="25"/>
      <c r="O9237"/>
    </row>
    <row r="9238" spans="1:15">
      <c r="A9238" s="5">
        <v>43276</v>
      </c>
      <c r="B9238" s="5">
        <v>43276</v>
      </c>
      <c r="C9238" t="s">
        <v>863</v>
      </c>
      <c r="D9238" s="3">
        <f>VLOOKUP(C9238,Index[[#All],[searchTaxon]:[Reference_number]],2,FALSE)</f>
        <v>133</v>
      </c>
      <c r="I9238">
        <f>VLOOKUP(Table1[[#This Row],[trait_name]],Trait[],2,FALSE)</f>
        <v>32</v>
      </c>
      <c r="J9238" s="25" t="s">
        <v>147</v>
      </c>
      <c r="L9238" s="3"/>
      <c r="N9238" s="25"/>
      <c r="O9238"/>
    </row>
    <row r="9239" spans="1:15">
      <c r="A9239" s="5">
        <v>43276</v>
      </c>
      <c r="B9239" s="5">
        <v>43276</v>
      </c>
      <c r="C9239" t="s">
        <v>863</v>
      </c>
      <c r="D9239" s="3">
        <f>VLOOKUP(C9239,Index[[#All],[searchTaxon]:[Reference_number]],2,FALSE)</f>
        <v>133</v>
      </c>
      <c r="I9239">
        <f>VLOOKUP(Table1[[#This Row],[trait_name]],Trait[],2,FALSE)</f>
        <v>33</v>
      </c>
      <c r="J9239" s="25" t="s">
        <v>63</v>
      </c>
      <c r="L9239" s="3"/>
      <c r="N9239" s="25"/>
      <c r="O9239"/>
    </row>
    <row r="9240" spans="1:15">
      <c r="A9240" s="5">
        <v>43276</v>
      </c>
      <c r="B9240" s="5">
        <v>43276</v>
      </c>
      <c r="C9240" t="s">
        <v>863</v>
      </c>
      <c r="D9240" s="3">
        <f>VLOOKUP(C9240,Index[[#All],[searchTaxon]:[Reference_number]],2,FALSE)</f>
        <v>133</v>
      </c>
      <c r="H9240" t="s">
        <v>26</v>
      </c>
      <c r="I9240">
        <f>VLOOKUP(Table1[[#This Row],[trait_name]],Trait[],2,FALSE)</f>
        <v>33</v>
      </c>
      <c r="J9240" s="25" t="s">
        <v>63</v>
      </c>
      <c r="L9240" s="3" t="str">
        <f>[1]Traits!N10</f>
        <v>domed</v>
      </c>
      <c r="N9240" s="25"/>
      <c r="O9240"/>
    </row>
    <row r="9241" spans="1:15">
      <c r="A9241" s="5">
        <v>43276</v>
      </c>
      <c r="B9241" s="5">
        <v>43276</v>
      </c>
      <c r="C9241" t="s">
        <v>863</v>
      </c>
      <c r="D9241" s="3">
        <f>VLOOKUP(C9241,Index[[#All],[searchTaxon]:[Reference_number]],2,FALSE)</f>
        <v>133</v>
      </c>
      <c r="I9241">
        <f>VLOOKUP(Table1[[#This Row],[trait_name]],Trait[],2,FALSE)</f>
        <v>34</v>
      </c>
      <c r="J9241" s="25" t="s">
        <v>149</v>
      </c>
      <c r="L9241" s="3"/>
      <c r="N9241" s="25"/>
      <c r="O9241"/>
    </row>
    <row r="9242" spans="1:15">
      <c r="A9242" s="5">
        <v>43276</v>
      </c>
      <c r="B9242" s="5"/>
      <c r="C9242" t="s">
        <v>863</v>
      </c>
      <c r="D9242" s="3">
        <f>VLOOKUP(C9242,Index[[#All],[searchTaxon]:[Reference_number]],2,FALSE)</f>
        <v>133</v>
      </c>
      <c r="E9242">
        <v>0</v>
      </c>
      <c r="F9242">
        <v>0</v>
      </c>
      <c r="G9242">
        <v>0</v>
      </c>
      <c r="I9242">
        <f>VLOOKUP(Table1[[#This Row],[trait_name]],Trait[],2,FALSE)</f>
        <v>35</v>
      </c>
      <c r="J9242" s="25" t="s">
        <v>66</v>
      </c>
      <c r="L9242" s="3"/>
      <c r="N9242" s="25"/>
      <c r="O9242"/>
    </row>
    <row r="9243" spans="1:15">
      <c r="A9243" s="5">
        <v>43276</v>
      </c>
      <c r="B9243" s="5"/>
      <c r="C9243" t="s">
        <v>863</v>
      </c>
      <c r="D9243" s="2">
        <f>VLOOKUP(C9243,Index[[#All],[searchTaxon]:[Reference_number]],2,FALSE)</f>
        <v>133</v>
      </c>
      <c r="E9243">
        <v>0</v>
      </c>
      <c r="F9243">
        <v>0</v>
      </c>
      <c r="G9243">
        <v>0</v>
      </c>
      <c r="I9243">
        <f>VLOOKUP(Table1[[#This Row],[trait_name]],Trait[],2,FALSE)</f>
        <v>36</v>
      </c>
      <c r="J9243" s="25" t="s">
        <v>68</v>
      </c>
      <c r="L9243" s="3"/>
      <c r="N9243" s="25"/>
      <c r="O9243"/>
    </row>
    <row r="9244" spans="1:15">
      <c r="A9244" s="5">
        <v>43276</v>
      </c>
      <c r="B9244" s="5"/>
      <c r="C9244" t="s">
        <v>863</v>
      </c>
      <c r="D9244" s="2">
        <f>VLOOKUP(C9244,Index[[#All],[searchTaxon]:[Reference_number]],2,FALSE)</f>
        <v>133</v>
      </c>
      <c r="E9244">
        <v>0</v>
      </c>
      <c r="F9244">
        <v>0</v>
      </c>
      <c r="G9244">
        <v>0</v>
      </c>
      <c r="I9244">
        <f>VLOOKUP(Table1[[#This Row],[trait_name]],Trait[],2,FALSE)</f>
        <v>37</v>
      </c>
      <c r="J9244" s="25" t="s">
        <v>70</v>
      </c>
      <c r="L9244" s="3"/>
      <c r="N9244" s="25"/>
      <c r="O9244"/>
    </row>
    <row r="9245" spans="1:15">
      <c r="A9245" s="5">
        <v>43276</v>
      </c>
      <c r="B9245" s="5">
        <v>43276</v>
      </c>
      <c r="C9245" t="s">
        <v>863</v>
      </c>
      <c r="D9245" s="3">
        <f>VLOOKUP(C9245,Index[[#All],[searchTaxon]:[Reference_number]],2,FALSE)</f>
        <v>133</v>
      </c>
      <c r="H9245" t="s">
        <v>18</v>
      </c>
      <c r="I9245">
        <f>VLOOKUP(Table1[[#This Row],[trait_name]],Trait[],2,FALSE)</f>
        <v>38</v>
      </c>
      <c r="J9245" s="25" t="s">
        <v>74</v>
      </c>
      <c r="L9245" s="3" t="str">
        <f>[1]Traits!P9</f>
        <v>yellow</v>
      </c>
      <c r="N9245" s="25"/>
      <c r="O9245"/>
    </row>
    <row r="9246" spans="1:15">
      <c r="A9246" s="5">
        <v>43276</v>
      </c>
      <c r="B9246" s="5">
        <v>43276</v>
      </c>
      <c r="C9246" t="s">
        <v>863</v>
      </c>
      <c r="D9246" s="3">
        <f>VLOOKUP(C9246,Index[[#All],[searchTaxon]:[Reference_number]],2,FALSE)</f>
        <v>133</v>
      </c>
      <c r="H9246" t="s">
        <v>26</v>
      </c>
      <c r="I9246">
        <f>VLOOKUP(Table1[[#This Row],[trait_name]],Trait[],2,FALSE)</f>
        <v>38</v>
      </c>
      <c r="J9246" s="25" t="s">
        <v>74</v>
      </c>
      <c r="L9246" s="3" t="str">
        <f>[1]Traits!P6</f>
        <v>orange</v>
      </c>
      <c r="N9246" s="25"/>
      <c r="O9246"/>
    </row>
    <row r="9247" spans="1:15">
      <c r="A9247" s="27">
        <v>43276</v>
      </c>
      <c r="B9247" s="27"/>
      <c r="C9247" s="4" t="s">
        <v>863</v>
      </c>
      <c r="D9247" s="2">
        <f>VLOOKUP(C9247,Index[[#All],[searchTaxon]:[Reference_number]],2,FALSE)</f>
        <v>133</v>
      </c>
      <c r="I9247">
        <f>VLOOKUP(Table1[[#This Row],[trait_name]],Trait[],2,FALSE)</f>
        <v>39</v>
      </c>
      <c r="J9247" s="25" t="s">
        <v>76</v>
      </c>
      <c r="L9247" s="3"/>
      <c r="N9247" s="25"/>
      <c r="O9247"/>
    </row>
    <row r="9248" spans="1:15">
      <c r="A9248" s="5">
        <v>43276</v>
      </c>
      <c r="B9248" s="5">
        <v>43276</v>
      </c>
      <c r="C9248" t="s">
        <v>863</v>
      </c>
      <c r="D9248" s="3">
        <f>VLOOKUP(C9248,Index[[#All],[searchTaxon]:[Reference_number]],2,FALSE)</f>
        <v>133</v>
      </c>
      <c r="H9248" t="s">
        <v>18</v>
      </c>
      <c r="I9248">
        <f>VLOOKUP(Table1[[#This Row],[trait_name]],Trait[],2,FALSE)</f>
        <v>40</v>
      </c>
      <c r="J9248" s="25" t="s">
        <v>79</v>
      </c>
      <c r="L9248" s="3" t="str">
        <f>[1]Traits!Q3</f>
        <v>showey</v>
      </c>
      <c r="N9248" s="25"/>
      <c r="O9248"/>
    </row>
    <row r="9249" spans="1:15">
      <c r="A9249" s="5">
        <v>43276</v>
      </c>
      <c r="B9249" s="5">
        <v>43276</v>
      </c>
      <c r="C9249" t="s">
        <v>863</v>
      </c>
      <c r="D9249" s="3">
        <f>VLOOKUP(C9249,Index[[#All],[searchTaxon]:[Reference_number]],2,FALSE)</f>
        <v>133</v>
      </c>
      <c r="I9249">
        <f>VLOOKUP(Table1[[#This Row],[trait_name]],Trait[],2,FALSE)</f>
        <v>40</v>
      </c>
      <c r="J9249" s="25" t="s">
        <v>79</v>
      </c>
      <c r="L9249" s="3"/>
      <c r="N9249" s="25"/>
      <c r="O9249"/>
    </row>
    <row r="9250" spans="1:15">
      <c r="A9250" s="5">
        <v>43276</v>
      </c>
      <c r="B9250" s="5"/>
      <c r="C9250" t="s">
        <v>863</v>
      </c>
      <c r="D9250" s="2">
        <f>VLOOKUP(C9250,Index[[#All],[searchTaxon]:[Reference_number]],2,FALSE)</f>
        <v>133</v>
      </c>
      <c r="E9250">
        <v>0</v>
      </c>
      <c r="F9250">
        <v>0</v>
      </c>
      <c r="G9250">
        <v>0</v>
      </c>
      <c r="I9250">
        <f>VLOOKUP(Table1[[#This Row],[trait_name]],Trait[],2,FALSE)</f>
        <v>41</v>
      </c>
      <c r="J9250" s="25" t="s">
        <v>82</v>
      </c>
      <c r="L9250" s="3"/>
      <c r="N9250" s="25"/>
      <c r="O9250"/>
    </row>
    <row r="9251" spans="1:15">
      <c r="A9251" s="5">
        <v>43276</v>
      </c>
      <c r="B9251" s="5"/>
      <c r="C9251" t="s">
        <v>863</v>
      </c>
      <c r="D9251" s="2">
        <f>VLOOKUP(C9251,Index[[#All],[searchTaxon]:[Reference_number]],2,FALSE)</f>
        <v>133</v>
      </c>
      <c r="E9251">
        <v>0</v>
      </c>
      <c r="F9251">
        <v>0</v>
      </c>
      <c r="G9251">
        <v>0</v>
      </c>
      <c r="I9251">
        <f>VLOOKUP(Table1[[#This Row],[trait_name]],Trait[],2,FALSE)</f>
        <v>42</v>
      </c>
      <c r="J9251" s="25" t="s">
        <v>84</v>
      </c>
      <c r="L9251" s="3"/>
      <c r="N9251" s="25"/>
      <c r="O9251"/>
    </row>
    <row r="9252" spans="1:15">
      <c r="A9252" s="5">
        <v>43276</v>
      </c>
      <c r="B9252" s="5">
        <v>43276</v>
      </c>
      <c r="C9252" t="s">
        <v>863</v>
      </c>
      <c r="D9252" s="3">
        <f>VLOOKUP(C9252,Index[[#All],[searchTaxon]:[Reference_number]],2,FALSE)</f>
        <v>133</v>
      </c>
      <c r="H9252" t="s">
        <v>18</v>
      </c>
      <c r="I9252">
        <f>VLOOKUP(Table1[[#This Row],[trait_name]],Trait[],2,FALSE)</f>
        <v>43</v>
      </c>
      <c r="J9252" s="25" t="s">
        <v>86</v>
      </c>
      <c r="L9252" s="3" t="str">
        <f>[1]Traits!R7</f>
        <v>green</v>
      </c>
      <c r="N9252" s="26"/>
      <c r="O9252"/>
    </row>
    <row r="9253" spans="1:15">
      <c r="A9253" s="5">
        <v>43276</v>
      </c>
      <c r="B9253" s="5">
        <v>43276</v>
      </c>
      <c r="C9253" t="s">
        <v>863</v>
      </c>
      <c r="D9253" s="3">
        <f>VLOOKUP(C9253,Index[[#All],[searchTaxon]:[Reference_number]],2,FALSE)</f>
        <v>133</v>
      </c>
      <c r="I9253">
        <f>VLOOKUP(Table1[[#This Row],[trait_name]],Trait[],2,FALSE)</f>
        <v>43</v>
      </c>
      <c r="J9253" s="25" t="s">
        <v>86</v>
      </c>
      <c r="L9253" s="3"/>
      <c r="N9253" s="25"/>
      <c r="O9253"/>
    </row>
    <row r="9254" spans="1:15">
      <c r="A9254" s="5">
        <v>43276</v>
      </c>
      <c r="B9254" s="5"/>
      <c r="C9254" t="s">
        <v>863</v>
      </c>
      <c r="D9254" s="2">
        <f>VLOOKUP(C9254,Index[[#All],[searchTaxon]:[Reference_number]],2,FALSE)</f>
        <v>133</v>
      </c>
      <c r="E9254">
        <v>0</v>
      </c>
      <c r="F9254">
        <v>0</v>
      </c>
      <c r="G9254">
        <v>0</v>
      </c>
      <c r="I9254">
        <f>VLOOKUP(Table1[[#This Row],[trait_name]],Trait[],2,FALSE)</f>
        <v>47</v>
      </c>
      <c r="J9254" s="25" t="s">
        <v>96</v>
      </c>
      <c r="L9254" s="3"/>
      <c r="N9254" s="25"/>
      <c r="O9254"/>
    </row>
    <row r="9255" spans="1:15">
      <c r="A9255" s="5">
        <v>43276</v>
      </c>
      <c r="B9255" s="5">
        <v>43276</v>
      </c>
      <c r="C9255" t="s">
        <v>863</v>
      </c>
      <c r="D9255" s="3">
        <f>VLOOKUP(C9255,Index[[#All],[searchTaxon]:[Reference_number]],2,FALSE)</f>
        <v>133</v>
      </c>
      <c r="H9255" t="s">
        <v>279</v>
      </c>
      <c r="I9255">
        <f>VLOOKUP(Table1[[#This Row],[trait_name]],Trait[],2,FALSE)</f>
        <v>48</v>
      </c>
      <c r="J9255" s="25" t="s">
        <v>99</v>
      </c>
      <c r="L9255" s="3" t="str">
        <f>[1]Traits!S3</f>
        <v>potplant</v>
      </c>
      <c r="N9255" s="25"/>
      <c r="O9255"/>
    </row>
    <row r="9256" spans="1:15">
      <c r="A9256" s="5">
        <v>43276</v>
      </c>
      <c r="B9256" s="5">
        <v>43276</v>
      </c>
      <c r="C9256" t="s">
        <v>863</v>
      </c>
      <c r="D9256" s="3">
        <f>VLOOKUP(C9256,Index[[#All],[searchTaxon]:[Reference_number]],2,FALSE)</f>
        <v>133</v>
      </c>
      <c r="H9256" t="s">
        <v>18</v>
      </c>
      <c r="I9256">
        <f>VLOOKUP(Table1[[#This Row],[trait_name]],Trait[],2,FALSE)</f>
        <v>48</v>
      </c>
      <c r="J9256" s="25" t="s">
        <v>99</v>
      </c>
      <c r="L9256" s="3" t="str">
        <f>[1]Traits!S6</f>
        <v>garden</v>
      </c>
      <c r="N9256" s="25"/>
      <c r="O9256"/>
    </row>
    <row r="9257" spans="1:15">
      <c r="A9257" s="5">
        <v>43276</v>
      </c>
      <c r="B9257" s="5">
        <v>43276</v>
      </c>
      <c r="C9257" t="s">
        <v>863</v>
      </c>
      <c r="D9257" s="3">
        <f>VLOOKUP(C9257,Index[[#All],[searchTaxon]:[Reference_number]],2,FALSE)</f>
        <v>133</v>
      </c>
      <c r="I9257">
        <f>VLOOKUP(Table1[[#This Row],[trait_name]],Trait[],2,FALSE)</f>
        <v>48</v>
      </c>
      <c r="J9257" s="25" t="s">
        <v>99</v>
      </c>
      <c r="L9257" s="3"/>
      <c r="N9257" s="25"/>
      <c r="O9257"/>
    </row>
    <row r="9258" spans="1:15">
      <c r="A9258" s="5">
        <v>43276</v>
      </c>
      <c r="B9258" s="5">
        <v>43276</v>
      </c>
      <c r="C9258" t="s">
        <v>863</v>
      </c>
      <c r="D9258" s="3">
        <f>VLOOKUP(C9258,Index[[#All],[searchTaxon]:[Reference_number]],2,FALSE)</f>
        <v>133</v>
      </c>
      <c r="H9258" t="s">
        <v>18</v>
      </c>
      <c r="I9258">
        <f>VLOOKUP(Table1[[#This Row],[trait_name]],Trait[],2,FALSE)</f>
        <v>48</v>
      </c>
      <c r="J9258" s="25" t="s">
        <v>99</v>
      </c>
      <c r="L9258" s="3"/>
      <c r="N9258" s="25"/>
      <c r="O9258"/>
    </row>
    <row r="9259" spans="1:15">
      <c r="A9259" s="5">
        <v>43276</v>
      </c>
      <c r="B9259" s="5">
        <v>43276</v>
      </c>
      <c r="C9259" t="s">
        <v>863</v>
      </c>
      <c r="D9259" s="3">
        <f>VLOOKUP(C9259,Index[[#All],[searchTaxon]:[Reference_number]],2,FALSE)</f>
        <v>133</v>
      </c>
      <c r="H9259" t="s">
        <v>26</v>
      </c>
      <c r="I9259">
        <f>VLOOKUP(Table1[[#This Row],[trait_name]],Trait[],2,FALSE)</f>
        <v>49</v>
      </c>
      <c r="J9259" s="25" t="s">
        <v>103</v>
      </c>
      <c r="L9259" s="3" t="str">
        <f>[1]Traits!T3</f>
        <v>feature</v>
      </c>
      <c r="N9259" s="25"/>
      <c r="O9259"/>
    </row>
    <row r="9260" spans="1:15">
      <c r="A9260" s="5">
        <v>43276</v>
      </c>
      <c r="B9260" s="5">
        <v>43276</v>
      </c>
      <c r="C9260" t="s">
        <v>863</v>
      </c>
      <c r="D9260" s="3">
        <f>VLOOKUP(C9260,Index[[#All],[searchTaxon]:[Reference_number]],2,FALSE)</f>
        <v>133</v>
      </c>
      <c r="H9260" t="s">
        <v>26</v>
      </c>
      <c r="I9260">
        <f>VLOOKUP(Table1[[#This Row],[trait_name]],Trait[],2,FALSE)</f>
        <v>49</v>
      </c>
      <c r="J9260" s="25" t="s">
        <v>103</v>
      </c>
      <c r="L9260" s="3" t="str">
        <f>[1]Traits!T7</f>
        <v>massplanting</v>
      </c>
      <c r="N9260" s="25"/>
      <c r="O9260"/>
    </row>
    <row r="9261" spans="1:15">
      <c r="A9261" s="5">
        <v>43276</v>
      </c>
      <c r="B9261" s="5">
        <v>43276</v>
      </c>
      <c r="C9261" t="s">
        <v>863</v>
      </c>
      <c r="D9261" s="3">
        <f>VLOOKUP(C9261,Index[[#All],[searchTaxon]:[Reference_number]],2,FALSE)</f>
        <v>133</v>
      </c>
      <c r="H9261" t="s">
        <v>279</v>
      </c>
      <c r="I9261">
        <f>VLOOKUP(Table1[[#This Row],[trait_name]],Trait[],2,FALSE)</f>
        <v>49</v>
      </c>
      <c r="J9261" s="25" t="s">
        <v>103</v>
      </c>
      <c r="L9261" s="3" t="str">
        <f>[1]Traits!T8</f>
        <v>border</v>
      </c>
      <c r="N9261" s="25"/>
      <c r="O9261"/>
    </row>
    <row r="9262" spans="1:15">
      <c r="A9262" s="5">
        <v>43276</v>
      </c>
      <c r="B9262" s="5">
        <v>43276</v>
      </c>
      <c r="C9262" t="s">
        <v>863</v>
      </c>
      <c r="D9262" s="3">
        <f>VLOOKUP(C9262,Index[[#All],[searchTaxon]:[Reference_number]],2,FALSE)</f>
        <v>133</v>
      </c>
      <c r="H9262" t="s">
        <v>279</v>
      </c>
      <c r="I9262">
        <f>VLOOKUP(Table1[[#This Row],[trait_name]],Trait[],2,FALSE)</f>
        <v>49</v>
      </c>
      <c r="J9262" s="25" t="s">
        <v>103</v>
      </c>
      <c r="L9262" s="3" t="str">
        <f>[1]Traits!T9</f>
        <v>groundcover</v>
      </c>
      <c r="N9262" s="25"/>
      <c r="O9262"/>
    </row>
    <row r="9263" spans="1:15">
      <c r="A9263" s="27">
        <v>43276</v>
      </c>
      <c r="B9263" s="27"/>
      <c r="C9263" s="4" t="s">
        <v>863</v>
      </c>
      <c r="D9263" s="63">
        <f>VLOOKUP(C9263,Index[[#All],[searchTaxon]:[Reference_number]],2,FALSE)</f>
        <v>133</v>
      </c>
      <c r="E9263">
        <f>VLOOKUP(C:C,Table1[[#All],[searchTaxon]:[Multiple_forms]],3,FALSE)</f>
        <v>0</v>
      </c>
      <c r="F9263">
        <f>VLOOKUP(C:C,Table1[[#All],[searchTaxon]:[Multiple_forms]],4,FALSE)</f>
        <v>0</v>
      </c>
      <c r="G9263">
        <f>VLOOKUP(C:C,Table1[[#All],[searchTaxon]:[Multiple_forms]],5,FALSE)</f>
        <v>0</v>
      </c>
      <c r="I9263">
        <f>VLOOKUP(Table1[[#This Row],[trait_name]],Trait[],2,FALSE)</f>
        <v>50</v>
      </c>
      <c r="J9263" s="25" t="s">
        <v>106</v>
      </c>
      <c r="L9263" s="3"/>
      <c r="N9263" s="25"/>
      <c r="O9263"/>
    </row>
    <row r="9264" spans="1:15">
      <c r="A9264" s="5">
        <v>43276</v>
      </c>
      <c r="B9264" s="5">
        <v>43276</v>
      </c>
      <c r="C9264" t="s">
        <v>863</v>
      </c>
      <c r="D9264" s="3">
        <f>VLOOKUP(C9264,Index[[#All],[searchTaxon]:[Reference_number]],2,FALSE)</f>
        <v>133</v>
      </c>
      <c r="H9264" t="s">
        <v>18</v>
      </c>
      <c r="I9264">
        <f>VLOOKUP(Table1[[#This Row],[trait_name]],Trait[],2,FALSE)</f>
        <v>51</v>
      </c>
      <c r="J9264" s="25" t="s">
        <v>108</v>
      </c>
      <c r="L9264" s="3" t="s">
        <v>167</v>
      </c>
      <c r="N9264" s="25"/>
      <c r="O9264"/>
    </row>
    <row r="9265" spans="1:15">
      <c r="A9265" s="5">
        <v>43276</v>
      </c>
      <c r="B9265" s="5">
        <v>43276</v>
      </c>
      <c r="C9265" t="s">
        <v>863</v>
      </c>
      <c r="D9265" s="3">
        <f>VLOOKUP(C9265,Index[[#All],[searchTaxon]:[Reference_number]],2,FALSE)</f>
        <v>133</v>
      </c>
      <c r="H9265" t="s">
        <v>18</v>
      </c>
      <c r="I9265">
        <f>VLOOKUP(Table1[[#This Row],[trait_name]],Trait[],2,FALSE)</f>
        <v>53</v>
      </c>
      <c r="J9265" s="25" t="s">
        <v>110</v>
      </c>
      <c r="L9265" s="3" t="str">
        <f>[1]Traits!X2</f>
        <v>bird</v>
      </c>
      <c r="N9265" s="25"/>
      <c r="O9265"/>
    </row>
    <row r="9266" spans="1:15">
      <c r="A9266" s="5">
        <v>43276</v>
      </c>
      <c r="B9266" s="5">
        <v>43276</v>
      </c>
      <c r="C9266" t="s">
        <v>863</v>
      </c>
      <c r="D9266" s="3">
        <f>VLOOKUP(C9266,Index[[#All],[searchTaxon]:[Reference_number]],2,FALSE)</f>
        <v>133</v>
      </c>
      <c r="H9266" t="s">
        <v>279</v>
      </c>
      <c r="I9266">
        <f>VLOOKUP(Table1[[#This Row],[trait_name]],Trait[],2,FALSE)</f>
        <v>53</v>
      </c>
      <c r="J9266" s="25" t="s">
        <v>110</v>
      </c>
      <c r="L9266" s="3" t="str">
        <f>[1]Traits!X3</f>
        <v>pollinator</v>
      </c>
      <c r="N9266" s="25"/>
      <c r="O9266"/>
    </row>
    <row r="9267" spans="1:15">
      <c r="A9267" s="5">
        <v>43276</v>
      </c>
      <c r="B9267" s="5">
        <v>43276</v>
      </c>
      <c r="C9267" t="s">
        <v>863</v>
      </c>
      <c r="D9267" s="3">
        <f>VLOOKUP(C9267,Index[[#All],[searchTaxon]:[Reference_number]],2,FALSE)</f>
        <v>133</v>
      </c>
      <c r="I9267">
        <f>VLOOKUP(Table1[[#This Row],[trait_name]],Trait[],2,FALSE)</f>
        <v>54</v>
      </c>
      <c r="J9267" s="25" t="s">
        <v>112</v>
      </c>
      <c r="L9267" s="3"/>
      <c r="N9267" s="25"/>
      <c r="O9267"/>
    </row>
    <row r="9268" spans="1:15">
      <c r="A9268" s="5">
        <v>43276</v>
      </c>
      <c r="B9268" s="5">
        <v>43276</v>
      </c>
      <c r="C9268" t="s">
        <v>863</v>
      </c>
      <c r="D9268" s="3">
        <f>VLOOKUP(C9268,Index[[#All],[searchTaxon]:[Reference_number]],2,FALSE)</f>
        <v>133</v>
      </c>
      <c r="H9268" t="s">
        <v>26</v>
      </c>
      <c r="I9268">
        <f>VLOOKUP(Table1[[#This Row],[trait_name]],Trait[],2,FALSE)</f>
        <v>56</v>
      </c>
      <c r="J9268" s="25" t="s">
        <v>117</v>
      </c>
      <c r="L9268" s="3" t="str">
        <f>[1]Traits!Z2</f>
        <v>low</v>
      </c>
      <c r="N9268" s="25"/>
      <c r="O9268"/>
    </row>
    <row r="9269" spans="1:15">
      <c r="A9269" s="5">
        <v>43276</v>
      </c>
      <c r="B9269" s="5"/>
      <c r="C9269" t="s">
        <v>863</v>
      </c>
      <c r="D9269" s="2">
        <f>VLOOKUP(C9269,Index[[#All],[searchTaxon]:[Reference_number]],2,FALSE)</f>
        <v>133</v>
      </c>
      <c r="E9269">
        <v>0</v>
      </c>
      <c r="F9269">
        <v>0</v>
      </c>
      <c r="G9269">
        <v>0</v>
      </c>
      <c r="I9269">
        <f>VLOOKUP(Table1[[#This Row],[trait_name]],Trait[],2,FALSE)</f>
        <v>60</v>
      </c>
      <c r="J9269" s="25" t="s">
        <v>120</v>
      </c>
      <c r="L9269" s="3"/>
      <c r="N9269" s="25"/>
      <c r="O9269"/>
    </row>
    <row r="9270" spans="1:15">
      <c r="A9270" s="5">
        <v>43276</v>
      </c>
      <c r="B9270" s="5">
        <v>43276</v>
      </c>
      <c r="C9270" t="s">
        <v>863</v>
      </c>
      <c r="D9270" s="3">
        <f>VLOOKUP(C9270,Index[[#All],[searchTaxon]:[Reference_number]],2,FALSE)</f>
        <v>133</v>
      </c>
      <c r="I9270">
        <f>VLOOKUP(Table1[[#This Row],[trait_name]],Trait[],2,FALSE)</f>
        <v>62</v>
      </c>
      <c r="J9270" s="25" t="s">
        <v>123</v>
      </c>
      <c r="L9270" s="3"/>
      <c r="N9270" s="25"/>
      <c r="O9270"/>
    </row>
    <row r="9271" spans="1:15">
      <c r="A9271" s="5">
        <v>43276</v>
      </c>
      <c r="B9271" s="5">
        <v>43276</v>
      </c>
      <c r="C9271" t="s">
        <v>865</v>
      </c>
      <c r="D9271" s="3">
        <f>VLOOKUP(C9271,Index[[#All],[searchTaxon]:[Reference_number]],2,FALSE)</f>
        <v>134</v>
      </c>
      <c r="H9271" t="s">
        <v>18</v>
      </c>
      <c r="I9271">
        <f>VLOOKUP(Table1[[#This Row],[trait_name]],Trait[],2,FALSE)</f>
        <v>2</v>
      </c>
      <c r="J9271" s="25" t="s">
        <v>16</v>
      </c>
      <c r="L9271" s="3" t="s">
        <v>866</v>
      </c>
      <c r="N9271" s="25"/>
      <c r="O9271"/>
    </row>
    <row r="9272" spans="1:15">
      <c r="A9272" s="5">
        <v>43276</v>
      </c>
      <c r="B9272" s="5">
        <v>43276</v>
      </c>
      <c r="C9272" t="s">
        <v>865</v>
      </c>
      <c r="D9272" s="3">
        <f>VLOOKUP(C9272,Index[[#All],[searchTaxon]:[Reference_number]],2,FALSE)</f>
        <v>134</v>
      </c>
      <c r="I9272">
        <f>VLOOKUP(Table1[[#This Row],[trait_name]],Trait[],2,FALSE)</f>
        <v>2</v>
      </c>
      <c r="J9272" s="25" t="s">
        <v>16</v>
      </c>
      <c r="L9272" s="3"/>
      <c r="N9272" s="25"/>
      <c r="O9272"/>
    </row>
    <row r="9273" spans="1:15">
      <c r="A9273" s="5">
        <v>43276</v>
      </c>
      <c r="B9273" s="5">
        <v>43276</v>
      </c>
      <c r="C9273" t="s">
        <v>865</v>
      </c>
      <c r="D9273" s="3">
        <f>VLOOKUP(C9273,Index[[#All],[searchTaxon]:[Reference_number]],2,FALSE)</f>
        <v>134</v>
      </c>
      <c r="H9273" t="s">
        <v>18</v>
      </c>
      <c r="I9273">
        <f>VLOOKUP(Table1[[#This Row],[trait_name]],Trait[],2,FALSE)</f>
        <v>3</v>
      </c>
      <c r="J9273" s="25" t="s">
        <v>19</v>
      </c>
      <c r="L9273" s="3" t="str">
        <f>[1]Traits!B2</f>
        <v>fullsun</v>
      </c>
      <c r="N9273" s="25"/>
      <c r="O9273"/>
    </row>
    <row r="9274" spans="1:15">
      <c r="A9274" s="5">
        <v>43276</v>
      </c>
      <c r="B9274" s="5">
        <v>43276</v>
      </c>
      <c r="C9274" t="s">
        <v>865</v>
      </c>
      <c r="D9274" s="3">
        <f>VLOOKUP(C9274,Index[[#All],[searchTaxon]:[Reference_number]],2,FALSE)</f>
        <v>134</v>
      </c>
      <c r="I9274">
        <f>VLOOKUP(Table1[[#This Row],[trait_name]],Trait[],2,FALSE)</f>
        <v>3</v>
      </c>
      <c r="J9274" s="25" t="s">
        <v>19</v>
      </c>
      <c r="L9274" s="21"/>
      <c r="N9274" s="25"/>
      <c r="O9274"/>
    </row>
    <row r="9275" spans="1:15">
      <c r="A9275" s="5">
        <v>43276</v>
      </c>
      <c r="B9275" s="5">
        <v>43276</v>
      </c>
      <c r="C9275" t="s">
        <v>865</v>
      </c>
      <c r="D9275" s="3">
        <f>VLOOKUP(C9275,Index[[#All],[searchTaxon]:[Reference_number]],2,FALSE)</f>
        <v>134</v>
      </c>
      <c r="H9275" t="s">
        <v>18</v>
      </c>
      <c r="I9275">
        <f>VLOOKUP(Table1[[#This Row],[trait_name]],Trait[],2,FALSE)</f>
        <v>4</v>
      </c>
      <c r="J9275" s="25" t="s">
        <v>23</v>
      </c>
      <c r="L9275" s="3" t="s">
        <v>24</v>
      </c>
      <c r="N9275" s="25"/>
      <c r="O9275"/>
    </row>
    <row r="9276" spans="1:15">
      <c r="A9276" s="5">
        <v>43276</v>
      </c>
      <c r="B9276" s="5"/>
      <c r="C9276" t="s">
        <v>865</v>
      </c>
      <c r="D9276" s="3">
        <f>VLOOKUP(C9276,Index[[#All],[searchTaxon]:[Reference_number]],2,FALSE)</f>
        <v>134</v>
      </c>
      <c r="H9276" t="s">
        <v>496</v>
      </c>
      <c r="I9276">
        <f>VLOOKUP(Table1[[#This Row],[trait_name]],Trait[],2,FALSE)</f>
        <v>6</v>
      </c>
      <c r="J9276" s="25" t="s">
        <v>135</v>
      </c>
      <c r="L9276" s="3"/>
      <c r="N9276" s="25"/>
      <c r="O9276"/>
    </row>
    <row r="9277" spans="1:15">
      <c r="A9277" s="5">
        <v>43276</v>
      </c>
      <c r="B9277" s="5">
        <v>43276</v>
      </c>
      <c r="C9277" t="s">
        <v>865</v>
      </c>
      <c r="D9277" s="3">
        <f>VLOOKUP(C9277,Index[[#All],[searchTaxon]:[Reference_number]],2,FALSE)</f>
        <v>134</v>
      </c>
      <c r="H9277" t="s">
        <v>496</v>
      </c>
      <c r="I9277">
        <f>VLOOKUP(Table1[[#This Row],[trait_name]],Trait[],2,FALSE)</f>
        <v>7</v>
      </c>
      <c r="J9277" s="25" t="s">
        <v>27</v>
      </c>
      <c r="L9277" s="3" t="s">
        <v>24</v>
      </c>
      <c r="N9277" s="25"/>
      <c r="O9277"/>
    </row>
    <row r="9278" spans="1:15">
      <c r="A9278" s="5">
        <v>43276</v>
      </c>
      <c r="B9278" s="5">
        <v>43276</v>
      </c>
      <c r="C9278" t="s">
        <v>865</v>
      </c>
      <c r="D9278" s="3">
        <f>VLOOKUP(C9278,Index[[#All],[searchTaxon]:[Reference_number]],2,FALSE)</f>
        <v>134</v>
      </c>
      <c r="H9278" t="s">
        <v>26</v>
      </c>
      <c r="I9278">
        <f>VLOOKUP(Table1[[#This Row],[trait_name]],Trait[],2,FALSE)</f>
        <v>8</v>
      </c>
      <c r="J9278" s="25" t="s">
        <v>137</v>
      </c>
      <c r="L9278" s="3" t="s">
        <v>24</v>
      </c>
      <c r="N9278" s="25"/>
      <c r="O9278"/>
    </row>
    <row r="9279" spans="1:15">
      <c r="A9279" s="5">
        <v>43276</v>
      </c>
      <c r="B9279" s="5">
        <v>43276</v>
      </c>
      <c r="C9279" t="s">
        <v>865</v>
      </c>
      <c r="D9279" s="3">
        <f>VLOOKUP(C9279,Index[[#All],[searchTaxon]:[Reference_number]],2,FALSE)</f>
        <v>134</v>
      </c>
      <c r="H9279" t="s">
        <v>26</v>
      </c>
      <c r="I9279">
        <f>VLOOKUP(Table1[[#This Row],[trait_name]],Trait[],2,FALSE)</f>
        <v>9</v>
      </c>
      <c r="J9279" s="25" t="s">
        <v>29</v>
      </c>
      <c r="L9279" s="3" t="s">
        <v>24</v>
      </c>
      <c r="N9279" s="25"/>
      <c r="O9279"/>
    </row>
    <row r="9280" spans="1:15">
      <c r="A9280" s="5">
        <v>43276</v>
      </c>
      <c r="B9280" s="5">
        <v>43276</v>
      </c>
      <c r="C9280" t="s">
        <v>865</v>
      </c>
      <c r="D9280" s="3">
        <f>VLOOKUP(C9280,Index[[#All],[searchTaxon]:[Reference_number]],2,FALSE)</f>
        <v>134</v>
      </c>
      <c r="H9280" t="s">
        <v>496</v>
      </c>
      <c r="I9280">
        <f>VLOOKUP(Table1[[#This Row],[trait_name]],Trait[],2,FALSE)</f>
        <v>12</v>
      </c>
      <c r="J9280" s="25" t="s">
        <v>138</v>
      </c>
      <c r="L9280" s="3" t="s">
        <v>24</v>
      </c>
      <c r="N9280" s="25"/>
      <c r="O9280"/>
    </row>
    <row r="9281" spans="1:15">
      <c r="A9281" s="27">
        <v>43276</v>
      </c>
      <c r="B9281" s="27"/>
      <c r="C9281" s="4" t="s">
        <v>865</v>
      </c>
      <c r="D9281" s="2">
        <f>VLOOKUP(C9281,Index[[#All],[searchTaxon]:[Reference_number]],2,FALSE)</f>
        <v>134</v>
      </c>
      <c r="I9281">
        <f>VLOOKUP(Table1[[#This Row],[trait_name]],Trait[],2,FALSE)</f>
        <v>15</v>
      </c>
      <c r="J9281" s="25" t="s">
        <v>32</v>
      </c>
      <c r="L9281" s="3"/>
      <c r="N9281" s="25"/>
      <c r="O9281"/>
    </row>
    <row r="9282" spans="1:15">
      <c r="A9282" s="27">
        <v>43276</v>
      </c>
      <c r="B9282" s="27">
        <v>43276</v>
      </c>
      <c r="C9282" s="4" t="s">
        <v>865</v>
      </c>
      <c r="D9282" s="2">
        <f>VLOOKUP(C9282,Index[[#All],[searchTaxon]:[Reference_number]],2,FALSE)</f>
        <v>134</v>
      </c>
      <c r="I9282">
        <f>VLOOKUP(Table1[[#This Row],[trait_name]],Trait[],2,FALSE)</f>
        <v>16</v>
      </c>
      <c r="J9282" s="26" t="s">
        <v>33</v>
      </c>
      <c r="K9282" s="26"/>
      <c r="L9282" s="3"/>
      <c r="N9282" s="25"/>
      <c r="O9282"/>
    </row>
    <row r="9283" spans="1:15">
      <c r="A9283" s="5">
        <v>43276</v>
      </c>
      <c r="B9283" s="5">
        <v>43276</v>
      </c>
      <c r="C9283" t="s">
        <v>865</v>
      </c>
      <c r="D9283" s="3">
        <f>VLOOKUP(C9283,Index[[#All],[searchTaxon]:[Reference_number]],2,FALSE)</f>
        <v>134</v>
      </c>
      <c r="H9283" t="s">
        <v>18</v>
      </c>
      <c r="I9283">
        <f>VLOOKUP(Table1[[#This Row],[trait_name]],Trait[],2,FALSE)</f>
        <v>17</v>
      </c>
      <c r="J9283" s="25" t="s">
        <v>34</v>
      </c>
      <c r="L9283" s="3" t="str">
        <f>[1]Traits!E2</f>
        <v>sand</v>
      </c>
      <c r="N9283" s="25"/>
      <c r="O9283"/>
    </row>
    <row r="9284" spans="1:15">
      <c r="A9284" s="5">
        <v>43276</v>
      </c>
      <c r="B9284" s="5">
        <v>43276</v>
      </c>
      <c r="C9284" t="s">
        <v>865</v>
      </c>
      <c r="D9284" s="3">
        <f>VLOOKUP(C9284,Index[[#All],[searchTaxon]:[Reference_number]],2,FALSE)</f>
        <v>134</v>
      </c>
      <c r="H9284" t="s">
        <v>18</v>
      </c>
      <c r="I9284">
        <f>VLOOKUP(Table1[[#This Row],[trait_name]],Trait[],2,FALSE)</f>
        <v>17</v>
      </c>
      <c r="J9284" s="25" t="s">
        <v>34</v>
      </c>
      <c r="L9284" s="3" t="str">
        <f>[1]Traits!E3</f>
        <v>loam</v>
      </c>
      <c r="N9284" s="25"/>
      <c r="O9284"/>
    </row>
    <row r="9285" spans="1:15">
      <c r="A9285" s="5">
        <v>43276</v>
      </c>
      <c r="B9285" s="5">
        <v>43276</v>
      </c>
      <c r="C9285" t="s">
        <v>865</v>
      </c>
      <c r="D9285" s="3">
        <f>VLOOKUP(C9285,Index[[#All],[searchTaxon]:[Reference_number]],2,FALSE)</f>
        <v>134</v>
      </c>
      <c r="H9285" t="s">
        <v>18</v>
      </c>
      <c r="I9285">
        <f>VLOOKUP(Table1[[#This Row],[trait_name]],Trait[],2,FALSE)</f>
        <v>17</v>
      </c>
      <c r="J9285" s="25" t="s">
        <v>34</v>
      </c>
      <c r="L9285" s="3" t="str">
        <f>[1]Traits!E4</f>
        <v>clay</v>
      </c>
      <c r="N9285" s="25"/>
      <c r="O9285"/>
    </row>
    <row r="9286" spans="1:15">
      <c r="A9286" s="27">
        <v>43276</v>
      </c>
      <c r="B9286" s="27">
        <v>43276</v>
      </c>
      <c r="C9286" s="4" t="s">
        <v>865</v>
      </c>
      <c r="D9286" s="2">
        <f>VLOOKUP(C9286,Index[[#All],[searchTaxon]:[Reference_number]],2,FALSE)</f>
        <v>134</v>
      </c>
      <c r="I9286">
        <f>VLOOKUP(Table1[[#This Row],[trait_name]],Trait[],2,FALSE)</f>
        <v>18</v>
      </c>
      <c r="J9286" s="25" t="s">
        <v>38</v>
      </c>
      <c r="L9286" s="3"/>
      <c r="N9286" s="25"/>
      <c r="O9286"/>
    </row>
    <row r="9287" spans="1:15">
      <c r="A9287" s="5">
        <v>43276</v>
      </c>
      <c r="B9287" s="5">
        <v>43276</v>
      </c>
      <c r="C9287" t="s">
        <v>865</v>
      </c>
      <c r="D9287" s="3">
        <f>VLOOKUP(C9287,Index[[#All],[searchTaxon]:[Reference_number]],2,FALSE)</f>
        <v>134</v>
      </c>
      <c r="H9287" t="s">
        <v>496</v>
      </c>
      <c r="I9287">
        <f>VLOOKUP(Table1[[#This Row],[trait_name]],Trait[],2,FALSE)</f>
        <v>19</v>
      </c>
      <c r="J9287" s="25" t="s">
        <v>39</v>
      </c>
      <c r="L9287" s="3" t="str">
        <f>[1]Traits!F2</f>
        <v>welldrained</v>
      </c>
      <c r="N9287" s="25"/>
      <c r="O9287"/>
    </row>
    <row r="9288" spans="1:15">
      <c r="A9288" s="5">
        <v>43276</v>
      </c>
      <c r="B9288" s="5">
        <v>43276</v>
      </c>
      <c r="C9288" t="s">
        <v>865</v>
      </c>
      <c r="D9288" s="3">
        <f>VLOOKUP(C9288,Index[[#All],[searchTaxon]:[Reference_number]],2,FALSE)</f>
        <v>134</v>
      </c>
      <c r="I9288">
        <f>VLOOKUP(Table1[[#This Row],[trait_name]],Trait[],2,FALSE)</f>
        <v>19</v>
      </c>
      <c r="J9288" s="25" t="s">
        <v>39</v>
      </c>
      <c r="L9288" s="3"/>
      <c r="N9288" s="25"/>
      <c r="O9288"/>
    </row>
    <row r="9289" spans="1:15">
      <c r="A9289" s="27">
        <v>43276</v>
      </c>
      <c r="B9289" s="27">
        <v>43276</v>
      </c>
      <c r="C9289" s="4" t="s">
        <v>865</v>
      </c>
      <c r="D9289" s="2">
        <f>VLOOKUP(C9289,Index[[#All],[searchTaxon]:[Reference_number]],2,FALSE)</f>
        <v>134</v>
      </c>
      <c r="I9289">
        <f>VLOOKUP(Table1[[#This Row],[trait_name]],Trait[],2,FALSE)</f>
        <v>20</v>
      </c>
      <c r="J9289" s="25" t="s">
        <v>42</v>
      </c>
      <c r="L9289" s="3"/>
      <c r="N9289" s="25"/>
      <c r="O9289"/>
    </row>
    <row r="9290" spans="1:15">
      <c r="A9290" s="5">
        <v>43276</v>
      </c>
      <c r="B9290" s="5">
        <v>43276</v>
      </c>
      <c r="C9290" t="s">
        <v>865</v>
      </c>
      <c r="D9290" s="3">
        <f>VLOOKUP(C9290,Index[[#All],[searchTaxon]:[Reference_number]],2,FALSE)</f>
        <v>134</v>
      </c>
      <c r="I9290">
        <f>VLOOKUP(Table1[[#This Row],[trait_name]],Trait[],2,FALSE)</f>
        <v>21</v>
      </c>
      <c r="J9290" s="25" t="s">
        <v>46</v>
      </c>
      <c r="L9290" s="3"/>
      <c r="N9290" s="25"/>
      <c r="O9290"/>
    </row>
    <row r="9291" spans="1:15">
      <c r="A9291" s="5">
        <v>43276</v>
      </c>
      <c r="B9291" s="5"/>
      <c r="C9291" t="s">
        <v>865</v>
      </c>
      <c r="D9291" s="2">
        <f>VLOOKUP(C9291,Index[[#All],[searchTaxon]:[Reference_number]],2,FALSE)</f>
        <v>134</v>
      </c>
      <c r="E9291">
        <v>0</v>
      </c>
      <c r="F9291">
        <v>0</v>
      </c>
      <c r="G9291">
        <v>0</v>
      </c>
      <c r="I9291">
        <f>VLOOKUP(Table1[[#This Row],[trait_name]],Trait[],2,FALSE)</f>
        <v>22</v>
      </c>
      <c r="J9291" s="25" t="s">
        <v>48</v>
      </c>
      <c r="L9291" s="3"/>
      <c r="N9291" s="25"/>
      <c r="O9291"/>
    </row>
    <row r="9292" spans="1:15">
      <c r="A9292" s="27">
        <v>43276</v>
      </c>
      <c r="B9292" s="27"/>
      <c r="C9292" s="4" t="s">
        <v>865</v>
      </c>
      <c r="D9292" s="2">
        <f>VLOOKUP(C9292,Index[[#All],[searchTaxon]:[Reference_number]],2,FALSE)</f>
        <v>134</v>
      </c>
      <c r="I9292">
        <f>VLOOKUP(Table1[[#This Row],[trait_name]],Trait[],2,FALSE)</f>
        <v>23</v>
      </c>
      <c r="J9292" s="25" t="s">
        <v>50</v>
      </c>
      <c r="L9292" s="3"/>
      <c r="N9292" s="25"/>
      <c r="O9292"/>
    </row>
    <row r="9293" spans="1:15">
      <c r="A9293" s="27">
        <v>43276</v>
      </c>
      <c r="B9293" s="27"/>
      <c r="C9293" s="4" t="s">
        <v>865</v>
      </c>
      <c r="D9293" s="2">
        <f>VLOOKUP(C9293,Index[[#All],[searchTaxon]:[Reference_number]],2,FALSE)</f>
        <v>134</v>
      </c>
      <c r="I9293">
        <f>VLOOKUP(Table1[[#This Row],[trait_name]],Trait[],2,FALSE)</f>
        <v>24</v>
      </c>
      <c r="J9293" s="25" t="s">
        <v>53</v>
      </c>
      <c r="L9293" s="3"/>
      <c r="N9293" s="25"/>
      <c r="O9293"/>
    </row>
    <row r="9294" spans="1:15">
      <c r="A9294" s="5">
        <v>43276</v>
      </c>
      <c r="B9294" s="5">
        <v>43276</v>
      </c>
      <c r="C9294" t="s">
        <v>865</v>
      </c>
      <c r="D9294" s="3">
        <f>VLOOKUP(C9294,Index[[#All],[searchTaxon]:[Reference_number]],2,FALSE)</f>
        <v>134</v>
      </c>
      <c r="H9294" t="s">
        <v>496</v>
      </c>
      <c r="I9294">
        <f>VLOOKUP(Table1[[#This Row],[trait_name]],Trait[],2,FALSE)</f>
        <v>25</v>
      </c>
      <c r="J9294" s="25" t="s">
        <v>54</v>
      </c>
      <c r="L9294" s="3" t="str">
        <f>[1]Traits!H2</f>
        <v>smalltree</v>
      </c>
      <c r="N9294" s="25"/>
      <c r="O9294"/>
    </row>
    <row r="9295" spans="1:15">
      <c r="A9295" s="5">
        <v>43276</v>
      </c>
      <c r="B9295" s="5">
        <v>43276</v>
      </c>
      <c r="C9295" t="s">
        <v>865</v>
      </c>
      <c r="D9295" s="3">
        <f>VLOOKUP(C9295,Index[[#All],[searchTaxon]:[Reference_number]],2,FALSE)</f>
        <v>134</v>
      </c>
      <c r="H9295" t="s">
        <v>496</v>
      </c>
      <c r="I9295">
        <f>VLOOKUP(Table1[[#This Row],[trait_name]],Trait[],2,FALSE)</f>
        <v>25</v>
      </c>
      <c r="J9295" s="25" t="s">
        <v>54</v>
      </c>
      <c r="L9295" s="3" t="str">
        <f>[1]Traits!H4</f>
        <v>largetree</v>
      </c>
      <c r="N9295" s="25"/>
      <c r="O9295"/>
    </row>
    <row r="9296" spans="1:15">
      <c r="A9296" s="5">
        <v>43276</v>
      </c>
      <c r="B9296" s="5">
        <v>43276</v>
      </c>
      <c r="C9296" t="s">
        <v>865</v>
      </c>
      <c r="D9296" s="3">
        <f>VLOOKUP(C9296,Index[[#All],[searchTaxon]:[Reference_number]],2,FALSE)</f>
        <v>134</v>
      </c>
      <c r="H9296" t="s">
        <v>18</v>
      </c>
      <c r="I9296">
        <f>VLOOKUP(Table1[[#This Row],[trait_name]],Trait[],2,FALSE)</f>
        <v>26</v>
      </c>
      <c r="J9296" s="25" t="s">
        <v>57</v>
      </c>
      <c r="L9296" s="3">
        <v>20</v>
      </c>
      <c r="N9296" s="25"/>
      <c r="O9296"/>
    </row>
    <row r="9297" spans="1:15">
      <c r="A9297" s="5">
        <v>43276</v>
      </c>
      <c r="B9297" s="5">
        <v>43276</v>
      </c>
      <c r="C9297" t="s">
        <v>865</v>
      </c>
      <c r="D9297" s="3">
        <f>VLOOKUP(C9297,Index[[#All],[searchTaxon]:[Reference_number]],2,FALSE)</f>
        <v>134</v>
      </c>
      <c r="I9297">
        <f>VLOOKUP(Table1[[#This Row],[trait_name]],Trait[],2,FALSE)</f>
        <v>26</v>
      </c>
      <c r="J9297" s="25" t="s">
        <v>57</v>
      </c>
      <c r="L9297" s="3"/>
      <c r="N9297" s="25"/>
      <c r="O9297"/>
    </row>
    <row r="9298" spans="1:15">
      <c r="A9298" s="5">
        <v>43276</v>
      </c>
      <c r="B9298" s="5">
        <v>43276</v>
      </c>
      <c r="C9298" t="s">
        <v>865</v>
      </c>
      <c r="D9298" s="3">
        <f>VLOOKUP(C9298,Index[[#All],[searchTaxon]:[Reference_number]],2,FALSE)</f>
        <v>134</v>
      </c>
      <c r="H9298" t="s">
        <v>26</v>
      </c>
      <c r="I9298">
        <f>VLOOKUP(Table1[[#This Row],[trait_name]],Trait[],2,FALSE)</f>
        <v>27</v>
      </c>
      <c r="J9298" s="25" t="s">
        <v>58</v>
      </c>
      <c r="L9298" s="3">
        <v>15</v>
      </c>
      <c r="N9298" s="25"/>
      <c r="O9298"/>
    </row>
    <row r="9299" spans="1:15">
      <c r="A9299" s="5">
        <v>43276</v>
      </c>
      <c r="B9299" s="5">
        <v>43276</v>
      </c>
      <c r="C9299" t="s">
        <v>865</v>
      </c>
      <c r="D9299" s="3">
        <f>VLOOKUP(C9299,Index[[#All],[searchTaxon]:[Reference_number]],2,FALSE)</f>
        <v>134</v>
      </c>
      <c r="H9299" t="s">
        <v>18</v>
      </c>
      <c r="I9299">
        <f>VLOOKUP(Table1[[#This Row],[trait_name]],Trait[],2,FALSE)</f>
        <v>28</v>
      </c>
      <c r="J9299" s="25" t="s">
        <v>59</v>
      </c>
      <c r="L9299" s="3">
        <v>10</v>
      </c>
      <c r="N9299" s="25"/>
      <c r="O9299"/>
    </row>
    <row r="9300" spans="1:15">
      <c r="A9300" s="5">
        <v>43276</v>
      </c>
      <c r="B9300" s="5">
        <v>43276</v>
      </c>
      <c r="C9300" t="s">
        <v>865</v>
      </c>
      <c r="D9300" s="3">
        <f>VLOOKUP(C9300,Index[[#All],[searchTaxon]:[Reference_number]],2,FALSE)</f>
        <v>134</v>
      </c>
      <c r="H9300" t="s">
        <v>18</v>
      </c>
      <c r="I9300">
        <f>VLOOKUP(Table1[[#This Row],[trait_name]],Trait[],2,FALSE)</f>
        <v>29</v>
      </c>
      <c r="J9300" s="25" t="s">
        <v>60</v>
      </c>
      <c r="L9300" s="3">
        <v>10</v>
      </c>
      <c r="N9300" s="25"/>
      <c r="O9300"/>
    </row>
    <row r="9301" spans="1:15">
      <c r="A9301" s="5">
        <v>43276</v>
      </c>
      <c r="B9301" s="5">
        <v>43276</v>
      </c>
      <c r="C9301" t="s">
        <v>865</v>
      </c>
      <c r="D9301" s="3">
        <f>VLOOKUP(C9301,Index[[#All],[searchTaxon]:[Reference_number]],2,FALSE)</f>
        <v>134</v>
      </c>
      <c r="H9301" t="s">
        <v>26</v>
      </c>
      <c r="I9301">
        <f>VLOOKUP(Table1[[#This Row],[trait_name]],Trait[],2,FALSE)</f>
        <v>30</v>
      </c>
      <c r="J9301" s="25" t="s">
        <v>61</v>
      </c>
      <c r="L9301" s="3">
        <v>4</v>
      </c>
      <c r="N9301" s="25"/>
      <c r="O9301"/>
    </row>
    <row r="9302" spans="1:15">
      <c r="A9302" s="5">
        <v>43276</v>
      </c>
      <c r="B9302" s="5">
        <v>43276</v>
      </c>
      <c r="C9302" t="s">
        <v>865</v>
      </c>
      <c r="D9302" s="3">
        <f>VLOOKUP(C9302,Index[[#All],[searchTaxon]:[Reference_number]],2,FALSE)</f>
        <v>134</v>
      </c>
      <c r="H9302" t="s">
        <v>18</v>
      </c>
      <c r="I9302">
        <f>VLOOKUP(Table1[[#This Row],[trait_name]],Trait[],2,FALSE)</f>
        <v>31</v>
      </c>
      <c r="J9302" s="25" t="s">
        <v>62</v>
      </c>
      <c r="L9302" s="3">
        <v>5</v>
      </c>
      <c r="N9302" s="25"/>
      <c r="O9302"/>
    </row>
    <row r="9303" spans="1:15">
      <c r="A9303" s="5">
        <v>43276</v>
      </c>
      <c r="B9303" s="5">
        <v>43276</v>
      </c>
      <c r="C9303" t="s">
        <v>865</v>
      </c>
      <c r="D9303" s="3">
        <f>VLOOKUP(C9303,Index[[#All],[searchTaxon]:[Reference_number]],2,FALSE)</f>
        <v>134</v>
      </c>
      <c r="H9303" t="s">
        <v>18</v>
      </c>
      <c r="I9303">
        <f>VLOOKUP(Table1[[#This Row],[trait_name]],Trait[],2,FALSE)</f>
        <v>32</v>
      </c>
      <c r="J9303" s="25" t="s">
        <v>147</v>
      </c>
      <c r="L9303" s="3" t="str">
        <f>[1]Traits!L2</f>
        <v>fast</v>
      </c>
      <c r="N9303" s="25"/>
      <c r="O9303"/>
    </row>
    <row r="9304" spans="1:15">
      <c r="A9304" s="5">
        <v>43276</v>
      </c>
      <c r="B9304" s="5">
        <v>43276</v>
      </c>
      <c r="C9304" t="s">
        <v>865</v>
      </c>
      <c r="D9304" s="3">
        <f>VLOOKUP(C9304,Index[[#All],[searchTaxon]:[Reference_number]],2,FALSE)</f>
        <v>134</v>
      </c>
      <c r="I9304">
        <f>VLOOKUP(Table1[[#This Row],[trait_name]],Trait[],2,FALSE)</f>
        <v>32</v>
      </c>
      <c r="J9304" s="25" t="s">
        <v>147</v>
      </c>
      <c r="L9304" s="3"/>
      <c r="N9304" s="25"/>
      <c r="O9304"/>
    </row>
    <row r="9305" spans="1:15">
      <c r="A9305" s="5">
        <v>43276</v>
      </c>
      <c r="B9305" s="5">
        <v>43276</v>
      </c>
      <c r="C9305" t="s">
        <v>865</v>
      </c>
      <c r="D9305" s="3">
        <f>VLOOKUP(C9305,Index[[#All],[searchTaxon]:[Reference_number]],2,FALSE)</f>
        <v>134</v>
      </c>
      <c r="H9305" t="s">
        <v>18</v>
      </c>
      <c r="I9305">
        <f>VLOOKUP(Table1[[#This Row],[trait_name]],Trait[],2,FALSE)</f>
        <v>33</v>
      </c>
      <c r="J9305" s="25" t="s">
        <v>63</v>
      </c>
      <c r="L9305" s="3" t="str">
        <f>[1]Traits!N8</f>
        <v>spreading</v>
      </c>
      <c r="N9305" s="25"/>
      <c r="O9305"/>
    </row>
    <row r="9306" spans="1:15">
      <c r="A9306" s="5">
        <v>43276</v>
      </c>
      <c r="B9306" s="5">
        <v>43276</v>
      </c>
      <c r="C9306" t="s">
        <v>865</v>
      </c>
      <c r="D9306" s="3">
        <f>VLOOKUP(C9306,Index[[#All],[searchTaxon]:[Reference_number]],2,FALSE)</f>
        <v>134</v>
      </c>
      <c r="I9306">
        <f>VLOOKUP(Table1[[#This Row],[trait_name]],Trait[],2,FALSE)</f>
        <v>33</v>
      </c>
      <c r="J9306" s="25" t="s">
        <v>63</v>
      </c>
      <c r="L9306" s="3"/>
      <c r="N9306" s="25"/>
      <c r="O9306"/>
    </row>
    <row r="9307" spans="1:15">
      <c r="A9307" s="5">
        <v>43276</v>
      </c>
      <c r="B9307" s="5">
        <v>43276</v>
      </c>
      <c r="C9307" t="s">
        <v>865</v>
      </c>
      <c r="D9307" s="3">
        <f>VLOOKUP(C9307,Index[[#All],[searchTaxon]:[Reference_number]],2,FALSE)</f>
        <v>134</v>
      </c>
      <c r="I9307">
        <f>VLOOKUP(Table1[[#This Row],[trait_name]],Trait[],2,FALSE)</f>
        <v>34</v>
      </c>
      <c r="J9307" s="25" t="s">
        <v>149</v>
      </c>
      <c r="L9307" s="3"/>
      <c r="N9307" s="25"/>
      <c r="O9307"/>
    </row>
    <row r="9308" spans="1:15">
      <c r="A9308" s="5">
        <v>43276</v>
      </c>
      <c r="B9308" s="5"/>
      <c r="C9308" t="s">
        <v>865</v>
      </c>
      <c r="D9308" s="3">
        <f>VLOOKUP(C9308,Index[[#All],[searchTaxon]:[Reference_number]],2,FALSE)</f>
        <v>134</v>
      </c>
      <c r="E9308">
        <v>0</v>
      </c>
      <c r="F9308">
        <v>0</v>
      </c>
      <c r="G9308">
        <v>0</v>
      </c>
      <c r="I9308">
        <f>VLOOKUP(Table1[[#This Row],[trait_name]],Trait[],2,FALSE)</f>
        <v>35</v>
      </c>
      <c r="J9308" s="25" t="s">
        <v>66</v>
      </c>
      <c r="L9308" s="3"/>
      <c r="N9308" s="25"/>
      <c r="O9308"/>
    </row>
    <row r="9309" spans="1:15">
      <c r="A9309" s="5">
        <v>43276</v>
      </c>
      <c r="B9309" s="5"/>
      <c r="C9309" t="s">
        <v>865</v>
      </c>
      <c r="D9309" s="2">
        <f>VLOOKUP(C9309,Index[[#All],[searchTaxon]:[Reference_number]],2,FALSE)</f>
        <v>134</v>
      </c>
      <c r="E9309">
        <v>0</v>
      </c>
      <c r="F9309">
        <v>0</v>
      </c>
      <c r="G9309">
        <v>0</v>
      </c>
      <c r="I9309">
        <f>VLOOKUP(Table1[[#This Row],[trait_name]],Trait[],2,FALSE)</f>
        <v>36</v>
      </c>
      <c r="J9309" s="25" t="s">
        <v>68</v>
      </c>
      <c r="L9309" s="3"/>
      <c r="N9309" s="25"/>
      <c r="O9309"/>
    </row>
    <row r="9310" spans="1:15">
      <c r="A9310" s="5">
        <v>43276</v>
      </c>
      <c r="B9310" s="5"/>
      <c r="C9310" t="s">
        <v>865</v>
      </c>
      <c r="D9310" s="2">
        <f>VLOOKUP(C9310,Index[[#All],[searchTaxon]:[Reference_number]],2,FALSE)</f>
        <v>134</v>
      </c>
      <c r="E9310">
        <v>0</v>
      </c>
      <c r="F9310">
        <v>0</v>
      </c>
      <c r="G9310">
        <v>0</v>
      </c>
      <c r="I9310">
        <f>VLOOKUP(Table1[[#This Row],[trait_name]],Trait[],2,FALSE)</f>
        <v>37</v>
      </c>
      <c r="J9310" s="25" t="s">
        <v>70</v>
      </c>
      <c r="L9310" s="3"/>
      <c r="N9310" s="25"/>
      <c r="O9310"/>
    </row>
    <row r="9311" spans="1:15">
      <c r="A9311" s="5">
        <v>43276</v>
      </c>
      <c r="B9311" s="5">
        <v>43276</v>
      </c>
      <c r="C9311" t="s">
        <v>865</v>
      </c>
      <c r="D9311" s="3">
        <f>VLOOKUP(C9311,Index[[#All],[searchTaxon]:[Reference_number]],2,FALSE)</f>
        <v>134</v>
      </c>
      <c r="H9311" t="s">
        <v>18</v>
      </c>
      <c r="I9311">
        <f>VLOOKUP(Table1[[#This Row],[trait_name]],Trait[],2,FALSE)</f>
        <v>38</v>
      </c>
      <c r="J9311" s="25" t="s">
        <v>74</v>
      </c>
      <c r="L9311" s="3" t="str">
        <f>[1]Traits!P9</f>
        <v>yellow</v>
      </c>
      <c r="N9311" s="25"/>
      <c r="O9311"/>
    </row>
    <row r="9312" spans="1:15">
      <c r="A9312" s="27">
        <v>43276</v>
      </c>
      <c r="B9312" s="27"/>
      <c r="C9312" s="4" t="s">
        <v>865</v>
      </c>
      <c r="D9312" s="2">
        <f>VLOOKUP(C9312,Index[[#All],[searchTaxon]:[Reference_number]],2,FALSE)</f>
        <v>134</v>
      </c>
      <c r="I9312">
        <f>VLOOKUP(Table1[[#This Row],[trait_name]],Trait[],2,FALSE)</f>
        <v>39</v>
      </c>
      <c r="J9312" s="25" t="s">
        <v>76</v>
      </c>
      <c r="L9312" s="3"/>
      <c r="N9312" s="25"/>
      <c r="O9312"/>
    </row>
    <row r="9313" spans="1:15">
      <c r="A9313" s="5">
        <v>43276</v>
      </c>
      <c r="B9313" s="5">
        <v>43276</v>
      </c>
      <c r="C9313" t="s">
        <v>865</v>
      </c>
      <c r="D9313" s="3">
        <f>VLOOKUP(C9313,Index[[#All],[searchTaxon]:[Reference_number]],2,FALSE)</f>
        <v>134</v>
      </c>
      <c r="H9313" t="s">
        <v>18</v>
      </c>
      <c r="I9313">
        <f>VLOOKUP(Table1[[#This Row],[trait_name]],Trait[],2,FALSE)</f>
        <v>40</v>
      </c>
      <c r="J9313" s="25" t="s">
        <v>79</v>
      </c>
      <c r="L9313" s="3" t="str">
        <f>[1]Traits!Q3</f>
        <v>showey</v>
      </c>
      <c r="N9313" s="25"/>
      <c r="O9313"/>
    </row>
    <row r="9314" spans="1:15">
      <c r="A9314" s="5">
        <v>43276</v>
      </c>
      <c r="B9314" s="5">
        <v>43276</v>
      </c>
      <c r="C9314" t="s">
        <v>865</v>
      </c>
      <c r="D9314" s="3">
        <f>VLOOKUP(C9314,Index[[#All],[searchTaxon]:[Reference_number]],2,FALSE)</f>
        <v>134</v>
      </c>
      <c r="H9314" t="s">
        <v>26</v>
      </c>
      <c r="I9314">
        <f>VLOOKUP(Table1[[#This Row],[trait_name]],Trait[],2,FALSE)</f>
        <v>40</v>
      </c>
      <c r="J9314" s="25" t="s">
        <v>79</v>
      </c>
      <c r="L9314" s="2" t="s">
        <v>305</v>
      </c>
      <c r="N9314" s="25"/>
      <c r="O9314"/>
    </row>
    <row r="9315" spans="1:15">
      <c r="A9315" s="5">
        <v>43276</v>
      </c>
      <c r="B9315" s="5"/>
      <c r="C9315" t="s">
        <v>865</v>
      </c>
      <c r="D9315" s="2">
        <f>VLOOKUP(C9315,Index[[#All],[searchTaxon]:[Reference_number]],2,FALSE)</f>
        <v>134</v>
      </c>
      <c r="E9315">
        <v>0</v>
      </c>
      <c r="F9315">
        <v>0</v>
      </c>
      <c r="G9315">
        <v>0</v>
      </c>
      <c r="I9315">
        <f>VLOOKUP(Table1[[#This Row],[trait_name]],Trait[],2,FALSE)</f>
        <v>41</v>
      </c>
      <c r="J9315" s="25" t="s">
        <v>82</v>
      </c>
      <c r="L9315" s="3"/>
      <c r="N9315" s="25"/>
      <c r="O9315"/>
    </row>
    <row r="9316" spans="1:15">
      <c r="A9316" s="5">
        <v>43276</v>
      </c>
      <c r="B9316" s="5"/>
      <c r="C9316" t="s">
        <v>865</v>
      </c>
      <c r="D9316" s="2">
        <f>VLOOKUP(C9316,Index[[#All],[searchTaxon]:[Reference_number]],2,FALSE)</f>
        <v>134</v>
      </c>
      <c r="E9316">
        <v>0</v>
      </c>
      <c r="F9316">
        <v>0</v>
      </c>
      <c r="G9316">
        <v>0</v>
      </c>
      <c r="I9316">
        <f>VLOOKUP(Table1[[#This Row],[trait_name]],Trait[],2,FALSE)</f>
        <v>42</v>
      </c>
      <c r="J9316" s="25" t="s">
        <v>84</v>
      </c>
      <c r="L9316" s="3"/>
      <c r="N9316" s="25"/>
      <c r="O9316"/>
    </row>
    <row r="9317" spans="1:15">
      <c r="A9317" s="5">
        <v>43276</v>
      </c>
      <c r="B9317" s="5">
        <v>43276</v>
      </c>
      <c r="C9317" t="s">
        <v>865</v>
      </c>
      <c r="D9317" s="3">
        <f>VLOOKUP(C9317,Index[[#All],[searchTaxon]:[Reference_number]],2,FALSE)</f>
        <v>134</v>
      </c>
      <c r="H9317" t="s">
        <v>26</v>
      </c>
      <c r="I9317">
        <f>VLOOKUP(Table1[[#This Row],[trait_name]],Trait[],2,FALSE)</f>
        <v>43</v>
      </c>
      <c r="J9317" s="25" t="s">
        <v>86</v>
      </c>
      <c r="L9317" s="3" t="str">
        <f>[1]Traits!R2</f>
        <v>darkgreen</v>
      </c>
      <c r="N9317" s="25"/>
      <c r="O9317"/>
    </row>
    <row r="9318" spans="1:15">
      <c r="A9318" s="5">
        <v>43276</v>
      </c>
      <c r="B9318" s="5">
        <v>43276</v>
      </c>
      <c r="C9318" t="s">
        <v>865</v>
      </c>
      <c r="D9318" s="3">
        <f>VLOOKUP(C9318,Index[[#All],[searchTaxon]:[Reference_number]],2,FALSE)</f>
        <v>134</v>
      </c>
      <c r="H9318" t="s">
        <v>26</v>
      </c>
      <c r="I9318">
        <f>VLOOKUP(Table1[[#This Row],[trait_name]],Trait[],2,FALSE)</f>
        <v>43</v>
      </c>
      <c r="J9318" s="25" t="s">
        <v>86</v>
      </c>
      <c r="L9318" s="3" t="str">
        <f>[1]Traits!R9</f>
        <v>greygreen</v>
      </c>
      <c r="N9318" s="25"/>
      <c r="O9318"/>
    </row>
    <row r="9319" spans="1:15">
      <c r="A9319" s="5">
        <v>43276</v>
      </c>
      <c r="B9319" s="5"/>
      <c r="C9319" t="s">
        <v>865</v>
      </c>
      <c r="D9319" s="2">
        <f>VLOOKUP(C9319,Index[[#All],[searchTaxon]:[Reference_number]],2,FALSE)</f>
        <v>134</v>
      </c>
      <c r="E9319">
        <v>0</v>
      </c>
      <c r="F9319">
        <v>0</v>
      </c>
      <c r="G9319">
        <v>0</v>
      </c>
      <c r="I9319">
        <f>VLOOKUP(Table1[[#This Row],[trait_name]],Trait[],2,FALSE)</f>
        <v>47</v>
      </c>
      <c r="J9319" s="25" t="s">
        <v>96</v>
      </c>
      <c r="L9319" s="3"/>
      <c r="N9319" s="25"/>
      <c r="O9319"/>
    </row>
    <row r="9320" spans="1:15">
      <c r="A9320" s="5">
        <v>43276</v>
      </c>
      <c r="B9320" s="5">
        <v>43276</v>
      </c>
      <c r="C9320" t="s">
        <v>865</v>
      </c>
      <c r="D9320" s="3">
        <f>VLOOKUP(C9320,Index[[#All],[searchTaxon]:[Reference_number]],2,FALSE)</f>
        <v>134</v>
      </c>
      <c r="H9320" t="s">
        <v>18</v>
      </c>
      <c r="I9320">
        <f>VLOOKUP(Table1[[#This Row],[trait_name]],Trait[],2,FALSE)</f>
        <v>48</v>
      </c>
      <c r="J9320" s="25" t="s">
        <v>99</v>
      </c>
      <c r="L9320" s="3" t="s">
        <v>201</v>
      </c>
      <c r="N9320" s="25"/>
      <c r="O9320"/>
    </row>
    <row r="9321" spans="1:15">
      <c r="A9321" s="5">
        <v>43276</v>
      </c>
      <c r="B9321" s="5">
        <v>43276</v>
      </c>
      <c r="C9321" t="s">
        <v>865</v>
      </c>
      <c r="D9321" s="3">
        <f>VLOOKUP(C9321,Index[[#All],[searchTaxon]:[Reference_number]],2,FALSE)</f>
        <v>134</v>
      </c>
      <c r="H9321" t="s">
        <v>18</v>
      </c>
      <c r="I9321">
        <f>VLOOKUP(Table1[[#This Row],[trait_name]],Trait[],2,FALSE)</f>
        <v>48</v>
      </c>
      <c r="J9321" s="25" t="s">
        <v>99</v>
      </c>
      <c r="L9321" s="3" t="str">
        <f>[1]Traits!S6</f>
        <v>garden</v>
      </c>
      <c r="N9321" s="26"/>
      <c r="O9321"/>
    </row>
    <row r="9322" spans="1:15">
      <c r="A9322" s="5">
        <v>43276</v>
      </c>
      <c r="B9322" s="5">
        <v>43276</v>
      </c>
      <c r="C9322" t="s">
        <v>865</v>
      </c>
      <c r="D9322" s="3">
        <f>VLOOKUP(C9322,Index[[#All],[searchTaxon]:[Reference_number]],2,FALSE)</f>
        <v>134</v>
      </c>
      <c r="H9322" t="s">
        <v>18</v>
      </c>
      <c r="I9322">
        <f>VLOOKUP(Table1[[#This Row],[trait_name]],Trait[],2,FALSE)</f>
        <v>48</v>
      </c>
      <c r="J9322" s="25" t="s">
        <v>99</v>
      </c>
      <c r="L9322" s="3" t="str">
        <f>[1]Traits!S8</f>
        <v>park</v>
      </c>
      <c r="N9322" s="25"/>
      <c r="O9322"/>
    </row>
    <row r="9323" spans="1:15">
      <c r="A9323" s="5">
        <v>43276</v>
      </c>
      <c r="B9323" s="5">
        <v>43276</v>
      </c>
      <c r="C9323" t="s">
        <v>865</v>
      </c>
      <c r="D9323" s="3">
        <f>VLOOKUP(C9323,Index[[#All],[searchTaxon]:[Reference_number]],2,FALSE)</f>
        <v>134</v>
      </c>
      <c r="H9323" t="s">
        <v>26</v>
      </c>
      <c r="I9323">
        <f>VLOOKUP(Table1[[#This Row],[trait_name]],Trait[],2,FALSE)</f>
        <v>49</v>
      </c>
      <c r="J9323" s="25" t="s">
        <v>103</v>
      </c>
      <c r="L9323" s="3" t="str">
        <f>[1]Traits!T2</f>
        <v>shade</v>
      </c>
      <c r="N9323" s="25"/>
      <c r="O9323"/>
    </row>
    <row r="9324" spans="1:15">
      <c r="A9324" s="5">
        <v>43276</v>
      </c>
      <c r="B9324" s="5">
        <v>43276</v>
      </c>
      <c r="C9324" t="s">
        <v>865</v>
      </c>
      <c r="D9324" s="3">
        <f>VLOOKUP(C9324,Index[[#All],[searchTaxon]:[Reference_number]],2,FALSE)</f>
        <v>134</v>
      </c>
      <c r="H9324" t="s">
        <v>26</v>
      </c>
      <c r="I9324">
        <f>VLOOKUP(Table1[[#This Row],[trait_name]],Trait[],2,FALSE)</f>
        <v>49</v>
      </c>
      <c r="J9324" s="25" t="s">
        <v>103</v>
      </c>
      <c r="L9324" s="3" t="str">
        <f>[1]Traits!T4</f>
        <v>screen</v>
      </c>
      <c r="N9324" s="25"/>
      <c r="O9324"/>
    </row>
    <row r="9325" spans="1:15">
      <c r="A9325" s="5">
        <v>43276</v>
      </c>
      <c r="B9325" s="5">
        <v>43276</v>
      </c>
      <c r="C9325" t="s">
        <v>865</v>
      </c>
      <c r="D9325" s="3">
        <f>VLOOKUP(C9325,Index[[#All],[searchTaxon]:[Reference_number]],2,FALSE)</f>
        <v>134</v>
      </c>
      <c r="H9325" t="s">
        <v>496</v>
      </c>
      <c r="I9325">
        <f>VLOOKUP(Table1[[#This Row],[trait_name]],Trait[],2,FALSE)</f>
        <v>49</v>
      </c>
      <c r="J9325" s="25" t="s">
        <v>103</v>
      </c>
      <c r="L9325" s="3" t="str">
        <f>[1]Traits!T3</f>
        <v>feature</v>
      </c>
      <c r="N9325" s="25"/>
      <c r="O9325"/>
    </row>
    <row r="9326" spans="1:15">
      <c r="A9326" s="5">
        <v>43276</v>
      </c>
      <c r="B9326" s="5">
        <v>43276</v>
      </c>
      <c r="C9326" t="s">
        <v>865</v>
      </c>
      <c r="D9326" s="3">
        <f>VLOOKUP(C9326,Index[[#All],[searchTaxon]:[Reference_number]],2,FALSE)</f>
        <v>134</v>
      </c>
      <c r="H9326" t="s">
        <v>18</v>
      </c>
      <c r="I9326">
        <f>VLOOKUP(Table1[[#This Row],[trait_name]],Trait[],2,FALSE)</f>
        <v>49</v>
      </c>
      <c r="J9326" s="25" t="s">
        <v>103</v>
      </c>
      <c r="L9326" s="3" t="s">
        <v>230</v>
      </c>
      <c r="N9326" s="25"/>
      <c r="O9326"/>
    </row>
    <row r="9327" spans="1:15">
      <c r="A9327" s="27">
        <v>43276</v>
      </c>
      <c r="B9327" s="27"/>
      <c r="C9327" s="4" t="s">
        <v>865</v>
      </c>
      <c r="D9327" s="63">
        <f>VLOOKUP(C9327,Index[[#All],[searchTaxon]:[Reference_number]],2,FALSE)</f>
        <v>134</v>
      </c>
      <c r="E9327">
        <f>VLOOKUP(C:C,Table1[[#All],[searchTaxon]:[Multiple_forms]],3,FALSE)</f>
        <v>0</v>
      </c>
      <c r="F9327">
        <f>VLOOKUP(C:C,Table1[[#All],[searchTaxon]:[Multiple_forms]],4,FALSE)</f>
        <v>0</v>
      </c>
      <c r="G9327">
        <f>VLOOKUP(C:C,Table1[[#All],[searchTaxon]:[Multiple_forms]],5,FALSE)</f>
        <v>0</v>
      </c>
      <c r="I9327">
        <f>VLOOKUP(Table1[[#This Row],[trait_name]],Trait[],2,FALSE)</f>
        <v>50</v>
      </c>
      <c r="J9327" s="25" t="s">
        <v>106</v>
      </c>
      <c r="L9327" s="3"/>
      <c r="N9327" s="25"/>
      <c r="O9327"/>
    </row>
    <row r="9328" spans="1:15">
      <c r="A9328" s="5">
        <v>43276</v>
      </c>
      <c r="B9328" s="5">
        <v>43276</v>
      </c>
      <c r="C9328" t="s">
        <v>865</v>
      </c>
      <c r="D9328" s="3">
        <f>VLOOKUP(C9328,Index[[#All],[searchTaxon]:[Reference_number]],2,FALSE)</f>
        <v>134</v>
      </c>
      <c r="H9328" t="s">
        <v>496</v>
      </c>
      <c r="I9328">
        <f>VLOOKUP(Table1[[#This Row],[trait_name]],Trait[],2,FALSE)</f>
        <v>51</v>
      </c>
      <c r="J9328" s="25" t="s">
        <v>108</v>
      </c>
      <c r="L9328" s="3" t="s">
        <v>167</v>
      </c>
      <c r="N9328" s="25"/>
      <c r="O9328"/>
    </row>
    <row r="9329" spans="1:15">
      <c r="A9329" s="5">
        <v>43276</v>
      </c>
      <c r="B9329" s="5">
        <v>43276</v>
      </c>
      <c r="C9329" t="s">
        <v>865</v>
      </c>
      <c r="D9329" s="3">
        <f>VLOOKUP(C9329,Index[[#All],[searchTaxon]:[Reference_number]],2,FALSE)</f>
        <v>134</v>
      </c>
      <c r="H9329" t="s">
        <v>496</v>
      </c>
      <c r="I9329">
        <f>VLOOKUP(Table1[[#This Row],[trait_name]],Trait[],2,FALSE)</f>
        <v>52</v>
      </c>
      <c r="J9329" s="25" t="s">
        <v>203</v>
      </c>
      <c r="L9329" s="3" t="s">
        <v>378</v>
      </c>
      <c r="N9329" s="25"/>
      <c r="O9329"/>
    </row>
    <row r="9330" spans="1:15">
      <c r="A9330" s="5">
        <v>43276</v>
      </c>
      <c r="B9330" s="5">
        <v>43276</v>
      </c>
      <c r="C9330" t="s">
        <v>865</v>
      </c>
      <c r="D9330" s="3">
        <f>VLOOKUP(C9330,Index[[#All],[searchTaxon]:[Reference_number]],2,FALSE)</f>
        <v>134</v>
      </c>
      <c r="H9330" t="s">
        <v>18</v>
      </c>
      <c r="I9330">
        <f>VLOOKUP(Table1[[#This Row],[trait_name]],Trait[],2,FALSE)</f>
        <v>53</v>
      </c>
      <c r="J9330" s="25" t="s">
        <v>110</v>
      </c>
      <c r="L9330" s="3" t="str">
        <f>[1]Traits!X2</f>
        <v>bird</v>
      </c>
      <c r="N9330" s="25"/>
      <c r="O9330"/>
    </row>
    <row r="9331" spans="1:15">
      <c r="A9331" s="5">
        <v>43276</v>
      </c>
      <c r="B9331" s="5">
        <v>43276</v>
      </c>
      <c r="C9331" t="s">
        <v>865</v>
      </c>
      <c r="D9331" s="3">
        <f>VLOOKUP(C9331,Index[[#All],[searchTaxon]:[Reference_number]],2,FALSE)</f>
        <v>134</v>
      </c>
      <c r="H9331" t="s">
        <v>18</v>
      </c>
      <c r="I9331">
        <f>VLOOKUP(Table1[[#This Row],[trait_name]],Trait[],2,FALSE)</f>
        <v>53</v>
      </c>
      <c r="J9331" s="25" t="s">
        <v>110</v>
      </c>
      <c r="L9331" s="3" t="str">
        <f>[1]Traits!X3</f>
        <v>pollinator</v>
      </c>
      <c r="N9331" s="25"/>
      <c r="O9331"/>
    </row>
    <row r="9332" spans="1:15">
      <c r="A9332" s="5">
        <v>43276</v>
      </c>
      <c r="B9332" s="5">
        <v>43276</v>
      </c>
      <c r="C9332" t="s">
        <v>865</v>
      </c>
      <c r="D9332" s="3">
        <f>VLOOKUP(C9332,Index[[#All],[searchTaxon]:[Reference_number]],2,FALSE)</f>
        <v>134</v>
      </c>
      <c r="I9332">
        <f>VLOOKUP(Table1[[#This Row],[trait_name]],Trait[],2,FALSE)</f>
        <v>54</v>
      </c>
      <c r="J9332" s="25" t="s">
        <v>112</v>
      </c>
      <c r="L9332" s="3"/>
      <c r="N9332" s="25"/>
      <c r="O9332"/>
    </row>
    <row r="9333" spans="1:15">
      <c r="A9333" s="5">
        <v>43276</v>
      </c>
      <c r="B9333" s="5">
        <v>43276</v>
      </c>
      <c r="C9333" t="s">
        <v>865</v>
      </c>
      <c r="D9333" s="3">
        <f>VLOOKUP(C9333,Index[[#All],[searchTaxon]:[Reference_number]],2,FALSE)</f>
        <v>134</v>
      </c>
      <c r="H9333" t="s">
        <v>18</v>
      </c>
      <c r="I9333">
        <f>VLOOKUP(Table1[[#This Row],[trait_name]],Trait[],2,FALSE)</f>
        <v>56</v>
      </c>
      <c r="J9333" s="25" t="s">
        <v>117</v>
      </c>
      <c r="L9333" s="3" t="str">
        <f>[1]Traits!Z2</f>
        <v>low</v>
      </c>
      <c r="N9333" s="25"/>
      <c r="O9333"/>
    </row>
    <row r="9334" spans="1:15">
      <c r="A9334" s="5">
        <v>43276</v>
      </c>
      <c r="B9334" s="5"/>
      <c r="C9334" t="s">
        <v>865</v>
      </c>
      <c r="D9334" s="2">
        <f>VLOOKUP(C9334,Index[[#All],[searchTaxon]:[Reference_number]],2,FALSE)</f>
        <v>134</v>
      </c>
      <c r="E9334">
        <v>0</v>
      </c>
      <c r="F9334">
        <v>0</v>
      </c>
      <c r="G9334">
        <v>0</v>
      </c>
      <c r="I9334">
        <f>VLOOKUP(Table1[[#This Row],[trait_name]],Trait[],2,FALSE)</f>
        <v>60</v>
      </c>
      <c r="J9334" s="25" t="s">
        <v>120</v>
      </c>
      <c r="L9334" s="3"/>
      <c r="N9334" s="25"/>
      <c r="O9334"/>
    </row>
    <row r="9335" spans="1:15">
      <c r="A9335" s="5">
        <v>43276</v>
      </c>
      <c r="B9335" s="5">
        <v>43276</v>
      </c>
      <c r="C9335" t="s">
        <v>865</v>
      </c>
      <c r="D9335" s="3">
        <f>VLOOKUP(C9335,Index[[#All],[searchTaxon]:[Reference_number]],2,FALSE)</f>
        <v>134</v>
      </c>
      <c r="H9335" t="s">
        <v>18</v>
      </c>
      <c r="I9335">
        <f>VLOOKUP(Table1[[#This Row],[trait_name]],Trait[],2,FALSE)</f>
        <v>61</v>
      </c>
      <c r="J9335" s="25" t="s">
        <v>172</v>
      </c>
      <c r="L9335" s="3" t="str">
        <f>[1]Traits!AA7</f>
        <v>largesize</v>
      </c>
      <c r="N9335" s="25"/>
      <c r="O9335"/>
    </row>
    <row r="9336" spans="1:15">
      <c r="A9336" s="5">
        <v>43276</v>
      </c>
      <c r="B9336" s="5">
        <v>43276</v>
      </c>
      <c r="C9336" t="s">
        <v>865</v>
      </c>
      <c r="D9336" s="3">
        <f>VLOOKUP(C9336,Index[[#All],[searchTaxon]:[Reference_number]],2,FALSE)</f>
        <v>134</v>
      </c>
      <c r="H9336" t="s">
        <v>496</v>
      </c>
      <c r="I9336">
        <f>VLOOKUP(Table1[[#This Row],[trait_name]],Trait[],2,FALSE)</f>
        <v>61</v>
      </c>
      <c r="J9336" s="25" t="s">
        <v>172</v>
      </c>
      <c r="L9336" s="3" t="str">
        <f>[1]Traits!AA14</f>
        <v>disease_prone</v>
      </c>
      <c r="N9336" s="25"/>
      <c r="O9336"/>
    </row>
    <row r="9337" spans="1:15">
      <c r="A9337" s="5">
        <v>43276</v>
      </c>
      <c r="B9337" s="5">
        <v>43276</v>
      </c>
      <c r="C9337" t="s">
        <v>865</v>
      </c>
      <c r="D9337" s="3">
        <f>VLOOKUP(C9337,Index[[#All],[searchTaxon]:[Reference_number]],2,FALSE)</f>
        <v>134</v>
      </c>
      <c r="H9337" t="s">
        <v>18</v>
      </c>
      <c r="I9337">
        <f>VLOOKUP(Table1[[#This Row],[trait_name]],Trait[],2,FALSE)</f>
        <v>62</v>
      </c>
      <c r="J9337" s="25" t="s">
        <v>123</v>
      </c>
      <c r="L9337" s="3" t="str">
        <f>[1]Traits!AB7</f>
        <v>sewer_2</v>
      </c>
      <c r="N9337" s="25"/>
      <c r="O9337"/>
    </row>
    <row r="9338" spans="1:15">
      <c r="A9338" s="5">
        <v>43276</v>
      </c>
      <c r="B9338" s="5">
        <v>43276</v>
      </c>
      <c r="C9338" t="s">
        <v>865</v>
      </c>
      <c r="D9338" s="3">
        <f>VLOOKUP(C9338,Index[[#All],[searchTaxon]:[Reference_number]],2,FALSE)</f>
        <v>134</v>
      </c>
      <c r="H9338" t="s">
        <v>18</v>
      </c>
      <c r="I9338" t="e">
        <f>VLOOKUP(Table1[[#This Row],[trait_name]],Trait[],2,FALSE)</f>
        <v>#N/A</v>
      </c>
      <c r="J9338" s="25" t="s">
        <v>684</v>
      </c>
      <c r="L9338" s="3" t="str">
        <f>[1]Traits!C5</f>
        <v>fire</v>
      </c>
      <c r="N9338" s="25"/>
      <c r="O9338"/>
    </row>
    <row r="9339" spans="1:15">
      <c r="A9339" s="5">
        <v>43277</v>
      </c>
      <c r="B9339" s="5">
        <v>43277</v>
      </c>
      <c r="C9339" t="s">
        <v>867</v>
      </c>
      <c r="D9339" s="3">
        <f>VLOOKUP(C9339,Index[[#All],[searchTaxon]:[Reference_number]],2,FALSE)</f>
        <v>135</v>
      </c>
      <c r="H9339" t="s">
        <v>26</v>
      </c>
      <c r="I9339">
        <f>VLOOKUP(Table1[[#This Row],[trait_name]],Trait[],2,FALSE)</f>
        <v>2</v>
      </c>
      <c r="J9339" s="25" t="s">
        <v>16</v>
      </c>
      <c r="L9339" s="3" t="s">
        <v>868</v>
      </c>
      <c r="N9339" s="25"/>
      <c r="O9339"/>
    </row>
    <row r="9340" spans="1:15">
      <c r="A9340" s="5">
        <v>43277</v>
      </c>
      <c r="B9340" s="5">
        <v>43277</v>
      </c>
      <c r="C9340" t="s">
        <v>867</v>
      </c>
      <c r="D9340" s="3">
        <f>VLOOKUP(C9340,Index[[#All],[searchTaxon]:[Reference_number]],2,FALSE)</f>
        <v>135</v>
      </c>
      <c r="I9340">
        <f>VLOOKUP(Table1[[#This Row],[trait_name]],Trait[],2,FALSE)</f>
        <v>2</v>
      </c>
      <c r="J9340" s="25" t="s">
        <v>16</v>
      </c>
      <c r="L9340" s="21" t="s">
        <v>869</v>
      </c>
      <c r="N9340" s="25"/>
      <c r="O9340"/>
    </row>
    <row r="9341" spans="1:15">
      <c r="A9341" s="5">
        <v>43277</v>
      </c>
      <c r="B9341" s="5">
        <v>43277</v>
      </c>
      <c r="C9341" t="s">
        <v>867</v>
      </c>
      <c r="D9341" s="3">
        <f>VLOOKUP(C9341,Index[[#All],[searchTaxon]:[Reference_number]],2,FALSE)</f>
        <v>135</v>
      </c>
      <c r="H9341" t="s">
        <v>26</v>
      </c>
      <c r="I9341">
        <f>VLOOKUP(Table1[[#This Row],[trait_name]],Trait[],2,FALSE)</f>
        <v>3</v>
      </c>
      <c r="J9341" s="25" t="s">
        <v>19</v>
      </c>
      <c r="L9341" s="3" t="str">
        <f>[1]Traits!B2</f>
        <v>fullsun</v>
      </c>
      <c r="N9341" s="25"/>
      <c r="O9341"/>
    </row>
    <row r="9342" spans="1:15">
      <c r="A9342" s="5">
        <v>43277</v>
      </c>
      <c r="B9342" s="5">
        <v>43277</v>
      </c>
      <c r="C9342" t="s">
        <v>867</v>
      </c>
      <c r="D9342" s="3">
        <f>VLOOKUP(C9342,Index[[#All],[searchTaxon]:[Reference_number]],2,FALSE)</f>
        <v>135</v>
      </c>
      <c r="H9342" t="s">
        <v>26</v>
      </c>
      <c r="I9342">
        <f>VLOOKUP(Table1[[#This Row],[trait_name]],Trait[],2,FALSE)</f>
        <v>3</v>
      </c>
      <c r="J9342" s="25" t="s">
        <v>19</v>
      </c>
      <c r="L9342" s="3" t="s">
        <v>22</v>
      </c>
      <c r="N9342" s="25"/>
      <c r="O9342"/>
    </row>
    <row r="9343" spans="1:15">
      <c r="A9343" s="5">
        <v>43277</v>
      </c>
      <c r="B9343" s="5">
        <v>43277</v>
      </c>
      <c r="C9343" t="s">
        <v>867</v>
      </c>
      <c r="D9343" s="3">
        <f>VLOOKUP(C9343,Index[[#All],[searchTaxon]:[Reference_number]],2,FALSE)</f>
        <v>135</v>
      </c>
      <c r="H9343" t="s">
        <v>26</v>
      </c>
      <c r="I9343">
        <f>VLOOKUP(Table1[[#This Row],[trait_name]],Trait[],2,FALSE)</f>
        <v>4</v>
      </c>
      <c r="J9343" s="25" t="s">
        <v>23</v>
      </c>
      <c r="L9343" s="3" t="s">
        <v>24</v>
      </c>
      <c r="N9343" s="25"/>
      <c r="O9343"/>
    </row>
    <row r="9344" spans="1:15">
      <c r="A9344" s="5">
        <v>43277</v>
      </c>
      <c r="B9344" s="5"/>
      <c r="C9344" t="s">
        <v>867</v>
      </c>
      <c r="D9344" s="3">
        <f>VLOOKUP(C9344,Index[[#All],[searchTaxon]:[Reference_number]],2,FALSE)</f>
        <v>135</v>
      </c>
      <c r="H9344" t="s">
        <v>26</v>
      </c>
      <c r="I9344">
        <f>VLOOKUP(Table1[[#This Row],[trait_name]],Trait[],2,FALSE)</f>
        <v>6</v>
      </c>
      <c r="J9344" s="25" t="s">
        <v>135</v>
      </c>
      <c r="L9344" s="3"/>
      <c r="N9344" s="25"/>
      <c r="O9344"/>
    </row>
    <row r="9345" spans="1:15">
      <c r="A9345" s="5">
        <v>43277</v>
      </c>
      <c r="B9345" s="5">
        <v>43277</v>
      </c>
      <c r="C9345" t="s">
        <v>867</v>
      </c>
      <c r="D9345" s="3">
        <f>VLOOKUP(C9345,Index[[#All],[searchTaxon]:[Reference_number]],2,FALSE)</f>
        <v>135</v>
      </c>
      <c r="H9345" t="s">
        <v>26</v>
      </c>
      <c r="I9345">
        <f>VLOOKUP(Table1[[#This Row],[trait_name]],Trait[],2,FALSE)</f>
        <v>7</v>
      </c>
      <c r="J9345" s="25" t="s">
        <v>27</v>
      </c>
      <c r="L9345" s="3" t="s">
        <v>24</v>
      </c>
      <c r="N9345" s="25"/>
      <c r="O9345"/>
    </row>
    <row r="9346" spans="1:15">
      <c r="A9346" s="5">
        <v>43277</v>
      </c>
      <c r="B9346" s="5">
        <v>43277</v>
      </c>
      <c r="C9346" t="s">
        <v>867</v>
      </c>
      <c r="D9346" s="3">
        <f>VLOOKUP(C9346,Index[[#All],[searchTaxon]:[Reference_number]],2,FALSE)</f>
        <v>135</v>
      </c>
      <c r="H9346" t="s">
        <v>26</v>
      </c>
      <c r="I9346">
        <f>VLOOKUP(Table1[[#This Row],[trait_name]],Trait[],2,FALSE)</f>
        <v>8</v>
      </c>
      <c r="J9346" s="25" t="s">
        <v>137</v>
      </c>
      <c r="L9346" s="3" t="s">
        <v>24</v>
      </c>
      <c r="N9346" s="25"/>
      <c r="O9346"/>
    </row>
    <row r="9347" spans="1:15">
      <c r="A9347" s="5">
        <v>43277</v>
      </c>
      <c r="B9347" s="5">
        <v>43277</v>
      </c>
      <c r="C9347" t="s">
        <v>867</v>
      </c>
      <c r="D9347" s="3">
        <f>VLOOKUP(C9347,Index[[#All],[searchTaxon]:[Reference_number]],2,FALSE)</f>
        <v>135</v>
      </c>
      <c r="H9347" t="s">
        <v>26</v>
      </c>
      <c r="I9347">
        <f>VLOOKUP(Table1[[#This Row],[trait_name]],Trait[],2,FALSE)</f>
        <v>12</v>
      </c>
      <c r="J9347" s="25" t="s">
        <v>138</v>
      </c>
      <c r="L9347" s="3" t="s">
        <v>24</v>
      </c>
      <c r="N9347" s="25"/>
      <c r="O9347"/>
    </row>
    <row r="9348" spans="1:15">
      <c r="A9348" s="27">
        <v>43277</v>
      </c>
      <c r="B9348" s="27"/>
      <c r="C9348" s="4" t="s">
        <v>867</v>
      </c>
      <c r="D9348" s="2">
        <f>VLOOKUP(C9348,Index[[#All],[searchTaxon]:[Reference_number]],2,FALSE)</f>
        <v>135</v>
      </c>
      <c r="I9348">
        <f>VLOOKUP(Table1[[#This Row],[trait_name]],Trait[],2,FALSE)</f>
        <v>15</v>
      </c>
      <c r="J9348" s="25" t="s">
        <v>32</v>
      </c>
      <c r="L9348" s="3"/>
      <c r="N9348" s="25"/>
      <c r="O9348"/>
    </row>
    <row r="9349" spans="1:15">
      <c r="A9349" s="27">
        <v>43277</v>
      </c>
      <c r="B9349" s="27">
        <v>43277</v>
      </c>
      <c r="C9349" s="4" t="s">
        <v>867</v>
      </c>
      <c r="D9349" s="2">
        <f>VLOOKUP(C9349,Index[[#All],[searchTaxon]:[Reference_number]],2,FALSE)</f>
        <v>135</v>
      </c>
      <c r="I9349">
        <f>VLOOKUP(Table1[[#This Row],[trait_name]],Trait[],2,FALSE)</f>
        <v>16</v>
      </c>
      <c r="J9349" s="26" t="s">
        <v>33</v>
      </c>
      <c r="K9349" s="26"/>
      <c r="L9349" s="3"/>
      <c r="N9349" s="25"/>
      <c r="O9349"/>
    </row>
    <row r="9350" spans="1:15">
      <c r="A9350" s="5">
        <v>43277</v>
      </c>
      <c r="B9350" s="5">
        <v>43277</v>
      </c>
      <c r="C9350" t="s">
        <v>867</v>
      </c>
      <c r="D9350" s="3">
        <f>VLOOKUP(C9350,Index[[#All],[searchTaxon]:[Reference_number]],2,FALSE)</f>
        <v>135</v>
      </c>
      <c r="H9350" t="s">
        <v>26</v>
      </c>
      <c r="I9350">
        <f>VLOOKUP(Table1[[#This Row],[trait_name]],Trait[],2,FALSE)</f>
        <v>17</v>
      </c>
      <c r="J9350" s="25" t="s">
        <v>34</v>
      </c>
      <c r="L9350" s="3" t="str">
        <f>[1]Traits!E2</f>
        <v>sand</v>
      </c>
      <c r="N9350" s="25"/>
      <c r="O9350"/>
    </row>
    <row r="9351" spans="1:15">
      <c r="A9351" s="5">
        <v>43277</v>
      </c>
      <c r="B9351" s="5">
        <v>43277</v>
      </c>
      <c r="C9351" t="s">
        <v>867</v>
      </c>
      <c r="D9351" s="3">
        <f>VLOOKUP(C9351,Index[[#All],[searchTaxon]:[Reference_number]],2,FALSE)</f>
        <v>135</v>
      </c>
      <c r="H9351" t="s">
        <v>26</v>
      </c>
      <c r="I9351">
        <f>VLOOKUP(Table1[[#This Row],[trait_name]],Trait[],2,FALSE)</f>
        <v>17</v>
      </c>
      <c r="J9351" s="25" t="s">
        <v>34</v>
      </c>
      <c r="L9351" s="3" t="str">
        <f>[1]Traits!E3</f>
        <v>loam</v>
      </c>
      <c r="N9351" s="25"/>
      <c r="O9351"/>
    </row>
    <row r="9352" spans="1:15">
      <c r="A9352" s="5">
        <v>43277</v>
      </c>
      <c r="B9352" s="5">
        <v>43277</v>
      </c>
      <c r="C9352" t="s">
        <v>867</v>
      </c>
      <c r="D9352" s="3">
        <f>VLOOKUP(C9352,Index[[#All],[searchTaxon]:[Reference_number]],2,FALSE)</f>
        <v>135</v>
      </c>
      <c r="I9352">
        <f>VLOOKUP(Table1[[#This Row],[trait_name]],Trait[],2,FALSE)</f>
        <v>17</v>
      </c>
      <c r="J9352" s="25" t="s">
        <v>34</v>
      </c>
      <c r="L9352" s="3"/>
      <c r="N9352" s="25"/>
      <c r="O9352"/>
    </row>
    <row r="9353" spans="1:15">
      <c r="A9353" s="27">
        <v>43277</v>
      </c>
      <c r="B9353" s="27">
        <v>43277</v>
      </c>
      <c r="C9353" s="4" t="s">
        <v>867</v>
      </c>
      <c r="D9353" s="2">
        <f>VLOOKUP(C9353,Index[[#All],[searchTaxon]:[Reference_number]],2,FALSE)</f>
        <v>135</v>
      </c>
      <c r="I9353">
        <f>VLOOKUP(Table1[[#This Row],[trait_name]],Trait[],2,FALSE)</f>
        <v>18</v>
      </c>
      <c r="J9353" s="25" t="s">
        <v>38</v>
      </c>
      <c r="L9353" s="3"/>
      <c r="N9353" s="25"/>
      <c r="O9353"/>
    </row>
    <row r="9354" spans="1:15">
      <c r="A9354" s="5">
        <v>43277</v>
      </c>
      <c r="B9354" s="5">
        <v>43277</v>
      </c>
      <c r="C9354" t="s">
        <v>867</v>
      </c>
      <c r="D9354" s="3">
        <f>VLOOKUP(C9354,Index[[#All],[searchTaxon]:[Reference_number]],2,FALSE)</f>
        <v>135</v>
      </c>
      <c r="H9354" t="s">
        <v>26</v>
      </c>
      <c r="I9354">
        <f>VLOOKUP(Table1[[#This Row],[trait_name]],Trait[],2,FALSE)</f>
        <v>19</v>
      </c>
      <c r="J9354" s="25" t="s">
        <v>39</v>
      </c>
      <c r="L9354" s="3" t="str">
        <f>[1]Traits!F2</f>
        <v>welldrained</v>
      </c>
      <c r="N9354" s="25"/>
      <c r="O9354"/>
    </row>
    <row r="9355" spans="1:15">
      <c r="A9355" s="5">
        <v>43277</v>
      </c>
      <c r="B9355" s="5">
        <v>43277</v>
      </c>
      <c r="C9355" t="s">
        <v>867</v>
      </c>
      <c r="D9355" s="3">
        <f>VLOOKUP(C9355,Index[[#All],[searchTaxon]:[Reference_number]],2,FALSE)</f>
        <v>135</v>
      </c>
      <c r="I9355">
        <f>VLOOKUP(Table1[[#This Row],[trait_name]],Trait[],2,FALSE)</f>
        <v>19</v>
      </c>
      <c r="J9355" s="25" t="s">
        <v>39</v>
      </c>
      <c r="L9355" s="3"/>
      <c r="N9355" s="25"/>
      <c r="O9355"/>
    </row>
    <row r="9356" spans="1:15">
      <c r="A9356" s="27">
        <v>43277</v>
      </c>
      <c r="B9356" s="27">
        <v>43277</v>
      </c>
      <c r="C9356" s="4" t="s">
        <v>867</v>
      </c>
      <c r="D9356" s="2">
        <f>VLOOKUP(C9356,Index[[#All],[searchTaxon]:[Reference_number]],2,FALSE)</f>
        <v>135</v>
      </c>
      <c r="I9356">
        <f>VLOOKUP(Table1[[#This Row],[trait_name]],Trait[],2,FALSE)</f>
        <v>20</v>
      </c>
      <c r="J9356" s="25" t="s">
        <v>42</v>
      </c>
      <c r="L9356" s="3"/>
      <c r="N9356" s="25"/>
      <c r="O9356"/>
    </row>
    <row r="9357" spans="1:15">
      <c r="A9357" s="5">
        <v>43277</v>
      </c>
      <c r="B9357" s="5">
        <v>43277</v>
      </c>
      <c r="C9357" t="s">
        <v>867</v>
      </c>
      <c r="D9357" s="3">
        <f>VLOOKUP(C9357,Index[[#All],[searchTaxon]:[Reference_number]],2,FALSE)</f>
        <v>135</v>
      </c>
      <c r="H9357" t="s">
        <v>257</v>
      </c>
      <c r="I9357">
        <f>VLOOKUP(Table1[[#This Row],[trait_name]],Trait[],2,FALSE)</f>
        <v>21</v>
      </c>
      <c r="J9357" s="25" t="s">
        <v>46</v>
      </c>
      <c r="L9357" s="3" t="str">
        <f>[1]Traits!G4</f>
        <v>water</v>
      </c>
      <c r="N9357" s="25"/>
      <c r="O9357"/>
    </row>
    <row r="9358" spans="1:15">
      <c r="A9358" s="5">
        <v>43277</v>
      </c>
      <c r="B9358" s="5"/>
      <c r="C9358" t="s">
        <v>867</v>
      </c>
      <c r="D9358" s="2">
        <f>VLOOKUP(C9358,Index[[#All],[searchTaxon]:[Reference_number]],2,FALSE)</f>
        <v>135</v>
      </c>
      <c r="E9358">
        <v>0</v>
      </c>
      <c r="F9358">
        <v>0</v>
      </c>
      <c r="G9358">
        <v>0</v>
      </c>
      <c r="I9358">
        <f>VLOOKUP(Table1[[#This Row],[trait_name]],Trait[],2,FALSE)</f>
        <v>22</v>
      </c>
      <c r="J9358" s="25" t="s">
        <v>48</v>
      </c>
      <c r="L9358" s="3"/>
      <c r="N9358" s="25"/>
      <c r="O9358"/>
    </row>
    <row r="9359" spans="1:15">
      <c r="A9359" s="27">
        <v>43277</v>
      </c>
      <c r="B9359" s="27"/>
      <c r="C9359" s="4" t="s">
        <v>867</v>
      </c>
      <c r="D9359" s="2">
        <f>VLOOKUP(C9359,Index[[#All],[searchTaxon]:[Reference_number]],2,FALSE)</f>
        <v>135</v>
      </c>
      <c r="I9359">
        <f>VLOOKUP(Table1[[#This Row],[trait_name]],Trait[],2,FALSE)</f>
        <v>23</v>
      </c>
      <c r="J9359" s="25" t="s">
        <v>50</v>
      </c>
      <c r="L9359" s="3"/>
      <c r="N9359" s="25"/>
      <c r="O9359"/>
    </row>
    <row r="9360" spans="1:15">
      <c r="A9360" s="27">
        <v>43277</v>
      </c>
      <c r="B9360" s="27"/>
      <c r="C9360" s="4" t="s">
        <v>867</v>
      </c>
      <c r="D9360" s="2">
        <f>VLOOKUP(C9360,Index[[#All],[searchTaxon]:[Reference_number]],2,FALSE)</f>
        <v>135</v>
      </c>
      <c r="I9360">
        <f>VLOOKUP(Table1[[#This Row],[trait_name]],Trait[],2,FALSE)</f>
        <v>24</v>
      </c>
      <c r="J9360" s="25" t="s">
        <v>53</v>
      </c>
      <c r="L9360" s="3"/>
      <c r="N9360" s="25"/>
      <c r="O9360"/>
    </row>
    <row r="9361" spans="1:15">
      <c r="A9361" s="5">
        <v>43277</v>
      </c>
      <c r="B9361" s="5">
        <v>43277</v>
      </c>
      <c r="C9361" t="s">
        <v>867</v>
      </c>
      <c r="D9361" s="3">
        <f>VLOOKUP(C9361,Index[[#All],[searchTaxon]:[Reference_number]],2,FALSE)</f>
        <v>135</v>
      </c>
      <c r="H9361" t="s">
        <v>26</v>
      </c>
      <c r="I9361">
        <f>VLOOKUP(Table1[[#This Row],[trait_name]],Trait[],2,FALSE)</f>
        <v>25</v>
      </c>
      <c r="J9361" s="25" t="s">
        <v>54</v>
      </c>
      <c r="L9361" s="3" t="str">
        <f>[1]Traits!H3</f>
        <v>medtree</v>
      </c>
      <c r="N9361" s="25"/>
      <c r="O9361"/>
    </row>
    <row r="9362" spans="1:15">
      <c r="A9362" s="5">
        <v>43277</v>
      </c>
      <c r="B9362" s="5">
        <v>43277</v>
      </c>
      <c r="C9362" t="s">
        <v>867</v>
      </c>
      <c r="D9362" s="3">
        <f>VLOOKUP(C9362,Index[[#All],[searchTaxon]:[Reference_number]],2,FALSE)</f>
        <v>135</v>
      </c>
      <c r="H9362" t="s">
        <v>219</v>
      </c>
      <c r="I9362">
        <f>VLOOKUP(Table1[[#This Row],[trait_name]],Trait[],2,FALSE)</f>
        <v>25</v>
      </c>
      <c r="J9362" s="25" t="s">
        <v>54</v>
      </c>
      <c r="L9362" s="3" t="str">
        <f>[1]Traits!H2</f>
        <v>smalltree</v>
      </c>
      <c r="N9362" s="25"/>
      <c r="O9362"/>
    </row>
    <row r="9363" spans="1:15">
      <c r="A9363" s="5">
        <v>43277</v>
      </c>
      <c r="B9363" s="5">
        <v>43277</v>
      </c>
      <c r="C9363" t="s">
        <v>867</v>
      </c>
      <c r="D9363" s="3">
        <f>VLOOKUP(C9363,Index[[#All],[searchTaxon]:[Reference_number]],2,FALSE)</f>
        <v>135</v>
      </c>
      <c r="H9363" t="s">
        <v>300</v>
      </c>
      <c r="I9363">
        <f>VLOOKUP(Table1[[#This Row],[trait_name]],Trait[],2,FALSE)</f>
        <v>26</v>
      </c>
      <c r="J9363" s="25" t="s">
        <v>57</v>
      </c>
      <c r="L9363" s="3">
        <v>10</v>
      </c>
      <c r="N9363" s="25"/>
      <c r="O9363"/>
    </row>
    <row r="9364" spans="1:15">
      <c r="A9364" s="5">
        <v>43277</v>
      </c>
      <c r="B9364" s="5">
        <v>43277</v>
      </c>
      <c r="C9364" t="s">
        <v>867</v>
      </c>
      <c r="D9364" s="3">
        <f>VLOOKUP(C9364,Index[[#All],[searchTaxon]:[Reference_number]],2,FALSE)</f>
        <v>135</v>
      </c>
      <c r="H9364" t="s">
        <v>219</v>
      </c>
      <c r="I9364">
        <f>VLOOKUP(Table1[[#This Row],[trait_name]],Trait[],2,FALSE)</f>
        <v>26</v>
      </c>
      <c r="J9364" s="25" t="s">
        <v>57</v>
      </c>
      <c r="L9364" s="3">
        <v>15</v>
      </c>
      <c r="N9364" s="25"/>
      <c r="O9364"/>
    </row>
    <row r="9365" spans="1:15">
      <c r="A9365" s="5">
        <v>43277</v>
      </c>
      <c r="B9365" s="5">
        <v>43277</v>
      </c>
      <c r="C9365" t="s">
        <v>867</v>
      </c>
      <c r="D9365" s="3">
        <f>VLOOKUP(C9365,Index[[#All],[searchTaxon]:[Reference_number]],2,FALSE)</f>
        <v>135</v>
      </c>
      <c r="H9365" t="s">
        <v>26</v>
      </c>
      <c r="I9365">
        <f>VLOOKUP(Table1[[#This Row],[trait_name]],Trait[],2,FALSE)</f>
        <v>27</v>
      </c>
      <c r="J9365" s="25" t="s">
        <v>58</v>
      </c>
      <c r="L9365" s="3">
        <v>6</v>
      </c>
      <c r="N9365" s="25"/>
      <c r="O9365"/>
    </row>
    <row r="9366" spans="1:15">
      <c r="A9366" s="5">
        <v>43277</v>
      </c>
      <c r="B9366" s="5">
        <v>43277</v>
      </c>
      <c r="C9366" t="s">
        <v>867</v>
      </c>
      <c r="D9366" s="3">
        <f>VLOOKUP(C9366,Index[[#All],[searchTaxon]:[Reference_number]],2,FALSE)</f>
        <v>135</v>
      </c>
      <c r="H9366" t="s">
        <v>257</v>
      </c>
      <c r="I9366">
        <f>VLOOKUP(Table1[[#This Row],[trait_name]],Trait[],2,FALSE)</f>
        <v>28</v>
      </c>
      <c r="J9366" s="25" t="s">
        <v>59</v>
      </c>
      <c r="L9366" s="3">
        <v>8</v>
      </c>
      <c r="N9366" s="25"/>
      <c r="O9366"/>
    </row>
    <row r="9367" spans="1:15">
      <c r="A9367" s="5">
        <v>43277</v>
      </c>
      <c r="B9367" s="5">
        <v>43277</v>
      </c>
      <c r="C9367" t="s">
        <v>867</v>
      </c>
      <c r="D9367" s="3">
        <f>VLOOKUP(C9367,Index[[#All],[searchTaxon]:[Reference_number]],2,FALSE)</f>
        <v>135</v>
      </c>
      <c r="H9367" t="s">
        <v>300</v>
      </c>
      <c r="I9367">
        <f>VLOOKUP(Table1[[#This Row],[trait_name]],Trait[],2,FALSE)</f>
        <v>28</v>
      </c>
      <c r="J9367" s="25" t="s">
        <v>59</v>
      </c>
      <c r="L9367" s="3">
        <v>4</v>
      </c>
      <c r="N9367" s="25"/>
      <c r="O9367"/>
    </row>
    <row r="9368" spans="1:15">
      <c r="A9368" s="5">
        <v>43277</v>
      </c>
      <c r="B9368" s="5">
        <v>43277</v>
      </c>
      <c r="C9368" t="s">
        <v>867</v>
      </c>
      <c r="D9368" s="3">
        <f>VLOOKUP(C9368,Index[[#All],[searchTaxon]:[Reference_number]],2,FALSE)</f>
        <v>135</v>
      </c>
      <c r="H9368" t="s">
        <v>300</v>
      </c>
      <c r="I9368">
        <f>VLOOKUP(Table1[[#This Row],[trait_name]],Trait[],2,FALSE)</f>
        <v>29</v>
      </c>
      <c r="J9368" s="25" t="s">
        <v>60</v>
      </c>
      <c r="L9368" s="3">
        <v>5</v>
      </c>
      <c r="N9368" s="25"/>
      <c r="O9368"/>
    </row>
    <row r="9369" spans="1:15">
      <c r="A9369" s="5">
        <v>43277</v>
      </c>
      <c r="B9369" s="5">
        <v>43277</v>
      </c>
      <c r="C9369" t="s">
        <v>867</v>
      </c>
      <c r="D9369" s="3">
        <f>VLOOKUP(C9369,Index[[#All],[searchTaxon]:[Reference_number]],2,FALSE)</f>
        <v>135</v>
      </c>
      <c r="H9369" t="s">
        <v>26</v>
      </c>
      <c r="I9369">
        <f>VLOOKUP(Table1[[#This Row],[trait_name]],Trait[],2,FALSE)</f>
        <v>30</v>
      </c>
      <c r="J9369" s="25" t="s">
        <v>61</v>
      </c>
      <c r="L9369" s="3">
        <v>4</v>
      </c>
      <c r="N9369" s="25"/>
      <c r="O9369"/>
    </row>
    <row r="9370" spans="1:15">
      <c r="A9370" s="5">
        <v>43277</v>
      </c>
      <c r="B9370" s="5">
        <v>43277</v>
      </c>
      <c r="C9370" t="s">
        <v>867</v>
      </c>
      <c r="D9370" s="3">
        <f>VLOOKUP(C9370,Index[[#All],[searchTaxon]:[Reference_number]],2,FALSE)</f>
        <v>135</v>
      </c>
      <c r="H9370" t="s">
        <v>300</v>
      </c>
      <c r="I9370">
        <f>VLOOKUP(Table1[[#This Row],[trait_name]],Trait[],2,FALSE)</f>
        <v>31</v>
      </c>
      <c r="J9370" s="25" t="s">
        <v>62</v>
      </c>
      <c r="L9370" s="3">
        <v>3</v>
      </c>
      <c r="N9370" s="25"/>
      <c r="O9370"/>
    </row>
    <row r="9371" spans="1:15">
      <c r="A9371" s="5">
        <v>43277</v>
      </c>
      <c r="B9371" s="5">
        <v>43277</v>
      </c>
      <c r="C9371" t="s">
        <v>867</v>
      </c>
      <c r="D9371" s="3">
        <f>VLOOKUP(C9371,Index[[#All],[searchTaxon]:[Reference_number]],2,FALSE)</f>
        <v>135</v>
      </c>
      <c r="I9371">
        <f>VLOOKUP(Table1[[#This Row],[trait_name]],Trait[],2,FALSE)</f>
        <v>32</v>
      </c>
      <c r="J9371" s="25" t="s">
        <v>147</v>
      </c>
      <c r="L9371" s="3"/>
      <c r="N9371" s="25"/>
      <c r="O9371"/>
    </row>
    <row r="9372" spans="1:15">
      <c r="A9372" s="5">
        <v>43277</v>
      </c>
      <c r="B9372" s="5">
        <v>43277</v>
      </c>
      <c r="C9372" t="s">
        <v>867</v>
      </c>
      <c r="D9372" s="3">
        <f>VLOOKUP(C9372,Index[[#All],[searchTaxon]:[Reference_number]],2,FALSE)</f>
        <v>135</v>
      </c>
      <c r="I9372">
        <f>VLOOKUP(Table1[[#This Row],[trait_name]],Trait[],2,FALSE)</f>
        <v>32</v>
      </c>
      <c r="J9372" s="25" t="s">
        <v>147</v>
      </c>
      <c r="L9372" s="3"/>
      <c r="N9372" s="25"/>
      <c r="O9372"/>
    </row>
    <row r="9373" spans="1:15">
      <c r="A9373" s="5">
        <v>43277</v>
      </c>
      <c r="B9373" s="5">
        <v>43277</v>
      </c>
      <c r="C9373" t="s">
        <v>867</v>
      </c>
      <c r="D9373" s="3">
        <f>VLOOKUP(C9373,Index[[#All],[searchTaxon]:[Reference_number]],2,FALSE)</f>
        <v>135</v>
      </c>
      <c r="I9373">
        <f>VLOOKUP(Table1[[#This Row],[trait_name]],Trait[],2,FALSE)</f>
        <v>33</v>
      </c>
      <c r="J9373" s="25" t="s">
        <v>63</v>
      </c>
      <c r="L9373" s="3"/>
      <c r="N9373" s="25"/>
      <c r="O9373"/>
    </row>
    <row r="9374" spans="1:15">
      <c r="A9374" s="5">
        <v>43277</v>
      </c>
      <c r="B9374" s="5">
        <v>43277</v>
      </c>
      <c r="C9374" t="s">
        <v>867</v>
      </c>
      <c r="D9374" s="3">
        <f>VLOOKUP(C9374,Index[[#All],[searchTaxon]:[Reference_number]],2,FALSE)</f>
        <v>135</v>
      </c>
      <c r="I9374">
        <f>VLOOKUP(Table1[[#This Row],[trait_name]],Trait[],2,FALSE)</f>
        <v>33</v>
      </c>
      <c r="J9374" s="25" t="s">
        <v>63</v>
      </c>
      <c r="L9374" s="3"/>
      <c r="N9374" s="25"/>
      <c r="O9374"/>
    </row>
    <row r="9375" spans="1:15">
      <c r="A9375" s="5">
        <v>43277</v>
      </c>
      <c r="B9375" s="5">
        <v>43277</v>
      </c>
      <c r="C9375" t="s">
        <v>867</v>
      </c>
      <c r="D9375" s="3">
        <f>VLOOKUP(C9375,Index[[#All],[searchTaxon]:[Reference_number]],2,FALSE)</f>
        <v>135</v>
      </c>
      <c r="I9375">
        <f>VLOOKUP(Table1[[#This Row],[trait_name]],Trait[],2,FALSE)</f>
        <v>34</v>
      </c>
      <c r="J9375" s="25" t="s">
        <v>149</v>
      </c>
      <c r="L9375" s="3"/>
      <c r="N9375" s="25"/>
      <c r="O9375"/>
    </row>
    <row r="9376" spans="1:15">
      <c r="A9376" s="5">
        <v>43277</v>
      </c>
      <c r="B9376" s="5"/>
      <c r="C9376" t="s">
        <v>867</v>
      </c>
      <c r="D9376" s="3">
        <f>VLOOKUP(C9376,Index[[#All],[searchTaxon]:[Reference_number]],2,FALSE)</f>
        <v>135</v>
      </c>
      <c r="E9376">
        <v>0</v>
      </c>
      <c r="F9376">
        <v>0</v>
      </c>
      <c r="G9376">
        <v>0</v>
      </c>
      <c r="I9376">
        <f>VLOOKUP(Table1[[#This Row],[trait_name]],Trait[],2,FALSE)</f>
        <v>35</v>
      </c>
      <c r="J9376" s="25" t="s">
        <v>66</v>
      </c>
      <c r="L9376" s="3"/>
      <c r="N9376" s="25"/>
      <c r="O9376"/>
    </row>
    <row r="9377" spans="1:15">
      <c r="A9377" s="5">
        <v>43277</v>
      </c>
      <c r="B9377" s="5"/>
      <c r="C9377" t="s">
        <v>867</v>
      </c>
      <c r="D9377" s="2">
        <f>VLOOKUP(C9377,Index[[#All],[searchTaxon]:[Reference_number]],2,FALSE)</f>
        <v>135</v>
      </c>
      <c r="E9377">
        <v>0</v>
      </c>
      <c r="F9377">
        <v>0</v>
      </c>
      <c r="G9377">
        <v>0</v>
      </c>
      <c r="I9377">
        <f>VLOOKUP(Table1[[#This Row],[trait_name]],Trait[],2,FALSE)</f>
        <v>36</v>
      </c>
      <c r="J9377" s="25" t="s">
        <v>68</v>
      </c>
      <c r="L9377" s="3"/>
      <c r="N9377" s="25"/>
      <c r="O9377"/>
    </row>
    <row r="9378" spans="1:15">
      <c r="A9378" s="5">
        <v>43277</v>
      </c>
      <c r="B9378" s="5"/>
      <c r="C9378" t="s">
        <v>867</v>
      </c>
      <c r="D9378" s="2">
        <f>VLOOKUP(C9378,Index[[#All],[searchTaxon]:[Reference_number]],2,FALSE)</f>
        <v>135</v>
      </c>
      <c r="E9378">
        <v>0</v>
      </c>
      <c r="F9378">
        <v>0</v>
      </c>
      <c r="G9378">
        <v>0</v>
      </c>
      <c r="I9378">
        <f>VLOOKUP(Table1[[#This Row],[trait_name]],Trait[],2,FALSE)</f>
        <v>37</v>
      </c>
      <c r="J9378" s="25" t="s">
        <v>70</v>
      </c>
      <c r="L9378" s="3"/>
      <c r="N9378" s="25"/>
      <c r="O9378"/>
    </row>
    <row r="9379" spans="1:15">
      <c r="A9379" s="5">
        <v>43277</v>
      </c>
      <c r="B9379" s="5">
        <v>43277</v>
      </c>
      <c r="C9379" t="s">
        <v>867</v>
      </c>
      <c r="D9379" s="3">
        <f>VLOOKUP(C9379,Index[[#All],[searchTaxon]:[Reference_number]],2,FALSE)</f>
        <v>135</v>
      </c>
      <c r="H9379" t="s">
        <v>219</v>
      </c>
      <c r="I9379">
        <f>VLOOKUP(Table1[[#This Row],[trait_name]],Trait[],2,FALSE)</f>
        <v>38</v>
      </c>
      <c r="J9379" s="25" t="s">
        <v>74</v>
      </c>
      <c r="L9379" s="3" t="str">
        <f>[1]Traits!P9</f>
        <v>yellow</v>
      </c>
      <c r="N9379" s="25"/>
      <c r="O9379"/>
    </row>
    <row r="9380" spans="1:15">
      <c r="A9380" s="5">
        <v>43277</v>
      </c>
      <c r="B9380" s="5">
        <v>43277</v>
      </c>
      <c r="C9380" t="s">
        <v>867</v>
      </c>
      <c r="D9380" s="3">
        <f>VLOOKUP(C9380,Index[[#All],[searchTaxon]:[Reference_number]],2,FALSE)</f>
        <v>135</v>
      </c>
      <c r="H9380" t="s">
        <v>26</v>
      </c>
      <c r="I9380">
        <f>VLOOKUP(Table1[[#This Row],[trait_name]],Trait[],2,FALSE)</f>
        <v>38</v>
      </c>
      <c r="J9380" s="25" t="s">
        <v>74</v>
      </c>
      <c r="L9380" s="3" t="str">
        <f>[1]Traits!P12</f>
        <v>grey</v>
      </c>
      <c r="N9380" s="25"/>
      <c r="O9380"/>
    </row>
    <row r="9381" spans="1:15">
      <c r="A9381" s="27">
        <v>43277</v>
      </c>
      <c r="B9381" s="27"/>
      <c r="C9381" s="4" t="s">
        <v>867</v>
      </c>
      <c r="D9381" s="2">
        <f>VLOOKUP(C9381,Index[[#All],[searchTaxon]:[Reference_number]],2,FALSE)</f>
        <v>135</v>
      </c>
      <c r="I9381">
        <f>VLOOKUP(Table1[[#This Row],[trait_name]],Trait[],2,FALSE)</f>
        <v>39</v>
      </c>
      <c r="J9381" s="25" t="s">
        <v>76</v>
      </c>
      <c r="L9381" s="3"/>
      <c r="N9381" s="25"/>
      <c r="O9381"/>
    </row>
    <row r="9382" spans="1:15">
      <c r="A9382" s="5">
        <v>43277</v>
      </c>
      <c r="B9382" s="5">
        <v>43277</v>
      </c>
      <c r="C9382" t="s">
        <v>867</v>
      </c>
      <c r="D9382" s="3">
        <f>VLOOKUP(C9382,Index[[#All],[searchTaxon]:[Reference_number]],2,FALSE)</f>
        <v>135</v>
      </c>
      <c r="H9382" t="s">
        <v>219</v>
      </c>
      <c r="I9382">
        <f>VLOOKUP(Table1[[#This Row],[trait_name]],Trait[],2,FALSE)</f>
        <v>40</v>
      </c>
      <c r="J9382" s="25" t="s">
        <v>79</v>
      </c>
      <c r="L9382" s="3" t="str">
        <f>[1]Traits!Q3</f>
        <v>showey</v>
      </c>
      <c r="N9382" s="25"/>
      <c r="O9382"/>
    </row>
    <row r="9383" spans="1:15">
      <c r="A9383" s="5">
        <v>43277</v>
      </c>
      <c r="B9383" s="5">
        <v>43277</v>
      </c>
      <c r="C9383" t="s">
        <v>867</v>
      </c>
      <c r="D9383" s="3">
        <f>VLOOKUP(C9383,Index[[#All],[searchTaxon]:[Reference_number]],2,FALSE)</f>
        <v>135</v>
      </c>
      <c r="H9383" t="s">
        <v>26</v>
      </c>
      <c r="I9383">
        <f>VLOOKUP(Table1[[#This Row],[trait_name]],Trait[],2,FALSE)</f>
        <v>40</v>
      </c>
      <c r="J9383" s="25" t="s">
        <v>79</v>
      </c>
      <c r="L9383" s="2" t="s">
        <v>305</v>
      </c>
      <c r="N9383" s="25"/>
      <c r="O9383"/>
    </row>
    <row r="9384" spans="1:15">
      <c r="A9384" s="5">
        <v>43277</v>
      </c>
      <c r="B9384" s="5"/>
      <c r="C9384" t="s">
        <v>867</v>
      </c>
      <c r="D9384" s="2">
        <f>VLOOKUP(C9384,Index[[#All],[searchTaxon]:[Reference_number]],2,FALSE)</f>
        <v>135</v>
      </c>
      <c r="E9384">
        <v>0</v>
      </c>
      <c r="F9384">
        <v>0</v>
      </c>
      <c r="G9384">
        <v>0</v>
      </c>
      <c r="I9384">
        <f>VLOOKUP(Table1[[#This Row],[trait_name]],Trait[],2,FALSE)</f>
        <v>41</v>
      </c>
      <c r="J9384" s="25" t="s">
        <v>82</v>
      </c>
      <c r="L9384" s="3"/>
      <c r="N9384" s="25"/>
      <c r="O9384"/>
    </row>
    <row r="9385" spans="1:15">
      <c r="A9385" s="5">
        <v>43277</v>
      </c>
      <c r="B9385" s="5"/>
      <c r="C9385" t="s">
        <v>867</v>
      </c>
      <c r="D9385" s="2">
        <f>VLOOKUP(C9385,Index[[#All],[searchTaxon]:[Reference_number]],2,FALSE)</f>
        <v>135</v>
      </c>
      <c r="E9385">
        <v>0</v>
      </c>
      <c r="F9385">
        <v>0</v>
      </c>
      <c r="G9385">
        <v>0</v>
      </c>
      <c r="I9385">
        <f>VLOOKUP(Table1[[#This Row],[trait_name]],Trait[],2,FALSE)</f>
        <v>42</v>
      </c>
      <c r="J9385" s="25" t="s">
        <v>84</v>
      </c>
      <c r="L9385" s="3"/>
      <c r="N9385" s="25"/>
      <c r="O9385"/>
    </row>
    <row r="9386" spans="1:15">
      <c r="A9386" s="5">
        <v>43277</v>
      </c>
      <c r="B9386" s="5">
        <v>43277</v>
      </c>
      <c r="C9386" t="s">
        <v>867</v>
      </c>
      <c r="D9386" s="3">
        <f>VLOOKUP(C9386,Index[[#All],[searchTaxon]:[Reference_number]],2,FALSE)</f>
        <v>135</v>
      </c>
      <c r="H9386" t="s">
        <v>219</v>
      </c>
      <c r="I9386">
        <f>VLOOKUP(Table1[[#This Row],[trait_name]],Trait[],2,FALSE)</f>
        <v>43</v>
      </c>
      <c r="J9386" s="25" t="s">
        <v>86</v>
      </c>
      <c r="L9386" s="3" t="str">
        <f>[1]Traits!R2</f>
        <v>darkgreen</v>
      </c>
      <c r="N9386" s="25"/>
      <c r="O9386"/>
    </row>
    <row r="9387" spans="1:15">
      <c r="A9387" s="5">
        <v>43277</v>
      </c>
      <c r="B9387" s="5">
        <v>43277</v>
      </c>
      <c r="C9387" t="s">
        <v>867</v>
      </c>
      <c r="D9387" s="3">
        <f>VLOOKUP(C9387,Index[[#All],[searchTaxon]:[Reference_number]],2,FALSE)</f>
        <v>135</v>
      </c>
      <c r="I9387">
        <f>VLOOKUP(Table1[[#This Row],[trait_name]],Trait[],2,FALSE)</f>
        <v>43</v>
      </c>
      <c r="J9387" s="25" t="s">
        <v>86</v>
      </c>
      <c r="L9387" s="3"/>
      <c r="N9387" s="25"/>
      <c r="O9387"/>
    </row>
    <row r="9388" spans="1:15">
      <c r="A9388" s="5">
        <v>43277</v>
      </c>
      <c r="B9388" s="5"/>
      <c r="C9388" t="s">
        <v>867</v>
      </c>
      <c r="D9388" s="2">
        <f>VLOOKUP(C9388,Index[[#All],[searchTaxon]:[Reference_number]],2,FALSE)</f>
        <v>135</v>
      </c>
      <c r="E9388">
        <v>0</v>
      </c>
      <c r="F9388">
        <v>0</v>
      </c>
      <c r="G9388">
        <v>0</v>
      </c>
      <c r="I9388">
        <f>VLOOKUP(Table1[[#This Row],[trait_name]],Trait[],2,FALSE)</f>
        <v>47</v>
      </c>
      <c r="J9388" s="25" t="s">
        <v>96</v>
      </c>
      <c r="L9388" s="3"/>
      <c r="N9388" s="26"/>
      <c r="O9388"/>
    </row>
    <row r="9389" spans="1:15">
      <c r="A9389" s="5">
        <v>43277</v>
      </c>
      <c r="B9389" s="5">
        <v>43277</v>
      </c>
      <c r="C9389" t="s">
        <v>867</v>
      </c>
      <c r="D9389" s="3">
        <f>VLOOKUP(C9389,Index[[#All],[searchTaxon]:[Reference_number]],2,FALSE)</f>
        <v>135</v>
      </c>
      <c r="H9389" t="s">
        <v>300</v>
      </c>
      <c r="I9389">
        <f>VLOOKUP(Table1[[#This Row],[trait_name]],Trait[],2,FALSE)</f>
        <v>48</v>
      </c>
      <c r="J9389" s="25" t="s">
        <v>99</v>
      </c>
      <c r="L9389" s="3" t="str">
        <f>[1]Traits!S6</f>
        <v>garden</v>
      </c>
      <c r="N9389" s="25"/>
      <c r="O9389"/>
    </row>
    <row r="9390" spans="1:15">
      <c r="A9390" s="5">
        <v>43277</v>
      </c>
      <c r="B9390" s="5">
        <v>43277</v>
      </c>
      <c r="C9390" t="s">
        <v>867</v>
      </c>
      <c r="D9390" s="3">
        <f>VLOOKUP(C9390,Index[[#All],[searchTaxon]:[Reference_number]],2,FALSE)</f>
        <v>135</v>
      </c>
      <c r="H9390" t="s">
        <v>300</v>
      </c>
      <c r="I9390">
        <f>VLOOKUP(Table1[[#This Row],[trait_name]],Trait[],2,FALSE)</f>
        <v>48</v>
      </c>
      <c r="J9390" s="25" t="s">
        <v>99</v>
      </c>
      <c r="L9390" s="3" t="str">
        <f>[1]Traits!S8</f>
        <v>park</v>
      </c>
      <c r="N9390" s="25"/>
      <c r="O9390"/>
    </row>
    <row r="9391" spans="1:15">
      <c r="A9391" s="5">
        <v>43277</v>
      </c>
      <c r="B9391" s="5">
        <v>43277</v>
      </c>
      <c r="C9391" t="s">
        <v>867</v>
      </c>
      <c r="D9391" s="3">
        <f>VLOOKUP(C9391,Index[[#All],[searchTaxon]:[Reference_number]],2,FALSE)</f>
        <v>135</v>
      </c>
      <c r="H9391" t="s">
        <v>300</v>
      </c>
      <c r="I9391">
        <f>VLOOKUP(Table1[[#This Row],[trait_name]],Trait[],2,FALSE)</f>
        <v>48</v>
      </c>
      <c r="J9391" s="25" t="s">
        <v>99</v>
      </c>
      <c r="L9391" s="3" t="s">
        <v>201</v>
      </c>
      <c r="N9391" s="25"/>
      <c r="O9391"/>
    </row>
    <row r="9392" spans="1:15">
      <c r="A9392" s="5">
        <v>43277</v>
      </c>
      <c r="B9392" s="5">
        <v>43277</v>
      </c>
      <c r="C9392" t="s">
        <v>867</v>
      </c>
      <c r="D9392" s="3">
        <f>VLOOKUP(C9392,Index[[#All],[searchTaxon]:[Reference_number]],2,FALSE)</f>
        <v>135</v>
      </c>
      <c r="H9392" t="s">
        <v>26</v>
      </c>
      <c r="I9392">
        <f>VLOOKUP(Table1[[#This Row],[trait_name]],Trait[],2,FALSE)</f>
        <v>49</v>
      </c>
      <c r="J9392" s="25" t="s">
        <v>103</v>
      </c>
      <c r="L9392" s="3" t="str">
        <f>[1]Traits!T3</f>
        <v>feature</v>
      </c>
      <c r="N9392" s="25"/>
      <c r="O9392"/>
    </row>
    <row r="9393" spans="1:15">
      <c r="A9393" s="5">
        <v>43277</v>
      </c>
      <c r="B9393" s="5">
        <v>43277</v>
      </c>
      <c r="C9393" t="s">
        <v>867</v>
      </c>
      <c r="D9393" s="3">
        <f>VLOOKUP(C9393,Index[[#All],[searchTaxon]:[Reference_number]],2,FALSE)</f>
        <v>135</v>
      </c>
      <c r="H9393" t="s">
        <v>300</v>
      </c>
      <c r="I9393">
        <f>VLOOKUP(Table1[[#This Row],[trait_name]],Trait[],2,FALSE)</f>
        <v>49</v>
      </c>
      <c r="J9393" s="25" t="s">
        <v>103</v>
      </c>
      <c r="L9393" s="3" t="str">
        <f>[1]Traits!T4</f>
        <v>screen</v>
      </c>
      <c r="N9393" s="25"/>
      <c r="O9393"/>
    </row>
    <row r="9394" spans="1:15">
      <c r="A9394" s="5">
        <v>43277</v>
      </c>
      <c r="B9394" s="5">
        <v>43277</v>
      </c>
      <c r="C9394" t="s">
        <v>867</v>
      </c>
      <c r="D9394" s="3">
        <f>VLOOKUP(C9394,Index[[#All],[searchTaxon]:[Reference_number]],2,FALSE)</f>
        <v>135</v>
      </c>
      <c r="H9394" t="s">
        <v>26</v>
      </c>
      <c r="I9394">
        <f>VLOOKUP(Table1[[#This Row],[trait_name]],Trait[],2,FALSE)</f>
        <v>49</v>
      </c>
      <c r="J9394" s="25" t="s">
        <v>103</v>
      </c>
      <c r="L9394" s="3" t="str">
        <f>[1]Traits!T2</f>
        <v>shade</v>
      </c>
      <c r="N9394" s="25"/>
      <c r="O9394"/>
    </row>
    <row r="9395" spans="1:15">
      <c r="A9395" s="5">
        <v>43277</v>
      </c>
      <c r="B9395" s="5">
        <v>43277</v>
      </c>
      <c r="C9395" t="s">
        <v>867</v>
      </c>
      <c r="D9395" s="3">
        <f>VLOOKUP(C9395,Index[[#All],[searchTaxon]:[Reference_number]],2,FALSE)</f>
        <v>135</v>
      </c>
      <c r="I9395">
        <f>VLOOKUP(Table1[[#This Row],[trait_name]],Trait[],2,FALSE)</f>
        <v>49</v>
      </c>
      <c r="J9395" s="25" t="s">
        <v>103</v>
      </c>
      <c r="L9395" s="3"/>
      <c r="N9395" s="25"/>
      <c r="O9395"/>
    </row>
    <row r="9396" spans="1:15">
      <c r="A9396" s="27">
        <v>43277</v>
      </c>
      <c r="B9396" s="27"/>
      <c r="C9396" s="4" t="s">
        <v>867</v>
      </c>
      <c r="D9396" s="63">
        <f>VLOOKUP(C9396,Index[[#All],[searchTaxon]:[Reference_number]],2,FALSE)</f>
        <v>135</v>
      </c>
      <c r="E9396">
        <f>VLOOKUP(C:C,Table1[[#All],[searchTaxon]:[Multiple_forms]],3,FALSE)</f>
        <v>0</v>
      </c>
      <c r="F9396">
        <f>VLOOKUP(C:C,Table1[[#All],[searchTaxon]:[Multiple_forms]],4,FALSE)</f>
        <v>0</v>
      </c>
      <c r="G9396">
        <f>VLOOKUP(C:C,Table1[[#All],[searchTaxon]:[Multiple_forms]],5,FALSE)</f>
        <v>0</v>
      </c>
      <c r="I9396">
        <f>VLOOKUP(Table1[[#This Row],[trait_name]],Trait[],2,FALSE)</f>
        <v>50</v>
      </c>
      <c r="J9396" s="25" t="s">
        <v>106</v>
      </c>
      <c r="L9396" s="3"/>
      <c r="N9396" s="25"/>
      <c r="O9396"/>
    </row>
    <row r="9397" spans="1:15">
      <c r="A9397" s="5">
        <v>43277</v>
      </c>
      <c r="B9397" s="5">
        <v>43277</v>
      </c>
      <c r="C9397" t="s">
        <v>867</v>
      </c>
      <c r="D9397" s="3">
        <f>VLOOKUP(C9397,Index[[#All],[searchTaxon]:[Reference_number]],2,FALSE)</f>
        <v>135</v>
      </c>
      <c r="H9397" t="s">
        <v>219</v>
      </c>
      <c r="I9397">
        <f>VLOOKUP(Table1[[#This Row],[trait_name]],Trait[],2,FALSE)</f>
        <v>51</v>
      </c>
      <c r="J9397" s="25" t="s">
        <v>108</v>
      </c>
      <c r="L9397" s="3" t="s">
        <v>167</v>
      </c>
      <c r="N9397" s="25"/>
      <c r="O9397"/>
    </row>
    <row r="9398" spans="1:15">
      <c r="A9398" s="5">
        <v>43277</v>
      </c>
      <c r="B9398" s="5">
        <v>43277</v>
      </c>
      <c r="C9398" t="s">
        <v>867</v>
      </c>
      <c r="D9398" s="3">
        <f>VLOOKUP(C9398,Index[[#All],[searchTaxon]:[Reference_number]],2,FALSE)</f>
        <v>135</v>
      </c>
      <c r="H9398" t="s">
        <v>219</v>
      </c>
      <c r="I9398">
        <f>VLOOKUP(Table1[[#This Row],[trait_name]],Trait[],2,FALSE)</f>
        <v>52</v>
      </c>
      <c r="J9398" s="25" t="s">
        <v>203</v>
      </c>
      <c r="L9398" s="3" t="s">
        <v>378</v>
      </c>
      <c r="N9398" s="25"/>
      <c r="O9398"/>
    </row>
    <row r="9399" spans="1:15">
      <c r="A9399" s="5">
        <v>43277</v>
      </c>
      <c r="B9399" s="5">
        <v>43277</v>
      </c>
      <c r="C9399" t="s">
        <v>867</v>
      </c>
      <c r="D9399" s="3">
        <f>VLOOKUP(C9399,Index[[#All],[searchTaxon]:[Reference_number]],2,FALSE)</f>
        <v>135</v>
      </c>
      <c r="H9399" t="s">
        <v>219</v>
      </c>
      <c r="I9399">
        <f>VLOOKUP(Table1[[#This Row],[trait_name]],Trait[],2,FALSE)</f>
        <v>53</v>
      </c>
      <c r="J9399" s="25" t="s">
        <v>110</v>
      </c>
      <c r="L9399" s="3" t="str">
        <f>[1]Traits!X2</f>
        <v>bird</v>
      </c>
      <c r="N9399" s="25"/>
      <c r="O9399"/>
    </row>
    <row r="9400" spans="1:15">
      <c r="A9400" s="5">
        <v>43277</v>
      </c>
      <c r="B9400" s="5">
        <v>43277</v>
      </c>
      <c r="C9400" t="s">
        <v>867</v>
      </c>
      <c r="D9400" s="3">
        <f>VLOOKUP(C9400,Index[[#All],[searchTaxon]:[Reference_number]],2,FALSE)</f>
        <v>135</v>
      </c>
      <c r="H9400" t="s">
        <v>219</v>
      </c>
      <c r="I9400">
        <f>VLOOKUP(Table1[[#This Row],[trait_name]],Trait[],2,FALSE)</f>
        <v>53</v>
      </c>
      <c r="J9400" s="25" t="s">
        <v>110</v>
      </c>
      <c r="L9400" s="3" t="str">
        <f>[1]Traits!X3</f>
        <v>pollinator</v>
      </c>
      <c r="N9400" s="25"/>
      <c r="O9400"/>
    </row>
    <row r="9401" spans="1:15">
      <c r="A9401" s="5">
        <v>43277</v>
      </c>
      <c r="B9401" s="5">
        <v>43277</v>
      </c>
      <c r="C9401" t="s">
        <v>867</v>
      </c>
      <c r="D9401" s="3">
        <f>VLOOKUP(C9401,Index[[#All],[searchTaxon]:[Reference_number]],2,FALSE)</f>
        <v>135</v>
      </c>
      <c r="I9401">
        <f>VLOOKUP(Table1[[#This Row],[trait_name]],Trait[],2,FALSE)</f>
        <v>54</v>
      </c>
      <c r="J9401" s="25" t="s">
        <v>112</v>
      </c>
      <c r="L9401" s="3"/>
      <c r="N9401" s="25"/>
      <c r="O9401"/>
    </row>
    <row r="9402" spans="1:15">
      <c r="A9402" s="5">
        <v>43277</v>
      </c>
      <c r="B9402" s="5">
        <v>43277</v>
      </c>
      <c r="C9402" t="s">
        <v>867</v>
      </c>
      <c r="D9402" s="3">
        <f>VLOOKUP(C9402,Index[[#All],[searchTaxon]:[Reference_number]],2,FALSE)</f>
        <v>135</v>
      </c>
      <c r="H9402" t="s">
        <v>26</v>
      </c>
      <c r="I9402">
        <f>VLOOKUP(Table1[[#This Row],[trait_name]],Trait[],2,FALSE)</f>
        <v>56</v>
      </c>
      <c r="J9402" s="25" t="s">
        <v>117</v>
      </c>
      <c r="L9402" s="3" t="str">
        <f>[1]Traits!Z2</f>
        <v>low</v>
      </c>
      <c r="N9402" s="25"/>
      <c r="O9402"/>
    </row>
    <row r="9403" spans="1:15">
      <c r="A9403" s="5">
        <v>43277</v>
      </c>
      <c r="B9403" s="5"/>
      <c r="C9403" t="s">
        <v>867</v>
      </c>
      <c r="D9403" s="2">
        <f>VLOOKUP(C9403,Index[[#All],[searchTaxon]:[Reference_number]],2,FALSE)</f>
        <v>135</v>
      </c>
      <c r="E9403">
        <v>0</v>
      </c>
      <c r="F9403">
        <v>0</v>
      </c>
      <c r="G9403">
        <v>0</v>
      </c>
      <c r="I9403">
        <f>VLOOKUP(Table1[[#This Row],[trait_name]],Trait[],2,FALSE)</f>
        <v>60</v>
      </c>
      <c r="J9403" s="25" t="s">
        <v>120</v>
      </c>
      <c r="L9403" s="3"/>
      <c r="N9403" s="25"/>
      <c r="O9403"/>
    </row>
    <row r="9404" spans="1:15">
      <c r="A9404" s="5">
        <v>43277</v>
      </c>
      <c r="B9404" s="5">
        <v>43277</v>
      </c>
      <c r="C9404" t="s">
        <v>867</v>
      </c>
      <c r="D9404" s="3">
        <f>VLOOKUP(C9404,Index[[#All],[searchTaxon]:[Reference_number]],2,FALSE)</f>
        <v>135</v>
      </c>
      <c r="I9404">
        <f>VLOOKUP(Table1[[#This Row],[trait_name]],Trait[],2,FALSE)</f>
        <v>62</v>
      </c>
      <c r="J9404" s="25" t="s">
        <v>123</v>
      </c>
      <c r="L9404" s="3"/>
      <c r="N9404" s="25"/>
      <c r="O9404"/>
    </row>
    <row r="9405" spans="1:15">
      <c r="A9405" s="5">
        <v>43277</v>
      </c>
      <c r="B9405" s="5">
        <v>43277</v>
      </c>
      <c r="C9405" t="s">
        <v>867</v>
      </c>
      <c r="D9405" s="3">
        <f>VLOOKUP(C9405,Index[[#All],[searchTaxon]:[Reference_number]],2,FALSE)</f>
        <v>135</v>
      </c>
      <c r="H9405" t="s">
        <v>219</v>
      </c>
      <c r="I9405">
        <f>VLOOKUP(Table1[[#This Row],[trait_name]],Trait[],2,FALSE)</f>
        <v>63</v>
      </c>
      <c r="J9405" s="25" t="s">
        <v>175</v>
      </c>
      <c r="L9405" s="3" t="str">
        <f>[1]Traits!AC2</f>
        <v>deep</v>
      </c>
      <c r="N9405" s="25"/>
      <c r="O9405"/>
    </row>
    <row r="9406" spans="1:15">
      <c r="A9406" s="5">
        <v>43277</v>
      </c>
      <c r="B9406" s="5">
        <v>43277</v>
      </c>
      <c r="C9406" t="s">
        <v>867</v>
      </c>
      <c r="D9406" s="3">
        <f>VLOOKUP(C9406,Index[[#All],[searchTaxon]:[Reference_number]],2,FALSE)</f>
        <v>135</v>
      </c>
      <c r="H9406" t="s">
        <v>219</v>
      </c>
      <c r="I9406" t="e">
        <f>VLOOKUP(Table1[[#This Row],[trait_name]],Trait[],2,FALSE)</f>
        <v>#N/A</v>
      </c>
      <c r="J9406" s="25" t="s">
        <v>684</v>
      </c>
      <c r="L9406" s="3" t="str">
        <f>[1]Traits!C5</f>
        <v>fire</v>
      </c>
      <c r="N9406" s="25"/>
      <c r="O9406"/>
    </row>
    <row r="9407" spans="1:15">
      <c r="A9407" s="5">
        <v>43277</v>
      </c>
      <c r="B9407" s="5">
        <v>43277</v>
      </c>
      <c r="C9407" t="s">
        <v>870</v>
      </c>
      <c r="D9407" s="3">
        <f>VLOOKUP(C9407,Index[[#All],[searchTaxon]:[Reference_number]],2,FALSE)</f>
        <v>136</v>
      </c>
      <c r="H9407" t="s">
        <v>18</v>
      </c>
      <c r="I9407">
        <f>VLOOKUP(Table1[[#This Row],[trait_name]],Trait[],2,FALSE)</f>
        <v>2</v>
      </c>
      <c r="J9407" s="25" t="s">
        <v>16</v>
      </c>
      <c r="L9407" s="3" t="s">
        <v>871</v>
      </c>
      <c r="N9407" s="25"/>
      <c r="O9407"/>
    </row>
    <row r="9408" spans="1:15">
      <c r="A9408" s="5">
        <v>43277</v>
      </c>
      <c r="B9408" s="5">
        <v>43277</v>
      </c>
      <c r="C9408" t="s">
        <v>870</v>
      </c>
      <c r="D9408" s="3">
        <f>VLOOKUP(C9408,Index[[#All],[searchTaxon]:[Reference_number]],2,FALSE)</f>
        <v>136</v>
      </c>
      <c r="I9408">
        <f>VLOOKUP(Table1[[#This Row],[trait_name]],Trait[],2,FALSE)</f>
        <v>2</v>
      </c>
      <c r="J9408" s="25" t="s">
        <v>16</v>
      </c>
      <c r="L9408" s="3"/>
      <c r="N9408" s="25"/>
      <c r="O9408"/>
    </row>
    <row r="9409" spans="1:15">
      <c r="A9409" s="5">
        <v>43277</v>
      </c>
      <c r="B9409" s="5">
        <v>43277</v>
      </c>
      <c r="C9409" t="s">
        <v>870</v>
      </c>
      <c r="D9409" s="3">
        <f>VLOOKUP(C9409,Index[[#All],[searchTaxon]:[Reference_number]],2,FALSE)</f>
        <v>136</v>
      </c>
      <c r="H9409" t="s">
        <v>18</v>
      </c>
      <c r="I9409">
        <f>VLOOKUP(Table1[[#This Row],[trait_name]],Trait[],2,FALSE)</f>
        <v>3</v>
      </c>
      <c r="J9409" s="25" t="s">
        <v>19</v>
      </c>
      <c r="L9409" s="3" t="str">
        <f>[1]Traits!B2</f>
        <v>fullsun</v>
      </c>
      <c r="N9409" s="25"/>
      <c r="O9409"/>
    </row>
    <row r="9410" spans="1:15">
      <c r="A9410" s="5">
        <v>43277</v>
      </c>
      <c r="B9410" s="5">
        <v>43277</v>
      </c>
      <c r="C9410" t="s">
        <v>870</v>
      </c>
      <c r="D9410" s="3">
        <f>VLOOKUP(C9410,Index[[#All],[searchTaxon]:[Reference_number]],2,FALSE)</f>
        <v>136</v>
      </c>
      <c r="H9410" t="s">
        <v>18</v>
      </c>
      <c r="I9410">
        <f>VLOOKUP(Table1[[#This Row],[trait_name]],Trait[],2,FALSE)</f>
        <v>3</v>
      </c>
      <c r="J9410" s="25" t="s">
        <v>19</v>
      </c>
      <c r="L9410" s="3" t="s">
        <v>22</v>
      </c>
      <c r="N9410" s="25"/>
      <c r="O9410"/>
    </row>
    <row r="9411" spans="1:15">
      <c r="A9411" s="5">
        <v>43277</v>
      </c>
      <c r="B9411" s="5">
        <v>43277</v>
      </c>
      <c r="C9411" t="s">
        <v>870</v>
      </c>
      <c r="D9411" s="3">
        <f>VLOOKUP(C9411,Index[[#All],[searchTaxon]:[Reference_number]],2,FALSE)</f>
        <v>136</v>
      </c>
      <c r="H9411" t="s">
        <v>18</v>
      </c>
      <c r="I9411">
        <f>VLOOKUP(Table1[[#This Row],[trait_name]],Trait[],2,FALSE)</f>
        <v>4</v>
      </c>
      <c r="J9411" s="25" t="s">
        <v>23</v>
      </c>
      <c r="L9411" s="3" t="s">
        <v>24</v>
      </c>
      <c r="N9411" s="25"/>
      <c r="O9411"/>
    </row>
    <row r="9412" spans="1:15">
      <c r="A9412" s="5">
        <v>43277</v>
      </c>
      <c r="B9412" s="5"/>
      <c r="C9412" t="s">
        <v>870</v>
      </c>
      <c r="D9412" s="3">
        <f>VLOOKUP(C9412,Index[[#All],[searchTaxon]:[Reference_number]],2,FALSE)</f>
        <v>136</v>
      </c>
      <c r="H9412" t="s">
        <v>18</v>
      </c>
      <c r="I9412">
        <f>VLOOKUP(Table1[[#This Row],[trait_name]],Trait[],2,FALSE)</f>
        <v>6</v>
      </c>
      <c r="J9412" s="25" t="s">
        <v>135</v>
      </c>
      <c r="L9412" s="3"/>
      <c r="N9412" s="25"/>
      <c r="O9412"/>
    </row>
    <row r="9413" spans="1:15">
      <c r="A9413" s="5">
        <v>43277</v>
      </c>
      <c r="B9413" s="5">
        <v>43277</v>
      </c>
      <c r="C9413" t="s">
        <v>870</v>
      </c>
      <c r="D9413" s="3">
        <f>VLOOKUP(C9413,Index[[#All],[searchTaxon]:[Reference_number]],2,FALSE)</f>
        <v>136</v>
      </c>
      <c r="H9413" t="s">
        <v>18</v>
      </c>
      <c r="I9413">
        <f>VLOOKUP(Table1[[#This Row],[trait_name]],Trait[],2,FALSE)</f>
        <v>7</v>
      </c>
      <c r="J9413" s="25" t="s">
        <v>27</v>
      </c>
      <c r="L9413" s="3" t="s">
        <v>24</v>
      </c>
      <c r="N9413" s="25"/>
      <c r="O9413"/>
    </row>
    <row r="9414" spans="1:15">
      <c r="A9414" s="27">
        <v>43277</v>
      </c>
      <c r="B9414" s="27"/>
      <c r="C9414" s="4" t="s">
        <v>870</v>
      </c>
      <c r="D9414" s="2">
        <f>VLOOKUP(C9414,Index[[#All],[searchTaxon]:[Reference_number]],2,FALSE)</f>
        <v>136</v>
      </c>
      <c r="I9414">
        <f>VLOOKUP(Table1[[#This Row],[trait_name]],Trait[],2,FALSE)</f>
        <v>15</v>
      </c>
      <c r="J9414" s="25" t="s">
        <v>32</v>
      </c>
      <c r="L9414" s="3"/>
      <c r="N9414" s="25"/>
      <c r="O9414"/>
    </row>
    <row r="9415" spans="1:15">
      <c r="A9415" s="27">
        <v>43277</v>
      </c>
      <c r="B9415" s="27">
        <v>43277</v>
      </c>
      <c r="C9415" s="4" t="s">
        <v>870</v>
      </c>
      <c r="D9415" s="2">
        <f>VLOOKUP(C9415,Index[[#All],[searchTaxon]:[Reference_number]],2,FALSE)</f>
        <v>136</v>
      </c>
      <c r="I9415">
        <f>VLOOKUP(Table1[[#This Row],[trait_name]],Trait[],2,FALSE)</f>
        <v>16</v>
      </c>
      <c r="J9415" s="26" t="s">
        <v>33</v>
      </c>
      <c r="K9415" s="26"/>
      <c r="L9415" s="3"/>
      <c r="N9415" s="25"/>
      <c r="O9415"/>
    </row>
    <row r="9416" spans="1:15">
      <c r="A9416" s="5">
        <v>43277</v>
      </c>
      <c r="B9416" s="5">
        <v>43277</v>
      </c>
      <c r="C9416" t="s">
        <v>870</v>
      </c>
      <c r="D9416" s="3">
        <f>VLOOKUP(C9416,Index[[#All],[searchTaxon]:[Reference_number]],2,FALSE)</f>
        <v>136</v>
      </c>
      <c r="H9416" t="s">
        <v>18</v>
      </c>
      <c r="I9416">
        <f>VLOOKUP(Table1[[#This Row],[trait_name]],Trait[],2,FALSE)</f>
        <v>17</v>
      </c>
      <c r="J9416" s="25" t="s">
        <v>34</v>
      </c>
      <c r="L9416" s="3" t="str">
        <f>[1]Traits!E2</f>
        <v>sand</v>
      </c>
      <c r="N9416" s="25"/>
      <c r="O9416"/>
    </row>
    <row r="9417" spans="1:15">
      <c r="A9417" s="5">
        <v>43277</v>
      </c>
      <c r="B9417" s="5">
        <v>43277</v>
      </c>
      <c r="C9417" t="s">
        <v>870</v>
      </c>
      <c r="D9417" s="3">
        <f>VLOOKUP(C9417,Index[[#All],[searchTaxon]:[Reference_number]],2,FALSE)</f>
        <v>136</v>
      </c>
      <c r="H9417" t="s">
        <v>18</v>
      </c>
      <c r="I9417">
        <f>VLOOKUP(Table1[[#This Row],[trait_name]],Trait[],2,FALSE)</f>
        <v>17</v>
      </c>
      <c r="J9417" s="25" t="s">
        <v>34</v>
      </c>
      <c r="L9417" s="3" t="str">
        <f>[1]Traits!E3</f>
        <v>loam</v>
      </c>
      <c r="N9417" s="25"/>
      <c r="O9417"/>
    </row>
    <row r="9418" spans="1:15">
      <c r="A9418" s="5">
        <v>43277</v>
      </c>
      <c r="B9418" s="5">
        <v>43277</v>
      </c>
      <c r="C9418" t="s">
        <v>870</v>
      </c>
      <c r="D9418" s="3">
        <f>VLOOKUP(C9418,Index[[#All],[searchTaxon]:[Reference_number]],2,FALSE)</f>
        <v>136</v>
      </c>
      <c r="H9418" t="s">
        <v>18</v>
      </c>
      <c r="I9418">
        <f>VLOOKUP(Table1[[#This Row],[trait_name]],Trait[],2,FALSE)</f>
        <v>17</v>
      </c>
      <c r="J9418" s="25" t="s">
        <v>34</v>
      </c>
      <c r="L9418" s="3" t="str">
        <f>[1]Traits!E4</f>
        <v>clay</v>
      </c>
      <c r="N9418" s="25"/>
      <c r="O9418"/>
    </row>
    <row r="9419" spans="1:15">
      <c r="A9419" s="27">
        <v>43277</v>
      </c>
      <c r="B9419" s="27">
        <v>43277</v>
      </c>
      <c r="C9419" s="4" t="s">
        <v>870</v>
      </c>
      <c r="D9419" s="2">
        <f>VLOOKUP(C9419,Index[[#All],[searchTaxon]:[Reference_number]],2,FALSE)</f>
        <v>136</v>
      </c>
      <c r="I9419">
        <f>VLOOKUP(Table1[[#This Row],[trait_name]],Trait[],2,FALSE)</f>
        <v>18</v>
      </c>
      <c r="J9419" s="25" t="s">
        <v>38</v>
      </c>
      <c r="L9419" s="3"/>
      <c r="N9419" s="25"/>
      <c r="O9419"/>
    </row>
    <row r="9420" spans="1:15">
      <c r="A9420" s="5">
        <v>43277</v>
      </c>
      <c r="B9420" s="5">
        <v>43277</v>
      </c>
      <c r="C9420" t="s">
        <v>870</v>
      </c>
      <c r="D9420" s="3">
        <f>VLOOKUP(C9420,Index[[#All],[searchTaxon]:[Reference_number]],2,FALSE)</f>
        <v>136</v>
      </c>
      <c r="H9420" t="s">
        <v>18</v>
      </c>
      <c r="I9420">
        <f>VLOOKUP(Table1[[#This Row],[trait_name]],Trait[],2,FALSE)</f>
        <v>19</v>
      </c>
      <c r="J9420" s="25" t="s">
        <v>39</v>
      </c>
      <c r="L9420" s="3" t="str">
        <f>[1]Traits!F6</f>
        <v>most</v>
      </c>
      <c r="N9420" s="25"/>
      <c r="O9420"/>
    </row>
    <row r="9421" spans="1:15">
      <c r="A9421" s="5">
        <v>43277</v>
      </c>
      <c r="B9421" s="5">
        <v>43277</v>
      </c>
      <c r="C9421" t="s">
        <v>870</v>
      </c>
      <c r="D9421" s="3">
        <f>VLOOKUP(C9421,Index[[#All],[searchTaxon]:[Reference_number]],2,FALSE)</f>
        <v>136</v>
      </c>
      <c r="I9421">
        <f>VLOOKUP(Table1[[#This Row],[trait_name]],Trait[],2,FALSE)</f>
        <v>19</v>
      </c>
      <c r="J9421" s="25" t="s">
        <v>39</v>
      </c>
      <c r="L9421" s="3"/>
      <c r="N9421" s="25"/>
      <c r="O9421"/>
    </row>
    <row r="9422" spans="1:15">
      <c r="A9422" s="27">
        <v>43277</v>
      </c>
      <c r="B9422" s="27">
        <v>43277</v>
      </c>
      <c r="C9422" s="4" t="s">
        <v>870</v>
      </c>
      <c r="D9422" s="2">
        <f>VLOOKUP(C9422,Index[[#All],[searchTaxon]:[Reference_number]],2,FALSE)</f>
        <v>136</v>
      </c>
      <c r="I9422">
        <f>VLOOKUP(Table1[[#This Row],[trait_name]],Trait[],2,FALSE)</f>
        <v>20</v>
      </c>
      <c r="J9422" s="25" t="s">
        <v>42</v>
      </c>
      <c r="L9422" s="3"/>
      <c r="N9422" s="25"/>
      <c r="O9422"/>
    </row>
    <row r="9423" spans="1:15">
      <c r="A9423" s="5">
        <v>43277</v>
      </c>
      <c r="B9423" s="5">
        <v>43277</v>
      </c>
      <c r="C9423" t="s">
        <v>870</v>
      </c>
      <c r="D9423" s="3">
        <f>VLOOKUP(C9423,Index[[#All],[searchTaxon]:[Reference_number]],2,FALSE)</f>
        <v>136</v>
      </c>
      <c r="I9423">
        <f>VLOOKUP(Table1[[#This Row],[trait_name]],Trait[],2,FALSE)</f>
        <v>21</v>
      </c>
      <c r="J9423" s="25" t="s">
        <v>46</v>
      </c>
      <c r="L9423" s="3"/>
      <c r="N9423" s="25"/>
      <c r="O9423"/>
    </row>
    <row r="9424" spans="1:15">
      <c r="A9424" s="5">
        <v>43277</v>
      </c>
      <c r="B9424" s="5"/>
      <c r="C9424" t="s">
        <v>870</v>
      </c>
      <c r="D9424" s="2">
        <f>VLOOKUP(C9424,Index[[#All],[searchTaxon]:[Reference_number]],2,FALSE)</f>
        <v>136</v>
      </c>
      <c r="E9424">
        <v>0</v>
      </c>
      <c r="F9424">
        <v>0</v>
      </c>
      <c r="G9424">
        <v>0</v>
      </c>
      <c r="I9424">
        <f>VLOOKUP(Table1[[#This Row],[trait_name]],Trait[],2,FALSE)</f>
        <v>22</v>
      </c>
      <c r="J9424" s="25" t="s">
        <v>48</v>
      </c>
      <c r="L9424" s="3"/>
      <c r="N9424" s="25"/>
      <c r="O9424"/>
    </row>
    <row r="9425" spans="1:15">
      <c r="A9425" s="27">
        <v>43277</v>
      </c>
      <c r="B9425" s="27"/>
      <c r="C9425" s="4" t="s">
        <v>870</v>
      </c>
      <c r="D9425" s="2">
        <f>VLOOKUP(C9425,Index[[#All],[searchTaxon]:[Reference_number]],2,FALSE)</f>
        <v>136</v>
      </c>
      <c r="I9425">
        <f>VLOOKUP(Table1[[#This Row],[trait_name]],Trait[],2,FALSE)</f>
        <v>23</v>
      </c>
      <c r="J9425" s="25" t="s">
        <v>50</v>
      </c>
      <c r="L9425" s="3"/>
      <c r="N9425" s="25"/>
      <c r="O9425"/>
    </row>
    <row r="9426" spans="1:15">
      <c r="A9426" s="27">
        <v>43277</v>
      </c>
      <c r="B9426" s="27"/>
      <c r="C9426" s="4" t="s">
        <v>870</v>
      </c>
      <c r="D9426" s="2">
        <f>VLOOKUP(C9426,Index[[#All],[searchTaxon]:[Reference_number]],2,FALSE)</f>
        <v>136</v>
      </c>
      <c r="I9426">
        <f>VLOOKUP(Table1[[#This Row],[trait_name]],Trait[],2,FALSE)</f>
        <v>24</v>
      </c>
      <c r="J9426" s="25" t="s">
        <v>53</v>
      </c>
      <c r="L9426" s="3"/>
      <c r="N9426" s="25"/>
      <c r="O9426"/>
    </row>
    <row r="9427" spans="1:15">
      <c r="A9427" s="5">
        <v>43277</v>
      </c>
      <c r="B9427" s="5">
        <v>43277</v>
      </c>
      <c r="C9427" t="s">
        <v>870</v>
      </c>
      <c r="D9427" s="3">
        <f>VLOOKUP(C9427,Index[[#All],[searchTaxon]:[Reference_number]],2,FALSE)</f>
        <v>136</v>
      </c>
      <c r="H9427" t="s">
        <v>18</v>
      </c>
      <c r="I9427">
        <f>VLOOKUP(Table1[[#This Row],[trait_name]],Trait[],2,FALSE)</f>
        <v>25</v>
      </c>
      <c r="J9427" s="25" t="s">
        <v>54</v>
      </c>
      <c r="L9427" s="3" t="str">
        <f>[1]Traits!H16</f>
        <v>perennial</v>
      </c>
      <c r="N9427" s="25"/>
      <c r="O9427"/>
    </row>
    <row r="9428" spans="1:15">
      <c r="A9428" s="5">
        <v>43277</v>
      </c>
      <c r="B9428" s="5">
        <v>43277</v>
      </c>
      <c r="C9428" t="s">
        <v>870</v>
      </c>
      <c r="D9428" s="3">
        <f>VLOOKUP(C9428,Index[[#All],[searchTaxon]:[Reference_number]],2,FALSE)</f>
        <v>136</v>
      </c>
      <c r="I9428">
        <f>VLOOKUP(Table1[[#This Row],[trait_name]],Trait[],2,FALSE)</f>
        <v>25</v>
      </c>
      <c r="J9428" s="25" t="s">
        <v>54</v>
      </c>
      <c r="L9428" s="3"/>
      <c r="N9428" s="25"/>
      <c r="O9428"/>
    </row>
    <row r="9429" spans="1:15">
      <c r="A9429" s="5">
        <v>43277</v>
      </c>
      <c r="B9429" s="5">
        <v>43277</v>
      </c>
      <c r="C9429" t="s">
        <v>870</v>
      </c>
      <c r="D9429" s="3">
        <f>VLOOKUP(C9429,Index[[#All],[searchTaxon]:[Reference_number]],2,FALSE)</f>
        <v>136</v>
      </c>
      <c r="H9429" t="s">
        <v>18</v>
      </c>
      <c r="I9429">
        <f>VLOOKUP(Table1[[#This Row],[trait_name]],Trait[],2,FALSE)</f>
        <v>26</v>
      </c>
      <c r="J9429" s="25" t="s">
        <v>57</v>
      </c>
      <c r="L9429" s="3">
        <v>0.6</v>
      </c>
      <c r="N9429" s="25"/>
      <c r="O9429"/>
    </row>
    <row r="9430" spans="1:15">
      <c r="A9430" s="5">
        <v>43277</v>
      </c>
      <c r="B9430" s="5">
        <v>43277</v>
      </c>
      <c r="C9430" t="s">
        <v>870</v>
      </c>
      <c r="D9430" s="3">
        <f>VLOOKUP(C9430,Index[[#All],[searchTaxon]:[Reference_number]],2,FALSE)</f>
        <v>136</v>
      </c>
      <c r="I9430">
        <f>VLOOKUP(Table1[[#This Row],[trait_name]],Trait[],2,FALSE)</f>
        <v>27</v>
      </c>
      <c r="J9430" s="25" t="s">
        <v>58</v>
      </c>
      <c r="L9430" s="3"/>
      <c r="N9430" s="25"/>
      <c r="O9430"/>
    </row>
    <row r="9431" spans="1:15">
      <c r="A9431" s="5">
        <v>43277</v>
      </c>
      <c r="B9431" s="5">
        <v>43277</v>
      </c>
      <c r="C9431" t="s">
        <v>870</v>
      </c>
      <c r="D9431" s="3">
        <f>VLOOKUP(C9431,Index[[#All],[searchTaxon]:[Reference_number]],2,FALSE)</f>
        <v>136</v>
      </c>
      <c r="H9431" t="s">
        <v>18</v>
      </c>
      <c r="I9431">
        <f>VLOOKUP(Table1[[#This Row],[trait_name]],Trait[],2,FALSE)</f>
        <v>28</v>
      </c>
      <c r="J9431" s="25" t="s">
        <v>59</v>
      </c>
      <c r="L9431" s="3">
        <v>0.3</v>
      </c>
      <c r="N9431" s="25"/>
      <c r="O9431"/>
    </row>
    <row r="9432" spans="1:15">
      <c r="A9432" s="5">
        <v>43277</v>
      </c>
      <c r="B9432" s="5">
        <v>43277</v>
      </c>
      <c r="C9432" t="s">
        <v>870</v>
      </c>
      <c r="D9432" s="3">
        <f>VLOOKUP(C9432,Index[[#All],[searchTaxon]:[Reference_number]],2,FALSE)</f>
        <v>136</v>
      </c>
      <c r="H9432" t="s">
        <v>18</v>
      </c>
      <c r="I9432">
        <f>VLOOKUP(Table1[[#This Row],[trait_name]],Trait[],2,FALSE)</f>
        <v>29</v>
      </c>
      <c r="J9432" s="25" t="s">
        <v>60</v>
      </c>
      <c r="L9432" s="3">
        <v>0.5</v>
      </c>
      <c r="N9432" s="25"/>
      <c r="O9432"/>
    </row>
    <row r="9433" spans="1:15">
      <c r="A9433" s="5">
        <v>43277</v>
      </c>
      <c r="B9433" s="5">
        <v>43277</v>
      </c>
      <c r="C9433" t="s">
        <v>870</v>
      </c>
      <c r="D9433" s="3">
        <f>VLOOKUP(C9433,Index[[#All],[searchTaxon]:[Reference_number]],2,FALSE)</f>
        <v>136</v>
      </c>
      <c r="I9433">
        <f>VLOOKUP(Table1[[#This Row],[trait_name]],Trait[],2,FALSE)</f>
        <v>30</v>
      </c>
      <c r="J9433" s="25" t="s">
        <v>61</v>
      </c>
      <c r="L9433" s="3"/>
      <c r="N9433" s="25"/>
      <c r="O9433"/>
    </row>
    <row r="9434" spans="1:15">
      <c r="A9434" s="5">
        <v>43277</v>
      </c>
      <c r="B9434" s="5">
        <v>43277</v>
      </c>
      <c r="C9434" t="s">
        <v>870</v>
      </c>
      <c r="D9434" s="3">
        <f>VLOOKUP(C9434,Index[[#All],[searchTaxon]:[Reference_number]],2,FALSE)</f>
        <v>136</v>
      </c>
      <c r="H9434" t="s">
        <v>18</v>
      </c>
      <c r="I9434">
        <f>VLOOKUP(Table1[[#This Row],[trait_name]],Trait[],2,FALSE)</f>
        <v>31</v>
      </c>
      <c r="J9434" s="25" t="s">
        <v>62</v>
      </c>
      <c r="L9434" s="3">
        <v>0.4</v>
      </c>
      <c r="N9434" s="25"/>
      <c r="O9434"/>
    </row>
    <row r="9435" spans="1:15">
      <c r="A9435" s="5">
        <v>43277</v>
      </c>
      <c r="B9435" s="5">
        <v>43277</v>
      </c>
      <c r="C9435" t="s">
        <v>870</v>
      </c>
      <c r="D9435" s="3">
        <f>VLOOKUP(C9435,Index[[#All],[searchTaxon]:[Reference_number]],2,FALSE)</f>
        <v>136</v>
      </c>
      <c r="I9435">
        <f>VLOOKUP(Table1[[#This Row],[trait_name]],Trait[],2,FALSE)</f>
        <v>32</v>
      </c>
      <c r="J9435" s="25" t="s">
        <v>147</v>
      </c>
      <c r="L9435" s="3"/>
      <c r="N9435" s="25"/>
      <c r="O9435"/>
    </row>
    <row r="9436" spans="1:15">
      <c r="A9436" s="5">
        <v>43277</v>
      </c>
      <c r="B9436" s="5">
        <v>43277</v>
      </c>
      <c r="C9436" t="s">
        <v>870</v>
      </c>
      <c r="D9436" s="3">
        <f>VLOOKUP(C9436,Index[[#All],[searchTaxon]:[Reference_number]],2,FALSE)</f>
        <v>136</v>
      </c>
      <c r="I9436">
        <f>VLOOKUP(Table1[[#This Row],[trait_name]],Trait[],2,FALSE)</f>
        <v>32</v>
      </c>
      <c r="J9436" s="25" t="s">
        <v>147</v>
      </c>
      <c r="L9436" s="3"/>
      <c r="N9436" s="25"/>
      <c r="O9436"/>
    </row>
    <row r="9437" spans="1:15">
      <c r="A9437" s="5">
        <v>43277</v>
      </c>
      <c r="B9437" s="5">
        <v>43277</v>
      </c>
      <c r="C9437" t="s">
        <v>870</v>
      </c>
      <c r="D9437" s="3">
        <f>VLOOKUP(C9437,Index[[#All],[searchTaxon]:[Reference_number]],2,FALSE)</f>
        <v>136</v>
      </c>
      <c r="I9437">
        <f>VLOOKUP(Table1[[#This Row],[trait_name]],Trait[],2,FALSE)</f>
        <v>33</v>
      </c>
      <c r="J9437" s="25" t="s">
        <v>63</v>
      </c>
      <c r="L9437" s="3"/>
      <c r="N9437" s="25"/>
      <c r="O9437"/>
    </row>
    <row r="9438" spans="1:15">
      <c r="A9438" s="5">
        <v>43277</v>
      </c>
      <c r="B9438" s="5">
        <v>43277</v>
      </c>
      <c r="C9438" t="s">
        <v>870</v>
      </c>
      <c r="D9438" s="3">
        <f>VLOOKUP(C9438,Index[[#All],[searchTaxon]:[Reference_number]],2,FALSE)</f>
        <v>136</v>
      </c>
      <c r="I9438">
        <f>VLOOKUP(Table1[[#This Row],[trait_name]],Trait[],2,FALSE)</f>
        <v>33</v>
      </c>
      <c r="J9438" s="25" t="s">
        <v>63</v>
      </c>
      <c r="L9438" s="3"/>
      <c r="N9438" s="25"/>
      <c r="O9438"/>
    </row>
    <row r="9439" spans="1:15">
      <c r="A9439" s="5">
        <v>43277</v>
      </c>
      <c r="B9439" s="5">
        <v>43277</v>
      </c>
      <c r="C9439" t="s">
        <v>870</v>
      </c>
      <c r="D9439" s="3">
        <f>VLOOKUP(C9439,Index[[#All],[searchTaxon]:[Reference_number]],2,FALSE)</f>
        <v>136</v>
      </c>
      <c r="I9439">
        <f>VLOOKUP(Table1[[#This Row],[trait_name]],Trait[],2,FALSE)</f>
        <v>34</v>
      </c>
      <c r="J9439" s="25" t="s">
        <v>149</v>
      </c>
      <c r="L9439" s="3"/>
      <c r="N9439" s="25"/>
      <c r="O9439"/>
    </row>
    <row r="9440" spans="1:15">
      <c r="A9440" s="5">
        <v>43277</v>
      </c>
      <c r="B9440" s="5"/>
      <c r="C9440" t="s">
        <v>870</v>
      </c>
      <c r="D9440" s="3">
        <f>VLOOKUP(C9440,Index[[#All],[searchTaxon]:[Reference_number]],2,FALSE)</f>
        <v>136</v>
      </c>
      <c r="E9440">
        <v>0</v>
      </c>
      <c r="F9440">
        <v>0</v>
      </c>
      <c r="G9440">
        <v>0</v>
      </c>
      <c r="I9440">
        <f>VLOOKUP(Table1[[#This Row],[trait_name]],Trait[],2,FALSE)</f>
        <v>35</v>
      </c>
      <c r="J9440" s="25" t="s">
        <v>66</v>
      </c>
      <c r="L9440" s="3"/>
      <c r="N9440" s="25"/>
      <c r="O9440"/>
    </row>
    <row r="9441" spans="1:15">
      <c r="A9441" s="5">
        <v>43277</v>
      </c>
      <c r="B9441" s="5"/>
      <c r="C9441" t="s">
        <v>870</v>
      </c>
      <c r="D9441" s="2">
        <f>VLOOKUP(C9441,Index[[#All],[searchTaxon]:[Reference_number]],2,FALSE)</f>
        <v>136</v>
      </c>
      <c r="E9441">
        <v>0</v>
      </c>
      <c r="F9441">
        <v>0</v>
      </c>
      <c r="G9441">
        <v>0</v>
      </c>
      <c r="I9441">
        <f>VLOOKUP(Table1[[#This Row],[trait_name]],Trait[],2,FALSE)</f>
        <v>36</v>
      </c>
      <c r="J9441" s="25" t="s">
        <v>68</v>
      </c>
      <c r="L9441" s="3"/>
      <c r="N9441" s="25"/>
      <c r="O9441"/>
    </row>
    <row r="9442" spans="1:15">
      <c r="A9442" s="5">
        <v>43277</v>
      </c>
      <c r="B9442" s="5"/>
      <c r="C9442" t="s">
        <v>870</v>
      </c>
      <c r="D9442" s="2">
        <f>VLOOKUP(C9442,Index[[#All],[searchTaxon]:[Reference_number]],2,FALSE)</f>
        <v>136</v>
      </c>
      <c r="E9442">
        <v>0</v>
      </c>
      <c r="F9442">
        <v>0</v>
      </c>
      <c r="G9442">
        <v>0</v>
      </c>
      <c r="I9442">
        <f>VLOOKUP(Table1[[#This Row],[trait_name]],Trait[],2,FALSE)</f>
        <v>37</v>
      </c>
      <c r="J9442" s="25" t="s">
        <v>70</v>
      </c>
      <c r="L9442" s="3"/>
      <c r="N9442" s="25"/>
      <c r="O9442"/>
    </row>
    <row r="9443" spans="1:15">
      <c r="A9443" s="5">
        <v>43277</v>
      </c>
      <c r="B9443" s="5">
        <v>43277</v>
      </c>
      <c r="C9443" t="s">
        <v>870</v>
      </c>
      <c r="D9443" s="3">
        <f>VLOOKUP(C9443,Index[[#All],[searchTaxon]:[Reference_number]],2,FALSE)</f>
        <v>136</v>
      </c>
      <c r="H9443" t="s">
        <v>18</v>
      </c>
      <c r="I9443">
        <f>VLOOKUP(Table1[[#This Row],[trait_name]],Trait[],2,FALSE)</f>
        <v>38</v>
      </c>
      <c r="J9443" s="25" t="s">
        <v>74</v>
      </c>
      <c r="L9443" s="3" t="str">
        <f>[1]Traits!P4</f>
        <v>purple</v>
      </c>
      <c r="N9443" s="25"/>
      <c r="O9443"/>
    </row>
    <row r="9444" spans="1:15">
      <c r="A9444" s="5">
        <v>43277</v>
      </c>
      <c r="B9444" s="5">
        <v>43277</v>
      </c>
      <c r="C9444" t="s">
        <v>870</v>
      </c>
      <c r="D9444" s="3">
        <f>VLOOKUP(C9444,Index[[#All],[searchTaxon]:[Reference_number]],2,FALSE)</f>
        <v>136</v>
      </c>
      <c r="I9444">
        <f>VLOOKUP(Table1[[#This Row],[trait_name]],Trait[],2,FALSE)</f>
        <v>38</v>
      </c>
      <c r="J9444" s="25" t="s">
        <v>74</v>
      </c>
      <c r="L9444" s="3"/>
      <c r="N9444" s="25"/>
      <c r="O9444"/>
    </row>
    <row r="9445" spans="1:15">
      <c r="A9445" s="27">
        <v>43277</v>
      </c>
      <c r="B9445" s="27"/>
      <c r="C9445" s="4" t="s">
        <v>870</v>
      </c>
      <c r="D9445" s="2">
        <f>VLOOKUP(C9445,Index[[#All],[searchTaxon]:[Reference_number]],2,FALSE)</f>
        <v>136</v>
      </c>
      <c r="I9445">
        <f>VLOOKUP(Table1[[#This Row],[trait_name]],Trait[],2,FALSE)</f>
        <v>39</v>
      </c>
      <c r="J9445" s="25" t="s">
        <v>76</v>
      </c>
      <c r="L9445" s="3"/>
      <c r="N9445" s="25"/>
      <c r="O9445"/>
    </row>
    <row r="9446" spans="1:15">
      <c r="A9446" s="5">
        <v>43277</v>
      </c>
      <c r="B9446" s="5">
        <v>43277</v>
      </c>
      <c r="C9446" t="s">
        <v>870</v>
      </c>
      <c r="D9446" s="3">
        <f>VLOOKUP(C9446,Index[[#All],[searchTaxon]:[Reference_number]],2,FALSE)</f>
        <v>136</v>
      </c>
      <c r="H9446" t="s">
        <v>18</v>
      </c>
      <c r="I9446">
        <f>VLOOKUP(Table1[[#This Row],[trait_name]],Trait[],2,FALSE)</f>
        <v>40</v>
      </c>
      <c r="J9446" s="25" t="s">
        <v>79</v>
      </c>
      <c r="L9446" s="3" t="str">
        <f>[1]Traits!Q3</f>
        <v>showey</v>
      </c>
      <c r="N9446" s="25"/>
      <c r="O9446"/>
    </row>
    <row r="9447" spans="1:15">
      <c r="A9447" s="5">
        <v>43277</v>
      </c>
      <c r="B9447" s="5">
        <v>43277</v>
      </c>
      <c r="C9447" t="s">
        <v>870</v>
      </c>
      <c r="D9447" s="3">
        <f>VLOOKUP(C9447,Index[[#All],[searchTaxon]:[Reference_number]],2,FALSE)</f>
        <v>136</v>
      </c>
      <c r="I9447">
        <f>VLOOKUP(Table1[[#This Row],[trait_name]],Trait[],2,FALSE)</f>
        <v>40</v>
      </c>
      <c r="J9447" s="25" t="s">
        <v>79</v>
      </c>
      <c r="L9447" s="3"/>
      <c r="N9447" s="25"/>
      <c r="O9447"/>
    </row>
    <row r="9448" spans="1:15">
      <c r="A9448" s="5">
        <v>43277</v>
      </c>
      <c r="B9448" s="5"/>
      <c r="C9448" t="s">
        <v>870</v>
      </c>
      <c r="D9448" s="2">
        <f>VLOOKUP(C9448,Index[[#All],[searchTaxon]:[Reference_number]],2,FALSE)</f>
        <v>136</v>
      </c>
      <c r="E9448">
        <v>0</v>
      </c>
      <c r="F9448">
        <v>0</v>
      </c>
      <c r="G9448">
        <v>0</v>
      </c>
      <c r="I9448">
        <f>VLOOKUP(Table1[[#This Row],[trait_name]],Trait[],2,FALSE)</f>
        <v>41</v>
      </c>
      <c r="J9448" s="25" t="s">
        <v>82</v>
      </c>
      <c r="L9448" s="3"/>
      <c r="N9448" s="25"/>
      <c r="O9448"/>
    </row>
    <row r="9449" spans="1:15">
      <c r="A9449" s="5">
        <v>43277</v>
      </c>
      <c r="B9449" s="5"/>
      <c r="C9449" t="s">
        <v>870</v>
      </c>
      <c r="D9449" s="2">
        <f>VLOOKUP(C9449,Index[[#All],[searchTaxon]:[Reference_number]],2,FALSE)</f>
        <v>136</v>
      </c>
      <c r="E9449">
        <v>0</v>
      </c>
      <c r="F9449">
        <v>0</v>
      </c>
      <c r="G9449">
        <v>0</v>
      </c>
      <c r="I9449">
        <f>VLOOKUP(Table1[[#This Row],[trait_name]],Trait[],2,FALSE)</f>
        <v>42</v>
      </c>
      <c r="J9449" s="25" t="s">
        <v>84</v>
      </c>
      <c r="L9449" s="3"/>
      <c r="N9449" s="25"/>
      <c r="O9449"/>
    </row>
    <row r="9450" spans="1:15">
      <c r="A9450" s="5">
        <v>43277</v>
      </c>
      <c r="B9450" s="5">
        <v>43277</v>
      </c>
      <c r="C9450" t="s">
        <v>870</v>
      </c>
      <c r="D9450" s="3">
        <f>VLOOKUP(C9450,Index[[#All],[searchTaxon]:[Reference_number]],2,FALSE)</f>
        <v>136</v>
      </c>
      <c r="H9450" t="s">
        <v>18</v>
      </c>
      <c r="I9450">
        <f>VLOOKUP(Table1[[#This Row],[trait_name]],Trait[],2,FALSE)</f>
        <v>43</v>
      </c>
      <c r="J9450" s="25" t="s">
        <v>86</v>
      </c>
      <c r="L9450" s="3" t="str">
        <f>[1]Traits!R7</f>
        <v>green</v>
      </c>
      <c r="N9450" s="25"/>
      <c r="O9450"/>
    </row>
    <row r="9451" spans="1:15">
      <c r="A9451" s="5">
        <v>43277</v>
      </c>
      <c r="B9451" s="5">
        <v>43277</v>
      </c>
      <c r="C9451" t="s">
        <v>870</v>
      </c>
      <c r="D9451" s="3">
        <f>VLOOKUP(C9451,Index[[#All],[searchTaxon]:[Reference_number]],2,FALSE)</f>
        <v>136</v>
      </c>
      <c r="I9451">
        <f>VLOOKUP(Table1[[#This Row],[trait_name]],Trait[],2,FALSE)</f>
        <v>43</v>
      </c>
      <c r="J9451" s="25" t="s">
        <v>86</v>
      </c>
      <c r="L9451" s="3"/>
      <c r="N9451" s="25"/>
      <c r="O9451"/>
    </row>
    <row r="9452" spans="1:15">
      <c r="A9452" s="5">
        <v>43277</v>
      </c>
      <c r="B9452" s="5"/>
      <c r="C9452" t="s">
        <v>870</v>
      </c>
      <c r="D9452" s="2">
        <f>VLOOKUP(C9452,Index[[#All],[searchTaxon]:[Reference_number]],2,FALSE)</f>
        <v>136</v>
      </c>
      <c r="E9452">
        <v>0</v>
      </c>
      <c r="F9452">
        <v>0</v>
      </c>
      <c r="G9452">
        <v>0</v>
      </c>
      <c r="I9452">
        <f>VLOOKUP(Table1[[#This Row],[trait_name]],Trait[],2,FALSE)</f>
        <v>47</v>
      </c>
      <c r="J9452" s="25" t="s">
        <v>96</v>
      </c>
      <c r="L9452" s="3"/>
      <c r="N9452" s="25"/>
      <c r="O9452"/>
    </row>
    <row r="9453" spans="1:15">
      <c r="A9453" s="5">
        <v>43277</v>
      </c>
      <c r="B9453" s="5">
        <v>43277</v>
      </c>
      <c r="C9453" t="s">
        <v>870</v>
      </c>
      <c r="D9453" s="3">
        <f>VLOOKUP(C9453,Index[[#All],[searchTaxon]:[Reference_number]],2,FALSE)</f>
        <v>136</v>
      </c>
      <c r="H9453" t="s">
        <v>18</v>
      </c>
      <c r="I9453">
        <f>VLOOKUP(Table1[[#This Row],[trait_name]],Trait[],2,FALSE)</f>
        <v>48</v>
      </c>
      <c r="J9453" s="25" t="s">
        <v>99</v>
      </c>
      <c r="L9453" s="3" t="str">
        <f>[1]Traits!S6</f>
        <v>garden</v>
      </c>
      <c r="N9453" s="25"/>
      <c r="O9453"/>
    </row>
    <row r="9454" spans="1:15">
      <c r="A9454" s="5">
        <v>43277</v>
      </c>
      <c r="B9454" s="5">
        <v>43277</v>
      </c>
      <c r="C9454" t="s">
        <v>870</v>
      </c>
      <c r="D9454" s="3">
        <f>VLOOKUP(C9454,Index[[#All],[searchTaxon]:[Reference_number]],2,FALSE)</f>
        <v>136</v>
      </c>
      <c r="H9454" t="s">
        <v>18</v>
      </c>
      <c r="I9454">
        <f>VLOOKUP(Table1[[#This Row],[trait_name]],Trait[],2,FALSE)</f>
        <v>48</v>
      </c>
      <c r="J9454" s="25" t="s">
        <v>99</v>
      </c>
      <c r="L9454" s="3" t="str">
        <f>[1]Traits!S4</f>
        <v>street</v>
      </c>
      <c r="N9454" s="26"/>
      <c r="O9454"/>
    </row>
    <row r="9455" spans="1:15">
      <c r="A9455" s="5">
        <v>43277</v>
      </c>
      <c r="B9455" s="5">
        <v>43277</v>
      </c>
      <c r="C9455" t="s">
        <v>870</v>
      </c>
      <c r="D9455" s="3">
        <f>VLOOKUP(C9455,Index[[#All],[searchTaxon]:[Reference_number]],2,FALSE)</f>
        <v>136</v>
      </c>
      <c r="H9455" t="s">
        <v>18</v>
      </c>
      <c r="I9455">
        <f>VLOOKUP(Table1[[#This Row],[trait_name]],Trait[],2,FALSE)</f>
        <v>48</v>
      </c>
      <c r="J9455" s="25" t="s">
        <v>99</v>
      </c>
      <c r="L9455" s="3" t="str">
        <f>[1]Traits!S3</f>
        <v>potplant</v>
      </c>
      <c r="N9455" s="25"/>
      <c r="O9455"/>
    </row>
    <row r="9456" spans="1:15">
      <c r="A9456" s="5">
        <v>43277</v>
      </c>
      <c r="B9456" s="5">
        <v>43277</v>
      </c>
      <c r="C9456" t="s">
        <v>870</v>
      </c>
      <c r="D9456" s="3">
        <f>VLOOKUP(C9456,Index[[#All],[searchTaxon]:[Reference_number]],2,FALSE)</f>
        <v>136</v>
      </c>
      <c r="H9456" t="s">
        <v>18</v>
      </c>
      <c r="I9456">
        <f>VLOOKUP(Table1[[#This Row],[trait_name]],Trait[],2,FALSE)</f>
        <v>49</v>
      </c>
      <c r="J9456" s="25" t="s">
        <v>103</v>
      </c>
      <c r="L9456" s="3" t="str">
        <f>[1]Traits!T3</f>
        <v>feature</v>
      </c>
      <c r="N9456" s="25"/>
      <c r="O9456"/>
    </row>
    <row r="9457" spans="1:15">
      <c r="A9457" s="5">
        <v>43277</v>
      </c>
      <c r="B9457" s="5">
        <v>43277</v>
      </c>
      <c r="C9457" t="s">
        <v>870</v>
      </c>
      <c r="D9457" s="3">
        <f>VLOOKUP(C9457,Index[[#All],[searchTaxon]:[Reference_number]],2,FALSE)</f>
        <v>136</v>
      </c>
      <c r="H9457" t="s">
        <v>18</v>
      </c>
      <c r="I9457">
        <f>VLOOKUP(Table1[[#This Row],[trait_name]],Trait[],2,FALSE)</f>
        <v>49</v>
      </c>
      <c r="J9457" s="25" t="s">
        <v>103</v>
      </c>
      <c r="L9457" s="3" t="str">
        <f>[1]Traits!T7</f>
        <v>massplanting</v>
      </c>
      <c r="N9457" s="25"/>
      <c r="O9457"/>
    </row>
    <row r="9458" spans="1:15">
      <c r="A9458" s="5">
        <v>43277</v>
      </c>
      <c r="B9458" s="5">
        <v>43277</v>
      </c>
      <c r="C9458" t="s">
        <v>870</v>
      </c>
      <c r="D9458" s="3">
        <f>VLOOKUP(C9458,Index[[#All],[searchTaxon]:[Reference_number]],2,FALSE)</f>
        <v>136</v>
      </c>
      <c r="I9458">
        <f>VLOOKUP(Table1[[#This Row],[trait_name]],Trait[],2,FALSE)</f>
        <v>49</v>
      </c>
      <c r="J9458" s="25" t="s">
        <v>103</v>
      </c>
      <c r="L9458" s="3"/>
      <c r="N9458" s="25"/>
      <c r="O9458"/>
    </row>
    <row r="9459" spans="1:15">
      <c r="A9459" s="5">
        <v>43277</v>
      </c>
      <c r="B9459" s="5">
        <v>43277</v>
      </c>
      <c r="C9459" t="s">
        <v>870</v>
      </c>
      <c r="D9459" s="3">
        <f>VLOOKUP(C9459,Index[[#All],[searchTaxon]:[Reference_number]],2,FALSE)</f>
        <v>136</v>
      </c>
      <c r="I9459">
        <f>VLOOKUP(Table1[[#This Row],[trait_name]],Trait[],2,FALSE)</f>
        <v>49</v>
      </c>
      <c r="J9459" s="25" t="s">
        <v>103</v>
      </c>
      <c r="L9459" s="3"/>
      <c r="N9459" s="25"/>
      <c r="O9459"/>
    </row>
    <row r="9460" spans="1:15">
      <c r="A9460" s="27">
        <v>43277</v>
      </c>
      <c r="B9460" s="27"/>
      <c r="C9460" s="4" t="s">
        <v>870</v>
      </c>
      <c r="D9460" s="63">
        <f>VLOOKUP(C9460,Index[[#All],[searchTaxon]:[Reference_number]],2,FALSE)</f>
        <v>136</v>
      </c>
      <c r="E9460">
        <f>VLOOKUP(C:C,Table1[[#All],[searchTaxon]:[Multiple_forms]],3,FALSE)</f>
        <v>0</v>
      </c>
      <c r="F9460">
        <f>VLOOKUP(C:C,Table1[[#All],[searchTaxon]:[Multiple_forms]],4,FALSE)</f>
        <v>0</v>
      </c>
      <c r="G9460">
        <f>VLOOKUP(C:C,Table1[[#All],[searchTaxon]:[Multiple_forms]],5,FALSE)</f>
        <v>0</v>
      </c>
      <c r="I9460">
        <f>VLOOKUP(Table1[[#This Row],[trait_name]],Trait[],2,FALSE)</f>
        <v>50</v>
      </c>
      <c r="J9460" s="25" t="s">
        <v>106</v>
      </c>
      <c r="L9460" s="3"/>
      <c r="N9460" s="25"/>
      <c r="O9460"/>
    </row>
    <row r="9461" spans="1:15">
      <c r="A9461" s="5">
        <v>43277</v>
      </c>
      <c r="B9461" s="5">
        <v>43277</v>
      </c>
      <c r="C9461" t="s">
        <v>870</v>
      </c>
      <c r="D9461" s="3">
        <f>VLOOKUP(C9461,Index[[#All],[searchTaxon]:[Reference_number]],2,FALSE)</f>
        <v>136</v>
      </c>
      <c r="H9461" t="s">
        <v>18</v>
      </c>
      <c r="I9461">
        <f>VLOOKUP(Table1[[#This Row],[trait_name]],Trait[],2,FALSE)</f>
        <v>51</v>
      </c>
      <c r="J9461" s="25" t="s">
        <v>108</v>
      </c>
      <c r="L9461" s="3" t="s">
        <v>167</v>
      </c>
      <c r="N9461" s="25"/>
      <c r="O9461"/>
    </row>
    <row r="9462" spans="1:15">
      <c r="A9462" s="5">
        <v>43277</v>
      </c>
      <c r="B9462" s="5">
        <v>43277</v>
      </c>
      <c r="C9462" t="s">
        <v>870</v>
      </c>
      <c r="D9462" s="3">
        <f>VLOOKUP(C9462,Index[[#All],[searchTaxon]:[Reference_number]],2,FALSE)</f>
        <v>136</v>
      </c>
      <c r="H9462" t="s">
        <v>18</v>
      </c>
      <c r="I9462">
        <f>VLOOKUP(Table1[[#This Row],[trait_name]],Trait[],2,FALSE)</f>
        <v>52</v>
      </c>
      <c r="J9462" s="25" t="s">
        <v>203</v>
      </c>
      <c r="L9462" s="3" t="s">
        <v>378</v>
      </c>
      <c r="N9462" s="25"/>
      <c r="O9462"/>
    </row>
    <row r="9463" spans="1:15">
      <c r="A9463" s="5">
        <v>43277</v>
      </c>
      <c r="B9463" s="5">
        <v>43277</v>
      </c>
      <c r="C9463" t="s">
        <v>870</v>
      </c>
      <c r="D9463" s="3">
        <f>VLOOKUP(C9463,Index[[#All],[searchTaxon]:[Reference_number]],2,FALSE)</f>
        <v>136</v>
      </c>
      <c r="H9463" t="s">
        <v>18</v>
      </c>
      <c r="I9463">
        <f>VLOOKUP(Table1[[#This Row],[trait_name]],Trait[],2,FALSE)</f>
        <v>53</v>
      </c>
      <c r="J9463" s="25" t="s">
        <v>110</v>
      </c>
      <c r="L9463" s="3" t="str">
        <f>[1]Traits!X3</f>
        <v>pollinator</v>
      </c>
      <c r="N9463" s="25"/>
      <c r="O9463"/>
    </row>
    <row r="9464" spans="1:15">
      <c r="A9464" s="5">
        <v>43277</v>
      </c>
      <c r="B9464" s="5">
        <v>43277</v>
      </c>
      <c r="C9464" t="s">
        <v>870</v>
      </c>
      <c r="D9464" s="3">
        <f>VLOOKUP(C9464,Index[[#All],[searchTaxon]:[Reference_number]],2,FALSE)</f>
        <v>136</v>
      </c>
      <c r="I9464">
        <f>VLOOKUP(Table1[[#This Row],[trait_name]],Trait[],2,FALSE)</f>
        <v>53</v>
      </c>
      <c r="J9464" s="25" t="s">
        <v>110</v>
      </c>
      <c r="L9464" s="3"/>
      <c r="N9464" s="25"/>
      <c r="O9464"/>
    </row>
    <row r="9465" spans="1:15">
      <c r="A9465" s="5">
        <v>43277</v>
      </c>
      <c r="B9465" s="5">
        <v>43277</v>
      </c>
      <c r="C9465" t="s">
        <v>870</v>
      </c>
      <c r="D9465" s="3">
        <f>VLOOKUP(C9465,Index[[#All],[searchTaxon]:[Reference_number]],2,FALSE)</f>
        <v>136</v>
      </c>
      <c r="I9465">
        <f>VLOOKUP(Table1[[#This Row],[trait_name]],Trait[],2,FALSE)</f>
        <v>54</v>
      </c>
      <c r="J9465" s="25" t="s">
        <v>112</v>
      </c>
      <c r="L9465" s="3"/>
      <c r="N9465" s="25"/>
      <c r="O9465"/>
    </row>
    <row r="9466" spans="1:15">
      <c r="A9466" s="5">
        <v>43277</v>
      </c>
      <c r="B9466" s="5">
        <v>43277</v>
      </c>
      <c r="C9466" t="s">
        <v>870</v>
      </c>
      <c r="D9466" s="3">
        <f>VLOOKUP(C9466,Index[[#All],[searchTaxon]:[Reference_number]],2,FALSE)</f>
        <v>136</v>
      </c>
      <c r="H9466" t="s">
        <v>18</v>
      </c>
      <c r="I9466">
        <f>VLOOKUP(Table1[[#This Row],[trait_name]],Trait[],2,FALSE)</f>
        <v>56</v>
      </c>
      <c r="J9466" s="25" t="s">
        <v>117</v>
      </c>
      <c r="L9466" s="3" t="str">
        <f>[1]Traits!Z2</f>
        <v>low</v>
      </c>
      <c r="N9466" s="25"/>
      <c r="O9466"/>
    </row>
    <row r="9467" spans="1:15">
      <c r="A9467" s="5">
        <v>43277</v>
      </c>
      <c r="B9467" s="5"/>
      <c r="C9467" t="s">
        <v>870</v>
      </c>
      <c r="D9467" s="2">
        <f>VLOOKUP(C9467,Index[[#All],[searchTaxon]:[Reference_number]],2,FALSE)</f>
        <v>136</v>
      </c>
      <c r="E9467">
        <v>0</v>
      </c>
      <c r="F9467">
        <v>0</v>
      </c>
      <c r="G9467">
        <v>0</v>
      </c>
      <c r="I9467">
        <f>VLOOKUP(Table1[[#This Row],[trait_name]],Trait[],2,FALSE)</f>
        <v>60</v>
      </c>
      <c r="J9467" s="25" t="s">
        <v>120</v>
      </c>
      <c r="L9467" s="3"/>
      <c r="N9467" s="25"/>
      <c r="O9467"/>
    </row>
    <row r="9468" spans="1:15">
      <c r="A9468" s="5">
        <v>43277</v>
      </c>
      <c r="B9468" s="5">
        <v>43277</v>
      </c>
      <c r="C9468" t="s">
        <v>870</v>
      </c>
      <c r="D9468" s="3">
        <f>VLOOKUP(C9468,Index[[#All],[searchTaxon]:[Reference_number]],2,FALSE)</f>
        <v>136</v>
      </c>
      <c r="H9468" t="s">
        <v>18</v>
      </c>
      <c r="I9468">
        <f>VLOOKUP(Table1[[#This Row],[trait_name]],Trait[],2,FALSE)</f>
        <v>61</v>
      </c>
      <c r="J9468" s="25" t="s">
        <v>172</v>
      </c>
      <c r="L9468" s="3" t="str">
        <f>[1]Traits!AA8</f>
        <v>spikey</v>
      </c>
      <c r="N9468" s="25"/>
      <c r="O9468"/>
    </row>
    <row r="9469" spans="1:15">
      <c r="A9469" s="5">
        <v>43277</v>
      </c>
      <c r="B9469" s="5">
        <v>43277</v>
      </c>
      <c r="C9469" t="s">
        <v>870</v>
      </c>
      <c r="D9469" s="3">
        <f>VLOOKUP(C9469,Index[[#All],[searchTaxon]:[Reference_number]],2,FALSE)</f>
        <v>136</v>
      </c>
      <c r="I9469">
        <f>VLOOKUP(Table1[[#This Row],[trait_name]],Trait[],2,FALSE)</f>
        <v>62</v>
      </c>
      <c r="J9469" s="25" t="s">
        <v>123</v>
      </c>
      <c r="L9469" s="3"/>
      <c r="N9469" s="25"/>
      <c r="O9469"/>
    </row>
    <row r="9470" spans="1:15">
      <c r="A9470" s="5">
        <v>43277</v>
      </c>
      <c r="B9470" s="5">
        <v>43277</v>
      </c>
      <c r="C9470" t="s">
        <v>872</v>
      </c>
      <c r="D9470" s="3">
        <f>VLOOKUP(C9470,Index[[#All],[searchTaxon]:[Reference_number]],2,FALSE)</f>
        <v>137</v>
      </c>
      <c r="H9470" t="s">
        <v>425</v>
      </c>
      <c r="I9470">
        <f>VLOOKUP(Table1[[#This Row],[trait_name]],Trait[],2,FALSE)</f>
        <v>2</v>
      </c>
      <c r="J9470" s="25" t="s">
        <v>16</v>
      </c>
      <c r="L9470" s="3" t="s">
        <v>873</v>
      </c>
      <c r="N9470" s="25"/>
      <c r="O9470"/>
    </row>
    <row r="9471" spans="1:15">
      <c r="A9471" s="5">
        <v>43277</v>
      </c>
      <c r="B9471" s="5">
        <v>43277</v>
      </c>
      <c r="C9471" t="s">
        <v>872</v>
      </c>
      <c r="D9471" s="3">
        <f>VLOOKUP(C9471,Index[[#All],[searchTaxon]:[Reference_number]],2,FALSE)</f>
        <v>137</v>
      </c>
      <c r="I9471">
        <f>VLOOKUP(Table1[[#This Row],[trait_name]],Trait[],2,FALSE)</f>
        <v>2</v>
      </c>
      <c r="J9471" s="25" t="s">
        <v>16</v>
      </c>
      <c r="L9471" s="3"/>
      <c r="N9471" s="25"/>
      <c r="O9471"/>
    </row>
    <row r="9472" spans="1:15">
      <c r="A9472" s="5">
        <v>43277</v>
      </c>
      <c r="B9472" s="5">
        <v>43277</v>
      </c>
      <c r="C9472" t="s">
        <v>872</v>
      </c>
      <c r="D9472" s="3">
        <f>VLOOKUP(C9472,Index[[#All],[searchTaxon]:[Reference_number]],2,FALSE)</f>
        <v>137</v>
      </c>
      <c r="H9472" t="s">
        <v>501</v>
      </c>
      <c r="I9472">
        <f>VLOOKUP(Table1[[#This Row],[trait_name]],Trait[],2,FALSE)</f>
        <v>3</v>
      </c>
      <c r="J9472" s="25" t="s">
        <v>19</v>
      </c>
      <c r="L9472" s="3" t="str">
        <f>[1]Traits!B2</f>
        <v>fullsun</v>
      </c>
      <c r="N9472" s="25"/>
      <c r="O9472"/>
    </row>
    <row r="9473" spans="1:15">
      <c r="A9473" s="5">
        <v>43277</v>
      </c>
      <c r="B9473" s="5">
        <v>43277</v>
      </c>
      <c r="C9473" t="s">
        <v>872</v>
      </c>
      <c r="D9473" s="3">
        <f>VLOOKUP(C9473,Index[[#All],[searchTaxon]:[Reference_number]],2,FALSE)</f>
        <v>137</v>
      </c>
      <c r="H9473" t="s">
        <v>501</v>
      </c>
      <c r="I9473">
        <f>VLOOKUP(Table1[[#This Row],[trait_name]],Trait[],2,FALSE)</f>
        <v>3</v>
      </c>
      <c r="J9473" s="25" t="s">
        <v>19</v>
      </c>
      <c r="L9473" s="3" t="s">
        <v>22</v>
      </c>
      <c r="N9473" s="25"/>
      <c r="O9473"/>
    </row>
    <row r="9474" spans="1:15">
      <c r="A9474" s="5">
        <v>43277</v>
      </c>
      <c r="B9474" s="5">
        <v>43277</v>
      </c>
      <c r="C9474" t="s">
        <v>872</v>
      </c>
      <c r="D9474" s="3">
        <f>VLOOKUP(C9474,Index[[#All],[searchTaxon]:[Reference_number]],2,FALSE)</f>
        <v>137</v>
      </c>
      <c r="H9474" t="s">
        <v>478</v>
      </c>
      <c r="I9474">
        <f>VLOOKUP(Table1[[#This Row],[trait_name]],Trait[],2,FALSE)</f>
        <v>5</v>
      </c>
      <c r="J9474" s="25" t="s">
        <v>25</v>
      </c>
      <c r="L9474" s="3" t="s">
        <v>24</v>
      </c>
      <c r="N9474" s="25"/>
      <c r="O9474"/>
    </row>
    <row r="9475" spans="1:15">
      <c r="A9475" s="27">
        <v>43277</v>
      </c>
      <c r="B9475" s="27"/>
      <c r="C9475" s="4" t="s">
        <v>872</v>
      </c>
      <c r="D9475" s="2">
        <f>VLOOKUP(C9475,Index[[#All],[searchTaxon]:[Reference_number]],2,FALSE)</f>
        <v>137</v>
      </c>
      <c r="I9475">
        <f>VLOOKUP(Table1[[#This Row],[trait_name]],Trait[],2,FALSE)</f>
        <v>15</v>
      </c>
      <c r="J9475" s="25" t="s">
        <v>32</v>
      </c>
      <c r="L9475" s="3"/>
      <c r="N9475" s="25"/>
      <c r="O9475"/>
    </row>
    <row r="9476" spans="1:15">
      <c r="A9476" s="27">
        <v>43277</v>
      </c>
      <c r="B9476" s="27">
        <v>43277</v>
      </c>
      <c r="C9476" s="4" t="s">
        <v>872</v>
      </c>
      <c r="D9476" s="2">
        <f>VLOOKUP(C9476,Index[[#All],[searchTaxon]:[Reference_number]],2,FALSE)</f>
        <v>137</v>
      </c>
      <c r="I9476">
        <f>VLOOKUP(Table1[[#This Row],[trait_name]],Trait[],2,FALSE)</f>
        <v>16</v>
      </c>
      <c r="J9476" s="26" t="s">
        <v>33</v>
      </c>
      <c r="K9476" s="26"/>
      <c r="L9476" s="3"/>
      <c r="N9476" s="25"/>
      <c r="O9476"/>
    </row>
    <row r="9477" spans="1:15">
      <c r="A9477" s="5">
        <v>43277</v>
      </c>
      <c r="B9477" s="5">
        <v>43277</v>
      </c>
      <c r="C9477" t="s">
        <v>872</v>
      </c>
      <c r="D9477" s="3">
        <f>VLOOKUP(C9477,Index[[#All],[searchTaxon]:[Reference_number]],2,FALSE)</f>
        <v>137</v>
      </c>
      <c r="I9477">
        <f>VLOOKUP(Table1[[#This Row],[trait_name]],Trait[],2,FALSE)</f>
        <v>17</v>
      </c>
      <c r="J9477" s="25" t="s">
        <v>34</v>
      </c>
      <c r="L9477" s="3"/>
      <c r="N9477" s="25"/>
      <c r="O9477"/>
    </row>
    <row r="9478" spans="1:15">
      <c r="A9478" s="5">
        <v>43277</v>
      </c>
      <c r="B9478" s="5">
        <v>43277</v>
      </c>
      <c r="C9478" t="s">
        <v>872</v>
      </c>
      <c r="D9478" s="3">
        <f>VLOOKUP(C9478,Index[[#All],[searchTaxon]:[Reference_number]],2,FALSE)</f>
        <v>137</v>
      </c>
      <c r="I9478">
        <f>VLOOKUP(Table1[[#This Row],[trait_name]],Trait[],2,FALSE)</f>
        <v>17</v>
      </c>
      <c r="J9478" s="25" t="s">
        <v>34</v>
      </c>
      <c r="L9478" s="3"/>
      <c r="N9478" s="25"/>
      <c r="O9478"/>
    </row>
    <row r="9479" spans="1:15">
      <c r="A9479" s="5">
        <v>43277</v>
      </c>
      <c r="B9479" s="5">
        <v>43277</v>
      </c>
      <c r="C9479" t="s">
        <v>872</v>
      </c>
      <c r="D9479" s="3">
        <f>VLOOKUP(C9479,Index[[#All],[searchTaxon]:[Reference_number]],2,FALSE)</f>
        <v>137</v>
      </c>
      <c r="I9479">
        <f>VLOOKUP(Table1[[#This Row],[trait_name]],Trait[],2,FALSE)</f>
        <v>17</v>
      </c>
      <c r="J9479" s="25" t="s">
        <v>34</v>
      </c>
      <c r="L9479" s="3"/>
      <c r="N9479" s="25"/>
      <c r="O9479"/>
    </row>
    <row r="9480" spans="1:15">
      <c r="A9480" s="27">
        <v>43277</v>
      </c>
      <c r="B9480" s="27">
        <v>43277</v>
      </c>
      <c r="C9480" s="4" t="s">
        <v>872</v>
      </c>
      <c r="D9480" s="2">
        <f>VLOOKUP(C9480,Index[[#All],[searchTaxon]:[Reference_number]],2,FALSE)</f>
        <v>137</v>
      </c>
      <c r="I9480">
        <f>VLOOKUP(Table1[[#This Row],[trait_name]],Trait[],2,FALSE)</f>
        <v>18</v>
      </c>
      <c r="J9480" s="25" t="s">
        <v>38</v>
      </c>
      <c r="L9480" s="3"/>
      <c r="N9480" s="25"/>
      <c r="O9480"/>
    </row>
    <row r="9481" spans="1:15">
      <c r="A9481" s="5">
        <v>43277</v>
      </c>
      <c r="B9481" s="5">
        <v>43277</v>
      </c>
      <c r="C9481" t="s">
        <v>872</v>
      </c>
      <c r="D9481" s="3">
        <f>VLOOKUP(C9481,Index[[#All],[searchTaxon]:[Reference_number]],2,FALSE)</f>
        <v>137</v>
      </c>
      <c r="H9481" t="s">
        <v>478</v>
      </c>
      <c r="I9481">
        <f>VLOOKUP(Table1[[#This Row],[trait_name]],Trait[],2,FALSE)</f>
        <v>19</v>
      </c>
      <c r="J9481" s="25" t="s">
        <v>39</v>
      </c>
      <c r="L9481" s="3" t="str">
        <f>[1]Traits!F3</f>
        <v>moist</v>
      </c>
      <c r="N9481" s="25"/>
      <c r="O9481"/>
    </row>
    <row r="9482" spans="1:15">
      <c r="A9482" s="5">
        <v>43277</v>
      </c>
      <c r="B9482" s="5">
        <v>43277</v>
      </c>
      <c r="C9482" t="s">
        <v>872</v>
      </c>
      <c r="D9482" s="3">
        <f>VLOOKUP(C9482,Index[[#All],[searchTaxon]:[Reference_number]],2,FALSE)</f>
        <v>137</v>
      </c>
      <c r="I9482">
        <f>VLOOKUP(Table1[[#This Row],[trait_name]],Trait[],2,FALSE)</f>
        <v>19</v>
      </c>
      <c r="J9482" s="25" t="s">
        <v>39</v>
      </c>
      <c r="L9482" s="3"/>
      <c r="N9482" s="25"/>
      <c r="O9482"/>
    </row>
    <row r="9483" spans="1:15">
      <c r="A9483" s="27">
        <v>43277</v>
      </c>
      <c r="B9483" s="27">
        <v>43277</v>
      </c>
      <c r="C9483" s="4" t="s">
        <v>872</v>
      </c>
      <c r="D9483" s="2">
        <f>VLOOKUP(C9483,Index[[#All],[searchTaxon]:[Reference_number]],2,FALSE)</f>
        <v>137</v>
      </c>
      <c r="I9483">
        <f>VLOOKUP(Table1[[#This Row],[trait_name]],Trait[],2,FALSE)</f>
        <v>20</v>
      </c>
      <c r="J9483" s="25" t="s">
        <v>42</v>
      </c>
      <c r="L9483" s="3"/>
      <c r="N9483" s="25"/>
      <c r="O9483"/>
    </row>
    <row r="9484" spans="1:15">
      <c r="A9484" s="5">
        <v>43277</v>
      </c>
      <c r="B9484" s="5">
        <v>43277</v>
      </c>
      <c r="C9484" t="s">
        <v>872</v>
      </c>
      <c r="D9484" s="3">
        <f>VLOOKUP(C9484,Index[[#All],[searchTaxon]:[Reference_number]],2,FALSE)</f>
        <v>137</v>
      </c>
      <c r="I9484">
        <f>VLOOKUP(Table1[[#This Row],[trait_name]],Trait[],2,FALSE)</f>
        <v>21</v>
      </c>
      <c r="J9484" s="25" t="s">
        <v>46</v>
      </c>
      <c r="L9484" s="3"/>
      <c r="N9484" s="25"/>
      <c r="O9484"/>
    </row>
    <row r="9485" spans="1:15">
      <c r="A9485" s="5">
        <v>43277</v>
      </c>
      <c r="B9485" s="5"/>
      <c r="C9485" t="s">
        <v>872</v>
      </c>
      <c r="D9485" s="2">
        <f>VLOOKUP(C9485,Index[[#All],[searchTaxon]:[Reference_number]],2,FALSE)</f>
        <v>137</v>
      </c>
      <c r="E9485">
        <v>0</v>
      </c>
      <c r="F9485">
        <v>0</v>
      </c>
      <c r="G9485">
        <v>0</v>
      </c>
      <c r="I9485">
        <f>VLOOKUP(Table1[[#This Row],[trait_name]],Trait[],2,FALSE)</f>
        <v>22</v>
      </c>
      <c r="J9485" s="25" t="s">
        <v>48</v>
      </c>
      <c r="L9485" s="3"/>
      <c r="N9485" s="25"/>
      <c r="O9485"/>
    </row>
    <row r="9486" spans="1:15">
      <c r="A9486" s="27">
        <v>43277</v>
      </c>
      <c r="B9486" s="27"/>
      <c r="C9486" s="4" t="s">
        <v>872</v>
      </c>
      <c r="D9486" s="2">
        <f>VLOOKUP(C9486,Index[[#All],[searchTaxon]:[Reference_number]],2,FALSE)</f>
        <v>137</v>
      </c>
      <c r="I9486">
        <f>VLOOKUP(Table1[[#This Row],[trait_name]],Trait[],2,FALSE)</f>
        <v>23</v>
      </c>
      <c r="J9486" s="25" t="s">
        <v>50</v>
      </c>
      <c r="L9486" s="3"/>
      <c r="N9486" s="25"/>
      <c r="O9486"/>
    </row>
    <row r="9487" spans="1:15">
      <c r="A9487" s="27">
        <v>43277</v>
      </c>
      <c r="B9487" s="27"/>
      <c r="C9487" s="4" t="s">
        <v>872</v>
      </c>
      <c r="D9487" s="2">
        <f>VLOOKUP(C9487,Index[[#All],[searchTaxon]:[Reference_number]],2,FALSE)</f>
        <v>137</v>
      </c>
      <c r="I9487">
        <f>VLOOKUP(Table1[[#This Row],[trait_name]],Trait[],2,FALSE)</f>
        <v>24</v>
      </c>
      <c r="J9487" s="25" t="s">
        <v>53</v>
      </c>
      <c r="L9487" s="3"/>
      <c r="N9487" s="25"/>
      <c r="O9487"/>
    </row>
    <row r="9488" spans="1:15">
      <c r="A9488" s="5">
        <v>43277</v>
      </c>
      <c r="B9488" s="5">
        <v>43277</v>
      </c>
      <c r="C9488" t="s">
        <v>872</v>
      </c>
      <c r="D9488" s="3">
        <f>VLOOKUP(C9488,Index[[#All],[searchTaxon]:[Reference_number]],2,FALSE)</f>
        <v>137</v>
      </c>
      <c r="H9488" t="s">
        <v>425</v>
      </c>
      <c r="I9488">
        <f>VLOOKUP(Table1[[#This Row],[trait_name]],Trait[],2,FALSE)</f>
        <v>25</v>
      </c>
      <c r="J9488" s="25" t="s">
        <v>54</v>
      </c>
      <c r="L9488" s="3" t="str">
        <f>[1]Traits!H4</f>
        <v>largetree</v>
      </c>
      <c r="N9488" s="25"/>
      <c r="O9488"/>
    </row>
    <row r="9489" spans="1:15">
      <c r="A9489" s="5">
        <v>43277</v>
      </c>
      <c r="B9489" s="5">
        <v>43277</v>
      </c>
      <c r="C9489" t="s">
        <v>872</v>
      </c>
      <c r="D9489" s="3">
        <f>VLOOKUP(C9489,Index[[#All],[searchTaxon]:[Reference_number]],2,FALSE)</f>
        <v>137</v>
      </c>
      <c r="H9489" t="s">
        <v>126</v>
      </c>
      <c r="I9489">
        <f>VLOOKUP(Table1[[#This Row],[trait_name]],Trait[],2,FALSE)</f>
        <v>25</v>
      </c>
      <c r="J9489" s="25" t="s">
        <v>54</v>
      </c>
      <c r="L9489" s="3" t="str">
        <f>[1]Traits!H3</f>
        <v>medtree</v>
      </c>
      <c r="N9489" s="25"/>
      <c r="O9489"/>
    </row>
    <row r="9490" spans="1:15">
      <c r="A9490" s="5">
        <v>43277</v>
      </c>
      <c r="B9490" s="5">
        <v>43277</v>
      </c>
      <c r="C9490" t="s">
        <v>872</v>
      </c>
      <c r="D9490" s="3">
        <f>VLOOKUP(C9490,Index[[#All],[searchTaxon]:[Reference_number]],2,FALSE)</f>
        <v>137</v>
      </c>
      <c r="I9490">
        <f>VLOOKUP(Table1[[#This Row],[trait_name]],Trait[],2,FALSE)</f>
        <v>26</v>
      </c>
      <c r="J9490" s="25" t="s">
        <v>57</v>
      </c>
      <c r="L9490" s="3"/>
      <c r="N9490" s="25"/>
      <c r="O9490"/>
    </row>
    <row r="9491" spans="1:15">
      <c r="A9491" s="5">
        <v>43277</v>
      </c>
      <c r="B9491" s="5">
        <v>43277</v>
      </c>
      <c r="C9491" t="s">
        <v>872</v>
      </c>
      <c r="D9491" s="3">
        <f>VLOOKUP(C9491,Index[[#All],[searchTaxon]:[Reference_number]],2,FALSE)</f>
        <v>137</v>
      </c>
      <c r="H9491" t="s">
        <v>478</v>
      </c>
      <c r="I9491">
        <f>VLOOKUP(Table1[[#This Row],[trait_name]],Trait[],2,FALSE)</f>
        <v>26</v>
      </c>
      <c r="J9491" s="25" t="s">
        <v>57</v>
      </c>
      <c r="L9491" s="3">
        <v>25</v>
      </c>
      <c r="N9491" s="25"/>
      <c r="O9491"/>
    </row>
    <row r="9492" spans="1:15">
      <c r="A9492" s="5">
        <v>43277</v>
      </c>
      <c r="B9492" s="5">
        <v>43277</v>
      </c>
      <c r="C9492" t="s">
        <v>872</v>
      </c>
      <c r="D9492" s="3">
        <f>VLOOKUP(C9492,Index[[#All],[searchTaxon]:[Reference_number]],2,FALSE)</f>
        <v>137</v>
      </c>
      <c r="H9492" t="s">
        <v>501</v>
      </c>
      <c r="I9492">
        <f>VLOOKUP(Table1[[#This Row],[trait_name]],Trait[],2,FALSE)</f>
        <v>27</v>
      </c>
      <c r="J9492" s="25" t="s">
        <v>58</v>
      </c>
      <c r="L9492" s="3">
        <v>15</v>
      </c>
      <c r="N9492" s="25"/>
      <c r="O9492"/>
    </row>
    <row r="9493" spans="1:15">
      <c r="A9493" s="5">
        <v>43277</v>
      </c>
      <c r="B9493" s="5">
        <v>43277</v>
      </c>
      <c r="C9493" t="s">
        <v>872</v>
      </c>
      <c r="D9493" s="3">
        <f>VLOOKUP(C9493,Index[[#All],[searchTaxon]:[Reference_number]],2,FALSE)</f>
        <v>137</v>
      </c>
      <c r="I9493">
        <f>VLOOKUP(Table1[[#This Row],[trait_name]],Trait[],2,FALSE)</f>
        <v>28</v>
      </c>
      <c r="J9493" s="25" t="s">
        <v>59</v>
      </c>
      <c r="L9493" s="3"/>
      <c r="N9493" s="25"/>
      <c r="O9493"/>
    </row>
    <row r="9494" spans="1:15">
      <c r="A9494" s="5">
        <v>43277</v>
      </c>
      <c r="B9494" s="5">
        <v>43277</v>
      </c>
      <c r="C9494" t="s">
        <v>872</v>
      </c>
      <c r="D9494" s="3">
        <f>VLOOKUP(C9494,Index[[#All],[searchTaxon]:[Reference_number]],2,FALSE)</f>
        <v>137</v>
      </c>
      <c r="I9494">
        <f>VLOOKUP(Table1[[#This Row],[trait_name]],Trait[],2,FALSE)</f>
        <v>28</v>
      </c>
      <c r="J9494" s="25" t="s">
        <v>59</v>
      </c>
      <c r="L9494" s="3"/>
      <c r="N9494" s="25"/>
      <c r="O9494"/>
    </row>
    <row r="9495" spans="1:15">
      <c r="A9495" s="5">
        <v>43277</v>
      </c>
      <c r="B9495" s="5">
        <v>43277</v>
      </c>
      <c r="C9495" t="s">
        <v>872</v>
      </c>
      <c r="D9495" s="3">
        <f>VLOOKUP(C9495,Index[[#All],[searchTaxon]:[Reference_number]],2,FALSE)</f>
        <v>137</v>
      </c>
      <c r="H9495" t="s">
        <v>501</v>
      </c>
      <c r="I9495">
        <f>VLOOKUP(Table1[[#This Row],[trait_name]],Trait[],2,FALSE)</f>
        <v>29</v>
      </c>
      <c r="J9495" s="25" t="s">
        <v>60</v>
      </c>
      <c r="L9495" s="3">
        <v>5</v>
      </c>
      <c r="N9495" s="25"/>
      <c r="O9495"/>
    </row>
    <row r="9496" spans="1:15">
      <c r="A9496" s="5">
        <v>43277</v>
      </c>
      <c r="B9496" s="5">
        <v>43277</v>
      </c>
      <c r="C9496" t="s">
        <v>872</v>
      </c>
      <c r="D9496" s="3">
        <f>VLOOKUP(C9496,Index[[#All],[searchTaxon]:[Reference_number]],2,FALSE)</f>
        <v>137</v>
      </c>
      <c r="I9496">
        <f>VLOOKUP(Table1[[#This Row],[trait_name]],Trait[],2,FALSE)</f>
        <v>30</v>
      </c>
      <c r="J9496" s="25" t="s">
        <v>61</v>
      </c>
      <c r="L9496" s="3"/>
      <c r="N9496" s="25"/>
      <c r="O9496"/>
    </row>
    <row r="9497" spans="1:15">
      <c r="A9497" s="5">
        <v>43277</v>
      </c>
      <c r="B9497" s="5">
        <v>43277</v>
      </c>
      <c r="C9497" t="s">
        <v>872</v>
      </c>
      <c r="D9497" s="3">
        <f>VLOOKUP(C9497,Index[[#All],[searchTaxon]:[Reference_number]],2,FALSE)</f>
        <v>137</v>
      </c>
      <c r="H9497" t="s">
        <v>501</v>
      </c>
      <c r="I9497">
        <f>VLOOKUP(Table1[[#This Row],[trait_name]],Trait[],2,FALSE)</f>
        <v>31</v>
      </c>
      <c r="J9497" s="25" t="s">
        <v>62</v>
      </c>
      <c r="L9497" s="3">
        <v>3</v>
      </c>
      <c r="N9497" s="25"/>
      <c r="O9497"/>
    </row>
    <row r="9498" spans="1:15">
      <c r="A9498" s="5">
        <v>43277</v>
      </c>
      <c r="B9498" s="5">
        <v>43277</v>
      </c>
      <c r="C9498" t="s">
        <v>872</v>
      </c>
      <c r="D9498" s="3">
        <f>VLOOKUP(C9498,Index[[#All],[searchTaxon]:[Reference_number]],2,FALSE)</f>
        <v>137</v>
      </c>
      <c r="H9498" t="s">
        <v>425</v>
      </c>
      <c r="I9498">
        <f>VLOOKUP(Table1[[#This Row],[trait_name]],Trait[],2,FALSE)</f>
        <v>32</v>
      </c>
      <c r="J9498" s="25" t="s">
        <v>147</v>
      </c>
      <c r="L9498" s="3" t="str">
        <f>[1]Traits!L4</f>
        <v>slow</v>
      </c>
      <c r="N9498" s="25"/>
      <c r="O9498"/>
    </row>
    <row r="9499" spans="1:15">
      <c r="A9499" s="5">
        <v>43277</v>
      </c>
      <c r="B9499" s="5">
        <v>43277</v>
      </c>
      <c r="C9499" t="s">
        <v>872</v>
      </c>
      <c r="D9499" s="3">
        <f>VLOOKUP(C9499,Index[[#All],[searchTaxon]:[Reference_number]],2,FALSE)</f>
        <v>137</v>
      </c>
      <c r="I9499">
        <f>VLOOKUP(Table1[[#This Row],[trait_name]],Trait[],2,FALSE)</f>
        <v>32</v>
      </c>
      <c r="J9499" s="25" t="s">
        <v>147</v>
      </c>
      <c r="L9499" s="3"/>
      <c r="N9499" s="25"/>
      <c r="O9499"/>
    </row>
    <row r="9500" spans="1:15">
      <c r="A9500" s="5">
        <v>43277</v>
      </c>
      <c r="B9500" s="5">
        <v>43277</v>
      </c>
      <c r="C9500" t="s">
        <v>872</v>
      </c>
      <c r="D9500" s="3">
        <f>VLOOKUP(C9500,Index[[#All],[searchTaxon]:[Reference_number]],2,FALSE)</f>
        <v>137</v>
      </c>
      <c r="I9500">
        <f>VLOOKUP(Table1[[#This Row],[trait_name]],Trait[],2,FALSE)</f>
        <v>33</v>
      </c>
      <c r="J9500" s="25" t="s">
        <v>63</v>
      </c>
      <c r="L9500" s="3"/>
      <c r="N9500" s="25"/>
      <c r="O9500"/>
    </row>
    <row r="9501" spans="1:15">
      <c r="A9501" s="5">
        <v>43277</v>
      </c>
      <c r="B9501" s="5">
        <v>43277</v>
      </c>
      <c r="C9501" t="s">
        <v>872</v>
      </c>
      <c r="D9501" s="3">
        <f>VLOOKUP(C9501,Index[[#All],[searchTaxon]:[Reference_number]],2,FALSE)</f>
        <v>137</v>
      </c>
      <c r="I9501">
        <f>VLOOKUP(Table1[[#This Row],[trait_name]],Trait[],2,FALSE)</f>
        <v>33</v>
      </c>
      <c r="J9501" s="25" t="s">
        <v>63</v>
      </c>
      <c r="L9501" s="3"/>
      <c r="N9501" s="25"/>
      <c r="O9501"/>
    </row>
    <row r="9502" spans="1:15">
      <c r="A9502" s="5">
        <v>43277</v>
      </c>
      <c r="B9502" s="5">
        <v>43277</v>
      </c>
      <c r="C9502" t="s">
        <v>872</v>
      </c>
      <c r="D9502" s="3">
        <f>VLOOKUP(C9502,Index[[#All],[searchTaxon]:[Reference_number]],2,FALSE)</f>
        <v>137</v>
      </c>
      <c r="H9502" t="s">
        <v>425</v>
      </c>
      <c r="I9502">
        <f>VLOOKUP(Table1[[#This Row],[trait_name]],Trait[],2,FALSE)</f>
        <v>34</v>
      </c>
      <c r="J9502" s="25" t="s">
        <v>149</v>
      </c>
      <c r="L9502" s="3" t="str">
        <f>[1]Traits!O2</f>
        <v>dense</v>
      </c>
      <c r="N9502" s="25"/>
      <c r="O9502"/>
    </row>
    <row r="9503" spans="1:15">
      <c r="A9503" s="5">
        <v>43277</v>
      </c>
      <c r="B9503" s="5"/>
      <c r="C9503" t="s">
        <v>872</v>
      </c>
      <c r="D9503" s="3">
        <f>VLOOKUP(C9503,Index[[#All],[searchTaxon]:[Reference_number]],2,FALSE)</f>
        <v>137</v>
      </c>
      <c r="E9503">
        <v>0</v>
      </c>
      <c r="F9503">
        <v>0</v>
      </c>
      <c r="G9503">
        <v>0</v>
      </c>
      <c r="I9503">
        <f>VLOOKUP(Table1[[#This Row],[trait_name]],Trait[],2,FALSE)</f>
        <v>35</v>
      </c>
      <c r="J9503" s="25" t="s">
        <v>66</v>
      </c>
      <c r="L9503" s="3"/>
      <c r="N9503" s="25"/>
      <c r="O9503"/>
    </row>
    <row r="9504" spans="1:15">
      <c r="A9504" s="5">
        <v>43277</v>
      </c>
      <c r="B9504" s="5"/>
      <c r="C9504" t="s">
        <v>872</v>
      </c>
      <c r="D9504" s="2">
        <f>VLOOKUP(C9504,Index[[#All],[searchTaxon]:[Reference_number]],2,FALSE)</f>
        <v>137</v>
      </c>
      <c r="E9504">
        <v>0</v>
      </c>
      <c r="F9504">
        <v>0</v>
      </c>
      <c r="G9504">
        <v>0</v>
      </c>
      <c r="I9504">
        <f>VLOOKUP(Table1[[#This Row],[trait_name]],Trait[],2,FALSE)</f>
        <v>36</v>
      </c>
      <c r="J9504" s="25" t="s">
        <v>68</v>
      </c>
      <c r="L9504" s="3"/>
      <c r="N9504" s="25"/>
      <c r="O9504"/>
    </row>
    <row r="9505" spans="1:15">
      <c r="A9505" s="5">
        <v>43277</v>
      </c>
      <c r="B9505" s="5"/>
      <c r="C9505" t="s">
        <v>872</v>
      </c>
      <c r="D9505" s="2">
        <f>VLOOKUP(C9505,Index[[#All],[searchTaxon]:[Reference_number]],2,FALSE)</f>
        <v>137</v>
      </c>
      <c r="E9505">
        <v>0</v>
      </c>
      <c r="F9505">
        <v>0</v>
      </c>
      <c r="G9505">
        <v>0</v>
      </c>
      <c r="I9505">
        <f>VLOOKUP(Table1[[#This Row],[trait_name]],Trait[],2,FALSE)</f>
        <v>37</v>
      </c>
      <c r="J9505" s="25" t="s">
        <v>70</v>
      </c>
      <c r="L9505" s="3"/>
      <c r="N9505" s="25"/>
      <c r="O9505"/>
    </row>
    <row r="9506" spans="1:15">
      <c r="A9506" s="5">
        <v>43277</v>
      </c>
      <c r="B9506" s="5">
        <v>43277</v>
      </c>
      <c r="C9506" t="s">
        <v>872</v>
      </c>
      <c r="D9506" s="3">
        <f>VLOOKUP(C9506,Index[[#All],[searchTaxon]:[Reference_number]],2,FALSE)</f>
        <v>137</v>
      </c>
      <c r="H9506" t="s">
        <v>501</v>
      </c>
      <c r="I9506">
        <f>VLOOKUP(Table1[[#This Row],[trait_name]],Trait[],2,FALSE)</f>
        <v>38</v>
      </c>
      <c r="J9506" s="25" t="s">
        <v>74</v>
      </c>
      <c r="L9506" s="3" t="str">
        <f>[1]Traits!P3</f>
        <v>white</v>
      </c>
      <c r="N9506" s="25"/>
      <c r="O9506"/>
    </row>
    <row r="9507" spans="1:15">
      <c r="A9507" s="5">
        <v>43277</v>
      </c>
      <c r="B9507" s="5">
        <v>43277</v>
      </c>
      <c r="C9507" t="s">
        <v>872</v>
      </c>
      <c r="D9507" s="3">
        <f>VLOOKUP(C9507,Index[[#All],[searchTaxon]:[Reference_number]],2,FALSE)</f>
        <v>137</v>
      </c>
      <c r="H9507" t="s">
        <v>425</v>
      </c>
      <c r="I9507">
        <f>VLOOKUP(Table1[[#This Row],[trait_name]],Trait[],2,FALSE)</f>
        <v>38</v>
      </c>
      <c r="J9507" s="25" t="s">
        <v>74</v>
      </c>
      <c r="L9507" s="3" t="str">
        <f>[1]Traits!P11</f>
        <v>pink</v>
      </c>
      <c r="N9507" s="25"/>
      <c r="O9507"/>
    </row>
    <row r="9508" spans="1:15">
      <c r="A9508" s="27">
        <v>43277</v>
      </c>
      <c r="B9508" s="27"/>
      <c r="C9508" s="4" t="s">
        <v>872</v>
      </c>
      <c r="D9508" s="2">
        <f>VLOOKUP(C9508,Index[[#All],[searchTaxon]:[Reference_number]],2,FALSE)</f>
        <v>137</v>
      </c>
      <c r="I9508">
        <f>VLOOKUP(Table1[[#This Row],[trait_name]],Trait[],2,FALSE)</f>
        <v>39</v>
      </c>
      <c r="J9508" s="25" t="s">
        <v>76</v>
      </c>
      <c r="L9508" s="3"/>
      <c r="N9508" s="25"/>
      <c r="O9508"/>
    </row>
    <row r="9509" spans="1:15">
      <c r="A9509" s="5">
        <v>43277</v>
      </c>
      <c r="B9509" s="5">
        <v>43277</v>
      </c>
      <c r="C9509" t="s">
        <v>872</v>
      </c>
      <c r="D9509" s="3">
        <f>VLOOKUP(C9509,Index[[#All],[searchTaxon]:[Reference_number]],2,FALSE)</f>
        <v>137</v>
      </c>
      <c r="H9509" t="s">
        <v>126</v>
      </c>
      <c r="I9509">
        <f>VLOOKUP(Table1[[#This Row],[trait_name]],Trait[],2,FALSE)</f>
        <v>40</v>
      </c>
      <c r="J9509" s="25" t="s">
        <v>79</v>
      </c>
      <c r="L9509" s="3" t="str">
        <f>[1]Traits!Q2</f>
        <v>bark</v>
      </c>
      <c r="N9509" s="25"/>
      <c r="O9509"/>
    </row>
    <row r="9510" spans="1:15">
      <c r="A9510" s="5">
        <v>43277</v>
      </c>
      <c r="B9510" s="5"/>
      <c r="C9510" t="s">
        <v>872</v>
      </c>
      <c r="D9510" s="2">
        <f>VLOOKUP(C9510,Index[[#All],[searchTaxon]:[Reference_number]],2,FALSE)</f>
        <v>137</v>
      </c>
      <c r="E9510">
        <v>0</v>
      </c>
      <c r="F9510">
        <v>0</v>
      </c>
      <c r="G9510">
        <v>0</v>
      </c>
      <c r="I9510">
        <f>VLOOKUP(Table1[[#This Row],[trait_name]],Trait[],2,FALSE)</f>
        <v>41</v>
      </c>
      <c r="J9510" s="25" t="s">
        <v>82</v>
      </c>
      <c r="L9510" s="3"/>
      <c r="N9510" s="25"/>
      <c r="O9510"/>
    </row>
    <row r="9511" spans="1:15">
      <c r="A9511" s="5">
        <v>43277</v>
      </c>
      <c r="B9511" s="5"/>
      <c r="C9511" t="s">
        <v>872</v>
      </c>
      <c r="D9511" s="2">
        <f>VLOOKUP(C9511,Index[[#All],[searchTaxon]:[Reference_number]],2,FALSE)</f>
        <v>137</v>
      </c>
      <c r="E9511">
        <v>0</v>
      </c>
      <c r="F9511">
        <v>0</v>
      </c>
      <c r="G9511">
        <v>0</v>
      </c>
      <c r="I9511">
        <f>VLOOKUP(Table1[[#This Row],[trait_name]],Trait[],2,FALSE)</f>
        <v>42</v>
      </c>
      <c r="J9511" s="25" t="s">
        <v>84</v>
      </c>
      <c r="L9511" s="3"/>
      <c r="N9511" s="25"/>
      <c r="O9511"/>
    </row>
    <row r="9512" spans="1:15">
      <c r="A9512" s="5">
        <v>43277</v>
      </c>
      <c r="B9512" s="5">
        <v>43277</v>
      </c>
      <c r="C9512" t="s">
        <v>872</v>
      </c>
      <c r="D9512" s="3">
        <f>VLOOKUP(C9512,Index[[#All],[searchTaxon]:[Reference_number]],2,FALSE)</f>
        <v>137</v>
      </c>
      <c r="H9512" t="s">
        <v>425</v>
      </c>
      <c r="I9512">
        <f>VLOOKUP(Table1[[#This Row],[trait_name]],Trait[],2,FALSE)</f>
        <v>43</v>
      </c>
      <c r="J9512" s="25" t="s">
        <v>86</v>
      </c>
      <c r="L9512" s="3" t="str">
        <f>[1]Traits!R2</f>
        <v>darkgreen</v>
      </c>
      <c r="N9512" s="25"/>
      <c r="O9512"/>
    </row>
    <row r="9513" spans="1:15">
      <c r="A9513" s="5">
        <v>43277</v>
      </c>
      <c r="B9513" s="5">
        <v>43277</v>
      </c>
      <c r="C9513" t="s">
        <v>872</v>
      </c>
      <c r="D9513" s="3">
        <f>VLOOKUP(C9513,Index[[#All],[searchTaxon]:[Reference_number]],2,FALSE)</f>
        <v>137</v>
      </c>
      <c r="I9513">
        <f>VLOOKUP(Table1[[#This Row],[trait_name]],Trait[],2,FALSE)</f>
        <v>43</v>
      </c>
      <c r="J9513" s="25" t="s">
        <v>86</v>
      </c>
      <c r="L9513" s="3"/>
      <c r="N9513" s="25"/>
      <c r="O9513"/>
    </row>
    <row r="9514" spans="1:15">
      <c r="A9514" s="5">
        <v>43277</v>
      </c>
      <c r="B9514" s="5"/>
      <c r="C9514" t="s">
        <v>872</v>
      </c>
      <c r="D9514" s="3">
        <f>VLOOKUP(C9514,Index[[#All],[searchTaxon]:[Reference_number]],2,FALSE)</f>
        <v>137</v>
      </c>
      <c r="H9514" t="s">
        <v>501</v>
      </c>
      <c r="I9514">
        <f>VLOOKUP(Table1[[#This Row],[trait_name]],Trait[],2,FALSE)</f>
        <v>44</v>
      </c>
      <c r="J9514" s="26" t="s">
        <v>90</v>
      </c>
      <c r="K9514" s="26"/>
      <c r="L9514" s="3" t="s">
        <v>266</v>
      </c>
      <c r="N9514" s="25"/>
      <c r="O9514"/>
    </row>
    <row r="9515" spans="1:15">
      <c r="A9515" s="5">
        <v>43277</v>
      </c>
      <c r="B9515" s="5"/>
      <c r="C9515" t="s">
        <v>872</v>
      </c>
      <c r="D9515" s="3">
        <f>VLOOKUP(C9515,Index[[#All],[searchTaxon]:[Reference_number]],2,FALSE)</f>
        <v>137</v>
      </c>
      <c r="H9515" t="s">
        <v>501</v>
      </c>
      <c r="I9515">
        <f>VLOOKUP(Table1[[#This Row],[trait_name]],Trait[],2,FALSE)</f>
        <v>45</v>
      </c>
      <c r="J9515" s="26" t="s">
        <v>93</v>
      </c>
      <c r="K9515" s="26"/>
      <c r="L9515" s="3"/>
      <c r="N9515" s="26"/>
      <c r="O9515"/>
    </row>
    <row r="9516" spans="1:15">
      <c r="A9516" s="5">
        <v>43277</v>
      </c>
      <c r="B9516" s="5"/>
      <c r="C9516" t="s">
        <v>872</v>
      </c>
      <c r="D9516" s="2">
        <f>VLOOKUP(C9516,Index[[#All],[searchTaxon]:[Reference_number]],2,FALSE)</f>
        <v>137</v>
      </c>
      <c r="E9516">
        <v>0</v>
      </c>
      <c r="F9516">
        <v>0</v>
      </c>
      <c r="G9516">
        <v>0</v>
      </c>
      <c r="I9516">
        <f>VLOOKUP(Table1[[#This Row],[trait_name]],Trait[],2,FALSE)</f>
        <v>47</v>
      </c>
      <c r="J9516" s="25" t="s">
        <v>96</v>
      </c>
      <c r="L9516" s="3"/>
      <c r="N9516" s="25"/>
      <c r="O9516"/>
    </row>
    <row r="9517" spans="1:15">
      <c r="A9517" s="5">
        <v>43277</v>
      </c>
      <c r="B9517" s="5">
        <v>43277</v>
      </c>
      <c r="C9517" t="s">
        <v>872</v>
      </c>
      <c r="D9517" s="3">
        <f>VLOOKUP(C9517,Index[[#All],[searchTaxon]:[Reference_number]],2,FALSE)</f>
        <v>137</v>
      </c>
      <c r="H9517" t="s">
        <v>425</v>
      </c>
      <c r="I9517">
        <f>VLOOKUP(Table1[[#This Row],[trait_name]],Trait[],2,FALSE)</f>
        <v>48</v>
      </c>
      <c r="J9517" s="25" t="s">
        <v>99</v>
      </c>
      <c r="L9517" s="3" t="str">
        <f>[1]Traits!S7</f>
        <v>largegarden</v>
      </c>
      <c r="N9517" s="25"/>
      <c r="O9517"/>
    </row>
    <row r="9518" spans="1:15">
      <c r="A9518" s="5">
        <v>43277</v>
      </c>
      <c r="B9518" s="5">
        <v>43277</v>
      </c>
      <c r="C9518" t="s">
        <v>872</v>
      </c>
      <c r="D9518" s="3">
        <f>VLOOKUP(C9518,Index[[#All],[searchTaxon]:[Reference_number]],2,FALSE)</f>
        <v>137</v>
      </c>
      <c r="H9518" t="s">
        <v>478</v>
      </c>
      <c r="I9518">
        <f>VLOOKUP(Table1[[#This Row],[trait_name]],Trait[],2,FALSE)</f>
        <v>48</v>
      </c>
      <c r="J9518" s="25" t="s">
        <v>99</v>
      </c>
      <c r="L9518" s="3" t="str">
        <f>[1]Traits!S8</f>
        <v>park</v>
      </c>
      <c r="N9518" s="25"/>
      <c r="O9518"/>
    </row>
    <row r="9519" spans="1:15">
      <c r="A9519" s="5">
        <v>43277</v>
      </c>
      <c r="B9519" s="5">
        <v>43277</v>
      </c>
      <c r="C9519" t="s">
        <v>872</v>
      </c>
      <c r="D9519" s="3">
        <f>VLOOKUP(C9519,Index[[#All],[searchTaxon]:[Reference_number]],2,FALSE)</f>
        <v>137</v>
      </c>
      <c r="I9519">
        <f>VLOOKUP(Table1[[#This Row],[trait_name]],Trait[],2,FALSE)</f>
        <v>48</v>
      </c>
      <c r="J9519" s="25" t="s">
        <v>99</v>
      </c>
      <c r="L9519" s="3"/>
      <c r="N9519" s="25"/>
      <c r="O9519"/>
    </row>
    <row r="9520" spans="1:15">
      <c r="A9520" s="5">
        <v>43277</v>
      </c>
      <c r="B9520" s="5">
        <v>43277</v>
      </c>
      <c r="C9520" t="s">
        <v>872</v>
      </c>
      <c r="D9520" s="3">
        <f>VLOOKUP(C9520,Index[[#All],[searchTaxon]:[Reference_number]],2,FALSE)</f>
        <v>137</v>
      </c>
      <c r="H9520" t="s">
        <v>501</v>
      </c>
      <c r="I9520">
        <f>VLOOKUP(Table1[[#This Row],[trait_name]],Trait[],2,FALSE)</f>
        <v>49</v>
      </c>
      <c r="J9520" s="25" t="s">
        <v>103</v>
      </c>
      <c r="L9520" s="3" t="str">
        <f>[1]Traits!T3</f>
        <v>feature</v>
      </c>
      <c r="N9520" s="25"/>
      <c r="O9520"/>
    </row>
    <row r="9521" spans="1:15">
      <c r="A9521" s="5">
        <v>43277</v>
      </c>
      <c r="B9521" s="5">
        <v>43277</v>
      </c>
      <c r="C9521" t="s">
        <v>872</v>
      </c>
      <c r="D9521" s="3">
        <f>VLOOKUP(C9521,Index[[#All],[searchTaxon]:[Reference_number]],2,FALSE)</f>
        <v>137</v>
      </c>
      <c r="H9521" t="s">
        <v>501</v>
      </c>
      <c r="I9521">
        <f>VLOOKUP(Table1[[#This Row],[trait_name]],Trait[],2,FALSE)</f>
        <v>49</v>
      </c>
      <c r="J9521" s="25" t="s">
        <v>103</v>
      </c>
      <c r="L9521" s="3" t="str">
        <f>[1]Traits!T4</f>
        <v>screen</v>
      </c>
      <c r="N9521" s="25"/>
      <c r="O9521"/>
    </row>
    <row r="9522" spans="1:15">
      <c r="A9522" s="5">
        <v>43277</v>
      </c>
      <c r="B9522" s="5">
        <v>43277</v>
      </c>
      <c r="C9522" t="s">
        <v>872</v>
      </c>
      <c r="D9522" s="3">
        <f>VLOOKUP(C9522,Index[[#All],[searchTaxon]:[Reference_number]],2,FALSE)</f>
        <v>137</v>
      </c>
      <c r="H9522" t="s">
        <v>501</v>
      </c>
      <c r="I9522">
        <f>VLOOKUP(Table1[[#This Row],[trait_name]],Trait[],2,FALSE)</f>
        <v>49</v>
      </c>
      <c r="J9522" s="25" t="s">
        <v>103</v>
      </c>
      <c r="L9522" s="3" t="str">
        <f>[1]Traits!T2</f>
        <v>shade</v>
      </c>
      <c r="N9522" s="25"/>
      <c r="O9522"/>
    </row>
    <row r="9523" spans="1:15">
      <c r="A9523" s="5">
        <v>43277</v>
      </c>
      <c r="B9523" s="5">
        <v>43277</v>
      </c>
      <c r="C9523" t="s">
        <v>872</v>
      </c>
      <c r="D9523" s="3">
        <f>VLOOKUP(C9523,Index[[#All],[searchTaxon]:[Reference_number]],2,FALSE)</f>
        <v>137</v>
      </c>
      <c r="I9523">
        <f>VLOOKUP(Table1[[#This Row],[trait_name]],Trait[],2,FALSE)</f>
        <v>49</v>
      </c>
      <c r="J9523" s="25" t="s">
        <v>103</v>
      </c>
      <c r="L9523" s="3"/>
      <c r="N9523" s="25"/>
      <c r="O9523"/>
    </row>
    <row r="9524" spans="1:15">
      <c r="A9524" s="27">
        <v>43277</v>
      </c>
      <c r="B9524" s="27"/>
      <c r="C9524" s="4" t="s">
        <v>872</v>
      </c>
      <c r="D9524" s="63">
        <f>VLOOKUP(C9524,Index[[#All],[searchTaxon]:[Reference_number]],2,FALSE)</f>
        <v>137</v>
      </c>
      <c r="E9524">
        <f>VLOOKUP(C:C,Table1[[#All],[searchTaxon]:[Multiple_forms]],3,FALSE)</f>
        <v>0</v>
      </c>
      <c r="F9524">
        <f>VLOOKUP(C:C,Table1[[#All],[searchTaxon]:[Multiple_forms]],4,FALSE)</f>
        <v>0</v>
      </c>
      <c r="G9524">
        <f>VLOOKUP(C:C,Table1[[#All],[searchTaxon]:[Multiple_forms]],5,FALSE)</f>
        <v>0</v>
      </c>
      <c r="I9524">
        <f>VLOOKUP(Table1[[#This Row],[trait_name]],Trait[],2,FALSE)</f>
        <v>50</v>
      </c>
      <c r="J9524" s="25" t="s">
        <v>106</v>
      </c>
      <c r="L9524" s="3"/>
      <c r="N9524" s="25"/>
      <c r="O9524"/>
    </row>
    <row r="9525" spans="1:15">
      <c r="A9525" s="5">
        <v>43277</v>
      </c>
      <c r="B9525" s="5">
        <v>43277</v>
      </c>
      <c r="C9525" t="s">
        <v>872</v>
      </c>
      <c r="D9525" s="3">
        <f>VLOOKUP(C9525,Index[[#All],[searchTaxon]:[Reference_number]],2,FALSE)</f>
        <v>137</v>
      </c>
      <c r="H9525" t="s">
        <v>126</v>
      </c>
      <c r="I9525">
        <f>VLOOKUP(Table1[[#This Row],[trait_name]],Trait[],2,FALSE)</f>
        <v>51</v>
      </c>
      <c r="J9525" s="25" t="s">
        <v>108</v>
      </c>
      <c r="L9525" s="3" t="s">
        <v>167</v>
      </c>
      <c r="N9525" s="25"/>
      <c r="O9525"/>
    </row>
    <row r="9526" spans="1:15">
      <c r="A9526" s="5">
        <v>43277</v>
      </c>
      <c r="B9526" s="5">
        <v>43277</v>
      </c>
      <c r="C9526" t="s">
        <v>872</v>
      </c>
      <c r="D9526" s="3">
        <f>VLOOKUP(C9526,Index[[#All],[searchTaxon]:[Reference_number]],2,FALSE)</f>
        <v>137</v>
      </c>
      <c r="H9526" t="s">
        <v>126</v>
      </c>
      <c r="I9526">
        <f>VLOOKUP(Table1[[#This Row],[trait_name]],Trait[],2,FALSE)</f>
        <v>52</v>
      </c>
      <c r="J9526" s="25" t="s">
        <v>203</v>
      </c>
      <c r="L9526" s="3" t="s">
        <v>378</v>
      </c>
      <c r="N9526" s="25"/>
      <c r="O9526"/>
    </row>
    <row r="9527" spans="1:15">
      <c r="A9527" s="5">
        <v>43277</v>
      </c>
      <c r="B9527" s="5">
        <v>43277</v>
      </c>
      <c r="C9527" t="s">
        <v>872</v>
      </c>
      <c r="D9527" s="3">
        <f>VLOOKUP(C9527,Index[[#All],[searchTaxon]:[Reference_number]],2,FALSE)</f>
        <v>137</v>
      </c>
      <c r="H9527" t="s">
        <v>501</v>
      </c>
      <c r="I9527">
        <f>VLOOKUP(Table1[[#This Row],[trait_name]],Trait[],2,FALSE)</f>
        <v>53</v>
      </c>
      <c r="J9527" s="25" t="s">
        <v>110</v>
      </c>
      <c r="L9527" s="3" t="str">
        <f>[1]Traits!X2</f>
        <v>bird</v>
      </c>
      <c r="N9527" s="25"/>
      <c r="O9527"/>
    </row>
    <row r="9528" spans="1:15">
      <c r="A9528" s="5">
        <v>43277</v>
      </c>
      <c r="B9528" s="5">
        <v>43277</v>
      </c>
      <c r="C9528" t="s">
        <v>872</v>
      </c>
      <c r="D9528" s="3">
        <f>VLOOKUP(C9528,Index[[#All],[searchTaxon]:[Reference_number]],2,FALSE)</f>
        <v>137</v>
      </c>
      <c r="I9528">
        <f>VLOOKUP(Table1[[#This Row],[trait_name]],Trait[],2,FALSE)</f>
        <v>53</v>
      </c>
      <c r="J9528" s="25" t="s">
        <v>110</v>
      </c>
      <c r="L9528" s="3"/>
      <c r="N9528" s="25"/>
      <c r="O9528"/>
    </row>
    <row r="9529" spans="1:15">
      <c r="A9529" s="5">
        <v>43277</v>
      </c>
      <c r="B9529" s="5">
        <v>43277</v>
      </c>
      <c r="C9529" t="s">
        <v>872</v>
      </c>
      <c r="D9529" s="3">
        <f>VLOOKUP(C9529,Index[[#All],[searchTaxon]:[Reference_number]],2,FALSE)</f>
        <v>137</v>
      </c>
      <c r="I9529">
        <f>VLOOKUP(Table1[[#This Row],[trait_name]],Trait[],2,FALSE)</f>
        <v>54</v>
      </c>
      <c r="J9529" s="25" t="s">
        <v>112</v>
      </c>
      <c r="L9529" s="3"/>
      <c r="N9529" s="25"/>
      <c r="O9529"/>
    </row>
    <row r="9530" spans="1:15">
      <c r="A9530" s="5">
        <v>43277</v>
      </c>
      <c r="B9530" s="5">
        <v>43277</v>
      </c>
      <c r="C9530" t="s">
        <v>872</v>
      </c>
      <c r="D9530" s="3">
        <f>VLOOKUP(C9530,Index[[#All],[searchTaxon]:[Reference_number]],2,FALSE)</f>
        <v>137</v>
      </c>
      <c r="H9530" t="s">
        <v>501</v>
      </c>
      <c r="I9530">
        <f>VLOOKUP(Table1[[#This Row],[trait_name]],Trait[],2,FALSE)</f>
        <v>56</v>
      </c>
      <c r="J9530" s="25" t="s">
        <v>117</v>
      </c>
      <c r="L9530" s="3" t="str">
        <f>[1]Traits!Z3</f>
        <v>medium</v>
      </c>
      <c r="N9530" s="25"/>
      <c r="O9530"/>
    </row>
    <row r="9531" spans="1:15">
      <c r="A9531" s="5">
        <v>43277</v>
      </c>
      <c r="B9531" s="5"/>
      <c r="C9531" t="s">
        <v>872</v>
      </c>
      <c r="D9531" s="2">
        <f>VLOOKUP(C9531,Index[[#All],[searchTaxon]:[Reference_number]],2,FALSE)</f>
        <v>137</v>
      </c>
      <c r="E9531">
        <v>0</v>
      </c>
      <c r="F9531">
        <v>0</v>
      </c>
      <c r="G9531">
        <v>0</v>
      </c>
      <c r="I9531">
        <f>VLOOKUP(Table1[[#This Row],[trait_name]],Trait[],2,FALSE)</f>
        <v>60</v>
      </c>
      <c r="J9531" s="25" t="s">
        <v>120</v>
      </c>
      <c r="L9531" s="3"/>
      <c r="N9531" s="25"/>
      <c r="O9531"/>
    </row>
    <row r="9532" spans="1:15">
      <c r="A9532" s="5">
        <v>43277</v>
      </c>
      <c r="B9532" s="5">
        <v>43277</v>
      </c>
      <c r="C9532" t="s">
        <v>872</v>
      </c>
      <c r="D9532" s="3">
        <f>VLOOKUP(C9532,Index[[#All],[searchTaxon]:[Reference_number]],2,FALSE)</f>
        <v>137</v>
      </c>
      <c r="H9532" t="s">
        <v>425</v>
      </c>
      <c r="I9532">
        <f>VLOOKUP(Table1[[#This Row],[trait_name]],Trait[],2,FALSE)</f>
        <v>61</v>
      </c>
      <c r="J9532" s="25" t="s">
        <v>172</v>
      </c>
      <c r="L9532" s="3" t="str">
        <f>[1]Traits!AA7</f>
        <v>largesize</v>
      </c>
      <c r="N9532" s="25"/>
      <c r="O9532"/>
    </row>
    <row r="9533" spans="1:15">
      <c r="A9533" s="5">
        <v>43277</v>
      </c>
      <c r="B9533" s="5">
        <v>43277</v>
      </c>
      <c r="C9533" t="s">
        <v>872</v>
      </c>
      <c r="D9533" s="3">
        <f>VLOOKUP(C9533,Index[[#All],[searchTaxon]:[Reference_number]],2,FALSE)</f>
        <v>137</v>
      </c>
      <c r="I9533">
        <f>VLOOKUP(Table1[[#This Row],[trait_name]],Trait[],2,FALSE)</f>
        <v>62</v>
      </c>
      <c r="J9533" s="25" t="s">
        <v>123</v>
      </c>
      <c r="L9533" s="3"/>
      <c r="N9533" s="25"/>
      <c r="O9533"/>
    </row>
    <row r="9534" spans="1:15">
      <c r="A9534" s="5">
        <v>43277</v>
      </c>
      <c r="B9534" s="5">
        <v>43277</v>
      </c>
      <c r="C9534" t="s">
        <v>874</v>
      </c>
      <c r="D9534" s="3">
        <f>VLOOKUP(C9534,Index[[#All],[searchTaxon]:[Reference_number]],2,FALSE)</f>
        <v>138</v>
      </c>
      <c r="H9534" t="s">
        <v>18</v>
      </c>
      <c r="I9534">
        <f>VLOOKUP(Table1[[#This Row],[trait_name]],Trait[],2,FALSE)</f>
        <v>2</v>
      </c>
      <c r="J9534" s="25" t="s">
        <v>16</v>
      </c>
      <c r="L9534" s="3" t="s">
        <v>875</v>
      </c>
      <c r="N9534" s="25"/>
      <c r="O9534"/>
    </row>
    <row r="9535" spans="1:15">
      <c r="A9535" s="5">
        <v>43277</v>
      </c>
      <c r="B9535" s="5">
        <v>43277</v>
      </c>
      <c r="C9535" t="s">
        <v>874</v>
      </c>
      <c r="D9535" s="3">
        <f>VLOOKUP(C9535,Index[[#All],[searchTaxon]:[Reference_number]],2,FALSE)</f>
        <v>138</v>
      </c>
      <c r="I9535">
        <f>VLOOKUP(Table1[[#This Row],[trait_name]],Trait[],2,FALSE)</f>
        <v>2</v>
      </c>
      <c r="J9535" s="25" t="s">
        <v>16</v>
      </c>
      <c r="L9535" s="3"/>
      <c r="N9535" s="25"/>
      <c r="O9535"/>
    </row>
    <row r="9536" spans="1:15">
      <c r="A9536" s="5">
        <v>43277</v>
      </c>
      <c r="B9536" s="5">
        <v>43277</v>
      </c>
      <c r="C9536" t="s">
        <v>874</v>
      </c>
      <c r="D9536" s="3">
        <f>VLOOKUP(C9536,Index[[#All],[searchTaxon]:[Reference_number]],2,FALSE)</f>
        <v>138</v>
      </c>
      <c r="H9536" t="s">
        <v>18</v>
      </c>
      <c r="I9536">
        <f>VLOOKUP(Table1[[#This Row],[trait_name]],Trait[],2,FALSE)</f>
        <v>3</v>
      </c>
      <c r="J9536" s="25" t="s">
        <v>19</v>
      </c>
      <c r="L9536" s="3" t="str">
        <f>[1]Traits!B2</f>
        <v>fullsun</v>
      </c>
      <c r="N9536" s="25"/>
      <c r="O9536"/>
    </row>
    <row r="9537" spans="1:15">
      <c r="A9537" s="5">
        <v>43277</v>
      </c>
      <c r="B9537" s="5">
        <v>43277</v>
      </c>
      <c r="C9537" t="s">
        <v>874</v>
      </c>
      <c r="D9537" s="3">
        <f>VLOOKUP(C9537,Index[[#All],[searchTaxon]:[Reference_number]],2,FALSE)</f>
        <v>138</v>
      </c>
      <c r="H9537" t="s">
        <v>26</v>
      </c>
      <c r="I9537">
        <f>VLOOKUP(Table1[[#This Row],[trait_name]],Trait[],2,FALSE)</f>
        <v>3</v>
      </c>
      <c r="J9537" s="25" t="s">
        <v>19</v>
      </c>
      <c r="L9537" s="3" t="s">
        <v>22</v>
      </c>
      <c r="N9537" s="25"/>
      <c r="O9537"/>
    </row>
    <row r="9538" spans="1:15">
      <c r="A9538" s="27">
        <v>43277</v>
      </c>
      <c r="B9538" s="27"/>
      <c r="C9538" s="4" t="s">
        <v>874</v>
      </c>
      <c r="D9538" s="2">
        <f>VLOOKUP(C9538,Index[[#All],[searchTaxon]:[Reference_number]],2,FALSE)</f>
        <v>138</v>
      </c>
      <c r="I9538">
        <f>VLOOKUP(Table1[[#This Row],[trait_name]],Trait[],2,FALSE)</f>
        <v>15</v>
      </c>
      <c r="J9538" s="25" t="s">
        <v>32</v>
      </c>
      <c r="L9538" s="3"/>
      <c r="N9538" s="25"/>
      <c r="O9538"/>
    </row>
    <row r="9539" spans="1:15">
      <c r="A9539" s="27">
        <v>43277</v>
      </c>
      <c r="B9539" s="27">
        <v>43277</v>
      </c>
      <c r="C9539" s="4" t="s">
        <v>874</v>
      </c>
      <c r="D9539" s="2">
        <f>VLOOKUP(C9539,Index[[#All],[searchTaxon]:[Reference_number]],2,FALSE)</f>
        <v>138</v>
      </c>
      <c r="I9539">
        <f>VLOOKUP(Table1[[#This Row],[trait_name]],Trait[],2,FALSE)</f>
        <v>16</v>
      </c>
      <c r="J9539" s="26" t="s">
        <v>33</v>
      </c>
      <c r="K9539" s="26"/>
      <c r="L9539" s="3"/>
      <c r="N9539" s="25"/>
      <c r="O9539"/>
    </row>
    <row r="9540" spans="1:15">
      <c r="A9540" s="5">
        <v>43277</v>
      </c>
      <c r="B9540" s="5">
        <v>43277</v>
      </c>
      <c r="C9540" t="s">
        <v>874</v>
      </c>
      <c r="D9540" s="3">
        <f>VLOOKUP(C9540,Index[[#All],[searchTaxon]:[Reference_number]],2,FALSE)</f>
        <v>138</v>
      </c>
      <c r="H9540" t="s">
        <v>26</v>
      </c>
      <c r="I9540">
        <f>VLOOKUP(Table1[[#This Row],[trait_name]],Trait[],2,FALSE)</f>
        <v>17</v>
      </c>
      <c r="J9540" s="25" t="s">
        <v>34</v>
      </c>
      <c r="L9540" s="3" t="str">
        <f>[1]Traits!E2</f>
        <v>sand</v>
      </c>
      <c r="N9540" s="25"/>
      <c r="O9540"/>
    </row>
    <row r="9541" spans="1:15">
      <c r="A9541" s="5">
        <v>43277</v>
      </c>
      <c r="B9541" s="5">
        <v>43277</v>
      </c>
      <c r="C9541" t="s">
        <v>874</v>
      </c>
      <c r="D9541" s="3">
        <f>VLOOKUP(C9541,Index[[#All],[searchTaxon]:[Reference_number]],2,FALSE)</f>
        <v>138</v>
      </c>
      <c r="H9541" t="s">
        <v>26</v>
      </c>
      <c r="I9541">
        <f>VLOOKUP(Table1[[#This Row],[trait_name]],Trait[],2,FALSE)</f>
        <v>17</v>
      </c>
      <c r="J9541" s="25" t="s">
        <v>34</v>
      </c>
      <c r="L9541" s="3" t="str">
        <f>[1]Traits!E3</f>
        <v>loam</v>
      </c>
      <c r="N9541" s="25"/>
      <c r="O9541"/>
    </row>
    <row r="9542" spans="1:15">
      <c r="A9542" s="5">
        <v>43277</v>
      </c>
      <c r="B9542" s="5">
        <v>43277</v>
      </c>
      <c r="C9542" t="s">
        <v>874</v>
      </c>
      <c r="D9542" s="3">
        <f>VLOOKUP(C9542,Index[[#All],[searchTaxon]:[Reference_number]],2,FALSE)</f>
        <v>138</v>
      </c>
      <c r="H9542" t="s">
        <v>18</v>
      </c>
      <c r="I9542">
        <f>VLOOKUP(Table1[[#This Row],[trait_name]],Trait[],2,FALSE)</f>
        <v>17</v>
      </c>
      <c r="J9542" s="25" t="s">
        <v>34</v>
      </c>
      <c r="L9542" s="3" t="s">
        <v>37</v>
      </c>
      <c r="N9542" s="25"/>
      <c r="O9542"/>
    </row>
    <row r="9543" spans="1:15">
      <c r="A9543" s="27">
        <v>43277</v>
      </c>
      <c r="B9543" s="27">
        <v>43277</v>
      </c>
      <c r="C9543" s="4" t="s">
        <v>874</v>
      </c>
      <c r="D9543" s="2">
        <f>VLOOKUP(C9543,Index[[#All],[searchTaxon]:[Reference_number]],2,FALSE)</f>
        <v>138</v>
      </c>
      <c r="I9543">
        <f>VLOOKUP(Table1[[#This Row],[trait_name]],Trait[],2,FALSE)</f>
        <v>18</v>
      </c>
      <c r="J9543" s="25" t="s">
        <v>38</v>
      </c>
      <c r="L9543" s="3"/>
      <c r="N9543" s="25"/>
      <c r="O9543"/>
    </row>
    <row r="9544" spans="1:15">
      <c r="A9544" s="5">
        <v>43277</v>
      </c>
      <c r="B9544" s="5">
        <v>43277</v>
      </c>
      <c r="C9544" t="s">
        <v>874</v>
      </c>
      <c r="D9544" s="3">
        <f>VLOOKUP(C9544,Index[[#All],[searchTaxon]:[Reference_number]],2,FALSE)</f>
        <v>138</v>
      </c>
      <c r="H9544" t="s">
        <v>26</v>
      </c>
      <c r="I9544">
        <f>VLOOKUP(Table1[[#This Row],[trait_name]],Trait[],2,FALSE)</f>
        <v>19</v>
      </c>
      <c r="J9544" s="25" t="s">
        <v>39</v>
      </c>
      <c r="L9544" s="3" t="str">
        <f>[1]Traits!F7</f>
        <v>fertile</v>
      </c>
      <c r="N9544" s="25"/>
      <c r="O9544"/>
    </row>
    <row r="9545" spans="1:15">
      <c r="A9545" s="5">
        <v>43277</v>
      </c>
      <c r="B9545" s="5">
        <v>43277</v>
      </c>
      <c r="C9545" t="s">
        <v>874</v>
      </c>
      <c r="D9545" s="3">
        <f>VLOOKUP(C9545,Index[[#All],[searchTaxon]:[Reference_number]],2,FALSE)</f>
        <v>138</v>
      </c>
      <c r="H9545" t="s">
        <v>26</v>
      </c>
      <c r="I9545">
        <f>VLOOKUP(Table1[[#This Row],[trait_name]],Trait[],2,FALSE)</f>
        <v>19</v>
      </c>
      <c r="J9545" s="25" t="s">
        <v>39</v>
      </c>
      <c r="L9545" s="3" t="str">
        <f>[1]Traits!F2</f>
        <v>welldrained</v>
      </c>
      <c r="N9545" s="25"/>
      <c r="O9545"/>
    </row>
    <row r="9546" spans="1:15">
      <c r="A9546" s="27">
        <v>43277</v>
      </c>
      <c r="B9546" s="27">
        <v>43277</v>
      </c>
      <c r="C9546" s="4" t="s">
        <v>874</v>
      </c>
      <c r="D9546" s="2">
        <f>VLOOKUP(C9546,Index[[#All],[searchTaxon]:[Reference_number]],2,FALSE)</f>
        <v>138</v>
      </c>
      <c r="I9546">
        <f>VLOOKUP(Table1[[#This Row],[trait_name]],Trait[],2,FALSE)</f>
        <v>20</v>
      </c>
      <c r="J9546" s="25" t="s">
        <v>42</v>
      </c>
      <c r="L9546" s="3"/>
      <c r="N9546" s="25"/>
      <c r="O9546"/>
    </row>
    <row r="9547" spans="1:15">
      <c r="A9547" s="5">
        <v>43277</v>
      </c>
      <c r="B9547" s="5">
        <v>43277</v>
      </c>
      <c r="C9547" t="s">
        <v>874</v>
      </c>
      <c r="D9547" s="3">
        <f>VLOOKUP(C9547,Index[[#All],[searchTaxon]:[Reference_number]],2,FALSE)</f>
        <v>138</v>
      </c>
      <c r="I9547">
        <f>VLOOKUP(Table1[[#This Row],[trait_name]],Trait[],2,FALSE)</f>
        <v>21</v>
      </c>
      <c r="J9547" s="25" t="s">
        <v>46</v>
      </c>
      <c r="L9547" s="3"/>
      <c r="N9547" s="25"/>
      <c r="O9547"/>
    </row>
    <row r="9548" spans="1:15">
      <c r="A9548" s="5">
        <v>43277</v>
      </c>
      <c r="B9548" s="5"/>
      <c r="C9548" t="s">
        <v>874</v>
      </c>
      <c r="D9548" s="2">
        <f>VLOOKUP(C9548,Index[[#All],[searchTaxon]:[Reference_number]],2,FALSE)</f>
        <v>138</v>
      </c>
      <c r="E9548">
        <v>0</v>
      </c>
      <c r="F9548">
        <v>0</v>
      </c>
      <c r="G9548">
        <v>0</v>
      </c>
      <c r="I9548">
        <f>VLOOKUP(Table1[[#This Row],[trait_name]],Trait[],2,FALSE)</f>
        <v>22</v>
      </c>
      <c r="J9548" s="25" t="s">
        <v>48</v>
      </c>
      <c r="L9548" s="3"/>
      <c r="N9548" s="25"/>
      <c r="O9548"/>
    </row>
    <row r="9549" spans="1:15">
      <c r="A9549" s="27">
        <v>43277</v>
      </c>
      <c r="B9549" s="27"/>
      <c r="C9549" s="4" t="s">
        <v>874</v>
      </c>
      <c r="D9549" s="2">
        <f>VLOOKUP(C9549,Index[[#All],[searchTaxon]:[Reference_number]],2,FALSE)</f>
        <v>138</v>
      </c>
      <c r="I9549">
        <f>VLOOKUP(Table1[[#This Row],[trait_name]],Trait[],2,FALSE)</f>
        <v>23</v>
      </c>
      <c r="J9549" s="25" t="s">
        <v>50</v>
      </c>
      <c r="L9549" s="3"/>
      <c r="N9549" s="25"/>
      <c r="O9549"/>
    </row>
    <row r="9550" spans="1:15">
      <c r="A9550" s="27">
        <v>43277</v>
      </c>
      <c r="B9550" s="27"/>
      <c r="C9550" s="4" t="s">
        <v>874</v>
      </c>
      <c r="D9550" s="2">
        <f>VLOOKUP(C9550,Index[[#All],[searchTaxon]:[Reference_number]],2,FALSE)</f>
        <v>138</v>
      </c>
      <c r="I9550">
        <f>VLOOKUP(Table1[[#This Row],[trait_name]],Trait[],2,FALSE)</f>
        <v>24</v>
      </c>
      <c r="J9550" s="25" t="s">
        <v>53</v>
      </c>
      <c r="L9550" s="3"/>
      <c r="N9550" s="25"/>
      <c r="O9550"/>
    </row>
    <row r="9551" spans="1:15">
      <c r="A9551" s="36">
        <v>43277</v>
      </c>
      <c r="B9551" s="37">
        <v>43277</v>
      </c>
      <c r="C9551" s="38" t="s">
        <v>874</v>
      </c>
      <c r="D9551" s="39">
        <f>VLOOKUP(C9551,Index[[#All],[searchTaxon]:[Reference_number]],2,FALSE)</f>
        <v>138</v>
      </c>
      <c r="H9551" t="s">
        <v>18</v>
      </c>
      <c r="I9551">
        <f>VLOOKUP(Table1[[#This Row],[trait_name]],Trait[],2,FALSE)</f>
        <v>25</v>
      </c>
      <c r="J9551" s="25" t="s">
        <v>54</v>
      </c>
      <c r="L9551" s="3" t="str">
        <f>[1]Traits!H2</f>
        <v>smalltree</v>
      </c>
      <c r="N9551" s="25"/>
      <c r="O9551"/>
    </row>
    <row r="9552" spans="1:15">
      <c r="A9552" s="36">
        <v>43277</v>
      </c>
      <c r="B9552" s="37">
        <v>43277</v>
      </c>
      <c r="C9552" s="38" t="s">
        <v>874</v>
      </c>
      <c r="D9552" s="39">
        <f>VLOOKUP(C9552,Index[[#All],[searchTaxon]:[Reference_number]],2,FALSE)</f>
        <v>138</v>
      </c>
      <c r="H9552" t="s">
        <v>26</v>
      </c>
      <c r="I9552">
        <f>VLOOKUP(Table1[[#This Row],[trait_name]],Trait[],2,FALSE)</f>
        <v>25</v>
      </c>
      <c r="J9552" s="25" t="s">
        <v>54</v>
      </c>
      <c r="L9552" s="3" t="str">
        <f>[1]Traits!H7</f>
        <v>largeshrub</v>
      </c>
      <c r="N9552" s="25"/>
      <c r="O9552"/>
    </row>
    <row r="9553" spans="1:15">
      <c r="A9553" s="36">
        <v>43277</v>
      </c>
      <c r="B9553" s="37">
        <v>43277</v>
      </c>
      <c r="C9553" s="38" t="s">
        <v>874</v>
      </c>
      <c r="D9553" s="39">
        <f>VLOOKUP(C9553,Index[[#All],[searchTaxon]:[Reference_number]],2,FALSE)</f>
        <v>138</v>
      </c>
      <c r="I9553">
        <f>VLOOKUP(Table1[[#This Row],[trait_name]],Trait[],2,FALSE)</f>
        <v>26</v>
      </c>
      <c r="J9553" s="25" t="s">
        <v>57</v>
      </c>
      <c r="L9553" s="3"/>
      <c r="N9553" s="26"/>
      <c r="O9553"/>
    </row>
    <row r="9554" spans="1:15">
      <c r="A9554" s="36">
        <v>43277</v>
      </c>
      <c r="B9554" s="37">
        <v>43277</v>
      </c>
      <c r="C9554" s="38" t="s">
        <v>874</v>
      </c>
      <c r="D9554" s="39">
        <f>VLOOKUP(C9554,Index[[#All],[searchTaxon]:[Reference_number]],2,FALSE)</f>
        <v>138</v>
      </c>
      <c r="H9554" t="s">
        <v>18</v>
      </c>
      <c r="I9554">
        <f>VLOOKUP(Table1[[#This Row],[trait_name]],Trait[],2,FALSE)</f>
        <v>26</v>
      </c>
      <c r="J9554" s="25" t="s">
        <v>57</v>
      </c>
      <c r="L9554" s="3">
        <v>5</v>
      </c>
      <c r="N9554" s="26"/>
      <c r="O9554"/>
    </row>
    <row r="9555" spans="1:15">
      <c r="A9555" s="36">
        <v>43277</v>
      </c>
      <c r="B9555" s="37">
        <v>43277</v>
      </c>
      <c r="C9555" s="38" t="s">
        <v>874</v>
      </c>
      <c r="D9555" s="39">
        <f>VLOOKUP(C9555,Index[[#All],[searchTaxon]:[Reference_number]],2,FALSE)</f>
        <v>138</v>
      </c>
      <c r="H9555" t="s">
        <v>26</v>
      </c>
      <c r="I9555">
        <f>VLOOKUP(Table1[[#This Row],[trait_name]],Trait[],2,FALSE)</f>
        <v>27</v>
      </c>
      <c r="J9555" s="25" t="s">
        <v>58</v>
      </c>
      <c r="L9555" s="3">
        <v>6</v>
      </c>
      <c r="N9555" s="25"/>
      <c r="O9555"/>
    </row>
    <row r="9556" spans="1:15">
      <c r="A9556" s="36">
        <v>43277</v>
      </c>
      <c r="B9556" s="37">
        <v>43277</v>
      </c>
      <c r="C9556" s="38" t="s">
        <v>874</v>
      </c>
      <c r="D9556" s="39">
        <f>VLOOKUP(C9556,Index[[#All],[searchTaxon]:[Reference_number]],2,FALSE)</f>
        <v>138</v>
      </c>
      <c r="H9556" t="s">
        <v>18</v>
      </c>
      <c r="I9556">
        <f>VLOOKUP(Table1[[#This Row],[trait_name]],Trait[],2,FALSE)</f>
        <v>28</v>
      </c>
      <c r="J9556" s="25" t="s">
        <v>59</v>
      </c>
      <c r="L9556" s="3">
        <v>4</v>
      </c>
      <c r="N9556" s="25"/>
      <c r="O9556"/>
    </row>
    <row r="9557" spans="1:15">
      <c r="A9557" s="36">
        <v>43277</v>
      </c>
      <c r="B9557" s="37">
        <v>43277</v>
      </c>
      <c r="C9557" s="38" t="s">
        <v>874</v>
      </c>
      <c r="D9557" s="39">
        <f>VLOOKUP(C9557,Index[[#All],[searchTaxon]:[Reference_number]],2,FALSE)</f>
        <v>138</v>
      </c>
      <c r="H9557" t="s">
        <v>18</v>
      </c>
      <c r="I9557">
        <f>VLOOKUP(Table1[[#This Row],[trait_name]],Trait[],2,FALSE)</f>
        <v>29</v>
      </c>
      <c r="J9557" s="25" t="s">
        <v>60</v>
      </c>
      <c r="L9557" s="3">
        <v>5</v>
      </c>
      <c r="N9557" s="25"/>
      <c r="O9557"/>
    </row>
    <row r="9558" spans="1:15">
      <c r="A9558" s="36">
        <v>43277</v>
      </c>
      <c r="B9558" s="37">
        <v>43277</v>
      </c>
      <c r="C9558" s="38" t="s">
        <v>874</v>
      </c>
      <c r="D9558" s="39">
        <f>VLOOKUP(C9558,Index[[#All],[searchTaxon]:[Reference_number]],2,FALSE)</f>
        <v>138</v>
      </c>
      <c r="H9558" t="s">
        <v>26</v>
      </c>
      <c r="I9558">
        <f>VLOOKUP(Table1[[#This Row],[trait_name]],Trait[],2,FALSE)</f>
        <v>30</v>
      </c>
      <c r="J9558" s="25" t="s">
        <v>61</v>
      </c>
      <c r="L9558" s="3">
        <v>1.5</v>
      </c>
      <c r="N9558" s="25"/>
      <c r="O9558"/>
    </row>
    <row r="9559" spans="1:15">
      <c r="A9559" s="36">
        <v>43277</v>
      </c>
      <c r="B9559" s="37">
        <v>43277</v>
      </c>
      <c r="C9559" s="38" t="s">
        <v>874</v>
      </c>
      <c r="D9559" s="39">
        <f>VLOOKUP(C9559,Index[[#All],[searchTaxon]:[Reference_number]],2,FALSE)</f>
        <v>138</v>
      </c>
      <c r="H9559" t="s">
        <v>18</v>
      </c>
      <c r="I9559">
        <f>VLOOKUP(Table1[[#This Row],[trait_name]],Trait[],2,FALSE)</f>
        <v>31</v>
      </c>
      <c r="J9559" s="25" t="s">
        <v>62</v>
      </c>
      <c r="L9559" s="3">
        <v>3</v>
      </c>
      <c r="N9559" s="25"/>
      <c r="O9559"/>
    </row>
    <row r="9560" spans="1:15">
      <c r="A9560" s="36">
        <v>43277</v>
      </c>
      <c r="B9560" s="37">
        <v>43277</v>
      </c>
      <c r="C9560" s="38" t="s">
        <v>874</v>
      </c>
      <c r="D9560" s="39">
        <f>VLOOKUP(C9560,Index[[#All],[searchTaxon]:[Reference_number]],2,FALSE)</f>
        <v>138</v>
      </c>
      <c r="H9560" t="s">
        <v>501</v>
      </c>
      <c r="I9560">
        <f>VLOOKUP(Table1[[#This Row],[trait_name]],Trait[],2,FALSE)</f>
        <v>32</v>
      </c>
      <c r="J9560" s="25" t="s">
        <v>147</v>
      </c>
      <c r="L9560" s="3" t="str">
        <f>[1]Traits!L2</f>
        <v>fast</v>
      </c>
      <c r="N9560" s="25"/>
      <c r="O9560"/>
    </row>
    <row r="9561" spans="1:15">
      <c r="A9561" s="36">
        <v>43277</v>
      </c>
      <c r="B9561" s="37">
        <v>43277</v>
      </c>
      <c r="C9561" s="38" t="s">
        <v>874</v>
      </c>
      <c r="D9561" s="39">
        <f>VLOOKUP(C9561,Index[[#All],[searchTaxon]:[Reference_number]],2,FALSE)</f>
        <v>138</v>
      </c>
      <c r="I9561">
        <f>VLOOKUP(Table1[[#This Row],[trait_name]],Trait[],2,FALSE)</f>
        <v>32</v>
      </c>
      <c r="J9561" s="25" t="s">
        <v>147</v>
      </c>
      <c r="L9561" s="3"/>
      <c r="N9561" s="25"/>
      <c r="O9561"/>
    </row>
    <row r="9562" spans="1:15">
      <c r="A9562" s="36">
        <v>43277</v>
      </c>
      <c r="B9562" s="37">
        <v>43277</v>
      </c>
      <c r="C9562" s="38" t="s">
        <v>874</v>
      </c>
      <c r="D9562" s="39">
        <f>VLOOKUP(C9562,Index[[#All],[searchTaxon]:[Reference_number]],2,FALSE)</f>
        <v>138</v>
      </c>
      <c r="H9562" t="s">
        <v>18</v>
      </c>
      <c r="I9562">
        <f>VLOOKUP(Table1[[#This Row],[trait_name]],Trait[],2,FALSE)</f>
        <v>33</v>
      </c>
      <c r="J9562" s="25" t="s">
        <v>63</v>
      </c>
      <c r="L9562" s="3" t="str">
        <f>[1]Traits!N8</f>
        <v>spreading</v>
      </c>
      <c r="N9562" s="25"/>
      <c r="O9562"/>
    </row>
    <row r="9563" spans="1:15">
      <c r="A9563" s="36">
        <v>43277</v>
      </c>
      <c r="B9563" s="37">
        <v>43277</v>
      </c>
      <c r="C9563" s="38" t="s">
        <v>874</v>
      </c>
      <c r="D9563" s="39">
        <f>VLOOKUP(C9563,Index[[#All],[searchTaxon]:[Reference_number]],2,FALSE)</f>
        <v>138</v>
      </c>
      <c r="I9563">
        <f>VLOOKUP(Table1[[#This Row],[trait_name]],Trait[],2,FALSE)</f>
        <v>33</v>
      </c>
      <c r="J9563" s="25" t="s">
        <v>63</v>
      </c>
      <c r="L9563" s="3"/>
      <c r="N9563" s="25"/>
      <c r="O9563"/>
    </row>
    <row r="9564" spans="1:15">
      <c r="A9564" s="36">
        <v>43277</v>
      </c>
      <c r="B9564" s="37">
        <v>43277</v>
      </c>
      <c r="C9564" s="38" t="s">
        <v>874</v>
      </c>
      <c r="D9564" s="39">
        <f>VLOOKUP(C9564,Index[[#All],[searchTaxon]:[Reference_number]],2,FALSE)</f>
        <v>138</v>
      </c>
      <c r="I9564">
        <f>VLOOKUP(Table1[[#This Row],[trait_name]],Trait[],2,FALSE)</f>
        <v>34</v>
      </c>
      <c r="J9564" s="25" t="s">
        <v>149</v>
      </c>
      <c r="L9564" s="3"/>
      <c r="N9564" s="25"/>
      <c r="O9564"/>
    </row>
    <row r="9565" spans="1:15">
      <c r="A9565" s="36">
        <v>43277</v>
      </c>
      <c r="B9565" s="37"/>
      <c r="C9565" s="38" t="s">
        <v>874</v>
      </c>
      <c r="D9565" s="39">
        <f>VLOOKUP(C9565,Index[[#All],[searchTaxon]:[Reference_number]],2,FALSE)</f>
        <v>138</v>
      </c>
      <c r="E9565">
        <v>0</v>
      </c>
      <c r="F9565">
        <v>0</v>
      </c>
      <c r="G9565">
        <v>0</v>
      </c>
      <c r="I9565">
        <f>VLOOKUP(Table1[[#This Row],[trait_name]],Trait[],2,FALSE)</f>
        <v>35</v>
      </c>
      <c r="J9565" s="25" t="s">
        <v>66</v>
      </c>
      <c r="L9565" s="3"/>
      <c r="N9565" s="25"/>
      <c r="O9565"/>
    </row>
    <row r="9566" spans="1:15">
      <c r="A9566" s="36">
        <v>43277</v>
      </c>
      <c r="B9566" s="37"/>
      <c r="C9566" s="38" t="s">
        <v>874</v>
      </c>
      <c r="D9566" s="17">
        <f>VLOOKUP(C9566,Index[[#All],[searchTaxon]:[Reference_number]],2,FALSE)</f>
        <v>138</v>
      </c>
      <c r="E9566">
        <v>0</v>
      </c>
      <c r="F9566">
        <v>0</v>
      </c>
      <c r="G9566">
        <v>0</v>
      </c>
      <c r="I9566">
        <f>VLOOKUP(Table1[[#This Row],[trait_name]],Trait[],2,FALSE)</f>
        <v>36</v>
      </c>
      <c r="J9566" s="25" t="s">
        <v>68</v>
      </c>
      <c r="L9566" s="3"/>
      <c r="N9566" s="25"/>
      <c r="O9566"/>
    </row>
    <row r="9567" spans="1:15">
      <c r="A9567" s="36">
        <v>43277</v>
      </c>
      <c r="B9567" s="37"/>
      <c r="C9567" s="38" t="s">
        <v>874</v>
      </c>
      <c r="D9567" s="17">
        <f>VLOOKUP(C9567,Index[[#All],[searchTaxon]:[Reference_number]],2,FALSE)</f>
        <v>138</v>
      </c>
      <c r="E9567">
        <v>0</v>
      </c>
      <c r="F9567">
        <v>0</v>
      </c>
      <c r="G9567">
        <v>0</v>
      </c>
      <c r="I9567">
        <f>VLOOKUP(Table1[[#This Row],[trait_name]],Trait[],2,FALSE)</f>
        <v>37</v>
      </c>
      <c r="J9567" s="25" t="s">
        <v>70</v>
      </c>
      <c r="L9567" s="3"/>
      <c r="M9567" s="3"/>
      <c r="N9567" s="25"/>
      <c r="O9567"/>
    </row>
    <row r="9568" spans="1:15">
      <c r="A9568" s="36">
        <v>43277</v>
      </c>
      <c r="B9568" s="37">
        <v>43277</v>
      </c>
      <c r="C9568" s="38" t="s">
        <v>874</v>
      </c>
      <c r="D9568" s="39">
        <f>VLOOKUP(C9568,Index[[#All],[searchTaxon]:[Reference_number]],2,FALSE)</f>
        <v>138</v>
      </c>
      <c r="H9568" t="s">
        <v>18</v>
      </c>
      <c r="I9568">
        <f>VLOOKUP(Table1[[#This Row],[trait_name]],Trait[],2,FALSE)</f>
        <v>38</v>
      </c>
      <c r="J9568" s="25" t="s">
        <v>74</v>
      </c>
      <c r="L9568" s="3" t="str">
        <f>[1]Traits!P3</f>
        <v>white</v>
      </c>
      <c r="M9568" s="3"/>
      <c r="N9568" s="25"/>
      <c r="O9568"/>
    </row>
    <row r="9569" spans="1:15">
      <c r="A9569" s="36">
        <v>43277</v>
      </c>
      <c r="B9569" s="37">
        <v>43277</v>
      </c>
      <c r="C9569" s="38" t="s">
        <v>874</v>
      </c>
      <c r="D9569" s="39">
        <f>VLOOKUP(C9569,Index[[#All],[searchTaxon]:[Reference_number]],2,FALSE)</f>
        <v>138</v>
      </c>
      <c r="H9569" t="s">
        <v>18</v>
      </c>
      <c r="I9569">
        <f>VLOOKUP(Table1[[#This Row],[trait_name]],Trait[],2,FALSE)</f>
        <v>38</v>
      </c>
      <c r="J9569" s="25" t="s">
        <v>74</v>
      </c>
      <c r="L9569" s="3" t="str">
        <f>[1]Traits!P8</f>
        <v>red</v>
      </c>
      <c r="M9569" s="3"/>
      <c r="N9569" s="25"/>
      <c r="O9569"/>
    </row>
    <row r="9570" spans="1:15">
      <c r="A9570" s="64">
        <v>43277</v>
      </c>
      <c r="B9570" s="65"/>
      <c r="C9570" s="16" t="s">
        <v>874</v>
      </c>
      <c r="D9570" s="17">
        <f>VLOOKUP(C9570,Index[[#All],[searchTaxon]:[Reference_number]],2,FALSE)</f>
        <v>138</v>
      </c>
      <c r="I9570">
        <f>VLOOKUP(Table1[[#This Row],[trait_name]],Trait[],2,FALSE)</f>
        <v>39</v>
      </c>
      <c r="J9570" s="25" t="s">
        <v>76</v>
      </c>
      <c r="L9570" s="3"/>
      <c r="M9570" s="3"/>
      <c r="N9570" s="25"/>
      <c r="O9570"/>
    </row>
    <row r="9571" spans="1:15">
      <c r="A9571" s="36">
        <v>43277</v>
      </c>
      <c r="B9571" s="37">
        <v>43277</v>
      </c>
      <c r="C9571" s="38" t="s">
        <v>874</v>
      </c>
      <c r="D9571" s="39">
        <f>VLOOKUP(C9571,Index[[#All],[searchTaxon]:[Reference_number]],2,FALSE)</f>
        <v>138</v>
      </c>
      <c r="I9571">
        <f>VLOOKUP(Table1[[#This Row],[trait_name]],Trait[],2,FALSE)</f>
        <v>40</v>
      </c>
      <c r="J9571" s="25" t="s">
        <v>79</v>
      </c>
      <c r="L9571" s="3"/>
      <c r="M9571" s="3"/>
      <c r="N9571" s="25"/>
      <c r="O9571"/>
    </row>
    <row r="9572" spans="1:15">
      <c r="A9572" s="36">
        <v>43277</v>
      </c>
      <c r="B9572" s="37">
        <v>43277</v>
      </c>
      <c r="C9572" s="38" t="s">
        <v>874</v>
      </c>
      <c r="D9572" s="39">
        <f>VLOOKUP(C9572,Index[[#All],[searchTaxon]:[Reference_number]],2,FALSE)</f>
        <v>138</v>
      </c>
      <c r="I9572">
        <f>VLOOKUP(Table1[[#This Row],[trait_name]],Trait[],2,FALSE)</f>
        <v>40</v>
      </c>
      <c r="J9572" s="25" t="s">
        <v>79</v>
      </c>
      <c r="L9572" s="3"/>
      <c r="M9572" s="3"/>
      <c r="N9572" s="25"/>
      <c r="O9572"/>
    </row>
    <row r="9573" spans="1:15">
      <c r="A9573" s="36">
        <v>43277</v>
      </c>
      <c r="B9573" s="37"/>
      <c r="C9573" s="38" t="s">
        <v>874</v>
      </c>
      <c r="D9573" s="17">
        <f>VLOOKUP(C9573,Index[[#All],[searchTaxon]:[Reference_number]],2,FALSE)</f>
        <v>138</v>
      </c>
      <c r="E9573">
        <v>0</v>
      </c>
      <c r="F9573">
        <v>0</v>
      </c>
      <c r="G9573">
        <v>0</v>
      </c>
      <c r="I9573">
        <f>VLOOKUP(Table1[[#This Row],[trait_name]],Trait[],2,FALSE)</f>
        <v>41</v>
      </c>
      <c r="J9573" s="25" t="s">
        <v>82</v>
      </c>
      <c r="L9573" s="3"/>
      <c r="M9573" s="3"/>
      <c r="N9573" s="25"/>
      <c r="O9573"/>
    </row>
    <row r="9574" spans="1:15">
      <c r="A9574" s="36">
        <v>43277</v>
      </c>
      <c r="B9574" s="37"/>
      <c r="C9574" s="38" t="s">
        <v>874</v>
      </c>
      <c r="D9574" s="17">
        <f>VLOOKUP(C9574,Index[[#All],[searchTaxon]:[Reference_number]],2,FALSE)</f>
        <v>138</v>
      </c>
      <c r="E9574">
        <v>0</v>
      </c>
      <c r="F9574">
        <v>0</v>
      </c>
      <c r="G9574">
        <v>0</v>
      </c>
      <c r="I9574">
        <f>VLOOKUP(Table1[[#This Row],[trait_name]],Trait[],2,FALSE)</f>
        <v>42</v>
      </c>
      <c r="J9574" s="25" t="s">
        <v>84</v>
      </c>
      <c r="L9574" s="3"/>
      <c r="M9574" s="3"/>
      <c r="N9574" s="25"/>
      <c r="O9574"/>
    </row>
    <row r="9575" spans="1:15">
      <c r="A9575" s="36">
        <v>43277</v>
      </c>
      <c r="B9575" s="37">
        <v>43277</v>
      </c>
      <c r="C9575" s="38" t="s">
        <v>874</v>
      </c>
      <c r="D9575" s="39">
        <f>VLOOKUP(C9575,Index[[#All],[searchTaxon]:[Reference_number]],2,FALSE)</f>
        <v>138</v>
      </c>
      <c r="H9575" t="s">
        <v>18</v>
      </c>
      <c r="I9575">
        <f>VLOOKUP(Table1[[#This Row],[trait_name]],Trait[],2,FALSE)</f>
        <v>43</v>
      </c>
      <c r="J9575" s="25" t="s">
        <v>86</v>
      </c>
      <c r="L9575" s="3" t="str">
        <f>[1]Traits!R7</f>
        <v>green</v>
      </c>
      <c r="M9575" s="3"/>
      <c r="N9575" s="25"/>
      <c r="O9575"/>
    </row>
    <row r="9576" spans="1:15">
      <c r="A9576" s="36">
        <v>43277</v>
      </c>
      <c r="B9576" s="37">
        <v>43277</v>
      </c>
      <c r="C9576" s="38" t="s">
        <v>874</v>
      </c>
      <c r="D9576" s="39">
        <f>VLOOKUP(C9576,Index[[#All],[searchTaxon]:[Reference_number]],2,FALSE)</f>
        <v>138</v>
      </c>
      <c r="I9576">
        <f>VLOOKUP(Table1[[#This Row],[trait_name]],Trait[],2,FALSE)</f>
        <v>43</v>
      </c>
      <c r="J9576" s="25" t="s">
        <v>86</v>
      </c>
      <c r="L9576" s="3"/>
      <c r="M9576" s="3"/>
      <c r="N9576" s="25"/>
      <c r="O9576"/>
    </row>
    <row r="9577" spans="1:15">
      <c r="A9577" s="36">
        <v>43277</v>
      </c>
      <c r="B9577" s="37"/>
      <c r="C9577" s="38" t="s">
        <v>874</v>
      </c>
      <c r="D9577" s="17">
        <f>VLOOKUP(C9577,Index[[#All],[searchTaxon]:[Reference_number]],2,FALSE)</f>
        <v>138</v>
      </c>
      <c r="E9577">
        <v>0</v>
      </c>
      <c r="F9577">
        <v>0</v>
      </c>
      <c r="G9577">
        <v>0</v>
      </c>
      <c r="I9577">
        <f>VLOOKUP(Table1[[#This Row],[trait_name]],Trait[],2,FALSE)</f>
        <v>47</v>
      </c>
      <c r="J9577" s="25" t="s">
        <v>96</v>
      </c>
      <c r="L9577" s="3"/>
      <c r="M9577" s="3"/>
      <c r="N9577" s="25"/>
      <c r="O9577"/>
    </row>
    <row r="9578" spans="1:15">
      <c r="A9578" s="36">
        <v>43277</v>
      </c>
      <c r="B9578" s="37">
        <v>43277</v>
      </c>
      <c r="C9578" s="38" t="s">
        <v>874</v>
      </c>
      <c r="D9578" s="39">
        <f>VLOOKUP(C9578,Index[[#All],[searchTaxon]:[Reference_number]],2,FALSE)</f>
        <v>138</v>
      </c>
      <c r="H9578" t="s">
        <v>425</v>
      </c>
      <c r="I9578">
        <f>VLOOKUP(Table1[[#This Row],[trait_name]],Trait[],2,FALSE)</f>
        <v>48</v>
      </c>
      <c r="J9578" s="25" t="s">
        <v>99</v>
      </c>
      <c r="L9578" s="3" t="str">
        <f>[1]Traits!S6</f>
        <v>garden</v>
      </c>
      <c r="M9578" s="3"/>
      <c r="N9578" s="26"/>
      <c r="O9578"/>
    </row>
    <row r="9579" spans="1:15">
      <c r="A9579" s="36">
        <v>43277</v>
      </c>
      <c r="B9579" s="37">
        <v>43277</v>
      </c>
      <c r="C9579" s="38" t="s">
        <v>874</v>
      </c>
      <c r="D9579" s="39">
        <f>VLOOKUP(C9579,Index[[#All],[searchTaxon]:[Reference_number]],2,FALSE)</f>
        <v>138</v>
      </c>
      <c r="H9579" t="s">
        <v>425</v>
      </c>
      <c r="I9579">
        <f>VLOOKUP(Table1[[#This Row],[trait_name]],Trait[],2,FALSE)</f>
        <v>48</v>
      </c>
      <c r="J9579" s="25" t="s">
        <v>99</v>
      </c>
      <c r="L9579" s="3" t="str">
        <f>[1]Traits!S8</f>
        <v>park</v>
      </c>
      <c r="M9579" s="3"/>
      <c r="N9579" s="25"/>
      <c r="O9579"/>
    </row>
    <row r="9580" spans="1:15">
      <c r="A9580" s="36">
        <v>43277</v>
      </c>
      <c r="B9580" s="37">
        <v>43277</v>
      </c>
      <c r="C9580" s="38" t="s">
        <v>874</v>
      </c>
      <c r="D9580" s="39">
        <f>VLOOKUP(C9580,Index[[#All],[searchTaxon]:[Reference_number]],2,FALSE)</f>
        <v>138</v>
      </c>
      <c r="H9580" t="s">
        <v>425</v>
      </c>
      <c r="I9580">
        <f>VLOOKUP(Table1[[#This Row],[trait_name]],Trait[],2,FALSE)</f>
        <v>48</v>
      </c>
      <c r="J9580" s="25" t="s">
        <v>99</v>
      </c>
      <c r="L9580" s="3" t="s">
        <v>201</v>
      </c>
      <c r="M9580" s="3"/>
      <c r="N9580" s="25"/>
      <c r="O9580"/>
    </row>
    <row r="9581" spans="1:15">
      <c r="A9581" s="36">
        <v>43277</v>
      </c>
      <c r="B9581" s="37">
        <v>43277</v>
      </c>
      <c r="C9581" s="38" t="s">
        <v>874</v>
      </c>
      <c r="D9581" s="39">
        <f>VLOOKUP(C9581,Index[[#All],[searchTaxon]:[Reference_number]],2,FALSE)</f>
        <v>138</v>
      </c>
      <c r="H9581" t="s">
        <v>425</v>
      </c>
      <c r="I9581">
        <f>VLOOKUP(Table1[[#This Row],[trait_name]],Trait[],2,FALSE)</f>
        <v>49</v>
      </c>
      <c r="J9581" s="25" t="s">
        <v>103</v>
      </c>
      <c r="L9581" s="3" t="str">
        <f>[1]Traits!T3</f>
        <v>feature</v>
      </c>
      <c r="M9581" s="3"/>
      <c r="N9581" s="25"/>
      <c r="O9581"/>
    </row>
    <row r="9582" spans="1:15">
      <c r="A9582" s="36">
        <v>43277</v>
      </c>
      <c r="B9582" s="37">
        <v>43277</v>
      </c>
      <c r="C9582" s="38" t="s">
        <v>874</v>
      </c>
      <c r="D9582" s="39">
        <f>VLOOKUP(C9582,Index[[#All],[searchTaxon]:[Reference_number]],2,FALSE)</f>
        <v>138</v>
      </c>
      <c r="H9582" t="s">
        <v>26</v>
      </c>
      <c r="I9582">
        <f>VLOOKUP(Table1[[#This Row],[trait_name]],Trait[],2,FALSE)</f>
        <v>49</v>
      </c>
      <c r="J9582" s="25" t="s">
        <v>103</v>
      </c>
      <c r="L9582" s="3" t="str">
        <f>[1]Traits!T4</f>
        <v>screen</v>
      </c>
      <c r="M9582" s="3"/>
      <c r="N9582" s="25"/>
      <c r="O9582"/>
    </row>
    <row r="9583" spans="1:15">
      <c r="A9583" s="36">
        <v>43277</v>
      </c>
      <c r="B9583" s="37">
        <v>43277</v>
      </c>
      <c r="C9583" s="38" t="s">
        <v>874</v>
      </c>
      <c r="D9583" s="39">
        <f>VLOOKUP(C9583,Index[[#All],[searchTaxon]:[Reference_number]],2,FALSE)</f>
        <v>138</v>
      </c>
      <c r="I9583">
        <f>VLOOKUP(Table1[[#This Row],[trait_name]],Trait[],2,FALSE)</f>
        <v>49</v>
      </c>
      <c r="J9583" s="25" t="s">
        <v>103</v>
      </c>
      <c r="L9583" s="3"/>
      <c r="M9583" s="3"/>
      <c r="N9583" s="25"/>
      <c r="O9583"/>
    </row>
    <row r="9584" spans="1:15">
      <c r="A9584" s="36">
        <v>43277</v>
      </c>
      <c r="B9584" s="37">
        <v>43277</v>
      </c>
      <c r="C9584" s="38" t="s">
        <v>874</v>
      </c>
      <c r="D9584" s="39">
        <f>VLOOKUP(C9584,Index[[#All],[searchTaxon]:[Reference_number]],2,FALSE)</f>
        <v>138</v>
      </c>
      <c r="H9584" t="s">
        <v>18</v>
      </c>
      <c r="I9584">
        <f>VLOOKUP(Table1[[#This Row],[trait_name]],Trait[],2,FALSE)</f>
        <v>49</v>
      </c>
      <c r="J9584" s="25" t="s">
        <v>103</v>
      </c>
      <c r="L9584" s="3" t="str">
        <f>[1]Traits!T2</f>
        <v>shade</v>
      </c>
      <c r="M9584" s="3"/>
      <c r="N9584" s="25"/>
      <c r="O9584"/>
    </row>
    <row r="9585" spans="1:15">
      <c r="A9585" s="64">
        <v>43277</v>
      </c>
      <c r="B9585" s="65"/>
      <c r="C9585" s="16" t="s">
        <v>874</v>
      </c>
      <c r="D9585" s="67">
        <f>VLOOKUP(C9585,Index[[#All],[searchTaxon]:[Reference_number]],2,FALSE)</f>
        <v>138</v>
      </c>
      <c r="E9585">
        <f>VLOOKUP(C:C,Table1[[#All],[searchTaxon]:[Multiple_forms]],3,FALSE)</f>
        <v>0</v>
      </c>
      <c r="F9585">
        <f>VLOOKUP(C:C,Table1[[#All],[searchTaxon]:[Multiple_forms]],4,FALSE)</f>
        <v>0</v>
      </c>
      <c r="G9585">
        <f>VLOOKUP(C:C,Table1[[#All],[searchTaxon]:[Multiple_forms]],5,FALSE)</f>
        <v>0</v>
      </c>
      <c r="I9585">
        <f>VLOOKUP(Table1[[#This Row],[trait_name]],Trait[],2,FALSE)</f>
        <v>50</v>
      </c>
      <c r="J9585" s="25" t="s">
        <v>106</v>
      </c>
      <c r="L9585" s="3"/>
      <c r="M9585" s="3"/>
      <c r="N9585" s="25"/>
      <c r="O9585"/>
    </row>
    <row r="9586" spans="1:15">
      <c r="A9586" s="36">
        <v>43277</v>
      </c>
      <c r="B9586" s="37">
        <v>43277</v>
      </c>
      <c r="C9586" s="38" t="s">
        <v>874</v>
      </c>
      <c r="D9586" s="39">
        <f>VLOOKUP(C9586,Index[[#All],[searchTaxon]:[Reference_number]],2,FALSE)</f>
        <v>138</v>
      </c>
      <c r="H9586" t="s">
        <v>26</v>
      </c>
      <c r="I9586">
        <f>VLOOKUP(Table1[[#This Row],[trait_name]],Trait[],2,FALSE)</f>
        <v>51</v>
      </c>
      <c r="J9586" s="25" t="s">
        <v>108</v>
      </c>
      <c r="L9586" s="3" t="s">
        <v>167</v>
      </c>
      <c r="M9586" s="3"/>
      <c r="N9586" s="25"/>
      <c r="O9586"/>
    </row>
    <row r="9587" spans="1:15">
      <c r="A9587" s="36">
        <v>43277</v>
      </c>
      <c r="B9587" s="37">
        <v>43277</v>
      </c>
      <c r="C9587" s="38" t="s">
        <v>874</v>
      </c>
      <c r="D9587" s="39">
        <f>VLOOKUP(C9587,Index[[#All],[searchTaxon]:[Reference_number]],2,FALSE)</f>
        <v>138</v>
      </c>
      <c r="H9587" t="s">
        <v>26</v>
      </c>
      <c r="I9587">
        <f>VLOOKUP(Table1[[#This Row],[trait_name]],Trait[],2,FALSE)</f>
        <v>52</v>
      </c>
      <c r="J9587" s="25" t="s">
        <v>203</v>
      </c>
      <c r="L9587" s="3" t="s">
        <v>378</v>
      </c>
      <c r="M9587" s="3"/>
      <c r="N9587" s="25"/>
      <c r="O9587"/>
    </row>
    <row r="9588" spans="1:15">
      <c r="A9588" s="36">
        <v>43277</v>
      </c>
      <c r="B9588" s="37">
        <v>43277</v>
      </c>
      <c r="C9588" s="38" t="s">
        <v>874</v>
      </c>
      <c r="D9588" s="39">
        <f>VLOOKUP(C9588,Index[[#All],[searchTaxon]:[Reference_number]],2,FALSE)</f>
        <v>138</v>
      </c>
      <c r="H9588" t="s">
        <v>18</v>
      </c>
      <c r="I9588">
        <f>VLOOKUP(Table1[[#This Row],[trait_name]],Trait[],2,FALSE)</f>
        <v>53</v>
      </c>
      <c r="J9588" s="25" t="s">
        <v>110</v>
      </c>
      <c r="L9588" s="3" t="str">
        <f>[1]Traits!X3</f>
        <v>pollinator</v>
      </c>
      <c r="M9588" s="3"/>
      <c r="N9588" s="25"/>
      <c r="O9588"/>
    </row>
    <row r="9589" spans="1:15">
      <c r="A9589" s="36">
        <v>43277</v>
      </c>
      <c r="B9589" s="37">
        <v>43277</v>
      </c>
      <c r="C9589" s="38" t="s">
        <v>874</v>
      </c>
      <c r="D9589" s="39">
        <f>VLOOKUP(C9589,Index[[#All],[searchTaxon]:[Reference_number]],2,FALSE)</f>
        <v>138</v>
      </c>
      <c r="I9589">
        <f>VLOOKUP(Table1[[#This Row],[trait_name]],Trait[],2,FALSE)</f>
        <v>53</v>
      </c>
      <c r="J9589" s="25" t="s">
        <v>110</v>
      </c>
      <c r="L9589" s="3"/>
      <c r="M9589" s="3"/>
      <c r="N9589" s="25"/>
      <c r="O9589"/>
    </row>
    <row r="9590" spans="1:15">
      <c r="A9590" s="36">
        <v>43277</v>
      </c>
      <c r="B9590" s="37">
        <v>43277</v>
      </c>
      <c r="C9590" s="38" t="s">
        <v>874</v>
      </c>
      <c r="D9590" s="39">
        <f>VLOOKUP(C9590,Index[[#All],[searchTaxon]:[Reference_number]],2,FALSE)</f>
        <v>138</v>
      </c>
      <c r="I9590">
        <f>VLOOKUP(Table1[[#This Row],[trait_name]],Trait[],2,FALSE)</f>
        <v>54</v>
      </c>
      <c r="J9590" s="25" t="s">
        <v>112</v>
      </c>
      <c r="L9590" s="3"/>
      <c r="M9590" s="3"/>
      <c r="N9590" s="25"/>
      <c r="O9590"/>
    </row>
    <row r="9591" spans="1:15">
      <c r="A9591" s="36">
        <v>43277</v>
      </c>
      <c r="B9591" s="37">
        <v>43277</v>
      </c>
      <c r="C9591" s="38" t="s">
        <v>874</v>
      </c>
      <c r="D9591" s="39">
        <f>VLOOKUP(C9591,Index[[#All],[searchTaxon]:[Reference_number]],2,FALSE)</f>
        <v>138</v>
      </c>
      <c r="H9591" t="s">
        <v>425</v>
      </c>
      <c r="I9591">
        <f>VLOOKUP(Table1[[#This Row],[trait_name]],Trait[],2,FALSE)</f>
        <v>55</v>
      </c>
      <c r="J9591" s="25" t="s">
        <v>114</v>
      </c>
      <c r="L9591" s="3" t="str">
        <f>[1]Traits!AA10</f>
        <v>watering</v>
      </c>
      <c r="M9591" s="3"/>
      <c r="N9591" s="25"/>
      <c r="O9591"/>
    </row>
    <row r="9592" spans="1:15">
      <c r="A9592" s="36">
        <v>43277</v>
      </c>
      <c r="B9592" s="37">
        <v>43277</v>
      </c>
      <c r="C9592" s="38" t="s">
        <v>874</v>
      </c>
      <c r="D9592" s="39">
        <f>VLOOKUP(C9592,Index[[#All],[searchTaxon]:[Reference_number]],2,FALSE)</f>
        <v>138</v>
      </c>
      <c r="H9592" t="s">
        <v>26</v>
      </c>
      <c r="I9592">
        <f>VLOOKUP(Table1[[#This Row],[trait_name]],Trait[],2,FALSE)</f>
        <v>56</v>
      </c>
      <c r="J9592" s="25" t="s">
        <v>117</v>
      </c>
      <c r="L9592" s="3" t="str">
        <f>[1]Traits!Z2</f>
        <v>low</v>
      </c>
      <c r="M9592" s="3"/>
      <c r="N9592" s="25"/>
      <c r="O9592"/>
    </row>
    <row r="9593" spans="1:15">
      <c r="A9593" s="36">
        <v>43277</v>
      </c>
      <c r="B9593" s="37"/>
      <c r="C9593" s="38" t="s">
        <v>874</v>
      </c>
      <c r="D9593" s="17">
        <f>VLOOKUP(C9593,Index[[#All],[searchTaxon]:[Reference_number]],2,FALSE)</f>
        <v>138</v>
      </c>
      <c r="E9593">
        <v>0</v>
      </c>
      <c r="F9593">
        <v>0</v>
      </c>
      <c r="G9593">
        <v>0</v>
      </c>
      <c r="I9593">
        <f>VLOOKUP(Table1[[#This Row],[trait_name]],Trait[],2,FALSE)</f>
        <v>60</v>
      </c>
      <c r="J9593" s="25" t="s">
        <v>120</v>
      </c>
      <c r="L9593" s="3"/>
      <c r="M9593" s="3"/>
      <c r="N9593" s="25"/>
      <c r="O9593"/>
    </row>
    <row r="9594" spans="1:15">
      <c r="A9594" s="36">
        <v>43277</v>
      </c>
      <c r="B9594" s="37">
        <v>43277</v>
      </c>
      <c r="C9594" s="38" t="s">
        <v>874</v>
      </c>
      <c r="D9594" s="39">
        <f>VLOOKUP(C9594,Index[[#All],[searchTaxon]:[Reference_number]],2,FALSE)</f>
        <v>138</v>
      </c>
      <c r="H9594" t="s">
        <v>26</v>
      </c>
      <c r="I9594">
        <f>VLOOKUP(Table1[[#This Row],[trait_name]],Trait[],2,FALSE)</f>
        <v>61</v>
      </c>
      <c r="J9594" s="25" t="s">
        <v>172</v>
      </c>
      <c r="L9594" s="3" t="str">
        <f>[1]Traits!AA14</f>
        <v>disease_prone</v>
      </c>
      <c r="M9594" s="3"/>
      <c r="N9594" s="25"/>
      <c r="O9594"/>
    </row>
    <row r="9595" spans="1:15">
      <c r="A9595" s="36">
        <v>43277</v>
      </c>
      <c r="B9595" s="37">
        <v>43277</v>
      </c>
      <c r="C9595" s="38" t="s">
        <v>874</v>
      </c>
      <c r="D9595" s="39">
        <f>VLOOKUP(C9595,Index[[#All],[searchTaxon]:[Reference_number]],2,FALSE)</f>
        <v>138</v>
      </c>
      <c r="I9595">
        <f>VLOOKUP(Table1[[#This Row],[trait_name]],Trait[],2,FALSE)</f>
        <v>62</v>
      </c>
      <c r="J9595" s="25" t="s">
        <v>123</v>
      </c>
      <c r="L9595" s="3"/>
      <c r="M9595" s="3"/>
      <c r="N9595" s="25"/>
      <c r="O9595"/>
    </row>
    <row r="9596" spans="1:15">
      <c r="A9596" s="36">
        <v>43277</v>
      </c>
      <c r="B9596" s="37">
        <v>43277</v>
      </c>
      <c r="C9596" s="38" t="s">
        <v>876</v>
      </c>
      <c r="D9596" s="39">
        <f>VLOOKUP(C9596,Index[[#All],[searchTaxon]:[Reference_number]],2,FALSE)</f>
        <v>139</v>
      </c>
      <c r="H9596" t="s">
        <v>18</v>
      </c>
      <c r="I9596">
        <f>VLOOKUP(Table1[[#This Row],[trait_name]],Trait[],2,FALSE)</f>
        <v>2</v>
      </c>
      <c r="J9596" s="25" t="s">
        <v>16</v>
      </c>
      <c r="L9596" s="3" t="s">
        <v>877</v>
      </c>
      <c r="M9596" s="3"/>
      <c r="N9596" s="25"/>
      <c r="O9596"/>
    </row>
    <row r="9597" spans="1:15">
      <c r="A9597" s="36">
        <v>43277</v>
      </c>
      <c r="B9597" s="37">
        <v>43277</v>
      </c>
      <c r="C9597" s="38" t="s">
        <v>876</v>
      </c>
      <c r="D9597" s="39">
        <f>VLOOKUP(C9597,Index[[#All],[searchTaxon]:[Reference_number]],2,FALSE)</f>
        <v>139</v>
      </c>
      <c r="I9597">
        <f>VLOOKUP(Table1[[#This Row],[trait_name]],Trait[],2,FALSE)</f>
        <v>2</v>
      </c>
      <c r="J9597" s="25" t="s">
        <v>16</v>
      </c>
      <c r="L9597" s="21" t="s">
        <v>878</v>
      </c>
      <c r="M9597" s="3"/>
      <c r="N9597" s="25"/>
      <c r="O9597"/>
    </row>
    <row r="9598" spans="1:15">
      <c r="A9598" s="36">
        <v>43277</v>
      </c>
      <c r="B9598" s="37">
        <v>43277</v>
      </c>
      <c r="C9598" s="38" t="s">
        <v>876</v>
      </c>
      <c r="D9598" s="39">
        <f>VLOOKUP(C9598,Index[[#All],[searchTaxon]:[Reference_number]],2,FALSE)</f>
        <v>139</v>
      </c>
      <c r="H9598" t="s">
        <v>18</v>
      </c>
      <c r="I9598">
        <f>VLOOKUP(Table1[[#This Row],[trait_name]],Trait[],2,FALSE)</f>
        <v>3</v>
      </c>
      <c r="J9598" s="25" t="s">
        <v>19</v>
      </c>
      <c r="L9598" s="3" t="str">
        <f>[1]Traits!B2</f>
        <v>fullsun</v>
      </c>
      <c r="M9598" s="3"/>
      <c r="N9598" s="25"/>
      <c r="O9598"/>
    </row>
    <row r="9599" spans="1:15">
      <c r="A9599" s="36">
        <v>43277</v>
      </c>
      <c r="B9599" s="37">
        <v>43277</v>
      </c>
      <c r="C9599" s="38" t="s">
        <v>876</v>
      </c>
      <c r="D9599" s="39">
        <f>VLOOKUP(C9599,Index[[#All],[searchTaxon]:[Reference_number]],2,FALSE)</f>
        <v>139</v>
      </c>
      <c r="I9599">
        <f>VLOOKUP(Table1[[#This Row],[trait_name]],Trait[],2,FALSE)</f>
        <v>3</v>
      </c>
      <c r="J9599" s="25" t="s">
        <v>19</v>
      </c>
      <c r="L9599" s="3"/>
      <c r="M9599" s="3"/>
      <c r="N9599" s="25"/>
      <c r="O9599"/>
    </row>
    <row r="9600" spans="1:15">
      <c r="A9600" s="36">
        <v>43277</v>
      </c>
      <c r="B9600" s="37"/>
      <c r="C9600" s="38" t="s">
        <v>876</v>
      </c>
      <c r="D9600" s="39">
        <f>VLOOKUP(C9600,Index[[#All],[searchTaxon]:[Reference_number]],2,FALSE)</f>
        <v>139</v>
      </c>
      <c r="H9600" t="s">
        <v>18</v>
      </c>
      <c r="I9600">
        <f>VLOOKUP(Table1[[#This Row],[trait_name]],Trait[],2,FALSE)</f>
        <v>6</v>
      </c>
      <c r="J9600" s="25" t="s">
        <v>135</v>
      </c>
      <c r="L9600" s="3"/>
      <c r="M9600" s="3"/>
      <c r="N9600" s="25"/>
      <c r="O9600"/>
    </row>
    <row r="9601" spans="1:15">
      <c r="A9601" s="36">
        <v>43277</v>
      </c>
      <c r="B9601" s="37">
        <v>43277</v>
      </c>
      <c r="C9601" s="38" t="s">
        <v>876</v>
      </c>
      <c r="D9601" s="39">
        <f>VLOOKUP(C9601,Index[[#All],[searchTaxon]:[Reference_number]],2,FALSE)</f>
        <v>139</v>
      </c>
      <c r="H9601" t="s">
        <v>18</v>
      </c>
      <c r="I9601">
        <f>VLOOKUP(Table1[[#This Row],[trait_name]],Trait[],2,FALSE)</f>
        <v>7</v>
      </c>
      <c r="J9601" s="25" t="s">
        <v>27</v>
      </c>
      <c r="L9601" s="3" t="s">
        <v>24</v>
      </c>
      <c r="M9601" s="3"/>
      <c r="N9601" s="25"/>
      <c r="O9601"/>
    </row>
    <row r="9602" spans="1:15">
      <c r="A9602" s="64">
        <v>43277</v>
      </c>
      <c r="B9602" s="65"/>
      <c r="C9602" s="16" t="s">
        <v>876</v>
      </c>
      <c r="D9602" s="17">
        <f>VLOOKUP(C9602,Index[[#All],[searchTaxon]:[Reference_number]],2,FALSE)</f>
        <v>139</v>
      </c>
      <c r="I9602">
        <f>VLOOKUP(Table1[[#This Row],[trait_name]],Trait[],2,FALSE)</f>
        <v>15</v>
      </c>
      <c r="J9602" s="25" t="s">
        <v>32</v>
      </c>
      <c r="L9602" s="3"/>
      <c r="M9602" s="3"/>
      <c r="N9602" s="25"/>
      <c r="O9602"/>
    </row>
    <row r="9603" spans="1:15">
      <c r="A9603" s="64">
        <v>43277</v>
      </c>
      <c r="B9603" s="65">
        <v>43277</v>
      </c>
      <c r="C9603" s="16" t="s">
        <v>876</v>
      </c>
      <c r="D9603" s="15">
        <f>VLOOKUP(C9603,Index[[#All],[searchTaxon]:[Reference_number]],2,FALSE)</f>
        <v>139</v>
      </c>
      <c r="I9603">
        <f>VLOOKUP(Table1[[#This Row],[trait_name]],Trait[],2,FALSE)</f>
        <v>16</v>
      </c>
      <c r="J9603" s="26" t="s">
        <v>33</v>
      </c>
      <c r="K9603" s="26"/>
      <c r="L9603" s="3"/>
      <c r="M9603" s="3"/>
      <c r="N9603" s="25"/>
      <c r="O9603"/>
    </row>
    <row r="9604" spans="1:15">
      <c r="A9604" s="36">
        <v>43277</v>
      </c>
      <c r="B9604" s="37">
        <v>43277</v>
      </c>
      <c r="C9604" s="38" t="s">
        <v>876</v>
      </c>
      <c r="D9604" s="30">
        <f>VLOOKUP(C9604,Index[[#All],[searchTaxon]:[Reference_number]],2,FALSE)</f>
        <v>139</v>
      </c>
      <c r="H9604" t="s">
        <v>18</v>
      </c>
      <c r="I9604">
        <f>VLOOKUP(Table1[[#This Row],[trait_name]],Trait[],2,FALSE)</f>
        <v>17</v>
      </c>
      <c r="J9604" s="25" t="s">
        <v>34</v>
      </c>
      <c r="L9604" s="3" t="str">
        <f>[1]Traits!E2</f>
        <v>sand</v>
      </c>
      <c r="M9604" s="3"/>
      <c r="N9604" s="25"/>
      <c r="O9604"/>
    </row>
    <row r="9605" spans="1:15">
      <c r="A9605" s="36">
        <v>43277</v>
      </c>
      <c r="B9605" s="37">
        <v>43277</v>
      </c>
      <c r="C9605" s="38" t="s">
        <v>876</v>
      </c>
      <c r="D9605" s="30">
        <f>VLOOKUP(C9605,Index[[#All],[searchTaxon]:[Reference_number]],2,FALSE)</f>
        <v>139</v>
      </c>
      <c r="H9605" t="s">
        <v>18</v>
      </c>
      <c r="I9605">
        <f>VLOOKUP(Table1[[#This Row],[trait_name]],Trait[],2,FALSE)</f>
        <v>17</v>
      </c>
      <c r="J9605" s="25" t="s">
        <v>34</v>
      </c>
      <c r="L9605" s="3" t="str">
        <f>[1]Traits!E3</f>
        <v>loam</v>
      </c>
      <c r="M9605" s="3"/>
      <c r="N9605" s="25"/>
      <c r="O9605"/>
    </row>
    <row r="9606" spans="1:15" s="3" customFormat="1">
      <c r="A9606" s="36">
        <v>43277</v>
      </c>
      <c r="B9606" s="37">
        <v>43277</v>
      </c>
      <c r="C9606" s="38" t="s">
        <v>876</v>
      </c>
      <c r="D9606" s="30">
        <f>VLOOKUP(C9606,Index[[#All],[searchTaxon]:[Reference_number]],2,FALSE)</f>
        <v>139</v>
      </c>
      <c r="E9606"/>
      <c r="F9606"/>
      <c r="G9606"/>
      <c r="H9606" t="s">
        <v>18</v>
      </c>
      <c r="I9606">
        <f>VLOOKUP(Table1[[#This Row],[trait_name]],Trait[],2,FALSE)</f>
        <v>17</v>
      </c>
      <c r="J9606" s="25" t="s">
        <v>34</v>
      </c>
      <c r="K9606" s="25"/>
      <c r="L9606" s="3" t="str">
        <f>[1]Traits!E4</f>
        <v>clay</v>
      </c>
      <c r="N9606" s="25"/>
    </row>
    <row r="9607" spans="1:15" s="3" customFormat="1">
      <c r="A9607" s="12">
        <v>43277</v>
      </c>
      <c r="B9607" s="13">
        <v>43277</v>
      </c>
      <c r="C9607" s="14" t="s">
        <v>876</v>
      </c>
      <c r="D9607" s="15">
        <f>VLOOKUP(C9607,Index[[#All],[searchTaxon]:[Reference_number]],2,FALSE)</f>
        <v>139</v>
      </c>
      <c r="E9607"/>
      <c r="F9607"/>
      <c r="G9607"/>
      <c r="H9607"/>
      <c r="I9607">
        <f>VLOOKUP(Table1[[#This Row],[trait_name]],Trait[],2,FALSE)</f>
        <v>18</v>
      </c>
      <c r="J9607" s="25" t="s">
        <v>38</v>
      </c>
      <c r="K9607" s="25"/>
      <c r="N9607" s="25"/>
    </row>
    <row r="9608" spans="1:15" s="3" customFormat="1">
      <c r="A9608" s="28">
        <v>43277</v>
      </c>
      <c r="B9608" s="29">
        <v>43277</v>
      </c>
      <c r="C9608" s="18" t="s">
        <v>876</v>
      </c>
      <c r="D9608" s="30">
        <f>VLOOKUP(C9608,Index[[#All],[searchTaxon]:[Reference_number]],2,FALSE)</f>
        <v>139</v>
      </c>
      <c r="E9608"/>
      <c r="F9608"/>
      <c r="G9608"/>
      <c r="H9608"/>
      <c r="I9608">
        <f>VLOOKUP(Table1[[#This Row],[trait_name]],Trait[],2,FALSE)</f>
        <v>19</v>
      </c>
      <c r="J9608" s="25" t="s">
        <v>39</v>
      </c>
      <c r="K9608" s="25"/>
      <c r="L9608" s="21" t="str">
        <f>[1]Traits!F2</f>
        <v>welldrained</v>
      </c>
      <c r="N9608" s="25"/>
    </row>
    <row r="9609" spans="1:15" s="3" customFormat="1">
      <c r="A9609" s="28">
        <v>43277</v>
      </c>
      <c r="B9609" s="29">
        <v>43277</v>
      </c>
      <c r="C9609" s="18" t="s">
        <v>876</v>
      </c>
      <c r="D9609" s="30">
        <f>VLOOKUP(C9609,Index[[#All],[searchTaxon]:[Reference_number]],2,FALSE)</f>
        <v>139</v>
      </c>
      <c r="E9609"/>
      <c r="F9609"/>
      <c r="G9609"/>
      <c r="H9609"/>
      <c r="I9609">
        <f>VLOOKUP(Table1[[#This Row],[trait_name]],Trait[],2,FALSE)</f>
        <v>19</v>
      </c>
      <c r="J9609" s="25" t="s">
        <v>39</v>
      </c>
      <c r="K9609" s="25"/>
      <c r="N9609" s="25"/>
    </row>
    <row r="9610" spans="1:15" s="3" customFormat="1">
      <c r="A9610" s="12">
        <v>43277</v>
      </c>
      <c r="B9610" s="13">
        <v>43277</v>
      </c>
      <c r="C9610" s="14" t="s">
        <v>876</v>
      </c>
      <c r="D9610" s="15">
        <f>VLOOKUP(C9610,Index[[#All],[searchTaxon]:[Reference_number]],2,FALSE)</f>
        <v>139</v>
      </c>
      <c r="E9610"/>
      <c r="F9610"/>
      <c r="G9610"/>
      <c r="H9610"/>
      <c r="I9610">
        <f>VLOOKUP(Table1[[#This Row],[trait_name]],Trait[],2,FALSE)</f>
        <v>20</v>
      </c>
      <c r="J9610" s="25" t="s">
        <v>42</v>
      </c>
      <c r="K9610" s="25"/>
      <c r="N9610" s="25"/>
    </row>
    <row r="9611" spans="1:15" s="3" customFormat="1">
      <c r="A9611" s="28">
        <v>43277</v>
      </c>
      <c r="B9611" s="29">
        <v>43277</v>
      </c>
      <c r="C9611" s="18" t="s">
        <v>876</v>
      </c>
      <c r="D9611" s="30">
        <f>VLOOKUP(C9611,Index[[#All],[searchTaxon]:[Reference_number]],2,FALSE)</f>
        <v>139</v>
      </c>
      <c r="E9611"/>
      <c r="F9611"/>
      <c r="G9611"/>
      <c r="H9611"/>
      <c r="I9611">
        <f>VLOOKUP(Table1[[#This Row],[trait_name]],Trait[],2,FALSE)</f>
        <v>21</v>
      </c>
      <c r="J9611" s="25" t="s">
        <v>46</v>
      </c>
      <c r="K9611" s="25"/>
      <c r="N9611" s="25"/>
    </row>
    <row r="9612" spans="1:15" s="3" customFormat="1">
      <c r="A9612" s="28">
        <v>43277</v>
      </c>
      <c r="B9612" s="29"/>
      <c r="C9612" s="18" t="s">
        <v>876</v>
      </c>
      <c r="D9612" s="15">
        <f>VLOOKUP(C9612,Index[[#All],[searchTaxon]:[Reference_number]],2,FALSE)</f>
        <v>139</v>
      </c>
      <c r="E9612">
        <v>0</v>
      </c>
      <c r="F9612">
        <v>0</v>
      </c>
      <c r="G9612">
        <v>0</v>
      </c>
      <c r="H9612"/>
      <c r="I9612">
        <f>VLOOKUP(Table1[[#This Row],[trait_name]],Trait[],2,FALSE)</f>
        <v>22</v>
      </c>
      <c r="J9612" s="25" t="s">
        <v>48</v>
      </c>
      <c r="K9612" s="25"/>
      <c r="N9612" s="25"/>
    </row>
    <row r="9613" spans="1:15" s="3" customFormat="1">
      <c r="A9613" s="12">
        <v>43277</v>
      </c>
      <c r="B9613" s="13"/>
      <c r="C9613" s="14" t="s">
        <v>876</v>
      </c>
      <c r="D9613" s="15">
        <f>VLOOKUP(C9613,Index[[#All],[searchTaxon]:[Reference_number]],2,FALSE)</f>
        <v>139</v>
      </c>
      <c r="E9613"/>
      <c r="F9613"/>
      <c r="G9613"/>
      <c r="H9613"/>
      <c r="I9613">
        <f>VLOOKUP(Table1[[#This Row],[trait_name]],Trait[],2,FALSE)</f>
        <v>23</v>
      </c>
      <c r="J9613" s="25" t="s">
        <v>50</v>
      </c>
      <c r="K9613" s="25"/>
      <c r="N9613" s="25"/>
    </row>
    <row r="9614" spans="1:15" s="3" customFormat="1">
      <c r="A9614" s="12">
        <v>43277</v>
      </c>
      <c r="B9614" s="13"/>
      <c r="C9614" s="14" t="s">
        <v>876</v>
      </c>
      <c r="D9614" s="15">
        <f>VLOOKUP(C9614,Index[[#All],[searchTaxon]:[Reference_number]],2,FALSE)</f>
        <v>139</v>
      </c>
      <c r="E9614"/>
      <c r="F9614"/>
      <c r="G9614"/>
      <c r="H9614"/>
      <c r="I9614">
        <f>VLOOKUP(Table1[[#This Row],[trait_name]],Trait[],2,FALSE)</f>
        <v>24</v>
      </c>
      <c r="J9614" s="25" t="s">
        <v>53</v>
      </c>
      <c r="K9614" s="25"/>
      <c r="N9614" s="25"/>
    </row>
    <row r="9615" spans="1:15" s="3" customFormat="1">
      <c r="A9615" s="28">
        <v>43277</v>
      </c>
      <c r="B9615" s="29">
        <v>43277</v>
      </c>
      <c r="C9615" s="18" t="s">
        <v>876</v>
      </c>
      <c r="D9615" s="30">
        <f>VLOOKUP(C9615,Index[[#All],[searchTaxon]:[Reference_number]],2,FALSE)</f>
        <v>139</v>
      </c>
      <c r="E9615"/>
      <c r="F9615"/>
      <c r="G9615"/>
      <c r="H9615" t="s">
        <v>18</v>
      </c>
      <c r="I9615">
        <f>VLOOKUP(Table1[[#This Row],[trait_name]],Trait[],2,FALSE)</f>
        <v>25</v>
      </c>
      <c r="J9615" s="25" t="s">
        <v>54</v>
      </c>
      <c r="K9615" s="25"/>
      <c r="L9615" s="3" t="str">
        <f>[1]Traits!H16</f>
        <v>perennial</v>
      </c>
      <c r="N9615" s="25"/>
    </row>
    <row r="9616" spans="1:15" s="3" customFormat="1">
      <c r="A9616" s="28">
        <v>43277</v>
      </c>
      <c r="B9616" s="29">
        <v>43277</v>
      </c>
      <c r="C9616" s="18" t="s">
        <v>876</v>
      </c>
      <c r="D9616" s="30">
        <f>VLOOKUP(C9616,Index[[#All],[searchTaxon]:[Reference_number]],2,FALSE)</f>
        <v>139</v>
      </c>
      <c r="E9616"/>
      <c r="F9616"/>
      <c r="G9616"/>
      <c r="H9616" t="s">
        <v>18</v>
      </c>
      <c r="I9616">
        <f>VLOOKUP(Table1[[#This Row],[trait_name]],Trait[],2,FALSE)</f>
        <v>25</v>
      </c>
      <c r="J9616" s="25" t="s">
        <v>54</v>
      </c>
      <c r="K9616" s="25"/>
      <c r="L9616" s="3" t="str">
        <f>[1]Traits!H8</f>
        <v>herb</v>
      </c>
      <c r="N9616" s="25"/>
    </row>
    <row r="9617" spans="1:14" s="3" customFormat="1">
      <c r="A9617" s="28">
        <v>43277</v>
      </c>
      <c r="B9617" s="29">
        <v>43277</v>
      </c>
      <c r="C9617" s="18" t="s">
        <v>876</v>
      </c>
      <c r="D9617" s="30">
        <f>VLOOKUP(C9617,Index[[#All],[searchTaxon]:[Reference_number]],2,FALSE)</f>
        <v>139</v>
      </c>
      <c r="E9617"/>
      <c r="F9617"/>
      <c r="G9617"/>
      <c r="H9617" t="s">
        <v>18</v>
      </c>
      <c r="I9617">
        <f>VLOOKUP(Table1[[#This Row],[trait_name]],Trait[],2,FALSE)</f>
        <v>26</v>
      </c>
      <c r="J9617" s="25" t="s">
        <v>57</v>
      </c>
      <c r="K9617" s="25"/>
      <c r="L9617" s="3">
        <v>0.2</v>
      </c>
      <c r="N9617" s="25"/>
    </row>
    <row r="9618" spans="1:14" s="3" customFormat="1">
      <c r="A9618" s="28">
        <v>43277</v>
      </c>
      <c r="B9618" s="29">
        <v>43277</v>
      </c>
      <c r="C9618" s="18" t="s">
        <v>876</v>
      </c>
      <c r="D9618" s="30">
        <f>VLOOKUP(C9618,Index[[#All],[searchTaxon]:[Reference_number]],2,FALSE)</f>
        <v>139</v>
      </c>
      <c r="E9618"/>
      <c r="F9618"/>
      <c r="G9618"/>
      <c r="H9618"/>
      <c r="I9618">
        <f>VLOOKUP(Table1[[#This Row],[trait_name]],Trait[],2,FALSE)</f>
        <v>26</v>
      </c>
      <c r="J9618" s="25" t="s">
        <v>57</v>
      </c>
      <c r="K9618" s="25"/>
      <c r="N9618" s="25"/>
    </row>
    <row r="9619" spans="1:14" s="3" customFormat="1">
      <c r="A9619" s="28">
        <v>43277</v>
      </c>
      <c r="B9619" s="29">
        <v>43277</v>
      </c>
      <c r="C9619" s="18" t="s">
        <v>876</v>
      </c>
      <c r="D9619" s="30">
        <f>VLOOKUP(C9619,Index[[#All],[searchTaxon]:[Reference_number]],2,FALSE)</f>
        <v>139</v>
      </c>
      <c r="E9619"/>
      <c r="F9619"/>
      <c r="G9619"/>
      <c r="H9619"/>
      <c r="I9619">
        <f>VLOOKUP(Table1[[#This Row],[trait_name]],Trait[],2,FALSE)</f>
        <v>27</v>
      </c>
      <c r="J9619" s="25" t="s">
        <v>58</v>
      </c>
      <c r="K9619" s="25"/>
      <c r="N9619" s="25"/>
    </row>
    <row r="9620" spans="1:14" s="3" customFormat="1">
      <c r="A9620" s="28">
        <v>43277</v>
      </c>
      <c r="B9620" s="29">
        <v>43277</v>
      </c>
      <c r="C9620" s="18" t="s">
        <v>876</v>
      </c>
      <c r="D9620" s="30">
        <f>VLOOKUP(C9620,Index[[#All],[searchTaxon]:[Reference_number]],2,FALSE)</f>
        <v>139</v>
      </c>
      <c r="E9620"/>
      <c r="F9620"/>
      <c r="G9620"/>
      <c r="H9620" t="s">
        <v>18</v>
      </c>
      <c r="I9620">
        <f>VLOOKUP(Table1[[#This Row],[trait_name]],Trait[],2,FALSE)</f>
        <v>28</v>
      </c>
      <c r="J9620" s="25" t="s">
        <v>59</v>
      </c>
      <c r="K9620" s="25"/>
      <c r="L9620" s="3">
        <v>0.1</v>
      </c>
      <c r="N9620" s="25"/>
    </row>
    <row r="9621" spans="1:14" s="3" customFormat="1">
      <c r="A9621" s="28">
        <v>43277</v>
      </c>
      <c r="B9621" s="29">
        <v>43277</v>
      </c>
      <c r="C9621" s="18" t="s">
        <v>876</v>
      </c>
      <c r="D9621" s="30">
        <f>VLOOKUP(C9621,Index[[#All],[searchTaxon]:[Reference_number]],2,FALSE)</f>
        <v>139</v>
      </c>
      <c r="E9621"/>
      <c r="F9621"/>
      <c r="G9621"/>
      <c r="H9621" t="s">
        <v>26</v>
      </c>
      <c r="I9621">
        <f>VLOOKUP(Table1[[#This Row],[trait_name]],Trait[],2,FALSE)</f>
        <v>28</v>
      </c>
      <c r="J9621" s="25" t="s">
        <v>59</v>
      </c>
      <c r="K9621" s="25"/>
      <c r="L9621" s="3">
        <v>0.7</v>
      </c>
      <c r="N9621" s="25"/>
    </row>
    <row r="9622" spans="1:14" s="3" customFormat="1">
      <c r="A9622" s="28">
        <v>43277</v>
      </c>
      <c r="B9622" s="29">
        <v>43277</v>
      </c>
      <c r="C9622" s="18" t="s">
        <v>876</v>
      </c>
      <c r="D9622" s="30">
        <f>VLOOKUP(C9622,Index[[#All],[searchTaxon]:[Reference_number]],2,FALSE)</f>
        <v>139</v>
      </c>
      <c r="E9622"/>
      <c r="F9622"/>
      <c r="G9622"/>
      <c r="H9622" t="s">
        <v>18</v>
      </c>
      <c r="I9622">
        <f>VLOOKUP(Table1[[#This Row],[trait_name]],Trait[],2,FALSE)</f>
        <v>29</v>
      </c>
      <c r="J9622" s="25" t="s">
        <v>60</v>
      </c>
      <c r="K9622" s="25"/>
      <c r="L9622" s="3">
        <v>0.4</v>
      </c>
      <c r="N9622" s="25"/>
    </row>
    <row r="9623" spans="1:14" s="3" customFormat="1">
      <c r="A9623" s="28">
        <v>43277</v>
      </c>
      <c r="B9623" s="29">
        <v>43277</v>
      </c>
      <c r="C9623" s="18" t="s">
        <v>876</v>
      </c>
      <c r="D9623" s="30">
        <f>VLOOKUP(C9623,Index[[#All],[searchTaxon]:[Reference_number]],2,FALSE)</f>
        <v>139</v>
      </c>
      <c r="E9623"/>
      <c r="F9623"/>
      <c r="G9623"/>
      <c r="H9623" t="s">
        <v>26</v>
      </c>
      <c r="I9623">
        <f>VLOOKUP(Table1[[#This Row],[trait_name]],Trait[],2,FALSE)</f>
        <v>30</v>
      </c>
      <c r="J9623" s="25" t="s">
        <v>61</v>
      </c>
      <c r="K9623" s="25"/>
      <c r="L9623" s="3">
        <v>0.2</v>
      </c>
      <c r="N9623" s="25"/>
    </row>
    <row r="9624" spans="1:14" s="3" customFormat="1">
      <c r="A9624" s="28">
        <v>43277</v>
      </c>
      <c r="B9624" s="29">
        <v>43277</v>
      </c>
      <c r="C9624" s="18" t="s">
        <v>876</v>
      </c>
      <c r="D9624" s="30">
        <f>VLOOKUP(C9624,Index[[#All],[searchTaxon]:[Reference_number]],2,FALSE)</f>
        <v>139</v>
      </c>
      <c r="E9624"/>
      <c r="F9624"/>
      <c r="G9624"/>
      <c r="H9624" t="s">
        <v>18</v>
      </c>
      <c r="I9624">
        <f>VLOOKUP(Table1[[#This Row],[trait_name]],Trait[],2,FALSE)</f>
        <v>31</v>
      </c>
      <c r="J9624" s="25" t="s">
        <v>62</v>
      </c>
      <c r="K9624" s="25"/>
      <c r="L9624" s="3">
        <v>0.3</v>
      </c>
      <c r="N9624" s="25"/>
    </row>
    <row r="9625" spans="1:14" s="3" customFormat="1">
      <c r="A9625" s="28">
        <v>43277</v>
      </c>
      <c r="B9625" s="29">
        <v>43277</v>
      </c>
      <c r="C9625" s="18" t="s">
        <v>876</v>
      </c>
      <c r="D9625" s="30">
        <f>VLOOKUP(C9625,Index[[#All],[searchTaxon]:[Reference_number]],2,FALSE)</f>
        <v>139</v>
      </c>
      <c r="E9625"/>
      <c r="F9625"/>
      <c r="G9625"/>
      <c r="H9625"/>
      <c r="I9625">
        <f>VLOOKUP(Table1[[#This Row],[trait_name]],Trait[],2,FALSE)</f>
        <v>32</v>
      </c>
      <c r="J9625" s="25" t="s">
        <v>147</v>
      </c>
      <c r="K9625" s="25"/>
      <c r="N9625" s="25"/>
    </row>
    <row r="9626" spans="1:14" s="3" customFormat="1">
      <c r="A9626" s="28">
        <v>43277</v>
      </c>
      <c r="B9626" s="29">
        <v>43277</v>
      </c>
      <c r="C9626" s="18" t="s">
        <v>876</v>
      </c>
      <c r="D9626" s="30">
        <f>VLOOKUP(C9626,Index[[#All],[searchTaxon]:[Reference_number]],2,FALSE)</f>
        <v>139</v>
      </c>
      <c r="E9626"/>
      <c r="F9626"/>
      <c r="G9626"/>
      <c r="H9626"/>
      <c r="I9626">
        <f>VLOOKUP(Table1[[#This Row],[trait_name]],Trait[],2,FALSE)</f>
        <v>32</v>
      </c>
      <c r="J9626" s="25" t="s">
        <v>147</v>
      </c>
      <c r="K9626" s="25"/>
      <c r="N9626" s="25"/>
    </row>
    <row r="9627" spans="1:14" s="3" customFormat="1">
      <c r="A9627" s="28">
        <v>43277</v>
      </c>
      <c r="B9627" s="29">
        <v>43277</v>
      </c>
      <c r="C9627" s="18" t="s">
        <v>876</v>
      </c>
      <c r="D9627" s="30">
        <f>VLOOKUP(C9627,Index[[#All],[searchTaxon]:[Reference_number]],2,FALSE)</f>
        <v>139</v>
      </c>
      <c r="E9627"/>
      <c r="F9627"/>
      <c r="G9627"/>
      <c r="H9627"/>
      <c r="I9627">
        <f>VLOOKUP(Table1[[#This Row],[trait_name]],Trait[],2,FALSE)</f>
        <v>33</v>
      </c>
      <c r="J9627" s="25" t="s">
        <v>63</v>
      </c>
      <c r="K9627" s="25"/>
      <c r="N9627" s="25"/>
    </row>
    <row r="9628" spans="1:14" s="3" customFormat="1">
      <c r="A9628" s="28">
        <v>43277</v>
      </c>
      <c r="B9628" s="29">
        <v>43277</v>
      </c>
      <c r="C9628" s="18" t="s">
        <v>876</v>
      </c>
      <c r="D9628" s="30">
        <f>VLOOKUP(C9628,Index[[#All],[searchTaxon]:[Reference_number]],2,FALSE)</f>
        <v>139</v>
      </c>
      <c r="E9628"/>
      <c r="F9628"/>
      <c r="G9628"/>
      <c r="H9628"/>
      <c r="I9628">
        <f>VLOOKUP(Table1[[#This Row],[trait_name]],Trait[],2,FALSE)</f>
        <v>33</v>
      </c>
      <c r="J9628" s="25" t="s">
        <v>63</v>
      </c>
      <c r="K9628" s="25"/>
      <c r="N9628" s="25"/>
    </row>
    <row r="9629" spans="1:14" s="3" customFormat="1">
      <c r="A9629" s="28">
        <v>43277</v>
      </c>
      <c r="B9629" s="29">
        <v>43277</v>
      </c>
      <c r="C9629" s="18" t="s">
        <v>876</v>
      </c>
      <c r="D9629" s="30">
        <f>VLOOKUP(C9629,Index[[#All],[searchTaxon]:[Reference_number]],2,FALSE)</f>
        <v>139</v>
      </c>
      <c r="E9629"/>
      <c r="F9629"/>
      <c r="G9629"/>
      <c r="H9629"/>
      <c r="I9629">
        <f>VLOOKUP(Table1[[#This Row],[trait_name]],Trait[],2,FALSE)</f>
        <v>34</v>
      </c>
      <c r="J9629" s="25" t="s">
        <v>149</v>
      </c>
      <c r="K9629" s="25"/>
      <c r="N9629" s="25"/>
    </row>
    <row r="9630" spans="1:14" s="3" customFormat="1">
      <c r="A9630" s="28">
        <v>43277</v>
      </c>
      <c r="B9630" s="29"/>
      <c r="C9630" s="18" t="s">
        <v>876</v>
      </c>
      <c r="D9630" s="30">
        <f>VLOOKUP(C9630,Index[[#All],[searchTaxon]:[Reference_number]],2,FALSE)</f>
        <v>139</v>
      </c>
      <c r="E9630">
        <v>0</v>
      </c>
      <c r="F9630">
        <v>0</v>
      </c>
      <c r="G9630">
        <v>0</v>
      </c>
      <c r="H9630"/>
      <c r="I9630">
        <f>VLOOKUP(Table1[[#This Row],[trait_name]],Trait[],2,FALSE)</f>
        <v>35</v>
      </c>
      <c r="J9630" s="25" t="s">
        <v>66</v>
      </c>
      <c r="K9630" s="25"/>
      <c r="N9630" s="25"/>
    </row>
    <row r="9631" spans="1:14" s="3" customFormat="1">
      <c r="A9631" s="28">
        <v>43277</v>
      </c>
      <c r="B9631" s="29"/>
      <c r="C9631" s="18" t="s">
        <v>876</v>
      </c>
      <c r="D9631" s="15">
        <f>VLOOKUP(C9631,Index[[#All],[searchTaxon]:[Reference_number]],2,FALSE)</f>
        <v>139</v>
      </c>
      <c r="E9631">
        <v>0</v>
      </c>
      <c r="F9631">
        <v>0</v>
      </c>
      <c r="G9631">
        <v>0</v>
      </c>
      <c r="H9631"/>
      <c r="I9631">
        <f>VLOOKUP(Table1[[#This Row],[trait_name]],Trait[],2,FALSE)</f>
        <v>36</v>
      </c>
      <c r="J9631" s="25" t="s">
        <v>68</v>
      </c>
      <c r="K9631" s="25"/>
      <c r="N9631" s="25"/>
    </row>
    <row r="9632" spans="1:14" s="3" customFormat="1">
      <c r="A9632" s="28">
        <v>43277</v>
      </c>
      <c r="B9632" s="29"/>
      <c r="C9632" s="18" t="s">
        <v>876</v>
      </c>
      <c r="D9632" s="15">
        <f>VLOOKUP(C9632,Index[[#All],[searchTaxon]:[Reference_number]],2,FALSE)</f>
        <v>139</v>
      </c>
      <c r="E9632">
        <v>0</v>
      </c>
      <c r="F9632">
        <v>0</v>
      </c>
      <c r="G9632">
        <v>0</v>
      </c>
      <c r="H9632"/>
      <c r="I9632">
        <f>VLOOKUP(Table1[[#This Row],[trait_name]],Trait[],2,FALSE)</f>
        <v>37</v>
      </c>
      <c r="J9632" s="25" t="s">
        <v>70</v>
      </c>
      <c r="K9632" s="25"/>
      <c r="N9632" s="25"/>
    </row>
    <row r="9633" spans="1:14" s="3" customFormat="1">
      <c r="A9633" s="28">
        <v>43277</v>
      </c>
      <c r="B9633" s="29">
        <v>43277</v>
      </c>
      <c r="C9633" s="18" t="s">
        <v>876</v>
      </c>
      <c r="D9633" s="30">
        <f>VLOOKUP(C9633,Index[[#All],[searchTaxon]:[Reference_number]],2,FALSE)</f>
        <v>139</v>
      </c>
      <c r="E9633"/>
      <c r="F9633"/>
      <c r="G9633"/>
      <c r="H9633" t="s">
        <v>18</v>
      </c>
      <c r="I9633">
        <f>VLOOKUP(Table1[[#This Row],[trait_name]],Trait[],2,FALSE)</f>
        <v>38</v>
      </c>
      <c r="J9633" s="25" t="s">
        <v>74</v>
      </c>
      <c r="K9633" s="25"/>
      <c r="L9633" s="3" t="str">
        <f>[1]Traits!R11</f>
        <v>yellow</v>
      </c>
      <c r="N9633" s="25"/>
    </row>
    <row r="9634" spans="1:14" s="3" customFormat="1">
      <c r="A9634" s="28">
        <v>43277</v>
      </c>
      <c r="B9634" s="29">
        <v>43277</v>
      </c>
      <c r="C9634" s="18" t="s">
        <v>876</v>
      </c>
      <c r="D9634" s="30">
        <f>VLOOKUP(C9634,Index[[#All],[searchTaxon]:[Reference_number]],2,FALSE)</f>
        <v>139</v>
      </c>
      <c r="E9634"/>
      <c r="F9634"/>
      <c r="G9634"/>
      <c r="H9634"/>
      <c r="I9634">
        <f>VLOOKUP(Table1[[#This Row],[trait_name]],Trait[],2,FALSE)</f>
        <v>38</v>
      </c>
      <c r="J9634" s="25" t="s">
        <v>74</v>
      </c>
      <c r="K9634" s="25"/>
      <c r="N9634" s="25"/>
    </row>
    <row r="9635" spans="1:14" s="3" customFormat="1">
      <c r="A9635" s="12">
        <v>43277</v>
      </c>
      <c r="B9635" s="13"/>
      <c r="C9635" s="14" t="s">
        <v>876</v>
      </c>
      <c r="D9635" s="15">
        <f>VLOOKUP(C9635,Index[[#All],[searchTaxon]:[Reference_number]],2,FALSE)</f>
        <v>139</v>
      </c>
      <c r="E9635"/>
      <c r="F9635"/>
      <c r="G9635"/>
      <c r="H9635"/>
      <c r="I9635">
        <f>VLOOKUP(Table1[[#This Row],[trait_name]],Trait[],2,FALSE)</f>
        <v>39</v>
      </c>
      <c r="J9635" s="25" t="s">
        <v>76</v>
      </c>
      <c r="K9635" s="25"/>
      <c r="N9635" s="25"/>
    </row>
    <row r="9636" spans="1:14" s="3" customFormat="1">
      <c r="A9636" s="28">
        <v>43277</v>
      </c>
      <c r="B9636" s="29">
        <v>43277</v>
      </c>
      <c r="C9636" s="18" t="s">
        <v>876</v>
      </c>
      <c r="D9636" s="30">
        <f>VLOOKUP(C9636,Index[[#All],[searchTaxon]:[Reference_number]],2,FALSE)</f>
        <v>139</v>
      </c>
      <c r="E9636"/>
      <c r="F9636"/>
      <c r="G9636"/>
      <c r="H9636" t="s">
        <v>18</v>
      </c>
      <c r="I9636">
        <f>VLOOKUP(Table1[[#This Row],[trait_name]],Trait[],2,FALSE)</f>
        <v>40</v>
      </c>
      <c r="J9636" s="25" t="s">
        <v>79</v>
      </c>
      <c r="K9636" s="25"/>
      <c r="L9636" s="3" t="str">
        <f>[1]Traits!Q3</f>
        <v>showey</v>
      </c>
      <c r="N9636" s="25"/>
    </row>
    <row r="9637" spans="1:14" s="3" customFormat="1">
      <c r="A9637" s="28">
        <v>43277</v>
      </c>
      <c r="B9637" s="29">
        <v>43277</v>
      </c>
      <c r="C9637" s="18" t="s">
        <v>876</v>
      </c>
      <c r="D9637" s="30">
        <f>VLOOKUP(C9637,Index[[#All],[searchTaxon]:[Reference_number]],2,FALSE)</f>
        <v>139</v>
      </c>
      <c r="E9637"/>
      <c r="F9637"/>
      <c r="G9637"/>
      <c r="H9637"/>
      <c r="I9637">
        <f>VLOOKUP(Table1[[#This Row],[trait_name]],Trait[],2,FALSE)</f>
        <v>40</v>
      </c>
      <c r="J9637" s="25" t="s">
        <v>79</v>
      </c>
      <c r="K9637" s="25"/>
      <c r="N9637" s="25"/>
    </row>
    <row r="9638" spans="1:14" s="3" customFormat="1">
      <c r="A9638" s="28">
        <v>43277</v>
      </c>
      <c r="B9638" s="29"/>
      <c r="C9638" s="18" t="s">
        <v>876</v>
      </c>
      <c r="D9638" s="15">
        <f>VLOOKUP(C9638,Index[[#All],[searchTaxon]:[Reference_number]],2,FALSE)</f>
        <v>139</v>
      </c>
      <c r="E9638">
        <v>0</v>
      </c>
      <c r="F9638">
        <v>0</v>
      </c>
      <c r="G9638">
        <v>0</v>
      </c>
      <c r="H9638"/>
      <c r="I9638">
        <f>VLOOKUP(Table1[[#This Row],[trait_name]],Trait[],2,FALSE)</f>
        <v>41</v>
      </c>
      <c r="J9638" s="25" t="s">
        <v>82</v>
      </c>
      <c r="K9638" s="25"/>
      <c r="N9638" s="25"/>
    </row>
    <row r="9639" spans="1:14" s="3" customFormat="1">
      <c r="A9639" s="28">
        <v>43277</v>
      </c>
      <c r="B9639" s="29"/>
      <c r="C9639" s="18" t="s">
        <v>876</v>
      </c>
      <c r="D9639" s="15">
        <f>VLOOKUP(C9639,Index[[#All],[searchTaxon]:[Reference_number]],2,FALSE)</f>
        <v>139</v>
      </c>
      <c r="E9639">
        <v>0</v>
      </c>
      <c r="F9639">
        <v>0</v>
      </c>
      <c r="G9639">
        <v>0</v>
      </c>
      <c r="H9639"/>
      <c r="I9639">
        <f>VLOOKUP(Table1[[#This Row],[trait_name]],Trait[],2,FALSE)</f>
        <v>42</v>
      </c>
      <c r="J9639" s="25" t="s">
        <v>84</v>
      </c>
      <c r="K9639" s="25"/>
      <c r="N9639" s="25"/>
    </row>
    <row r="9640" spans="1:14" s="3" customFormat="1">
      <c r="A9640" s="28">
        <v>43277</v>
      </c>
      <c r="B9640" s="29">
        <v>43277</v>
      </c>
      <c r="C9640" s="18" t="s">
        <v>876</v>
      </c>
      <c r="D9640" s="30">
        <f>VLOOKUP(C9640,Index[[#All],[searchTaxon]:[Reference_number]],2,FALSE)</f>
        <v>139</v>
      </c>
      <c r="E9640"/>
      <c r="F9640"/>
      <c r="G9640"/>
      <c r="H9640" t="s">
        <v>26</v>
      </c>
      <c r="I9640">
        <f>VLOOKUP(Table1[[#This Row],[trait_name]],Trait[],2,FALSE)</f>
        <v>43</v>
      </c>
      <c r="J9640" s="25" t="s">
        <v>86</v>
      </c>
      <c r="K9640" s="25"/>
      <c r="L9640" s="3" t="str">
        <f>[1]Traits!R9</f>
        <v>greygreen</v>
      </c>
      <c r="N9640" s="25"/>
    </row>
    <row r="9641" spans="1:14" s="3" customFormat="1">
      <c r="A9641" s="28">
        <v>43277</v>
      </c>
      <c r="B9641" s="29">
        <v>43277</v>
      </c>
      <c r="C9641" s="18" t="s">
        <v>876</v>
      </c>
      <c r="D9641" s="30">
        <f>VLOOKUP(C9641,Index[[#All],[searchTaxon]:[Reference_number]],2,FALSE)</f>
        <v>139</v>
      </c>
      <c r="E9641"/>
      <c r="F9641"/>
      <c r="G9641"/>
      <c r="H9641"/>
      <c r="I9641">
        <f>VLOOKUP(Table1[[#This Row],[trait_name]],Trait[],2,FALSE)</f>
        <v>43</v>
      </c>
      <c r="J9641" s="25" t="s">
        <v>86</v>
      </c>
      <c r="K9641" s="25"/>
      <c r="N9641" s="25"/>
    </row>
    <row r="9642" spans="1:14" s="3" customFormat="1">
      <c r="A9642" s="28">
        <v>43277</v>
      </c>
      <c r="B9642" s="29"/>
      <c r="C9642" s="18" t="s">
        <v>876</v>
      </c>
      <c r="D9642" s="15">
        <f>VLOOKUP(C9642,Index[[#All],[searchTaxon]:[Reference_number]],2,FALSE)</f>
        <v>139</v>
      </c>
      <c r="E9642">
        <v>0</v>
      </c>
      <c r="F9642">
        <v>0</v>
      </c>
      <c r="G9642">
        <v>0</v>
      </c>
      <c r="H9642"/>
      <c r="I9642">
        <f>VLOOKUP(Table1[[#This Row],[trait_name]],Trait[],2,FALSE)</f>
        <v>47</v>
      </c>
      <c r="J9642" s="25" t="s">
        <v>96</v>
      </c>
      <c r="K9642" s="25"/>
      <c r="N9642" s="26"/>
    </row>
    <row r="9643" spans="1:14" s="3" customFormat="1">
      <c r="A9643" s="28">
        <v>43277</v>
      </c>
      <c r="B9643" s="29">
        <v>43277</v>
      </c>
      <c r="C9643" s="18" t="s">
        <v>876</v>
      </c>
      <c r="D9643" s="30">
        <f>VLOOKUP(C9643,Index[[#All],[searchTaxon]:[Reference_number]],2,FALSE)</f>
        <v>139</v>
      </c>
      <c r="E9643"/>
      <c r="F9643"/>
      <c r="G9643"/>
      <c r="H9643"/>
      <c r="I9643">
        <f>VLOOKUP(Table1[[#This Row],[trait_name]],Trait[],2,FALSE)</f>
        <v>48</v>
      </c>
      <c r="J9643" s="25" t="s">
        <v>99</v>
      </c>
      <c r="K9643" s="25"/>
      <c r="N9643" s="25"/>
    </row>
    <row r="9644" spans="1:14" s="3" customFormat="1">
      <c r="A9644" s="28">
        <v>43277</v>
      </c>
      <c r="B9644" s="29">
        <v>43277</v>
      </c>
      <c r="C9644" s="18" t="s">
        <v>876</v>
      </c>
      <c r="D9644" s="30">
        <f>VLOOKUP(C9644,Index[[#All],[searchTaxon]:[Reference_number]],2,FALSE)</f>
        <v>139</v>
      </c>
      <c r="E9644"/>
      <c r="F9644"/>
      <c r="G9644"/>
      <c r="H9644" t="s">
        <v>18</v>
      </c>
      <c r="I9644">
        <f>VLOOKUP(Table1[[#This Row],[trait_name]],Trait[],2,FALSE)</f>
        <v>48</v>
      </c>
      <c r="J9644" s="25" t="s">
        <v>99</v>
      </c>
      <c r="K9644" s="25"/>
      <c r="L9644" s="3" t="str">
        <f>[1]Traits!S4</f>
        <v>street</v>
      </c>
      <c r="N9644" s="25"/>
    </row>
    <row r="9645" spans="1:14" s="3" customFormat="1">
      <c r="A9645" s="28">
        <v>43277</v>
      </c>
      <c r="B9645" s="29">
        <v>43277</v>
      </c>
      <c r="C9645" s="18" t="s">
        <v>876</v>
      </c>
      <c r="D9645" s="30">
        <f>VLOOKUP(C9645,Index[[#All],[searchTaxon]:[Reference_number]],2,FALSE)</f>
        <v>139</v>
      </c>
      <c r="E9645"/>
      <c r="F9645"/>
      <c r="G9645"/>
      <c r="H9645" t="s">
        <v>18</v>
      </c>
      <c r="I9645">
        <f>VLOOKUP(Table1[[#This Row],[trait_name]],Trait[],2,FALSE)</f>
        <v>48</v>
      </c>
      <c r="J9645" s="25" t="s">
        <v>99</v>
      </c>
      <c r="K9645" s="25"/>
      <c r="L9645" s="3" t="str">
        <f>[1]Traits!S6</f>
        <v>garden</v>
      </c>
      <c r="N9645" s="25"/>
    </row>
    <row r="9646" spans="1:14" s="3" customFormat="1">
      <c r="A9646" s="28">
        <v>43277</v>
      </c>
      <c r="B9646" s="29">
        <v>43277</v>
      </c>
      <c r="C9646" s="18" t="s">
        <v>876</v>
      </c>
      <c r="D9646" s="30">
        <f>VLOOKUP(C9646,Index[[#All],[searchTaxon]:[Reference_number]],2,FALSE)</f>
        <v>139</v>
      </c>
      <c r="E9646"/>
      <c r="F9646"/>
      <c r="G9646"/>
      <c r="H9646" t="s">
        <v>18</v>
      </c>
      <c r="I9646">
        <f>VLOOKUP(Table1[[#This Row],[trait_name]],Trait[],2,FALSE)</f>
        <v>48</v>
      </c>
      <c r="J9646" s="25" t="s">
        <v>99</v>
      </c>
      <c r="K9646" s="25"/>
      <c r="L9646" s="3" t="s">
        <v>161</v>
      </c>
      <c r="N9646" s="25"/>
    </row>
    <row r="9647" spans="1:14" s="3" customFormat="1">
      <c r="A9647" s="28">
        <v>43277</v>
      </c>
      <c r="B9647" s="29">
        <v>43277</v>
      </c>
      <c r="C9647" s="18" t="s">
        <v>876</v>
      </c>
      <c r="D9647" s="30">
        <f>VLOOKUP(C9647,Index[[#All],[searchTaxon]:[Reference_number]],2,FALSE)</f>
        <v>139</v>
      </c>
      <c r="E9647"/>
      <c r="F9647"/>
      <c r="G9647"/>
      <c r="H9647" t="s">
        <v>18</v>
      </c>
      <c r="I9647">
        <f>VLOOKUP(Table1[[#This Row],[trait_name]],Trait[],2,FALSE)</f>
        <v>49</v>
      </c>
      <c r="J9647" s="25" t="s">
        <v>103</v>
      </c>
      <c r="K9647" s="25"/>
      <c r="L9647" s="3" t="str">
        <f>[1]Traits!T9</f>
        <v>groundcover</v>
      </c>
      <c r="N9647" s="25"/>
    </row>
    <row r="9648" spans="1:14" s="3" customFormat="1">
      <c r="A9648" s="28">
        <v>43277</v>
      </c>
      <c r="B9648" s="29">
        <v>43277</v>
      </c>
      <c r="C9648" s="18" t="s">
        <v>876</v>
      </c>
      <c r="D9648" s="30">
        <f>VLOOKUP(C9648,Index[[#All],[searchTaxon]:[Reference_number]],2,FALSE)</f>
        <v>139</v>
      </c>
      <c r="E9648"/>
      <c r="F9648"/>
      <c r="G9648"/>
      <c r="H9648" t="s">
        <v>26</v>
      </c>
      <c r="I9648">
        <f>VLOOKUP(Table1[[#This Row],[trait_name]],Trait[],2,FALSE)</f>
        <v>49</v>
      </c>
      <c r="J9648" s="25" t="s">
        <v>103</v>
      </c>
      <c r="K9648" s="25"/>
      <c r="L9648" s="3" t="str">
        <f>[1]Traits!T7</f>
        <v>massplanting</v>
      </c>
      <c r="N9648" s="25"/>
    </row>
    <row r="9649" spans="1:14" s="3" customFormat="1">
      <c r="A9649" s="28">
        <v>43277</v>
      </c>
      <c r="B9649" s="29">
        <v>43277</v>
      </c>
      <c r="C9649" s="18" t="s">
        <v>876</v>
      </c>
      <c r="D9649" s="30">
        <f>VLOOKUP(C9649,Index[[#All],[searchTaxon]:[Reference_number]],2,FALSE)</f>
        <v>139</v>
      </c>
      <c r="E9649"/>
      <c r="F9649"/>
      <c r="G9649"/>
      <c r="H9649" t="s">
        <v>18</v>
      </c>
      <c r="I9649">
        <f>VLOOKUP(Table1[[#This Row],[trait_name]],Trait[],2,FALSE)</f>
        <v>49</v>
      </c>
      <c r="J9649" s="25" t="s">
        <v>103</v>
      </c>
      <c r="K9649" s="25"/>
      <c r="L9649" s="3" t="str">
        <f>[1]Traits!T3</f>
        <v>feature</v>
      </c>
      <c r="N9649" s="25"/>
    </row>
    <row r="9650" spans="1:14" s="3" customFormat="1">
      <c r="A9650" s="12">
        <v>43277</v>
      </c>
      <c r="B9650" s="13"/>
      <c r="C9650" s="14" t="s">
        <v>876</v>
      </c>
      <c r="D9650" s="11">
        <f>VLOOKUP(C9650,Index[[#All],[searchTaxon]:[Reference_number]],2,FALSE)</f>
        <v>139</v>
      </c>
      <c r="E9650">
        <f>VLOOKUP(C:C,Table1[[#All],[searchTaxon]:[Multiple_forms]],3,FALSE)</f>
        <v>0</v>
      </c>
      <c r="F9650">
        <f>VLOOKUP(C:C,Table1[[#All],[searchTaxon]:[Multiple_forms]],4,FALSE)</f>
        <v>0</v>
      </c>
      <c r="G9650">
        <f>VLOOKUP(C:C,Table1[[#All],[searchTaxon]:[Multiple_forms]],5,FALSE)</f>
        <v>0</v>
      </c>
      <c r="H9650"/>
      <c r="I9650">
        <f>VLOOKUP(Table1[[#This Row],[trait_name]],Trait[],2,FALSE)</f>
        <v>50</v>
      </c>
      <c r="J9650" s="25" t="s">
        <v>106</v>
      </c>
      <c r="K9650" s="25"/>
      <c r="N9650" s="25"/>
    </row>
    <row r="9651" spans="1:14" s="3" customFormat="1">
      <c r="A9651" s="28">
        <v>43277</v>
      </c>
      <c r="B9651" s="29">
        <v>43277</v>
      </c>
      <c r="C9651" s="18" t="s">
        <v>876</v>
      </c>
      <c r="D9651" s="30">
        <f>VLOOKUP(C9651,Index[[#All],[searchTaxon]:[Reference_number]],2,FALSE)</f>
        <v>139</v>
      </c>
      <c r="E9651"/>
      <c r="F9651"/>
      <c r="G9651"/>
      <c r="H9651" t="s">
        <v>18</v>
      </c>
      <c r="I9651">
        <f>VLOOKUP(Table1[[#This Row],[trait_name]],Trait[],2,FALSE)</f>
        <v>51</v>
      </c>
      <c r="J9651" s="25" t="s">
        <v>108</v>
      </c>
      <c r="K9651" s="25"/>
      <c r="L9651" s="3" t="s">
        <v>167</v>
      </c>
      <c r="N9651" s="25"/>
    </row>
    <row r="9652" spans="1:14" s="3" customFormat="1">
      <c r="A9652" s="28">
        <v>43277</v>
      </c>
      <c r="B9652" s="29">
        <v>43277</v>
      </c>
      <c r="C9652" s="18" t="s">
        <v>876</v>
      </c>
      <c r="D9652" s="30">
        <f>VLOOKUP(C9652,Index[[#All],[searchTaxon]:[Reference_number]],2,FALSE)</f>
        <v>139</v>
      </c>
      <c r="E9652"/>
      <c r="F9652"/>
      <c r="G9652"/>
      <c r="H9652" t="s">
        <v>18</v>
      </c>
      <c r="I9652">
        <f>VLOOKUP(Table1[[#This Row],[trait_name]],Trait[],2,FALSE)</f>
        <v>52</v>
      </c>
      <c r="J9652" s="25" t="s">
        <v>203</v>
      </c>
      <c r="K9652" s="25"/>
      <c r="L9652" s="3" t="s">
        <v>378</v>
      </c>
      <c r="N9652" s="25"/>
    </row>
    <row r="9653" spans="1:14" s="3" customFormat="1">
      <c r="A9653" s="28">
        <v>43277</v>
      </c>
      <c r="B9653" s="29">
        <v>43277</v>
      </c>
      <c r="C9653" s="18" t="s">
        <v>876</v>
      </c>
      <c r="D9653" s="30">
        <f>VLOOKUP(C9653,Index[[#All],[searchTaxon]:[Reference_number]],2,FALSE)</f>
        <v>139</v>
      </c>
      <c r="E9653"/>
      <c r="F9653"/>
      <c r="G9653"/>
      <c r="H9653" t="s">
        <v>18</v>
      </c>
      <c r="I9653">
        <f>VLOOKUP(Table1[[#This Row],[trait_name]],Trait[],2,FALSE)</f>
        <v>53</v>
      </c>
      <c r="J9653" s="25" t="s">
        <v>110</v>
      </c>
      <c r="K9653" s="25"/>
      <c r="L9653" s="3" t="str">
        <f>[1]Traits!X3</f>
        <v>pollinator</v>
      </c>
      <c r="N9653" s="25"/>
    </row>
    <row r="9654" spans="1:14" s="3" customFormat="1">
      <c r="A9654" s="28">
        <v>43277</v>
      </c>
      <c r="B9654" s="29">
        <v>43277</v>
      </c>
      <c r="C9654" s="18" t="s">
        <v>876</v>
      </c>
      <c r="D9654" s="30">
        <f>VLOOKUP(C9654,Index[[#All],[searchTaxon]:[Reference_number]],2,FALSE)</f>
        <v>139</v>
      </c>
      <c r="E9654"/>
      <c r="F9654"/>
      <c r="G9654"/>
      <c r="H9654"/>
      <c r="I9654">
        <f>VLOOKUP(Table1[[#This Row],[trait_name]],Trait[],2,FALSE)</f>
        <v>53</v>
      </c>
      <c r="J9654" s="25" t="s">
        <v>110</v>
      </c>
      <c r="K9654" s="25"/>
      <c r="N9654" s="25"/>
    </row>
    <row r="9655" spans="1:14" s="3" customFormat="1">
      <c r="A9655" s="28">
        <v>43277</v>
      </c>
      <c r="B9655" s="29">
        <v>43277</v>
      </c>
      <c r="C9655" s="18" t="s">
        <v>876</v>
      </c>
      <c r="D9655" s="30">
        <f>VLOOKUP(C9655,Index[[#All],[searchTaxon]:[Reference_number]],2,FALSE)</f>
        <v>139</v>
      </c>
      <c r="E9655"/>
      <c r="F9655"/>
      <c r="G9655"/>
      <c r="H9655"/>
      <c r="I9655">
        <f>VLOOKUP(Table1[[#This Row],[trait_name]],Trait[],2,FALSE)</f>
        <v>54</v>
      </c>
      <c r="J9655" s="25" t="s">
        <v>112</v>
      </c>
      <c r="K9655" s="25"/>
      <c r="N9655" s="25"/>
    </row>
    <row r="9656" spans="1:14" s="3" customFormat="1">
      <c r="A9656" s="28">
        <v>43277</v>
      </c>
      <c r="B9656" s="29">
        <v>43277</v>
      </c>
      <c r="C9656" s="18" t="s">
        <v>876</v>
      </c>
      <c r="D9656" s="30">
        <f>VLOOKUP(C9656,Index[[#All],[searchTaxon]:[Reference_number]],2,FALSE)</f>
        <v>139</v>
      </c>
      <c r="E9656"/>
      <c r="F9656"/>
      <c r="G9656"/>
      <c r="H9656" t="s">
        <v>26</v>
      </c>
      <c r="I9656">
        <f>VLOOKUP(Table1[[#This Row],[trait_name]],Trait[],2,FALSE)</f>
        <v>56</v>
      </c>
      <c r="J9656" s="25" t="s">
        <v>117</v>
      </c>
      <c r="K9656" s="25"/>
      <c r="L9656" s="3" t="str">
        <f>[1]Traits!Z2</f>
        <v>low</v>
      </c>
      <c r="N9656" s="25"/>
    </row>
    <row r="9657" spans="1:14" s="3" customFormat="1">
      <c r="A9657" s="28">
        <v>43277</v>
      </c>
      <c r="B9657" s="29"/>
      <c r="C9657" s="18" t="s">
        <v>876</v>
      </c>
      <c r="D9657" s="15">
        <f>VLOOKUP(C9657,Index[[#All],[searchTaxon]:[Reference_number]],2,FALSE)</f>
        <v>139</v>
      </c>
      <c r="E9657">
        <v>0</v>
      </c>
      <c r="F9657">
        <v>0</v>
      </c>
      <c r="G9657">
        <v>0</v>
      </c>
      <c r="H9657"/>
      <c r="I9657">
        <f>VLOOKUP(Table1[[#This Row],[trait_name]],Trait[],2,FALSE)</f>
        <v>60</v>
      </c>
      <c r="J9657" s="25" t="s">
        <v>120</v>
      </c>
      <c r="K9657" s="25"/>
      <c r="N9657" s="25"/>
    </row>
    <row r="9658" spans="1:14" s="3" customFormat="1">
      <c r="A9658" s="28">
        <v>43277</v>
      </c>
      <c r="B9658" s="29">
        <v>43277</v>
      </c>
      <c r="C9658" s="18" t="s">
        <v>876</v>
      </c>
      <c r="D9658" s="30">
        <f>VLOOKUP(C9658,Index[[#All],[searchTaxon]:[Reference_number]],2,FALSE)</f>
        <v>139</v>
      </c>
      <c r="E9658"/>
      <c r="F9658"/>
      <c r="G9658"/>
      <c r="H9658" t="s">
        <v>251</v>
      </c>
      <c r="I9658">
        <f>VLOOKUP(Table1[[#This Row],[trait_name]],Trait[],2,FALSE)</f>
        <v>61</v>
      </c>
      <c r="J9658" s="25" t="s">
        <v>172</v>
      </c>
      <c r="K9658" s="25"/>
      <c r="L9658" s="3" t="str">
        <f>[1]Traits!AA14</f>
        <v>disease_prone</v>
      </c>
      <c r="N9658" s="25"/>
    </row>
    <row r="9659" spans="1:14" s="3" customFormat="1">
      <c r="A9659" s="28">
        <v>43277</v>
      </c>
      <c r="B9659" s="29">
        <v>43277</v>
      </c>
      <c r="C9659" s="18" t="s">
        <v>876</v>
      </c>
      <c r="D9659" s="30">
        <f>VLOOKUP(C9659,Index[[#All],[searchTaxon]:[Reference_number]],2,FALSE)</f>
        <v>139</v>
      </c>
      <c r="E9659"/>
      <c r="F9659"/>
      <c r="G9659"/>
      <c r="H9659"/>
      <c r="I9659">
        <f>VLOOKUP(Table1[[#This Row],[trait_name]],Trait[],2,FALSE)</f>
        <v>62</v>
      </c>
      <c r="J9659" s="25" t="s">
        <v>123</v>
      </c>
      <c r="K9659" s="25"/>
      <c r="N9659" s="25"/>
    </row>
    <row r="9660" spans="1:14" s="3" customFormat="1">
      <c r="A9660" s="28">
        <v>43277</v>
      </c>
      <c r="B9660" s="29">
        <v>43277</v>
      </c>
      <c r="C9660" s="18" t="s">
        <v>879</v>
      </c>
      <c r="D9660" s="30">
        <f>VLOOKUP(C9660,Index[[#All],[searchTaxon]:[Reference_number]],2,FALSE)</f>
        <v>140</v>
      </c>
      <c r="E9660"/>
      <c r="F9660"/>
      <c r="G9660"/>
      <c r="H9660" t="s">
        <v>18</v>
      </c>
      <c r="I9660">
        <f>VLOOKUP(Table1[[#This Row],[trait_name]],Trait[],2,FALSE)</f>
        <v>2</v>
      </c>
      <c r="J9660" s="25" t="s">
        <v>16</v>
      </c>
      <c r="K9660" s="25"/>
      <c r="L9660" s="3" t="s">
        <v>880</v>
      </c>
      <c r="N9660" s="25"/>
    </row>
    <row r="9661" spans="1:14" s="3" customFormat="1">
      <c r="A9661" s="28">
        <v>43277</v>
      </c>
      <c r="B9661" s="29">
        <v>43277</v>
      </c>
      <c r="C9661" s="18" t="s">
        <v>879</v>
      </c>
      <c r="D9661" s="30">
        <f>VLOOKUP(C9661,Index[[#All],[searchTaxon]:[Reference_number]],2,FALSE)</f>
        <v>140</v>
      </c>
      <c r="E9661"/>
      <c r="F9661"/>
      <c r="G9661"/>
      <c r="H9661" t="s">
        <v>881</v>
      </c>
      <c r="I9661">
        <f>VLOOKUP(Table1[[#This Row],[trait_name]],Trait[],2,FALSE)</f>
        <v>2</v>
      </c>
      <c r="J9661" s="25" t="s">
        <v>16</v>
      </c>
      <c r="K9661" s="25"/>
      <c r="L9661" s="3" t="s">
        <v>882</v>
      </c>
      <c r="N9661" s="25"/>
    </row>
    <row r="9662" spans="1:14" s="3" customFormat="1">
      <c r="A9662" s="28">
        <v>43277</v>
      </c>
      <c r="B9662" s="29">
        <v>43277</v>
      </c>
      <c r="C9662" s="18" t="s">
        <v>879</v>
      </c>
      <c r="D9662" s="30">
        <f>VLOOKUP(C9662,Index[[#All],[searchTaxon]:[Reference_number]],2,FALSE)</f>
        <v>140</v>
      </c>
      <c r="E9662"/>
      <c r="F9662"/>
      <c r="G9662"/>
      <c r="H9662" t="s">
        <v>18</v>
      </c>
      <c r="I9662">
        <f>VLOOKUP(Table1[[#This Row],[trait_name]],Trait[],2,FALSE)</f>
        <v>3</v>
      </c>
      <c r="J9662" s="25" t="s">
        <v>19</v>
      </c>
      <c r="K9662" s="25"/>
      <c r="L9662" s="3" t="str">
        <f>[1]Traits!B2</f>
        <v>fullsun</v>
      </c>
      <c r="N9662" s="25"/>
    </row>
    <row r="9663" spans="1:14" s="3" customFormat="1">
      <c r="A9663" s="28">
        <v>43277</v>
      </c>
      <c r="B9663" s="29">
        <v>43277</v>
      </c>
      <c r="C9663" s="18" t="s">
        <v>879</v>
      </c>
      <c r="D9663" s="30">
        <f>VLOOKUP(C9663,Index[[#All],[searchTaxon]:[Reference_number]],2,FALSE)</f>
        <v>140</v>
      </c>
      <c r="E9663"/>
      <c r="F9663"/>
      <c r="G9663"/>
      <c r="H9663" t="s">
        <v>881</v>
      </c>
      <c r="I9663">
        <f>VLOOKUP(Table1[[#This Row],[trait_name]],Trait[],2,FALSE)</f>
        <v>3</v>
      </c>
      <c r="J9663" s="25" t="s">
        <v>19</v>
      </c>
      <c r="K9663" s="25"/>
      <c r="L9663" s="3" t="s">
        <v>22</v>
      </c>
      <c r="N9663" s="25"/>
    </row>
    <row r="9664" spans="1:14" s="3" customFormat="1">
      <c r="A9664" s="28">
        <v>43277</v>
      </c>
      <c r="B9664" s="29">
        <v>43277</v>
      </c>
      <c r="C9664" s="18" t="s">
        <v>879</v>
      </c>
      <c r="D9664" s="30">
        <f>VLOOKUP(C9664,Index[[#All],[searchTaxon]:[Reference_number]],2,FALSE)</f>
        <v>140</v>
      </c>
      <c r="E9664"/>
      <c r="F9664"/>
      <c r="G9664"/>
      <c r="H9664" t="s">
        <v>18</v>
      </c>
      <c r="I9664">
        <f>VLOOKUP(Table1[[#This Row],[trait_name]],Trait[],2,FALSE)</f>
        <v>4</v>
      </c>
      <c r="J9664" s="25" t="s">
        <v>23</v>
      </c>
      <c r="K9664" s="25"/>
      <c r="L9664" s="3" t="s">
        <v>24</v>
      </c>
      <c r="N9664" s="25"/>
    </row>
    <row r="9665" spans="1:14" s="3" customFormat="1">
      <c r="A9665" s="28">
        <v>43277</v>
      </c>
      <c r="B9665" s="29"/>
      <c r="C9665" s="18" t="s">
        <v>879</v>
      </c>
      <c r="D9665" s="30">
        <f>VLOOKUP(C9665,Index[[#All],[searchTaxon]:[Reference_number]],2,FALSE)</f>
        <v>140</v>
      </c>
      <c r="E9665"/>
      <c r="F9665"/>
      <c r="G9665"/>
      <c r="H9665" t="s">
        <v>18</v>
      </c>
      <c r="I9665">
        <f>VLOOKUP(Table1[[#This Row],[trait_name]],Trait[],2,FALSE)</f>
        <v>6</v>
      </c>
      <c r="J9665" s="25" t="s">
        <v>135</v>
      </c>
      <c r="K9665" s="25"/>
      <c r="N9665" s="25"/>
    </row>
    <row r="9666" spans="1:14" s="3" customFormat="1">
      <c r="A9666" s="28">
        <v>43277</v>
      </c>
      <c r="B9666" s="29">
        <v>43277</v>
      </c>
      <c r="C9666" s="18" t="s">
        <v>879</v>
      </c>
      <c r="D9666" s="30">
        <f>VLOOKUP(C9666,Index[[#All],[searchTaxon]:[Reference_number]],2,FALSE)</f>
        <v>140</v>
      </c>
      <c r="E9666"/>
      <c r="F9666"/>
      <c r="G9666"/>
      <c r="H9666" t="s">
        <v>18</v>
      </c>
      <c r="I9666">
        <f>VLOOKUP(Table1[[#This Row],[trait_name]],Trait[],2,FALSE)</f>
        <v>7</v>
      </c>
      <c r="J9666" s="25" t="s">
        <v>27</v>
      </c>
      <c r="K9666" s="25"/>
      <c r="L9666" s="3" t="s">
        <v>24</v>
      </c>
      <c r="N9666" s="25"/>
    </row>
    <row r="9667" spans="1:14" s="3" customFormat="1">
      <c r="A9667" s="12">
        <v>43277</v>
      </c>
      <c r="B9667" s="13"/>
      <c r="C9667" s="14" t="s">
        <v>879</v>
      </c>
      <c r="D9667" s="15">
        <f>VLOOKUP(C9667,Index[[#All],[searchTaxon]:[Reference_number]],2,FALSE)</f>
        <v>140</v>
      </c>
      <c r="E9667"/>
      <c r="F9667"/>
      <c r="G9667"/>
      <c r="H9667"/>
      <c r="I9667">
        <f>VLOOKUP(Table1[[#This Row],[trait_name]],Trait[],2,FALSE)</f>
        <v>15</v>
      </c>
      <c r="J9667" s="25" t="s">
        <v>32</v>
      </c>
      <c r="K9667" s="25"/>
      <c r="N9667" s="25"/>
    </row>
    <row r="9668" spans="1:14" s="3" customFormat="1">
      <c r="A9668" s="12">
        <v>43277</v>
      </c>
      <c r="B9668" s="13">
        <v>43277</v>
      </c>
      <c r="C9668" s="14" t="s">
        <v>879</v>
      </c>
      <c r="D9668" s="15">
        <f>VLOOKUP(C9668,Index[[#All],[searchTaxon]:[Reference_number]],2,FALSE)</f>
        <v>140</v>
      </c>
      <c r="E9668"/>
      <c r="F9668"/>
      <c r="G9668"/>
      <c r="H9668"/>
      <c r="I9668">
        <f>VLOOKUP(Table1[[#This Row],[trait_name]],Trait[],2,FALSE)</f>
        <v>16</v>
      </c>
      <c r="J9668" s="26" t="s">
        <v>33</v>
      </c>
      <c r="K9668" s="26"/>
      <c r="N9668" s="25"/>
    </row>
    <row r="9669" spans="1:14" s="3" customFormat="1">
      <c r="A9669" s="28">
        <v>43277</v>
      </c>
      <c r="B9669" s="29">
        <v>43277</v>
      </c>
      <c r="C9669" s="18" t="s">
        <v>879</v>
      </c>
      <c r="D9669" s="30">
        <f>VLOOKUP(C9669,Index[[#All],[searchTaxon]:[Reference_number]],2,FALSE)</f>
        <v>140</v>
      </c>
      <c r="E9669"/>
      <c r="F9669"/>
      <c r="G9669"/>
      <c r="H9669" t="s">
        <v>18</v>
      </c>
      <c r="I9669">
        <f>VLOOKUP(Table1[[#This Row],[trait_name]],Trait[],2,FALSE)</f>
        <v>17</v>
      </c>
      <c r="J9669" s="25" t="s">
        <v>34</v>
      </c>
      <c r="K9669" s="25"/>
      <c r="L9669" s="3" t="str">
        <f>[1]Traits!E2</f>
        <v>sand</v>
      </c>
      <c r="N9669" s="25"/>
    </row>
    <row r="9670" spans="1:14" s="3" customFormat="1">
      <c r="A9670" s="28">
        <v>43277</v>
      </c>
      <c r="B9670" s="29">
        <v>43277</v>
      </c>
      <c r="C9670" s="18" t="s">
        <v>879</v>
      </c>
      <c r="D9670" s="30">
        <f>VLOOKUP(C9670,Index[[#All],[searchTaxon]:[Reference_number]],2,FALSE)</f>
        <v>140</v>
      </c>
      <c r="E9670"/>
      <c r="F9670"/>
      <c r="G9670"/>
      <c r="H9670" t="s">
        <v>18</v>
      </c>
      <c r="I9670">
        <f>VLOOKUP(Table1[[#This Row],[trait_name]],Trait[],2,FALSE)</f>
        <v>17</v>
      </c>
      <c r="J9670" s="25" t="s">
        <v>34</v>
      </c>
      <c r="K9670" s="25"/>
      <c r="L9670" s="3" t="str">
        <f>[1]Traits!E3</f>
        <v>loam</v>
      </c>
      <c r="N9670" s="25"/>
    </row>
    <row r="9671" spans="1:14" s="3" customFormat="1">
      <c r="A9671" s="28">
        <v>43277</v>
      </c>
      <c r="B9671" s="29">
        <v>43277</v>
      </c>
      <c r="C9671" s="18" t="s">
        <v>879</v>
      </c>
      <c r="D9671" s="30">
        <f>VLOOKUP(C9671,Index[[#All],[searchTaxon]:[Reference_number]],2,FALSE)</f>
        <v>140</v>
      </c>
      <c r="E9671"/>
      <c r="F9671"/>
      <c r="G9671"/>
      <c r="H9671" t="s">
        <v>18</v>
      </c>
      <c r="I9671">
        <f>VLOOKUP(Table1[[#This Row],[trait_name]],Trait[],2,FALSE)</f>
        <v>17</v>
      </c>
      <c r="J9671" s="25" t="s">
        <v>34</v>
      </c>
      <c r="K9671" s="25"/>
      <c r="L9671" s="3" t="str">
        <f>[1]Traits!E4</f>
        <v>clay</v>
      </c>
      <c r="N9671" s="25"/>
    </row>
    <row r="9672" spans="1:14" s="3" customFormat="1">
      <c r="A9672" s="12">
        <v>43277</v>
      </c>
      <c r="B9672" s="13">
        <v>43277</v>
      </c>
      <c r="C9672" s="14" t="s">
        <v>879</v>
      </c>
      <c r="D9672" s="15">
        <f>VLOOKUP(C9672,Index[[#All],[searchTaxon]:[Reference_number]],2,FALSE)</f>
        <v>140</v>
      </c>
      <c r="E9672"/>
      <c r="F9672"/>
      <c r="G9672"/>
      <c r="H9672"/>
      <c r="I9672">
        <f>VLOOKUP(Table1[[#This Row],[trait_name]],Trait[],2,FALSE)</f>
        <v>18</v>
      </c>
      <c r="J9672" s="25" t="s">
        <v>38</v>
      </c>
      <c r="K9672" s="25"/>
      <c r="N9672" s="25"/>
    </row>
    <row r="9673" spans="1:14" s="3" customFormat="1">
      <c r="A9673" s="28">
        <v>43277</v>
      </c>
      <c r="B9673" s="29">
        <v>43277</v>
      </c>
      <c r="C9673" s="18" t="s">
        <v>879</v>
      </c>
      <c r="D9673" s="30">
        <f>VLOOKUP(C9673,Index[[#All],[searchTaxon]:[Reference_number]],2,FALSE)</f>
        <v>140</v>
      </c>
      <c r="E9673"/>
      <c r="F9673"/>
      <c r="G9673"/>
      <c r="H9673" t="s">
        <v>881</v>
      </c>
      <c r="I9673">
        <f>VLOOKUP(Table1[[#This Row],[trait_name]],Trait[],2,FALSE)</f>
        <v>19</v>
      </c>
      <c r="J9673" s="25" t="s">
        <v>39</v>
      </c>
      <c r="K9673" s="25"/>
      <c r="L9673" s="3" t="str">
        <f>[1]Traits!F3</f>
        <v>moist</v>
      </c>
      <c r="N9673" s="25"/>
    </row>
    <row r="9674" spans="1:14" s="3" customFormat="1">
      <c r="A9674" s="28">
        <v>43277</v>
      </c>
      <c r="B9674" s="29">
        <v>43277</v>
      </c>
      <c r="C9674" s="18" t="s">
        <v>879</v>
      </c>
      <c r="D9674" s="30">
        <f>VLOOKUP(C9674,Index[[#All],[searchTaxon]:[Reference_number]],2,FALSE)</f>
        <v>140</v>
      </c>
      <c r="E9674"/>
      <c r="F9674"/>
      <c r="G9674"/>
      <c r="H9674"/>
      <c r="I9674">
        <f>VLOOKUP(Table1[[#This Row],[trait_name]],Trait[],2,FALSE)</f>
        <v>19</v>
      </c>
      <c r="J9674" s="25" t="s">
        <v>39</v>
      </c>
      <c r="K9674" s="25"/>
      <c r="N9674" s="25"/>
    </row>
    <row r="9675" spans="1:14" s="3" customFormat="1">
      <c r="A9675" s="12">
        <v>43277</v>
      </c>
      <c r="B9675" s="13">
        <v>43277</v>
      </c>
      <c r="C9675" s="14" t="s">
        <v>879</v>
      </c>
      <c r="D9675" s="15">
        <f>VLOOKUP(C9675,Index[[#All],[searchTaxon]:[Reference_number]],2,FALSE)</f>
        <v>140</v>
      </c>
      <c r="E9675"/>
      <c r="F9675"/>
      <c r="G9675"/>
      <c r="H9675"/>
      <c r="I9675">
        <f>VLOOKUP(Table1[[#This Row],[trait_name]],Trait[],2,FALSE)</f>
        <v>20</v>
      </c>
      <c r="J9675" s="25" t="s">
        <v>42</v>
      </c>
      <c r="K9675" s="25"/>
      <c r="N9675" s="25"/>
    </row>
    <row r="9676" spans="1:14" s="3" customFormat="1">
      <c r="A9676" s="28">
        <v>43277</v>
      </c>
      <c r="B9676" s="29">
        <v>43277</v>
      </c>
      <c r="C9676" s="18" t="s">
        <v>879</v>
      </c>
      <c r="D9676" s="30">
        <f>VLOOKUP(C9676,Index[[#All],[searchTaxon]:[Reference_number]],2,FALSE)</f>
        <v>140</v>
      </c>
      <c r="E9676"/>
      <c r="F9676"/>
      <c r="G9676"/>
      <c r="H9676"/>
      <c r="I9676">
        <f>VLOOKUP(Table1[[#This Row],[trait_name]],Trait[],2,FALSE)</f>
        <v>21</v>
      </c>
      <c r="J9676" s="25" t="s">
        <v>46</v>
      </c>
      <c r="K9676" s="25"/>
      <c r="N9676" s="25"/>
    </row>
    <row r="9677" spans="1:14" s="3" customFormat="1">
      <c r="A9677" s="28">
        <v>43277</v>
      </c>
      <c r="B9677" s="29"/>
      <c r="C9677" s="18" t="s">
        <v>879</v>
      </c>
      <c r="D9677" s="15">
        <f>VLOOKUP(C9677,Index[[#All],[searchTaxon]:[Reference_number]],2,FALSE)</f>
        <v>140</v>
      </c>
      <c r="E9677">
        <v>0</v>
      </c>
      <c r="F9677">
        <v>0</v>
      </c>
      <c r="G9677">
        <v>0</v>
      </c>
      <c r="H9677"/>
      <c r="I9677">
        <f>VLOOKUP(Table1[[#This Row],[trait_name]],Trait[],2,FALSE)</f>
        <v>22</v>
      </c>
      <c r="J9677" s="25" t="s">
        <v>48</v>
      </c>
      <c r="K9677" s="25"/>
      <c r="N9677" s="25"/>
    </row>
    <row r="9678" spans="1:14" s="3" customFormat="1">
      <c r="A9678" s="12">
        <v>43277</v>
      </c>
      <c r="B9678" s="13"/>
      <c r="C9678" s="14" t="s">
        <v>879</v>
      </c>
      <c r="D9678" s="15">
        <f>VLOOKUP(C9678,Index[[#All],[searchTaxon]:[Reference_number]],2,FALSE)</f>
        <v>140</v>
      </c>
      <c r="E9678"/>
      <c r="F9678"/>
      <c r="G9678"/>
      <c r="H9678"/>
      <c r="I9678">
        <f>VLOOKUP(Table1[[#This Row],[trait_name]],Trait[],2,FALSE)</f>
        <v>23</v>
      </c>
      <c r="J9678" s="25" t="s">
        <v>50</v>
      </c>
      <c r="K9678" s="25"/>
      <c r="N9678" s="25"/>
    </row>
    <row r="9679" spans="1:14" s="3" customFormat="1">
      <c r="A9679" s="12">
        <v>43277</v>
      </c>
      <c r="B9679" s="13"/>
      <c r="C9679" s="14" t="s">
        <v>879</v>
      </c>
      <c r="D9679" s="15">
        <f>VLOOKUP(C9679,Index[[#All],[searchTaxon]:[Reference_number]],2,FALSE)</f>
        <v>140</v>
      </c>
      <c r="E9679"/>
      <c r="F9679"/>
      <c r="G9679"/>
      <c r="H9679"/>
      <c r="I9679">
        <f>VLOOKUP(Table1[[#This Row],[trait_name]],Trait[],2,FALSE)</f>
        <v>24</v>
      </c>
      <c r="J9679" s="25" t="s">
        <v>53</v>
      </c>
      <c r="K9679" s="25"/>
      <c r="N9679" s="25"/>
    </row>
    <row r="9680" spans="1:14" s="3" customFormat="1">
      <c r="A9680" s="28">
        <v>43277</v>
      </c>
      <c r="B9680" s="29">
        <v>43277</v>
      </c>
      <c r="C9680" s="18" t="s">
        <v>879</v>
      </c>
      <c r="D9680" s="30">
        <f>VLOOKUP(C9680,Index[[#All],[searchTaxon]:[Reference_number]],2,FALSE)</f>
        <v>140</v>
      </c>
      <c r="E9680"/>
      <c r="F9680"/>
      <c r="G9680"/>
      <c r="H9680" t="s">
        <v>18</v>
      </c>
      <c r="I9680">
        <f>VLOOKUP(Table1[[#This Row],[trait_name]],Trait[],2,FALSE)</f>
        <v>25</v>
      </c>
      <c r="J9680" s="25" t="s">
        <v>54</v>
      </c>
      <c r="K9680" s="25"/>
      <c r="L9680" s="3" t="str">
        <f>[1]Traits!H16</f>
        <v>perennial</v>
      </c>
      <c r="N9680" s="25"/>
    </row>
    <row r="9681" spans="1:14" s="3" customFormat="1">
      <c r="A9681" s="28">
        <v>43277</v>
      </c>
      <c r="B9681" s="29">
        <v>43277</v>
      </c>
      <c r="C9681" s="18" t="s">
        <v>879</v>
      </c>
      <c r="D9681" s="30">
        <f>VLOOKUP(C9681,Index[[#All],[searchTaxon]:[Reference_number]],2,FALSE)</f>
        <v>140</v>
      </c>
      <c r="E9681"/>
      <c r="F9681"/>
      <c r="G9681"/>
      <c r="H9681"/>
      <c r="I9681">
        <f>VLOOKUP(Table1[[#This Row],[trait_name]],Trait[],2,FALSE)</f>
        <v>25</v>
      </c>
      <c r="J9681" s="25" t="s">
        <v>54</v>
      </c>
      <c r="K9681" s="25"/>
      <c r="N9681" s="25"/>
    </row>
    <row r="9682" spans="1:14" s="3" customFormat="1">
      <c r="A9682" s="28">
        <v>43277</v>
      </c>
      <c r="B9682" s="29">
        <v>43277</v>
      </c>
      <c r="C9682" s="18" t="s">
        <v>879</v>
      </c>
      <c r="D9682" s="30">
        <f>VLOOKUP(C9682,Index[[#All],[searchTaxon]:[Reference_number]],2,FALSE)</f>
        <v>140</v>
      </c>
      <c r="E9682"/>
      <c r="F9682"/>
      <c r="G9682"/>
      <c r="H9682" t="s">
        <v>18</v>
      </c>
      <c r="I9682">
        <f>VLOOKUP(Table1[[#This Row],[trait_name]],Trait[],2,FALSE)</f>
        <v>26</v>
      </c>
      <c r="J9682" s="25" t="s">
        <v>57</v>
      </c>
      <c r="K9682" s="25"/>
      <c r="L9682" s="3">
        <v>0.5</v>
      </c>
      <c r="N9682" s="25"/>
    </row>
    <row r="9683" spans="1:14" s="3" customFormat="1">
      <c r="A9683" s="28">
        <v>43277</v>
      </c>
      <c r="B9683" s="29">
        <v>43277</v>
      </c>
      <c r="C9683" s="18" t="s">
        <v>879</v>
      </c>
      <c r="D9683" s="30">
        <f>VLOOKUP(C9683,Index[[#All],[searchTaxon]:[Reference_number]],2,FALSE)</f>
        <v>140</v>
      </c>
      <c r="E9683"/>
      <c r="F9683"/>
      <c r="G9683"/>
      <c r="H9683"/>
      <c r="I9683">
        <f>VLOOKUP(Table1[[#This Row],[trait_name]],Trait[],2,FALSE)</f>
        <v>26</v>
      </c>
      <c r="J9683" s="25" t="s">
        <v>57</v>
      </c>
      <c r="K9683" s="25"/>
      <c r="N9683" s="25"/>
    </row>
    <row r="9684" spans="1:14" s="3" customFormat="1">
      <c r="A9684" s="28">
        <v>43277</v>
      </c>
      <c r="B9684" s="29">
        <v>43277</v>
      </c>
      <c r="C9684" s="18" t="s">
        <v>879</v>
      </c>
      <c r="D9684" s="30">
        <f>VLOOKUP(C9684,Index[[#All],[searchTaxon]:[Reference_number]],2,FALSE)</f>
        <v>140</v>
      </c>
      <c r="E9684"/>
      <c r="F9684"/>
      <c r="G9684"/>
      <c r="H9684"/>
      <c r="I9684">
        <f>VLOOKUP(Table1[[#This Row],[trait_name]],Trait[],2,FALSE)</f>
        <v>27</v>
      </c>
      <c r="J9684" s="25" t="s">
        <v>58</v>
      </c>
      <c r="K9684" s="25"/>
      <c r="N9684" s="25"/>
    </row>
    <row r="9685" spans="1:14" s="3" customFormat="1">
      <c r="A9685" s="28">
        <v>43277</v>
      </c>
      <c r="B9685" s="29">
        <v>43277</v>
      </c>
      <c r="C9685" s="18" t="s">
        <v>879</v>
      </c>
      <c r="D9685" s="30">
        <f>VLOOKUP(C9685,Index[[#All],[searchTaxon]:[Reference_number]],2,FALSE)</f>
        <v>140</v>
      </c>
      <c r="E9685"/>
      <c r="F9685"/>
      <c r="G9685"/>
      <c r="H9685" t="s">
        <v>18</v>
      </c>
      <c r="I9685">
        <f>VLOOKUP(Table1[[#This Row],[trait_name]],Trait[],2,FALSE)</f>
        <v>28</v>
      </c>
      <c r="J9685" s="25" t="s">
        <v>59</v>
      </c>
      <c r="K9685" s="25"/>
      <c r="L9685" s="3">
        <v>0.2</v>
      </c>
      <c r="N9685" s="25"/>
    </row>
    <row r="9686" spans="1:14" s="3" customFormat="1">
      <c r="A9686" s="28">
        <v>43277</v>
      </c>
      <c r="B9686" s="29">
        <v>43277</v>
      </c>
      <c r="C9686" s="18" t="s">
        <v>879</v>
      </c>
      <c r="D9686" s="30">
        <f>VLOOKUP(C9686,Index[[#All],[searchTaxon]:[Reference_number]],2,FALSE)</f>
        <v>140</v>
      </c>
      <c r="E9686"/>
      <c r="F9686"/>
      <c r="G9686"/>
      <c r="H9686"/>
      <c r="I9686">
        <f>VLOOKUP(Table1[[#This Row],[trait_name]],Trait[],2,FALSE)</f>
        <v>28</v>
      </c>
      <c r="J9686" s="25" t="s">
        <v>59</v>
      </c>
      <c r="K9686" s="25"/>
      <c r="N9686" s="25"/>
    </row>
    <row r="9687" spans="1:14" s="3" customFormat="1">
      <c r="A9687" s="28">
        <v>43277</v>
      </c>
      <c r="B9687" s="29">
        <v>43277</v>
      </c>
      <c r="C9687" s="18" t="s">
        <v>879</v>
      </c>
      <c r="D9687" s="30">
        <f>VLOOKUP(C9687,Index[[#All],[searchTaxon]:[Reference_number]],2,FALSE)</f>
        <v>140</v>
      </c>
      <c r="E9687"/>
      <c r="F9687"/>
      <c r="G9687"/>
      <c r="H9687" t="s">
        <v>18</v>
      </c>
      <c r="I9687">
        <f>VLOOKUP(Table1[[#This Row],[trait_name]],Trait[],2,FALSE)</f>
        <v>29</v>
      </c>
      <c r="J9687" s="25" t="s">
        <v>60</v>
      </c>
      <c r="K9687" s="25"/>
      <c r="L9687" s="3">
        <v>0.3</v>
      </c>
      <c r="N9687" s="25"/>
    </row>
    <row r="9688" spans="1:14" s="3" customFormat="1">
      <c r="A9688" s="28">
        <v>43277</v>
      </c>
      <c r="B9688" s="29">
        <v>43277</v>
      </c>
      <c r="C9688" s="18" t="s">
        <v>879</v>
      </c>
      <c r="D9688" s="30">
        <f>VLOOKUP(C9688,Index[[#All],[searchTaxon]:[Reference_number]],2,FALSE)</f>
        <v>140</v>
      </c>
      <c r="E9688"/>
      <c r="F9688"/>
      <c r="G9688"/>
      <c r="H9688"/>
      <c r="I9688">
        <f>VLOOKUP(Table1[[#This Row],[trait_name]],Trait[],2,FALSE)</f>
        <v>30</v>
      </c>
      <c r="J9688" s="25" t="s">
        <v>61</v>
      </c>
      <c r="K9688" s="25"/>
      <c r="N9688" s="25"/>
    </row>
    <row r="9689" spans="1:14" s="3" customFormat="1">
      <c r="A9689" s="28">
        <v>43277</v>
      </c>
      <c r="B9689" s="29">
        <v>43277</v>
      </c>
      <c r="C9689" s="18" t="s">
        <v>879</v>
      </c>
      <c r="D9689" s="30">
        <f>VLOOKUP(C9689,Index[[#All],[searchTaxon]:[Reference_number]],2,FALSE)</f>
        <v>140</v>
      </c>
      <c r="E9689"/>
      <c r="F9689"/>
      <c r="G9689"/>
      <c r="H9689" t="s">
        <v>18</v>
      </c>
      <c r="I9689">
        <f>VLOOKUP(Table1[[#This Row],[trait_name]],Trait[],2,FALSE)</f>
        <v>31</v>
      </c>
      <c r="J9689" s="25" t="s">
        <v>62</v>
      </c>
      <c r="K9689" s="25"/>
      <c r="L9689" s="3">
        <v>0.2</v>
      </c>
      <c r="N9689" s="25"/>
    </row>
    <row r="9690" spans="1:14" s="3" customFormat="1">
      <c r="A9690" s="28">
        <v>43277</v>
      </c>
      <c r="B9690" s="29">
        <v>43277</v>
      </c>
      <c r="C9690" s="18" t="s">
        <v>879</v>
      </c>
      <c r="D9690" s="30">
        <f>VLOOKUP(C9690,Index[[#All],[searchTaxon]:[Reference_number]],2,FALSE)</f>
        <v>140</v>
      </c>
      <c r="E9690"/>
      <c r="F9690"/>
      <c r="G9690"/>
      <c r="H9690"/>
      <c r="I9690">
        <f>VLOOKUP(Table1[[#This Row],[trait_name]],Trait[],2,FALSE)</f>
        <v>32</v>
      </c>
      <c r="J9690" s="25" t="s">
        <v>147</v>
      </c>
      <c r="K9690" s="25"/>
      <c r="N9690" s="25"/>
    </row>
    <row r="9691" spans="1:14" s="3" customFormat="1">
      <c r="A9691" s="28">
        <v>43277</v>
      </c>
      <c r="B9691" s="29">
        <v>43277</v>
      </c>
      <c r="C9691" s="18" t="s">
        <v>879</v>
      </c>
      <c r="D9691" s="30">
        <f>VLOOKUP(C9691,Index[[#All],[searchTaxon]:[Reference_number]],2,FALSE)</f>
        <v>140</v>
      </c>
      <c r="E9691"/>
      <c r="F9691"/>
      <c r="G9691"/>
      <c r="H9691"/>
      <c r="I9691">
        <f>VLOOKUP(Table1[[#This Row],[trait_name]],Trait[],2,FALSE)</f>
        <v>32</v>
      </c>
      <c r="J9691" s="25" t="s">
        <v>147</v>
      </c>
      <c r="K9691" s="25"/>
      <c r="N9691" s="25"/>
    </row>
    <row r="9692" spans="1:14" s="3" customFormat="1">
      <c r="A9692" s="28">
        <v>43277</v>
      </c>
      <c r="B9692" s="29">
        <v>43277</v>
      </c>
      <c r="C9692" s="18" t="s">
        <v>879</v>
      </c>
      <c r="D9692" s="30">
        <f>VLOOKUP(C9692,Index[[#All],[searchTaxon]:[Reference_number]],2,FALSE)</f>
        <v>140</v>
      </c>
      <c r="E9692"/>
      <c r="F9692"/>
      <c r="G9692"/>
      <c r="H9692"/>
      <c r="I9692">
        <f>VLOOKUP(Table1[[#This Row],[trait_name]],Trait[],2,FALSE)</f>
        <v>33</v>
      </c>
      <c r="J9692" s="25" t="s">
        <v>63</v>
      </c>
      <c r="K9692" s="25"/>
      <c r="N9692" s="25"/>
    </row>
    <row r="9693" spans="1:14" s="3" customFormat="1">
      <c r="A9693" s="28">
        <v>43277</v>
      </c>
      <c r="B9693" s="29">
        <v>43277</v>
      </c>
      <c r="C9693" s="18" t="s">
        <v>879</v>
      </c>
      <c r="D9693" s="30">
        <f>VLOOKUP(C9693,Index[[#All],[searchTaxon]:[Reference_number]],2,FALSE)</f>
        <v>140</v>
      </c>
      <c r="E9693"/>
      <c r="F9693"/>
      <c r="G9693"/>
      <c r="H9693"/>
      <c r="I9693">
        <f>VLOOKUP(Table1[[#This Row],[trait_name]],Trait[],2,FALSE)</f>
        <v>33</v>
      </c>
      <c r="J9693" s="25" t="s">
        <v>63</v>
      </c>
      <c r="K9693" s="25"/>
      <c r="N9693" s="25"/>
    </row>
    <row r="9694" spans="1:14" s="3" customFormat="1">
      <c r="A9694" s="28">
        <v>43277</v>
      </c>
      <c r="B9694" s="29">
        <v>43277</v>
      </c>
      <c r="C9694" s="18" t="s">
        <v>879</v>
      </c>
      <c r="D9694" s="30">
        <f>VLOOKUP(C9694,Index[[#All],[searchTaxon]:[Reference_number]],2,FALSE)</f>
        <v>140</v>
      </c>
      <c r="E9694"/>
      <c r="F9694"/>
      <c r="G9694"/>
      <c r="H9694"/>
      <c r="I9694">
        <f>VLOOKUP(Table1[[#This Row],[trait_name]],Trait[],2,FALSE)</f>
        <v>34</v>
      </c>
      <c r="J9694" s="25" t="s">
        <v>149</v>
      </c>
      <c r="K9694" s="25"/>
      <c r="N9694" s="25"/>
    </row>
    <row r="9695" spans="1:14" s="3" customFormat="1">
      <c r="A9695" s="28">
        <v>43277</v>
      </c>
      <c r="B9695" s="29"/>
      <c r="C9695" s="18" t="s">
        <v>879</v>
      </c>
      <c r="D9695" s="30">
        <f>VLOOKUP(C9695,Index[[#All],[searchTaxon]:[Reference_number]],2,FALSE)</f>
        <v>140</v>
      </c>
      <c r="E9695">
        <v>0</v>
      </c>
      <c r="F9695">
        <v>0</v>
      </c>
      <c r="G9695">
        <v>0</v>
      </c>
      <c r="H9695"/>
      <c r="I9695">
        <f>VLOOKUP(Table1[[#This Row],[trait_name]],Trait[],2,FALSE)</f>
        <v>35</v>
      </c>
      <c r="J9695" s="25" t="s">
        <v>66</v>
      </c>
      <c r="K9695" s="25"/>
      <c r="N9695" s="25"/>
    </row>
    <row r="9696" spans="1:14" s="3" customFormat="1">
      <c r="A9696" s="28">
        <v>43277</v>
      </c>
      <c r="B9696" s="29"/>
      <c r="C9696" s="18" t="s">
        <v>879</v>
      </c>
      <c r="D9696" s="15">
        <f>VLOOKUP(C9696,Index[[#All],[searchTaxon]:[Reference_number]],2,FALSE)</f>
        <v>140</v>
      </c>
      <c r="E9696">
        <v>0</v>
      </c>
      <c r="F9696">
        <v>0</v>
      </c>
      <c r="G9696">
        <v>0</v>
      </c>
      <c r="H9696"/>
      <c r="I9696">
        <f>VLOOKUP(Table1[[#This Row],[trait_name]],Trait[],2,FALSE)</f>
        <v>36</v>
      </c>
      <c r="J9696" s="25" t="s">
        <v>68</v>
      </c>
      <c r="K9696" s="25"/>
      <c r="N9696" s="25"/>
    </row>
    <row r="9697" spans="1:14" s="3" customFormat="1">
      <c r="A9697" s="28">
        <v>43277</v>
      </c>
      <c r="B9697" s="29"/>
      <c r="C9697" s="18" t="s">
        <v>879</v>
      </c>
      <c r="D9697" s="15">
        <f>VLOOKUP(C9697,Index[[#All],[searchTaxon]:[Reference_number]],2,FALSE)</f>
        <v>140</v>
      </c>
      <c r="E9697">
        <v>0</v>
      </c>
      <c r="F9697">
        <v>0</v>
      </c>
      <c r="G9697">
        <v>0</v>
      </c>
      <c r="H9697"/>
      <c r="I9697">
        <f>VLOOKUP(Table1[[#This Row],[trait_name]],Trait[],2,FALSE)</f>
        <v>37</v>
      </c>
      <c r="J9697" s="25" t="s">
        <v>70</v>
      </c>
      <c r="K9697" s="25"/>
      <c r="N9697" s="25"/>
    </row>
    <row r="9698" spans="1:14" s="3" customFormat="1">
      <c r="A9698" s="28">
        <v>43277</v>
      </c>
      <c r="B9698" s="29">
        <v>43277</v>
      </c>
      <c r="C9698" s="18" t="s">
        <v>879</v>
      </c>
      <c r="D9698" s="30">
        <f>VLOOKUP(C9698,Index[[#All],[searchTaxon]:[Reference_number]],2,FALSE)</f>
        <v>140</v>
      </c>
      <c r="E9698"/>
      <c r="F9698"/>
      <c r="G9698"/>
      <c r="H9698" t="s">
        <v>18</v>
      </c>
      <c r="I9698">
        <f>VLOOKUP(Table1[[#This Row],[trait_name]],Trait[],2,FALSE)</f>
        <v>38</v>
      </c>
      <c r="J9698" s="25" t="s">
        <v>74</v>
      </c>
      <c r="K9698" s="25"/>
      <c r="L9698" s="3" t="str">
        <f>[1]Traits!P9</f>
        <v>yellow</v>
      </c>
      <c r="N9698" s="25"/>
    </row>
    <row r="9699" spans="1:14" s="3" customFormat="1">
      <c r="A9699" s="28">
        <v>43277</v>
      </c>
      <c r="B9699" s="29">
        <v>43277</v>
      </c>
      <c r="C9699" s="18" t="s">
        <v>879</v>
      </c>
      <c r="D9699" s="30">
        <f>VLOOKUP(C9699,Index[[#All],[searchTaxon]:[Reference_number]],2,FALSE)</f>
        <v>140</v>
      </c>
      <c r="E9699"/>
      <c r="F9699"/>
      <c r="G9699"/>
      <c r="H9699"/>
      <c r="I9699">
        <f>VLOOKUP(Table1[[#This Row],[trait_name]],Trait[],2,FALSE)</f>
        <v>38</v>
      </c>
      <c r="J9699" s="25" t="s">
        <v>74</v>
      </c>
      <c r="K9699" s="25"/>
      <c r="N9699" s="25"/>
    </row>
    <row r="9700" spans="1:14" s="3" customFormat="1">
      <c r="A9700" s="12">
        <v>43277</v>
      </c>
      <c r="B9700" s="13"/>
      <c r="C9700" s="14" t="s">
        <v>879</v>
      </c>
      <c r="D9700" s="15">
        <f>VLOOKUP(C9700,Index[[#All],[searchTaxon]:[Reference_number]],2,FALSE)</f>
        <v>140</v>
      </c>
      <c r="E9700"/>
      <c r="F9700"/>
      <c r="G9700"/>
      <c r="H9700"/>
      <c r="I9700">
        <f>VLOOKUP(Table1[[#This Row],[trait_name]],Trait[],2,FALSE)</f>
        <v>39</v>
      </c>
      <c r="J9700" s="25" t="s">
        <v>76</v>
      </c>
      <c r="K9700" s="25"/>
      <c r="N9700" s="25"/>
    </row>
    <row r="9701" spans="1:14" s="3" customFormat="1">
      <c r="A9701" s="28">
        <v>43277</v>
      </c>
      <c r="B9701" s="29">
        <v>43277</v>
      </c>
      <c r="C9701" s="18" t="s">
        <v>879</v>
      </c>
      <c r="D9701" s="30">
        <f>VLOOKUP(C9701,Index[[#All],[searchTaxon]:[Reference_number]],2,FALSE)</f>
        <v>140</v>
      </c>
      <c r="E9701"/>
      <c r="F9701"/>
      <c r="G9701"/>
      <c r="H9701" t="s">
        <v>18</v>
      </c>
      <c r="I9701">
        <f>VLOOKUP(Table1[[#This Row],[trait_name]],Trait[],2,FALSE)</f>
        <v>40</v>
      </c>
      <c r="J9701" s="25" t="s">
        <v>79</v>
      </c>
      <c r="K9701" s="25"/>
      <c r="L9701" s="3" t="str">
        <f>[1]Traits!Q3</f>
        <v>showey</v>
      </c>
      <c r="N9701" s="25"/>
    </row>
    <row r="9702" spans="1:14" s="3" customFormat="1">
      <c r="A9702" s="28">
        <v>43277</v>
      </c>
      <c r="B9702" s="29">
        <v>43277</v>
      </c>
      <c r="C9702" s="18" t="s">
        <v>879</v>
      </c>
      <c r="D9702" s="30">
        <f>VLOOKUP(C9702,Index[[#All],[searchTaxon]:[Reference_number]],2,FALSE)</f>
        <v>140</v>
      </c>
      <c r="E9702"/>
      <c r="F9702"/>
      <c r="G9702"/>
      <c r="H9702"/>
      <c r="I9702">
        <f>VLOOKUP(Table1[[#This Row],[trait_name]],Trait[],2,FALSE)</f>
        <v>40</v>
      </c>
      <c r="J9702" s="25" t="s">
        <v>79</v>
      </c>
      <c r="K9702" s="25"/>
      <c r="N9702" s="25"/>
    </row>
    <row r="9703" spans="1:14" s="3" customFormat="1">
      <c r="A9703" s="28">
        <v>43277</v>
      </c>
      <c r="B9703" s="29"/>
      <c r="C9703" s="18" t="s">
        <v>879</v>
      </c>
      <c r="D9703" s="15">
        <f>VLOOKUP(C9703,Index[[#All],[searchTaxon]:[Reference_number]],2,FALSE)</f>
        <v>140</v>
      </c>
      <c r="E9703">
        <v>0</v>
      </c>
      <c r="F9703">
        <v>0</v>
      </c>
      <c r="G9703">
        <v>0</v>
      </c>
      <c r="H9703"/>
      <c r="I9703">
        <f>VLOOKUP(Table1[[#This Row],[trait_name]],Trait[],2,FALSE)</f>
        <v>41</v>
      </c>
      <c r="J9703" s="25" t="s">
        <v>82</v>
      </c>
      <c r="K9703" s="25"/>
      <c r="N9703" s="25"/>
    </row>
    <row r="9704" spans="1:14" s="3" customFormat="1">
      <c r="A9704" s="28">
        <v>43277</v>
      </c>
      <c r="B9704" s="29"/>
      <c r="C9704" s="18" t="s">
        <v>879</v>
      </c>
      <c r="D9704" s="15">
        <f>VLOOKUP(C9704,Index[[#All],[searchTaxon]:[Reference_number]],2,FALSE)</f>
        <v>140</v>
      </c>
      <c r="E9704">
        <v>0</v>
      </c>
      <c r="F9704">
        <v>0</v>
      </c>
      <c r="G9704">
        <v>0</v>
      </c>
      <c r="H9704"/>
      <c r="I9704">
        <f>VLOOKUP(Table1[[#This Row],[trait_name]],Trait[],2,FALSE)</f>
        <v>42</v>
      </c>
      <c r="J9704" s="25" t="s">
        <v>84</v>
      </c>
      <c r="K9704" s="25"/>
      <c r="N9704" s="25"/>
    </row>
    <row r="9705" spans="1:14" s="3" customFormat="1">
      <c r="A9705" s="28">
        <v>43277</v>
      </c>
      <c r="B9705" s="29">
        <v>43277</v>
      </c>
      <c r="C9705" s="18" t="s">
        <v>879</v>
      </c>
      <c r="D9705" s="30">
        <f>VLOOKUP(C9705,Index[[#All],[searchTaxon]:[Reference_number]],2,FALSE)</f>
        <v>140</v>
      </c>
      <c r="E9705"/>
      <c r="F9705"/>
      <c r="G9705"/>
      <c r="H9705" t="s">
        <v>18</v>
      </c>
      <c r="I9705">
        <f>VLOOKUP(Table1[[#This Row],[trait_name]],Trait[],2,FALSE)</f>
        <v>43</v>
      </c>
      <c r="J9705" s="25" t="s">
        <v>86</v>
      </c>
      <c r="K9705" s="25"/>
      <c r="L9705" s="3" t="str">
        <f>[1]Traits!R7</f>
        <v>green</v>
      </c>
      <c r="N9705" s="25"/>
    </row>
    <row r="9706" spans="1:14" s="3" customFormat="1">
      <c r="A9706" s="28">
        <v>43277</v>
      </c>
      <c r="B9706" s="29">
        <v>43277</v>
      </c>
      <c r="C9706" s="18" t="s">
        <v>879</v>
      </c>
      <c r="D9706" s="30">
        <f>VLOOKUP(C9706,Index[[#All],[searchTaxon]:[Reference_number]],2,FALSE)</f>
        <v>140</v>
      </c>
      <c r="E9706"/>
      <c r="F9706"/>
      <c r="G9706"/>
      <c r="H9706"/>
      <c r="I9706">
        <f>VLOOKUP(Table1[[#This Row],[trait_name]],Trait[],2,FALSE)</f>
        <v>43</v>
      </c>
      <c r="J9706" s="25" t="s">
        <v>86</v>
      </c>
      <c r="K9706" s="25"/>
      <c r="N9706" s="25"/>
    </row>
    <row r="9707" spans="1:14" s="3" customFormat="1">
      <c r="A9707" s="28">
        <v>43277</v>
      </c>
      <c r="B9707" s="29"/>
      <c r="C9707" s="18" t="s">
        <v>879</v>
      </c>
      <c r="D9707" s="15">
        <f>VLOOKUP(C9707,Index[[#All],[searchTaxon]:[Reference_number]],2,FALSE)</f>
        <v>140</v>
      </c>
      <c r="E9707">
        <v>0</v>
      </c>
      <c r="F9707">
        <v>0</v>
      </c>
      <c r="G9707">
        <v>0</v>
      </c>
      <c r="H9707"/>
      <c r="I9707">
        <f>VLOOKUP(Table1[[#This Row],[trait_name]],Trait[],2,FALSE)</f>
        <v>47</v>
      </c>
      <c r="J9707" s="25" t="s">
        <v>96</v>
      </c>
      <c r="K9707" s="25"/>
      <c r="N9707" s="26"/>
    </row>
    <row r="9708" spans="1:14" s="3" customFormat="1">
      <c r="A9708" s="28">
        <v>43277</v>
      </c>
      <c r="B9708" s="29">
        <v>43277</v>
      </c>
      <c r="C9708" s="18" t="s">
        <v>879</v>
      </c>
      <c r="D9708" s="30">
        <f>VLOOKUP(C9708,Index[[#All],[searchTaxon]:[Reference_number]],2,FALSE)</f>
        <v>140</v>
      </c>
      <c r="E9708"/>
      <c r="F9708"/>
      <c r="G9708"/>
      <c r="H9708" t="s">
        <v>18</v>
      </c>
      <c r="I9708">
        <f>VLOOKUP(Table1[[#This Row],[trait_name]],Trait[],2,FALSE)</f>
        <v>48</v>
      </c>
      <c r="J9708" s="25" t="s">
        <v>99</v>
      </c>
      <c r="K9708" s="25"/>
      <c r="L9708" s="3" t="str">
        <f>[1]Traits!S6</f>
        <v>garden</v>
      </c>
      <c r="N9708" s="25"/>
    </row>
    <row r="9709" spans="1:14" s="3" customFormat="1">
      <c r="A9709" s="28">
        <v>43277</v>
      </c>
      <c r="B9709" s="29">
        <v>43277</v>
      </c>
      <c r="C9709" s="18" t="s">
        <v>879</v>
      </c>
      <c r="D9709" s="30">
        <f>VLOOKUP(C9709,Index[[#All],[searchTaxon]:[Reference_number]],2,FALSE)</f>
        <v>140</v>
      </c>
      <c r="E9709"/>
      <c r="F9709"/>
      <c r="G9709"/>
      <c r="H9709" t="s">
        <v>18</v>
      </c>
      <c r="I9709">
        <f>VLOOKUP(Table1[[#This Row],[trait_name]],Trait[],2,FALSE)</f>
        <v>48</v>
      </c>
      <c r="J9709" s="25" t="s">
        <v>99</v>
      </c>
      <c r="K9709" s="25"/>
      <c r="L9709" s="3" t="str">
        <f>[1]Traits!S8</f>
        <v>park</v>
      </c>
      <c r="N9709" s="25"/>
    </row>
    <row r="9710" spans="1:14" s="3" customFormat="1">
      <c r="A9710" s="28">
        <v>43277</v>
      </c>
      <c r="B9710" s="29">
        <v>43277</v>
      </c>
      <c r="C9710" s="18" t="s">
        <v>879</v>
      </c>
      <c r="D9710" s="30">
        <f>VLOOKUP(C9710,Index[[#All],[searchTaxon]:[Reference_number]],2,FALSE)</f>
        <v>140</v>
      </c>
      <c r="E9710"/>
      <c r="F9710"/>
      <c r="G9710"/>
      <c r="H9710"/>
      <c r="I9710">
        <f>VLOOKUP(Table1[[#This Row],[trait_name]],Trait[],2,FALSE)</f>
        <v>48</v>
      </c>
      <c r="J9710" s="25" t="s">
        <v>99</v>
      </c>
      <c r="K9710" s="25"/>
      <c r="N9710" s="25"/>
    </row>
    <row r="9711" spans="1:14" s="3" customFormat="1">
      <c r="A9711" s="28">
        <v>43277</v>
      </c>
      <c r="B9711" s="29">
        <v>43277</v>
      </c>
      <c r="C9711" s="18" t="s">
        <v>879</v>
      </c>
      <c r="D9711" s="30">
        <f>VLOOKUP(C9711,Index[[#All],[searchTaxon]:[Reference_number]],2,FALSE)</f>
        <v>140</v>
      </c>
      <c r="E9711"/>
      <c r="F9711"/>
      <c r="G9711"/>
      <c r="H9711" t="s">
        <v>18</v>
      </c>
      <c r="I9711">
        <f>VLOOKUP(Table1[[#This Row],[trait_name]],Trait[],2,FALSE)</f>
        <v>49</v>
      </c>
      <c r="J9711" s="25" t="s">
        <v>103</v>
      </c>
      <c r="K9711" s="25"/>
      <c r="L9711" s="3" t="str">
        <f>[1]Traits!T8</f>
        <v>border</v>
      </c>
      <c r="N9711" s="25"/>
    </row>
    <row r="9712" spans="1:14" s="3" customFormat="1">
      <c r="A9712" s="28">
        <v>43277</v>
      </c>
      <c r="B9712" s="29">
        <v>43277</v>
      </c>
      <c r="C9712" s="18" t="s">
        <v>879</v>
      </c>
      <c r="D9712" s="30">
        <f>VLOOKUP(C9712,Index[[#All],[searchTaxon]:[Reference_number]],2,FALSE)</f>
        <v>140</v>
      </c>
      <c r="E9712"/>
      <c r="F9712"/>
      <c r="G9712"/>
      <c r="H9712" t="s">
        <v>18</v>
      </c>
      <c r="I9712">
        <f>VLOOKUP(Table1[[#This Row],[trait_name]],Trait[],2,FALSE)</f>
        <v>49</v>
      </c>
      <c r="J9712" s="25" t="s">
        <v>103</v>
      </c>
      <c r="K9712" s="25"/>
      <c r="L9712" s="3" t="str">
        <f>[1]Traits!T7</f>
        <v>massplanting</v>
      </c>
      <c r="N9712" s="25"/>
    </row>
    <row r="9713" spans="1:14" s="3" customFormat="1">
      <c r="A9713" s="28">
        <v>43277</v>
      </c>
      <c r="B9713" s="29">
        <v>43277</v>
      </c>
      <c r="C9713" s="18" t="s">
        <v>879</v>
      </c>
      <c r="D9713" s="30">
        <f>VLOOKUP(C9713,Index[[#All],[searchTaxon]:[Reference_number]],2,FALSE)</f>
        <v>140</v>
      </c>
      <c r="E9713"/>
      <c r="F9713"/>
      <c r="G9713"/>
      <c r="H9713"/>
      <c r="I9713">
        <f>VLOOKUP(Table1[[#This Row],[trait_name]],Trait[],2,FALSE)</f>
        <v>49</v>
      </c>
      <c r="J9713" s="25" t="s">
        <v>103</v>
      </c>
      <c r="K9713" s="25"/>
      <c r="N9713" s="25"/>
    </row>
    <row r="9714" spans="1:14" s="3" customFormat="1">
      <c r="A9714" s="28">
        <v>43277</v>
      </c>
      <c r="B9714" s="29">
        <v>43277</v>
      </c>
      <c r="C9714" s="18" t="s">
        <v>879</v>
      </c>
      <c r="D9714" s="30">
        <f>VLOOKUP(C9714,Index[[#All],[searchTaxon]:[Reference_number]],2,FALSE)</f>
        <v>140</v>
      </c>
      <c r="E9714"/>
      <c r="F9714"/>
      <c r="G9714"/>
      <c r="H9714"/>
      <c r="I9714">
        <f>VLOOKUP(Table1[[#This Row],[trait_name]],Trait[],2,FALSE)</f>
        <v>49</v>
      </c>
      <c r="J9714" s="25" t="s">
        <v>103</v>
      </c>
      <c r="K9714" s="25"/>
      <c r="N9714" s="25"/>
    </row>
    <row r="9715" spans="1:14" s="3" customFormat="1">
      <c r="A9715" s="12">
        <v>43277</v>
      </c>
      <c r="B9715" s="13"/>
      <c r="C9715" s="14" t="s">
        <v>879</v>
      </c>
      <c r="D9715" s="11">
        <f>VLOOKUP(C9715,Index[[#All],[searchTaxon]:[Reference_number]],2,FALSE)</f>
        <v>140</v>
      </c>
      <c r="E9715">
        <f>VLOOKUP(C:C,Table1[[#All],[searchTaxon]:[Multiple_forms]],3,FALSE)</f>
        <v>0</v>
      </c>
      <c r="F9715">
        <f>VLOOKUP(C:C,Table1[[#All],[searchTaxon]:[Multiple_forms]],4,FALSE)</f>
        <v>0</v>
      </c>
      <c r="G9715">
        <f>VLOOKUP(C:C,Table1[[#All],[searchTaxon]:[Multiple_forms]],5,FALSE)</f>
        <v>0</v>
      </c>
      <c r="H9715"/>
      <c r="I9715">
        <f>VLOOKUP(Table1[[#This Row],[trait_name]],Trait[],2,FALSE)</f>
        <v>50</v>
      </c>
      <c r="J9715" s="25" t="s">
        <v>106</v>
      </c>
      <c r="K9715" s="25"/>
      <c r="N9715" s="25"/>
    </row>
    <row r="9716" spans="1:14" s="3" customFormat="1">
      <c r="A9716" s="28">
        <v>43277</v>
      </c>
      <c r="B9716" s="29">
        <v>43277</v>
      </c>
      <c r="C9716" s="18" t="s">
        <v>879</v>
      </c>
      <c r="D9716" s="30">
        <f>VLOOKUP(C9716,Index[[#All],[searchTaxon]:[Reference_number]],2,FALSE)</f>
        <v>140</v>
      </c>
      <c r="E9716"/>
      <c r="F9716"/>
      <c r="G9716"/>
      <c r="H9716" t="s">
        <v>18</v>
      </c>
      <c r="I9716">
        <f>VLOOKUP(Table1[[#This Row],[trait_name]],Trait[],2,FALSE)</f>
        <v>51</v>
      </c>
      <c r="J9716" s="25" t="s">
        <v>108</v>
      </c>
      <c r="K9716" s="25"/>
      <c r="L9716" s="3" t="s">
        <v>167</v>
      </c>
      <c r="N9716" s="25"/>
    </row>
    <row r="9717" spans="1:14" s="3" customFormat="1">
      <c r="A9717" s="28">
        <v>43277</v>
      </c>
      <c r="B9717" s="29">
        <v>43277</v>
      </c>
      <c r="C9717" s="18" t="s">
        <v>879</v>
      </c>
      <c r="D9717" s="30">
        <f>VLOOKUP(C9717,Index[[#All],[searchTaxon]:[Reference_number]],2,FALSE)</f>
        <v>140</v>
      </c>
      <c r="E9717"/>
      <c r="F9717"/>
      <c r="G9717"/>
      <c r="H9717" t="s">
        <v>18</v>
      </c>
      <c r="I9717">
        <f>VLOOKUP(Table1[[#This Row],[trait_name]],Trait[],2,FALSE)</f>
        <v>52</v>
      </c>
      <c r="J9717" s="25" t="s">
        <v>203</v>
      </c>
      <c r="K9717" s="25"/>
      <c r="L9717" s="3" t="s">
        <v>378</v>
      </c>
      <c r="N9717" s="25"/>
    </row>
    <row r="9718" spans="1:14" s="3" customFormat="1">
      <c r="A9718" s="28">
        <v>43277</v>
      </c>
      <c r="B9718" s="29">
        <v>43277</v>
      </c>
      <c r="C9718" s="18" t="s">
        <v>879</v>
      </c>
      <c r="D9718" s="30">
        <f>VLOOKUP(C9718,Index[[#All],[searchTaxon]:[Reference_number]],2,FALSE)</f>
        <v>140</v>
      </c>
      <c r="E9718"/>
      <c r="F9718"/>
      <c r="G9718"/>
      <c r="H9718" t="s">
        <v>18</v>
      </c>
      <c r="I9718">
        <f>VLOOKUP(Table1[[#This Row],[trait_name]],Trait[],2,FALSE)</f>
        <v>53</v>
      </c>
      <c r="J9718" s="25" t="s">
        <v>110</v>
      </c>
      <c r="K9718" s="25"/>
      <c r="L9718" s="3" t="str">
        <f>[1]Traits!X3</f>
        <v>pollinator</v>
      </c>
      <c r="N9718" s="25"/>
    </row>
    <row r="9719" spans="1:14" s="3" customFormat="1">
      <c r="A9719" s="28">
        <v>43277</v>
      </c>
      <c r="B9719" s="29">
        <v>43277</v>
      </c>
      <c r="C9719" s="18" t="s">
        <v>879</v>
      </c>
      <c r="D9719" s="30">
        <f>VLOOKUP(C9719,Index[[#All],[searchTaxon]:[Reference_number]],2,FALSE)</f>
        <v>140</v>
      </c>
      <c r="E9719"/>
      <c r="F9719"/>
      <c r="G9719"/>
      <c r="H9719"/>
      <c r="I9719">
        <f>VLOOKUP(Table1[[#This Row],[trait_name]],Trait[],2,FALSE)</f>
        <v>53</v>
      </c>
      <c r="J9719" s="25" t="s">
        <v>110</v>
      </c>
      <c r="K9719" s="25"/>
      <c r="N9719" s="25"/>
    </row>
    <row r="9720" spans="1:14" s="3" customFormat="1">
      <c r="A9720" s="28">
        <v>43277</v>
      </c>
      <c r="B9720" s="29">
        <v>43277</v>
      </c>
      <c r="C9720" s="18" t="s">
        <v>879</v>
      </c>
      <c r="D9720" s="30">
        <f>VLOOKUP(C9720,Index[[#All],[searchTaxon]:[Reference_number]],2,FALSE)</f>
        <v>140</v>
      </c>
      <c r="E9720"/>
      <c r="F9720"/>
      <c r="G9720"/>
      <c r="H9720"/>
      <c r="I9720">
        <f>VLOOKUP(Table1[[#This Row],[trait_name]],Trait[],2,FALSE)</f>
        <v>54</v>
      </c>
      <c r="J9720" s="25" t="s">
        <v>112</v>
      </c>
      <c r="K9720" s="25"/>
      <c r="N9720" s="25"/>
    </row>
    <row r="9721" spans="1:14" s="3" customFormat="1">
      <c r="A9721" s="28">
        <v>43277</v>
      </c>
      <c r="B9721" s="29">
        <v>43277</v>
      </c>
      <c r="C9721" s="18" t="s">
        <v>879</v>
      </c>
      <c r="D9721" s="30">
        <f>VLOOKUP(C9721,Index[[#All],[searchTaxon]:[Reference_number]],2,FALSE)</f>
        <v>140</v>
      </c>
      <c r="E9721"/>
      <c r="F9721"/>
      <c r="G9721"/>
      <c r="H9721" t="s">
        <v>18</v>
      </c>
      <c r="I9721">
        <f>VLOOKUP(Table1[[#This Row],[trait_name]],Trait[],2,FALSE)</f>
        <v>56</v>
      </c>
      <c r="J9721" s="25" t="s">
        <v>117</v>
      </c>
      <c r="K9721" s="25"/>
      <c r="L9721" s="3" t="str">
        <f>[1]Traits!Z2</f>
        <v>low</v>
      </c>
      <c r="N9721" s="25"/>
    </row>
    <row r="9722" spans="1:14" s="3" customFormat="1">
      <c r="A9722" s="28">
        <v>43277</v>
      </c>
      <c r="B9722" s="29"/>
      <c r="C9722" s="18" t="s">
        <v>879</v>
      </c>
      <c r="D9722" s="15">
        <f>VLOOKUP(C9722,Index[[#All],[searchTaxon]:[Reference_number]],2,FALSE)</f>
        <v>140</v>
      </c>
      <c r="E9722">
        <v>0</v>
      </c>
      <c r="F9722">
        <v>0</v>
      </c>
      <c r="G9722">
        <v>0</v>
      </c>
      <c r="H9722"/>
      <c r="I9722">
        <f>VLOOKUP(Table1[[#This Row],[trait_name]],Trait[],2,FALSE)</f>
        <v>60</v>
      </c>
      <c r="J9722" s="25" t="s">
        <v>120</v>
      </c>
      <c r="K9722" s="25"/>
      <c r="N9722" s="25"/>
    </row>
    <row r="9723" spans="1:14" s="3" customFormat="1">
      <c r="A9723" s="28">
        <v>43277</v>
      </c>
      <c r="B9723" s="29">
        <v>43277</v>
      </c>
      <c r="C9723" s="18" t="s">
        <v>879</v>
      </c>
      <c r="D9723" s="30">
        <f>VLOOKUP(C9723,Index[[#All],[searchTaxon]:[Reference_number]],2,FALSE)</f>
        <v>140</v>
      </c>
      <c r="E9723"/>
      <c r="F9723"/>
      <c r="G9723"/>
      <c r="H9723" t="s">
        <v>881</v>
      </c>
      <c r="I9723">
        <f>VLOOKUP(Table1[[#This Row],[trait_name]],Trait[],2,FALSE)</f>
        <v>61</v>
      </c>
      <c r="J9723" s="25" t="s">
        <v>172</v>
      </c>
      <c r="K9723" s="25"/>
      <c r="L9723" s="3" t="str">
        <f>[1]Traits!AA9</f>
        <v>possible_weed</v>
      </c>
      <c r="N9723" s="25"/>
    </row>
    <row r="9724" spans="1:14" s="3" customFormat="1">
      <c r="A9724" s="28">
        <v>43277</v>
      </c>
      <c r="B9724" s="29">
        <v>43277</v>
      </c>
      <c r="C9724" s="18" t="s">
        <v>879</v>
      </c>
      <c r="D9724" s="30">
        <f>VLOOKUP(C9724,Index[[#All],[searchTaxon]:[Reference_number]],2,FALSE)</f>
        <v>140</v>
      </c>
      <c r="E9724"/>
      <c r="F9724"/>
      <c r="G9724"/>
      <c r="H9724"/>
      <c r="I9724">
        <f>VLOOKUP(Table1[[#This Row],[trait_name]],Trait[],2,FALSE)</f>
        <v>62</v>
      </c>
      <c r="J9724" s="25" t="s">
        <v>123</v>
      </c>
      <c r="K9724" s="25"/>
      <c r="N9724" s="25"/>
    </row>
    <row r="9725" spans="1:14" s="3" customFormat="1">
      <c r="A9725" s="28">
        <v>43277</v>
      </c>
      <c r="B9725" s="29">
        <v>43277</v>
      </c>
      <c r="C9725" s="18" t="s">
        <v>883</v>
      </c>
      <c r="D9725" s="30">
        <f>VLOOKUP(C9725,Index[[#All],[searchTaxon]:[Reference_number]],2,FALSE)</f>
        <v>141</v>
      </c>
      <c r="E9725"/>
      <c r="F9725"/>
      <c r="G9725"/>
      <c r="H9725" t="s">
        <v>425</v>
      </c>
      <c r="I9725">
        <f>VLOOKUP(Table1[[#This Row],[trait_name]],Trait[],2,FALSE)</f>
        <v>2</v>
      </c>
      <c r="J9725" s="25" t="s">
        <v>16</v>
      </c>
      <c r="K9725" s="25"/>
      <c r="L9725" s="3" t="s">
        <v>884</v>
      </c>
      <c r="N9725" s="25"/>
    </row>
    <row r="9726" spans="1:14" s="3" customFormat="1">
      <c r="A9726" s="28">
        <v>43277</v>
      </c>
      <c r="B9726" s="29">
        <v>43277</v>
      </c>
      <c r="C9726" s="18" t="s">
        <v>883</v>
      </c>
      <c r="D9726" s="30">
        <f>VLOOKUP(C9726,Index[[#All],[searchTaxon]:[Reference_number]],2,FALSE)</f>
        <v>141</v>
      </c>
      <c r="E9726"/>
      <c r="F9726"/>
      <c r="G9726"/>
      <c r="H9726"/>
      <c r="I9726">
        <f>VLOOKUP(Table1[[#This Row],[trait_name]],Trait[],2,FALSE)</f>
        <v>2</v>
      </c>
      <c r="J9726" s="25" t="s">
        <v>16</v>
      </c>
      <c r="K9726" s="25"/>
      <c r="L9726" s="21" t="s">
        <v>885</v>
      </c>
      <c r="N9726" s="25"/>
    </row>
    <row r="9727" spans="1:14" s="3" customFormat="1">
      <c r="A9727" s="28">
        <v>43277</v>
      </c>
      <c r="B9727" s="29">
        <v>43277</v>
      </c>
      <c r="C9727" s="18" t="s">
        <v>883</v>
      </c>
      <c r="D9727" s="30">
        <f>VLOOKUP(C9727,Index[[#All],[searchTaxon]:[Reference_number]],2,FALSE)</f>
        <v>141</v>
      </c>
      <c r="E9727"/>
      <c r="F9727"/>
      <c r="G9727"/>
      <c r="H9727"/>
      <c r="I9727">
        <f>VLOOKUP(Table1[[#This Row],[trait_name]],Trait[],2,FALSE)</f>
        <v>3</v>
      </c>
      <c r="J9727" s="25" t="s">
        <v>19</v>
      </c>
      <c r="K9727" s="25"/>
      <c r="N9727" s="25"/>
    </row>
    <row r="9728" spans="1:14" s="3" customFormat="1">
      <c r="A9728" s="28">
        <v>43277</v>
      </c>
      <c r="B9728" s="29">
        <v>43277</v>
      </c>
      <c r="C9728" s="18" t="s">
        <v>883</v>
      </c>
      <c r="D9728" s="30">
        <f>VLOOKUP(C9728,Index[[#All],[searchTaxon]:[Reference_number]],2,FALSE)</f>
        <v>141</v>
      </c>
      <c r="E9728"/>
      <c r="F9728"/>
      <c r="G9728"/>
      <c r="H9728" t="s">
        <v>425</v>
      </c>
      <c r="I9728">
        <f>VLOOKUP(Table1[[#This Row],[trait_name]],Trait[],2,FALSE)</f>
        <v>3</v>
      </c>
      <c r="J9728" s="25" t="s">
        <v>19</v>
      </c>
      <c r="K9728" s="25"/>
      <c r="L9728" s="3" t="str">
        <f>[1]Traits!B3</f>
        <v>partshade</v>
      </c>
      <c r="N9728" s="25"/>
    </row>
    <row r="9729" spans="1:14" s="3" customFormat="1">
      <c r="A9729" s="28">
        <v>43277</v>
      </c>
      <c r="B9729" s="29">
        <v>43277</v>
      </c>
      <c r="C9729" s="18" t="s">
        <v>883</v>
      </c>
      <c r="D9729" s="30">
        <f>VLOOKUP(C9729,Index[[#All],[searchTaxon]:[Reference_number]],2,FALSE)</f>
        <v>141</v>
      </c>
      <c r="E9729"/>
      <c r="F9729"/>
      <c r="G9729"/>
      <c r="H9729" t="s">
        <v>425</v>
      </c>
      <c r="I9729">
        <f>VLOOKUP(Table1[[#This Row],[trait_name]],Trait[],2,FALSE)</f>
        <v>4</v>
      </c>
      <c r="J9729" s="25" t="s">
        <v>23</v>
      </c>
      <c r="K9729" s="25"/>
      <c r="L9729" s="3" t="s">
        <v>24</v>
      </c>
      <c r="N9729" s="25"/>
    </row>
    <row r="9730" spans="1:14" s="3" customFormat="1">
      <c r="A9730" s="12">
        <v>43277</v>
      </c>
      <c r="B9730" s="13"/>
      <c r="C9730" s="14" t="s">
        <v>883</v>
      </c>
      <c r="D9730" s="15">
        <f>VLOOKUP(C9730,Index[[#All],[searchTaxon]:[Reference_number]],2,FALSE)</f>
        <v>141</v>
      </c>
      <c r="E9730"/>
      <c r="F9730"/>
      <c r="G9730"/>
      <c r="H9730"/>
      <c r="I9730">
        <f>VLOOKUP(Table1[[#This Row],[trait_name]],Trait[],2,FALSE)</f>
        <v>15</v>
      </c>
      <c r="J9730" s="25" t="s">
        <v>32</v>
      </c>
      <c r="K9730" s="25"/>
      <c r="N9730" s="25"/>
    </row>
    <row r="9731" spans="1:14" s="3" customFormat="1">
      <c r="A9731" s="12">
        <v>43277</v>
      </c>
      <c r="B9731" s="13">
        <v>43277</v>
      </c>
      <c r="C9731" s="14" t="s">
        <v>883</v>
      </c>
      <c r="D9731" s="15">
        <f>VLOOKUP(C9731,Index[[#All],[searchTaxon]:[Reference_number]],2,FALSE)</f>
        <v>141</v>
      </c>
      <c r="E9731"/>
      <c r="F9731"/>
      <c r="G9731"/>
      <c r="H9731"/>
      <c r="I9731">
        <f>VLOOKUP(Table1[[#This Row],[trait_name]],Trait[],2,FALSE)</f>
        <v>16</v>
      </c>
      <c r="J9731" s="26" t="s">
        <v>33</v>
      </c>
      <c r="K9731" s="26"/>
      <c r="N9731" s="25"/>
    </row>
    <row r="9732" spans="1:14" s="3" customFormat="1">
      <c r="A9732" s="28">
        <v>43277</v>
      </c>
      <c r="B9732" s="29">
        <v>43277</v>
      </c>
      <c r="C9732" s="18" t="s">
        <v>883</v>
      </c>
      <c r="D9732" s="30">
        <f>VLOOKUP(C9732,Index[[#All],[searchTaxon]:[Reference_number]],2,FALSE)</f>
        <v>141</v>
      </c>
      <c r="E9732"/>
      <c r="F9732"/>
      <c r="G9732"/>
      <c r="H9732"/>
      <c r="I9732">
        <f>VLOOKUP(Table1[[#This Row],[trait_name]],Trait[],2,FALSE)</f>
        <v>17</v>
      </c>
      <c r="J9732" s="25" t="s">
        <v>34</v>
      </c>
      <c r="K9732" s="25"/>
      <c r="N9732" s="25"/>
    </row>
    <row r="9733" spans="1:14" s="3" customFormat="1">
      <c r="A9733" s="28">
        <v>43277</v>
      </c>
      <c r="B9733" s="29">
        <v>43277</v>
      </c>
      <c r="C9733" s="18" t="s">
        <v>883</v>
      </c>
      <c r="D9733" s="30">
        <f>VLOOKUP(C9733,Index[[#All],[searchTaxon]:[Reference_number]],2,FALSE)</f>
        <v>141</v>
      </c>
      <c r="E9733"/>
      <c r="F9733"/>
      <c r="G9733"/>
      <c r="H9733"/>
      <c r="I9733">
        <f>VLOOKUP(Table1[[#This Row],[trait_name]],Trait[],2,FALSE)</f>
        <v>17</v>
      </c>
      <c r="J9733" s="25" t="s">
        <v>34</v>
      </c>
      <c r="K9733" s="25"/>
      <c r="N9733" s="25"/>
    </row>
    <row r="9734" spans="1:14" s="3" customFormat="1">
      <c r="A9734" s="28">
        <v>43277</v>
      </c>
      <c r="B9734" s="29">
        <v>43277</v>
      </c>
      <c r="C9734" s="18" t="s">
        <v>883</v>
      </c>
      <c r="D9734" s="30">
        <f>VLOOKUP(C9734,Index[[#All],[searchTaxon]:[Reference_number]],2,FALSE)</f>
        <v>141</v>
      </c>
      <c r="E9734"/>
      <c r="F9734"/>
      <c r="G9734"/>
      <c r="H9734"/>
      <c r="I9734">
        <f>VLOOKUP(Table1[[#This Row],[trait_name]],Trait[],2,FALSE)</f>
        <v>17</v>
      </c>
      <c r="J9734" s="25" t="s">
        <v>34</v>
      </c>
      <c r="K9734" s="25"/>
      <c r="N9734" s="25"/>
    </row>
    <row r="9735" spans="1:14" s="3" customFormat="1">
      <c r="A9735" s="12">
        <v>43277</v>
      </c>
      <c r="B9735" s="13">
        <v>43277</v>
      </c>
      <c r="C9735" s="14" t="s">
        <v>883</v>
      </c>
      <c r="D9735" s="15">
        <f>VLOOKUP(C9735,Index[[#All],[searchTaxon]:[Reference_number]],2,FALSE)</f>
        <v>141</v>
      </c>
      <c r="E9735"/>
      <c r="F9735"/>
      <c r="G9735"/>
      <c r="H9735"/>
      <c r="I9735">
        <f>VLOOKUP(Table1[[#This Row],[trait_name]],Trait[],2,FALSE)</f>
        <v>18</v>
      </c>
      <c r="J9735" s="25" t="s">
        <v>38</v>
      </c>
      <c r="K9735" s="25"/>
      <c r="N9735" s="25"/>
    </row>
    <row r="9736" spans="1:14" s="3" customFormat="1">
      <c r="A9736" s="28">
        <v>43277</v>
      </c>
      <c r="B9736" s="29">
        <v>43277</v>
      </c>
      <c r="C9736" s="18" t="s">
        <v>883</v>
      </c>
      <c r="D9736" s="30">
        <f>VLOOKUP(C9736,Index[[#All],[searchTaxon]:[Reference_number]],2,FALSE)</f>
        <v>141</v>
      </c>
      <c r="E9736"/>
      <c r="F9736"/>
      <c r="G9736"/>
      <c r="H9736" t="s">
        <v>126</v>
      </c>
      <c r="I9736">
        <f>VLOOKUP(Table1[[#This Row],[trait_name]],Trait[],2,FALSE)</f>
        <v>19</v>
      </c>
      <c r="J9736" s="25" t="s">
        <v>39</v>
      </c>
      <c r="K9736" s="25"/>
      <c r="L9736" s="3" t="str">
        <f>[1]Traits!F6</f>
        <v>most</v>
      </c>
      <c r="N9736" s="25"/>
    </row>
    <row r="9737" spans="1:14" s="3" customFormat="1">
      <c r="A9737" s="28">
        <v>43277</v>
      </c>
      <c r="B9737" s="29">
        <v>43277</v>
      </c>
      <c r="C9737" s="18" t="s">
        <v>883</v>
      </c>
      <c r="D9737" s="30">
        <f>VLOOKUP(C9737,Index[[#All],[searchTaxon]:[Reference_number]],2,FALSE)</f>
        <v>141</v>
      </c>
      <c r="E9737"/>
      <c r="F9737"/>
      <c r="G9737"/>
      <c r="H9737" t="s">
        <v>425</v>
      </c>
      <c r="I9737">
        <f>VLOOKUP(Table1[[#This Row],[trait_name]],Trait[],2,FALSE)</f>
        <v>19</v>
      </c>
      <c r="J9737" s="25" t="s">
        <v>39</v>
      </c>
      <c r="K9737" s="25"/>
      <c r="L9737" s="3" t="str">
        <f>[1]Traits!F3</f>
        <v>moist</v>
      </c>
      <c r="N9737" s="25"/>
    </row>
    <row r="9738" spans="1:14" s="3" customFormat="1">
      <c r="A9738" s="12">
        <v>43277</v>
      </c>
      <c r="B9738" s="13">
        <v>43277</v>
      </c>
      <c r="C9738" s="14" t="s">
        <v>883</v>
      </c>
      <c r="D9738" s="15">
        <f>VLOOKUP(C9738,Index[[#All],[searchTaxon]:[Reference_number]],2,FALSE)</f>
        <v>141</v>
      </c>
      <c r="E9738"/>
      <c r="F9738"/>
      <c r="G9738"/>
      <c r="H9738"/>
      <c r="I9738">
        <f>VLOOKUP(Table1[[#This Row],[trait_name]],Trait[],2,FALSE)</f>
        <v>20</v>
      </c>
      <c r="J9738" s="25" t="s">
        <v>42</v>
      </c>
      <c r="K9738" s="25"/>
      <c r="N9738" s="25"/>
    </row>
    <row r="9739" spans="1:14" s="3" customFormat="1">
      <c r="A9739" s="28">
        <v>43277</v>
      </c>
      <c r="B9739" s="29">
        <v>43277</v>
      </c>
      <c r="C9739" s="18" t="s">
        <v>883</v>
      </c>
      <c r="D9739" s="30">
        <f>VLOOKUP(C9739,Index[[#All],[searchTaxon]:[Reference_number]],2,FALSE)</f>
        <v>141</v>
      </c>
      <c r="E9739"/>
      <c r="F9739"/>
      <c r="G9739"/>
      <c r="H9739"/>
      <c r="I9739">
        <f>VLOOKUP(Table1[[#This Row],[trait_name]],Trait[],2,FALSE)</f>
        <v>21</v>
      </c>
      <c r="J9739" s="25" t="s">
        <v>46</v>
      </c>
      <c r="K9739" s="25"/>
      <c r="N9739" s="25"/>
    </row>
    <row r="9740" spans="1:14" s="3" customFormat="1">
      <c r="A9740" s="28">
        <v>43277</v>
      </c>
      <c r="B9740" s="29"/>
      <c r="C9740" s="18" t="s">
        <v>883</v>
      </c>
      <c r="D9740" s="15">
        <f>VLOOKUP(C9740,Index[[#All],[searchTaxon]:[Reference_number]],2,FALSE)</f>
        <v>141</v>
      </c>
      <c r="E9740">
        <v>0</v>
      </c>
      <c r="F9740">
        <v>0</v>
      </c>
      <c r="G9740">
        <v>0</v>
      </c>
      <c r="H9740"/>
      <c r="I9740">
        <f>VLOOKUP(Table1[[#This Row],[trait_name]],Trait[],2,FALSE)</f>
        <v>22</v>
      </c>
      <c r="J9740" s="25" t="s">
        <v>48</v>
      </c>
      <c r="K9740" s="25"/>
      <c r="N9740" s="25"/>
    </row>
    <row r="9741" spans="1:14" s="3" customFormat="1">
      <c r="A9741" s="12">
        <v>43277</v>
      </c>
      <c r="B9741" s="13"/>
      <c r="C9741" s="14" t="s">
        <v>883</v>
      </c>
      <c r="D9741" s="15">
        <f>VLOOKUP(C9741,Index[[#All],[searchTaxon]:[Reference_number]],2,FALSE)</f>
        <v>141</v>
      </c>
      <c r="E9741"/>
      <c r="F9741"/>
      <c r="G9741"/>
      <c r="H9741"/>
      <c r="I9741">
        <f>VLOOKUP(Table1[[#This Row],[trait_name]],Trait[],2,FALSE)</f>
        <v>23</v>
      </c>
      <c r="J9741" s="25" t="s">
        <v>50</v>
      </c>
      <c r="K9741" s="25"/>
      <c r="N9741" s="25"/>
    </row>
    <row r="9742" spans="1:14" s="3" customFormat="1">
      <c r="A9742" s="12">
        <v>43277</v>
      </c>
      <c r="B9742" s="13"/>
      <c r="C9742" s="14" t="s">
        <v>883</v>
      </c>
      <c r="D9742" s="15">
        <f>VLOOKUP(C9742,Index[[#All],[searchTaxon]:[Reference_number]],2,FALSE)</f>
        <v>141</v>
      </c>
      <c r="E9742"/>
      <c r="F9742"/>
      <c r="G9742"/>
      <c r="H9742"/>
      <c r="I9742">
        <f>VLOOKUP(Table1[[#This Row],[trait_name]],Trait[],2,FALSE)</f>
        <v>24</v>
      </c>
      <c r="J9742" s="25" t="s">
        <v>53</v>
      </c>
      <c r="K9742" s="25"/>
      <c r="N9742" s="25"/>
    </row>
    <row r="9743" spans="1:14" s="3" customFormat="1">
      <c r="A9743" s="28">
        <v>43277</v>
      </c>
      <c r="B9743" s="29">
        <v>43277</v>
      </c>
      <c r="C9743" s="18" t="s">
        <v>883</v>
      </c>
      <c r="D9743" s="30">
        <f>VLOOKUP(C9743,Index[[#All],[searchTaxon]:[Reference_number]],2,FALSE)</f>
        <v>141</v>
      </c>
      <c r="E9743"/>
      <c r="F9743"/>
      <c r="G9743"/>
      <c r="H9743" t="s">
        <v>126</v>
      </c>
      <c r="I9743">
        <f>VLOOKUP(Table1[[#This Row],[trait_name]],Trait[],2,FALSE)</f>
        <v>25</v>
      </c>
      <c r="J9743" s="25" t="s">
        <v>54</v>
      </c>
      <c r="K9743" s="25"/>
      <c r="L9743" s="3" t="str">
        <f>[1]Traits!H3</f>
        <v>medtree</v>
      </c>
      <c r="N9743" s="25"/>
    </row>
    <row r="9744" spans="1:14" s="3" customFormat="1">
      <c r="A9744" s="28">
        <v>43277</v>
      </c>
      <c r="B9744" s="29">
        <v>43277</v>
      </c>
      <c r="C9744" s="18" t="s">
        <v>883</v>
      </c>
      <c r="D9744" s="30">
        <f>VLOOKUP(C9744,Index[[#All],[searchTaxon]:[Reference_number]],2,FALSE)</f>
        <v>141</v>
      </c>
      <c r="E9744"/>
      <c r="F9744"/>
      <c r="G9744"/>
      <c r="H9744" t="s">
        <v>425</v>
      </c>
      <c r="I9744">
        <f>VLOOKUP(Table1[[#This Row],[trait_name]],Trait[],2,FALSE)</f>
        <v>25</v>
      </c>
      <c r="J9744" s="25" t="s">
        <v>54</v>
      </c>
      <c r="K9744" s="25"/>
      <c r="L9744" s="3" t="str">
        <f>[1]Traits!H4</f>
        <v>largetree</v>
      </c>
      <c r="N9744" s="25"/>
    </row>
    <row r="9745" spans="1:14" s="3" customFormat="1">
      <c r="A9745" s="28">
        <v>43277</v>
      </c>
      <c r="B9745" s="29">
        <v>43277</v>
      </c>
      <c r="C9745" s="18" t="s">
        <v>883</v>
      </c>
      <c r="D9745" s="30">
        <f>VLOOKUP(C9745,Index[[#All],[searchTaxon]:[Reference_number]],2,FALSE)</f>
        <v>141</v>
      </c>
      <c r="E9745"/>
      <c r="F9745"/>
      <c r="G9745"/>
      <c r="H9745" t="s">
        <v>425</v>
      </c>
      <c r="I9745">
        <f>VLOOKUP(Table1[[#This Row],[trait_name]],Trait[],2,FALSE)</f>
        <v>26</v>
      </c>
      <c r="J9745" s="25" t="s">
        <v>57</v>
      </c>
      <c r="K9745" s="25"/>
      <c r="L9745" s="3">
        <v>30</v>
      </c>
      <c r="N9745" s="25"/>
    </row>
    <row r="9746" spans="1:14" s="3" customFormat="1">
      <c r="A9746" s="28">
        <v>43277</v>
      </c>
      <c r="B9746" s="29">
        <v>43277</v>
      </c>
      <c r="C9746" s="18" t="s">
        <v>883</v>
      </c>
      <c r="D9746" s="30">
        <f>VLOOKUP(C9746,Index[[#All],[searchTaxon]:[Reference_number]],2,FALSE)</f>
        <v>141</v>
      </c>
      <c r="E9746"/>
      <c r="F9746"/>
      <c r="G9746"/>
      <c r="H9746" t="s">
        <v>183</v>
      </c>
      <c r="I9746">
        <f>VLOOKUP(Table1[[#This Row],[trait_name]],Trait[],2,FALSE)</f>
        <v>26</v>
      </c>
      <c r="J9746" s="25" t="s">
        <v>57</v>
      </c>
      <c r="K9746" s="25"/>
      <c r="L9746" s="3">
        <v>25</v>
      </c>
      <c r="N9746" s="25"/>
    </row>
    <row r="9747" spans="1:14" s="3" customFormat="1">
      <c r="A9747" s="28">
        <v>43277</v>
      </c>
      <c r="B9747" s="29">
        <v>43277</v>
      </c>
      <c r="C9747" s="18" t="s">
        <v>883</v>
      </c>
      <c r="D9747" s="30">
        <f>VLOOKUP(C9747,Index[[#All],[searchTaxon]:[Reference_number]],2,FALSE)</f>
        <v>141</v>
      </c>
      <c r="E9747"/>
      <c r="F9747"/>
      <c r="G9747"/>
      <c r="H9747" t="s">
        <v>425</v>
      </c>
      <c r="I9747">
        <f>VLOOKUP(Table1[[#This Row],[trait_name]],Trait[],2,FALSE)</f>
        <v>27</v>
      </c>
      <c r="J9747" s="25" t="s">
        <v>58</v>
      </c>
      <c r="K9747" s="25"/>
      <c r="L9747" s="3">
        <v>15</v>
      </c>
      <c r="N9747" s="25"/>
    </row>
    <row r="9748" spans="1:14" s="3" customFormat="1">
      <c r="A9748" s="28">
        <v>43277</v>
      </c>
      <c r="B9748" s="29">
        <v>43277</v>
      </c>
      <c r="C9748" s="18" t="s">
        <v>883</v>
      </c>
      <c r="D9748" s="30">
        <f>VLOOKUP(C9748,Index[[#All],[searchTaxon]:[Reference_number]],2,FALSE)</f>
        <v>141</v>
      </c>
      <c r="E9748"/>
      <c r="F9748"/>
      <c r="G9748"/>
      <c r="H9748"/>
      <c r="I9748">
        <f>VLOOKUP(Table1[[#This Row],[trait_name]],Trait[],2,FALSE)</f>
        <v>28</v>
      </c>
      <c r="J9748" s="25" t="s">
        <v>59</v>
      </c>
      <c r="K9748" s="25"/>
      <c r="N9748" s="25"/>
    </row>
    <row r="9749" spans="1:14" s="3" customFormat="1">
      <c r="A9749" s="28">
        <v>43277</v>
      </c>
      <c r="B9749" s="29">
        <v>43277</v>
      </c>
      <c r="C9749" s="18" t="s">
        <v>883</v>
      </c>
      <c r="D9749" s="30">
        <f>VLOOKUP(C9749,Index[[#All],[searchTaxon]:[Reference_number]],2,FALSE)</f>
        <v>141</v>
      </c>
      <c r="E9749"/>
      <c r="F9749"/>
      <c r="G9749"/>
      <c r="H9749"/>
      <c r="I9749">
        <f>VLOOKUP(Table1[[#This Row],[trait_name]],Trait[],2,FALSE)</f>
        <v>28</v>
      </c>
      <c r="J9749" s="25" t="s">
        <v>59</v>
      </c>
      <c r="K9749" s="25"/>
      <c r="N9749" s="25"/>
    </row>
    <row r="9750" spans="1:14" s="3" customFormat="1">
      <c r="A9750" s="28">
        <v>43277</v>
      </c>
      <c r="B9750" s="29">
        <v>43277</v>
      </c>
      <c r="C9750" s="18" t="s">
        <v>883</v>
      </c>
      <c r="D9750" s="30">
        <f>VLOOKUP(C9750,Index[[#All],[searchTaxon]:[Reference_number]],2,FALSE)</f>
        <v>141</v>
      </c>
      <c r="E9750"/>
      <c r="F9750"/>
      <c r="G9750"/>
      <c r="H9750"/>
      <c r="I9750">
        <f>VLOOKUP(Table1[[#This Row],[trait_name]],Trait[],2,FALSE)</f>
        <v>29</v>
      </c>
      <c r="J9750" s="25" t="s">
        <v>60</v>
      </c>
      <c r="K9750" s="25"/>
      <c r="N9750" s="25"/>
    </row>
    <row r="9751" spans="1:14" s="3" customFormat="1">
      <c r="A9751" s="28">
        <v>43277</v>
      </c>
      <c r="B9751" s="29">
        <v>43277</v>
      </c>
      <c r="C9751" s="18" t="s">
        <v>883</v>
      </c>
      <c r="D9751" s="30">
        <f>VLOOKUP(C9751,Index[[#All],[searchTaxon]:[Reference_number]],2,FALSE)</f>
        <v>141</v>
      </c>
      <c r="E9751"/>
      <c r="F9751"/>
      <c r="G9751"/>
      <c r="H9751" t="s">
        <v>425</v>
      </c>
      <c r="I9751">
        <f>VLOOKUP(Table1[[#This Row],[trait_name]],Trait[],2,FALSE)</f>
        <v>30</v>
      </c>
      <c r="J9751" s="25" t="s">
        <v>61</v>
      </c>
      <c r="K9751" s="25"/>
      <c r="L9751" s="3">
        <v>10</v>
      </c>
      <c r="N9751" s="25"/>
    </row>
    <row r="9752" spans="1:14" s="3" customFormat="1">
      <c r="A9752" s="28">
        <v>43277</v>
      </c>
      <c r="B9752" s="29">
        <v>43277</v>
      </c>
      <c r="C9752" s="18" t="s">
        <v>883</v>
      </c>
      <c r="D9752" s="30">
        <f>VLOOKUP(C9752,Index[[#All],[searchTaxon]:[Reference_number]],2,FALSE)</f>
        <v>141</v>
      </c>
      <c r="E9752"/>
      <c r="F9752"/>
      <c r="G9752"/>
      <c r="H9752"/>
      <c r="I9752">
        <f>VLOOKUP(Table1[[#This Row],[trait_name]],Trait[],2,FALSE)</f>
        <v>31</v>
      </c>
      <c r="J9752" s="25" t="s">
        <v>62</v>
      </c>
      <c r="K9752" s="25"/>
      <c r="N9752" s="25"/>
    </row>
    <row r="9753" spans="1:14" s="3" customFormat="1">
      <c r="A9753" s="28">
        <v>43277</v>
      </c>
      <c r="B9753" s="29">
        <v>43277</v>
      </c>
      <c r="C9753" s="18" t="s">
        <v>883</v>
      </c>
      <c r="D9753" s="30">
        <f>VLOOKUP(C9753,Index[[#All],[searchTaxon]:[Reference_number]],2,FALSE)</f>
        <v>141</v>
      </c>
      <c r="E9753"/>
      <c r="F9753"/>
      <c r="G9753"/>
      <c r="H9753"/>
      <c r="I9753">
        <f>VLOOKUP(Table1[[#This Row],[trait_name]],Trait[],2,FALSE)</f>
        <v>32</v>
      </c>
      <c r="J9753" s="25" t="s">
        <v>147</v>
      </c>
      <c r="K9753" s="25"/>
      <c r="L9753" s="21" t="s">
        <v>113</v>
      </c>
      <c r="N9753" s="25"/>
    </row>
    <row r="9754" spans="1:14" s="3" customFormat="1">
      <c r="A9754" s="28">
        <v>43277</v>
      </c>
      <c r="B9754" s="29">
        <v>43277</v>
      </c>
      <c r="C9754" s="18" t="s">
        <v>883</v>
      </c>
      <c r="D9754" s="30">
        <f>VLOOKUP(C9754,Index[[#All],[searchTaxon]:[Reference_number]],2,FALSE)</f>
        <v>141</v>
      </c>
      <c r="E9754"/>
      <c r="F9754"/>
      <c r="G9754"/>
      <c r="H9754"/>
      <c r="I9754">
        <f>VLOOKUP(Table1[[#This Row],[trait_name]],Trait[],2,FALSE)</f>
        <v>32</v>
      </c>
      <c r="J9754" s="25" t="s">
        <v>147</v>
      </c>
      <c r="K9754" s="25"/>
      <c r="N9754" s="25"/>
    </row>
    <row r="9755" spans="1:14" s="3" customFormat="1">
      <c r="A9755" s="28">
        <v>43277</v>
      </c>
      <c r="B9755" s="29">
        <v>43277</v>
      </c>
      <c r="C9755" s="18" t="s">
        <v>883</v>
      </c>
      <c r="D9755" s="30">
        <f>VLOOKUP(C9755,Index[[#All],[searchTaxon]:[Reference_number]],2,FALSE)</f>
        <v>141</v>
      </c>
      <c r="E9755"/>
      <c r="F9755"/>
      <c r="G9755"/>
      <c r="H9755" t="s">
        <v>425</v>
      </c>
      <c r="I9755">
        <f>VLOOKUP(Table1[[#This Row],[trait_name]],Trait[],2,FALSE)</f>
        <v>33</v>
      </c>
      <c r="J9755" s="25" t="s">
        <v>63</v>
      </c>
      <c r="K9755" s="25"/>
      <c r="L9755" s="3" t="str">
        <f>[1]Traits!N8</f>
        <v>spreading</v>
      </c>
      <c r="N9755" s="25"/>
    </row>
    <row r="9756" spans="1:14" s="3" customFormat="1">
      <c r="A9756" s="28">
        <v>43277</v>
      </c>
      <c r="B9756" s="29">
        <v>43277</v>
      </c>
      <c r="C9756" s="18" t="s">
        <v>883</v>
      </c>
      <c r="D9756" s="30">
        <f>VLOOKUP(C9756,Index[[#All],[searchTaxon]:[Reference_number]],2,FALSE)</f>
        <v>141</v>
      </c>
      <c r="E9756"/>
      <c r="F9756"/>
      <c r="G9756"/>
      <c r="H9756"/>
      <c r="I9756">
        <f>VLOOKUP(Table1[[#This Row],[trait_name]],Trait[],2,FALSE)</f>
        <v>33</v>
      </c>
      <c r="J9756" s="25" t="s">
        <v>63</v>
      </c>
      <c r="K9756" s="25"/>
      <c r="N9756" s="25"/>
    </row>
    <row r="9757" spans="1:14" s="3" customFormat="1">
      <c r="A9757" s="28">
        <v>43277</v>
      </c>
      <c r="B9757" s="29">
        <v>43277</v>
      </c>
      <c r="C9757" s="18" t="s">
        <v>883</v>
      </c>
      <c r="D9757" s="30">
        <f>VLOOKUP(C9757,Index[[#All],[searchTaxon]:[Reference_number]],2,FALSE)</f>
        <v>141</v>
      </c>
      <c r="E9757"/>
      <c r="F9757"/>
      <c r="G9757"/>
      <c r="H9757" t="s">
        <v>425</v>
      </c>
      <c r="I9757">
        <f>VLOOKUP(Table1[[#This Row],[trait_name]],Trait[],2,FALSE)</f>
        <v>34</v>
      </c>
      <c r="J9757" s="25" t="s">
        <v>149</v>
      </c>
      <c r="K9757" s="25"/>
      <c r="L9757" s="3" t="str">
        <f>[1]Traits!O2</f>
        <v>dense</v>
      </c>
      <c r="N9757" s="25"/>
    </row>
    <row r="9758" spans="1:14" s="3" customFormat="1">
      <c r="A9758" s="28">
        <v>43277</v>
      </c>
      <c r="B9758" s="29"/>
      <c r="C9758" s="18" t="s">
        <v>883</v>
      </c>
      <c r="D9758" s="30">
        <f>VLOOKUP(C9758,Index[[#All],[searchTaxon]:[Reference_number]],2,FALSE)</f>
        <v>141</v>
      </c>
      <c r="E9758">
        <v>0</v>
      </c>
      <c r="F9758">
        <v>0</v>
      </c>
      <c r="G9758">
        <v>0</v>
      </c>
      <c r="H9758"/>
      <c r="I9758">
        <f>VLOOKUP(Table1[[#This Row],[trait_name]],Trait[],2,FALSE)</f>
        <v>35</v>
      </c>
      <c r="J9758" s="25" t="s">
        <v>66</v>
      </c>
      <c r="K9758" s="25"/>
      <c r="N9758" s="25"/>
    </row>
    <row r="9759" spans="1:14" s="3" customFormat="1">
      <c r="A9759" s="28">
        <v>43277</v>
      </c>
      <c r="B9759" s="29"/>
      <c r="C9759" s="18" t="s">
        <v>883</v>
      </c>
      <c r="D9759" s="15">
        <f>VLOOKUP(C9759,Index[[#All],[searchTaxon]:[Reference_number]],2,FALSE)</f>
        <v>141</v>
      </c>
      <c r="E9759">
        <v>0</v>
      </c>
      <c r="F9759">
        <v>0</v>
      </c>
      <c r="G9759">
        <v>0</v>
      </c>
      <c r="H9759"/>
      <c r="I9759">
        <f>VLOOKUP(Table1[[#This Row],[trait_name]],Trait[],2,FALSE)</f>
        <v>36</v>
      </c>
      <c r="J9759" s="25" t="s">
        <v>68</v>
      </c>
      <c r="K9759" s="25"/>
      <c r="N9759" s="25"/>
    </row>
    <row r="9760" spans="1:14" s="3" customFormat="1">
      <c r="A9760" s="28">
        <v>43277</v>
      </c>
      <c r="B9760" s="29"/>
      <c r="C9760" s="18" t="s">
        <v>883</v>
      </c>
      <c r="D9760" s="15">
        <f>VLOOKUP(C9760,Index[[#All],[searchTaxon]:[Reference_number]],2,FALSE)</f>
        <v>141</v>
      </c>
      <c r="E9760">
        <v>0</v>
      </c>
      <c r="F9760">
        <v>0</v>
      </c>
      <c r="G9760">
        <v>0</v>
      </c>
      <c r="H9760"/>
      <c r="I9760">
        <f>VLOOKUP(Table1[[#This Row],[trait_name]],Trait[],2,FALSE)</f>
        <v>37</v>
      </c>
      <c r="J9760" s="25" t="s">
        <v>70</v>
      </c>
      <c r="K9760" s="25"/>
      <c r="N9760" s="25"/>
    </row>
    <row r="9761" spans="1:14" s="3" customFormat="1">
      <c r="A9761" s="28">
        <v>43277</v>
      </c>
      <c r="B9761" s="29">
        <v>43277</v>
      </c>
      <c r="C9761" s="18" t="s">
        <v>883</v>
      </c>
      <c r="D9761" s="30">
        <f>VLOOKUP(C9761,Index[[#All],[searchTaxon]:[Reference_number]],2,FALSE)</f>
        <v>141</v>
      </c>
      <c r="E9761"/>
      <c r="F9761"/>
      <c r="G9761"/>
      <c r="H9761" t="s">
        <v>425</v>
      </c>
      <c r="I9761">
        <f>VLOOKUP(Table1[[#This Row],[trait_name]],Trait[],2,FALSE)</f>
        <v>38</v>
      </c>
      <c r="J9761" s="25" t="s">
        <v>74</v>
      </c>
      <c r="K9761" s="25"/>
      <c r="L9761" s="3" t="str">
        <f>[1]Traits!P2</f>
        <v>inconspicuous</v>
      </c>
      <c r="N9761" s="25"/>
    </row>
    <row r="9762" spans="1:14" s="3" customFormat="1">
      <c r="A9762" s="28">
        <v>43277</v>
      </c>
      <c r="B9762" s="29">
        <v>43277</v>
      </c>
      <c r="C9762" s="18" t="s">
        <v>883</v>
      </c>
      <c r="D9762" s="30">
        <f>VLOOKUP(C9762,Index[[#All],[searchTaxon]:[Reference_number]],2,FALSE)</f>
        <v>141</v>
      </c>
      <c r="E9762"/>
      <c r="F9762"/>
      <c r="G9762"/>
      <c r="H9762"/>
      <c r="I9762">
        <f>VLOOKUP(Table1[[#This Row],[trait_name]],Trait[],2,FALSE)</f>
        <v>38</v>
      </c>
      <c r="J9762" s="25" t="s">
        <v>74</v>
      </c>
      <c r="K9762" s="25"/>
      <c r="N9762" s="25"/>
    </row>
    <row r="9763" spans="1:14" s="3" customFormat="1">
      <c r="A9763" s="12">
        <v>43277</v>
      </c>
      <c r="B9763" s="13"/>
      <c r="C9763" s="14" t="s">
        <v>883</v>
      </c>
      <c r="D9763" s="15">
        <f>VLOOKUP(C9763,Index[[#All],[searchTaxon]:[Reference_number]],2,FALSE)</f>
        <v>141</v>
      </c>
      <c r="E9763"/>
      <c r="F9763"/>
      <c r="G9763"/>
      <c r="H9763"/>
      <c r="I9763">
        <f>VLOOKUP(Table1[[#This Row],[trait_name]],Trait[],2,FALSE)</f>
        <v>39</v>
      </c>
      <c r="J9763" s="25" t="s">
        <v>76</v>
      </c>
      <c r="K9763" s="25"/>
      <c r="N9763" s="25"/>
    </row>
    <row r="9764" spans="1:14" s="3" customFormat="1">
      <c r="A9764" s="28">
        <v>43277</v>
      </c>
      <c r="B9764" s="29">
        <v>43277</v>
      </c>
      <c r="C9764" s="18" t="s">
        <v>883</v>
      </c>
      <c r="D9764" s="30">
        <f>VLOOKUP(C9764,Index[[#All],[searchTaxon]:[Reference_number]],2,FALSE)</f>
        <v>141</v>
      </c>
      <c r="E9764"/>
      <c r="F9764"/>
      <c r="G9764"/>
      <c r="H9764" t="s">
        <v>183</v>
      </c>
      <c r="I9764">
        <f>VLOOKUP(Table1[[#This Row],[trait_name]],Trait[],2,FALSE)</f>
        <v>40</v>
      </c>
      <c r="J9764" s="25" t="s">
        <v>79</v>
      </c>
      <c r="K9764" s="25"/>
      <c r="L9764" s="3" t="str">
        <f>[1]Traits!Q4</f>
        <v>fragrance</v>
      </c>
      <c r="N9764" s="25"/>
    </row>
    <row r="9765" spans="1:14" s="3" customFormat="1">
      <c r="A9765" s="28">
        <v>43277</v>
      </c>
      <c r="B9765" s="29"/>
      <c r="C9765" s="18" t="s">
        <v>883</v>
      </c>
      <c r="D9765" s="15">
        <f>VLOOKUP(C9765,Index[[#All],[searchTaxon]:[Reference_number]],2,FALSE)</f>
        <v>141</v>
      </c>
      <c r="E9765">
        <v>0</v>
      </c>
      <c r="F9765">
        <v>0</v>
      </c>
      <c r="G9765">
        <v>0</v>
      </c>
      <c r="H9765"/>
      <c r="I9765">
        <f>VLOOKUP(Table1[[#This Row],[trait_name]],Trait[],2,FALSE)</f>
        <v>41</v>
      </c>
      <c r="J9765" s="25" t="s">
        <v>82</v>
      </c>
      <c r="K9765" s="25"/>
      <c r="N9765" s="25"/>
    </row>
    <row r="9766" spans="1:14" s="3" customFormat="1">
      <c r="A9766" s="28">
        <v>43277</v>
      </c>
      <c r="B9766" s="29"/>
      <c r="C9766" s="18" t="s">
        <v>883</v>
      </c>
      <c r="D9766" s="15">
        <f>VLOOKUP(C9766,Index[[#All],[searchTaxon]:[Reference_number]],2,FALSE)</f>
        <v>141</v>
      </c>
      <c r="E9766">
        <v>0</v>
      </c>
      <c r="F9766">
        <v>0</v>
      </c>
      <c r="G9766">
        <v>0</v>
      </c>
      <c r="H9766"/>
      <c r="I9766">
        <f>VLOOKUP(Table1[[#This Row],[trait_name]],Trait[],2,FALSE)</f>
        <v>42</v>
      </c>
      <c r="J9766" s="25" t="s">
        <v>84</v>
      </c>
      <c r="K9766" s="25"/>
      <c r="N9766" s="25"/>
    </row>
    <row r="9767" spans="1:14" s="3" customFormat="1">
      <c r="A9767" s="28">
        <v>43277</v>
      </c>
      <c r="B9767" s="29">
        <v>43277</v>
      </c>
      <c r="C9767" s="18" t="s">
        <v>883</v>
      </c>
      <c r="D9767" s="30">
        <f>VLOOKUP(C9767,Index[[#All],[searchTaxon]:[Reference_number]],2,FALSE)</f>
        <v>141</v>
      </c>
      <c r="E9767"/>
      <c r="F9767"/>
      <c r="G9767"/>
      <c r="H9767" t="s">
        <v>425</v>
      </c>
      <c r="I9767">
        <f>VLOOKUP(Table1[[#This Row],[trait_name]],Trait[],2,FALSE)</f>
        <v>43</v>
      </c>
      <c r="J9767" s="25" t="s">
        <v>86</v>
      </c>
      <c r="K9767" s="25"/>
      <c r="L9767" s="3" t="str">
        <f>[1]Traits!R7</f>
        <v>green</v>
      </c>
      <c r="N9767" s="25"/>
    </row>
    <row r="9768" spans="1:14" s="3" customFormat="1">
      <c r="A9768" s="28">
        <v>43277</v>
      </c>
      <c r="B9768" s="29">
        <v>43277</v>
      </c>
      <c r="C9768" s="18" t="s">
        <v>883</v>
      </c>
      <c r="D9768" s="30">
        <f>VLOOKUP(C9768,Index[[#All],[searchTaxon]:[Reference_number]],2,FALSE)</f>
        <v>141</v>
      </c>
      <c r="E9768"/>
      <c r="F9768"/>
      <c r="G9768"/>
      <c r="H9768" t="s">
        <v>425</v>
      </c>
      <c r="I9768">
        <f>VLOOKUP(Table1[[#This Row],[trait_name]],Trait[],2,FALSE)</f>
        <v>43</v>
      </c>
      <c r="J9768" s="25" t="s">
        <v>86</v>
      </c>
      <c r="K9768" s="25"/>
      <c r="L9768" s="3" t="str">
        <f>[1]Traits!R14</f>
        <v>bluegreen</v>
      </c>
      <c r="N9768" s="25"/>
    </row>
    <row r="9769" spans="1:14" s="3" customFormat="1">
      <c r="A9769" s="28">
        <v>43277</v>
      </c>
      <c r="B9769" s="29"/>
      <c r="C9769" s="18" t="s">
        <v>883</v>
      </c>
      <c r="D9769" s="30">
        <f>VLOOKUP(C9769,Index[[#All],[searchTaxon]:[Reference_number]],2,FALSE)</f>
        <v>141</v>
      </c>
      <c r="E9769"/>
      <c r="F9769"/>
      <c r="G9769"/>
      <c r="H9769" t="s">
        <v>425</v>
      </c>
      <c r="I9769">
        <f>VLOOKUP(Table1[[#This Row],[trait_name]],Trait[],2,FALSE)</f>
        <v>44</v>
      </c>
      <c r="J9769" s="26" t="s">
        <v>90</v>
      </c>
      <c r="K9769" s="26"/>
      <c r="L9769" s="3" t="s">
        <v>266</v>
      </c>
      <c r="N9769" s="25"/>
    </row>
    <row r="9770" spans="1:14" s="3" customFormat="1">
      <c r="A9770" s="28">
        <v>43277</v>
      </c>
      <c r="B9770" s="29"/>
      <c r="C9770" s="18" t="s">
        <v>883</v>
      </c>
      <c r="D9770" s="30">
        <f>VLOOKUP(C9770,Index[[#All],[searchTaxon]:[Reference_number]],2,FALSE)</f>
        <v>141</v>
      </c>
      <c r="E9770"/>
      <c r="F9770"/>
      <c r="G9770"/>
      <c r="H9770" t="s">
        <v>425</v>
      </c>
      <c r="I9770">
        <f>VLOOKUP(Table1[[#This Row],[trait_name]],Trait[],2,FALSE)</f>
        <v>45</v>
      </c>
      <c r="J9770" s="26" t="s">
        <v>93</v>
      </c>
      <c r="K9770" s="26"/>
      <c r="N9770" s="26"/>
    </row>
    <row r="9771" spans="1:14" s="3" customFormat="1">
      <c r="A9771" s="28">
        <v>43277</v>
      </c>
      <c r="B9771" s="29"/>
      <c r="C9771" s="18" t="s">
        <v>883</v>
      </c>
      <c r="D9771" s="15">
        <f>VLOOKUP(C9771,Index[[#All],[searchTaxon]:[Reference_number]],2,FALSE)</f>
        <v>141</v>
      </c>
      <c r="E9771">
        <v>0</v>
      </c>
      <c r="F9771">
        <v>0</v>
      </c>
      <c r="G9771">
        <v>0</v>
      </c>
      <c r="H9771"/>
      <c r="I9771">
        <f>VLOOKUP(Table1[[#This Row],[trait_name]],Trait[],2,FALSE)</f>
        <v>47</v>
      </c>
      <c r="J9771" s="25" t="s">
        <v>96</v>
      </c>
      <c r="K9771" s="25"/>
      <c r="N9771" s="25"/>
    </row>
    <row r="9772" spans="1:14" s="3" customFormat="1">
      <c r="A9772" s="28">
        <v>43277</v>
      </c>
      <c r="B9772" s="29">
        <v>43277</v>
      </c>
      <c r="C9772" s="18" t="s">
        <v>883</v>
      </c>
      <c r="D9772" s="30">
        <f>VLOOKUP(C9772,Index[[#All],[searchTaxon]:[Reference_number]],2,FALSE)</f>
        <v>141</v>
      </c>
      <c r="E9772"/>
      <c r="F9772"/>
      <c r="G9772"/>
      <c r="H9772" t="s">
        <v>425</v>
      </c>
      <c r="I9772">
        <f>VLOOKUP(Table1[[#This Row],[trait_name]],Trait[],2,FALSE)</f>
        <v>48</v>
      </c>
      <c r="J9772" s="25" t="s">
        <v>99</v>
      </c>
      <c r="K9772" s="25"/>
      <c r="L9772" s="3" t="str">
        <f>[1]Traits!S7</f>
        <v>largegarden</v>
      </c>
      <c r="N9772" s="25"/>
    </row>
    <row r="9773" spans="1:14" s="3" customFormat="1">
      <c r="A9773" s="28">
        <v>43277</v>
      </c>
      <c r="B9773" s="29">
        <v>43277</v>
      </c>
      <c r="C9773" s="18" t="s">
        <v>883</v>
      </c>
      <c r="D9773" s="30">
        <f>VLOOKUP(C9773,Index[[#All],[searchTaxon]:[Reference_number]],2,FALSE)</f>
        <v>141</v>
      </c>
      <c r="E9773"/>
      <c r="F9773"/>
      <c r="G9773"/>
      <c r="H9773" t="s">
        <v>425</v>
      </c>
      <c r="I9773">
        <f>VLOOKUP(Table1[[#This Row],[trait_name]],Trait[],2,FALSE)</f>
        <v>48</v>
      </c>
      <c r="J9773" s="25" t="s">
        <v>99</v>
      </c>
      <c r="K9773" s="25"/>
      <c r="L9773" s="3" t="str">
        <f>[1]Traits!S8</f>
        <v>park</v>
      </c>
      <c r="N9773" s="25"/>
    </row>
    <row r="9774" spans="1:14" s="3" customFormat="1">
      <c r="A9774" s="28">
        <v>43277</v>
      </c>
      <c r="B9774" s="29">
        <v>43277</v>
      </c>
      <c r="C9774" s="18" t="s">
        <v>883</v>
      </c>
      <c r="D9774" s="30">
        <f>VLOOKUP(C9774,Index[[#All],[searchTaxon]:[Reference_number]],2,FALSE)</f>
        <v>141</v>
      </c>
      <c r="E9774"/>
      <c r="F9774"/>
      <c r="G9774"/>
      <c r="H9774"/>
      <c r="I9774">
        <f>VLOOKUP(Table1[[#This Row],[trait_name]],Trait[],2,FALSE)</f>
        <v>48</v>
      </c>
      <c r="J9774" s="25" t="s">
        <v>99</v>
      </c>
      <c r="K9774" s="25"/>
      <c r="N9774" s="25"/>
    </row>
    <row r="9775" spans="1:14" s="3" customFormat="1">
      <c r="A9775" s="28">
        <v>43277</v>
      </c>
      <c r="B9775" s="29">
        <v>43277</v>
      </c>
      <c r="C9775" s="18" t="s">
        <v>883</v>
      </c>
      <c r="D9775" s="30">
        <f>VLOOKUP(C9775,Index[[#All],[searchTaxon]:[Reference_number]],2,FALSE)</f>
        <v>141</v>
      </c>
      <c r="E9775"/>
      <c r="F9775"/>
      <c r="G9775"/>
      <c r="H9775" t="s">
        <v>425</v>
      </c>
      <c r="I9775">
        <f>VLOOKUP(Table1[[#This Row],[trait_name]],Trait[],2,FALSE)</f>
        <v>49</v>
      </c>
      <c r="J9775" s="25" t="s">
        <v>103</v>
      </c>
      <c r="K9775" s="25"/>
      <c r="L9775" s="3" t="str">
        <f>[1]Traits!T3</f>
        <v>feature</v>
      </c>
      <c r="N9775" s="25"/>
    </row>
    <row r="9776" spans="1:14" s="3" customFormat="1">
      <c r="A9776" s="28">
        <v>43277</v>
      </c>
      <c r="B9776" s="29">
        <v>43277</v>
      </c>
      <c r="C9776" s="18" t="s">
        <v>883</v>
      </c>
      <c r="D9776" s="30">
        <f>VLOOKUP(C9776,Index[[#All],[searchTaxon]:[Reference_number]],2,FALSE)</f>
        <v>141</v>
      </c>
      <c r="E9776"/>
      <c r="F9776"/>
      <c r="G9776"/>
      <c r="H9776" t="s">
        <v>886</v>
      </c>
      <c r="I9776">
        <f>VLOOKUP(Table1[[#This Row],[trait_name]],Trait[],2,FALSE)</f>
        <v>49</v>
      </c>
      <c r="J9776" s="25" t="s">
        <v>103</v>
      </c>
      <c r="K9776" s="25"/>
      <c r="L9776" s="3" t="str">
        <f>[1]Traits!T2</f>
        <v>shade</v>
      </c>
      <c r="N9776" s="25"/>
    </row>
    <row r="9777" spans="1:14" s="3" customFormat="1">
      <c r="A9777" s="28">
        <v>43277</v>
      </c>
      <c r="B9777" s="29">
        <v>43277</v>
      </c>
      <c r="C9777" s="18" t="s">
        <v>883</v>
      </c>
      <c r="D9777" s="30">
        <f>VLOOKUP(C9777,Index[[#All],[searchTaxon]:[Reference_number]],2,FALSE)</f>
        <v>141</v>
      </c>
      <c r="E9777"/>
      <c r="F9777"/>
      <c r="G9777"/>
      <c r="H9777" t="s">
        <v>887</v>
      </c>
      <c r="I9777">
        <f>VLOOKUP(Table1[[#This Row],[trait_name]],Trait[],2,FALSE)</f>
        <v>49</v>
      </c>
      <c r="J9777" s="25" t="s">
        <v>103</v>
      </c>
      <c r="K9777" s="25"/>
      <c r="L9777" s="3" t="s">
        <v>165</v>
      </c>
      <c r="N9777" s="25"/>
    </row>
    <row r="9778" spans="1:14" s="3" customFormat="1">
      <c r="A9778" s="28">
        <v>43277</v>
      </c>
      <c r="B9778" s="29">
        <v>43277</v>
      </c>
      <c r="C9778" s="18" t="s">
        <v>883</v>
      </c>
      <c r="D9778" s="30">
        <f>VLOOKUP(C9778,Index[[#All],[searchTaxon]:[Reference_number]],2,FALSE)</f>
        <v>141</v>
      </c>
      <c r="E9778"/>
      <c r="F9778"/>
      <c r="G9778"/>
      <c r="H9778"/>
      <c r="I9778">
        <f>VLOOKUP(Table1[[#This Row],[trait_name]],Trait[],2,FALSE)</f>
        <v>49</v>
      </c>
      <c r="J9778" s="25" t="s">
        <v>103</v>
      </c>
      <c r="K9778" s="25"/>
      <c r="N9778" s="25"/>
    </row>
    <row r="9779" spans="1:14" s="3" customFormat="1">
      <c r="A9779" s="12">
        <v>43277</v>
      </c>
      <c r="B9779" s="13"/>
      <c r="C9779" s="14" t="s">
        <v>883</v>
      </c>
      <c r="D9779" s="11">
        <f>VLOOKUP(C9779,Index[[#All],[searchTaxon]:[Reference_number]],2,FALSE)</f>
        <v>141</v>
      </c>
      <c r="E9779">
        <f>VLOOKUP(C:C,Table1[[#All],[searchTaxon]:[Multiple_forms]],3,FALSE)</f>
        <v>0</v>
      </c>
      <c r="F9779">
        <f>VLOOKUP(C:C,Table1[[#All],[searchTaxon]:[Multiple_forms]],4,FALSE)</f>
        <v>0</v>
      </c>
      <c r="G9779">
        <f>VLOOKUP(C:C,Table1[[#All],[searchTaxon]:[Multiple_forms]],5,FALSE)</f>
        <v>0</v>
      </c>
      <c r="H9779"/>
      <c r="I9779">
        <f>VLOOKUP(Table1[[#This Row],[trait_name]],Trait[],2,FALSE)</f>
        <v>50</v>
      </c>
      <c r="J9779" s="25" t="s">
        <v>106</v>
      </c>
      <c r="K9779" s="25"/>
      <c r="N9779" s="25"/>
    </row>
    <row r="9780" spans="1:14" s="3" customFormat="1">
      <c r="A9780" s="28">
        <v>43277</v>
      </c>
      <c r="B9780" s="29">
        <v>43277</v>
      </c>
      <c r="C9780" s="18" t="s">
        <v>883</v>
      </c>
      <c r="D9780" s="30">
        <f>VLOOKUP(C9780,Index[[#All],[searchTaxon]:[Reference_number]],2,FALSE)</f>
        <v>141</v>
      </c>
      <c r="E9780"/>
      <c r="F9780"/>
      <c r="G9780"/>
      <c r="H9780" t="s">
        <v>183</v>
      </c>
      <c r="I9780">
        <f>VLOOKUP(Table1[[#This Row],[trait_name]],Trait[],2,FALSE)</f>
        <v>51</v>
      </c>
      <c r="J9780" s="25" t="s">
        <v>108</v>
      </c>
      <c r="K9780" s="25"/>
      <c r="L9780" s="3" t="s">
        <v>167</v>
      </c>
      <c r="N9780" s="25"/>
    </row>
    <row r="9781" spans="1:14" s="3" customFormat="1">
      <c r="A9781" s="28">
        <v>43277</v>
      </c>
      <c r="B9781" s="29">
        <v>43277</v>
      </c>
      <c r="C9781" s="18" t="s">
        <v>883</v>
      </c>
      <c r="D9781" s="30">
        <f>VLOOKUP(C9781,Index[[#All],[searchTaxon]:[Reference_number]],2,FALSE)</f>
        <v>141</v>
      </c>
      <c r="E9781"/>
      <c r="F9781"/>
      <c r="G9781"/>
      <c r="H9781" t="s">
        <v>183</v>
      </c>
      <c r="I9781">
        <f>VLOOKUP(Table1[[#This Row],[trait_name]],Trait[],2,FALSE)</f>
        <v>52</v>
      </c>
      <c r="J9781" s="25" t="s">
        <v>203</v>
      </c>
      <c r="K9781" s="25"/>
      <c r="L9781" s="3" t="s">
        <v>378</v>
      </c>
      <c r="N9781" s="25"/>
    </row>
    <row r="9782" spans="1:14" s="3" customFormat="1">
      <c r="A9782" s="28">
        <v>43277</v>
      </c>
      <c r="B9782" s="29">
        <v>43277</v>
      </c>
      <c r="C9782" s="18" t="s">
        <v>883</v>
      </c>
      <c r="D9782" s="30">
        <f>VLOOKUP(C9782,Index[[#All],[searchTaxon]:[Reference_number]],2,FALSE)</f>
        <v>141</v>
      </c>
      <c r="E9782"/>
      <c r="F9782"/>
      <c r="G9782"/>
      <c r="H9782" t="s">
        <v>886</v>
      </c>
      <c r="I9782">
        <f>VLOOKUP(Table1[[#This Row],[trait_name]],Trait[],2,FALSE)</f>
        <v>53</v>
      </c>
      <c r="J9782" s="25" t="s">
        <v>110</v>
      </c>
      <c r="K9782" s="25"/>
      <c r="L9782" s="3" t="str">
        <f>[1]Traits!X3</f>
        <v>pollinator</v>
      </c>
      <c r="N9782" s="25"/>
    </row>
    <row r="9783" spans="1:14" s="3" customFormat="1">
      <c r="A9783" s="28">
        <v>43277</v>
      </c>
      <c r="B9783" s="29">
        <v>43277</v>
      </c>
      <c r="C9783" s="18" t="s">
        <v>883</v>
      </c>
      <c r="D9783" s="30">
        <f>VLOOKUP(C9783,Index[[#All],[searchTaxon]:[Reference_number]],2,FALSE)</f>
        <v>141</v>
      </c>
      <c r="E9783"/>
      <c r="F9783"/>
      <c r="G9783"/>
      <c r="H9783" t="s">
        <v>886</v>
      </c>
      <c r="I9783">
        <f>VLOOKUP(Table1[[#This Row],[trait_name]],Trait[],2,FALSE)</f>
        <v>53</v>
      </c>
      <c r="J9783" s="25" t="s">
        <v>110</v>
      </c>
      <c r="K9783" s="25"/>
      <c r="L9783" s="3" t="str">
        <f>[1]Traits!X2</f>
        <v>bird</v>
      </c>
      <c r="N9783" s="25"/>
    </row>
    <row r="9784" spans="1:14" s="3" customFormat="1">
      <c r="A9784" s="28">
        <v>43277</v>
      </c>
      <c r="B9784" s="29">
        <v>43277</v>
      </c>
      <c r="C9784" s="18" t="s">
        <v>883</v>
      </c>
      <c r="D9784" s="30">
        <f>VLOOKUP(C9784,Index[[#All],[searchTaxon]:[Reference_number]],2,FALSE)</f>
        <v>141</v>
      </c>
      <c r="E9784"/>
      <c r="F9784"/>
      <c r="G9784"/>
      <c r="H9784"/>
      <c r="I9784">
        <f>VLOOKUP(Table1[[#This Row],[trait_name]],Trait[],2,FALSE)</f>
        <v>54</v>
      </c>
      <c r="J9784" s="25" t="s">
        <v>112</v>
      </c>
      <c r="K9784" s="25"/>
      <c r="N9784" s="25"/>
    </row>
    <row r="9785" spans="1:14" s="3" customFormat="1">
      <c r="A9785" s="28">
        <v>43277</v>
      </c>
      <c r="B9785" s="29">
        <v>43277</v>
      </c>
      <c r="C9785" s="18" t="s">
        <v>883</v>
      </c>
      <c r="D9785" s="30">
        <f>VLOOKUP(C9785,Index[[#All],[searchTaxon]:[Reference_number]],2,FALSE)</f>
        <v>141</v>
      </c>
      <c r="E9785"/>
      <c r="F9785"/>
      <c r="G9785"/>
      <c r="H9785" t="s">
        <v>425</v>
      </c>
      <c r="I9785">
        <f>VLOOKUP(Table1[[#This Row],[trait_name]],Trait[],2,FALSE)</f>
        <v>56</v>
      </c>
      <c r="J9785" s="25" t="s">
        <v>117</v>
      </c>
      <c r="K9785" s="25"/>
      <c r="L9785" s="3" t="str">
        <f>[1]Traits!Z4</f>
        <v>high</v>
      </c>
      <c r="N9785" s="25"/>
    </row>
    <row r="9786" spans="1:14" s="3" customFormat="1">
      <c r="A9786" s="28">
        <v>43277</v>
      </c>
      <c r="B9786" s="29"/>
      <c r="C9786" s="18" t="s">
        <v>883</v>
      </c>
      <c r="D9786" s="15">
        <f>VLOOKUP(C9786,Index[[#All],[searchTaxon]:[Reference_number]],2,FALSE)</f>
        <v>141</v>
      </c>
      <c r="E9786">
        <v>0</v>
      </c>
      <c r="F9786">
        <v>0</v>
      </c>
      <c r="G9786">
        <v>0</v>
      </c>
      <c r="H9786"/>
      <c r="I9786">
        <f>VLOOKUP(Table1[[#This Row],[trait_name]],Trait[],2,FALSE)</f>
        <v>60</v>
      </c>
      <c r="J9786" s="25" t="s">
        <v>120</v>
      </c>
      <c r="K9786" s="25"/>
      <c r="N9786" s="25"/>
    </row>
    <row r="9787" spans="1:14" s="3" customFormat="1">
      <c r="A9787" s="28">
        <v>43277</v>
      </c>
      <c r="B9787" s="29">
        <v>43277</v>
      </c>
      <c r="C9787" s="18" t="s">
        <v>883</v>
      </c>
      <c r="D9787" s="30">
        <f>VLOOKUP(C9787,Index[[#All],[searchTaxon]:[Reference_number]],2,FALSE)</f>
        <v>141</v>
      </c>
      <c r="E9787"/>
      <c r="F9787"/>
      <c r="G9787"/>
      <c r="H9787" t="s">
        <v>425</v>
      </c>
      <c r="I9787">
        <f>VLOOKUP(Table1[[#This Row],[trait_name]],Trait[],2,FALSE)</f>
        <v>61</v>
      </c>
      <c r="J9787" s="25" t="s">
        <v>172</v>
      </c>
      <c r="K9787" s="25"/>
      <c r="L9787" s="3" t="str">
        <f>[1]Traits!AA7</f>
        <v>largesize</v>
      </c>
      <c r="N9787" s="25"/>
    </row>
    <row r="9788" spans="1:14" s="3" customFormat="1">
      <c r="A9788" s="28">
        <v>43277</v>
      </c>
      <c r="B9788" s="29">
        <v>43277</v>
      </c>
      <c r="C9788" s="18" t="s">
        <v>883</v>
      </c>
      <c r="D9788" s="30">
        <f>VLOOKUP(C9788,Index[[#All],[searchTaxon]:[Reference_number]],2,FALSE)</f>
        <v>141</v>
      </c>
      <c r="E9788"/>
      <c r="F9788"/>
      <c r="G9788"/>
      <c r="H9788" t="s">
        <v>183</v>
      </c>
      <c r="I9788">
        <f>VLOOKUP(Table1[[#This Row],[trait_name]],Trait[],2,FALSE)</f>
        <v>62</v>
      </c>
      <c r="J9788" s="25" t="s">
        <v>123</v>
      </c>
      <c r="K9788" s="25"/>
      <c r="L9788" s="3" t="s">
        <v>209</v>
      </c>
      <c r="N9788" s="25"/>
    </row>
    <row r="9789" spans="1:14" s="3" customFormat="1">
      <c r="A9789" s="28">
        <v>43277</v>
      </c>
      <c r="B9789" s="29">
        <v>43277</v>
      </c>
      <c r="C9789" s="18" t="s">
        <v>888</v>
      </c>
      <c r="D9789" s="30">
        <f>VLOOKUP(C9789,Index[[#All],[searchTaxon]:[Reference_number]],2,FALSE)</f>
        <v>142</v>
      </c>
      <c r="E9789"/>
      <c r="F9789"/>
      <c r="G9789"/>
      <c r="H9789" t="s">
        <v>183</v>
      </c>
      <c r="I9789">
        <f>VLOOKUP(Table1[[#This Row],[trait_name]],Trait[],2,FALSE)</f>
        <v>2</v>
      </c>
      <c r="J9789" s="31" t="s">
        <v>16</v>
      </c>
      <c r="K9789" s="25"/>
      <c r="L9789" s="3" t="s">
        <v>889</v>
      </c>
      <c r="N9789" s="25"/>
    </row>
    <row r="9790" spans="1:14" s="3" customFormat="1">
      <c r="A9790" s="28">
        <v>43277</v>
      </c>
      <c r="B9790" s="29">
        <v>43277</v>
      </c>
      <c r="C9790" s="18" t="s">
        <v>888</v>
      </c>
      <c r="D9790" s="30">
        <f>VLOOKUP(C9790,Index[[#All],[searchTaxon]:[Reference_number]],2,FALSE)</f>
        <v>142</v>
      </c>
      <c r="E9790"/>
      <c r="F9790"/>
      <c r="G9790"/>
      <c r="H9790" t="s">
        <v>425</v>
      </c>
      <c r="I9790">
        <f>VLOOKUP(Table1[[#This Row],[trait_name]],Trait[],2,FALSE)</f>
        <v>2</v>
      </c>
      <c r="J9790" s="31" t="s">
        <v>16</v>
      </c>
      <c r="K9790" s="25"/>
      <c r="L9790" s="3" t="s">
        <v>890</v>
      </c>
      <c r="N9790" s="25"/>
    </row>
    <row r="9791" spans="1:14" s="3" customFormat="1">
      <c r="A9791" s="28">
        <v>43277</v>
      </c>
      <c r="B9791" s="29">
        <v>43277</v>
      </c>
      <c r="C9791" s="18" t="s">
        <v>888</v>
      </c>
      <c r="D9791" s="30">
        <f>VLOOKUP(C9791,Index[[#All],[searchTaxon]:[Reference_number]],2,FALSE)</f>
        <v>142</v>
      </c>
      <c r="E9791"/>
      <c r="F9791"/>
      <c r="G9791"/>
      <c r="H9791" t="s">
        <v>425</v>
      </c>
      <c r="I9791">
        <f>VLOOKUP(Table1[[#This Row],[trait_name]],Trait[],2,FALSE)</f>
        <v>3</v>
      </c>
      <c r="J9791" s="31" t="s">
        <v>19</v>
      </c>
      <c r="K9791" s="25"/>
      <c r="L9791" s="3" t="str">
        <f>[1]Traits!B2</f>
        <v>fullsun</v>
      </c>
      <c r="N9791" s="25"/>
    </row>
    <row r="9792" spans="1:14" s="3" customFormat="1">
      <c r="A9792" s="28">
        <v>43277</v>
      </c>
      <c r="B9792" s="29">
        <v>43277</v>
      </c>
      <c r="C9792" s="18" t="s">
        <v>888</v>
      </c>
      <c r="D9792" s="30">
        <f>VLOOKUP(C9792,Index[[#All],[searchTaxon]:[Reference_number]],2,FALSE)</f>
        <v>142</v>
      </c>
      <c r="E9792"/>
      <c r="F9792"/>
      <c r="G9792"/>
      <c r="H9792" t="s">
        <v>425</v>
      </c>
      <c r="I9792">
        <f>VLOOKUP(Table1[[#This Row],[trait_name]],Trait[],2,FALSE)</f>
        <v>3</v>
      </c>
      <c r="J9792" s="31" t="s">
        <v>19</v>
      </c>
      <c r="K9792" s="25"/>
      <c r="L9792" s="3" t="str">
        <f>[1]Traits!B3</f>
        <v>partshade</v>
      </c>
      <c r="N9792" s="25"/>
    </row>
    <row r="9793" spans="1:14" s="3" customFormat="1">
      <c r="A9793" s="28">
        <v>43277</v>
      </c>
      <c r="B9793" s="29">
        <v>43277</v>
      </c>
      <c r="C9793" s="18" t="s">
        <v>888</v>
      </c>
      <c r="D9793" s="30">
        <f>VLOOKUP(C9793,Index[[#All],[searchTaxon]:[Reference_number]],2,FALSE)</f>
        <v>142</v>
      </c>
      <c r="E9793"/>
      <c r="F9793"/>
      <c r="G9793"/>
      <c r="H9793" t="s">
        <v>183</v>
      </c>
      <c r="I9793">
        <f>VLOOKUP(Table1[[#This Row],[trait_name]],Trait[],2,FALSE)</f>
        <v>4</v>
      </c>
      <c r="J9793" s="31" t="s">
        <v>23</v>
      </c>
      <c r="K9793" s="25"/>
      <c r="L9793" s="3" t="s">
        <v>24</v>
      </c>
      <c r="N9793" s="25"/>
    </row>
    <row r="9794" spans="1:14" s="3" customFormat="1">
      <c r="A9794" s="12">
        <v>43277</v>
      </c>
      <c r="B9794" s="13"/>
      <c r="C9794" s="14" t="s">
        <v>888</v>
      </c>
      <c r="D9794" s="15">
        <f>VLOOKUP(C9794,Index[[#All],[searchTaxon]:[Reference_number]],2,FALSE)</f>
        <v>142</v>
      </c>
      <c r="E9794"/>
      <c r="F9794"/>
      <c r="G9794"/>
      <c r="H9794"/>
      <c r="I9794">
        <f>VLOOKUP(Table1[[#This Row],[trait_name]],Trait[],2,FALSE)</f>
        <v>15</v>
      </c>
      <c r="J9794" s="31" t="s">
        <v>32</v>
      </c>
      <c r="K9794" s="25"/>
      <c r="N9794" s="25"/>
    </row>
    <row r="9795" spans="1:14" s="3" customFormat="1">
      <c r="A9795" s="12">
        <v>43277</v>
      </c>
      <c r="B9795" s="13">
        <v>43277</v>
      </c>
      <c r="C9795" s="14" t="s">
        <v>888</v>
      </c>
      <c r="D9795" s="15">
        <f>VLOOKUP(C9795,Index[[#All],[searchTaxon]:[Reference_number]],2,FALSE)</f>
        <v>142</v>
      </c>
      <c r="E9795"/>
      <c r="F9795"/>
      <c r="G9795"/>
      <c r="H9795"/>
      <c r="I9795">
        <f>VLOOKUP(Table1[[#This Row],[trait_name]],Trait[],2,FALSE)</f>
        <v>16</v>
      </c>
      <c r="J9795" s="66" t="s">
        <v>33</v>
      </c>
      <c r="K9795" s="26"/>
      <c r="N9795" s="25"/>
    </row>
    <row r="9796" spans="1:14" s="3" customFormat="1">
      <c r="A9796" s="28">
        <v>43277</v>
      </c>
      <c r="B9796" s="29">
        <v>43277</v>
      </c>
      <c r="C9796" s="18" t="s">
        <v>888</v>
      </c>
      <c r="D9796" s="30">
        <f>VLOOKUP(C9796,Index[[#All],[searchTaxon]:[Reference_number]],2,FALSE)</f>
        <v>142</v>
      </c>
      <c r="E9796"/>
      <c r="F9796"/>
      <c r="G9796"/>
      <c r="H9796"/>
      <c r="I9796">
        <f>VLOOKUP(Table1[[#This Row],[trait_name]],Trait[],2,FALSE)</f>
        <v>17</v>
      </c>
      <c r="J9796" s="31" t="s">
        <v>34</v>
      </c>
      <c r="K9796" s="25"/>
      <c r="N9796" s="25"/>
    </row>
    <row r="9797" spans="1:14" s="3" customFormat="1">
      <c r="A9797" s="28">
        <v>43277</v>
      </c>
      <c r="B9797" s="29">
        <v>43277</v>
      </c>
      <c r="C9797" s="18" t="s">
        <v>888</v>
      </c>
      <c r="D9797" s="30">
        <f>VLOOKUP(C9797,Index[[#All],[searchTaxon]:[Reference_number]],2,FALSE)</f>
        <v>142</v>
      </c>
      <c r="E9797"/>
      <c r="F9797"/>
      <c r="G9797"/>
      <c r="H9797"/>
      <c r="I9797">
        <f>VLOOKUP(Table1[[#This Row],[trait_name]],Trait[],2,FALSE)</f>
        <v>17</v>
      </c>
      <c r="J9797" s="31" t="s">
        <v>34</v>
      </c>
      <c r="K9797" s="25"/>
      <c r="N9797" s="25"/>
    </row>
    <row r="9798" spans="1:14" s="3" customFormat="1">
      <c r="A9798" s="28">
        <v>43277</v>
      </c>
      <c r="B9798" s="29">
        <v>43277</v>
      </c>
      <c r="C9798" s="18" t="s">
        <v>888</v>
      </c>
      <c r="D9798" s="30">
        <f>VLOOKUP(C9798,Index[[#All],[searchTaxon]:[Reference_number]],2,FALSE)</f>
        <v>142</v>
      </c>
      <c r="E9798"/>
      <c r="F9798"/>
      <c r="G9798"/>
      <c r="H9798"/>
      <c r="I9798">
        <f>VLOOKUP(Table1[[#This Row],[trait_name]],Trait[],2,FALSE)</f>
        <v>17</v>
      </c>
      <c r="J9798" s="31" t="s">
        <v>34</v>
      </c>
      <c r="K9798" s="25"/>
      <c r="N9798" s="25"/>
    </row>
    <row r="9799" spans="1:14" s="3" customFormat="1">
      <c r="A9799" s="12">
        <v>43277</v>
      </c>
      <c r="B9799" s="13">
        <v>43277</v>
      </c>
      <c r="C9799" s="14" t="s">
        <v>888</v>
      </c>
      <c r="D9799" s="15">
        <f>VLOOKUP(C9799,Index[[#All],[searchTaxon]:[Reference_number]],2,FALSE)</f>
        <v>142</v>
      </c>
      <c r="E9799"/>
      <c r="F9799"/>
      <c r="G9799"/>
      <c r="H9799"/>
      <c r="I9799">
        <f>VLOOKUP(Table1[[#This Row],[trait_name]],Trait[],2,FALSE)</f>
        <v>18</v>
      </c>
      <c r="J9799" s="31" t="s">
        <v>38</v>
      </c>
      <c r="K9799" s="25"/>
      <c r="N9799" s="25"/>
    </row>
    <row r="9800" spans="1:14" s="3" customFormat="1">
      <c r="A9800" s="28">
        <v>43277</v>
      </c>
      <c r="B9800" s="29">
        <v>43277</v>
      </c>
      <c r="C9800" s="18" t="s">
        <v>888</v>
      </c>
      <c r="D9800" s="30">
        <f>VLOOKUP(C9800,Index[[#All],[searchTaxon]:[Reference_number]],2,FALSE)</f>
        <v>142</v>
      </c>
      <c r="E9800"/>
      <c r="F9800"/>
      <c r="G9800"/>
      <c r="H9800" t="s">
        <v>183</v>
      </c>
      <c r="I9800">
        <f>VLOOKUP(Table1[[#This Row],[trait_name]],Trait[],2,FALSE)</f>
        <v>19</v>
      </c>
      <c r="J9800" s="31" t="s">
        <v>39</v>
      </c>
      <c r="K9800" s="25"/>
      <c r="L9800" s="3" t="str">
        <f>[1]Traits!F2</f>
        <v>welldrained</v>
      </c>
      <c r="N9800" s="25"/>
    </row>
    <row r="9801" spans="1:14" s="3" customFormat="1">
      <c r="A9801" s="28">
        <v>43277</v>
      </c>
      <c r="B9801" s="29">
        <v>43277</v>
      </c>
      <c r="C9801" s="18" t="s">
        <v>888</v>
      </c>
      <c r="D9801" s="30">
        <f>VLOOKUP(C9801,Index[[#All],[searchTaxon]:[Reference_number]],2,FALSE)</f>
        <v>142</v>
      </c>
      <c r="E9801"/>
      <c r="F9801"/>
      <c r="G9801"/>
      <c r="H9801" t="s">
        <v>183</v>
      </c>
      <c r="I9801">
        <f>VLOOKUP(Table1[[#This Row],[trait_name]],Trait[],2,FALSE)</f>
        <v>19</v>
      </c>
      <c r="J9801" s="31" t="s">
        <v>39</v>
      </c>
      <c r="K9801" s="25"/>
      <c r="L9801" s="3" t="str">
        <f>[1]Traits!F7</f>
        <v>fertile</v>
      </c>
      <c r="N9801" s="25"/>
    </row>
    <row r="9802" spans="1:14" s="3" customFormat="1">
      <c r="A9802" s="12">
        <v>43277</v>
      </c>
      <c r="B9802" s="13">
        <v>43277</v>
      </c>
      <c r="C9802" s="14" t="s">
        <v>888</v>
      </c>
      <c r="D9802" s="15">
        <f>VLOOKUP(C9802,Index[[#All],[searchTaxon]:[Reference_number]],2,FALSE)</f>
        <v>142</v>
      </c>
      <c r="E9802"/>
      <c r="F9802"/>
      <c r="G9802"/>
      <c r="H9802"/>
      <c r="I9802">
        <f>VLOOKUP(Table1[[#This Row],[trait_name]],Trait[],2,FALSE)</f>
        <v>20</v>
      </c>
      <c r="J9802" s="31" t="s">
        <v>42</v>
      </c>
      <c r="K9802" s="25"/>
      <c r="N9802" s="25"/>
    </row>
    <row r="9803" spans="1:14" s="3" customFormat="1">
      <c r="A9803" s="28">
        <v>43277</v>
      </c>
      <c r="B9803" s="29">
        <v>43277</v>
      </c>
      <c r="C9803" s="18" t="s">
        <v>888</v>
      </c>
      <c r="D9803" s="30">
        <f>VLOOKUP(C9803,Index[[#All],[searchTaxon]:[Reference_number]],2,FALSE)</f>
        <v>142</v>
      </c>
      <c r="E9803"/>
      <c r="F9803"/>
      <c r="G9803"/>
      <c r="H9803"/>
      <c r="I9803">
        <f>VLOOKUP(Table1[[#This Row],[trait_name]],Trait[],2,FALSE)</f>
        <v>21</v>
      </c>
      <c r="J9803" s="31" t="s">
        <v>46</v>
      </c>
      <c r="K9803" s="25"/>
      <c r="N9803" s="25"/>
    </row>
    <row r="9804" spans="1:14" s="3" customFormat="1">
      <c r="A9804" s="28">
        <v>43277</v>
      </c>
      <c r="B9804" s="29"/>
      <c r="C9804" s="18" t="s">
        <v>888</v>
      </c>
      <c r="D9804" s="15">
        <f>VLOOKUP(C9804,Index[[#All],[searchTaxon]:[Reference_number]],2,FALSE)</f>
        <v>142</v>
      </c>
      <c r="E9804">
        <v>0</v>
      </c>
      <c r="F9804">
        <v>0</v>
      </c>
      <c r="G9804">
        <v>0</v>
      </c>
      <c r="H9804"/>
      <c r="I9804">
        <f>VLOOKUP(Table1[[#This Row],[trait_name]],Trait[],2,FALSE)</f>
        <v>22</v>
      </c>
      <c r="J9804" s="31" t="s">
        <v>48</v>
      </c>
      <c r="K9804" s="25"/>
      <c r="N9804" s="25"/>
    </row>
    <row r="9805" spans="1:14" s="3" customFormat="1">
      <c r="A9805" s="12">
        <v>43277</v>
      </c>
      <c r="B9805" s="13"/>
      <c r="C9805" s="14" t="s">
        <v>888</v>
      </c>
      <c r="D9805" s="15">
        <f>VLOOKUP(C9805,Index[[#All],[searchTaxon]:[Reference_number]],2,FALSE)</f>
        <v>142</v>
      </c>
      <c r="E9805"/>
      <c r="F9805"/>
      <c r="G9805"/>
      <c r="H9805"/>
      <c r="I9805">
        <f>VLOOKUP(Table1[[#This Row],[trait_name]],Trait[],2,FALSE)</f>
        <v>23</v>
      </c>
      <c r="J9805" s="31" t="s">
        <v>50</v>
      </c>
      <c r="K9805" s="25"/>
      <c r="N9805" s="25"/>
    </row>
    <row r="9806" spans="1:14" s="3" customFormat="1">
      <c r="A9806" s="12">
        <v>43277</v>
      </c>
      <c r="B9806" s="13"/>
      <c r="C9806" s="14" t="s">
        <v>888</v>
      </c>
      <c r="D9806" s="15">
        <f>VLOOKUP(C9806,Index[[#All],[searchTaxon]:[Reference_number]],2,FALSE)</f>
        <v>142</v>
      </c>
      <c r="E9806"/>
      <c r="F9806"/>
      <c r="G9806"/>
      <c r="H9806"/>
      <c r="I9806">
        <f>VLOOKUP(Table1[[#This Row],[trait_name]],Trait[],2,FALSE)</f>
        <v>24</v>
      </c>
      <c r="J9806" s="31" t="s">
        <v>53</v>
      </c>
      <c r="K9806" s="25"/>
      <c r="N9806" s="25"/>
    </row>
    <row r="9807" spans="1:14" s="3" customFormat="1">
      <c r="A9807" s="28">
        <v>43277</v>
      </c>
      <c r="B9807" s="29">
        <v>43277</v>
      </c>
      <c r="C9807" s="18" t="s">
        <v>888</v>
      </c>
      <c r="D9807" s="30">
        <f>VLOOKUP(C9807,Index[[#All],[searchTaxon]:[Reference_number]],2,FALSE)</f>
        <v>142</v>
      </c>
      <c r="E9807"/>
      <c r="F9807"/>
      <c r="G9807"/>
      <c r="H9807" t="s">
        <v>183</v>
      </c>
      <c r="I9807">
        <f>VLOOKUP(Table1[[#This Row],[trait_name]],Trait[],2,FALSE)</f>
        <v>25</v>
      </c>
      <c r="J9807" s="31" t="s">
        <v>54</v>
      </c>
      <c r="K9807" s="25"/>
      <c r="L9807" s="3" t="str">
        <f>[1]Traits!H4</f>
        <v>largetree</v>
      </c>
      <c r="N9807" s="25"/>
    </row>
    <row r="9808" spans="1:14" s="3" customFormat="1">
      <c r="A9808" s="28">
        <v>43277</v>
      </c>
      <c r="B9808" s="29">
        <v>43277</v>
      </c>
      <c r="C9808" s="18" t="s">
        <v>888</v>
      </c>
      <c r="D9808" s="30">
        <f>VLOOKUP(C9808,Index[[#All],[searchTaxon]:[Reference_number]],2,FALSE)</f>
        <v>142</v>
      </c>
      <c r="E9808"/>
      <c r="F9808"/>
      <c r="G9808"/>
      <c r="H9808" t="s">
        <v>425</v>
      </c>
      <c r="I9808">
        <f>VLOOKUP(Table1[[#This Row],[trait_name]],Trait[],2,FALSE)</f>
        <v>25</v>
      </c>
      <c r="J9808" s="31" t="s">
        <v>54</v>
      </c>
      <c r="K9808" s="25"/>
      <c r="L9808" s="3" t="str">
        <f>[1]Traits!H3</f>
        <v>medtree</v>
      </c>
      <c r="N9808" s="26"/>
    </row>
    <row r="9809" spans="1:14" s="3" customFormat="1">
      <c r="A9809" s="28">
        <v>43277</v>
      </c>
      <c r="B9809" s="29">
        <v>43277</v>
      </c>
      <c r="C9809" s="18" t="s">
        <v>888</v>
      </c>
      <c r="D9809" s="30">
        <f>VLOOKUP(C9809,Index[[#All],[searchTaxon]:[Reference_number]],2,FALSE)</f>
        <v>142</v>
      </c>
      <c r="E9809"/>
      <c r="F9809"/>
      <c r="G9809"/>
      <c r="H9809" t="s">
        <v>183</v>
      </c>
      <c r="I9809">
        <f>VLOOKUP(Table1[[#This Row],[trait_name]],Trait[],2,FALSE)</f>
        <v>26</v>
      </c>
      <c r="J9809" s="31" t="s">
        <v>57</v>
      </c>
      <c r="K9809" s="25"/>
      <c r="L9809" s="3">
        <v>30</v>
      </c>
      <c r="N9809" s="26"/>
    </row>
    <row r="9810" spans="1:14" s="3" customFormat="1">
      <c r="A9810" s="28">
        <v>43277</v>
      </c>
      <c r="B9810" s="29">
        <v>43277</v>
      </c>
      <c r="C9810" s="18" t="s">
        <v>888</v>
      </c>
      <c r="D9810" s="30">
        <f>VLOOKUP(C9810,Index[[#All],[searchTaxon]:[Reference_number]],2,FALSE)</f>
        <v>142</v>
      </c>
      <c r="E9810"/>
      <c r="F9810"/>
      <c r="G9810"/>
      <c r="H9810" t="s">
        <v>183</v>
      </c>
      <c r="I9810">
        <f>VLOOKUP(Table1[[#This Row],[trait_name]],Trait[],2,FALSE)</f>
        <v>26</v>
      </c>
      <c r="J9810" s="31" t="s">
        <v>57</v>
      </c>
      <c r="K9810" s="25"/>
      <c r="L9810" s="3">
        <v>15</v>
      </c>
      <c r="N9810" s="25"/>
    </row>
    <row r="9811" spans="1:14" s="3" customFormat="1">
      <c r="A9811" s="28">
        <v>43277</v>
      </c>
      <c r="B9811" s="29">
        <v>43277</v>
      </c>
      <c r="C9811" s="18" t="s">
        <v>888</v>
      </c>
      <c r="D9811" s="30">
        <f>VLOOKUP(C9811,Index[[#All],[searchTaxon]:[Reference_number]],2,FALSE)</f>
        <v>142</v>
      </c>
      <c r="E9811"/>
      <c r="F9811"/>
      <c r="G9811"/>
      <c r="H9811" t="s">
        <v>425</v>
      </c>
      <c r="I9811">
        <f>VLOOKUP(Table1[[#This Row],[trait_name]],Trait[],2,FALSE)</f>
        <v>27</v>
      </c>
      <c r="J9811" s="31" t="s">
        <v>58</v>
      </c>
      <c r="K9811" s="25"/>
      <c r="L9811" s="3">
        <v>10</v>
      </c>
      <c r="N9811" s="25"/>
    </row>
    <row r="9812" spans="1:14" s="3" customFormat="1">
      <c r="A9812" s="28">
        <v>43277</v>
      </c>
      <c r="B9812" s="29">
        <v>43277</v>
      </c>
      <c r="C9812" s="18" t="s">
        <v>888</v>
      </c>
      <c r="D9812" s="30">
        <f>VLOOKUP(C9812,Index[[#All],[searchTaxon]:[Reference_number]],2,FALSE)</f>
        <v>142</v>
      </c>
      <c r="E9812"/>
      <c r="F9812"/>
      <c r="G9812"/>
      <c r="H9812" t="s">
        <v>183</v>
      </c>
      <c r="I9812">
        <f>VLOOKUP(Table1[[#This Row],[trait_name]],Trait[],2,FALSE)</f>
        <v>28</v>
      </c>
      <c r="J9812" s="31" t="s">
        <v>59</v>
      </c>
      <c r="K9812" s="25"/>
      <c r="L9812" s="3">
        <v>3</v>
      </c>
      <c r="N9812" s="25"/>
    </row>
    <row r="9813" spans="1:14" s="3" customFormat="1">
      <c r="A9813" s="28">
        <v>43277</v>
      </c>
      <c r="B9813" s="29">
        <v>43277</v>
      </c>
      <c r="C9813" s="18" t="s">
        <v>888</v>
      </c>
      <c r="D9813" s="30">
        <f>VLOOKUP(C9813,Index[[#All],[searchTaxon]:[Reference_number]],2,FALSE)</f>
        <v>142</v>
      </c>
      <c r="E9813"/>
      <c r="F9813"/>
      <c r="G9813"/>
      <c r="H9813"/>
      <c r="I9813">
        <f>VLOOKUP(Table1[[#This Row],[trait_name]],Trait[],2,FALSE)</f>
        <v>28</v>
      </c>
      <c r="J9813" s="31" t="s">
        <v>59</v>
      </c>
      <c r="K9813" s="25"/>
      <c r="N9813" s="25"/>
    </row>
    <row r="9814" spans="1:14" s="3" customFormat="1">
      <c r="A9814" s="28">
        <v>43277</v>
      </c>
      <c r="B9814" s="29">
        <v>43277</v>
      </c>
      <c r="C9814" s="18" t="s">
        <v>888</v>
      </c>
      <c r="D9814" s="30">
        <f>VLOOKUP(C9814,Index[[#All],[searchTaxon]:[Reference_number]],2,FALSE)</f>
        <v>142</v>
      </c>
      <c r="E9814"/>
      <c r="F9814"/>
      <c r="G9814"/>
      <c r="H9814" t="s">
        <v>425</v>
      </c>
      <c r="I9814">
        <f>VLOOKUP(Table1[[#This Row],[trait_name]],Trait[],2,FALSE)</f>
        <v>29</v>
      </c>
      <c r="J9814" s="31" t="s">
        <v>60</v>
      </c>
      <c r="K9814" s="25"/>
      <c r="L9814" s="3">
        <v>8</v>
      </c>
      <c r="N9814" s="25"/>
    </row>
    <row r="9815" spans="1:14" s="3" customFormat="1">
      <c r="A9815" s="28">
        <v>43277</v>
      </c>
      <c r="B9815" s="29">
        <v>43277</v>
      </c>
      <c r="C9815" s="18" t="s">
        <v>888</v>
      </c>
      <c r="D9815" s="30">
        <f>VLOOKUP(C9815,Index[[#All],[searchTaxon]:[Reference_number]],2,FALSE)</f>
        <v>142</v>
      </c>
      <c r="E9815"/>
      <c r="F9815"/>
      <c r="G9815"/>
      <c r="H9815"/>
      <c r="I9815">
        <f>VLOOKUP(Table1[[#This Row],[trait_name]],Trait[],2,FALSE)</f>
        <v>30</v>
      </c>
      <c r="J9815" s="31" t="s">
        <v>61</v>
      </c>
      <c r="K9815" s="25"/>
      <c r="N9815" s="25"/>
    </row>
    <row r="9816" spans="1:14" s="3" customFormat="1">
      <c r="A9816" s="28">
        <v>43277</v>
      </c>
      <c r="B9816" s="29">
        <v>43277</v>
      </c>
      <c r="C9816" s="18" t="s">
        <v>888</v>
      </c>
      <c r="D9816" s="30">
        <f>VLOOKUP(C9816,Index[[#All],[searchTaxon]:[Reference_number]],2,FALSE)</f>
        <v>142</v>
      </c>
      <c r="E9816"/>
      <c r="F9816"/>
      <c r="G9816"/>
      <c r="H9816" t="s">
        <v>425</v>
      </c>
      <c r="I9816">
        <f>VLOOKUP(Table1[[#This Row],[trait_name]],Trait[],2,FALSE)</f>
        <v>31</v>
      </c>
      <c r="J9816" s="31" t="s">
        <v>62</v>
      </c>
      <c r="K9816" s="25"/>
      <c r="L9816" s="3">
        <v>6</v>
      </c>
      <c r="N9816" s="25"/>
    </row>
    <row r="9817" spans="1:14" s="3" customFormat="1">
      <c r="A9817" s="28">
        <v>43277</v>
      </c>
      <c r="B9817" s="29">
        <v>43277</v>
      </c>
      <c r="C9817" s="18" t="s">
        <v>888</v>
      </c>
      <c r="D9817" s="30">
        <f>VLOOKUP(C9817,Index[[#All],[searchTaxon]:[Reference_number]],2,FALSE)</f>
        <v>142</v>
      </c>
      <c r="E9817"/>
      <c r="F9817"/>
      <c r="G9817"/>
      <c r="H9817" t="s">
        <v>183</v>
      </c>
      <c r="I9817">
        <f>VLOOKUP(Table1[[#This Row],[trait_name]],Trait[],2,FALSE)</f>
        <v>32</v>
      </c>
      <c r="J9817" s="31" t="s">
        <v>147</v>
      </c>
      <c r="K9817" s="25"/>
      <c r="L9817" s="3" t="str">
        <f>[1]Traits!L2</f>
        <v>fast</v>
      </c>
      <c r="N9817" s="25"/>
    </row>
    <row r="9818" spans="1:14" s="3" customFormat="1">
      <c r="A9818" s="28">
        <v>43277</v>
      </c>
      <c r="B9818" s="29">
        <v>43277</v>
      </c>
      <c r="C9818" s="18" t="s">
        <v>888</v>
      </c>
      <c r="D9818" s="30">
        <f>VLOOKUP(C9818,Index[[#All],[searchTaxon]:[Reference_number]],2,FALSE)</f>
        <v>142</v>
      </c>
      <c r="E9818"/>
      <c r="F9818"/>
      <c r="G9818"/>
      <c r="H9818"/>
      <c r="I9818">
        <f>VLOOKUP(Table1[[#This Row],[trait_name]],Trait[],2,FALSE)</f>
        <v>32</v>
      </c>
      <c r="J9818" s="31" t="s">
        <v>147</v>
      </c>
      <c r="K9818" s="25"/>
      <c r="N9818" s="25"/>
    </row>
    <row r="9819" spans="1:14" s="3" customFormat="1">
      <c r="A9819" s="28">
        <v>43277</v>
      </c>
      <c r="B9819" s="29">
        <v>43277</v>
      </c>
      <c r="C9819" s="18" t="s">
        <v>888</v>
      </c>
      <c r="D9819" s="30">
        <f>VLOOKUP(C9819,Index[[#All],[searchTaxon]:[Reference_number]],2,FALSE)</f>
        <v>142</v>
      </c>
      <c r="E9819"/>
      <c r="F9819"/>
      <c r="G9819"/>
      <c r="H9819"/>
      <c r="I9819">
        <f>VLOOKUP(Table1[[#This Row],[trait_name]],Trait[],2,FALSE)</f>
        <v>33</v>
      </c>
      <c r="J9819" s="31" t="s">
        <v>63</v>
      </c>
      <c r="K9819" s="25"/>
      <c r="N9819" s="25"/>
    </row>
    <row r="9820" spans="1:14" s="3" customFormat="1">
      <c r="A9820" s="28">
        <v>43277</v>
      </c>
      <c r="B9820" s="29">
        <v>43277</v>
      </c>
      <c r="C9820" s="18" t="s">
        <v>888</v>
      </c>
      <c r="D9820" s="30">
        <f>VLOOKUP(C9820,Index[[#All],[searchTaxon]:[Reference_number]],2,FALSE)</f>
        <v>142</v>
      </c>
      <c r="E9820"/>
      <c r="F9820"/>
      <c r="G9820"/>
      <c r="H9820"/>
      <c r="I9820">
        <f>VLOOKUP(Table1[[#This Row],[trait_name]],Trait[],2,FALSE)</f>
        <v>33</v>
      </c>
      <c r="J9820" s="31" t="s">
        <v>63</v>
      </c>
      <c r="K9820" s="25"/>
      <c r="N9820" s="25"/>
    </row>
    <row r="9821" spans="1:14" s="3" customFormat="1">
      <c r="A9821" s="28">
        <v>43277</v>
      </c>
      <c r="B9821" s="29">
        <v>43277</v>
      </c>
      <c r="C9821" s="18" t="s">
        <v>888</v>
      </c>
      <c r="D9821" s="30">
        <f>VLOOKUP(C9821,Index[[#All],[searchTaxon]:[Reference_number]],2,FALSE)</f>
        <v>142</v>
      </c>
      <c r="E9821"/>
      <c r="F9821"/>
      <c r="G9821"/>
      <c r="H9821" t="s">
        <v>183</v>
      </c>
      <c r="I9821">
        <f>VLOOKUP(Table1[[#This Row],[trait_name]],Trait[],2,FALSE)</f>
        <v>34</v>
      </c>
      <c r="J9821" s="31" t="s">
        <v>149</v>
      </c>
      <c r="K9821" s="25"/>
      <c r="L9821" s="3" t="str">
        <f>[1]Traits!O2</f>
        <v>dense</v>
      </c>
      <c r="N9821" s="25"/>
    </row>
    <row r="9822" spans="1:14" s="3" customFormat="1">
      <c r="A9822" s="28">
        <v>43277</v>
      </c>
      <c r="B9822" s="29"/>
      <c r="C9822" s="18" t="s">
        <v>888</v>
      </c>
      <c r="D9822" s="30">
        <f>VLOOKUP(C9822,Index[[#All],[searchTaxon]:[Reference_number]],2,FALSE)</f>
        <v>142</v>
      </c>
      <c r="E9822">
        <v>0</v>
      </c>
      <c r="F9822">
        <v>0</v>
      </c>
      <c r="G9822">
        <v>0</v>
      </c>
      <c r="H9822"/>
      <c r="I9822">
        <f>VLOOKUP(Table1[[#This Row],[trait_name]],Trait[],2,FALSE)</f>
        <v>35</v>
      </c>
      <c r="J9822" s="31" t="s">
        <v>66</v>
      </c>
      <c r="K9822" s="25"/>
      <c r="N9822" s="25"/>
    </row>
    <row r="9823" spans="1:14" s="3" customFormat="1">
      <c r="A9823" s="28">
        <v>43277</v>
      </c>
      <c r="B9823" s="29"/>
      <c r="C9823" s="18" t="s">
        <v>888</v>
      </c>
      <c r="D9823" s="15">
        <f>VLOOKUP(C9823,Index[[#All],[searchTaxon]:[Reference_number]],2,FALSE)</f>
        <v>142</v>
      </c>
      <c r="E9823">
        <v>0</v>
      </c>
      <c r="F9823">
        <v>0</v>
      </c>
      <c r="G9823">
        <v>0</v>
      </c>
      <c r="H9823"/>
      <c r="I9823">
        <f>VLOOKUP(Table1[[#This Row],[trait_name]],Trait[],2,FALSE)</f>
        <v>36</v>
      </c>
      <c r="J9823" s="31" t="s">
        <v>68</v>
      </c>
      <c r="K9823" s="25"/>
      <c r="N9823" s="25"/>
    </row>
    <row r="9824" spans="1:14" s="3" customFormat="1">
      <c r="A9824" s="28">
        <v>43277</v>
      </c>
      <c r="B9824" s="29"/>
      <c r="C9824" s="18" t="s">
        <v>888</v>
      </c>
      <c r="D9824" s="15">
        <f>VLOOKUP(C9824,Index[[#All],[searchTaxon]:[Reference_number]],2,FALSE)</f>
        <v>142</v>
      </c>
      <c r="E9824">
        <v>0</v>
      </c>
      <c r="F9824">
        <v>0</v>
      </c>
      <c r="G9824">
        <v>0</v>
      </c>
      <c r="H9824"/>
      <c r="I9824">
        <f>VLOOKUP(Table1[[#This Row],[trait_name]],Trait[],2,FALSE)</f>
        <v>37</v>
      </c>
      <c r="J9824" s="31" t="s">
        <v>70</v>
      </c>
      <c r="K9824" s="25"/>
      <c r="N9824" s="25"/>
    </row>
    <row r="9825" spans="1:14" s="3" customFormat="1">
      <c r="A9825" s="28">
        <v>43277</v>
      </c>
      <c r="B9825" s="29">
        <v>43277</v>
      </c>
      <c r="C9825" s="18" t="s">
        <v>888</v>
      </c>
      <c r="D9825" s="30">
        <f>VLOOKUP(C9825,Index[[#All],[searchTaxon]:[Reference_number]],2,FALSE)</f>
        <v>142</v>
      </c>
      <c r="E9825"/>
      <c r="F9825"/>
      <c r="G9825"/>
      <c r="H9825" t="s">
        <v>425</v>
      </c>
      <c r="I9825">
        <f>VLOOKUP(Table1[[#This Row],[trait_name]],Trait[],2,FALSE)</f>
        <v>38</v>
      </c>
      <c r="J9825" s="31" t="s">
        <v>74</v>
      </c>
      <c r="K9825" s="25"/>
      <c r="L9825" s="3" t="str">
        <f>[1]Traits!P3</f>
        <v>white</v>
      </c>
      <c r="N9825" s="25"/>
    </row>
    <row r="9826" spans="1:14" s="3" customFormat="1">
      <c r="A9826" s="28">
        <v>43277</v>
      </c>
      <c r="B9826" s="29">
        <v>43277</v>
      </c>
      <c r="C9826" s="18" t="s">
        <v>888</v>
      </c>
      <c r="D9826" s="30">
        <f>VLOOKUP(C9826,Index[[#All],[searchTaxon]:[Reference_number]],2,FALSE)</f>
        <v>142</v>
      </c>
      <c r="E9826"/>
      <c r="F9826"/>
      <c r="G9826"/>
      <c r="H9826"/>
      <c r="I9826">
        <f>VLOOKUP(Table1[[#This Row],[trait_name]],Trait[],2,FALSE)</f>
        <v>38</v>
      </c>
      <c r="J9826" s="31" t="s">
        <v>74</v>
      </c>
      <c r="K9826" s="25"/>
      <c r="N9826" s="25"/>
    </row>
    <row r="9827" spans="1:14" s="3" customFormat="1">
      <c r="A9827" s="12">
        <v>43277</v>
      </c>
      <c r="B9827" s="13"/>
      <c r="C9827" s="14" t="s">
        <v>888</v>
      </c>
      <c r="D9827" s="15">
        <f>VLOOKUP(C9827,Index[[#All],[searchTaxon]:[Reference_number]],2,FALSE)</f>
        <v>142</v>
      </c>
      <c r="E9827"/>
      <c r="F9827"/>
      <c r="G9827"/>
      <c r="H9827"/>
      <c r="I9827">
        <f>VLOOKUP(Table1[[#This Row],[trait_name]],Trait[],2,FALSE)</f>
        <v>39</v>
      </c>
      <c r="J9827" s="31" t="s">
        <v>76</v>
      </c>
      <c r="K9827" s="25"/>
      <c r="N9827" s="25"/>
    </row>
    <row r="9828" spans="1:14" s="3" customFormat="1">
      <c r="A9828" s="28">
        <v>43277</v>
      </c>
      <c r="B9828" s="29">
        <v>43277</v>
      </c>
      <c r="C9828" s="18" t="s">
        <v>888</v>
      </c>
      <c r="D9828" s="30">
        <f>VLOOKUP(C9828,Index[[#All],[searchTaxon]:[Reference_number]],2,FALSE)</f>
        <v>142</v>
      </c>
      <c r="E9828"/>
      <c r="F9828"/>
      <c r="G9828"/>
      <c r="H9828" t="s">
        <v>425</v>
      </c>
      <c r="I9828">
        <f>VLOOKUP(Table1[[#This Row],[trait_name]],Trait[],2,FALSE)</f>
        <v>40</v>
      </c>
      <c r="J9828" s="31" t="s">
        <v>79</v>
      </c>
      <c r="K9828" s="25"/>
      <c r="L9828" s="3" t="str">
        <f>[1]Traits!Q3</f>
        <v>showey</v>
      </c>
      <c r="N9828" s="25"/>
    </row>
    <row r="9829" spans="1:14" s="3" customFormat="1">
      <c r="A9829" s="28">
        <v>43277</v>
      </c>
      <c r="B9829" s="29">
        <v>43277</v>
      </c>
      <c r="C9829" s="18" t="s">
        <v>888</v>
      </c>
      <c r="D9829" s="30">
        <f>VLOOKUP(C9829,Index[[#All],[searchTaxon]:[Reference_number]],2,FALSE)</f>
        <v>142</v>
      </c>
      <c r="E9829"/>
      <c r="F9829"/>
      <c r="G9829"/>
      <c r="H9829" t="s">
        <v>425</v>
      </c>
      <c r="I9829">
        <f>VLOOKUP(Table1[[#This Row],[trait_name]],Trait[],2,FALSE)</f>
        <v>40</v>
      </c>
      <c r="J9829" s="31" t="s">
        <v>79</v>
      </c>
      <c r="K9829" s="25"/>
      <c r="L9829" s="3" t="str">
        <f>[1]Traits!Q4</f>
        <v>fragrance</v>
      </c>
      <c r="N9829" s="25"/>
    </row>
    <row r="9830" spans="1:14" s="3" customFormat="1">
      <c r="A9830" s="28">
        <v>43277</v>
      </c>
      <c r="B9830" s="29"/>
      <c r="C9830" s="18" t="s">
        <v>888</v>
      </c>
      <c r="D9830" s="15">
        <f>VLOOKUP(C9830,Index[[#All],[searchTaxon]:[Reference_number]],2,FALSE)</f>
        <v>142</v>
      </c>
      <c r="E9830">
        <v>0</v>
      </c>
      <c r="F9830">
        <v>0</v>
      </c>
      <c r="G9830">
        <v>0</v>
      </c>
      <c r="H9830"/>
      <c r="I9830">
        <f>VLOOKUP(Table1[[#This Row],[trait_name]],Trait[],2,FALSE)</f>
        <v>41</v>
      </c>
      <c r="J9830" s="31" t="s">
        <v>82</v>
      </c>
      <c r="K9830" s="25"/>
      <c r="N9830" s="25"/>
    </row>
    <row r="9831" spans="1:14" s="3" customFormat="1">
      <c r="A9831" s="28">
        <v>43277</v>
      </c>
      <c r="B9831" s="29"/>
      <c r="C9831" s="18" t="s">
        <v>888</v>
      </c>
      <c r="D9831" s="15">
        <f>VLOOKUP(C9831,Index[[#All],[searchTaxon]:[Reference_number]],2,FALSE)</f>
        <v>142</v>
      </c>
      <c r="E9831">
        <v>0</v>
      </c>
      <c r="F9831">
        <v>0</v>
      </c>
      <c r="G9831">
        <v>0</v>
      </c>
      <c r="H9831"/>
      <c r="I9831">
        <f>VLOOKUP(Table1[[#This Row],[trait_name]],Trait[],2,FALSE)</f>
        <v>42</v>
      </c>
      <c r="J9831" s="31" t="s">
        <v>84</v>
      </c>
      <c r="K9831" s="25"/>
      <c r="N9831" s="25"/>
    </row>
    <row r="9832" spans="1:14" s="3" customFormat="1">
      <c r="A9832" s="28">
        <v>43277</v>
      </c>
      <c r="B9832" s="29">
        <v>43277</v>
      </c>
      <c r="C9832" s="18" t="s">
        <v>888</v>
      </c>
      <c r="D9832" s="30">
        <f>VLOOKUP(C9832,Index[[#All],[searchTaxon]:[Reference_number]],2,FALSE)</f>
        <v>142</v>
      </c>
      <c r="E9832"/>
      <c r="F9832"/>
      <c r="G9832"/>
      <c r="H9832" t="s">
        <v>425</v>
      </c>
      <c r="I9832">
        <f>VLOOKUP(Table1[[#This Row],[trait_name]],Trait[],2,FALSE)</f>
        <v>43</v>
      </c>
      <c r="J9832" s="31" t="s">
        <v>86</v>
      </c>
      <c r="K9832" s="25"/>
      <c r="L9832" s="3" t="str">
        <f>[1]Traits!R2</f>
        <v>darkgreen</v>
      </c>
      <c r="N9832" s="25"/>
    </row>
    <row r="9833" spans="1:14" s="3" customFormat="1">
      <c r="A9833" s="28">
        <v>43277</v>
      </c>
      <c r="B9833" s="29">
        <v>43277</v>
      </c>
      <c r="C9833" s="18" t="s">
        <v>888</v>
      </c>
      <c r="D9833" s="30">
        <f>VLOOKUP(C9833,Index[[#All],[searchTaxon]:[Reference_number]],2,FALSE)</f>
        <v>142</v>
      </c>
      <c r="E9833"/>
      <c r="F9833"/>
      <c r="G9833"/>
      <c r="H9833"/>
      <c r="I9833">
        <f>VLOOKUP(Table1[[#This Row],[trait_name]],Trait[],2,FALSE)</f>
        <v>43</v>
      </c>
      <c r="J9833" s="31" t="s">
        <v>86</v>
      </c>
      <c r="K9833" s="25"/>
      <c r="N9833" s="25"/>
    </row>
    <row r="9834" spans="1:14" s="3" customFormat="1">
      <c r="A9834" s="28">
        <v>43277</v>
      </c>
      <c r="B9834" s="29"/>
      <c r="C9834" s="18" t="s">
        <v>888</v>
      </c>
      <c r="D9834" s="30">
        <f>VLOOKUP(C9834,Index[[#All],[searchTaxon]:[Reference_number]],2,FALSE)</f>
        <v>142</v>
      </c>
      <c r="E9834"/>
      <c r="F9834"/>
      <c r="G9834"/>
      <c r="H9834" t="s">
        <v>425</v>
      </c>
      <c r="I9834">
        <f>VLOOKUP(Table1[[#This Row],[trait_name]],Trait[],2,FALSE)</f>
        <v>44</v>
      </c>
      <c r="J9834" s="66" t="s">
        <v>90</v>
      </c>
      <c r="K9834" s="26"/>
      <c r="L9834" s="3" t="s">
        <v>266</v>
      </c>
      <c r="N9834" s="26"/>
    </row>
    <row r="9835" spans="1:14" s="3" customFormat="1">
      <c r="A9835" s="28">
        <v>43277</v>
      </c>
      <c r="B9835" s="29"/>
      <c r="C9835" s="18" t="s">
        <v>888</v>
      </c>
      <c r="D9835" s="30">
        <f>VLOOKUP(C9835,Index[[#All],[searchTaxon]:[Reference_number]],2,FALSE)</f>
        <v>142</v>
      </c>
      <c r="E9835"/>
      <c r="F9835"/>
      <c r="G9835"/>
      <c r="H9835" t="s">
        <v>425</v>
      </c>
      <c r="I9835">
        <f>VLOOKUP(Table1[[#This Row],[trait_name]],Trait[],2,FALSE)</f>
        <v>45</v>
      </c>
      <c r="J9835" s="66" t="s">
        <v>93</v>
      </c>
      <c r="K9835" s="26"/>
      <c r="N9835" s="25"/>
    </row>
    <row r="9836" spans="1:14" s="3" customFormat="1">
      <c r="A9836" s="28">
        <v>43277</v>
      </c>
      <c r="B9836" s="29"/>
      <c r="C9836" s="18" t="s">
        <v>888</v>
      </c>
      <c r="D9836" s="15">
        <f>VLOOKUP(C9836,Index[[#All],[searchTaxon]:[Reference_number]],2,FALSE)</f>
        <v>142</v>
      </c>
      <c r="E9836">
        <v>0</v>
      </c>
      <c r="F9836">
        <v>0</v>
      </c>
      <c r="G9836">
        <v>0</v>
      </c>
      <c r="H9836"/>
      <c r="I9836">
        <f>VLOOKUP(Table1[[#This Row],[trait_name]],Trait[],2,FALSE)</f>
        <v>47</v>
      </c>
      <c r="J9836" s="31" t="s">
        <v>96</v>
      </c>
      <c r="K9836" s="25"/>
      <c r="N9836" s="25"/>
    </row>
    <row r="9837" spans="1:14" s="3" customFormat="1">
      <c r="A9837" s="28">
        <v>43277</v>
      </c>
      <c r="B9837" s="29">
        <v>43277</v>
      </c>
      <c r="C9837" s="18" t="s">
        <v>888</v>
      </c>
      <c r="D9837" s="30">
        <f>VLOOKUP(C9837,Index[[#All],[searchTaxon]:[Reference_number]],2,FALSE)</f>
        <v>142</v>
      </c>
      <c r="E9837"/>
      <c r="F9837"/>
      <c r="G9837"/>
      <c r="H9837" t="s">
        <v>425</v>
      </c>
      <c r="I9837">
        <f>VLOOKUP(Table1[[#This Row],[trait_name]],Trait[],2,FALSE)</f>
        <v>48</v>
      </c>
      <c r="J9837" s="31" t="s">
        <v>99</v>
      </c>
      <c r="K9837" s="25"/>
      <c r="L9837" s="3" t="str">
        <f>[1]Traits!S6</f>
        <v>garden</v>
      </c>
      <c r="N9837" s="25"/>
    </row>
    <row r="9838" spans="1:14" s="3" customFormat="1">
      <c r="A9838" s="28">
        <v>43277</v>
      </c>
      <c r="B9838" s="29">
        <v>43277</v>
      </c>
      <c r="C9838" s="18" t="s">
        <v>888</v>
      </c>
      <c r="D9838" s="30">
        <f>VLOOKUP(C9838,Index[[#All],[searchTaxon]:[Reference_number]],2,FALSE)</f>
        <v>142</v>
      </c>
      <c r="E9838"/>
      <c r="F9838"/>
      <c r="G9838"/>
      <c r="H9838" t="s">
        <v>425</v>
      </c>
      <c r="I9838">
        <f>VLOOKUP(Table1[[#This Row],[trait_name]],Trait[],2,FALSE)</f>
        <v>48</v>
      </c>
      <c r="J9838" s="31" t="s">
        <v>99</v>
      </c>
      <c r="K9838" s="25"/>
      <c r="L9838" s="3" t="str">
        <f>[1]Traits!S8</f>
        <v>park</v>
      </c>
      <c r="N9838" s="25"/>
    </row>
    <row r="9839" spans="1:14" s="3" customFormat="1">
      <c r="A9839" s="28">
        <v>43277</v>
      </c>
      <c r="B9839" s="29">
        <v>43277</v>
      </c>
      <c r="C9839" s="18" t="s">
        <v>888</v>
      </c>
      <c r="D9839" s="30">
        <f>VLOOKUP(C9839,Index[[#All],[searchTaxon]:[Reference_number]],2,FALSE)</f>
        <v>142</v>
      </c>
      <c r="E9839"/>
      <c r="F9839"/>
      <c r="G9839"/>
      <c r="H9839"/>
      <c r="I9839">
        <f>VLOOKUP(Table1[[#This Row],[trait_name]],Trait[],2,FALSE)</f>
        <v>48</v>
      </c>
      <c r="J9839" s="31" t="s">
        <v>99</v>
      </c>
      <c r="K9839" s="25"/>
      <c r="N9839" s="25"/>
    </row>
    <row r="9840" spans="1:14" s="3" customFormat="1">
      <c r="A9840" s="28">
        <v>43277</v>
      </c>
      <c r="B9840" s="29">
        <v>43277</v>
      </c>
      <c r="C9840" s="18" t="s">
        <v>888</v>
      </c>
      <c r="D9840" s="30">
        <f>VLOOKUP(C9840,Index[[#All],[searchTaxon]:[Reference_number]],2,FALSE)</f>
        <v>142</v>
      </c>
      <c r="E9840"/>
      <c r="F9840"/>
      <c r="G9840"/>
      <c r="H9840" t="s">
        <v>183</v>
      </c>
      <c r="I9840">
        <f>VLOOKUP(Table1[[#This Row],[trait_name]],Trait[],2,FALSE)</f>
        <v>49</v>
      </c>
      <c r="J9840" s="31" t="s">
        <v>103</v>
      </c>
      <c r="K9840" s="25"/>
      <c r="L9840" s="3" t="str">
        <f>[1]Traits!T3</f>
        <v>feature</v>
      </c>
      <c r="N9840" s="25"/>
    </row>
    <row r="9841" spans="1:14" s="3" customFormat="1">
      <c r="A9841" s="28">
        <v>43277</v>
      </c>
      <c r="B9841" s="29">
        <v>43277</v>
      </c>
      <c r="C9841" s="18" t="s">
        <v>888</v>
      </c>
      <c r="D9841" s="30">
        <f>VLOOKUP(C9841,Index[[#All],[searchTaxon]:[Reference_number]],2,FALSE)</f>
        <v>142</v>
      </c>
      <c r="E9841"/>
      <c r="F9841"/>
      <c r="G9841"/>
      <c r="H9841" t="s">
        <v>425</v>
      </c>
      <c r="I9841">
        <f>VLOOKUP(Table1[[#This Row],[trait_name]],Trait[],2,FALSE)</f>
        <v>49</v>
      </c>
      <c r="J9841" s="31" t="s">
        <v>103</v>
      </c>
      <c r="K9841" s="25"/>
      <c r="L9841" s="3" t="str">
        <f>[1]Traits!T2</f>
        <v>shade</v>
      </c>
      <c r="N9841" s="25"/>
    </row>
    <row r="9842" spans="1:14" s="3" customFormat="1">
      <c r="A9842" s="28">
        <v>43277</v>
      </c>
      <c r="B9842" s="29">
        <v>43277</v>
      </c>
      <c r="C9842" s="18" t="s">
        <v>888</v>
      </c>
      <c r="D9842" s="30">
        <f>VLOOKUP(C9842,Index[[#All],[searchTaxon]:[Reference_number]],2,FALSE)</f>
        <v>142</v>
      </c>
      <c r="E9842"/>
      <c r="F9842"/>
      <c r="G9842"/>
      <c r="H9842"/>
      <c r="I9842">
        <f>VLOOKUP(Table1[[#This Row],[trait_name]],Trait[],2,FALSE)</f>
        <v>49</v>
      </c>
      <c r="J9842" s="31" t="s">
        <v>103</v>
      </c>
      <c r="K9842" s="25"/>
      <c r="N9842" s="25"/>
    </row>
    <row r="9843" spans="1:14" s="3" customFormat="1">
      <c r="A9843" s="28">
        <v>43277</v>
      </c>
      <c r="B9843" s="29">
        <v>43277</v>
      </c>
      <c r="C9843" s="18" t="s">
        <v>888</v>
      </c>
      <c r="D9843" s="30">
        <f>VLOOKUP(C9843,Index[[#All],[searchTaxon]:[Reference_number]],2,FALSE)</f>
        <v>142</v>
      </c>
      <c r="E9843"/>
      <c r="F9843"/>
      <c r="G9843"/>
      <c r="H9843"/>
      <c r="I9843">
        <f>VLOOKUP(Table1[[#This Row],[trait_name]],Trait[],2,FALSE)</f>
        <v>49</v>
      </c>
      <c r="J9843" s="31" t="s">
        <v>103</v>
      </c>
      <c r="K9843" s="25"/>
      <c r="N9843" s="25"/>
    </row>
    <row r="9844" spans="1:14" s="3" customFormat="1">
      <c r="A9844" s="12">
        <v>43277</v>
      </c>
      <c r="B9844" s="13"/>
      <c r="C9844" s="14" t="s">
        <v>888</v>
      </c>
      <c r="D9844" s="11">
        <f>VLOOKUP(C9844,Index[[#All],[searchTaxon]:[Reference_number]],2,FALSE)</f>
        <v>142</v>
      </c>
      <c r="E9844">
        <f>VLOOKUP(C:C,Table1[[#All],[searchTaxon]:[Multiple_forms]],3,FALSE)</f>
        <v>0</v>
      </c>
      <c r="F9844">
        <f>VLOOKUP(C:C,Table1[[#All],[searchTaxon]:[Multiple_forms]],4,FALSE)</f>
        <v>0</v>
      </c>
      <c r="G9844">
        <f>VLOOKUP(C:C,Table1[[#All],[searchTaxon]:[Multiple_forms]],5,FALSE)</f>
        <v>0</v>
      </c>
      <c r="H9844"/>
      <c r="I9844">
        <f>VLOOKUP(Table1[[#This Row],[trait_name]],Trait[],2,FALSE)</f>
        <v>50</v>
      </c>
      <c r="J9844" s="31" t="s">
        <v>106</v>
      </c>
      <c r="K9844" s="25"/>
      <c r="N9844" s="25"/>
    </row>
    <row r="9845" spans="1:14" s="3" customFormat="1">
      <c r="A9845" s="28">
        <v>43277</v>
      </c>
      <c r="B9845" s="29">
        <v>43277</v>
      </c>
      <c r="C9845" s="18" t="s">
        <v>888</v>
      </c>
      <c r="D9845" s="30">
        <f>VLOOKUP(C9845,Index[[#All],[searchTaxon]:[Reference_number]],2,FALSE)</f>
        <v>142</v>
      </c>
      <c r="E9845"/>
      <c r="F9845"/>
      <c r="G9845"/>
      <c r="H9845" t="s">
        <v>183</v>
      </c>
      <c r="I9845">
        <f>VLOOKUP(Table1[[#This Row],[trait_name]],Trait[],2,FALSE)</f>
        <v>51</v>
      </c>
      <c r="J9845" s="31" t="s">
        <v>108</v>
      </c>
      <c r="K9845" s="25"/>
      <c r="L9845" s="3" t="s">
        <v>167</v>
      </c>
      <c r="N9845" s="25"/>
    </row>
    <row r="9846" spans="1:14" s="3" customFormat="1">
      <c r="A9846" s="28">
        <v>43277</v>
      </c>
      <c r="B9846" s="29">
        <v>43277</v>
      </c>
      <c r="C9846" s="18" t="s">
        <v>888</v>
      </c>
      <c r="D9846" s="30">
        <f>VLOOKUP(C9846,Index[[#All],[searchTaxon]:[Reference_number]],2,FALSE)</f>
        <v>142</v>
      </c>
      <c r="E9846"/>
      <c r="F9846"/>
      <c r="G9846"/>
      <c r="H9846" t="s">
        <v>183</v>
      </c>
      <c r="I9846">
        <f>VLOOKUP(Table1[[#This Row],[trait_name]],Trait[],2,FALSE)</f>
        <v>52</v>
      </c>
      <c r="J9846" s="31" t="s">
        <v>203</v>
      </c>
      <c r="K9846" s="25"/>
      <c r="L9846" s="3" t="s">
        <v>231</v>
      </c>
      <c r="N9846" s="25"/>
    </row>
    <row r="9847" spans="1:14" s="3" customFormat="1">
      <c r="A9847" s="28">
        <v>43277</v>
      </c>
      <c r="B9847" s="29">
        <v>43277</v>
      </c>
      <c r="C9847" s="18" t="s">
        <v>888</v>
      </c>
      <c r="D9847" s="30">
        <f>VLOOKUP(C9847,Index[[#All],[searchTaxon]:[Reference_number]],2,FALSE)</f>
        <v>142</v>
      </c>
      <c r="E9847"/>
      <c r="F9847"/>
      <c r="G9847"/>
      <c r="H9847" t="s">
        <v>183</v>
      </c>
      <c r="I9847">
        <f>VLOOKUP(Table1[[#This Row],[trait_name]],Trait[],2,FALSE)</f>
        <v>52</v>
      </c>
      <c r="J9847" s="31" t="s">
        <v>203</v>
      </c>
      <c r="K9847" s="25"/>
      <c r="L9847" s="3" t="s">
        <v>379</v>
      </c>
      <c r="N9847" s="25"/>
    </row>
    <row r="9848" spans="1:14" s="3" customFormat="1">
      <c r="A9848" s="28">
        <v>43277</v>
      </c>
      <c r="B9848" s="29">
        <v>43277</v>
      </c>
      <c r="C9848" s="18" t="s">
        <v>888</v>
      </c>
      <c r="D9848" s="30">
        <f>VLOOKUP(C9848,Index[[#All],[searchTaxon]:[Reference_number]],2,FALSE)</f>
        <v>142</v>
      </c>
      <c r="E9848"/>
      <c r="F9848"/>
      <c r="G9848"/>
      <c r="H9848" t="s">
        <v>183</v>
      </c>
      <c r="I9848">
        <f>VLOOKUP(Table1[[#This Row],[trait_name]],Trait[],2,FALSE)</f>
        <v>52</v>
      </c>
      <c r="J9848" s="31" t="s">
        <v>203</v>
      </c>
      <c r="K9848" s="25"/>
      <c r="L9848" s="3" t="s">
        <v>378</v>
      </c>
      <c r="N9848" s="25"/>
    </row>
    <row r="9849" spans="1:14" s="3" customFormat="1">
      <c r="A9849" s="28">
        <v>43277</v>
      </c>
      <c r="B9849" s="29">
        <v>43277</v>
      </c>
      <c r="C9849" s="18" t="s">
        <v>888</v>
      </c>
      <c r="D9849" s="30">
        <f>VLOOKUP(C9849,Index[[#All],[searchTaxon]:[Reference_number]],2,FALSE)</f>
        <v>142</v>
      </c>
      <c r="E9849"/>
      <c r="F9849"/>
      <c r="G9849"/>
      <c r="H9849" t="s">
        <v>425</v>
      </c>
      <c r="I9849">
        <f>VLOOKUP(Table1[[#This Row],[trait_name]],Trait[],2,FALSE)</f>
        <v>53</v>
      </c>
      <c r="J9849" s="31" t="s">
        <v>110</v>
      </c>
      <c r="K9849" s="25"/>
      <c r="L9849" s="3" t="str">
        <f>[1]Traits!X2</f>
        <v>bird</v>
      </c>
      <c r="N9849" s="25"/>
    </row>
    <row r="9850" spans="1:14" s="3" customFormat="1">
      <c r="A9850" s="28">
        <v>43277</v>
      </c>
      <c r="B9850" s="29">
        <v>43277</v>
      </c>
      <c r="C9850" s="18" t="s">
        <v>888</v>
      </c>
      <c r="D9850" s="30">
        <f>VLOOKUP(C9850,Index[[#All],[searchTaxon]:[Reference_number]],2,FALSE)</f>
        <v>142</v>
      </c>
      <c r="E9850"/>
      <c r="F9850"/>
      <c r="G9850"/>
      <c r="H9850"/>
      <c r="I9850">
        <f>VLOOKUP(Table1[[#This Row],[trait_name]],Trait[],2,FALSE)</f>
        <v>53</v>
      </c>
      <c r="J9850" s="31" t="s">
        <v>110</v>
      </c>
      <c r="K9850" s="25"/>
      <c r="N9850" s="25"/>
    </row>
    <row r="9851" spans="1:14" s="3" customFormat="1">
      <c r="A9851" s="28">
        <v>43277</v>
      </c>
      <c r="B9851" s="29">
        <v>43277</v>
      </c>
      <c r="C9851" s="18" t="s">
        <v>888</v>
      </c>
      <c r="D9851" s="30">
        <f>VLOOKUP(C9851,Index[[#All],[searchTaxon]:[Reference_number]],2,FALSE)</f>
        <v>142</v>
      </c>
      <c r="E9851"/>
      <c r="F9851"/>
      <c r="G9851"/>
      <c r="H9851"/>
      <c r="I9851">
        <f>VLOOKUP(Table1[[#This Row],[trait_name]],Trait[],2,FALSE)</f>
        <v>54</v>
      </c>
      <c r="J9851" s="31" t="s">
        <v>112</v>
      </c>
      <c r="K9851" s="25"/>
      <c r="N9851" s="25"/>
    </row>
    <row r="9852" spans="1:14" s="3" customFormat="1">
      <c r="A9852" s="28">
        <v>43277</v>
      </c>
      <c r="B9852" s="29">
        <v>43277</v>
      </c>
      <c r="C9852" s="18" t="s">
        <v>888</v>
      </c>
      <c r="D9852" s="30">
        <f>VLOOKUP(C9852,Index[[#All],[searchTaxon]:[Reference_number]],2,FALSE)</f>
        <v>142</v>
      </c>
      <c r="E9852"/>
      <c r="F9852"/>
      <c r="G9852"/>
      <c r="H9852" t="s">
        <v>183</v>
      </c>
      <c r="I9852">
        <f>VLOOKUP(Table1[[#This Row],[trait_name]],Trait[],2,FALSE)</f>
        <v>56</v>
      </c>
      <c r="J9852" s="31" t="s">
        <v>117</v>
      </c>
      <c r="K9852" s="25"/>
      <c r="L9852" s="3" t="str">
        <f>[1]Traits!Z3</f>
        <v>medium</v>
      </c>
      <c r="N9852" s="25"/>
    </row>
    <row r="9853" spans="1:14" s="3" customFormat="1">
      <c r="A9853" s="28">
        <v>43277</v>
      </c>
      <c r="B9853" s="29"/>
      <c r="C9853" s="18" t="s">
        <v>888</v>
      </c>
      <c r="D9853" s="15">
        <f>VLOOKUP(C9853,Index[[#All],[searchTaxon]:[Reference_number]],2,FALSE)</f>
        <v>142</v>
      </c>
      <c r="E9853">
        <v>0</v>
      </c>
      <c r="F9853">
        <v>0</v>
      </c>
      <c r="G9853">
        <v>0</v>
      </c>
      <c r="H9853"/>
      <c r="I9853">
        <f>VLOOKUP(Table1[[#This Row],[trait_name]],Trait[],2,FALSE)</f>
        <v>60</v>
      </c>
      <c r="J9853" s="31" t="s">
        <v>120</v>
      </c>
      <c r="K9853" s="25"/>
      <c r="N9853" s="25"/>
    </row>
    <row r="9854" spans="1:14" s="3" customFormat="1">
      <c r="A9854" s="28">
        <v>43277</v>
      </c>
      <c r="B9854" s="29">
        <v>43277</v>
      </c>
      <c r="C9854" s="18" t="s">
        <v>888</v>
      </c>
      <c r="D9854" s="30">
        <f>VLOOKUP(C9854,Index[[#All],[searchTaxon]:[Reference_number]],2,FALSE)</f>
        <v>142</v>
      </c>
      <c r="E9854"/>
      <c r="F9854"/>
      <c r="G9854"/>
      <c r="H9854" t="s">
        <v>183</v>
      </c>
      <c r="I9854">
        <f>VLOOKUP(Table1[[#This Row],[trait_name]],Trait[],2,FALSE)</f>
        <v>62</v>
      </c>
      <c r="J9854" s="31" t="s">
        <v>123</v>
      </c>
      <c r="K9854" s="25"/>
      <c r="L9854" s="3" t="s">
        <v>209</v>
      </c>
      <c r="N9854" s="25"/>
    </row>
    <row r="9855" spans="1:14" s="3" customFormat="1">
      <c r="A9855" s="28">
        <v>43278</v>
      </c>
      <c r="B9855" s="29">
        <v>43278</v>
      </c>
      <c r="C9855" s="18" t="s">
        <v>891</v>
      </c>
      <c r="D9855" s="30">
        <f>VLOOKUP(C9855,Index[[#All],[searchTaxon]:[Reference_number]],2,FALSE)</f>
        <v>143</v>
      </c>
      <c r="E9855"/>
      <c r="F9855"/>
      <c r="G9855"/>
      <c r="H9855"/>
      <c r="I9855">
        <f>VLOOKUP(Table1[[#This Row],[trait_name]],Trait[],2,FALSE)</f>
        <v>2</v>
      </c>
      <c r="J9855" s="31" t="s">
        <v>16</v>
      </c>
      <c r="K9855" s="25"/>
      <c r="N9855" s="25"/>
    </row>
    <row r="9856" spans="1:14" s="3" customFormat="1">
      <c r="A9856" s="28">
        <v>43278</v>
      </c>
      <c r="B9856" s="29">
        <v>43278</v>
      </c>
      <c r="C9856" s="18" t="s">
        <v>891</v>
      </c>
      <c r="D9856" s="30">
        <f>VLOOKUP(C9856,Index[[#All],[searchTaxon]:[Reference_number]],2,FALSE)</f>
        <v>143</v>
      </c>
      <c r="E9856"/>
      <c r="F9856"/>
      <c r="G9856"/>
      <c r="H9856"/>
      <c r="I9856">
        <f>VLOOKUP(Table1[[#This Row],[trait_name]],Trait[],2,FALSE)</f>
        <v>2</v>
      </c>
      <c r="J9856" s="31" t="s">
        <v>16</v>
      </c>
      <c r="K9856" s="25"/>
      <c r="N9856" s="25"/>
    </row>
    <row r="9857" spans="1:14" s="3" customFormat="1">
      <c r="A9857" s="28">
        <v>43278</v>
      </c>
      <c r="B9857" s="29">
        <v>43278</v>
      </c>
      <c r="C9857" s="18" t="s">
        <v>891</v>
      </c>
      <c r="D9857" s="30">
        <f>VLOOKUP(C9857,Index[[#All],[searchTaxon]:[Reference_number]],2,FALSE)</f>
        <v>143</v>
      </c>
      <c r="E9857"/>
      <c r="F9857"/>
      <c r="G9857"/>
      <c r="H9857" t="s">
        <v>425</v>
      </c>
      <c r="I9857">
        <f>VLOOKUP(Table1[[#This Row],[trait_name]],Trait[],2,FALSE)</f>
        <v>3</v>
      </c>
      <c r="J9857" s="31" t="s">
        <v>19</v>
      </c>
      <c r="K9857" s="25"/>
      <c r="L9857" s="3" t="s">
        <v>20</v>
      </c>
      <c r="N9857" s="25"/>
    </row>
    <row r="9858" spans="1:14" s="3" customFormat="1">
      <c r="A9858" s="28">
        <v>43278</v>
      </c>
      <c r="B9858" s="29">
        <v>43278</v>
      </c>
      <c r="C9858" s="18" t="s">
        <v>891</v>
      </c>
      <c r="D9858" s="30">
        <f>VLOOKUP(C9858,Index[[#All],[searchTaxon]:[Reference_number]],2,FALSE)</f>
        <v>143</v>
      </c>
      <c r="E9858"/>
      <c r="F9858"/>
      <c r="G9858"/>
      <c r="H9858" t="s">
        <v>425</v>
      </c>
      <c r="I9858">
        <f>VLOOKUP(Table1[[#This Row],[trait_name]],Trait[],2,FALSE)</f>
        <v>3</v>
      </c>
      <c r="J9858" s="31" t="s">
        <v>19</v>
      </c>
      <c r="K9858" s="25"/>
      <c r="L9858" s="3" t="s">
        <v>22</v>
      </c>
      <c r="N9858" s="25"/>
    </row>
    <row r="9859" spans="1:14" s="3" customFormat="1">
      <c r="A9859" s="12">
        <v>43278</v>
      </c>
      <c r="B9859" s="13"/>
      <c r="C9859" s="14" t="s">
        <v>891</v>
      </c>
      <c r="D9859" s="15">
        <f>VLOOKUP(C9859,Index[[#All],[searchTaxon]:[Reference_number]],2,FALSE)</f>
        <v>143</v>
      </c>
      <c r="E9859"/>
      <c r="F9859"/>
      <c r="G9859"/>
      <c r="H9859"/>
      <c r="I9859">
        <f>VLOOKUP(Table1[[#This Row],[trait_name]],Trait[],2,FALSE)</f>
        <v>15</v>
      </c>
      <c r="J9859" s="31" t="s">
        <v>32</v>
      </c>
      <c r="K9859" s="25"/>
      <c r="N9859" s="25"/>
    </row>
    <row r="9860" spans="1:14" s="3" customFormat="1">
      <c r="A9860" s="12">
        <v>43278</v>
      </c>
      <c r="B9860" s="13">
        <v>43278</v>
      </c>
      <c r="C9860" s="14" t="s">
        <v>891</v>
      </c>
      <c r="D9860" s="15">
        <f>VLOOKUP(C9860,Index[[#All],[searchTaxon]:[Reference_number]],2,FALSE)</f>
        <v>143</v>
      </c>
      <c r="E9860"/>
      <c r="F9860"/>
      <c r="G9860"/>
      <c r="H9860"/>
      <c r="I9860">
        <f>VLOOKUP(Table1[[#This Row],[trait_name]],Trait[],2,FALSE)</f>
        <v>16</v>
      </c>
      <c r="J9860" s="66" t="s">
        <v>33</v>
      </c>
      <c r="K9860" s="26"/>
      <c r="N9860" s="25"/>
    </row>
    <row r="9861" spans="1:14" s="3" customFormat="1">
      <c r="A9861" s="28">
        <v>43278</v>
      </c>
      <c r="B9861" s="29">
        <v>43278</v>
      </c>
      <c r="C9861" s="18" t="s">
        <v>891</v>
      </c>
      <c r="D9861" s="30">
        <f>VLOOKUP(C9861,Index[[#All],[searchTaxon]:[Reference_number]],2,FALSE)</f>
        <v>143</v>
      </c>
      <c r="E9861"/>
      <c r="F9861"/>
      <c r="G9861"/>
      <c r="H9861" t="s">
        <v>279</v>
      </c>
      <c r="I9861">
        <f>VLOOKUP(Table1[[#This Row],[trait_name]],Trait[],2,FALSE)</f>
        <v>17</v>
      </c>
      <c r="J9861" s="31" t="s">
        <v>34</v>
      </c>
      <c r="K9861" s="25"/>
      <c r="L9861" s="3" t="s">
        <v>36</v>
      </c>
      <c r="N9861" s="25"/>
    </row>
    <row r="9862" spans="1:14" s="3" customFormat="1">
      <c r="A9862" s="28">
        <v>43278</v>
      </c>
      <c r="B9862" s="29">
        <v>43278</v>
      </c>
      <c r="C9862" s="18" t="s">
        <v>891</v>
      </c>
      <c r="D9862" s="30">
        <f>VLOOKUP(C9862,Index[[#All],[searchTaxon]:[Reference_number]],2,FALSE)</f>
        <v>143</v>
      </c>
      <c r="E9862"/>
      <c r="F9862"/>
      <c r="G9862"/>
      <c r="H9862" t="s">
        <v>279</v>
      </c>
      <c r="I9862">
        <f>VLOOKUP(Table1[[#This Row],[trait_name]],Trait[],2,FALSE)</f>
        <v>17</v>
      </c>
      <c r="J9862" s="31" t="s">
        <v>34</v>
      </c>
      <c r="K9862" s="25"/>
      <c r="L9862" s="3" t="s">
        <v>37</v>
      </c>
      <c r="N9862" s="25"/>
    </row>
    <row r="9863" spans="1:14" s="3" customFormat="1">
      <c r="A9863" s="28">
        <v>43278</v>
      </c>
      <c r="B9863" s="29">
        <v>43278</v>
      </c>
      <c r="C9863" s="18" t="s">
        <v>891</v>
      </c>
      <c r="D9863" s="30">
        <f>VLOOKUP(C9863,Index[[#All],[searchTaxon]:[Reference_number]],2,FALSE)</f>
        <v>143</v>
      </c>
      <c r="E9863"/>
      <c r="F9863"/>
      <c r="G9863"/>
      <c r="H9863"/>
      <c r="I9863">
        <f>VLOOKUP(Table1[[#This Row],[trait_name]],Trait[],2,FALSE)</f>
        <v>17</v>
      </c>
      <c r="J9863" s="31" t="s">
        <v>34</v>
      </c>
      <c r="K9863" s="25"/>
      <c r="N9863" s="25"/>
    </row>
    <row r="9864" spans="1:14" s="3" customFormat="1">
      <c r="A9864" s="12">
        <v>43278</v>
      </c>
      <c r="B9864" s="13">
        <v>43278</v>
      </c>
      <c r="C9864" s="14" t="s">
        <v>891</v>
      </c>
      <c r="D9864" s="15">
        <f>VLOOKUP(C9864,Index[[#All],[searchTaxon]:[Reference_number]],2,FALSE)</f>
        <v>143</v>
      </c>
      <c r="E9864"/>
      <c r="F9864"/>
      <c r="G9864"/>
      <c r="H9864"/>
      <c r="I9864">
        <f>VLOOKUP(Table1[[#This Row],[trait_name]],Trait[],2,FALSE)</f>
        <v>18</v>
      </c>
      <c r="J9864" s="31" t="s">
        <v>38</v>
      </c>
      <c r="K9864" s="25"/>
      <c r="N9864" s="25"/>
    </row>
    <row r="9865" spans="1:14" s="3" customFormat="1">
      <c r="A9865" s="28">
        <v>43278</v>
      </c>
      <c r="B9865" s="29">
        <v>43278</v>
      </c>
      <c r="C9865" s="18" t="s">
        <v>891</v>
      </c>
      <c r="D9865" s="30">
        <f>VLOOKUP(C9865,Index[[#All],[searchTaxon]:[Reference_number]],2,FALSE)</f>
        <v>143</v>
      </c>
      <c r="E9865"/>
      <c r="F9865"/>
      <c r="G9865"/>
      <c r="H9865" t="s">
        <v>183</v>
      </c>
      <c r="I9865">
        <f>VLOOKUP(Table1[[#This Row],[trait_name]],Trait[],2,FALSE)</f>
        <v>19</v>
      </c>
      <c r="J9865" s="31" t="s">
        <v>39</v>
      </c>
      <c r="K9865" s="25"/>
      <c r="L9865" s="3" t="s">
        <v>140</v>
      </c>
      <c r="N9865" s="25"/>
    </row>
    <row r="9866" spans="1:14" s="3" customFormat="1">
      <c r="A9866" s="28">
        <v>43278</v>
      </c>
      <c r="B9866" s="29">
        <v>43278</v>
      </c>
      <c r="C9866" s="18" t="s">
        <v>891</v>
      </c>
      <c r="D9866" s="30">
        <f>VLOOKUP(C9866,Index[[#All],[searchTaxon]:[Reference_number]],2,FALSE)</f>
        <v>143</v>
      </c>
      <c r="E9866"/>
      <c r="F9866"/>
      <c r="G9866"/>
      <c r="H9866" t="s">
        <v>183</v>
      </c>
      <c r="I9866">
        <f>VLOOKUP(Table1[[#This Row],[trait_name]],Trait[],2,FALSE)</f>
        <v>19</v>
      </c>
      <c r="J9866" s="31" t="s">
        <v>39</v>
      </c>
      <c r="K9866" s="25"/>
      <c r="L9866" s="3" t="s">
        <v>40</v>
      </c>
      <c r="N9866" s="25"/>
    </row>
    <row r="9867" spans="1:14" s="3" customFormat="1">
      <c r="A9867" s="12">
        <v>43278</v>
      </c>
      <c r="B9867" s="13">
        <v>43278</v>
      </c>
      <c r="C9867" s="14" t="s">
        <v>891</v>
      </c>
      <c r="D9867" s="15">
        <f>VLOOKUP(C9867,Index[[#All],[searchTaxon]:[Reference_number]],2,FALSE)</f>
        <v>143</v>
      </c>
      <c r="E9867"/>
      <c r="F9867"/>
      <c r="G9867"/>
      <c r="H9867"/>
      <c r="I9867">
        <f>VLOOKUP(Table1[[#This Row],[trait_name]],Trait[],2,FALSE)</f>
        <v>20</v>
      </c>
      <c r="J9867" s="31" t="s">
        <v>42</v>
      </c>
      <c r="K9867" s="25"/>
      <c r="N9867" s="25"/>
    </row>
    <row r="9868" spans="1:14" s="3" customFormat="1">
      <c r="A9868" s="28">
        <v>43278</v>
      </c>
      <c r="B9868" s="29">
        <v>43278</v>
      </c>
      <c r="C9868" s="18" t="s">
        <v>891</v>
      </c>
      <c r="D9868" s="30">
        <f>VLOOKUP(C9868,Index[[#All],[searchTaxon]:[Reference_number]],2,FALSE)</f>
        <v>143</v>
      </c>
      <c r="E9868"/>
      <c r="F9868"/>
      <c r="G9868"/>
      <c r="H9868"/>
      <c r="I9868">
        <f>VLOOKUP(Table1[[#This Row],[trait_name]],Trait[],2,FALSE)</f>
        <v>21</v>
      </c>
      <c r="J9868" s="31" t="s">
        <v>46</v>
      </c>
      <c r="K9868" s="25"/>
      <c r="N9868" s="25"/>
    </row>
    <row r="9869" spans="1:14" s="3" customFormat="1">
      <c r="A9869" s="28">
        <v>43278</v>
      </c>
      <c r="B9869" s="29"/>
      <c r="C9869" s="18" t="s">
        <v>891</v>
      </c>
      <c r="D9869" s="15">
        <f>VLOOKUP(C9869,Index[[#All],[searchTaxon]:[Reference_number]],2,FALSE)</f>
        <v>143</v>
      </c>
      <c r="E9869">
        <v>0</v>
      </c>
      <c r="F9869">
        <v>0</v>
      </c>
      <c r="G9869">
        <v>0</v>
      </c>
      <c r="H9869"/>
      <c r="I9869">
        <f>VLOOKUP(Table1[[#This Row],[trait_name]],Trait[],2,FALSE)</f>
        <v>22</v>
      </c>
      <c r="J9869" s="31" t="s">
        <v>48</v>
      </c>
      <c r="K9869" s="25"/>
      <c r="N9869" s="25"/>
    </row>
    <row r="9870" spans="1:14" s="3" customFormat="1">
      <c r="A9870" s="12">
        <v>43278</v>
      </c>
      <c r="B9870" s="13"/>
      <c r="C9870" s="14" t="s">
        <v>891</v>
      </c>
      <c r="D9870" s="15">
        <f>VLOOKUP(C9870,Index[[#All],[searchTaxon]:[Reference_number]],2,FALSE)</f>
        <v>143</v>
      </c>
      <c r="E9870"/>
      <c r="F9870"/>
      <c r="G9870"/>
      <c r="H9870"/>
      <c r="I9870">
        <f>VLOOKUP(Table1[[#This Row],[trait_name]],Trait[],2,FALSE)</f>
        <v>23</v>
      </c>
      <c r="J9870" s="31" t="s">
        <v>50</v>
      </c>
      <c r="K9870" s="25"/>
      <c r="N9870" s="25"/>
    </row>
    <row r="9871" spans="1:14" s="3" customFormat="1">
      <c r="A9871" s="12">
        <v>43278</v>
      </c>
      <c r="B9871" s="13"/>
      <c r="C9871" s="14" t="s">
        <v>891</v>
      </c>
      <c r="D9871" s="15">
        <f>VLOOKUP(C9871,Index[[#All],[searchTaxon]:[Reference_number]],2,FALSE)</f>
        <v>143</v>
      </c>
      <c r="E9871"/>
      <c r="F9871"/>
      <c r="G9871"/>
      <c r="H9871"/>
      <c r="I9871">
        <f>VLOOKUP(Table1[[#This Row],[trait_name]],Trait[],2,FALSE)</f>
        <v>24</v>
      </c>
      <c r="J9871" s="31" t="s">
        <v>53</v>
      </c>
      <c r="K9871" s="25"/>
      <c r="N9871" s="25"/>
    </row>
    <row r="9872" spans="1:14" s="3" customFormat="1">
      <c r="A9872" s="28">
        <v>43278</v>
      </c>
      <c r="B9872" s="29">
        <v>43278</v>
      </c>
      <c r="C9872" s="18" t="s">
        <v>891</v>
      </c>
      <c r="D9872" s="30">
        <f>VLOOKUP(C9872,Index[[#All],[searchTaxon]:[Reference_number]],2,FALSE)</f>
        <v>143</v>
      </c>
      <c r="E9872"/>
      <c r="F9872"/>
      <c r="G9872"/>
      <c r="H9872" t="s">
        <v>183</v>
      </c>
      <c r="I9872">
        <f>VLOOKUP(Table1[[#This Row],[trait_name]],Trait[],2,FALSE)</f>
        <v>25</v>
      </c>
      <c r="J9872" s="31" t="s">
        <v>54</v>
      </c>
      <c r="K9872" s="25"/>
      <c r="L9872" s="3" t="s">
        <v>299</v>
      </c>
      <c r="N9872" s="25"/>
    </row>
    <row r="9873" spans="1:14" s="3" customFormat="1">
      <c r="A9873" s="28">
        <v>43278</v>
      </c>
      <c r="B9873" s="29">
        <v>43278</v>
      </c>
      <c r="C9873" s="18" t="s">
        <v>891</v>
      </c>
      <c r="D9873" s="30">
        <f>VLOOKUP(C9873,Index[[#All],[searchTaxon]:[Reference_number]],2,FALSE)</f>
        <v>143</v>
      </c>
      <c r="E9873"/>
      <c r="F9873"/>
      <c r="G9873"/>
      <c r="H9873"/>
      <c r="I9873">
        <f>VLOOKUP(Table1[[#This Row],[trait_name]],Trait[],2,FALSE)</f>
        <v>25</v>
      </c>
      <c r="J9873" s="31" t="s">
        <v>54</v>
      </c>
      <c r="K9873" s="25"/>
      <c r="N9873" s="26"/>
    </row>
    <row r="9874" spans="1:14" s="3" customFormat="1">
      <c r="A9874" s="28">
        <v>43278</v>
      </c>
      <c r="B9874" s="29">
        <v>43278</v>
      </c>
      <c r="C9874" s="18" t="s">
        <v>891</v>
      </c>
      <c r="D9874" s="30">
        <f>VLOOKUP(C9874,Index[[#All],[searchTaxon]:[Reference_number]],2,FALSE)</f>
        <v>143</v>
      </c>
      <c r="E9874"/>
      <c r="F9874"/>
      <c r="G9874"/>
      <c r="H9874" t="s">
        <v>183</v>
      </c>
      <c r="I9874">
        <f>VLOOKUP(Table1[[#This Row],[trait_name]],Trait[],2,FALSE)</f>
        <v>26</v>
      </c>
      <c r="J9874" s="31" t="s">
        <v>57</v>
      </c>
      <c r="K9874" s="25"/>
      <c r="L9874" s="3">
        <v>35</v>
      </c>
      <c r="N9874" s="26"/>
    </row>
    <row r="9875" spans="1:14" s="3" customFormat="1">
      <c r="A9875" s="28">
        <v>43278</v>
      </c>
      <c r="B9875" s="29">
        <v>43278</v>
      </c>
      <c r="C9875" s="18" t="s">
        <v>891</v>
      </c>
      <c r="D9875" s="30">
        <f>VLOOKUP(C9875,Index[[#All],[searchTaxon]:[Reference_number]],2,FALSE)</f>
        <v>143</v>
      </c>
      <c r="E9875"/>
      <c r="F9875"/>
      <c r="G9875"/>
      <c r="H9875" t="s">
        <v>425</v>
      </c>
      <c r="I9875">
        <f>VLOOKUP(Table1[[#This Row],[trait_name]],Trait[],2,FALSE)</f>
        <v>26</v>
      </c>
      <c r="J9875" s="31" t="s">
        <v>57</v>
      </c>
      <c r="K9875" s="25"/>
      <c r="L9875" s="3">
        <v>20</v>
      </c>
      <c r="N9875" s="25"/>
    </row>
    <row r="9876" spans="1:14" s="3" customFormat="1">
      <c r="A9876" s="28">
        <v>43278</v>
      </c>
      <c r="B9876" s="29">
        <v>43278</v>
      </c>
      <c r="C9876" s="18" t="s">
        <v>891</v>
      </c>
      <c r="D9876" s="30">
        <f>VLOOKUP(C9876,Index[[#All],[searchTaxon]:[Reference_number]],2,FALSE)</f>
        <v>143</v>
      </c>
      <c r="E9876"/>
      <c r="F9876"/>
      <c r="G9876"/>
      <c r="H9876" t="s">
        <v>183</v>
      </c>
      <c r="I9876">
        <f>VLOOKUP(Table1[[#This Row],[trait_name]],Trait[],2,FALSE)</f>
        <v>27</v>
      </c>
      <c r="J9876" s="31" t="s">
        <v>58</v>
      </c>
      <c r="K9876" s="25"/>
      <c r="L9876" s="3">
        <v>15</v>
      </c>
      <c r="N9876" s="25"/>
    </row>
    <row r="9877" spans="1:14" s="3" customFormat="1">
      <c r="A9877" s="28">
        <v>43278</v>
      </c>
      <c r="B9877" s="29">
        <v>43278</v>
      </c>
      <c r="C9877" s="18" t="s">
        <v>891</v>
      </c>
      <c r="D9877" s="30">
        <f>VLOOKUP(C9877,Index[[#All],[searchTaxon]:[Reference_number]],2,FALSE)</f>
        <v>143</v>
      </c>
      <c r="E9877"/>
      <c r="F9877"/>
      <c r="G9877"/>
      <c r="H9877" t="s">
        <v>425</v>
      </c>
      <c r="I9877">
        <f>VLOOKUP(Table1[[#This Row],[trait_name]],Trait[],2,FALSE)</f>
        <v>28</v>
      </c>
      <c r="J9877" s="31" t="s">
        <v>59</v>
      </c>
      <c r="K9877" s="25"/>
      <c r="L9877" s="3">
        <v>12</v>
      </c>
      <c r="N9877" s="25"/>
    </row>
    <row r="9878" spans="1:14" s="3" customFormat="1">
      <c r="A9878" s="28">
        <v>43278</v>
      </c>
      <c r="B9878" s="29">
        <v>43278</v>
      </c>
      <c r="C9878" s="18" t="s">
        <v>891</v>
      </c>
      <c r="D9878" s="30">
        <f>VLOOKUP(C9878,Index[[#All],[searchTaxon]:[Reference_number]],2,FALSE)</f>
        <v>143</v>
      </c>
      <c r="E9878"/>
      <c r="F9878"/>
      <c r="G9878"/>
      <c r="H9878"/>
      <c r="I9878">
        <f>VLOOKUP(Table1[[#This Row],[trait_name]],Trait[],2,FALSE)</f>
        <v>28</v>
      </c>
      <c r="J9878" s="31" t="s">
        <v>59</v>
      </c>
      <c r="K9878" s="25"/>
      <c r="N9878" s="25"/>
    </row>
    <row r="9879" spans="1:14" s="3" customFormat="1">
      <c r="A9879" s="28">
        <v>43278</v>
      </c>
      <c r="B9879" s="29">
        <v>43278</v>
      </c>
      <c r="C9879" s="18" t="s">
        <v>891</v>
      </c>
      <c r="D9879" s="30">
        <f>VLOOKUP(C9879,Index[[#All],[searchTaxon]:[Reference_number]],2,FALSE)</f>
        <v>143</v>
      </c>
      <c r="E9879"/>
      <c r="F9879"/>
      <c r="G9879"/>
      <c r="H9879" t="s">
        <v>425</v>
      </c>
      <c r="I9879">
        <f>VLOOKUP(Table1[[#This Row],[trait_name]],Trait[],2,FALSE)</f>
        <v>29</v>
      </c>
      <c r="J9879" s="31" t="s">
        <v>60</v>
      </c>
      <c r="K9879" s="25"/>
      <c r="L9879" s="3">
        <v>10</v>
      </c>
      <c r="N9879" s="25"/>
    </row>
    <row r="9880" spans="1:14" s="3" customFormat="1">
      <c r="A9880" s="28">
        <v>43278</v>
      </c>
      <c r="B9880" s="29">
        <v>43278</v>
      </c>
      <c r="C9880" s="18" t="s">
        <v>891</v>
      </c>
      <c r="D9880" s="30">
        <f>VLOOKUP(C9880,Index[[#All],[searchTaxon]:[Reference_number]],2,FALSE)</f>
        <v>143</v>
      </c>
      <c r="E9880"/>
      <c r="F9880"/>
      <c r="G9880"/>
      <c r="H9880"/>
      <c r="I9880">
        <f>VLOOKUP(Table1[[#This Row],[trait_name]],Trait[],2,FALSE)</f>
        <v>30</v>
      </c>
      <c r="J9880" s="31" t="s">
        <v>61</v>
      </c>
      <c r="K9880" s="25"/>
      <c r="N9880" s="25"/>
    </row>
    <row r="9881" spans="1:14" s="3" customFormat="1">
      <c r="A9881" s="28">
        <v>43278</v>
      </c>
      <c r="B9881" s="29">
        <v>43278</v>
      </c>
      <c r="C9881" s="18" t="s">
        <v>891</v>
      </c>
      <c r="D9881" s="30">
        <f>VLOOKUP(C9881,Index[[#All],[searchTaxon]:[Reference_number]],2,FALSE)</f>
        <v>143</v>
      </c>
      <c r="E9881"/>
      <c r="F9881"/>
      <c r="G9881"/>
      <c r="H9881" t="s">
        <v>425</v>
      </c>
      <c r="I9881">
        <f>VLOOKUP(Table1[[#This Row],[trait_name]],Trait[],2,FALSE)</f>
        <v>31</v>
      </c>
      <c r="J9881" s="31" t="s">
        <v>62</v>
      </c>
      <c r="K9881" s="25"/>
      <c r="L9881" s="3">
        <v>5</v>
      </c>
      <c r="N9881" s="25"/>
    </row>
    <row r="9882" spans="1:14" s="3" customFormat="1">
      <c r="A9882" s="28">
        <v>43278</v>
      </c>
      <c r="B9882" s="29">
        <v>43278</v>
      </c>
      <c r="C9882" s="18" t="s">
        <v>891</v>
      </c>
      <c r="D9882" s="30">
        <f>VLOOKUP(C9882,Index[[#All],[searchTaxon]:[Reference_number]],2,FALSE)</f>
        <v>143</v>
      </c>
      <c r="E9882"/>
      <c r="F9882"/>
      <c r="G9882"/>
      <c r="H9882" t="s">
        <v>183</v>
      </c>
      <c r="I9882">
        <f>VLOOKUP(Table1[[#This Row],[trait_name]],Trait[],2,FALSE)</f>
        <v>32</v>
      </c>
      <c r="J9882" s="31" t="s">
        <v>147</v>
      </c>
      <c r="K9882" s="25"/>
      <c r="L9882" s="3" t="s">
        <v>189</v>
      </c>
      <c r="N9882" s="25"/>
    </row>
    <row r="9883" spans="1:14" s="3" customFormat="1">
      <c r="A9883" s="28">
        <v>43278</v>
      </c>
      <c r="B9883" s="29">
        <v>43278</v>
      </c>
      <c r="C9883" s="18" t="s">
        <v>891</v>
      </c>
      <c r="D9883" s="30">
        <f>VLOOKUP(C9883,Index[[#All],[searchTaxon]:[Reference_number]],2,FALSE)</f>
        <v>143</v>
      </c>
      <c r="E9883"/>
      <c r="F9883"/>
      <c r="G9883"/>
      <c r="H9883"/>
      <c r="I9883">
        <f>VLOOKUP(Table1[[#This Row],[trait_name]],Trait[],2,FALSE)</f>
        <v>32</v>
      </c>
      <c r="J9883" s="31" t="s">
        <v>147</v>
      </c>
      <c r="K9883" s="25"/>
      <c r="N9883" s="25"/>
    </row>
    <row r="9884" spans="1:14" s="3" customFormat="1">
      <c r="A9884" s="28">
        <v>43278</v>
      </c>
      <c r="B9884" s="29">
        <v>43278</v>
      </c>
      <c r="C9884" s="18" t="s">
        <v>891</v>
      </c>
      <c r="D9884" s="30">
        <f>VLOOKUP(C9884,Index[[#All],[searchTaxon]:[Reference_number]],2,FALSE)</f>
        <v>143</v>
      </c>
      <c r="E9884"/>
      <c r="F9884"/>
      <c r="G9884"/>
      <c r="H9884" t="s">
        <v>425</v>
      </c>
      <c r="I9884">
        <f>VLOOKUP(Table1[[#This Row],[trait_name]],Trait[],2,FALSE)</f>
        <v>33</v>
      </c>
      <c r="J9884" s="31" t="s">
        <v>63</v>
      </c>
      <c r="K9884" s="25"/>
      <c r="L9884" s="3" t="s">
        <v>190</v>
      </c>
      <c r="N9884" s="25"/>
    </row>
    <row r="9885" spans="1:14" s="3" customFormat="1">
      <c r="A9885" s="28">
        <v>43278</v>
      </c>
      <c r="B9885" s="29">
        <v>43278</v>
      </c>
      <c r="C9885" s="18" t="s">
        <v>891</v>
      </c>
      <c r="D9885" s="30">
        <f>VLOOKUP(C9885,Index[[#All],[searchTaxon]:[Reference_number]],2,FALSE)</f>
        <v>143</v>
      </c>
      <c r="E9885"/>
      <c r="F9885"/>
      <c r="G9885"/>
      <c r="H9885"/>
      <c r="I9885">
        <f>VLOOKUP(Table1[[#This Row],[trait_name]],Trait[],2,FALSE)</f>
        <v>33</v>
      </c>
      <c r="J9885" s="31" t="s">
        <v>63</v>
      </c>
      <c r="K9885" s="25"/>
      <c r="N9885" s="25"/>
    </row>
    <row r="9886" spans="1:14" s="3" customFormat="1">
      <c r="A9886" s="28">
        <v>43278</v>
      </c>
      <c r="B9886" s="29">
        <v>43278</v>
      </c>
      <c r="C9886" s="18" t="s">
        <v>891</v>
      </c>
      <c r="D9886" s="30">
        <f>VLOOKUP(C9886,Index[[#All],[searchTaxon]:[Reference_number]],2,FALSE)</f>
        <v>143</v>
      </c>
      <c r="E9886"/>
      <c r="F9886"/>
      <c r="G9886"/>
      <c r="H9886"/>
      <c r="I9886">
        <f>VLOOKUP(Table1[[#This Row],[trait_name]],Trait[],2,FALSE)</f>
        <v>34</v>
      </c>
      <c r="J9886" s="31" t="s">
        <v>149</v>
      </c>
      <c r="K9886" s="25"/>
      <c r="N9886" s="25"/>
    </row>
    <row r="9887" spans="1:14" s="3" customFormat="1">
      <c r="A9887" s="28">
        <v>43278</v>
      </c>
      <c r="B9887" s="29"/>
      <c r="C9887" s="18" t="s">
        <v>891</v>
      </c>
      <c r="D9887" s="30">
        <f>VLOOKUP(C9887,Index[[#All],[searchTaxon]:[Reference_number]],2,FALSE)</f>
        <v>143</v>
      </c>
      <c r="E9887">
        <v>0</v>
      </c>
      <c r="F9887">
        <v>0</v>
      </c>
      <c r="G9887">
        <v>0</v>
      </c>
      <c r="H9887"/>
      <c r="I9887">
        <f>VLOOKUP(Table1[[#This Row],[trait_name]],Trait[],2,FALSE)</f>
        <v>35</v>
      </c>
      <c r="J9887" s="31" t="s">
        <v>66</v>
      </c>
      <c r="K9887" s="25"/>
      <c r="N9887" s="25"/>
    </row>
    <row r="9888" spans="1:14" s="3" customFormat="1">
      <c r="A9888" s="28">
        <v>43278</v>
      </c>
      <c r="B9888" s="29"/>
      <c r="C9888" s="18" t="s">
        <v>891</v>
      </c>
      <c r="D9888" s="15">
        <f>VLOOKUP(C9888,Index[[#All],[searchTaxon]:[Reference_number]],2,FALSE)</f>
        <v>143</v>
      </c>
      <c r="E9888">
        <v>0</v>
      </c>
      <c r="F9888">
        <v>0</v>
      </c>
      <c r="G9888">
        <v>0</v>
      </c>
      <c r="H9888"/>
      <c r="I9888">
        <f>VLOOKUP(Table1[[#This Row],[trait_name]],Trait[],2,FALSE)</f>
        <v>36</v>
      </c>
      <c r="J9888" s="31" t="s">
        <v>68</v>
      </c>
      <c r="K9888" s="25"/>
      <c r="N9888" s="25"/>
    </row>
    <row r="9889" spans="1:14" s="3" customFormat="1">
      <c r="A9889" s="28">
        <v>43278</v>
      </c>
      <c r="B9889" s="29"/>
      <c r="C9889" s="18" t="s">
        <v>891</v>
      </c>
      <c r="D9889" s="15">
        <f>VLOOKUP(C9889,Index[[#All],[searchTaxon]:[Reference_number]],2,FALSE)</f>
        <v>143</v>
      </c>
      <c r="E9889">
        <v>0</v>
      </c>
      <c r="F9889">
        <v>0</v>
      </c>
      <c r="G9889">
        <v>0</v>
      </c>
      <c r="H9889"/>
      <c r="I9889">
        <f>VLOOKUP(Table1[[#This Row],[trait_name]],Trait[],2,FALSE)</f>
        <v>37</v>
      </c>
      <c r="J9889" s="31" t="s">
        <v>70</v>
      </c>
      <c r="K9889" s="25"/>
      <c r="N9889" s="25"/>
    </row>
    <row r="9890" spans="1:14" s="3" customFormat="1">
      <c r="A9890" s="28">
        <v>43278</v>
      </c>
      <c r="B9890" s="29">
        <v>43278</v>
      </c>
      <c r="C9890" s="18" t="s">
        <v>891</v>
      </c>
      <c r="D9890" s="30">
        <f>VLOOKUP(C9890,Index[[#All],[searchTaxon]:[Reference_number]],2,FALSE)</f>
        <v>143</v>
      </c>
      <c r="E9890"/>
      <c r="F9890"/>
      <c r="G9890"/>
      <c r="H9890" t="s">
        <v>425</v>
      </c>
      <c r="I9890">
        <f>VLOOKUP(Table1[[#This Row],[trait_name]],Trait[],2,FALSE)</f>
        <v>38</v>
      </c>
      <c r="J9890" s="31" t="s">
        <v>74</v>
      </c>
      <c r="K9890" s="25"/>
      <c r="L9890" s="3" t="s">
        <v>75</v>
      </c>
      <c r="N9890" s="25"/>
    </row>
    <row r="9891" spans="1:14" s="3" customFormat="1">
      <c r="A9891" s="28">
        <v>43278</v>
      </c>
      <c r="B9891" s="29">
        <v>43278</v>
      </c>
      <c r="C9891" s="18" t="s">
        <v>891</v>
      </c>
      <c r="D9891" s="30">
        <f>VLOOKUP(C9891,Index[[#All],[searchTaxon]:[Reference_number]],2,FALSE)</f>
        <v>143</v>
      </c>
      <c r="E9891"/>
      <c r="F9891"/>
      <c r="G9891"/>
      <c r="H9891"/>
      <c r="I9891">
        <f>VLOOKUP(Table1[[#This Row],[trait_name]],Trait[],2,FALSE)</f>
        <v>38</v>
      </c>
      <c r="J9891" s="31" t="s">
        <v>74</v>
      </c>
      <c r="K9891" s="25"/>
      <c r="N9891" s="25"/>
    </row>
    <row r="9892" spans="1:14" s="3" customFormat="1">
      <c r="A9892" s="12">
        <v>43278</v>
      </c>
      <c r="B9892" s="13"/>
      <c r="C9892" s="14" t="s">
        <v>891</v>
      </c>
      <c r="D9892" s="15">
        <f>VLOOKUP(C9892,Index[[#All],[searchTaxon]:[Reference_number]],2,FALSE)</f>
        <v>143</v>
      </c>
      <c r="E9892"/>
      <c r="F9892"/>
      <c r="G9892"/>
      <c r="H9892"/>
      <c r="I9892">
        <f>VLOOKUP(Table1[[#This Row],[trait_name]],Trait[],2,FALSE)</f>
        <v>39</v>
      </c>
      <c r="J9892" s="31" t="s">
        <v>76</v>
      </c>
      <c r="K9892" s="25"/>
      <c r="N9892" s="25"/>
    </row>
    <row r="9893" spans="1:14" s="3" customFormat="1">
      <c r="A9893" s="28">
        <v>43278</v>
      </c>
      <c r="B9893" s="29">
        <v>43278</v>
      </c>
      <c r="C9893" s="18" t="s">
        <v>891</v>
      </c>
      <c r="D9893" s="30">
        <f>VLOOKUP(C9893,Index[[#All],[searchTaxon]:[Reference_number]],2,FALSE)</f>
        <v>143</v>
      </c>
      <c r="E9893"/>
      <c r="F9893"/>
      <c r="G9893"/>
      <c r="H9893" t="s">
        <v>425</v>
      </c>
      <c r="I9893">
        <f>VLOOKUP(Table1[[#This Row],[trait_name]],Trait[],2,FALSE)</f>
        <v>40</v>
      </c>
      <c r="J9893" s="31" t="s">
        <v>79</v>
      </c>
      <c r="K9893" s="25"/>
      <c r="L9893" s="3" t="s">
        <v>80</v>
      </c>
      <c r="N9893" s="25"/>
    </row>
    <row r="9894" spans="1:14" s="3" customFormat="1">
      <c r="A9894" s="28">
        <v>43278</v>
      </c>
      <c r="B9894" s="29"/>
      <c r="C9894" s="18" t="s">
        <v>891</v>
      </c>
      <c r="D9894" s="15">
        <f>VLOOKUP(C9894,Index[[#All],[searchTaxon]:[Reference_number]],2,FALSE)</f>
        <v>143</v>
      </c>
      <c r="E9894">
        <v>0</v>
      </c>
      <c r="F9894">
        <v>0</v>
      </c>
      <c r="G9894">
        <v>0</v>
      </c>
      <c r="H9894"/>
      <c r="I9894">
        <f>VLOOKUP(Table1[[#This Row],[trait_name]],Trait[],2,FALSE)</f>
        <v>41</v>
      </c>
      <c r="J9894" s="31" t="s">
        <v>82</v>
      </c>
      <c r="K9894" s="25"/>
      <c r="N9894" s="25"/>
    </row>
    <row r="9895" spans="1:14" s="3" customFormat="1">
      <c r="A9895" s="28">
        <v>43278</v>
      </c>
      <c r="B9895" s="29"/>
      <c r="C9895" s="18" t="s">
        <v>891</v>
      </c>
      <c r="D9895" s="15">
        <f>VLOOKUP(C9895,Index[[#All],[searchTaxon]:[Reference_number]],2,FALSE)</f>
        <v>143</v>
      </c>
      <c r="E9895">
        <v>0</v>
      </c>
      <c r="F9895">
        <v>0</v>
      </c>
      <c r="G9895">
        <v>0</v>
      </c>
      <c r="H9895"/>
      <c r="I9895">
        <f>VLOOKUP(Table1[[#This Row],[trait_name]],Trait[],2,FALSE)</f>
        <v>42</v>
      </c>
      <c r="J9895" s="31" t="s">
        <v>84</v>
      </c>
      <c r="K9895" s="25"/>
      <c r="N9895" s="25"/>
    </row>
    <row r="9896" spans="1:14" s="3" customFormat="1">
      <c r="A9896" s="28">
        <v>43278</v>
      </c>
      <c r="B9896" s="29">
        <v>43278</v>
      </c>
      <c r="C9896" s="18" t="s">
        <v>891</v>
      </c>
      <c r="D9896" s="30">
        <f>VLOOKUP(C9896,Index[[#All],[searchTaxon]:[Reference_number]],2,FALSE)</f>
        <v>143</v>
      </c>
      <c r="E9896"/>
      <c r="F9896"/>
      <c r="G9896"/>
      <c r="H9896" t="s">
        <v>183</v>
      </c>
      <c r="I9896">
        <f>VLOOKUP(Table1[[#This Row],[trait_name]],Trait[],2,FALSE)</f>
        <v>43</v>
      </c>
      <c r="J9896" s="31" t="s">
        <v>86</v>
      </c>
      <c r="K9896" s="25"/>
      <c r="L9896" s="3" t="s">
        <v>88</v>
      </c>
      <c r="N9896" s="25"/>
    </row>
    <row r="9897" spans="1:14" s="3" customFormat="1">
      <c r="A9897" s="28">
        <v>43278</v>
      </c>
      <c r="B9897" s="29">
        <v>43278</v>
      </c>
      <c r="C9897" s="18" t="s">
        <v>891</v>
      </c>
      <c r="D9897" s="30">
        <f>VLOOKUP(C9897,Index[[#All],[searchTaxon]:[Reference_number]],2,FALSE)</f>
        <v>143</v>
      </c>
      <c r="E9897"/>
      <c r="F9897"/>
      <c r="G9897"/>
      <c r="H9897"/>
      <c r="I9897">
        <f>VLOOKUP(Table1[[#This Row],[trait_name]],Trait[],2,FALSE)</f>
        <v>43</v>
      </c>
      <c r="J9897" s="31" t="s">
        <v>86</v>
      </c>
      <c r="K9897" s="25"/>
      <c r="N9897" s="25"/>
    </row>
    <row r="9898" spans="1:14" s="3" customFormat="1">
      <c r="A9898" s="28">
        <v>43278</v>
      </c>
      <c r="B9898" s="29"/>
      <c r="C9898" s="18" t="s">
        <v>891</v>
      </c>
      <c r="D9898" s="30">
        <f>VLOOKUP(C9898,Index[[#All],[searchTaxon]:[Reference_number]],2,FALSE)</f>
        <v>143</v>
      </c>
      <c r="E9898"/>
      <c r="F9898"/>
      <c r="G9898"/>
      <c r="H9898" t="s">
        <v>425</v>
      </c>
      <c r="I9898">
        <f>VLOOKUP(Table1[[#This Row],[trait_name]],Trait[],2,FALSE)</f>
        <v>44</v>
      </c>
      <c r="J9898" s="66" t="s">
        <v>90</v>
      </c>
      <c r="K9898" s="26"/>
      <c r="L9898" s="3" t="s">
        <v>266</v>
      </c>
      <c r="N9898" s="25"/>
    </row>
    <row r="9899" spans="1:14" s="3" customFormat="1">
      <c r="A9899" s="28">
        <v>43278</v>
      </c>
      <c r="B9899" s="29"/>
      <c r="C9899" s="18" t="s">
        <v>891</v>
      </c>
      <c r="D9899" s="30">
        <f>VLOOKUP(C9899,Index[[#All],[searchTaxon]:[Reference_number]],2,FALSE)</f>
        <v>143</v>
      </c>
      <c r="E9899"/>
      <c r="F9899"/>
      <c r="G9899"/>
      <c r="H9899" t="s">
        <v>425</v>
      </c>
      <c r="I9899">
        <f>VLOOKUP(Table1[[#This Row],[trait_name]],Trait[],2,FALSE)</f>
        <v>45</v>
      </c>
      <c r="J9899" s="66" t="s">
        <v>93</v>
      </c>
      <c r="K9899" s="26"/>
      <c r="N9899" s="26"/>
    </row>
    <row r="9900" spans="1:14" s="3" customFormat="1">
      <c r="A9900" s="28">
        <v>43278</v>
      </c>
      <c r="B9900" s="29"/>
      <c r="C9900" s="18" t="s">
        <v>891</v>
      </c>
      <c r="D9900" s="15">
        <f>VLOOKUP(C9900,Index[[#All],[searchTaxon]:[Reference_number]],2,FALSE)</f>
        <v>143</v>
      </c>
      <c r="E9900">
        <v>0</v>
      </c>
      <c r="F9900">
        <v>0</v>
      </c>
      <c r="G9900">
        <v>0</v>
      </c>
      <c r="H9900"/>
      <c r="I9900">
        <f>VLOOKUP(Table1[[#This Row],[trait_name]],Trait[],2,FALSE)</f>
        <v>47</v>
      </c>
      <c r="J9900" s="31" t="s">
        <v>96</v>
      </c>
      <c r="K9900" s="25"/>
      <c r="N9900" s="25"/>
    </row>
    <row r="9901" spans="1:14" s="3" customFormat="1">
      <c r="A9901" s="28">
        <v>43278</v>
      </c>
      <c r="B9901" s="29">
        <v>43278</v>
      </c>
      <c r="C9901" s="18" t="s">
        <v>891</v>
      </c>
      <c r="D9901" s="30">
        <f>VLOOKUP(C9901,Index[[#All],[searchTaxon]:[Reference_number]],2,FALSE)</f>
        <v>143</v>
      </c>
      <c r="E9901"/>
      <c r="F9901"/>
      <c r="G9901"/>
      <c r="H9901" t="s">
        <v>183</v>
      </c>
      <c r="I9901">
        <f>VLOOKUP(Table1[[#This Row],[trait_name]],Trait[],2,FALSE)</f>
        <v>48</v>
      </c>
      <c r="J9901" s="31" t="s">
        <v>99</v>
      </c>
      <c r="K9901" s="25"/>
      <c r="L9901" s="3" t="s">
        <v>162</v>
      </c>
      <c r="N9901" s="25"/>
    </row>
    <row r="9902" spans="1:14" s="3" customFormat="1">
      <c r="A9902" s="28">
        <v>43278</v>
      </c>
      <c r="B9902" s="29">
        <v>43278</v>
      </c>
      <c r="C9902" s="18" t="s">
        <v>891</v>
      </c>
      <c r="D9902" s="30">
        <f>VLOOKUP(C9902,Index[[#All],[searchTaxon]:[Reference_number]],2,FALSE)</f>
        <v>143</v>
      </c>
      <c r="E9902"/>
      <c r="F9902"/>
      <c r="G9902"/>
      <c r="H9902" t="s">
        <v>183</v>
      </c>
      <c r="I9902">
        <f>VLOOKUP(Table1[[#This Row],[trait_name]],Trait[],2,FALSE)</f>
        <v>48</v>
      </c>
      <c r="J9902" s="31" t="s">
        <v>99</v>
      </c>
      <c r="K9902" s="25"/>
      <c r="L9902" s="3" t="s">
        <v>161</v>
      </c>
      <c r="N9902" s="25"/>
    </row>
    <row r="9903" spans="1:14" s="3" customFormat="1">
      <c r="A9903" s="28">
        <v>43278</v>
      </c>
      <c r="B9903" s="29">
        <v>43278</v>
      </c>
      <c r="C9903" s="18" t="s">
        <v>891</v>
      </c>
      <c r="D9903" s="30">
        <f>VLOOKUP(C9903,Index[[#All],[searchTaxon]:[Reference_number]],2,FALSE)</f>
        <v>143</v>
      </c>
      <c r="E9903"/>
      <c r="F9903"/>
      <c r="G9903"/>
      <c r="H9903"/>
      <c r="I9903">
        <f>VLOOKUP(Table1[[#This Row],[trait_name]],Trait[],2,FALSE)</f>
        <v>48</v>
      </c>
      <c r="J9903" s="31" t="s">
        <v>99</v>
      </c>
      <c r="K9903" s="25"/>
      <c r="N9903" s="25"/>
    </row>
    <row r="9904" spans="1:14" s="3" customFormat="1">
      <c r="A9904" s="28">
        <v>43278</v>
      </c>
      <c r="B9904" s="29">
        <v>43278</v>
      </c>
      <c r="C9904" s="18" t="s">
        <v>891</v>
      </c>
      <c r="D9904" s="30">
        <f>VLOOKUP(C9904,Index[[#All],[searchTaxon]:[Reference_number]],2,FALSE)</f>
        <v>143</v>
      </c>
      <c r="E9904"/>
      <c r="F9904"/>
      <c r="G9904"/>
      <c r="H9904" t="s">
        <v>183</v>
      </c>
      <c r="I9904">
        <f>VLOOKUP(Table1[[#This Row],[trait_name]],Trait[],2,FALSE)</f>
        <v>49</v>
      </c>
      <c r="J9904" s="31" t="s">
        <v>103</v>
      </c>
      <c r="K9904" s="25"/>
      <c r="L9904" s="3" t="s">
        <v>105</v>
      </c>
      <c r="N9904" s="25"/>
    </row>
    <row r="9905" spans="1:14" s="3" customFormat="1">
      <c r="A9905" s="28">
        <v>43278</v>
      </c>
      <c r="B9905" s="29">
        <v>43278</v>
      </c>
      <c r="C9905" s="18" t="s">
        <v>891</v>
      </c>
      <c r="D9905" s="30">
        <f>VLOOKUP(C9905,Index[[#All],[searchTaxon]:[Reference_number]],2,FALSE)</f>
        <v>143</v>
      </c>
      <c r="E9905"/>
      <c r="F9905"/>
      <c r="G9905"/>
      <c r="H9905" t="s">
        <v>279</v>
      </c>
      <c r="I9905">
        <f>VLOOKUP(Table1[[#This Row],[trait_name]],Trait[],2,FALSE)</f>
        <v>49</v>
      </c>
      <c r="J9905" s="31" t="s">
        <v>103</v>
      </c>
      <c r="K9905" s="25"/>
      <c r="L9905" s="3" t="s">
        <v>230</v>
      </c>
      <c r="N9905" s="25"/>
    </row>
    <row r="9906" spans="1:14" s="3" customFormat="1">
      <c r="A9906" s="28">
        <v>43278</v>
      </c>
      <c r="B9906" s="29">
        <v>43278</v>
      </c>
      <c r="C9906" s="18" t="s">
        <v>891</v>
      </c>
      <c r="D9906" s="30">
        <f>VLOOKUP(C9906,Index[[#All],[searchTaxon]:[Reference_number]],2,FALSE)</f>
        <v>143</v>
      </c>
      <c r="E9906"/>
      <c r="F9906"/>
      <c r="G9906"/>
      <c r="H9906"/>
      <c r="I9906">
        <f>VLOOKUP(Table1[[#This Row],[trait_name]],Trait[],2,FALSE)</f>
        <v>49</v>
      </c>
      <c r="J9906" s="31" t="s">
        <v>103</v>
      </c>
      <c r="K9906" s="25"/>
      <c r="N9906" s="25"/>
    </row>
    <row r="9907" spans="1:14" s="3" customFormat="1">
      <c r="A9907" s="28">
        <v>43278</v>
      </c>
      <c r="B9907" s="29">
        <v>43278</v>
      </c>
      <c r="C9907" s="18" t="s">
        <v>891</v>
      </c>
      <c r="D9907" s="30">
        <f>VLOOKUP(C9907,Index[[#All],[searchTaxon]:[Reference_number]],2,FALSE)</f>
        <v>143</v>
      </c>
      <c r="E9907"/>
      <c r="F9907"/>
      <c r="G9907"/>
      <c r="H9907"/>
      <c r="I9907">
        <f>VLOOKUP(Table1[[#This Row],[trait_name]],Trait[],2,FALSE)</f>
        <v>49</v>
      </c>
      <c r="J9907" s="31" t="s">
        <v>103</v>
      </c>
      <c r="K9907" s="25"/>
      <c r="N9907" s="25"/>
    </row>
    <row r="9908" spans="1:14" s="3" customFormat="1">
      <c r="A9908" s="12">
        <v>43278</v>
      </c>
      <c r="B9908" s="13"/>
      <c r="C9908" s="14" t="s">
        <v>891</v>
      </c>
      <c r="D9908" s="11">
        <f>VLOOKUP(C9908,Index[[#All],[searchTaxon]:[Reference_number]],2,FALSE)</f>
        <v>143</v>
      </c>
      <c r="E9908">
        <f>VLOOKUP(C:C,Table1[[#All],[searchTaxon]:[Multiple_forms]],3,FALSE)</f>
        <v>0</v>
      </c>
      <c r="F9908">
        <f>VLOOKUP(C:C,Table1[[#All],[searchTaxon]:[Multiple_forms]],4,FALSE)</f>
        <v>0</v>
      </c>
      <c r="G9908">
        <f>VLOOKUP(C:C,Table1[[#All],[searchTaxon]:[Multiple_forms]],5,FALSE)</f>
        <v>0</v>
      </c>
      <c r="H9908"/>
      <c r="I9908">
        <f>VLOOKUP(Table1[[#This Row],[trait_name]],Trait[],2,FALSE)</f>
        <v>50</v>
      </c>
      <c r="J9908" s="31" t="s">
        <v>106</v>
      </c>
      <c r="K9908" s="25"/>
      <c r="N9908" s="25"/>
    </row>
    <row r="9909" spans="1:14" s="3" customFormat="1">
      <c r="A9909" s="28">
        <v>43278</v>
      </c>
      <c r="B9909" s="29">
        <v>43278</v>
      </c>
      <c r="C9909" s="18" t="s">
        <v>891</v>
      </c>
      <c r="D9909" s="30">
        <f>VLOOKUP(C9909,Index[[#All],[searchTaxon]:[Reference_number]],2,FALSE)</f>
        <v>143</v>
      </c>
      <c r="E9909"/>
      <c r="F9909"/>
      <c r="G9909"/>
      <c r="H9909" t="s">
        <v>183</v>
      </c>
      <c r="I9909">
        <f>VLOOKUP(Table1[[#This Row],[trait_name]],Trait[],2,FALSE)</f>
        <v>51</v>
      </c>
      <c r="J9909" s="31" t="s">
        <v>108</v>
      </c>
      <c r="K9909" s="25"/>
      <c r="L9909" s="3" t="s">
        <v>167</v>
      </c>
      <c r="N9909" s="25"/>
    </row>
    <row r="9910" spans="1:14" s="3" customFormat="1">
      <c r="A9910" s="28">
        <v>43278</v>
      </c>
      <c r="B9910" s="29">
        <v>43278</v>
      </c>
      <c r="C9910" s="18" t="s">
        <v>891</v>
      </c>
      <c r="D9910" s="30">
        <f>VLOOKUP(C9910,Index[[#All],[searchTaxon]:[Reference_number]],2,FALSE)</f>
        <v>143</v>
      </c>
      <c r="E9910"/>
      <c r="F9910"/>
      <c r="G9910"/>
      <c r="H9910" t="s">
        <v>183</v>
      </c>
      <c r="I9910">
        <f>VLOOKUP(Table1[[#This Row],[trait_name]],Trait[],2,FALSE)</f>
        <v>52</v>
      </c>
      <c r="J9910" s="31" t="s">
        <v>203</v>
      </c>
      <c r="K9910" s="25"/>
      <c r="L9910" s="3" t="s">
        <v>378</v>
      </c>
      <c r="N9910" s="25"/>
    </row>
    <row r="9911" spans="1:14" s="3" customFormat="1">
      <c r="A9911" s="28">
        <v>43278</v>
      </c>
      <c r="B9911" s="29">
        <v>43278</v>
      </c>
      <c r="C9911" s="18" t="s">
        <v>891</v>
      </c>
      <c r="D9911" s="30">
        <f>VLOOKUP(C9911,Index[[#All],[searchTaxon]:[Reference_number]],2,FALSE)</f>
        <v>143</v>
      </c>
      <c r="E9911"/>
      <c r="F9911"/>
      <c r="G9911"/>
      <c r="H9911" t="s">
        <v>183</v>
      </c>
      <c r="I9911">
        <f>VLOOKUP(Table1[[#This Row],[trait_name]],Trait[],2,FALSE)</f>
        <v>52</v>
      </c>
      <c r="J9911" s="31" t="s">
        <v>203</v>
      </c>
      <c r="K9911" s="25"/>
      <c r="L9911" s="3" t="s">
        <v>379</v>
      </c>
      <c r="N9911" s="25"/>
    </row>
    <row r="9912" spans="1:14" s="3" customFormat="1">
      <c r="A9912" s="28">
        <v>43278</v>
      </c>
      <c r="B9912" s="29">
        <v>43278</v>
      </c>
      <c r="C9912" s="18" t="s">
        <v>891</v>
      </c>
      <c r="D9912" s="30">
        <f>VLOOKUP(C9912,Index[[#All],[searchTaxon]:[Reference_number]],2,FALSE)</f>
        <v>143</v>
      </c>
      <c r="E9912"/>
      <c r="F9912"/>
      <c r="G9912"/>
      <c r="H9912" t="s">
        <v>279</v>
      </c>
      <c r="I9912">
        <f>VLOOKUP(Table1[[#This Row],[trait_name]],Trait[],2,FALSE)</f>
        <v>53</v>
      </c>
      <c r="J9912" s="31" t="s">
        <v>110</v>
      </c>
      <c r="K9912" s="25"/>
      <c r="L9912" s="3" t="s">
        <v>168</v>
      </c>
      <c r="N9912" s="25"/>
    </row>
    <row r="9913" spans="1:14" s="3" customFormat="1">
      <c r="A9913" s="28">
        <v>43278</v>
      </c>
      <c r="B9913" s="29">
        <v>43278</v>
      </c>
      <c r="C9913" s="18" t="s">
        <v>891</v>
      </c>
      <c r="D9913" s="30">
        <f>VLOOKUP(C9913,Index[[#All],[searchTaxon]:[Reference_number]],2,FALSE)</f>
        <v>143</v>
      </c>
      <c r="E9913"/>
      <c r="F9913"/>
      <c r="G9913"/>
      <c r="H9913" t="s">
        <v>279</v>
      </c>
      <c r="I9913">
        <f>VLOOKUP(Table1[[#This Row],[trait_name]],Trait[],2,FALSE)</f>
        <v>53</v>
      </c>
      <c r="J9913" s="31" t="s">
        <v>110</v>
      </c>
      <c r="K9913" s="25"/>
      <c r="L9913" s="3" t="s">
        <v>111</v>
      </c>
      <c r="N9913" s="25"/>
    </row>
    <row r="9914" spans="1:14" s="3" customFormat="1">
      <c r="A9914" s="28">
        <v>43278</v>
      </c>
      <c r="B9914" s="29">
        <v>43278</v>
      </c>
      <c r="C9914" s="18" t="s">
        <v>891</v>
      </c>
      <c r="D9914" s="30">
        <f>VLOOKUP(C9914,Index[[#All],[searchTaxon]:[Reference_number]],2,FALSE)</f>
        <v>143</v>
      </c>
      <c r="E9914"/>
      <c r="F9914"/>
      <c r="G9914"/>
      <c r="H9914"/>
      <c r="I9914">
        <f>VLOOKUP(Table1[[#This Row],[trait_name]],Trait[],2,FALSE)</f>
        <v>54</v>
      </c>
      <c r="J9914" s="31" t="s">
        <v>112</v>
      </c>
      <c r="K9914" s="25"/>
      <c r="N9914" s="25"/>
    </row>
    <row r="9915" spans="1:14" s="3" customFormat="1">
      <c r="A9915" s="28">
        <v>43278</v>
      </c>
      <c r="B9915" s="29">
        <v>43278</v>
      </c>
      <c r="C9915" s="18" t="s">
        <v>891</v>
      </c>
      <c r="D9915" s="30">
        <f>VLOOKUP(C9915,Index[[#All],[searchTaxon]:[Reference_number]],2,FALSE)</f>
        <v>143</v>
      </c>
      <c r="E9915"/>
      <c r="F9915"/>
      <c r="G9915"/>
      <c r="H9915" t="s">
        <v>425</v>
      </c>
      <c r="I9915">
        <f>VLOOKUP(Table1[[#This Row],[trait_name]],Trait[],2,FALSE)</f>
        <v>56</v>
      </c>
      <c r="J9915" s="31" t="s">
        <v>117</v>
      </c>
      <c r="K9915" s="25"/>
      <c r="L9915" s="3" t="s">
        <v>113</v>
      </c>
      <c r="N9915" s="25"/>
    </row>
    <row r="9916" spans="1:14" s="3" customFormat="1">
      <c r="A9916" s="28">
        <v>43278</v>
      </c>
      <c r="B9916" s="29"/>
      <c r="C9916" s="18" t="s">
        <v>891</v>
      </c>
      <c r="D9916" s="15">
        <f>VLOOKUP(C9916,Index[[#All],[searchTaxon]:[Reference_number]],2,FALSE)</f>
        <v>143</v>
      </c>
      <c r="E9916">
        <v>0</v>
      </c>
      <c r="F9916">
        <v>0</v>
      </c>
      <c r="G9916">
        <v>0</v>
      </c>
      <c r="H9916"/>
      <c r="I9916">
        <f>VLOOKUP(Table1[[#This Row],[trait_name]],Trait[],2,FALSE)</f>
        <v>60</v>
      </c>
      <c r="J9916" s="31" t="s">
        <v>120</v>
      </c>
      <c r="K9916" s="25"/>
      <c r="N9916" s="25"/>
    </row>
    <row r="9917" spans="1:14" s="3" customFormat="1">
      <c r="A9917" s="28">
        <v>43278</v>
      </c>
      <c r="B9917" s="29">
        <v>43278</v>
      </c>
      <c r="C9917" s="18" t="s">
        <v>891</v>
      </c>
      <c r="D9917" s="30">
        <f>VLOOKUP(C9917,Index[[#All],[searchTaxon]:[Reference_number]],2,FALSE)</f>
        <v>143</v>
      </c>
      <c r="E9917"/>
      <c r="F9917"/>
      <c r="G9917"/>
      <c r="H9917" t="s">
        <v>279</v>
      </c>
      <c r="I9917">
        <f>VLOOKUP(Table1[[#This Row],[trait_name]],Trait[],2,FALSE)</f>
        <v>61</v>
      </c>
      <c r="J9917" s="31" t="s">
        <v>172</v>
      </c>
      <c r="K9917" s="25"/>
      <c r="L9917" s="3" t="s">
        <v>312</v>
      </c>
      <c r="N9917" s="25"/>
    </row>
    <row r="9918" spans="1:14" s="3" customFormat="1">
      <c r="A9918" s="28">
        <v>43278</v>
      </c>
      <c r="B9918" s="29">
        <v>43278</v>
      </c>
      <c r="C9918" s="18" t="s">
        <v>891</v>
      </c>
      <c r="D9918" s="30">
        <f>VLOOKUP(C9918,Index[[#All],[searchTaxon]:[Reference_number]],2,FALSE)</f>
        <v>143</v>
      </c>
      <c r="E9918"/>
      <c r="F9918"/>
      <c r="G9918"/>
      <c r="H9918" t="s">
        <v>279</v>
      </c>
      <c r="I9918">
        <f>VLOOKUP(Table1[[#This Row],[trait_name]],Trait[],2,FALSE)</f>
        <v>61</v>
      </c>
      <c r="J9918" s="31" t="s">
        <v>172</v>
      </c>
      <c r="K9918" s="25"/>
      <c r="L9918" s="3" t="s">
        <v>173</v>
      </c>
      <c r="N9918" s="25"/>
    </row>
    <row r="9919" spans="1:14" s="3" customFormat="1">
      <c r="A9919" s="28">
        <v>43278</v>
      </c>
      <c r="B9919" s="29">
        <v>43278</v>
      </c>
      <c r="C9919" s="18" t="s">
        <v>891</v>
      </c>
      <c r="D9919" s="30">
        <f>VLOOKUP(C9919,Index[[#All],[searchTaxon]:[Reference_number]],2,FALSE)</f>
        <v>143</v>
      </c>
      <c r="E9919"/>
      <c r="F9919"/>
      <c r="G9919"/>
      <c r="H9919" t="s">
        <v>279</v>
      </c>
      <c r="I9919">
        <f>VLOOKUP(Table1[[#This Row],[trait_name]],Trait[],2,FALSE)</f>
        <v>62</v>
      </c>
      <c r="J9919" s="31" t="s">
        <v>123</v>
      </c>
      <c r="K9919" s="25"/>
      <c r="L9919" s="3" t="s">
        <v>209</v>
      </c>
      <c r="N9919" s="25"/>
    </row>
    <row r="9920" spans="1:14" s="3" customFormat="1">
      <c r="A9920" s="28">
        <v>43278</v>
      </c>
      <c r="B9920" s="29">
        <v>43278</v>
      </c>
      <c r="C9920" s="18" t="s">
        <v>892</v>
      </c>
      <c r="D9920" s="30">
        <f>VLOOKUP(C9920,Index[[#All],[searchTaxon]:[Reference_number]],2,FALSE)</f>
        <v>144</v>
      </c>
      <c r="E9920"/>
      <c r="F9920"/>
      <c r="G9920"/>
      <c r="H9920" t="s">
        <v>130</v>
      </c>
      <c r="I9920">
        <f>VLOOKUP(Table1[[#This Row],[trait_name]],Trait[],2,FALSE)</f>
        <v>2</v>
      </c>
      <c r="J9920" s="31" t="s">
        <v>16</v>
      </c>
      <c r="K9920" s="25"/>
      <c r="L9920" s="3" t="s">
        <v>755</v>
      </c>
      <c r="N9920" s="25"/>
    </row>
    <row r="9921" spans="1:14" s="3" customFormat="1">
      <c r="A9921" s="28">
        <v>43278</v>
      </c>
      <c r="B9921" s="29">
        <v>43278</v>
      </c>
      <c r="C9921" s="18" t="s">
        <v>892</v>
      </c>
      <c r="D9921" s="30">
        <f>VLOOKUP(C9921,Index[[#All],[searchTaxon]:[Reference_number]],2,FALSE)</f>
        <v>144</v>
      </c>
      <c r="E9921"/>
      <c r="F9921"/>
      <c r="G9921"/>
      <c r="H9921" t="s">
        <v>130</v>
      </c>
      <c r="I9921">
        <f>VLOOKUP(Table1[[#This Row],[trait_name]],Trait[],2,FALSE)</f>
        <v>2</v>
      </c>
      <c r="J9921" s="31" t="s">
        <v>16</v>
      </c>
      <c r="K9921" s="25"/>
      <c r="L9921" s="3" t="s">
        <v>893</v>
      </c>
      <c r="N9921" s="25"/>
    </row>
    <row r="9922" spans="1:14" s="3" customFormat="1">
      <c r="A9922" s="28">
        <v>43278</v>
      </c>
      <c r="B9922" s="29">
        <v>43278</v>
      </c>
      <c r="C9922" s="18" t="s">
        <v>892</v>
      </c>
      <c r="D9922" s="30">
        <f>VLOOKUP(C9922,Index[[#All],[searchTaxon]:[Reference_number]],2,FALSE)</f>
        <v>144</v>
      </c>
      <c r="E9922"/>
      <c r="F9922"/>
      <c r="G9922"/>
      <c r="H9922" t="s">
        <v>130</v>
      </c>
      <c r="I9922">
        <f>VLOOKUP(Table1[[#This Row],[trait_name]],Trait[],2,FALSE)</f>
        <v>2</v>
      </c>
      <c r="J9922" s="31" t="s">
        <v>16</v>
      </c>
      <c r="K9922" s="25"/>
      <c r="L9922" s="3" t="s">
        <v>894</v>
      </c>
      <c r="N9922" s="25"/>
    </row>
    <row r="9923" spans="1:14" s="3" customFormat="1">
      <c r="A9923" s="28">
        <v>43278</v>
      </c>
      <c r="B9923" s="29">
        <v>43278</v>
      </c>
      <c r="C9923" s="18" t="s">
        <v>892</v>
      </c>
      <c r="D9923" s="30">
        <f>VLOOKUP(C9923,Index[[#All],[searchTaxon]:[Reference_number]],2,FALSE)</f>
        <v>144</v>
      </c>
      <c r="E9923"/>
      <c r="F9923"/>
      <c r="G9923"/>
      <c r="H9923" t="s">
        <v>600</v>
      </c>
      <c r="I9923">
        <f>VLOOKUP(Table1[[#This Row],[trait_name]],Trait[],2,FALSE)</f>
        <v>3</v>
      </c>
      <c r="J9923" s="31" t="s">
        <v>19</v>
      </c>
      <c r="K9923" s="25"/>
      <c r="L9923" s="3" t="s">
        <v>20</v>
      </c>
      <c r="N9923" s="25"/>
    </row>
    <row r="9924" spans="1:14" s="3" customFormat="1">
      <c r="A9924" s="28">
        <v>43278</v>
      </c>
      <c r="B9924" s="29">
        <v>43278</v>
      </c>
      <c r="C9924" s="18" t="s">
        <v>892</v>
      </c>
      <c r="D9924" s="30">
        <f>VLOOKUP(C9924,Index[[#All],[searchTaxon]:[Reference_number]],2,FALSE)</f>
        <v>144</v>
      </c>
      <c r="E9924"/>
      <c r="F9924"/>
      <c r="G9924"/>
      <c r="H9924" t="s">
        <v>886</v>
      </c>
      <c r="I9924">
        <f>VLOOKUP(Table1[[#This Row],[trait_name]],Trait[],2,FALSE)</f>
        <v>3</v>
      </c>
      <c r="J9924" s="31" t="s">
        <v>19</v>
      </c>
      <c r="K9924" s="25"/>
      <c r="L9924" s="3" t="s">
        <v>22</v>
      </c>
      <c r="N9924" s="25"/>
    </row>
    <row r="9925" spans="1:14" s="3" customFormat="1">
      <c r="A9925" s="28">
        <v>43278</v>
      </c>
      <c r="B9925" s="29">
        <v>43278</v>
      </c>
      <c r="C9925" s="18" t="s">
        <v>892</v>
      </c>
      <c r="D9925" s="30">
        <f>VLOOKUP(C9925,Index[[#All],[searchTaxon]:[Reference_number]],2,FALSE)</f>
        <v>144</v>
      </c>
      <c r="E9925"/>
      <c r="F9925"/>
      <c r="G9925"/>
      <c r="H9925" t="s">
        <v>425</v>
      </c>
      <c r="I9925">
        <f>VLOOKUP(Table1[[#This Row],[trait_name]],Trait[],2,FALSE)</f>
        <v>4</v>
      </c>
      <c r="J9925" s="31" t="s">
        <v>23</v>
      </c>
      <c r="K9925" s="25"/>
      <c r="L9925" s="3" t="s">
        <v>24</v>
      </c>
      <c r="N9925" s="25"/>
    </row>
    <row r="9926" spans="1:14" s="3" customFormat="1">
      <c r="A9926" s="28">
        <v>43278</v>
      </c>
      <c r="B9926" s="29">
        <v>43278</v>
      </c>
      <c r="C9926" s="18" t="s">
        <v>892</v>
      </c>
      <c r="D9926" s="30">
        <f>VLOOKUP(C9926,Index[[#All],[searchTaxon]:[Reference_number]],2,FALSE)</f>
        <v>144</v>
      </c>
      <c r="E9926"/>
      <c r="F9926"/>
      <c r="G9926"/>
      <c r="H9926" t="s">
        <v>600</v>
      </c>
      <c r="I9926">
        <f>VLOOKUP(Table1[[#This Row],[trait_name]],Trait[],2,FALSE)</f>
        <v>12</v>
      </c>
      <c r="J9926" s="31" t="s">
        <v>138</v>
      </c>
      <c r="K9926" s="25"/>
      <c r="L9926" s="3" t="s">
        <v>24</v>
      </c>
      <c r="N9926" s="25"/>
    </row>
    <row r="9927" spans="1:14" s="3" customFormat="1">
      <c r="A9927" s="28">
        <v>43278</v>
      </c>
      <c r="B9927" s="29">
        <v>43278</v>
      </c>
      <c r="C9927" s="18" t="s">
        <v>892</v>
      </c>
      <c r="D9927" s="30">
        <f>VLOOKUP(C9927,Index[[#All],[searchTaxon]:[Reference_number]],2,FALSE)</f>
        <v>144</v>
      </c>
      <c r="E9927"/>
      <c r="F9927"/>
      <c r="G9927"/>
      <c r="H9927" t="s">
        <v>600</v>
      </c>
      <c r="I9927">
        <f>VLOOKUP(Table1[[#This Row],[trait_name]],Trait[],2,FALSE)</f>
        <v>14</v>
      </c>
      <c r="J9927" s="31" t="s">
        <v>139</v>
      </c>
      <c r="K9927" s="25"/>
      <c r="L9927" s="3" t="s">
        <v>24</v>
      </c>
      <c r="N9927" s="25"/>
    </row>
    <row r="9928" spans="1:14" s="3" customFormat="1">
      <c r="A9928" s="12">
        <v>43278</v>
      </c>
      <c r="B9928" s="13"/>
      <c r="C9928" s="14" t="s">
        <v>892</v>
      </c>
      <c r="D9928" s="15">
        <f>VLOOKUP(C9928,Index[[#All],[searchTaxon]:[Reference_number]],2,FALSE)</f>
        <v>144</v>
      </c>
      <c r="E9928"/>
      <c r="F9928"/>
      <c r="G9928"/>
      <c r="H9928"/>
      <c r="I9928">
        <f>VLOOKUP(Table1[[#This Row],[trait_name]],Trait[],2,FALSE)</f>
        <v>15</v>
      </c>
      <c r="J9928" s="31" t="s">
        <v>32</v>
      </c>
      <c r="K9928" s="25"/>
      <c r="N9928" s="25"/>
    </row>
    <row r="9929" spans="1:14" s="3" customFormat="1">
      <c r="A9929" s="12">
        <v>43278</v>
      </c>
      <c r="B9929" s="13">
        <v>43278</v>
      </c>
      <c r="C9929" s="14" t="s">
        <v>892</v>
      </c>
      <c r="D9929" s="15">
        <f>VLOOKUP(C9929,Index[[#All],[searchTaxon]:[Reference_number]],2,FALSE)</f>
        <v>144</v>
      </c>
      <c r="E9929"/>
      <c r="F9929"/>
      <c r="G9929"/>
      <c r="H9929"/>
      <c r="I9929">
        <f>VLOOKUP(Table1[[#This Row],[trait_name]],Trait[],2,FALSE)</f>
        <v>16</v>
      </c>
      <c r="J9929" s="66" t="s">
        <v>33</v>
      </c>
      <c r="K9929" s="26"/>
      <c r="N9929" s="25"/>
    </row>
    <row r="9930" spans="1:14" s="3" customFormat="1">
      <c r="A9930" s="28">
        <v>43278</v>
      </c>
      <c r="B9930" s="29">
        <v>43278</v>
      </c>
      <c r="C9930" s="18" t="s">
        <v>892</v>
      </c>
      <c r="D9930" s="30">
        <f>VLOOKUP(C9930,Index[[#All],[searchTaxon]:[Reference_number]],2,FALSE)</f>
        <v>144</v>
      </c>
      <c r="E9930"/>
      <c r="F9930"/>
      <c r="G9930"/>
      <c r="H9930"/>
      <c r="I9930">
        <f>VLOOKUP(Table1[[#This Row],[trait_name]],Trait[],2,FALSE)</f>
        <v>17</v>
      </c>
      <c r="J9930" s="31" t="s">
        <v>34</v>
      </c>
      <c r="K9930" s="25"/>
      <c r="N9930" s="25"/>
    </row>
    <row r="9931" spans="1:14" s="3" customFormat="1">
      <c r="A9931" s="28">
        <v>43278</v>
      </c>
      <c r="B9931" s="29">
        <v>43278</v>
      </c>
      <c r="C9931" s="18" t="s">
        <v>892</v>
      </c>
      <c r="D9931" s="30">
        <f>VLOOKUP(C9931,Index[[#All],[searchTaxon]:[Reference_number]],2,FALSE)</f>
        <v>144</v>
      </c>
      <c r="E9931"/>
      <c r="F9931"/>
      <c r="G9931"/>
      <c r="H9931"/>
      <c r="I9931">
        <f>VLOOKUP(Table1[[#This Row],[trait_name]],Trait[],2,FALSE)</f>
        <v>17</v>
      </c>
      <c r="J9931" s="31" t="s">
        <v>34</v>
      </c>
      <c r="K9931" s="25"/>
      <c r="N9931" s="25"/>
    </row>
    <row r="9932" spans="1:14" s="3" customFormat="1">
      <c r="A9932" s="28">
        <v>43278</v>
      </c>
      <c r="B9932" s="29">
        <v>43278</v>
      </c>
      <c r="C9932" s="18" t="s">
        <v>892</v>
      </c>
      <c r="D9932" s="30">
        <f>VLOOKUP(C9932,Index[[#All],[searchTaxon]:[Reference_number]],2,FALSE)</f>
        <v>144</v>
      </c>
      <c r="E9932"/>
      <c r="F9932"/>
      <c r="G9932"/>
      <c r="H9932"/>
      <c r="I9932">
        <f>VLOOKUP(Table1[[#This Row],[trait_name]],Trait[],2,FALSE)</f>
        <v>17</v>
      </c>
      <c r="J9932" s="31" t="s">
        <v>34</v>
      </c>
      <c r="K9932" s="25"/>
      <c r="N9932" s="25"/>
    </row>
    <row r="9933" spans="1:14" s="3" customFormat="1">
      <c r="A9933" s="12">
        <v>43278</v>
      </c>
      <c r="B9933" s="13">
        <v>43278</v>
      </c>
      <c r="C9933" s="14" t="s">
        <v>892</v>
      </c>
      <c r="D9933" s="15">
        <f>VLOOKUP(C9933,Index[[#All],[searchTaxon]:[Reference_number]],2,FALSE)</f>
        <v>144</v>
      </c>
      <c r="E9933"/>
      <c r="F9933"/>
      <c r="G9933"/>
      <c r="H9933"/>
      <c r="I9933">
        <f>VLOOKUP(Table1[[#This Row],[trait_name]],Trait[],2,FALSE)</f>
        <v>18</v>
      </c>
      <c r="J9933" s="31" t="s">
        <v>38</v>
      </c>
      <c r="K9933" s="25"/>
      <c r="N9933" s="25"/>
    </row>
    <row r="9934" spans="1:14" s="3" customFormat="1">
      <c r="A9934" s="28">
        <v>43278</v>
      </c>
      <c r="B9934" s="29">
        <v>43278</v>
      </c>
      <c r="C9934" s="18" t="s">
        <v>892</v>
      </c>
      <c r="D9934" s="30">
        <f>VLOOKUP(C9934,Index[[#All],[searchTaxon]:[Reference_number]],2,FALSE)</f>
        <v>144</v>
      </c>
      <c r="E9934"/>
      <c r="F9934"/>
      <c r="G9934"/>
      <c r="H9934" t="s">
        <v>600</v>
      </c>
      <c r="I9934">
        <f>VLOOKUP(Table1[[#This Row],[trait_name]],Trait[],2,FALSE)</f>
        <v>19</v>
      </c>
      <c r="J9934" s="31" t="s">
        <v>39</v>
      </c>
      <c r="K9934" s="25"/>
      <c r="L9934" s="3" t="s">
        <v>142</v>
      </c>
      <c r="N9934" s="25"/>
    </row>
    <row r="9935" spans="1:14" s="3" customFormat="1">
      <c r="A9935" s="28">
        <v>43278</v>
      </c>
      <c r="B9935" s="29">
        <v>43278</v>
      </c>
      <c r="C9935" s="18" t="s">
        <v>892</v>
      </c>
      <c r="D9935" s="30">
        <f>VLOOKUP(C9935,Index[[#All],[searchTaxon]:[Reference_number]],2,FALSE)</f>
        <v>144</v>
      </c>
      <c r="E9935"/>
      <c r="F9935"/>
      <c r="G9935"/>
      <c r="H9935" t="s">
        <v>886</v>
      </c>
      <c r="I9935">
        <f>VLOOKUP(Table1[[#This Row],[trait_name]],Trait[],2,FALSE)</f>
        <v>19</v>
      </c>
      <c r="J9935" s="31" t="s">
        <v>39</v>
      </c>
      <c r="K9935" s="25"/>
      <c r="L9935" s="3" t="s">
        <v>40</v>
      </c>
      <c r="N9935" s="25"/>
    </row>
    <row r="9936" spans="1:14" s="3" customFormat="1">
      <c r="A9936" s="12">
        <v>43278</v>
      </c>
      <c r="B9936" s="13">
        <v>43278</v>
      </c>
      <c r="C9936" s="14" t="s">
        <v>892</v>
      </c>
      <c r="D9936" s="15">
        <f>VLOOKUP(C9936,Index[[#All],[searchTaxon]:[Reference_number]],2,FALSE)</f>
        <v>144</v>
      </c>
      <c r="E9936"/>
      <c r="F9936"/>
      <c r="G9936"/>
      <c r="H9936"/>
      <c r="I9936">
        <f>VLOOKUP(Table1[[#This Row],[trait_name]],Trait[],2,FALSE)</f>
        <v>20</v>
      </c>
      <c r="J9936" s="31" t="s">
        <v>42</v>
      </c>
      <c r="K9936" s="25"/>
      <c r="N9936" s="25"/>
    </row>
    <row r="9937" spans="1:14" s="3" customFormat="1">
      <c r="A9937" s="28">
        <v>43278</v>
      </c>
      <c r="B9937" s="29">
        <v>43278</v>
      </c>
      <c r="C9937" s="18" t="s">
        <v>892</v>
      </c>
      <c r="D9937" s="30">
        <f>VLOOKUP(C9937,Index[[#All],[searchTaxon]:[Reference_number]],2,FALSE)</f>
        <v>144</v>
      </c>
      <c r="E9937"/>
      <c r="F9937"/>
      <c r="G9937"/>
      <c r="H9937"/>
      <c r="I9937">
        <f>VLOOKUP(Table1[[#This Row],[trait_name]],Trait[],2,FALSE)</f>
        <v>21</v>
      </c>
      <c r="J9937" s="31" t="s">
        <v>46</v>
      </c>
      <c r="K9937" s="25"/>
      <c r="N9937" s="26"/>
    </row>
    <row r="9938" spans="1:14" s="3" customFormat="1">
      <c r="A9938" s="28">
        <v>43278</v>
      </c>
      <c r="B9938" s="29"/>
      <c r="C9938" s="18" t="s">
        <v>892</v>
      </c>
      <c r="D9938" s="15">
        <f>VLOOKUP(C9938,Index[[#All],[searchTaxon]:[Reference_number]],2,FALSE)</f>
        <v>144</v>
      </c>
      <c r="E9938">
        <v>0</v>
      </c>
      <c r="F9938">
        <v>0</v>
      </c>
      <c r="G9938">
        <v>0</v>
      </c>
      <c r="H9938"/>
      <c r="I9938">
        <f>VLOOKUP(Table1[[#This Row],[trait_name]],Trait[],2,FALSE)</f>
        <v>22</v>
      </c>
      <c r="J9938" s="31" t="s">
        <v>48</v>
      </c>
      <c r="K9938" s="25"/>
      <c r="N9938" s="26"/>
    </row>
    <row r="9939" spans="1:14" s="3" customFormat="1">
      <c r="A9939" s="12">
        <v>43278</v>
      </c>
      <c r="B9939" s="13"/>
      <c r="C9939" s="14" t="s">
        <v>892</v>
      </c>
      <c r="D9939" s="15">
        <f>VLOOKUP(C9939,Index[[#All],[searchTaxon]:[Reference_number]],2,FALSE)</f>
        <v>144</v>
      </c>
      <c r="E9939"/>
      <c r="F9939"/>
      <c r="G9939"/>
      <c r="H9939"/>
      <c r="I9939">
        <f>VLOOKUP(Table1[[#This Row],[trait_name]],Trait[],2,FALSE)</f>
        <v>23</v>
      </c>
      <c r="J9939" s="31" t="s">
        <v>50</v>
      </c>
      <c r="K9939" s="25"/>
      <c r="N9939" s="25"/>
    </row>
    <row r="9940" spans="1:14" s="3" customFormat="1">
      <c r="A9940" s="12">
        <v>43278</v>
      </c>
      <c r="B9940" s="13"/>
      <c r="C9940" s="14" t="s">
        <v>892</v>
      </c>
      <c r="D9940" s="15">
        <f>VLOOKUP(C9940,Index[[#All],[searchTaxon]:[Reference_number]],2,FALSE)</f>
        <v>144</v>
      </c>
      <c r="E9940"/>
      <c r="F9940"/>
      <c r="G9940"/>
      <c r="H9940"/>
      <c r="I9940">
        <f>VLOOKUP(Table1[[#This Row],[trait_name]],Trait[],2,FALSE)</f>
        <v>24</v>
      </c>
      <c r="J9940" s="31" t="s">
        <v>53</v>
      </c>
      <c r="K9940" s="25"/>
      <c r="N9940" s="25"/>
    </row>
    <row r="9941" spans="1:14" s="3" customFormat="1">
      <c r="A9941" s="28">
        <v>43278</v>
      </c>
      <c r="B9941" s="29">
        <v>43278</v>
      </c>
      <c r="C9941" s="18" t="s">
        <v>892</v>
      </c>
      <c r="D9941" s="30">
        <f>VLOOKUP(C9941,Index[[#All],[searchTaxon]:[Reference_number]],2,FALSE)</f>
        <v>144</v>
      </c>
      <c r="E9941"/>
      <c r="F9941"/>
      <c r="G9941"/>
      <c r="H9941" t="s">
        <v>183</v>
      </c>
      <c r="I9941">
        <f>VLOOKUP(Table1[[#This Row],[trait_name]],Trait[],2,FALSE)</f>
        <v>25</v>
      </c>
      <c r="J9941" s="31" t="s">
        <v>54</v>
      </c>
      <c r="K9941" s="25"/>
      <c r="L9941" s="3" t="s">
        <v>402</v>
      </c>
      <c r="N9941" s="25"/>
    </row>
    <row r="9942" spans="1:14" s="3" customFormat="1">
      <c r="A9942" s="28">
        <v>43278</v>
      </c>
      <c r="B9942" s="29">
        <v>43278</v>
      </c>
      <c r="C9942" s="18" t="s">
        <v>892</v>
      </c>
      <c r="D9942" s="30">
        <f>VLOOKUP(C9942,Index[[#All],[searchTaxon]:[Reference_number]],2,FALSE)</f>
        <v>144</v>
      </c>
      <c r="E9942"/>
      <c r="F9942"/>
      <c r="G9942"/>
      <c r="H9942" t="s">
        <v>564</v>
      </c>
      <c r="I9942">
        <f>VLOOKUP(Table1[[#This Row],[trait_name]],Trait[],2,FALSE)</f>
        <v>25</v>
      </c>
      <c r="J9942" s="31" t="s">
        <v>54</v>
      </c>
      <c r="K9942" s="25"/>
      <c r="L9942" s="3" t="s">
        <v>55</v>
      </c>
      <c r="N9942" s="25"/>
    </row>
    <row r="9943" spans="1:14" s="3" customFormat="1">
      <c r="A9943" s="28">
        <v>43278</v>
      </c>
      <c r="B9943" s="29">
        <v>43278</v>
      </c>
      <c r="C9943" s="18" t="s">
        <v>892</v>
      </c>
      <c r="D9943" s="30">
        <f>VLOOKUP(C9943,Index[[#All],[searchTaxon]:[Reference_number]],2,FALSE)</f>
        <v>144</v>
      </c>
      <c r="E9943"/>
      <c r="F9943"/>
      <c r="G9943"/>
      <c r="H9943" t="s">
        <v>564</v>
      </c>
      <c r="I9943">
        <f>VLOOKUP(Table1[[#This Row],[trait_name]],Trait[],2,FALSE)</f>
        <v>25</v>
      </c>
      <c r="J9943" s="31" t="s">
        <v>54</v>
      </c>
      <c r="K9943" s="25"/>
      <c r="L9943" s="3" t="s">
        <v>299</v>
      </c>
      <c r="N9943" s="25"/>
    </row>
    <row r="9944" spans="1:14" s="3" customFormat="1">
      <c r="A9944" s="28">
        <v>43278</v>
      </c>
      <c r="B9944" s="29">
        <v>43278</v>
      </c>
      <c r="C9944" s="18" t="s">
        <v>892</v>
      </c>
      <c r="D9944" s="30">
        <f>VLOOKUP(C9944,Index[[#All],[searchTaxon]:[Reference_number]],2,FALSE)</f>
        <v>144</v>
      </c>
      <c r="E9944"/>
      <c r="F9944"/>
      <c r="G9944"/>
      <c r="H9944" t="s">
        <v>600</v>
      </c>
      <c r="I9944">
        <f>VLOOKUP(Table1[[#This Row],[trait_name]],Trait[],2,FALSE)</f>
        <v>26</v>
      </c>
      <c r="J9944" s="31" t="s">
        <v>57</v>
      </c>
      <c r="K9944" s="25"/>
      <c r="L9944" s="3">
        <v>25</v>
      </c>
      <c r="N9944" s="25"/>
    </row>
    <row r="9945" spans="1:14" s="3" customFormat="1">
      <c r="A9945" s="28">
        <v>43278</v>
      </c>
      <c r="B9945" s="29">
        <v>43278</v>
      </c>
      <c r="C9945" s="18" t="s">
        <v>892</v>
      </c>
      <c r="D9945" s="30">
        <f>VLOOKUP(C9945,Index[[#All],[searchTaxon]:[Reference_number]],2,FALSE)</f>
        <v>144</v>
      </c>
      <c r="E9945"/>
      <c r="F9945"/>
      <c r="G9945"/>
      <c r="H9945"/>
      <c r="I9945">
        <f>VLOOKUP(Table1[[#This Row],[trait_name]],Trait[],2,FALSE)</f>
        <v>26</v>
      </c>
      <c r="J9945" s="31" t="s">
        <v>57</v>
      </c>
      <c r="K9945" s="25"/>
      <c r="N9945" s="25"/>
    </row>
    <row r="9946" spans="1:14" s="3" customFormat="1">
      <c r="A9946" s="28">
        <v>43278</v>
      </c>
      <c r="B9946" s="29">
        <v>43278</v>
      </c>
      <c r="C9946" s="18" t="s">
        <v>892</v>
      </c>
      <c r="D9946" s="30">
        <f>VLOOKUP(C9946,Index[[#All],[searchTaxon]:[Reference_number]],2,FALSE)</f>
        <v>144</v>
      </c>
      <c r="E9946"/>
      <c r="F9946"/>
      <c r="G9946"/>
      <c r="H9946" t="s">
        <v>886</v>
      </c>
      <c r="I9946">
        <f>VLOOKUP(Table1[[#This Row],[trait_name]],Trait[],2,FALSE)</f>
        <v>27</v>
      </c>
      <c r="J9946" s="31" t="s">
        <v>58</v>
      </c>
      <c r="K9946" s="25"/>
      <c r="L9946" s="3">
        <v>15</v>
      </c>
      <c r="N9946" s="25"/>
    </row>
    <row r="9947" spans="1:14" s="3" customFormat="1">
      <c r="A9947" s="28">
        <v>43278</v>
      </c>
      <c r="B9947" s="29">
        <v>43278</v>
      </c>
      <c r="C9947" s="18" t="s">
        <v>892</v>
      </c>
      <c r="D9947" s="30">
        <f>VLOOKUP(C9947,Index[[#All],[searchTaxon]:[Reference_number]],2,FALSE)</f>
        <v>144</v>
      </c>
      <c r="E9947"/>
      <c r="F9947"/>
      <c r="G9947"/>
      <c r="H9947"/>
      <c r="I9947">
        <f>VLOOKUP(Table1[[#This Row],[trait_name]],Trait[],2,FALSE)</f>
        <v>28</v>
      </c>
      <c r="J9947" s="31" t="s">
        <v>59</v>
      </c>
      <c r="K9947" s="25"/>
      <c r="N9947" s="25"/>
    </row>
    <row r="9948" spans="1:14" s="3" customFormat="1">
      <c r="A9948" s="28">
        <v>43278</v>
      </c>
      <c r="B9948" s="29">
        <v>43278</v>
      </c>
      <c r="C9948" s="18" t="s">
        <v>892</v>
      </c>
      <c r="D9948" s="30">
        <f>VLOOKUP(C9948,Index[[#All],[searchTaxon]:[Reference_number]],2,FALSE)</f>
        <v>144</v>
      </c>
      <c r="E9948"/>
      <c r="F9948"/>
      <c r="G9948"/>
      <c r="H9948"/>
      <c r="I9948">
        <f>VLOOKUP(Table1[[#This Row],[trait_name]],Trait[],2,FALSE)</f>
        <v>28</v>
      </c>
      <c r="J9948" s="31" t="s">
        <v>59</v>
      </c>
      <c r="K9948" s="25"/>
      <c r="N9948" s="25"/>
    </row>
    <row r="9949" spans="1:14" s="3" customFormat="1">
      <c r="A9949" s="28">
        <v>43278</v>
      </c>
      <c r="B9949" s="29">
        <v>43278</v>
      </c>
      <c r="C9949" s="18" t="s">
        <v>892</v>
      </c>
      <c r="D9949" s="30">
        <f>VLOOKUP(C9949,Index[[#All],[searchTaxon]:[Reference_number]],2,FALSE)</f>
        <v>144</v>
      </c>
      <c r="E9949"/>
      <c r="F9949"/>
      <c r="G9949"/>
      <c r="H9949"/>
      <c r="I9949">
        <f>VLOOKUP(Table1[[#This Row],[trait_name]],Trait[],2,FALSE)</f>
        <v>29</v>
      </c>
      <c r="J9949" s="31" t="s">
        <v>60</v>
      </c>
      <c r="K9949" s="25"/>
      <c r="N9949" s="25"/>
    </row>
    <row r="9950" spans="1:14" s="3" customFormat="1">
      <c r="A9950" s="28">
        <v>43278</v>
      </c>
      <c r="B9950" s="29">
        <v>43278</v>
      </c>
      <c r="C9950" s="18" t="s">
        <v>892</v>
      </c>
      <c r="D9950" s="30">
        <f>VLOOKUP(C9950,Index[[#All],[searchTaxon]:[Reference_number]],2,FALSE)</f>
        <v>144</v>
      </c>
      <c r="E9950"/>
      <c r="F9950"/>
      <c r="G9950"/>
      <c r="H9950"/>
      <c r="I9950">
        <f>VLOOKUP(Table1[[#This Row],[trait_name]],Trait[],2,FALSE)</f>
        <v>30</v>
      </c>
      <c r="J9950" s="31" t="s">
        <v>61</v>
      </c>
      <c r="K9950" s="25"/>
      <c r="N9950" s="25"/>
    </row>
    <row r="9951" spans="1:14" s="3" customFormat="1">
      <c r="A9951" s="28">
        <v>43278</v>
      </c>
      <c r="B9951" s="29">
        <v>43278</v>
      </c>
      <c r="C9951" s="18" t="s">
        <v>892</v>
      </c>
      <c r="D9951" s="30">
        <f>VLOOKUP(C9951,Index[[#All],[searchTaxon]:[Reference_number]],2,FALSE)</f>
        <v>144</v>
      </c>
      <c r="E9951"/>
      <c r="F9951"/>
      <c r="G9951"/>
      <c r="H9951"/>
      <c r="I9951">
        <f>VLOOKUP(Table1[[#This Row],[trait_name]],Trait[],2,FALSE)</f>
        <v>31</v>
      </c>
      <c r="J9951" s="31" t="s">
        <v>62</v>
      </c>
      <c r="K9951" s="25"/>
      <c r="N9951" s="25"/>
    </row>
    <row r="9952" spans="1:14" s="3" customFormat="1">
      <c r="A9952" s="28">
        <v>43278</v>
      </c>
      <c r="B9952" s="29">
        <v>43278</v>
      </c>
      <c r="C9952" s="18" t="s">
        <v>892</v>
      </c>
      <c r="D9952" s="30">
        <f>VLOOKUP(C9952,Index[[#All],[searchTaxon]:[Reference_number]],2,FALSE)</f>
        <v>144</v>
      </c>
      <c r="E9952"/>
      <c r="F9952"/>
      <c r="G9952"/>
      <c r="H9952" t="s">
        <v>183</v>
      </c>
      <c r="I9952">
        <f>VLOOKUP(Table1[[#This Row],[trait_name]],Trait[],2,FALSE)</f>
        <v>32</v>
      </c>
      <c r="J9952" s="31" t="s">
        <v>147</v>
      </c>
      <c r="K9952" s="25"/>
      <c r="L9952" s="3" t="s">
        <v>189</v>
      </c>
      <c r="N9952" s="25"/>
    </row>
    <row r="9953" spans="1:14" s="3" customFormat="1">
      <c r="A9953" s="28">
        <v>43278</v>
      </c>
      <c r="B9953" s="29">
        <v>43278</v>
      </c>
      <c r="C9953" s="18" t="s">
        <v>892</v>
      </c>
      <c r="D9953" s="30">
        <f>VLOOKUP(C9953,Index[[#All],[searchTaxon]:[Reference_number]],2,FALSE)</f>
        <v>144</v>
      </c>
      <c r="E9953"/>
      <c r="F9953"/>
      <c r="G9953"/>
      <c r="H9953"/>
      <c r="I9953">
        <f>VLOOKUP(Table1[[#This Row],[trait_name]],Trait[],2,FALSE)</f>
        <v>32</v>
      </c>
      <c r="J9953" s="31" t="s">
        <v>147</v>
      </c>
      <c r="K9953" s="25"/>
      <c r="N9953" s="25"/>
    </row>
    <row r="9954" spans="1:14" s="3" customFormat="1">
      <c r="A9954" s="28">
        <v>43278</v>
      </c>
      <c r="B9954" s="29">
        <v>43278</v>
      </c>
      <c r="C9954" s="18" t="s">
        <v>892</v>
      </c>
      <c r="D9954" s="30">
        <f>VLOOKUP(C9954,Index[[#All],[searchTaxon]:[Reference_number]],2,FALSE)</f>
        <v>144</v>
      </c>
      <c r="E9954"/>
      <c r="F9954"/>
      <c r="G9954"/>
      <c r="H9954"/>
      <c r="I9954">
        <f>VLOOKUP(Table1[[#This Row],[trait_name]],Trait[],2,FALSE)</f>
        <v>33</v>
      </c>
      <c r="J9954" s="31" t="s">
        <v>63</v>
      </c>
      <c r="K9954" s="25"/>
      <c r="N9954" s="25"/>
    </row>
    <row r="9955" spans="1:14" s="3" customFormat="1">
      <c r="A9955" s="28">
        <v>43278</v>
      </c>
      <c r="B9955" s="29">
        <v>43278</v>
      </c>
      <c r="C9955" s="18" t="s">
        <v>892</v>
      </c>
      <c r="D9955" s="30">
        <f>VLOOKUP(C9955,Index[[#All],[searchTaxon]:[Reference_number]],2,FALSE)</f>
        <v>144</v>
      </c>
      <c r="E9955"/>
      <c r="F9955"/>
      <c r="G9955"/>
      <c r="H9955"/>
      <c r="I9955">
        <f>VLOOKUP(Table1[[#This Row],[trait_name]],Trait[],2,FALSE)</f>
        <v>33</v>
      </c>
      <c r="J9955" s="31" t="s">
        <v>63</v>
      </c>
      <c r="K9955" s="25"/>
      <c r="M9955"/>
      <c r="N9955" s="25"/>
    </row>
    <row r="9956" spans="1:14" s="3" customFormat="1">
      <c r="A9956" s="28">
        <v>43278</v>
      </c>
      <c r="B9956" s="29">
        <v>43278</v>
      </c>
      <c r="C9956" s="18" t="s">
        <v>892</v>
      </c>
      <c r="D9956" s="30">
        <f>VLOOKUP(C9956,Index[[#All],[searchTaxon]:[Reference_number]],2,FALSE)</f>
        <v>144</v>
      </c>
      <c r="E9956"/>
      <c r="F9956"/>
      <c r="G9956"/>
      <c r="H9956"/>
      <c r="I9956">
        <f>VLOOKUP(Table1[[#This Row],[trait_name]],Trait[],2,FALSE)</f>
        <v>34</v>
      </c>
      <c r="J9956" s="31" t="s">
        <v>149</v>
      </c>
      <c r="K9956" s="25"/>
      <c r="M9956"/>
      <c r="N9956" s="25"/>
    </row>
    <row r="9957" spans="1:14" s="3" customFormat="1">
      <c r="A9957" s="28">
        <v>43278</v>
      </c>
      <c r="B9957" s="29"/>
      <c r="C9957" s="18" t="s">
        <v>892</v>
      </c>
      <c r="D9957" s="30">
        <f>VLOOKUP(C9957,Index[[#All],[searchTaxon]:[Reference_number]],2,FALSE)</f>
        <v>144</v>
      </c>
      <c r="E9957">
        <v>0</v>
      </c>
      <c r="F9957">
        <v>0</v>
      </c>
      <c r="G9957">
        <v>0</v>
      </c>
      <c r="H9957"/>
      <c r="I9957">
        <f>VLOOKUP(Table1[[#This Row],[trait_name]],Trait[],2,FALSE)</f>
        <v>35</v>
      </c>
      <c r="J9957" s="31" t="s">
        <v>66</v>
      </c>
      <c r="K9957" s="25"/>
      <c r="M9957"/>
      <c r="N9957" s="25"/>
    </row>
    <row r="9958" spans="1:14" s="3" customFormat="1">
      <c r="A9958" s="28">
        <v>43278</v>
      </c>
      <c r="B9958" s="29"/>
      <c r="C9958" s="18" t="s">
        <v>892</v>
      </c>
      <c r="D9958" s="15">
        <f>VLOOKUP(C9958,Index[[#All],[searchTaxon]:[Reference_number]],2,FALSE)</f>
        <v>144</v>
      </c>
      <c r="E9958">
        <v>0</v>
      </c>
      <c r="F9958">
        <v>0</v>
      </c>
      <c r="G9958">
        <v>0</v>
      </c>
      <c r="H9958"/>
      <c r="I9958">
        <f>VLOOKUP(Table1[[#This Row],[trait_name]],Trait[],2,FALSE)</f>
        <v>36</v>
      </c>
      <c r="J9958" s="31" t="s">
        <v>68</v>
      </c>
      <c r="K9958" s="25"/>
      <c r="M9958"/>
      <c r="N9958" s="25"/>
    </row>
    <row r="9959" spans="1:14" s="3" customFormat="1">
      <c r="A9959" s="28">
        <v>43278</v>
      </c>
      <c r="B9959" s="29"/>
      <c r="C9959" s="18" t="s">
        <v>892</v>
      </c>
      <c r="D9959" s="15">
        <f>VLOOKUP(C9959,Index[[#All],[searchTaxon]:[Reference_number]],2,FALSE)</f>
        <v>144</v>
      </c>
      <c r="E9959">
        <v>0</v>
      </c>
      <c r="F9959">
        <v>0</v>
      </c>
      <c r="G9959">
        <v>0</v>
      </c>
      <c r="H9959"/>
      <c r="I9959">
        <f>VLOOKUP(Table1[[#This Row],[trait_name]],Trait[],2,FALSE)</f>
        <v>37</v>
      </c>
      <c r="J9959" s="31" t="s">
        <v>70</v>
      </c>
      <c r="K9959" s="25"/>
      <c r="M9959"/>
      <c r="N9959" s="25"/>
    </row>
    <row r="9960" spans="1:14" s="3" customFormat="1">
      <c r="A9960" s="28">
        <v>43278</v>
      </c>
      <c r="B9960" s="29">
        <v>43278</v>
      </c>
      <c r="C9960" s="18" t="s">
        <v>892</v>
      </c>
      <c r="D9960" s="30">
        <f>VLOOKUP(C9960,Index[[#All],[searchTaxon]:[Reference_number]],2,FALSE)</f>
        <v>144</v>
      </c>
      <c r="E9960"/>
      <c r="F9960"/>
      <c r="G9960"/>
      <c r="H9960" t="s">
        <v>886</v>
      </c>
      <c r="I9960">
        <f>VLOOKUP(Table1[[#This Row],[trait_name]],Trait[],2,FALSE)</f>
        <v>38</v>
      </c>
      <c r="J9960" s="31" t="s">
        <v>74</v>
      </c>
      <c r="K9960" s="25"/>
      <c r="L9960" s="3" t="s">
        <v>75</v>
      </c>
      <c r="M9960"/>
      <c r="N9960" s="25"/>
    </row>
    <row r="9961" spans="1:14" s="3" customFormat="1">
      <c r="A9961" s="28">
        <v>43278</v>
      </c>
      <c r="B9961" s="29">
        <v>43278</v>
      </c>
      <c r="C9961" s="18" t="s">
        <v>892</v>
      </c>
      <c r="D9961" s="30">
        <f>VLOOKUP(C9961,Index[[#All],[searchTaxon]:[Reference_number]],2,FALSE)</f>
        <v>144</v>
      </c>
      <c r="E9961"/>
      <c r="F9961"/>
      <c r="G9961"/>
      <c r="H9961"/>
      <c r="I9961">
        <f>VLOOKUP(Table1[[#This Row],[trait_name]],Trait[],2,FALSE)</f>
        <v>38</v>
      </c>
      <c r="J9961" s="31" t="s">
        <v>74</v>
      </c>
      <c r="K9961" s="25"/>
      <c r="M9961"/>
      <c r="N9961" s="25"/>
    </row>
    <row r="9962" spans="1:14" s="3" customFormat="1">
      <c r="A9962" s="12">
        <v>43278</v>
      </c>
      <c r="B9962" s="13"/>
      <c r="C9962" s="14" t="s">
        <v>892</v>
      </c>
      <c r="D9962" s="15">
        <f>VLOOKUP(C9962,Index[[#All],[searchTaxon]:[Reference_number]],2,FALSE)</f>
        <v>144</v>
      </c>
      <c r="E9962"/>
      <c r="F9962"/>
      <c r="G9962"/>
      <c r="H9962"/>
      <c r="I9962">
        <f>VLOOKUP(Table1[[#This Row],[trait_name]],Trait[],2,FALSE)</f>
        <v>39</v>
      </c>
      <c r="J9962" s="31" t="s">
        <v>76</v>
      </c>
      <c r="K9962" s="25"/>
      <c r="M9962"/>
      <c r="N9962" s="25"/>
    </row>
    <row r="9963" spans="1:14" s="3" customFormat="1">
      <c r="A9963" s="28">
        <v>43278</v>
      </c>
      <c r="B9963" s="29">
        <v>43278</v>
      </c>
      <c r="C9963" s="18" t="s">
        <v>892</v>
      </c>
      <c r="D9963" s="30">
        <f>VLOOKUP(C9963,Index[[#All],[searchTaxon]:[Reference_number]],2,FALSE)</f>
        <v>144</v>
      </c>
      <c r="E9963"/>
      <c r="F9963"/>
      <c r="G9963"/>
      <c r="H9963" t="s">
        <v>886</v>
      </c>
      <c r="I9963">
        <f>VLOOKUP(Table1[[#This Row],[trait_name]],Trait[],2,FALSE)</f>
        <v>40</v>
      </c>
      <c r="J9963" s="31" t="s">
        <v>79</v>
      </c>
      <c r="K9963" s="25"/>
      <c r="L9963" s="3" t="s">
        <v>80</v>
      </c>
      <c r="M9963"/>
      <c r="N9963" s="25"/>
    </row>
    <row r="9964" spans="1:14" s="3" customFormat="1">
      <c r="A9964" s="28">
        <v>43278</v>
      </c>
      <c r="B9964" s="29"/>
      <c r="C9964" s="18" t="s">
        <v>892</v>
      </c>
      <c r="D9964" s="15">
        <f>VLOOKUP(C9964,Index[[#All],[searchTaxon]:[Reference_number]],2,FALSE)</f>
        <v>144</v>
      </c>
      <c r="E9964">
        <v>0</v>
      </c>
      <c r="F9964">
        <v>0</v>
      </c>
      <c r="G9964">
        <v>0</v>
      </c>
      <c r="H9964"/>
      <c r="I9964">
        <f>VLOOKUP(Table1[[#This Row],[trait_name]],Trait[],2,FALSE)</f>
        <v>41</v>
      </c>
      <c r="J9964" s="31" t="s">
        <v>82</v>
      </c>
      <c r="K9964" s="25"/>
      <c r="M9964"/>
      <c r="N9964" s="25"/>
    </row>
    <row r="9965" spans="1:14" s="3" customFormat="1">
      <c r="A9965" s="28">
        <v>43278</v>
      </c>
      <c r="B9965" s="29"/>
      <c r="C9965" s="18" t="s">
        <v>892</v>
      </c>
      <c r="D9965" s="15">
        <f>VLOOKUP(C9965,Index[[#All],[searchTaxon]:[Reference_number]],2,FALSE)</f>
        <v>144</v>
      </c>
      <c r="E9965">
        <v>0</v>
      </c>
      <c r="F9965">
        <v>0</v>
      </c>
      <c r="G9965">
        <v>0</v>
      </c>
      <c r="H9965"/>
      <c r="I9965">
        <f>VLOOKUP(Table1[[#This Row],[trait_name]],Trait[],2,FALSE)</f>
        <v>42</v>
      </c>
      <c r="J9965" s="31" t="s">
        <v>84</v>
      </c>
      <c r="K9965" s="25"/>
      <c r="M9965"/>
      <c r="N9965" s="25"/>
    </row>
    <row r="9966" spans="1:14" s="3" customFormat="1">
      <c r="A9966" s="28">
        <v>43278</v>
      </c>
      <c r="B9966" s="29">
        <v>43278</v>
      </c>
      <c r="C9966" s="18" t="s">
        <v>892</v>
      </c>
      <c r="D9966" s="30">
        <f>VLOOKUP(C9966,Index[[#All],[searchTaxon]:[Reference_number]],2,FALSE)</f>
        <v>144</v>
      </c>
      <c r="E9966"/>
      <c r="F9966"/>
      <c r="G9966"/>
      <c r="H9966" t="s">
        <v>886</v>
      </c>
      <c r="I9966">
        <f>VLOOKUP(Table1[[#This Row],[trait_name]],Trait[],2,FALSE)</f>
        <v>43</v>
      </c>
      <c r="J9966" s="31" t="s">
        <v>86</v>
      </c>
      <c r="K9966" s="25"/>
      <c r="L9966" s="3" t="s">
        <v>88</v>
      </c>
      <c r="M9966"/>
      <c r="N9966" s="25"/>
    </row>
    <row r="9967" spans="1:14" s="3" customFormat="1">
      <c r="A9967" s="28">
        <v>43278</v>
      </c>
      <c r="B9967" s="29">
        <v>43278</v>
      </c>
      <c r="C9967" s="18" t="s">
        <v>892</v>
      </c>
      <c r="D9967" s="30">
        <f>VLOOKUP(C9967,Index[[#All],[searchTaxon]:[Reference_number]],2,FALSE)</f>
        <v>144</v>
      </c>
      <c r="E9967"/>
      <c r="F9967"/>
      <c r="G9967"/>
      <c r="H9967"/>
      <c r="I9967">
        <f>VLOOKUP(Table1[[#This Row],[trait_name]],Trait[],2,FALSE)</f>
        <v>43</v>
      </c>
      <c r="J9967" s="31" t="s">
        <v>86</v>
      </c>
      <c r="K9967" s="25"/>
      <c r="M9967"/>
      <c r="N9967" s="25"/>
    </row>
    <row r="9968" spans="1:14" s="3" customFormat="1">
      <c r="A9968" s="28">
        <v>43278</v>
      </c>
      <c r="B9968" s="29"/>
      <c r="C9968" s="18" t="s">
        <v>892</v>
      </c>
      <c r="D9968" s="30">
        <f>VLOOKUP(C9968,Index[[#All],[searchTaxon]:[Reference_number]],2,FALSE)</f>
        <v>144</v>
      </c>
      <c r="E9968"/>
      <c r="F9968"/>
      <c r="G9968"/>
      <c r="H9968" t="s">
        <v>886</v>
      </c>
      <c r="I9968">
        <f>VLOOKUP(Table1[[#This Row],[trait_name]],Trait[],2,FALSE)</f>
        <v>44</v>
      </c>
      <c r="J9968" s="66" t="s">
        <v>90</v>
      </c>
      <c r="K9968" s="26"/>
      <c r="L9968" s="3" t="s">
        <v>266</v>
      </c>
      <c r="M9968"/>
      <c r="N9968" s="26"/>
    </row>
    <row r="9969" spans="1:14" s="3" customFormat="1">
      <c r="A9969" s="28">
        <v>43278</v>
      </c>
      <c r="B9969" s="29"/>
      <c r="C9969" s="18" t="s">
        <v>892</v>
      </c>
      <c r="D9969" s="30">
        <f>VLOOKUP(C9969,Index[[#All],[searchTaxon]:[Reference_number]],2,FALSE)</f>
        <v>144</v>
      </c>
      <c r="E9969"/>
      <c r="F9969"/>
      <c r="G9969"/>
      <c r="H9969" t="s">
        <v>886</v>
      </c>
      <c r="I9969">
        <f>VLOOKUP(Table1[[#This Row],[trait_name]],Trait[],2,FALSE)</f>
        <v>45</v>
      </c>
      <c r="J9969" s="66" t="s">
        <v>93</v>
      </c>
      <c r="K9969" s="26"/>
      <c r="M9969"/>
      <c r="N9969" s="25"/>
    </row>
    <row r="9970" spans="1:14" s="3" customFormat="1">
      <c r="A9970" s="28">
        <v>43278</v>
      </c>
      <c r="B9970" s="29"/>
      <c r="C9970" s="18" t="s">
        <v>892</v>
      </c>
      <c r="D9970" s="15">
        <f>VLOOKUP(C9970,Index[[#All],[searchTaxon]:[Reference_number]],2,FALSE)</f>
        <v>144</v>
      </c>
      <c r="E9970">
        <v>0</v>
      </c>
      <c r="F9970">
        <v>0</v>
      </c>
      <c r="G9970">
        <v>0</v>
      </c>
      <c r="H9970"/>
      <c r="I9970">
        <f>VLOOKUP(Table1[[#This Row],[trait_name]],Trait[],2,FALSE)</f>
        <v>47</v>
      </c>
      <c r="J9970" s="25" t="s">
        <v>96</v>
      </c>
      <c r="K9970" s="25"/>
      <c r="M9970"/>
      <c r="N9970" s="25"/>
    </row>
    <row r="9971" spans="1:14" s="3" customFormat="1">
      <c r="A9971" s="28">
        <v>43278</v>
      </c>
      <c r="B9971" s="29">
        <v>43278</v>
      </c>
      <c r="C9971" s="18" t="s">
        <v>892</v>
      </c>
      <c r="D9971" s="30">
        <f>VLOOKUP(C9971,Index[[#All],[searchTaxon]:[Reference_number]],2,FALSE)</f>
        <v>144</v>
      </c>
      <c r="E9971"/>
      <c r="F9971"/>
      <c r="G9971"/>
      <c r="H9971" t="s">
        <v>564</v>
      </c>
      <c r="I9971">
        <f>VLOOKUP(Table1[[#This Row],[trait_name]],Trait[],2,FALSE)</f>
        <v>48</v>
      </c>
      <c r="J9971" s="25" t="s">
        <v>99</v>
      </c>
      <c r="K9971" s="25"/>
      <c r="L9971" s="3" t="s">
        <v>245</v>
      </c>
      <c r="M9971"/>
      <c r="N9971" s="25"/>
    </row>
    <row r="9972" spans="1:14" s="3" customFormat="1">
      <c r="A9972" s="28">
        <v>43278</v>
      </c>
      <c r="B9972" s="29">
        <v>43278</v>
      </c>
      <c r="C9972" s="18" t="s">
        <v>892</v>
      </c>
      <c r="D9972" s="30">
        <f>VLOOKUP(C9972,Index[[#All],[searchTaxon]:[Reference_number]],2,FALSE)</f>
        <v>144</v>
      </c>
      <c r="E9972"/>
      <c r="F9972"/>
      <c r="G9972"/>
      <c r="H9972"/>
      <c r="I9972">
        <f>VLOOKUP(Table1[[#This Row],[trait_name]],Trait[],2,FALSE)</f>
        <v>48</v>
      </c>
      <c r="J9972" s="25" t="s">
        <v>99</v>
      </c>
      <c r="K9972" s="25"/>
      <c r="L9972" s="21" t="s">
        <v>161</v>
      </c>
      <c r="M9972"/>
      <c r="N9972" s="25"/>
    </row>
    <row r="9973" spans="1:14" s="3" customFormat="1">
      <c r="A9973" s="28">
        <v>43278</v>
      </c>
      <c r="B9973" s="29">
        <v>43278</v>
      </c>
      <c r="C9973" s="18" t="s">
        <v>892</v>
      </c>
      <c r="D9973" s="30">
        <f>VLOOKUP(C9973,Index[[#All],[searchTaxon]:[Reference_number]],2,FALSE)</f>
        <v>144</v>
      </c>
      <c r="E9973"/>
      <c r="F9973"/>
      <c r="G9973"/>
      <c r="H9973"/>
      <c r="I9973">
        <f>VLOOKUP(Table1[[#This Row],[trait_name]],Trait[],2,FALSE)</f>
        <v>48</v>
      </c>
      <c r="J9973" s="25" t="s">
        <v>99</v>
      </c>
      <c r="K9973" s="25"/>
      <c r="M9973"/>
      <c r="N9973" s="25"/>
    </row>
    <row r="9974" spans="1:14" s="3" customFormat="1">
      <c r="A9974" s="28">
        <v>43278</v>
      </c>
      <c r="B9974" s="29">
        <v>43278</v>
      </c>
      <c r="C9974" s="18" t="s">
        <v>892</v>
      </c>
      <c r="D9974" s="30">
        <f>VLOOKUP(C9974,Index[[#All],[searchTaxon]:[Reference_number]],2,FALSE)</f>
        <v>144</v>
      </c>
      <c r="E9974"/>
      <c r="F9974"/>
      <c r="G9974"/>
      <c r="H9974" t="s">
        <v>564</v>
      </c>
      <c r="I9974">
        <f>VLOOKUP(Table1[[#This Row],[trait_name]],Trait[],2,FALSE)</f>
        <v>49</v>
      </c>
      <c r="J9974" s="25" t="s">
        <v>103</v>
      </c>
      <c r="K9974" s="25"/>
      <c r="L9974" s="3" t="s">
        <v>105</v>
      </c>
      <c r="M9974"/>
      <c r="N9974" s="25"/>
    </row>
    <row r="9975" spans="1:14" s="3" customFormat="1">
      <c r="A9975" s="28">
        <v>43278</v>
      </c>
      <c r="B9975" s="29">
        <v>43278</v>
      </c>
      <c r="C9975" s="18" t="s">
        <v>892</v>
      </c>
      <c r="D9975" s="30">
        <f>VLOOKUP(C9975,Index[[#All],[searchTaxon]:[Reference_number]],2,FALSE)</f>
        <v>144</v>
      </c>
      <c r="E9975"/>
      <c r="F9975"/>
      <c r="G9975"/>
      <c r="H9975" t="s">
        <v>183</v>
      </c>
      <c r="I9975">
        <f>VLOOKUP(Table1[[#This Row],[trait_name]],Trait[],2,FALSE)</f>
        <v>49</v>
      </c>
      <c r="J9975" s="25" t="s">
        <v>103</v>
      </c>
      <c r="K9975" s="25"/>
      <c r="L9975" s="3" t="s">
        <v>289</v>
      </c>
      <c r="M9975"/>
      <c r="N9975" s="25"/>
    </row>
    <row r="9976" spans="1:14" s="3" customFormat="1">
      <c r="A9976" s="28">
        <v>43278</v>
      </c>
      <c r="B9976" s="29">
        <v>43278</v>
      </c>
      <c r="C9976" s="18" t="s">
        <v>892</v>
      </c>
      <c r="D9976" s="30">
        <f>VLOOKUP(C9976,Index[[#All],[searchTaxon]:[Reference_number]],2,FALSE)</f>
        <v>144</v>
      </c>
      <c r="E9976"/>
      <c r="F9976"/>
      <c r="G9976"/>
      <c r="H9976" t="s">
        <v>886</v>
      </c>
      <c r="I9976">
        <f>VLOOKUP(Table1[[#This Row],[trait_name]],Trait[],2,FALSE)</f>
        <v>49</v>
      </c>
      <c r="J9976" s="25" t="s">
        <v>103</v>
      </c>
      <c r="K9976" s="25"/>
      <c r="L9976" s="3" t="s">
        <v>165</v>
      </c>
      <c r="M9976"/>
      <c r="N9976" s="25"/>
    </row>
    <row r="9977" spans="1:14" s="3" customFormat="1">
      <c r="A9977" s="28">
        <v>43278</v>
      </c>
      <c r="B9977" s="29">
        <v>43278</v>
      </c>
      <c r="C9977" s="18" t="s">
        <v>892</v>
      </c>
      <c r="D9977" s="30">
        <f>VLOOKUP(C9977,Index[[#All],[searchTaxon]:[Reference_number]],2,FALSE)</f>
        <v>144</v>
      </c>
      <c r="E9977"/>
      <c r="F9977"/>
      <c r="G9977"/>
      <c r="H9977"/>
      <c r="I9977">
        <f>VLOOKUP(Table1[[#This Row],[trait_name]],Trait[],2,FALSE)</f>
        <v>49</v>
      </c>
      <c r="J9977" s="25" t="s">
        <v>103</v>
      </c>
      <c r="K9977" s="25"/>
      <c r="M9977"/>
      <c r="N9977" s="25"/>
    </row>
    <row r="9978" spans="1:14" s="3" customFormat="1">
      <c r="A9978" s="12">
        <v>43278</v>
      </c>
      <c r="B9978" s="13"/>
      <c r="C9978" s="14" t="s">
        <v>892</v>
      </c>
      <c r="D9978" s="11">
        <f>VLOOKUP(C9978,Index[[#All],[searchTaxon]:[Reference_number]],2,FALSE)</f>
        <v>144</v>
      </c>
      <c r="E9978">
        <f>VLOOKUP(C:C,Table1[[#All],[searchTaxon]:[Multiple_forms]],3,FALSE)</f>
        <v>0</v>
      </c>
      <c r="F9978">
        <f>VLOOKUP(C:C,Table1[[#All],[searchTaxon]:[Multiple_forms]],4,FALSE)</f>
        <v>0</v>
      </c>
      <c r="G9978">
        <f>VLOOKUP(C:C,Table1[[#All],[searchTaxon]:[Multiple_forms]],5,FALSE)</f>
        <v>0</v>
      </c>
      <c r="H9978"/>
      <c r="I9978">
        <f>VLOOKUP(Table1[[#This Row],[trait_name]],Trait[],2,FALSE)</f>
        <v>50</v>
      </c>
      <c r="J9978" s="25" t="s">
        <v>106</v>
      </c>
      <c r="K9978" s="25"/>
      <c r="M9978"/>
      <c r="N9978" s="25"/>
    </row>
    <row r="9979" spans="1:14" s="3" customFormat="1">
      <c r="A9979" s="28">
        <v>43278</v>
      </c>
      <c r="B9979" s="29">
        <v>43278</v>
      </c>
      <c r="C9979" s="18" t="s">
        <v>892</v>
      </c>
      <c r="D9979" s="30">
        <f>VLOOKUP(C9979,Index[[#All],[searchTaxon]:[Reference_number]],2,FALSE)</f>
        <v>144</v>
      </c>
      <c r="E9979"/>
      <c r="F9979"/>
      <c r="G9979"/>
      <c r="H9979" t="s">
        <v>183</v>
      </c>
      <c r="I9979">
        <f>VLOOKUP(Table1[[#This Row],[trait_name]],Trait[],2,FALSE)</f>
        <v>51</v>
      </c>
      <c r="J9979" s="25" t="s">
        <v>108</v>
      </c>
      <c r="K9979" s="25"/>
      <c r="L9979" s="3" t="s">
        <v>167</v>
      </c>
      <c r="M9979"/>
      <c r="N9979" s="25"/>
    </row>
    <row r="9980" spans="1:14" s="3" customFormat="1">
      <c r="A9980" s="28">
        <v>43278</v>
      </c>
      <c r="B9980" s="29">
        <v>43278</v>
      </c>
      <c r="C9980" s="18" t="s">
        <v>892</v>
      </c>
      <c r="D9980" s="30">
        <f>VLOOKUP(C9980,Index[[#All],[searchTaxon]:[Reference_number]],2,FALSE)</f>
        <v>144</v>
      </c>
      <c r="E9980"/>
      <c r="F9980"/>
      <c r="G9980"/>
      <c r="H9980" t="s">
        <v>183</v>
      </c>
      <c r="I9980">
        <f>VLOOKUP(Table1[[#This Row],[trait_name]],Trait[],2,FALSE)</f>
        <v>52</v>
      </c>
      <c r="J9980" s="25" t="s">
        <v>203</v>
      </c>
      <c r="K9980" s="25"/>
      <c r="L9980" s="3" t="s">
        <v>378</v>
      </c>
      <c r="M9980"/>
      <c r="N9980" s="25"/>
    </row>
    <row r="9981" spans="1:14" s="3" customFormat="1">
      <c r="A9981" s="28">
        <v>43278</v>
      </c>
      <c r="B9981" s="29">
        <v>43278</v>
      </c>
      <c r="C9981" s="18" t="s">
        <v>892</v>
      </c>
      <c r="D9981" s="30">
        <f>VLOOKUP(C9981,Index[[#All],[searchTaxon]:[Reference_number]],2,FALSE)</f>
        <v>144</v>
      </c>
      <c r="E9981"/>
      <c r="F9981"/>
      <c r="G9981"/>
      <c r="H9981" t="s">
        <v>886</v>
      </c>
      <c r="I9981">
        <f>VLOOKUP(Table1[[#This Row],[trait_name]],Trait[],2,FALSE)</f>
        <v>53</v>
      </c>
      <c r="J9981" s="25" t="s">
        <v>110</v>
      </c>
      <c r="K9981" s="25"/>
      <c r="L9981" s="3" t="s">
        <v>168</v>
      </c>
      <c r="M9981"/>
      <c r="N9981" s="25"/>
    </row>
    <row r="9982" spans="1:14" s="3" customFormat="1">
      <c r="A9982" s="28">
        <v>43278</v>
      </c>
      <c r="B9982" s="29">
        <v>43278</v>
      </c>
      <c r="C9982" s="18" t="s">
        <v>892</v>
      </c>
      <c r="D9982" s="30">
        <f>VLOOKUP(C9982,Index[[#All],[searchTaxon]:[Reference_number]],2,FALSE)</f>
        <v>144</v>
      </c>
      <c r="E9982"/>
      <c r="F9982"/>
      <c r="G9982"/>
      <c r="H9982" t="s">
        <v>886</v>
      </c>
      <c r="I9982">
        <f>VLOOKUP(Table1[[#This Row],[trait_name]],Trait[],2,FALSE)</f>
        <v>53</v>
      </c>
      <c r="J9982" s="25" t="s">
        <v>110</v>
      </c>
      <c r="K9982" s="25"/>
      <c r="L9982" s="3" t="s">
        <v>111</v>
      </c>
      <c r="M9982"/>
      <c r="N9982" s="25"/>
    </row>
    <row r="9983" spans="1:14" s="3" customFormat="1">
      <c r="A9983" s="28">
        <v>43278</v>
      </c>
      <c r="B9983" s="29">
        <v>43278</v>
      </c>
      <c r="C9983" s="18" t="s">
        <v>892</v>
      </c>
      <c r="D9983" s="30">
        <f>VLOOKUP(C9983,Index[[#All],[searchTaxon]:[Reference_number]],2,FALSE)</f>
        <v>144</v>
      </c>
      <c r="E9983"/>
      <c r="F9983"/>
      <c r="G9983"/>
      <c r="H9983"/>
      <c r="I9983">
        <f>VLOOKUP(Table1[[#This Row],[trait_name]],Trait[],2,FALSE)</f>
        <v>54</v>
      </c>
      <c r="J9983" s="25" t="s">
        <v>112</v>
      </c>
      <c r="K9983" s="25"/>
      <c r="M9983"/>
      <c r="N9983" s="25"/>
    </row>
    <row r="9984" spans="1:14" s="3" customFormat="1">
      <c r="A9984" s="28">
        <v>43278</v>
      </c>
      <c r="B9984" s="29">
        <v>43278</v>
      </c>
      <c r="C9984" s="18" t="s">
        <v>892</v>
      </c>
      <c r="D9984" s="30">
        <f>VLOOKUP(C9984,Index[[#All],[searchTaxon]:[Reference_number]],2,FALSE)</f>
        <v>144</v>
      </c>
      <c r="E9984"/>
      <c r="F9984"/>
      <c r="G9984"/>
      <c r="H9984"/>
      <c r="I9984">
        <f>VLOOKUP(Table1[[#This Row],[trait_name]],Trait[],2,FALSE)</f>
        <v>56</v>
      </c>
      <c r="J9984" s="25" t="s">
        <v>117</v>
      </c>
      <c r="K9984" s="25"/>
      <c r="M9984"/>
      <c r="N9984" s="25"/>
    </row>
    <row r="9985" spans="1:15" s="3" customFormat="1">
      <c r="A9985" s="28">
        <v>43278</v>
      </c>
      <c r="B9985" s="29"/>
      <c r="C9985" s="18" t="s">
        <v>892</v>
      </c>
      <c r="D9985" s="15">
        <f>VLOOKUP(C9985,Index[[#All],[searchTaxon]:[Reference_number]],2,FALSE)</f>
        <v>144</v>
      </c>
      <c r="E9985">
        <v>0</v>
      </c>
      <c r="F9985">
        <v>0</v>
      </c>
      <c r="G9985">
        <v>0</v>
      </c>
      <c r="H9985"/>
      <c r="I9985">
        <f>VLOOKUP(Table1[[#This Row],[trait_name]],Trait[],2,FALSE)</f>
        <v>60</v>
      </c>
      <c r="J9985" s="25" t="s">
        <v>120</v>
      </c>
      <c r="K9985" s="25"/>
      <c r="M9985"/>
      <c r="N9985" s="25"/>
    </row>
    <row r="9986" spans="1:15" s="3" customFormat="1">
      <c r="A9986" s="28">
        <v>43278</v>
      </c>
      <c r="B9986" s="29">
        <v>43278</v>
      </c>
      <c r="C9986" s="18" t="s">
        <v>892</v>
      </c>
      <c r="D9986" s="30">
        <f>VLOOKUP(C9986,Index[[#All],[searchTaxon]:[Reference_number]],2,FALSE)</f>
        <v>144</v>
      </c>
      <c r="E9986"/>
      <c r="F9986"/>
      <c r="G9986"/>
      <c r="H9986" t="s">
        <v>183</v>
      </c>
      <c r="I9986">
        <f>VLOOKUP(Table1[[#This Row],[trait_name]],Trait[],2,FALSE)</f>
        <v>62</v>
      </c>
      <c r="J9986" s="25" t="s">
        <v>123</v>
      </c>
      <c r="K9986" s="25"/>
      <c r="L9986" s="3" t="s">
        <v>209</v>
      </c>
      <c r="M9986"/>
      <c r="N9986" s="25"/>
    </row>
    <row r="9987" spans="1:15" s="3" customFormat="1">
      <c r="A9987" s="28">
        <v>43278</v>
      </c>
      <c r="B9987" s="29">
        <v>43278</v>
      </c>
      <c r="C9987" s="18" t="s">
        <v>895</v>
      </c>
      <c r="D9987" s="30">
        <f>VLOOKUP(C9987,Index[[#All],[searchTaxon]:[Reference_number]],2,FALSE)</f>
        <v>145</v>
      </c>
      <c r="E9987"/>
      <c r="F9987"/>
      <c r="G9987"/>
      <c r="H9987" t="s">
        <v>26</v>
      </c>
      <c r="I9987">
        <f>VLOOKUP(Table1[[#This Row],[trait_name]],Trait[],2,FALSE)</f>
        <v>2</v>
      </c>
      <c r="J9987" s="25" t="s">
        <v>16</v>
      </c>
      <c r="K9987" s="25"/>
      <c r="L9987" s="3" t="s">
        <v>755</v>
      </c>
      <c r="M9987"/>
      <c r="N9987" s="25"/>
    </row>
    <row r="9988" spans="1:15" s="3" customFormat="1">
      <c r="A9988" s="28">
        <v>43278</v>
      </c>
      <c r="B9988" s="29">
        <v>43278</v>
      </c>
      <c r="C9988" s="18" t="s">
        <v>895</v>
      </c>
      <c r="D9988" s="30">
        <f>VLOOKUP(C9988,Index[[#All],[searchTaxon]:[Reference_number]],2,FALSE)</f>
        <v>145</v>
      </c>
      <c r="E9988"/>
      <c r="F9988"/>
      <c r="G9988"/>
      <c r="H9988" t="s">
        <v>126</v>
      </c>
      <c r="I9988">
        <f>VLOOKUP(Table1[[#This Row],[trait_name]],Trait[],2,FALSE)</f>
        <v>2</v>
      </c>
      <c r="J9988" s="25" t="s">
        <v>16</v>
      </c>
      <c r="K9988" s="25"/>
      <c r="L9988" s="3" t="s">
        <v>896</v>
      </c>
      <c r="M9988"/>
      <c r="N9988" s="25"/>
    </row>
    <row r="9989" spans="1:15" s="3" customFormat="1">
      <c r="A9989" s="28">
        <v>43278</v>
      </c>
      <c r="B9989" s="29">
        <v>43278</v>
      </c>
      <c r="C9989" s="18" t="s">
        <v>895</v>
      </c>
      <c r="D9989" s="30">
        <f>VLOOKUP(C9989,Index[[#All],[searchTaxon]:[Reference_number]],2,FALSE)</f>
        <v>145</v>
      </c>
      <c r="E9989"/>
      <c r="F9989"/>
      <c r="G9989"/>
      <c r="H9989" t="s">
        <v>26</v>
      </c>
      <c r="I9989">
        <f>VLOOKUP(Table1[[#This Row],[trait_name]],Trait[],2,FALSE)</f>
        <v>3</v>
      </c>
      <c r="J9989" s="25" t="s">
        <v>19</v>
      </c>
      <c r="K9989" s="25"/>
      <c r="L9989" s="3" t="s">
        <v>20</v>
      </c>
      <c r="M9989"/>
      <c r="N9989" s="25"/>
    </row>
    <row r="9990" spans="1:15" s="3" customFormat="1">
      <c r="A9990" s="28">
        <v>43278</v>
      </c>
      <c r="B9990" s="29">
        <v>43278</v>
      </c>
      <c r="C9990" s="18" t="s">
        <v>895</v>
      </c>
      <c r="D9990" s="30">
        <f>VLOOKUP(C9990,Index[[#All],[searchTaxon]:[Reference_number]],2,FALSE)</f>
        <v>145</v>
      </c>
      <c r="E9990"/>
      <c r="F9990"/>
      <c r="G9990"/>
      <c r="H9990" t="s">
        <v>26</v>
      </c>
      <c r="I9990">
        <f>VLOOKUP(Table1[[#This Row],[trait_name]],Trait[],2,FALSE)</f>
        <v>3</v>
      </c>
      <c r="J9990" s="25" t="s">
        <v>19</v>
      </c>
      <c r="K9990" s="25"/>
      <c r="L9990" s="3" t="s">
        <v>22</v>
      </c>
      <c r="M9990"/>
      <c r="N9990" s="25"/>
    </row>
    <row r="9991" spans="1:15" s="3" customFormat="1">
      <c r="A9991" s="28">
        <v>43278</v>
      </c>
      <c r="B9991" s="29">
        <v>43278</v>
      </c>
      <c r="C9991" s="18" t="s">
        <v>895</v>
      </c>
      <c r="D9991" s="30">
        <f>VLOOKUP(C9991,Index[[#All],[searchTaxon]:[Reference_number]],2,FALSE)</f>
        <v>145</v>
      </c>
      <c r="E9991"/>
      <c r="F9991"/>
      <c r="G9991"/>
      <c r="H9991" t="s">
        <v>26</v>
      </c>
      <c r="I9991">
        <f>VLOOKUP(Table1[[#This Row],[trait_name]],Trait[],2,FALSE)</f>
        <v>3</v>
      </c>
      <c r="J9991" s="25" t="s">
        <v>19</v>
      </c>
      <c r="K9991" s="25"/>
      <c r="L9991" s="3" t="s">
        <v>327</v>
      </c>
      <c r="M9991"/>
      <c r="N9991" s="25"/>
    </row>
    <row r="9992" spans="1:15" s="3" customFormat="1">
      <c r="A9992" s="28">
        <v>43278</v>
      </c>
      <c r="B9992" s="29">
        <v>43278</v>
      </c>
      <c r="C9992" s="18" t="s">
        <v>895</v>
      </c>
      <c r="D9992" s="30">
        <f>VLOOKUP(C9992,Index[[#All],[searchTaxon]:[Reference_number]],2,FALSE)</f>
        <v>145</v>
      </c>
      <c r="E9992"/>
      <c r="F9992"/>
      <c r="G9992"/>
      <c r="H9992" t="s">
        <v>26</v>
      </c>
      <c r="I9992">
        <f>VLOOKUP(Table1[[#This Row],[trait_name]],Trait[],2,FALSE)</f>
        <v>5</v>
      </c>
      <c r="J9992" s="25" t="s">
        <v>25</v>
      </c>
      <c r="K9992" s="25"/>
      <c r="L9992" s="3" t="s">
        <v>24</v>
      </c>
      <c r="M9992"/>
      <c r="N9992" s="25"/>
    </row>
    <row r="9993" spans="1:15" s="3" customFormat="1">
      <c r="A9993" s="28">
        <v>43278</v>
      </c>
      <c r="B9993" s="29"/>
      <c r="C9993" s="18" t="s">
        <v>895</v>
      </c>
      <c r="D9993" s="30">
        <f>VLOOKUP(C9993,Index[[#All],[searchTaxon]:[Reference_number]],2,FALSE)</f>
        <v>145</v>
      </c>
      <c r="E9993"/>
      <c r="F9993"/>
      <c r="G9993"/>
      <c r="H9993" t="s">
        <v>26</v>
      </c>
      <c r="I9993">
        <f>VLOOKUP(Table1[[#This Row],[trait_name]],Trait[],2,FALSE)</f>
        <v>6</v>
      </c>
      <c r="J9993" s="25" t="s">
        <v>135</v>
      </c>
      <c r="K9993" s="25"/>
      <c r="M9993"/>
      <c r="N9993" s="25"/>
    </row>
    <row r="9994" spans="1:15">
      <c r="A9994" s="28">
        <v>43278</v>
      </c>
      <c r="B9994" s="29">
        <v>43278</v>
      </c>
      <c r="C9994" s="18" t="s">
        <v>895</v>
      </c>
      <c r="D9994" s="30">
        <f>VLOOKUP(C9994,Index[[#All],[searchTaxon]:[Reference_number]],2,FALSE)</f>
        <v>145</v>
      </c>
      <c r="H9994" t="s">
        <v>26</v>
      </c>
      <c r="I9994">
        <f>VLOOKUP(Table1[[#This Row],[trait_name]],Trait[],2,FALSE)</f>
        <v>7</v>
      </c>
      <c r="J9994" s="25" t="s">
        <v>27</v>
      </c>
      <c r="L9994" s="3" t="s">
        <v>24</v>
      </c>
      <c r="N9994" s="25"/>
      <c r="O9994"/>
    </row>
    <row r="9995" spans="1:15">
      <c r="A9995" s="28">
        <v>43278</v>
      </c>
      <c r="B9995" s="29">
        <v>43278</v>
      </c>
      <c r="C9995" s="18" t="s">
        <v>895</v>
      </c>
      <c r="D9995" s="30">
        <f>VLOOKUP(C9995,Index[[#All],[searchTaxon]:[Reference_number]],2,FALSE)</f>
        <v>145</v>
      </c>
      <c r="H9995" t="s">
        <v>279</v>
      </c>
      <c r="I9995">
        <f>VLOOKUP(Table1[[#This Row],[trait_name]],Trait[],2,FALSE)</f>
        <v>11</v>
      </c>
      <c r="J9995" s="25" t="s">
        <v>31</v>
      </c>
      <c r="L9995" s="3" t="s">
        <v>24</v>
      </c>
      <c r="N9995" s="25"/>
      <c r="O9995"/>
    </row>
    <row r="9996" spans="1:15">
      <c r="A9996" s="28">
        <v>43278</v>
      </c>
      <c r="B9996" s="29">
        <v>43278</v>
      </c>
      <c r="C9996" s="18" t="s">
        <v>895</v>
      </c>
      <c r="D9996" s="30">
        <f>VLOOKUP(C9996,Index[[#All],[searchTaxon]:[Reference_number]],2,FALSE)</f>
        <v>145</v>
      </c>
      <c r="H9996" t="s">
        <v>295</v>
      </c>
      <c r="I9996">
        <f>VLOOKUP(Table1[[#This Row],[trait_name]],Trait[],2,FALSE)</f>
        <v>12</v>
      </c>
      <c r="J9996" s="25" t="s">
        <v>138</v>
      </c>
      <c r="L9996" s="3" t="s">
        <v>24</v>
      </c>
      <c r="N9996" s="25"/>
      <c r="O9996"/>
    </row>
    <row r="9997" spans="1:15">
      <c r="A9997" s="12">
        <v>43278</v>
      </c>
      <c r="B9997" s="13"/>
      <c r="C9997" s="14" t="s">
        <v>895</v>
      </c>
      <c r="D9997" s="15">
        <f>VLOOKUP(C9997,Index[[#All],[searchTaxon]:[Reference_number]],2,FALSE)</f>
        <v>145</v>
      </c>
      <c r="I9997">
        <f>VLOOKUP(Table1[[#This Row],[trait_name]],Trait[],2,FALSE)</f>
        <v>15</v>
      </c>
      <c r="J9997" s="25" t="s">
        <v>32</v>
      </c>
      <c r="L9997" s="3"/>
      <c r="N9997" s="25"/>
      <c r="O9997"/>
    </row>
    <row r="9998" spans="1:15">
      <c r="A9998" s="12">
        <v>43278</v>
      </c>
      <c r="B9998" s="13">
        <v>43278</v>
      </c>
      <c r="C9998" s="14" t="s">
        <v>895</v>
      </c>
      <c r="D9998" s="15">
        <f>VLOOKUP(C9998,Index[[#All],[searchTaxon]:[Reference_number]],2,FALSE)</f>
        <v>145</v>
      </c>
      <c r="I9998">
        <f>VLOOKUP(Table1[[#This Row],[trait_name]],Trait[],2,FALSE)</f>
        <v>16</v>
      </c>
      <c r="J9998" s="26" t="s">
        <v>33</v>
      </c>
      <c r="K9998" s="26"/>
      <c r="L9998" s="3"/>
      <c r="N9998" s="25"/>
      <c r="O9998"/>
    </row>
    <row r="9999" spans="1:15">
      <c r="A9999" s="28">
        <v>43278</v>
      </c>
      <c r="B9999" s="29">
        <v>43278</v>
      </c>
      <c r="C9999" s="18" t="s">
        <v>895</v>
      </c>
      <c r="D9999" s="30">
        <f>VLOOKUP(C9999,Index[[#All],[searchTaxon]:[Reference_number]],2,FALSE)</f>
        <v>145</v>
      </c>
      <c r="H9999" t="s">
        <v>26</v>
      </c>
      <c r="I9999">
        <f>VLOOKUP(Table1[[#This Row],[trait_name]],Trait[],2,FALSE)</f>
        <v>17</v>
      </c>
      <c r="J9999" s="25" t="s">
        <v>34</v>
      </c>
      <c r="L9999" s="3" t="s">
        <v>35</v>
      </c>
      <c r="N9999" s="25"/>
      <c r="O9999"/>
    </row>
    <row r="10000" spans="1:15">
      <c r="A10000" s="28">
        <v>43278</v>
      </c>
      <c r="B10000" s="29">
        <v>43278</v>
      </c>
      <c r="C10000" s="18" t="s">
        <v>895</v>
      </c>
      <c r="D10000" s="30">
        <f>VLOOKUP(C10000,Index[[#All],[searchTaxon]:[Reference_number]],2,FALSE)</f>
        <v>145</v>
      </c>
      <c r="H10000" t="s">
        <v>26</v>
      </c>
      <c r="I10000">
        <f>VLOOKUP(Table1[[#This Row],[trait_name]],Trait[],2,FALSE)</f>
        <v>17</v>
      </c>
      <c r="J10000" s="25" t="s">
        <v>34</v>
      </c>
      <c r="L10000" s="3" t="s">
        <v>36</v>
      </c>
      <c r="N10000" s="25"/>
      <c r="O10000"/>
    </row>
    <row r="10001" spans="1:15">
      <c r="A10001" s="28">
        <v>43278</v>
      </c>
      <c r="B10001" s="29">
        <v>43278</v>
      </c>
      <c r="C10001" s="18" t="s">
        <v>895</v>
      </c>
      <c r="D10001" s="30">
        <f>VLOOKUP(C10001,Index[[#All],[searchTaxon]:[Reference_number]],2,FALSE)</f>
        <v>145</v>
      </c>
      <c r="H10001" t="s">
        <v>26</v>
      </c>
      <c r="I10001">
        <f>VLOOKUP(Table1[[#This Row],[trait_name]],Trait[],2,FALSE)</f>
        <v>17</v>
      </c>
      <c r="J10001" s="25" t="s">
        <v>34</v>
      </c>
      <c r="L10001" s="3" t="s">
        <v>37</v>
      </c>
      <c r="N10001" s="25"/>
      <c r="O10001"/>
    </row>
    <row r="10002" spans="1:15">
      <c r="A10002" s="12">
        <v>43278</v>
      </c>
      <c r="B10002" s="13">
        <v>43278</v>
      </c>
      <c r="C10002" s="14" t="s">
        <v>895</v>
      </c>
      <c r="D10002" s="15">
        <f>VLOOKUP(C10002,Index[[#All],[searchTaxon]:[Reference_number]],2,FALSE)</f>
        <v>145</v>
      </c>
      <c r="I10002">
        <f>VLOOKUP(Table1[[#This Row],[trait_name]],Trait[],2,FALSE)</f>
        <v>18</v>
      </c>
      <c r="J10002" s="25" t="s">
        <v>38</v>
      </c>
      <c r="L10002" s="3"/>
      <c r="N10002" s="25"/>
      <c r="O10002"/>
    </row>
    <row r="10003" spans="1:15">
      <c r="A10003" s="28">
        <v>43278</v>
      </c>
      <c r="B10003" s="29">
        <v>43278</v>
      </c>
      <c r="C10003" s="18" t="s">
        <v>895</v>
      </c>
      <c r="D10003" s="30">
        <f>VLOOKUP(C10003,Index[[#All],[searchTaxon]:[Reference_number]],2,FALSE)</f>
        <v>145</v>
      </c>
      <c r="H10003" t="s">
        <v>295</v>
      </c>
      <c r="I10003">
        <f>VLOOKUP(Table1[[#This Row],[trait_name]],Trait[],2,FALSE)</f>
        <v>19</v>
      </c>
      <c r="J10003" s="25" t="s">
        <v>39</v>
      </c>
      <c r="L10003" s="3" t="s">
        <v>40</v>
      </c>
      <c r="N10003" s="25"/>
      <c r="O10003"/>
    </row>
    <row r="10004" spans="1:15">
      <c r="A10004" s="28">
        <v>43278</v>
      </c>
      <c r="B10004" s="29">
        <v>43278</v>
      </c>
      <c r="C10004" s="18" t="s">
        <v>895</v>
      </c>
      <c r="D10004" s="30">
        <f>VLOOKUP(C10004,Index[[#All],[searchTaxon]:[Reference_number]],2,FALSE)</f>
        <v>145</v>
      </c>
      <c r="H10004" t="s">
        <v>295</v>
      </c>
      <c r="I10004">
        <f>VLOOKUP(Table1[[#This Row],[trait_name]],Trait[],2,FALSE)</f>
        <v>19</v>
      </c>
      <c r="J10004" s="25" t="s">
        <v>39</v>
      </c>
      <c r="L10004" s="3" t="s">
        <v>140</v>
      </c>
      <c r="N10004" s="25"/>
      <c r="O10004"/>
    </row>
    <row r="10005" spans="1:15">
      <c r="A10005" s="12">
        <v>43278</v>
      </c>
      <c r="B10005" s="13">
        <v>43278</v>
      </c>
      <c r="C10005" s="14" t="s">
        <v>895</v>
      </c>
      <c r="D10005" s="15">
        <f>VLOOKUP(C10005,Index[[#All],[searchTaxon]:[Reference_number]],2,FALSE)</f>
        <v>145</v>
      </c>
      <c r="I10005">
        <f>VLOOKUP(Table1[[#This Row],[trait_name]],Trait[],2,FALSE)</f>
        <v>20</v>
      </c>
      <c r="J10005" s="25" t="s">
        <v>42</v>
      </c>
      <c r="L10005" s="3"/>
      <c r="N10005" s="25"/>
      <c r="O10005"/>
    </row>
    <row r="10006" spans="1:15">
      <c r="A10006" s="28">
        <v>43278</v>
      </c>
      <c r="B10006" s="29">
        <v>43278</v>
      </c>
      <c r="C10006" s="18" t="s">
        <v>895</v>
      </c>
      <c r="D10006" s="30">
        <f>VLOOKUP(C10006,Index[[#All],[searchTaxon]:[Reference_number]],2,FALSE)</f>
        <v>145</v>
      </c>
      <c r="I10006">
        <f>VLOOKUP(Table1[[#This Row],[trait_name]],Trait[],2,FALSE)</f>
        <v>21</v>
      </c>
      <c r="J10006" s="25" t="s">
        <v>46</v>
      </c>
      <c r="L10006" s="3"/>
      <c r="N10006" s="25"/>
      <c r="O10006"/>
    </row>
    <row r="10007" spans="1:15">
      <c r="A10007" s="28">
        <v>43278</v>
      </c>
      <c r="B10007" s="29"/>
      <c r="C10007" s="18" t="s">
        <v>895</v>
      </c>
      <c r="D10007" s="15">
        <f>VLOOKUP(C10007,Index[[#All],[searchTaxon]:[Reference_number]],2,FALSE)</f>
        <v>145</v>
      </c>
      <c r="E10007">
        <v>0</v>
      </c>
      <c r="F10007">
        <v>0</v>
      </c>
      <c r="G10007">
        <v>0</v>
      </c>
      <c r="I10007">
        <f>VLOOKUP(Table1[[#This Row],[trait_name]],Trait[],2,FALSE)</f>
        <v>22</v>
      </c>
      <c r="J10007" s="25" t="s">
        <v>48</v>
      </c>
      <c r="L10007" s="3"/>
      <c r="N10007" s="26"/>
      <c r="O10007"/>
    </row>
    <row r="10008" spans="1:15">
      <c r="A10008" s="12">
        <v>43278</v>
      </c>
      <c r="B10008" s="13"/>
      <c r="C10008" s="14" t="s">
        <v>895</v>
      </c>
      <c r="D10008" s="15">
        <f>VLOOKUP(C10008,Index[[#All],[searchTaxon]:[Reference_number]],2,FALSE)</f>
        <v>145</v>
      </c>
      <c r="I10008">
        <f>VLOOKUP(Table1[[#This Row],[trait_name]],Trait[],2,FALSE)</f>
        <v>23</v>
      </c>
      <c r="J10008" s="25" t="s">
        <v>50</v>
      </c>
      <c r="L10008" s="3"/>
      <c r="N10008" s="26"/>
      <c r="O10008"/>
    </row>
    <row r="10009" spans="1:15">
      <c r="A10009" s="12">
        <v>43278</v>
      </c>
      <c r="B10009" s="13"/>
      <c r="C10009" s="14" t="s">
        <v>895</v>
      </c>
      <c r="D10009" s="15">
        <f>VLOOKUP(C10009,Index[[#All],[searchTaxon]:[Reference_number]],2,FALSE)</f>
        <v>145</v>
      </c>
      <c r="I10009">
        <f>VLOOKUP(Table1[[#This Row],[trait_name]],Trait[],2,FALSE)</f>
        <v>24</v>
      </c>
      <c r="J10009" s="25" t="s">
        <v>53</v>
      </c>
      <c r="L10009" s="3"/>
      <c r="N10009" s="25"/>
      <c r="O10009"/>
    </row>
    <row r="10010" spans="1:15">
      <c r="A10010" s="28">
        <v>43278</v>
      </c>
      <c r="B10010" s="29">
        <v>43278</v>
      </c>
      <c r="C10010" s="18" t="s">
        <v>895</v>
      </c>
      <c r="D10010" s="30">
        <f>VLOOKUP(C10010,Index[[#All],[searchTaxon]:[Reference_number]],2,FALSE)</f>
        <v>145</v>
      </c>
      <c r="H10010" t="s">
        <v>295</v>
      </c>
      <c r="I10010">
        <f>VLOOKUP(Table1[[#This Row],[trait_name]],Trait[],2,FALSE)</f>
        <v>25</v>
      </c>
      <c r="J10010" s="25" t="s">
        <v>54</v>
      </c>
      <c r="L10010" s="3" t="s">
        <v>402</v>
      </c>
      <c r="N10010" s="25"/>
      <c r="O10010"/>
    </row>
    <row r="10011" spans="1:15">
      <c r="A10011" s="28">
        <v>43278</v>
      </c>
      <c r="B10011" s="29">
        <v>43278</v>
      </c>
      <c r="C10011" s="18" t="s">
        <v>895</v>
      </c>
      <c r="D10011" s="30">
        <f>VLOOKUP(C10011,Index[[#All],[searchTaxon]:[Reference_number]],2,FALSE)</f>
        <v>145</v>
      </c>
      <c r="H10011" t="s">
        <v>295</v>
      </c>
      <c r="I10011">
        <f>VLOOKUP(Table1[[#This Row],[trait_name]],Trait[],2,FALSE)</f>
        <v>25</v>
      </c>
      <c r="J10011" s="25" t="s">
        <v>54</v>
      </c>
      <c r="L10011" s="3" t="s">
        <v>56</v>
      </c>
      <c r="N10011" s="25"/>
      <c r="O10011"/>
    </row>
    <row r="10012" spans="1:15">
      <c r="A10012" s="28">
        <v>43278</v>
      </c>
      <c r="B10012" s="29">
        <v>43278</v>
      </c>
      <c r="C10012" s="18" t="s">
        <v>895</v>
      </c>
      <c r="D10012" s="30">
        <f>VLOOKUP(C10012,Index[[#All],[searchTaxon]:[Reference_number]],2,FALSE)</f>
        <v>145</v>
      </c>
      <c r="I10012">
        <f>VLOOKUP(Table1[[#This Row],[trait_name]],Trait[],2,FALSE)</f>
        <v>26</v>
      </c>
      <c r="J10012" s="25" t="s">
        <v>57</v>
      </c>
      <c r="L10012" s="3"/>
      <c r="N10012" s="25"/>
      <c r="O10012"/>
    </row>
    <row r="10013" spans="1:15">
      <c r="A10013" s="28">
        <v>43278</v>
      </c>
      <c r="B10013" s="29">
        <v>43278</v>
      </c>
      <c r="C10013" s="18" t="s">
        <v>895</v>
      </c>
      <c r="D10013" s="30">
        <f>VLOOKUP(C10013,Index[[#All],[searchTaxon]:[Reference_number]],2,FALSE)</f>
        <v>145</v>
      </c>
      <c r="I10013">
        <f>VLOOKUP(Table1[[#This Row],[trait_name]],Trait[],2,FALSE)</f>
        <v>26</v>
      </c>
      <c r="J10013" s="25" t="s">
        <v>57</v>
      </c>
      <c r="L10013" s="3"/>
      <c r="N10013" s="25"/>
      <c r="O10013"/>
    </row>
    <row r="10014" spans="1:15">
      <c r="A10014" s="28">
        <v>43278</v>
      </c>
      <c r="B10014" s="29">
        <v>43278</v>
      </c>
      <c r="C10014" s="18" t="s">
        <v>895</v>
      </c>
      <c r="D10014" s="30">
        <f>VLOOKUP(C10014,Index[[#All],[searchTaxon]:[Reference_number]],2,FALSE)</f>
        <v>145</v>
      </c>
      <c r="H10014" t="s">
        <v>295</v>
      </c>
      <c r="I10014">
        <f>VLOOKUP(Table1[[#This Row],[trait_name]],Trait[],2,FALSE)</f>
        <v>27</v>
      </c>
      <c r="J10014" s="25" t="s">
        <v>58</v>
      </c>
      <c r="L10014" s="3">
        <v>9</v>
      </c>
      <c r="N10014" s="25"/>
      <c r="O10014"/>
    </row>
    <row r="10015" spans="1:15">
      <c r="A10015" s="28">
        <v>43278</v>
      </c>
      <c r="B10015" s="29">
        <v>43278</v>
      </c>
      <c r="C10015" s="18" t="s">
        <v>895</v>
      </c>
      <c r="D10015" s="30">
        <f>VLOOKUP(C10015,Index[[#All],[searchTaxon]:[Reference_number]],2,FALSE)</f>
        <v>145</v>
      </c>
      <c r="H10015" t="s">
        <v>26</v>
      </c>
      <c r="I10015">
        <f>VLOOKUP(Table1[[#This Row],[trait_name]],Trait[],2,FALSE)</f>
        <v>27</v>
      </c>
      <c r="J10015" s="25" t="s">
        <v>58</v>
      </c>
      <c r="L10015" s="3">
        <v>12</v>
      </c>
      <c r="N10015" s="25"/>
      <c r="O10015"/>
    </row>
    <row r="10016" spans="1:15">
      <c r="A10016" s="28">
        <v>43278</v>
      </c>
      <c r="B10016" s="29">
        <v>43278</v>
      </c>
      <c r="C10016" s="18" t="s">
        <v>895</v>
      </c>
      <c r="D10016" s="30">
        <f>VLOOKUP(C10016,Index[[#All],[searchTaxon]:[Reference_number]],2,FALSE)</f>
        <v>145</v>
      </c>
      <c r="I10016">
        <f>VLOOKUP(Table1[[#This Row],[trait_name]],Trait[],2,FALSE)</f>
        <v>28</v>
      </c>
      <c r="J10016" s="25" t="s">
        <v>59</v>
      </c>
      <c r="L10016" s="3"/>
      <c r="N10016" s="25"/>
      <c r="O10016"/>
    </row>
    <row r="10017" spans="1:15">
      <c r="A10017" s="28">
        <v>43278</v>
      </c>
      <c r="B10017" s="29">
        <v>43278</v>
      </c>
      <c r="C10017" s="18" t="s">
        <v>895</v>
      </c>
      <c r="D10017" s="30">
        <f>VLOOKUP(C10017,Index[[#All],[searchTaxon]:[Reference_number]],2,FALSE)</f>
        <v>145</v>
      </c>
      <c r="I10017">
        <f>VLOOKUP(Table1[[#This Row],[trait_name]],Trait[],2,FALSE)</f>
        <v>28</v>
      </c>
      <c r="J10017" s="25" t="s">
        <v>59</v>
      </c>
      <c r="L10017" s="3"/>
      <c r="N10017" s="25"/>
      <c r="O10017"/>
    </row>
    <row r="10018" spans="1:15">
      <c r="A10018" s="28">
        <v>43278</v>
      </c>
      <c r="B10018" s="29">
        <v>43278</v>
      </c>
      <c r="C10018" s="18" t="s">
        <v>895</v>
      </c>
      <c r="D10018" s="30">
        <f>VLOOKUP(C10018,Index[[#All],[searchTaxon]:[Reference_number]],2,FALSE)</f>
        <v>145</v>
      </c>
      <c r="I10018">
        <f>VLOOKUP(Table1[[#This Row],[trait_name]],Trait[],2,FALSE)</f>
        <v>29</v>
      </c>
      <c r="J10018" s="25" t="s">
        <v>60</v>
      </c>
      <c r="L10018" s="3"/>
      <c r="N10018" s="25"/>
      <c r="O10018"/>
    </row>
    <row r="10019" spans="1:15">
      <c r="A10019" s="28">
        <v>43278</v>
      </c>
      <c r="B10019" s="29">
        <v>43278</v>
      </c>
      <c r="C10019" s="18" t="s">
        <v>895</v>
      </c>
      <c r="D10019" s="30">
        <f>VLOOKUP(C10019,Index[[#All],[searchTaxon]:[Reference_number]],2,FALSE)</f>
        <v>145</v>
      </c>
      <c r="H10019" t="s">
        <v>295</v>
      </c>
      <c r="I10019">
        <f>VLOOKUP(Table1[[#This Row],[trait_name]],Trait[],2,FALSE)</f>
        <v>30</v>
      </c>
      <c r="J10019" s="25" t="s">
        <v>61</v>
      </c>
      <c r="L10019" s="3">
        <v>4</v>
      </c>
      <c r="N10019" s="25"/>
      <c r="O10019"/>
    </row>
    <row r="10020" spans="1:15">
      <c r="A10020" s="28">
        <v>43278</v>
      </c>
      <c r="B10020" s="29">
        <v>43278</v>
      </c>
      <c r="C10020" s="18" t="s">
        <v>895</v>
      </c>
      <c r="D10020" s="30">
        <f>VLOOKUP(C10020,Index[[#All],[searchTaxon]:[Reference_number]],2,FALSE)</f>
        <v>145</v>
      </c>
      <c r="H10020" t="s">
        <v>26</v>
      </c>
      <c r="I10020">
        <f>VLOOKUP(Table1[[#This Row],[trait_name]],Trait[],2,FALSE)</f>
        <v>30</v>
      </c>
      <c r="J10020" s="25" t="s">
        <v>61</v>
      </c>
      <c r="L10020" s="3">
        <v>5</v>
      </c>
      <c r="N10020" s="25"/>
      <c r="O10020"/>
    </row>
    <row r="10021" spans="1:15">
      <c r="A10021" s="28">
        <v>43278</v>
      </c>
      <c r="B10021" s="29">
        <v>43278</v>
      </c>
      <c r="C10021" s="18" t="s">
        <v>895</v>
      </c>
      <c r="D10021" s="30">
        <f>VLOOKUP(C10021,Index[[#All],[searchTaxon]:[Reference_number]],2,FALSE)</f>
        <v>145</v>
      </c>
      <c r="I10021">
        <f>VLOOKUP(Table1[[#This Row],[trait_name]],Trait[],2,FALSE)</f>
        <v>31</v>
      </c>
      <c r="J10021" s="25" t="s">
        <v>62</v>
      </c>
      <c r="L10021" s="3"/>
      <c r="N10021" s="25"/>
      <c r="O10021"/>
    </row>
    <row r="10022" spans="1:15">
      <c r="A10022" s="28">
        <v>43278</v>
      </c>
      <c r="B10022" s="29">
        <v>43278</v>
      </c>
      <c r="C10022" s="18" t="s">
        <v>895</v>
      </c>
      <c r="D10022" s="30">
        <f>VLOOKUP(C10022,Index[[#All],[searchTaxon]:[Reference_number]],2,FALSE)</f>
        <v>145</v>
      </c>
      <c r="H10022" t="s">
        <v>279</v>
      </c>
      <c r="I10022">
        <f>VLOOKUP(Table1[[#This Row],[trait_name]],Trait[],2,FALSE)</f>
        <v>32</v>
      </c>
      <c r="J10022" s="25" t="s">
        <v>147</v>
      </c>
      <c r="L10022" s="3" t="s">
        <v>189</v>
      </c>
      <c r="N10022" s="25"/>
      <c r="O10022"/>
    </row>
    <row r="10023" spans="1:15">
      <c r="A10023" s="28">
        <v>43278</v>
      </c>
      <c r="B10023" s="29">
        <v>43278</v>
      </c>
      <c r="C10023" s="18" t="s">
        <v>895</v>
      </c>
      <c r="D10023" s="30">
        <f>VLOOKUP(C10023,Index[[#All],[searchTaxon]:[Reference_number]],2,FALSE)</f>
        <v>145</v>
      </c>
      <c r="I10023">
        <f>VLOOKUP(Table1[[#This Row],[trait_name]],Trait[],2,FALSE)</f>
        <v>32</v>
      </c>
      <c r="J10023" s="25" t="s">
        <v>147</v>
      </c>
      <c r="L10023" s="3"/>
      <c r="N10023" s="25"/>
      <c r="O10023"/>
    </row>
    <row r="10024" spans="1:15">
      <c r="A10024" s="28">
        <v>43278</v>
      </c>
      <c r="B10024" s="29">
        <v>43278</v>
      </c>
      <c r="C10024" s="18" t="s">
        <v>895</v>
      </c>
      <c r="D10024" s="30">
        <f>VLOOKUP(C10024,Index[[#All],[searchTaxon]:[Reference_number]],2,FALSE)</f>
        <v>145</v>
      </c>
      <c r="H10024" t="s">
        <v>26</v>
      </c>
      <c r="I10024">
        <f>VLOOKUP(Table1[[#This Row],[trait_name]],Trait[],2,FALSE)</f>
        <v>33</v>
      </c>
      <c r="J10024" s="25" t="s">
        <v>63</v>
      </c>
      <c r="L10024" s="3" t="s">
        <v>301</v>
      </c>
      <c r="N10024" s="25"/>
      <c r="O10024"/>
    </row>
    <row r="10025" spans="1:15">
      <c r="A10025" s="28">
        <v>43278</v>
      </c>
      <c r="B10025" s="29">
        <v>43278</v>
      </c>
      <c r="C10025" s="18" t="s">
        <v>895</v>
      </c>
      <c r="D10025" s="30">
        <f>VLOOKUP(C10025,Index[[#All],[searchTaxon]:[Reference_number]],2,FALSE)</f>
        <v>145</v>
      </c>
      <c r="H10025" t="s">
        <v>295</v>
      </c>
      <c r="I10025">
        <f>VLOOKUP(Table1[[#This Row],[trait_name]],Trait[],2,FALSE)</f>
        <v>33</v>
      </c>
      <c r="J10025" s="25" t="s">
        <v>63</v>
      </c>
      <c r="L10025" s="3" t="s">
        <v>64</v>
      </c>
      <c r="N10025" s="25"/>
      <c r="O10025"/>
    </row>
    <row r="10026" spans="1:15">
      <c r="A10026" s="28">
        <v>43278</v>
      </c>
      <c r="B10026" s="29">
        <v>43278</v>
      </c>
      <c r="C10026" s="18" t="s">
        <v>895</v>
      </c>
      <c r="D10026" s="30">
        <f>VLOOKUP(C10026,Index[[#All],[searchTaxon]:[Reference_number]],2,FALSE)</f>
        <v>145</v>
      </c>
      <c r="H10026" t="s">
        <v>26</v>
      </c>
      <c r="I10026">
        <f>VLOOKUP(Table1[[#This Row],[trait_name]],Trait[],2,FALSE)</f>
        <v>34</v>
      </c>
      <c r="J10026" s="25" t="s">
        <v>149</v>
      </c>
      <c r="L10026" s="3" t="s">
        <v>51</v>
      </c>
      <c r="N10026" s="25"/>
      <c r="O10026"/>
    </row>
    <row r="10027" spans="1:15">
      <c r="A10027" s="28">
        <v>43278</v>
      </c>
      <c r="B10027" s="29"/>
      <c r="C10027" s="18" t="s">
        <v>895</v>
      </c>
      <c r="D10027" s="30">
        <f>VLOOKUP(C10027,Index[[#All],[searchTaxon]:[Reference_number]],2,FALSE)</f>
        <v>145</v>
      </c>
      <c r="E10027">
        <v>0</v>
      </c>
      <c r="F10027">
        <v>0</v>
      </c>
      <c r="G10027">
        <v>0</v>
      </c>
      <c r="I10027">
        <f>VLOOKUP(Table1[[#This Row],[trait_name]],Trait[],2,FALSE)</f>
        <v>35</v>
      </c>
      <c r="J10027" s="25" t="s">
        <v>66</v>
      </c>
      <c r="L10027" s="3"/>
      <c r="N10027" s="25"/>
      <c r="O10027"/>
    </row>
    <row r="10028" spans="1:15">
      <c r="A10028" s="28">
        <v>43278</v>
      </c>
      <c r="B10028" s="29"/>
      <c r="C10028" s="18" t="s">
        <v>895</v>
      </c>
      <c r="D10028" s="15">
        <f>VLOOKUP(C10028,Index[[#All],[searchTaxon]:[Reference_number]],2,FALSE)</f>
        <v>145</v>
      </c>
      <c r="E10028">
        <v>0</v>
      </c>
      <c r="F10028">
        <v>0</v>
      </c>
      <c r="G10028">
        <v>0</v>
      </c>
      <c r="I10028">
        <f>VLOOKUP(Table1[[#This Row],[trait_name]],Trait[],2,FALSE)</f>
        <v>36</v>
      </c>
      <c r="J10028" s="25" t="s">
        <v>68</v>
      </c>
      <c r="L10028" s="3"/>
      <c r="N10028" s="25"/>
      <c r="O10028"/>
    </row>
    <row r="10029" spans="1:15">
      <c r="A10029" s="28">
        <v>43278</v>
      </c>
      <c r="B10029" s="29"/>
      <c r="C10029" s="18" t="s">
        <v>895</v>
      </c>
      <c r="D10029" s="15">
        <f>VLOOKUP(C10029,Index[[#All],[searchTaxon]:[Reference_number]],2,FALSE)</f>
        <v>145</v>
      </c>
      <c r="E10029">
        <v>0</v>
      </c>
      <c r="F10029">
        <v>0</v>
      </c>
      <c r="G10029">
        <v>0</v>
      </c>
      <c r="I10029">
        <f>VLOOKUP(Table1[[#This Row],[trait_name]],Trait[],2,FALSE)</f>
        <v>37</v>
      </c>
      <c r="J10029" s="25" t="s">
        <v>70</v>
      </c>
      <c r="L10029" s="3"/>
      <c r="N10029" s="25"/>
      <c r="O10029"/>
    </row>
    <row r="10030" spans="1:15">
      <c r="A10030" s="28">
        <v>43278</v>
      </c>
      <c r="B10030" s="29">
        <v>43278</v>
      </c>
      <c r="C10030" s="18" t="s">
        <v>895</v>
      </c>
      <c r="D10030" s="30">
        <f>VLOOKUP(C10030,Index[[#All],[searchTaxon]:[Reference_number]],2,FALSE)</f>
        <v>145</v>
      </c>
      <c r="H10030" t="s">
        <v>26</v>
      </c>
      <c r="I10030">
        <f>VLOOKUP(Table1[[#This Row],[trait_name]],Trait[],2,FALSE)</f>
        <v>38</v>
      </c>
      <c r="J10030" s="25" t="s">
        <v>74</v>
      </c>
      <c r="L10030" s="3" t="s">
        <v>75</v>
      </c>
      <c r="N10030" s="25"/>
      <c r="O10030"/>
    </row>
    <row r="10031" spans="1:15">
      <c r="A10031" s="28">
        <v>43278</v>
      </c>
      <c r="B10031" s="29">
        <v>43278</v>
      </c>
      <c r="C10031" s="18" t="s">
        <v>895</v>
      </c>
      <c r="D10031" s="30">
        <f>VLOOKUP(C10031,Index[[#All],[searchTaxon]:[Reference_number]],2,FALSE)</f>
        <v>145</v>
      </c>
      <c r="H10031" t="s">
        <v>26</v>
      </c>
      <c r="I10031">
        <f>VLOOKUP(Table1[[#This Row],[trait_name]],Trait[],2,FALSE)</f>
        <v>38</v>
      </c>
      <c r="J10031" s="25" t="s">
        <v>74</v>
      </c>
      <c r="L10031" s="3" t="s">
        <v>345</v>
      </c>
      <c r="N10031" s="25"/>
      <c r="O10031"/>
    </row>
    <row r="10032" spans="1:15">
      <c r="A10032" s="12">
        <v>43278</v>
      </c>
      <c r="B10032" s="13"/>
      <c r="C10032" s="14" t="s">
        <v>895</v>
      </c>
      <c r="D10032" s="15">
        <f>VLOOKUP(C10032,Index[[#All],[searchTaxon]:[Reference_number]],2,FALSE)</f>
        <v>145</v>
      </c>
      <c r="I10032">
        <f>VLOOKUP(Table1[[#This Row],[trait_name]],Trait[],2,FALSE)</f>
        <v>39</v>
      </c>
      <c r="J10032" s="25" t="s">
        <v>76</v>
      </c>
      <c r="L10032" s="3"/>
      <c r="N10032" s="25"/>
      <c r="O10032"/>
    </row>
    <row r="10033" spans="1:15">
      <c r="A10033" s="28">
        <v>43278</v>
      </c>
      <c r="B10033" s="29">
        <v>43278</v>
      </c>
      <c r="C10033" s="18" t="s">
        <v>895</v>
      </c>
      <c r="D10033" s="30">
        <f>VLOOKUP(C10033,Index[[#All],[searchTaxon]:[Reference_number]],2,FALSE)</f>
        <v>145</v>
      </c>
      <c r="H10033" t="s">
        <v>26</v>
      </c>
      <c r="I10033">
        <f>VLOOKUP(Table1[[#This Row],[trait_name]],Trait[],2,FALSE)</f>
        <v>40</v>
      </c>
      <c r="J10033" s="25" t="s">
        <v>79</v>
      </c>
      <c r="L10033" s="3" t="s">
        <v>80</v>
      </c>
      <c r="N10033" s="25"/>
      <c r="O10033"/>
    </row>
    <row r="10034" spans="1:15">
      <c r="A10034" s="28">
        <v>43278</v>
      </c>
      <c r="B10034" s="29"/>
      <c r="C10034" s="18" t="s">
        <v>895</v>
      </c>
      <c r="D10034" s="15">
        <f>VLOOKUP(C10034,Index[[#All],[searchTaxon]:[Reference_number]],2,FALSE)</f>
        <v>145</v>
      </c>
      <c r="E10034">
        <v>0</v>
      </c>
      <c r="F10034">
        <v>0</v>
      </c>
      <c r="G10034">
        <v>0</v>
      </c>
      <c r="I10034">
        <f>VLOOKUP(Table1[[#This Row],[trait_name]],Trait[],2,FALSE)</f>
        <v>41</v>
      </c>
      <c r="J10034" s="25" t="s">
        <v>82</v>
      </c>
      <c r="L10034" s="3"/>
      <c r="N10034" s="25"/>
      <c r="O10034"/>
    </row>
    <row r="10035" spans="1:15">
      <c r="A10035" s="28">
        <v>43278</v>
      </c>
      <c r="B10035" s="29"/>
      <c r="C10035" s="18" t="s">
        <v>895</v>
      </c>
      <c r="D10035" s="15">
        <f>VLOOKUP(C10035,Index[[#All],[searchTaxon]:[Reference_number]],2,FALSE)</f>
        <v>145</v>
      </c>
      <c r="E10035">
        <v>0</v>
      </c>
      <c r="F10035">
        <v>0</v>
      </c>
      <c r="G10035">
        <v>0</v>
      </c>
      <c r="I10035">
        <f>VLOOKUP(Table1[[#This Row],[trait_name]],Trait[],2,FALSE)</f>
        <v>42</v>
      </c>
      <c r="J10035" s="25" t="s">
        <v>84</v>
      </c>
      <c r="L10035" s="3"/>
      <c r="N10035" s="25"/>
      <c r="O10035"/>
    </row>
    <row r="10036" spans="1:15">
      <c r="A10036" s="28">
        <v>43278</v>
      </c>
      <c r="B10036" s="29">
        <v>43278</v>
      </c>
      <c r="C10036" s="18" t="s">
        <v>895</v>
      </c>
      <c r="D10036" s="30">
        <f>VLOOKUP(C10036,Index[[#All],[searchTaxon]:[Reference_number]],2,FALSE)</f>
        <v>145</v>
      </c>
      <c r="I10036">
        <f>VLOOKUP(Table1[[#This Row],[trait_name]],Trait[],2,FALSE)</f>
        <v>43</v>
      </c>
      <c r="J10036" s="25" t="s">
        <v>86</v>
      </c>
      <c r="L10036" s="3"/>
      <c r="N10036" s="25"/>
      <c r="O10036"/>
    </row>
    <row r="10037" spans="1:15">
      <c r="A10037" s="28">
        <v>43278</v>
      </c>
      <c r="B10037" s="29">
        <v>43278</v>
      </c>
      <c r="C10037" s="18" t="s">
        <v>895</v>
      </c>
      <c r="D10037" s="30">
        <f>VLOOKUP(C10037,Index[[#All],[searchTaxon]:[Reference_number]],2,FALSE)</f>
        <v>145</v>
      </c>
      <c r="I10037">
        <f>VLOOKUP(Table1[[#This Row],[trait_name]],Trait[],2,FALSE)</f>
        <v>43</v>
      </c>
      <c r="J10037" s="25" t="s">
        <v>86</v>
      </c>
      <c r="L10037" s="3"/>
      <c r="N10037" s="26"/>
      <c r="O10037"/>
    </row>
    <row r="10038" spans="1:15">
      <c r="A10038" s="28">
        <v>43278</v>
      </c>
      <c r="B10038" s="29"/>
      <c r="C10038" s="18" t="s">
        <v>895</v>
      </c>
      <c r="D10038" s="30">
        <f>VLOOKUP(C10038,Index[[#All],[searchTaxon]:[Reference_number]],2,FALSE)</f>
        <v>145</v>
      </c>
      <c r="H10038" t="s">
        <v>26</v>
      </c>
      <c r="I10038">
        <f>VLOOKUP(Table1[[#This Row],[trait_name]],Trait[],2,FALSE)</f>
        <v>44</v>
      </c>
      <c r="J10038" s="26" t="s">
        <v>90</v>
      </c>
      <c r="K10038" s="26"/>
      <c r="L10038" s="3" t="s">
        <v>266</v>
      </c>
      <c r="N10038" s="25"/>
      <c r="O10038"/>
    </row>
    <row r="10039" spans="1:15">
      <c r="A10039" s="28">
        <v>43278</v>
      </c>
      <c r="B10039" s="29"/>
      <c r="C10039" s="18" t="s">
        <v>895</v>
      </c>
      <c r="D10039" s="30">
        <f>VLOOKUP(C10039,Index[[#All],[searchTaxon]:[Reference_number]],2,FALSE)</f>
        <v>145</v>
      </c>
      <c r="H10039" t="s">
        <v>26</v>
      </c>
      <c r="I10039">
        <f>VLOOKUP(Table1[[#This Row],[trait_name]],Trait[],2,FALSE)</f>
        <v>45</v>
      </c>
      <c r="J10039" s="26" t="s">
        <v>93</v>
      </c>
      <c r="K10039" s="26"/>
      <c r="L10039" s="3"/>
      <c r="N10039" s="25"/>
      <c r="O10039"/>
    </row>
    <row r="10040" spans="1:15">
      <c r="A10040" s="28">
        <v>43278</v>
      </c>
      <c r="B10040" s="29"/>
      <c r="C10040" s="18" t="s">
        <v>895</v>
      </c>
      <c r="D10040" s="15">
        <f>VLOOKUP(C10040,Index[[#All],[searchTaxon]:[Reference_number]],2,FALSE)</f>
        <v>145</v>
      </c>
      <c r="E10040">
        <v>0</v>
      </c>
      <c r="F10040">
        <v>0</v>
      </c>
      <c r="G10040">
        <v>0</v>
      </c>
      <c r="I10040">
        <f>VLOOKUP(Table1[[#This Row],[trait_name]],Trait[],2,FALSE)</f>
        <v>47</v>
      </c>
      <c r="J10040" s="25" t="s">
        <v>96</v>
      </c>
      <c r="L10040" s="3"/>
      <c r="N10040" s="25"/>
      <c r="O10040"/>
    </row>
    <row r="10041" spans="1:15">
      <c r="A10041" s="28">
        <v>43278</v>
      </c>
      <c r="B10041" s="29">
        <v>43278</v>
      </c>
      <c r="C10041" s="18" t="s">
        <v>895</v>
      </c>
      <c r="D10041" s="30">
        <f>VLOOKUP(C10041,Index[[#All],[searchTaxon]:[Reference_number]],2,FALSE)</f>
        <v>145</v>
      </c>
      <c r="H10041" t="s">
        <v>279</v>
      </c>
      <c r="I10041">
        <f>VLOOKUP(Table1[[#This Row],[trait_name]],Trait[],2,FALSE)</f>
        <v>48</v>
      </c>
      <c r="J10041" s="25" t="s">
        <v>99</v>
      </c>
      <c r="L10041" s="3" t="s">
        <v>101</v>
      </c>
      <c r="N10041" s="25"/>
      <c r="O10041"/>
    </row>
    <row r="10042" spans="1:15">
      <c r="A10042" s="28">
        <v>43278</v>
      </c>
      <c r="B10042" s="29">
        <v>43278</v>
      </c>
      <c r="C10042" s="18" t="s">
        <v>895</v>
      </c>
      <c r="D10042" s="30">
        <f>VLOOKUP(C10042,Index[[#All],[searchTaxon]:[Reference_number]],2,FALSE)</f>
        <v>145</v>
      </c>
      <c r="H10042" t="s">
        <v>295</v>
      </c>
      <c r="I10042">
        <f>VLOOKUP(Table1[[#This Row],[trait_name]],Trait[],2,FALSE)</f>
        <v>48</v>
      </c>
      <c r="J10042" s="25" t="s">
        <v>99</v>
      </c>
      <c r="L10042" s="3" t="s">
        <v>162</v>
      </c>
      <c r="N10042" s="25"/>
      <c r="O10042"/>
    </row>
    <row r="10043" spans="1:15">
      <c r="A10043" s="28">
        <v>43278</v>
      </c>
      <c r="B10043" s="29">
        <v>43278</v>
      </c>
      <c r="C10043" s="18" t="s">
        <v>895</v>
      </c>
      <c r="D10043" s="30">
        <f>VLOOKUP(C10043,Index[[#All],[searchTaxon]:[Reference_number]],2,FALSE)</f>
        <v>145</v>
      </c>
      <c r="H10043" t="s">
        <v>295</v>
      </c>
      <c r="I10043">
        <f>VLOOKUP(Table1[[#This Row],[trait_name]],Trait[],2,FALSE)</f>
        <v>48</v>
      </c>
      <c r="J10043" s="25" t="s">
        <v>99</v>
      </c>
      <c r="L10043" s="3" t="s">
        <v>161</v>
      </c>
      <c r="N10043" s="25"/>
      <c r="O10043"/>
    </row>
    <row r="10044" spans="1:15">
      <c r="A10044" s="28">
        <v>43278</v>
      </c>
      <c r="B10044" s="29">
        <v>43278</v>
      </c>
      <c r="C10044" s="18" t="s">
        <v>895</v>
      </c>
      <c r="D10044" s="30">
        <f>VLOOKUP(C10044,Index[[#All],[searchTaxon]:[Reference_number]],2,FALSE)</f>
        <v>145</v>
      </c>
      <c r="H10044" t="s">
        <v>26</v>
      </c>
      <c r="I10044">
        <f>VLOOKUP(Table1[[#This Row],[trait_name]],Trait[],2,FALSE)</f>
        <v>49</v>
      </c>
      <c r="J10044" s="25" t="s">
        <v>103</v>
      </c>
      <c r="L10044" s="3" t="s">
        <v>149</v>
      </c>
      <c r="N10044" s="25"/>
      <c r="O10044"/>
    </row>
    <row r="10045" spans="1:15">
      <c r="A10045" s="28">
        <v>43278</v>
      </c>
      <c r="B10045" s="29">
        <v>43278</v>
      </c>
      <c r="C10045" s="18" t="s">
        <v>895</v>
      </c>
      <c r="D10045" s="30">
        <f>VLOOKUP(C10045,Index[[#All],[searchTaxon]:[Reference_number]],2,FALSE)</f>
        <v>145</v>
      </c>
      <c r="H10045" t="s">
        <v>26</v>
      </c>
      <c r="I10045">
        <f>VLOOKUP(Table1[[#This Row],[trait_name]],Trait[],2,FALSE)</f>
        <v>49</v>
      </c>
      <c r="J10045" s="25" t="s">
        <v>103</v>
      </c>
      <c r="L10045" s="3" t="s">
        <v>104</v>
      </c>
      <c r="N10045" s="25"/>
      <c r="O10045"/>
    </row>
    <row r="10046" spans="1:15">
      <c r="A10046" s="28">
        <v>43278</v>
      </c>
      <c r="B10046" s="29">
        <v>43278</v>
      </c>
      <c r="C10046" s="18" t="s">
        <v>895</v>
      </c>
      <c r="D10046" s="30">
        <f>VLOOKUP(C10046,Index[[#All],[searchTaxon]:[Reference_number]],2,FALSE)</f>
        <v>145</v>
      </c>
      <c r="H10046" t="s">
        <v>295</v>
      </c>
      <c r="I10046">
        <f>VLOOKUP(Table1[[#This Row],[trait_name]],Trait[],2,FALSE)</f>
        <v>49</v>
      </c>
      <c r="J10046" s="25" t="s">
        <v>103</v>
      </c>
      <c r="L10046" s="3" t="s">
        <v>105</v>
      </c>
      <c r="N10046" s="25"/>
      <c r="O10046"/>
    </row>
    <row r="10047" spans="1:15">
      <c r="A10047" s="28">
        <v>43278</v>
      </c>
      <c r="B10047" s="29">
        <v>43278</v>
      </c>
      <c r="C10047" s="18" t="s">
        <v>895</v>
      </c>
      <c r="D10047" s="30">
        <f>VLOOKUP(C10047,Index[[#All],[searchTaxon]:[Reference_number]],2,FALSE)</f>
        <v>145</v>
      </c>
      <c r="I10047">
        <f>VLOOKUP(Table1[[#This Row],[trait_name]],Trait[],2,FALSE)</f>
        <v>49</v>
      </c>
      <c r="J10047" s="25" t="s">
        <v>103</v>
      </c>
      <c r="L10047" s="3"/>
      <c r="N10047" s="25"/>
      <c r="O10047"/>
    </row>
    <row r="10048" spans="1:15">
      <c r="A10048" s="12">
        <v>43278</v>
      </c>
      <c r="B10048" s="13"/>
      <c r="C10048" s="14" t="s">
        <v>895</v>
      </c>
      <c r="D10048" s="11">
        <f>VLOOKUP(C10048,Index[[#All],[searchTaxon]:[Reference_number]],2,FALSE)</f>
        <v>145</v>
      </c>
      <c r="E10048">
        <f>VLOOKUP(C:C,Table1[[#All],[searchTaxon]:[Multiple_forms]],3,FALSE)</f>
        <v>0</v>
      </c>
      <c r="F10048">
        <f>VLOOKUP(C:C,Table1[[#All],[searchTaxon]:[Multiple_forms]],4,FALSE)</f>
        <v>0</v>
      </c>
      <c r="G10048">
        <f>VLOOKUP(C:C,Table1[[#All],[searchTaxon]:[Multiple_forms]],5,FALSE)</f>
        <v>0</v>
      </c>
      <c r="I10048">
        <f>VLOOKUP(Table1[[#This Row],[trait_name]],Trait[],2,FALSE)</f>
        <v>50</v>
      </c>
      <c r="J10048" s="25" t="s">
        <v>106</v>
      </c>
      <c r="L10048" s="3"/>
      <c r="N10048" s="25"/>
      <c r="O10048"/>
    </row>
    <row r="10049" spans="1:15">
      <c r="A10049" s="28">
        <v>43278</v>
      </c>
      <c r="B10049" s="29">
        <v>43278</v>
      </c>
      <c r="C10049" s="18" t="s">
        <v>895</v>
      </c>
      <c r="D10049" s="30">
        <f>VLOOKUP(C10049,Index[[#All],[searchTaxon]:[Reference_number]],2,FALSE)</f>
        <v>145</v>
      </c>
      <c r="H10049" t="s">
        <v>26</v>
      </c>
      <c r="I10049">
        <f>VLOOKUP(Table1[[#This Row],[trait_name]],Trait[],2,FALSE)</f>
        <v>51</v>
      </c>
      <c r="J10049" s="25" t="s">
        <v>108</v>
      </c>
      <c r="L10049" s="3" t="s">
        <v>167</v>
      </c>
      <c r="N10049" s="25"/>
      <c r="O10049"/>
    </row>
    <row r="10050" spans="1:15">
      <c r="A10050" s="28">
        <v>43278</v>
      </c>
      <c r="B10050" s="29">
        <v>43278</v>
      </c>
      <c r="C10050" s="18" t="s">
        <v>895</v>
      </c>
      <c r="D10050" s="30">
        <f>VLOOKUP(C10050,Index[[#All],[searchTaxon]:[Reference_number]],2,FALSE)</f>
        <v>145</v>
      </c>
      <c r="H10050" t="s">
        <v>26</v>
      </c>
      <c r="I10050">
        <f>VLOOKUP(Table1[[#This Row],[trait_name]],Trait[],2,FALSE)</f>
        <v>52</v>
      </c>
      <c r="J10050" s="25" t="s">
        <v>203</v>
      </c>
      <c r="L10050" s="3" t="s">
        <v>378</v>
      </c>
      <c r="N10050" s="25"/>
      <c r="O10050"/>
    </row>
    <row r="10051" spans="1:15">
      <c r="A10051" s="28">
        <v>43278</v>
      </c>
      <c r="B10051" s="29">
        <v>43278</v>
      </c>
      <c r="C10051" s="18" t="s">
        <v>895</v>
      </c>
      <c r="D10051" s="30">
        <f>VLOOKUP(C10051,Index[[#All],[searchTaxon]:[Reference_number]],2,FALSE)</f>
        <v>145</v>
      </c>
      <c r="H10051" t="s">
        <v>295</v>
      </c>
      <c r="I10051">
        <f>VLOOKUP(Table1[[#This Row],[trait_name]],Trait[],2,FALSE)</f>
        <v>53</v>
      </c>
      <c r="J10051" s="25" t="s">
        <v>110</v>
      </c>
      <c r="L10051" s="3" t="s">
        <v>168</v>
      </c>
      <c r="N10051" s="25"/>
      <c r="O10051"/>
    </row>
    <row r="10052" spans="1:15">
      <c r="A10052" s="28">
        <v>43278</v>
      </c>
      <c r="B10052" s="29">
        <v>43278</v>
      </c>
      <c r="C10052" s="18" t="s">
        <v>895</v>
      </c>
      <c r="D10052" s="30">
        <f>VLOOKUP(C10052,Index[[#All],[searchTaxon]:[Reference_number]],2,FALSE)</f>
        <v>145</v>
      </c>
      <c r="H10052" t="s">
        <v>279</v>
      </c>
      <c r="I10052">
        <f>VLOOKUP(Table1[[#This Row],[trait_name]],Trait[],2,FALSE)</f>
        <v>53</v>
      </c>
      <c r="J10052" s="25" t="s">
        <v>110</v>
      </c>
      <c r="L10052" s="3" t="s">
        <v>111</v>
      </c>
      <c r="N10052" s="25"/>
      <c r="O10052"/>
    </row>
    <row r="10053" spans="1:15">
      <c r="A10053" s="28">
        <v>43278</v>
      </c>
      <c r="B10053" s="29">
        <v>43278</v>
      </c>
      <c r="C10053" s="18" t="s">
        <v>895</v>
      </c>
      <c r="D10053" s="30">
        <f>VLOOKUP(C10053,Index[[#All],[searchTaxon]:[Reference_number]],2,FALSE)</f>
        <v>145</v>
      </c>
      <c r="I10053">
        <f>VLOOKUP(Table1[[#This Row],[trait_name]],Trait[],2,FALSE)</f>
        <v>54</v>
      </c>
      <c r="J10053" s="25" t="s">
        <v>112</v>
      </c>
      <c r="L10053" s="3"/>
      <c r="N10053" s="25"/>
      <c r="O10053"/>
    </row>
    <row r="10054" spans="1:15">
      <c r="A10054" s="28">
        <v>43278</v>
      </c>
      <c r="B10054" s="29">
        <v>43278</v>
      </c>
      <c r="C10054" s="18" t="s">
        <v>895</v>
      </c>
      <c r="D10054" s="30">
        <f>VLOOKUP(C10054,Index[[#All],[searchTaxon]:[Reference_number]],2,FALSE)</f>
        <v>145</v>
      </c>
      <c r="H10054" t="s">
        <v>26</v>
      </c>
      <c r="I10054">
        <f>VLOOKUP(Table1[[#This Row],[trait_name]],Trait[],2,FALSE)</f>
        <v>56</v>
      </c>
      <c r="J10054" s="25" t="s">
        <v>117</v>
      </c>
      <c r="L10054" s="3" t="s">
        <v>118</v>
      </c>
      <c r="N10054" s="25"/>
      <c r="O10054"/>
    </row>
    <row r="10055" spans="1:15">
      <c r="A10055" s="28">
        <v>43278</v>
      </c>
      <c r="B10055" s="29"/>
      <c r="C10055" s="18" t="s">
        <v>895</v>
      </c>
      <c r="D10055" s="15">
        <f>VLOOKUP(C10055,Index[[#All],[searchTaxon]:[Reference_number]],2,FALSE)</f>
        <v>145</v>
      </c>
      <c r="E10055">
        <v>0</v>
      </c>
      <c r="F10055">
        <v>0</v>
      </c>
      <c r="G10055">
        <v>0</v>
      </c>
      <c r="I10055">
        <f>VLOOKUP(Table1[[#This Row],[trait_name]],Trait[],2,FALSE)</f>
        <v>60</v>
      </c>
      <c r="J10055" s="25" t="s">
        <v>120</v>
      </c>
      <c r="L10055" s="3"/>
      <c r="N10055" s="25"/>
      <c r="O10055"/>
    </row>
    <row r="10056" spans="1:15">
      <c r="A10056" s="28">
        <v>43278</v>
      </c>
      <c r="B10056" s="29">
        <v>43278</v>
      </c>
      <c r="C10056" s="18" t="s">
        <v>895</v>
      </c>
      <c r="D10056" s="30">
        <f>VLOOKUP(C10056,Index[[#All],[searchTaxon]:[Reference_number]],2,FALSE)</f>
        <v>145</v>
      </c>
      <c r="I10056">
        <f>VLOOKUP(Table1[[#This Row],[trait_name]],Trait[],2,FALSE)</f>
        <v>62</v>
      </c>
      <c r="J10056" s="25" t="s">
        <v>123</v>
      </c>
      <c r="L10056" s="3"/>
      <c r="N10056" s="25"/>
      <c r="O10056"/>
    </row>
    <row r="10057" spans="1:15">
      <c r="A10057" s="28">
        <v>43278</v>
      </c>
      <c r="B10057" s="29">
        <v>43278</v>
      </c>
      <c r="C10057" s="18" t="s">
        <v>897</v>
      </c>
      <c r="D10057" s="30">
        <f>VLOOKUP(C10057,Index[[#All],[searchTaxon]:[Reference_number]],2,FALSE)</f>
        <v>146</v>
      </c>
      <c r="E10057" t="s">
        <v>898</v>
      </c>
      <c r="G10057" t="s">
        <v>24</v>
      </c>
      <c r="H10057" t="s">
        <v>26</v>
      </c>
      <c r="I10057">
        <f>VLOOKUP(Table1[[#This Row],[trait_name]],Trait[],2,FALSE)</f>
        <v>2</v>
      </c>
      <c r="J10057" s="25" t="s">
        <v>16</v>
      </c>
      <c r="L10057" s="3" t="s">
        <v>899</v>
      </c>
      <c r="N10057" s="25"/>
      <c r="O10057"/>
    </row>
    <row r="10058" spans="1:15">
      <c r="A10058" s="28">
        <v>43278</v>
      </c>
      <c r="B10058" s="29">
        <v>43278</v>
      </c>
      <c r="C10058" s="18" t="s">
        <v>897</v>
      </c>
      <c r="D10058" s="30">
        <f>VLOOKUP(C10058,Index[[#All],[searchTaxon]:[Reference_number]],2,FALSE)</f>
        <v>146</v>
      </c>
      <c r="E10058" t="s">
        <v>898</v>
      </c>
      <c r="G10058" t="s">
        <v>24</v>
      </c>
      <c r="H10058" t="s">
        <v>18</v>
      </c>
      <c r="I10058">
        <f>VLOOKUP(Table1[[#This Row],[trait_name]],Trait[],2,FALSE)</f>
        <v>2</v>
      </c>
      <c r="J10058" s="25" t="s">
        <v>16</v>
      </c>
      <c r="L10058" s="3" t="s">
        <v>900</v>
      </c>
      <c r="N10058" s="25"/>
      <c r="O10058"/>
    </row>
    <row r="10059" spans="1:15">
      <c r="A10059" s="28">
        <v>43278</v>
      </c>
      <c r="B10059" s="29">
        <v>43278</v>
      </c>
      <c r="C10059" s="18" t="s">
        <v>897</v>
      </c>
      <c r="D10059" s="30">
        <f>VLOOKUP(C10059,Index[[#All],[searchTaxon]:[Reference_number]],2,FALSE)</f>
        <v>146</v>
      </c>
      <c r="E10059" t="s">
        <v>898</v>
      </c>
      <c r="G10059" t="s">
        <v>24</v>
      </c>
      <c r="H10059" t="s">
        <v>18</v>
      </c>
      <c r="I10059">
        <f>VLOOKUP(Table1[[#This Row],[trait_name]],Trait[],2,FALSE)</f>
        <v>3</v>
      </c>
      <c r="J10059" s="25" t="s">
        <v>19</v>
      </c>
      <c r="L10059" s="3" t="s">
        <v>20</v>
      </c>
      <c r="N10059" s="25"/>
      <c r="O10059"/>
    </row>
    <row r="10060" spans="1:15">
      <c r="A10060" s="28">
        <v>43278</v>
      </c>
      <c r="B10060" s="29">
        <v>43278</v>
      </c>
      <c r="C10060" s="18" t="s">
        <v>897</v>
      </c>
      <c r="D10060" s="30">
        <f>VLOOKUP(C10060,Index[[#All],[searchTaxon]:[Reference_number]],2,FALSE)</f>
        <v>146</v>
      </c>
      <c r="E10060" t="s">
        <v>898</v>
      </c>
      <c r="G10060" t="s">
        <v>24</v>
      </c>
      <c r="H10060" t="s">
        <v>18</v>
      </c>
      <c r="I10060">
        <f>VLOOKUP(Table1[[#This Row],[trait_name]],Trait[],2,FALSE)</f>
        <v>3</v>
      </c>
      <c r="J10060" s="25" t="s">
        <v>19</v>
      </c>
      <c r="L10060" s="3" t="s">
        <v>22</v>
      </c>
      <c r="N10060" s="25"/>
      <c r="O10060"/>
    </row>
    <row r="10061" spans="1:15">
      <c r="A10061" s="28">
        <v>43278</v>
      </c>
      <c r="B10061" s="29">
        <v>43278</v>
      </c>
      <c r="C10061" s="18" t="s">
        <v>897</v>
      </c>
      <c r="D10061" s="30">
        <f>VLOOKUP(C10061,Index[[#All],[searchTaxon]:[Reference_number]],2,FALSE)</f>
        <v>146</v>
      </c>
      <c r="E10061" t="s">
        <v>898</v>
      </c>
      <c r="G10061" t="s">
        <v>24</v>
      </c>
      <c r="H10061" t="s">
        <v>26</v>
      </c>
      <c r="I10061">
        <f>VLOOKUP(Table1[[#This Row],[trait_name]],Trait[],2,FALSE)</f>
        <v>4</v>
      </c>
      <c r="J10061" s="25" t="s">
        <v>23</v>
      </c>
      <c r="L10061" s="3" t="s">
        <v>24</v>
      </c>
      <c r="N10061" s="25"/>
      <c r="O10061"/>
    </row>
    <row r="10062" spans="1:15">
      <c r="A10062" s="28">
        <v>43278</v>
      </c>
      <c r="B10062" s="29"/>
      <c r="C10062" s="18" t="s">
        <v>897</v>
      </c>
      <c r="D10062" s="30">
        <f>VLOOKUP(C10062,Index[[#All],[searchTaxon]:[Reference_number]],2,FALSE)</f>
        <v>146</v>
      </c>
      <c r="E10062" t="s">
        <v>898</v>
      </c>
      <c r="G10062" t="s">
        <v>24</v>
      </c>
      <c r="H10062" t="s">
        <v>26</v>
      </c>
      <c r="I10062">
        <f>VLOOKUP(Table1[[#This Row],[trait_name]],Trait[],2,FALSE)</f>
        <v>6</v>
      </c>
      <c r="J10062" s="25" t="s">
        <v>135</v>
      </c>
      <c r="L10062" s="3"/>
      <c r="N10062" s="25"/>
      <c r="O10062"/>
    </row>
    <row r="10063" spans="1:15">
      <c r="A10063" s="28">
        <v>43278</v>
      </c>
      <c r="B10063" s="29">
        <v>43278</v>
      </c>
      <c r="C10063" s="18" t="s">
        <v>897</v>
      </c>
      <c r="D10063" s="30">
        <f>VLOOKUP(C10063,Index[[#All],[searchTaxon]:[Reference_number]],2,FALSE)</f>
        <v>146</v>
      </c>
      <c r="E10063" t="s">
        <v>898</v>
      </c>
      <c r="G10063" t="s">
        <v>24</v>
      </c>
      <c r="H10063" t="s">
        <v>26</v>
      </c>
      <c r="I10063">
        <f>VLOOKUP(Table1[[#This Row],[trait_name]],Trait[],2,FALSE)</f>
        <v>7</v>
      </c>
      <c r="J10063" s="25" t="s">
        <v>27</v>
      </c>
      <c r="L10063" s="3" t="s">
        <v>24</v>
      </c>
      <c r="N10063" s="25"/>
      <c r="O10063"/>
    </row>
    <row r="10064" spans="1:15">
      <c r="A10064" s="28">
        <v>43278</v>
      </c>
      <c r="B10064" s="29">
        <v>43278</v>
      </c>
      <c r="C10064" s="18" t="s">
        <v>897</v>
      </c>
      <c r="D10064" s="30">
        <f>VLOOKUP(C10064,Index[[#All],[searchTaxon]:[Reference_number]],2,FALSE)</f>
        <v>146</v>
      </c>
      <c r="E10064" t="s">
        <v>898</v>
      </c>
      <c r="G10064" t="s">
        <v>24</v>
      </c>
      <c r="I10064">
        <f>VLOOKUP(Table1[[#This Row],[trait_name]],Trait[],2,FALSE)</f>
        <v>8</v>
      </c>
      <c r="J10064" s="25" t="s">
        <v>137</v>
      </c>
      <c r="L10064" s="21" t="s">
        <v>24</v>
      </c>
      <c r="N10064" s="25"/>
      <c r="O10064"/>
    </row>
    <row r="10065" spans="1:15">
      <c r="A10065" s="28">
        <v>43278</v>
      </c>
      <c r="B10065" s="29">
        <v>43278</v>
      </c>
      <c r="C10065" s="18" t="s">
        <v>897</v>
      </c>
      <c r="D10065" s="30">
        <f>VLOOKUP(C10065,Index[[#All],[searchTaxon]:[Reference_number]],2,FALSE)</f>
        <v>146</v>
      </c>
      <c r="E10065" t="s">
        <v>898</v>
      </c>
      <c r="G10065" t="s">
        <v>24</v>
      </c>
      <c r="H10065" t="s">
        <v>26</v>
      </c>
      <c r="I10065">
        <f>VLOOKUP(Table1[[#This Row],[trait_name]],Trait[],2,FALSE)</f>
        <v>10</v>
      </c>
      <c r="J10065" s="25" t="s">
        <v>30</v>
      </c>
      <c r="L10065" s="3" t="s">
        <v>24</v>
      </c>
      <c r="N10065" s="25"/>
      <c r="O10065"/>
    </row>
    <row r="10066" spans="1:15">
      <c r="A10066" s="12">
        <v>43278</v>
      </c>
      <c r="B10066" s="13"/>
      <c r="C10066" s="14" t="s">
        <v>897</v>
      </c>
      <c r="D10066" s="15">
        <f>VLOOKUP(C10066,Index[[#All],[searchTaxon]:[Reference_number]],2,FALSE)</f>
        <v>146</v>
      </c>
      <c r="E10066" t="s">
        <v>898</v>
      </c>
      <c r="I10066">
        <f>VLOOKUP(Table1[[#This Row],[trait_name]],Trait[],2,FALSE)</f>
        <v>15</v>
      </c>
      <c r="J10066" s="25" t="s">
        <v>32</v>
      </c>
      <c r="L10066" s="3"/>
      <c r="N10066" s="25"/>
      <c r="O10066"/>
    </row>
    <row r="10067" spans="1:15">
      <c r="A10067" s="12">
        <v>43278</v>
      </c>
      <c r="B10067" s="13">
        <v>43278</v>
      </c>
      <c r="C10067" s="14" t="s">
        <v>897</v>
      </c>
      <c r="D10067" s="15">
        <f>VLOOKUP(C10067,Index[[#All],[searchTaxon]:[Reference_number]],2,FALSE)</f>
        <v>146</v>
      </c>
      <c r="E10067" t="s">
        <v>898</v>
      </c>
      <c r="I10067">
        <f>VLOOKUP(Table1[[#This Row],[trait_name]],Trait[],2,FALSE)</f>
        <v>16</v>
      </c>
      <c r="J10067" s="26" t="s">
        <v>33</v>
      </c>
      <c r="K10067" s="26"/>
      <c r="L10067" s="3"/>
      <c r="N10067" s="25"/>
      <c r="O10067"/>
    </row>
    <row r="10068" spans="1:15">
      <c r="A10068" s="28">
        <v>43278</v>
      </c>
      <c r="B10068" s="29">
        <v>43278</v>
      </c>
      <c r="C10068" s="18" t="s">
        <v>897</v>
      </c>
      <c r="D10068" s="30">
        <f>VLOOKUP(C10068,Index[[#All],[searchTaxon]:[Reference_number]],2,FALSE)</f>
        <v>146</v>
      </c>
      <c r="E10068" t="s">
        <v>898</v>
      </c>
      <c r="G10068" t="s">
        <v>24</v>
      </c>
      <c r="H10068" t="s">
        <v>26</v>
      </c>
      <c r="I10068">
        <f>VLOOKUP(Table1[[#This Row],[trait_name]],Trait[],2,FALSE)</f>
        <v>17</v>
      </c>
      <c r="J10068" s="25" t="s">
        <v>34</v>
      </c>
      <c r="L10068" s="3" t="s">
        <v>35</v>
      </c>
      <c r="N10068" s="25"/>
      <c r="O10068"/>
    </row>
    <row r="10069" spans="1:15">
      <c r="A10069" s="28">
        <v>43278</v>
      </c>
      <c r="B10069" s="29">
        <v>43278</v>
      </c>
      <c r="C10069" s="18" t="s">
        <v>897</v>
      </c>
      <c r="D10069" s="30">
        <f>VLOOKUP(C10069,Index[[#All],[searchTaxon]:[Reference_number]],2,FALSE)</f>
        <v>146</v>
      </c>
      <c r="E10069" t="s">
        <v>898</v>
      </c>
      <c r="G10069" t="s">
        <v>24</v>
      </c>
      <c r="H10069" t="s">
        <v>18</v>
      </c>
      <c r="I10069">
        <f>VLOOKUP(Table1[[#This Row],[trait_name]],Trait[],2,FALSE)</f>
        <v>17</v>
      </c>
      <c r="J10069" s="25" t="s">
        <v>34</v>
      </c>
      <c r="L10069" s="3" t="s">
        <v>36</v>
      </c>
      <c r="N10069" s="25"/>
      <c r="O10069"/>
    </row>
    <row r="10070" spans="1:15">
      <c r="A10070" s="28">
        <v>43278</v>
      </c>
      <c r="B10070" s="29">
        <v>43278</v>
      </c>
      <c r="C10070" s="18" t="s">
        <v>897</v>
      </c>
      <c r="D10070" s="30">
        <f>VLOOKUP(C10070,Index[[#All],[searchTaxon]:[Reference_number]],2,FALSE)</f>
        <v>146</v>
      </c>
      <c r="E10070" t="s">
        <v>898</v>
      </c>
      <c r="G10070" t="s">
        <v>24</v>
      </c>
      <c r="H10070" t="s">
        <v>18</v>
      </c>
      <c r="I10070">
        <f>VLOOKUP(Table1[[#This Row],[trait_name]],Trait[],2,FALSE)</f>
        <v>17</v>
      </c>
      <c r="J10070" s="25" t="s">
        <v>34</v>
      </c>
      <c r="L10070" s="3" t="s">
        <v>37</v>
      </c>
      <c r="N10070" s="25"/>
      <c r="O10070"/>
    </row>
    <row r="10071" spans="1:15">
      <c r="A10071" s="12">
        <v>43278</v>
      </c>
      <c r="B10071" s="13">
        <v>43278</v>
      </c>
      <c r="C10071" s="14" t="s">
        <v>897</v>
      </c>
      <c r="D10071" s="15">
        <f>VLOOKUP(C10071,Index[[#All],[searchTaxon]:[Reference_number]],2,FALSE)</f>
        <v>146</v>
      </c>
      <c r="E10071" t="s">
        <v>898</v>
      </c>
      <c r="I10071">
        <f>VLOOKUP(Table1[[#This Row],[trait_name]],Trait[],2,FALSE)</f>
        <v>18</v>
      </c>
      <c r="J10071" s="25" t="s">
        <v>38</v>
      </c>
      <c r="L10071" s="3"/>
      <c r="N10071" s="25"/>
      <c r="O10071"/>
    </row>
    <row r="10072" spans="1:15">
      <c r="A10072" s="28">
        <v>43278</v>
      </c>
      <c r="B10072" s="29">
        <v>43278</v>
      </c>
      <c r="C10072" s="18" t="s">
        <v>897</v>
      </c>
      <c r="D10072" s="30">
        <f>VLOOKUP(C10072,Index[[#All],[searchTaxon]:[Reference_number]],2,FALSE)</f>
        <v>146</v>
      </c>
      <c r="E10072" t="s">
        <v>898</v>
      </c>
      <c r="G10072" t="s">
        <v>24</v>
      </c>
      <c r="H10072" t="s">
        <v>26</v>
      </c>
      <c r="I10072">
        <f>VLOOKUP(Table1[[#This Row],[trait_name]],Trait[],2,FALSE)</f>
        <v>19</v>
      </c>
      <c r="J10072" s="25" t="s">
        <v>39</v>
      </c>
      <c r="L10072" s="3" t="s">
        <v>140</v>
      </c>
      <c r="N10072" s="25"/>
      <c r="O10072"/>
    </row>
    <row r="10073" spans="1:15">
      <c r="A10073" s="28">
        <v>43278</v>
      </c>
      <c r="B10073" s="29">
        <v>43278</v>
      </c>
      <c r="C10073" s="18" t="s">
        <v>897</v>
      </c>
      <c r="D10073" s="30">
        <f>VLOOKUP(C10073,Index[[#All],[searchTaxon]:[Reference_number]],2,FALSE)</f>
        <v>146</v>
      </c>
      <c r="E10073" t="s">
        <v>898</v>
      </c>
      <c r="G10073" t="s">
        <v>24</v>
      </c>
      <c r="I10073">
        <f>VLOOKUP(Table1[[#This Row],[trait_name]],Trait[],2,FALSE)</f>
        <v>19</v>
      </c>
      <c r="J10073" s="25" t="s">
        <v>39</v>
      </c>
      <c r="L10073" s="3"/>
      <c r="N10073" s="25"/>
      <c r="O10073"/>
    </row>
    <row r="10074" spans="1:15">
      <c r="A10074" s="12">
        <v>43278</v>
      </c>
      <c r="B10074" s="13">
        <v>43278</v>
      </c>
      <c r="C10074" s="14" t="s">
        <v>897</v>
      </c>
      <c r="D10074" s="15">
        <f>VLOOKUP(C10074,Index[[#All],[searchTaxon]:[Reference_number]],2,FALSE)</f>
        <v>146</v>
      </c>
      <c r="E10074" t="s">
        <v>898</v>
      </c>
      <c r="I10074">
        <f>VLOOKUP(Table1[[#This Row],[trait_name]],Trait[],2,FALSE)</f>
        <v>20</v>
      </c>
      <c r="J10074" s="25" t="s">
        <v>42</v>
      </c>
      <c r="L10074" s="3"/>
      <c r="N10074" s="25"/>
      <c r="O10074"/>
    </row>
    <row r="10075" spans="1:15">
      <c r="A10075" s="28">
        <v>43278</v>
      </c>
      <c r="B10075" s="29">
        <v>43278</v>
      </c>
      <c r="C10075" s="18" t="s">
        <v>897</v>
      </c>
      <c r="D10075" s="30">
        <f>VLOOKUP(C10075,Index[[#All],[searchTaxon]:[Reference_number]],2,FALSE)</f>
        <v>146</v>
      </c>
      <c r="E10075" t="s">
        <v>898</v>
      </c>
      <c r="G10075" t="s">
        <v>24</v>
      </c>
      <c r="I10075">
        <f>VLOOKUP(Table1[[#This Row],[trait_name]],Trait[],2,FALSE)</f>
        <v>21</v>
      </c>
      <c r="J10075" s="25" t="s">
        <v>46</v>
      </c>
      <c r="L10075" s="3"/>
      <c r="N10075" s="25"/>
      <c r="O10075"/>
    </row>
    <row r="10076" spans="1:15">
      <c r="A10076" s="28">
        <v>43278</v>
      </c>
      <c r="B10076" s="29"/>
      <c r="C10076" s="18" t="s">
        <v>897</v>
      </c>
      <c r="D10076" s="15">
        <f>VLOOKUP(C10076,Index[[#All],[searchTaxon]:[Reference_number]],2,FALSE)</f>
        <v>146</v>
      </c>
      <c r="E10076" t="s">
        <v>898</v>
      </c>
      <c r="F10076">
        <v>0</v>
      </c>
      <c r="G10076" t="s">
        <v>24</v>
      </c>
      <c r="I10076">
        <f>VLOOKUP(Table1[[#This Row],[trait_name]],Trait[],2,FALSE)</f>
        <v>22</v>
      </c>
      <c r="J10076" s="25" t="s">
        <v>48</v>
      </c>
      <c r="L10076" s="3"/>
      <c r="N10076" s="25"/>
      <c r="O10076"/>
    </row>
    <row r="10077" spans="1:15">
      <c r="A10077" s="12">
        <v>43278</v>
      </c>
      <c r="B10077" s="13"/>
      <c r="C10077" s="14" t="s">
        <v>897</v>
      </c>
      <c r="D10077" s="15">
        <f>VLOOKUP(C10077,Index[[#All],[searchTaxon]:[Reference_number]],2,FALSE)</f>
        <v>146</v>
      </c>
      <c r="E10077" t="s">
        <v>898</v>
      </c>
      <c r="I10077">
        <f>VLOOKUP(Table1[[#This Row],[trait_name]],Trait[],2,FALSE)</f>
        <v>23</v>
      </c>
      <c r="J10077" s="25" t="s">
        <v>50</v>
      </c>
      <c r="L10077" s="3"/>
      <c r="N10077" s="26"/>
      <c r="O10077"/>
    </row>
    <row r="10078" spans="1:15">
      <c r="A10078" s="12">
        <v>43278</v>
      </c>
      <c r="B10078" s="13"/>
      <c r="C10078" s="14" t="s">
        <v>897</v>
      </c>
      <c r="D10078" s="15">
        <f>VLOOKUP(C10078,Index[[#All],[searchTaxon]:[Reference_number]],2,FALSE)</f>
        <v>146</v>
      </c>
      <c r="E10078" t="s">
        <v>898</v>
      </c>
      <c r="I10078">
        <f>VLOOKUP(Table1[[#This Row],[trait_name]],Trait[],2,FALSE)</f>
        <v>24</v>
      </c>
      <c r="J10078" s="25" t="s">
        <v>53</v>
      </c>
      <c r="L10078" s="3"/>
      <c r="N10078" s="26"/>
      <c r="O10078"/>
    </row>
    <row r="10079" spans="1:15">
      <c r="A10079" s="28">
        <v>43278</v>
      </c>
      <c r="B10079" s="29">
        <v>43278</v>
      </c>
      <c r="C10079" s="18" t="s">
        <v>897</v>
      </c>
      <c r="D10079" s="30">
        <f>VLOOKUP(C10079,Index[[#All],[searchTaxon]:[Reference_number]],2,FALSE)</f>
        <v>146</v>
      </c>
      <c r="E10079" t="s">
        <v>898</v>
      </c>
      <c r="G10079" t="s">
        <v>24</v>
      </c>
      <c r="H10079" t="s">
        <v>26</v>
      </c>
      <c r="I10079">
        <f>VLOOKUP(Table1[[#This Row],[trait_name]],Trait[],2,FALSE)</f>
        <v>25</v>
      </c>
      <c r="J10079" s="25" t="s">
        <v>54</v>
      </c>
      <c r="L10079" s="3" t="s">
        <v>452</v>
      </c>
      <c r="N10079" s="25"/>
      <c r="O10079"/>
    </row>
    <row r="10080" spans="1:15">
      <c r="A10080" s="28">
        <v>43278</v>
      </c>
      <c r="B10080" s="29">
        <v>43278</v>
      </c>
      <c r="C10080" s="18" t="s">
        <v>897</v>
      </c>
      <c r="D10080" s="30">
        <f>VLOOKUP(C10080,Index[[#All],[searchTaxon]:[Reference_number]],2,FALSE)</f>
        <v>146</v>
      </c>
      <c r="E10080" t="s">
        <v>898</v>
      </c>
      <c r="G10080" t="s">
        <v>24</v>
      </c>
      <c r="H10080" t="s">
        <v>18</v>
      </c>
      <c r="I10080">
        <f>VLOOKUP(Table1[[#This Row],[trait_name]],Trait[],2,FALSE)</f>
        <v>25</v>
      </c>
      <c r="J10080" s="25" t="s">
        <v>54</v>
      </c>
      <c r="L10080" s="3" t="s">
        <v>239</v>
      </c>
      <c r="N10080" s="25"/>
      <c r="O10080"/>
    </row>
    <row r="10081" spans="1:15">
      <c r="A10081" s="28">
        <v>43278</v>
      </c>
      <c r="B10081" s="29">
        <v>43278</v>
      </c>
      <c r="C10081" s="18" t="s">
        <v>897</v>
      </c>
      <c r="D10081" s="30">
        <f>VLOOKUP(C10081,Index[[#All],[searchTaxon]:[Reference_number]],2,FALSE)</f>
        <v>146</v>
      </c>
      <c r="E10081" t="s">
        <v>898</v>
      </c>
      <c r="G10081" t="s">
        <v>24</v>
      </c>
      <c r="I10081">
        <f>VLOOKUP(Table1[[#This Row],[trait_name]],Trait[],2,FALSE)</f>
        <v>26</v>
      </c>
      <c r="J10081" s="25" t="s">
        <v>57</v>
      </c>
      <c r="L10081" s="21">
        <v>2</v>
      </c>
      <c r="N10081" s="25"/>
      <c r="O10081"/>
    </row>
    <row r="10082" spans="1:15">
      <c r="A10082" s="28">
        <v>43278</v>
      </c>
      <c r="B10082" s="29">
        <v>43278</v>
      </c>
      <c r="C10082" s="18" t="s">
        <v>897</v>
      </c>
      <c r="D10082" s="30">
        <f>VLOOKUP(C10082,Index[[#All],[searchTaxon]:[Reference_number]],2,FALSE)</f>
        <v>146</v>
      </c>
      <c r="E10082" t="s">
        <v>898</v>
      </c>
      <c r="G10082" t="s">
        <v>24</v>
      </c>
      <c r="I10082">
        <f>VLOOKUP(Table1[[#This Row],[trait_name]],Trait[],2,FALSE)</f>
        <v>26</v>
      </c>
      <c r="J10082" s="25" t="s">
        <v>57</v>
      </c>
      <c r="L10082" s="3"/>
      <c r="N10082" s="25"/>
      <c r="O10082"/>
    </row>
    <row r="10083" spans="1:15">
      <c r="A10083" s="28">
        <v>43278</v>
      </c>
      <c r="B10083" s="29">
        <v>43278</v>
      </c>
      <c r="C10083" s="18" t="s">
        <v>897</v>
      </c>
      <c r="D10083" s="30">
        <f>VLOOKUP(C10083,Index[[#All],[searchTaxon]:[Reference_number]],2,FALSE)</f>
        <v>146</v>
      </c>
      <c r="E10083" t="s">
        <v>898</v>
      </c>
      <c r="G10083" t="s">
        <v>24</v>
      </c>
      <c r="H10083" t="s">
        <v>26</v>
      </c>
      <c r="I10083">
        <f>VLOOKUP(Table1[[#This Row],[trait_name]],Trait[],2,FALSE)</f>
        <v>27</v>
      </c>
      <c r="J10083" s="25" t="s">
        <v>58</v>
      </c>
      <c r="L10083" s="3">
        <v>1.5</v>
      </c>
      <c r="N10083" s="25"/>
      <c r="O10083"/>
    </row>
    <row r="10084" spans="1:15">
      <c r="A10084" s="28">
        <v>43278</v>
      </c>
      <c r="B10084" s="29">
        <v>43278</v>
      </c>
      <c r="C10084" s="18" t="s">
        <v>897</v>
      </c>
      <c r="D10084" s="30">
        <f>VLOOKUP(C10084,Index[[#All],[searchTaxon]:[Reference_number]],2,FALSE)</f>
        <v>146</v>
      </c>
      <c r="E10084" t="s">
        <v>898</v>
      </c>
      <c r="G10084" t="s">
        <v>24</v>
      </c>
      <c r="I10084">
        <f>VLOOKUP(Table1[[#This Row],[trait_name]],Trait[],2,FALSE)</f>
        <v>28</v>
      </c>
      <c r="J10084" s="25" t="s">
        <v>59</v>
      </c>
      <c r="L10084" s="3"/>
      <c r="N10084" s="25"/>
      <c r="O10084"/>
    </row>
    <row r="10085" spans="1:15">
      <c r="A10085" s="28">
        <v>43278</v>
      </c>
      <c r="B10085" s="29">
        <v>43278</v>
      </c>
      <c r="C10085" s="18" t="s">
        <v>897</v>
      </c>
      <c r="D10085" s="30">
        <f>VLOOKUP(C10085,Index[[#All],[searchTaxon]:[Reference_number]],2,FALSE)</f>
        <v>146</v>
      </c>
      <c r="E10085" t="s">
        <v>898</v>
      </c>
      <c r="G10085" t="s">
        <v>24</v>
      </c>
      <c r="H10085" t="s">
        <v>18</v>
      </c>
      <c r="I10085">
        <f>VLOOKUP(Table1[[#This Row],[trait_name]],Trait[],2,FALSE)</f>
        <v>28</v>
      </c>
      <c r="J10085" s="25" t="s">
        <v>59</v>
      </c>
      <c r="L10085" s="3">
        <v>1</v>
      </c>
      <c r="N10085" s="25"/>
      <c r="O10085"/>
    </row>
    <row r="10086" spans="1:15">
      <c r="A10086" s="28">
        <v>43278</v>
      </c>
      <c r="B10086" s="29">
        <v>43278</v>
      </c>
      <c r="C10086" s="18" t="s">
        <v>897</v>
      </c>
      <c r="D10086" s="30">
        <f>VLOOKUP(C10086,Index[[#All],[searchTaxon]:[Reference_number]],2,FALSE)</f>
        <v>146</v>
      </c>
      <c r="E10086" t="s">
        <v>898</v>
      </c>
      <c r="G10086" t="s">
        <v>24</v>
      </c>
      <c r="H10086" t="s">
        <v>18</v>
      </c>
      <c r="I10086">
        <f>VLOOKUP(Table1[[#This Row],[trait_name]],Trait[],2,FALSE)</f>
        <v>29</v>
      </c>
      <c r="J10086" s="25" t="s">
        <v>60</v>
      </c>
      <c r="L10086" s="3">
        <v>3</v>
      </c>
      <c r="N10086" s="25"/>
      <c r="O10086"/>
    </row>
    <row r="10087" spans="1:15">
      <c r="A10087" s="28">
        <v>43278</v>
      </c>
      <c r="B10087" s="29">
        <v>43278</v>
      </c>
      <c r="C10087" s="18" t="s">
        <v>897</v>
      </c>
      <c r="D10087" s="30">
        <f>VLOOKUP(C10087,Index[[#All],[searchTaxon]:[Reference_number]],2,FALSE)</f>
        <v>146</v>
      </c>
      <c r="E10087" t="s">
        <v>898</v>
      </c>
      <c r="G10087" t="s">
        <v>24</v>
      </c>
      <c r="H10087" t="s">
        <v>26</v>
      </c>
      <c r="I10087">
        <f>VLOOKUP(Table1[[#This Row],[trait_name]],Trait[],2,FALSE)</f>
        <v>30</v>
      </c>
      <c r="J10087" s="25" t="s">
        <v>61</v>
      </c>
      <c r="L10087" s="3">
        <v>1.5</v>
      </c>
      <c r="N10087" s="25"/>
      <c r="O10087"/>
    </row>
    <row r="10088" spans="1:15">
      <c r="A10088" s="28">
        <v>43278</v>
      </c>
      <c r="B10088" s="29">
        <v>43278</v>
      </c>
      <c r="C10088" s="18" t="s">
        <v>897</v>
      </c>
      <c r="D10088" s="30">
        <f>VLOOKUP(C10088,Index[[#All],[searchTaxon]:[Reference_number]],2,FALSE)</f>
        <v>146</v>
      </c>
      <c r="E10088" t="s">
        <v>898</v>
      </c>
      <c r="G10088" t="s">
        <v>24</v>
      </c>
      <c r="H10088" t="s">
        <v>18</v>
      </c>
      <c r="I10088">
        <f>VLOOKUP(Table1[[#This Row],[trait_name]],Trait[],2,FALSE)</f>
        <v>31</v>
      </c>
      <c r="J10088" s="25" t="s">
        <v>62</v>
      </c>
      <c r="L10088" s="3">
        <v>2</v>
      </c>
      <c r="N10088" s="25"/>
      <c r="O10088"/>
    </row>
    <row r="10089" spans="1:15">
      <c r="A10089" s="28">
        <v>43278</v>
      </c>
      <c r="B10089" s="29">
        <v>43278</v>
      </c>
      <c r="C10089" s="18" t="s">
        <v>897</v>
      </c>
      <c r="D10089" s="30">
        <f>VLOOKUP(C10089,Index[[#All],[searchTaxon]:[Reference_number]],2,FALSE)</f>
        <v>146</v>
      </c>
      <c r="E10089" t="s">
        <v>898</v>
      </c>
      <c r="G10089" t="s">
        <v>24</v>
      </c>
      <c r="I10089">
        <f>VLOOKUP(Table1[[#This Row],[trait_name]],Trait[],2,FALSE)</f>
        <v>32</v>
      </c>
      <c r="J10089" s="25" t="s">
        <v>147</v>
      </c>
      <c r="L10089" s="3"/>
      <c r="N10089" s="25"/>
      <c r="O10089"/>
    </row>
    <row r="10090" spans="1:15">
      <c r="A10090" s="28">
        <v>43278</v>
      </c>
      <c r="B10090" s="29">
        <v>43278</v>
      </c>
      <c r="C10090" s="18" t="s">
        <v>897</v>
      </c>
      <c r="D10090" s="30">
        <f>VLOOKUP(C10090,Index[[#All],[searchTaxon]:[Reference_number]],2,FALSE)</f>
        <v>146</v>
      </c>
      <c r="E10090" t="s">
        <v>898</v>
      </c>
      <c r="G10090" t="s">
        <v>24</v>
      </c>
      <c r="I10090">
        <f>VLOOKUP(Table1[[#This Row],[trait_name]],Trait[],2,FALSE)</f>
        <v>32</v>
      </c>
      <c r="J10090" s="25" t="s">
        <v>147</v>
      </c>
      <c r="L10090" s="3"/>
      <c r="N10090" s="25"/>
      <c r="O10090"/>
    </row>
    <row r="10091" spans="1:15">
      <c r="A10091" s="28">
        <v>43278</v>
      </c>
      <c r="B10091" s="29">
        <v>43278</v>
      </c>
      <c r="C10091" s="18" t="s">
        <v>897</v>
      </c>
      <c r="D10091" s="30">
        <f>VLOOKUP(C10091,Index[[#All],[searchTaxon]:[Reference_number]],2,FALSE)</f>
        <v>146</v>
      </c>
      <c r="E10091" t="s">
        <v>898</v>
      </c>
      <c r="G10091" t="s">
        <v>24</v>
      </c>
      <c r="I10091">
        <f>VLOOKUP(Table1[[#This Row],[trait_name]],Trait[],2,FALSE)</f>
        <v>33</v>
      </c>
      <c r="J10091" s="25" t="s">
        <v>63</v>
      </c>
      <c r="L10091" s="3"/>
      <c r="N10091" s="25"/>
      <c r="O10091"/>
    </row>
    <row r="10092" spans="1:15">
      <c r="A10092" s="28">
        <v>43278</v>
      </c>
      <c r="B10092" s="29">
        <v>43278</v>
      </c>
      <c r="C10092" s="18" t="s">
        <v>897</v>
      </c>
      <c r="D10092" s="30">
        <f>VLOOKUP(C10092,Index[[#All],[searchTaxon]:[Reference_number]],2,FALSE)</f>
        <v>146</v>
      </c>
      <c r="E10092" t="s">
        <v>898</v>
      </c>
      <c r="G10092" t="s">
        <v>24</v>
      </c>
      <c r="I10092">
        <f>VLOOKUP(Table1[[#This Row],[trait_name]],Trait[],2,FALSE)</f>
        <v>33</v>
      </c>
      <c r="J10092" s="25" t="s">
        <v>63</v>
      </c>
      <c r="L10092" s="3"/>
      <c r="N10092" s="25"/>
      <c r="O10092"/>
    </row>
    <row r="10093" spans="1:15">
      <c r="A10093" s="28">
        <v>43278</v>
      </c>
      <c r="B10093" s="29">
        <v>43278</v>
      </c>
      <c r="C10093" s="18" t="s">
        <v>897</v>
      </c>
      <c r="D10093" s="30">
        <f>VLOOKUP(C10093,Index[[#All],[searchTaxon]:[Reference_number]],2,FALSE)</f>
        <v>146</v>
      </c>
      <c r="E10093" t="s">
        <v>898</v>
      </c>
      <c r="G10093" t="s">
        <v>24</v>
      </c>
      <c r="I10093">
        <f>VLOOKUP(Table1[[#This Row],[trait_name]],Trait[],2,FALSE)</f>
        <v>34</v>
      </c>
      <c r="J10093" s="25" t="s">
        <v>149</v>
      </c>
      <c r="L10093" s="3"/>
      <c r="N10093" s="25"/>
      <c r="O10093"/>
    </row>
    <row r="10094" spans="1:15">
      <c r="A10094" s="28">
        <v>43278</v>
      </c>
      <c r="B10094" s="29"/>
      <c r="C10094" s="18" t="s">
        <v>897</v>
      </c>
      <c r="D10094" s="30">
        <f>VLOOKUP(C10094,Index[[#All],[searchTaxon]:[Reference_number]],2,FALSE)</f>
        <v>146</v>
      </c>
      <c r="E10094" t="s">
        <v>898</v>
      </c>
      <c r="F10094">
        <v>0</v>
      </c>
      <c r="G10094" t="s">
        <v>24</v>
      </c>
      <c r="I10094">
        <f>VLOOKUP(Table1[[#This Row],[trait_name]],Trait[],2,FALSE)</f>
        <v>35</v>
      </c>
      <c r="J10094" s="25" t="s">
        <v>66</v>
      </c>
      <c r="L10094" s="3"/>
      <c r="N10094" s="25"/>
      <c r="O10094"/>
    </row>
    <row r="10095" spans="1:15">
      <c r="A10095" s="28">
        <v>43278</v>
      </c>
      <c r="B10095" s="29"/>
      <c r="C10095" s="18" t="s">
        <v>897</v>
      </c>
      <c r="D10095" s="15">
        <f>VLOOKUP(C10095,Index[[#All],[searchTaxon]:[Reference_number]],2,FALSE)</f>
        <v>146</v>
      </c>
      <c r="E10095" t="s">
        <v>898</v>
      </c>
      <c r="F10095">
        <v>0</v>
      </c>
      <c r="G10095" t="s">
        <v>24</v>
      </c>
      <c r="I10095">
        <f>VLOOKUP(Table1[[#This Row],[trait_name]],Trait[],2,FALSE)</f>
        <v>36</v>
      </c>
      <c r="J10095" s="25" t="s">
        <v>68</v>
      </c>
      <c r="L10095" s="3"/>
      <c r="N10095" s="25"/>
      <c r="O10095"/>
    </row>
    <row r="10096" spans="1:15">
      <c r="A10096" s="28">
        <v>43278</v>
      </c>
      <c r="B10096" s="29"/>
      <c r="C10096" s="18" t="s">
        <v>897</v>
      </c>
      <c r="D10096" s="15">
        <f>VLOOKUP(C10096,Index[[#All],[searchTaxon]:[Reference_number]],2,FALSE)</f>
        <v>146</v>
      </c>
      <c r="E10096" t="s">
        <v>898</v>
      </c>
      <c r="F10096">
        <v>0</v>
      </c>
      <c r="G10096" t="s">
        <v>24</v>
      </c>
      <c r="I10096">
        <f>VLOOKUP(Table1[[#This Row],[trait_name]],Trait[],2,FALSE)</f>
        <v>37</v>
      </c>
      <c r="J10096" s="25" t="s">
        <v>70</v>
      </c>
      <c r="L10096" s="3"/>
      <c r="N10096" s="25"/>
      <c r="O10096"/>
    </row>
    <row r="10097" spans="1:15">
      <c r="A10097" s="28">
        <v>43278</v>
      </c>
      <c r="B10097" s="29">
        <v>43278</v>
      </c>
      <c r="C10097" s="18" t="s">
        <v>897</v>
      </c>
      <c r="D10097" s="30">
        <f>VLOOKUP(C10097,Index[[#All],[searchTaxon]:[Reference_number]],2,FALSE)</f>
        <v>146</v>
      </c>
      <c r="E10097" t="s">
        <v>898</v>
      </c>
      <c r="G10097" t="s">
        <v>24</v>
      </c>
      <c r="H10097" t="s">
        <v>26</v>
      </c>
      <c r="I10097">
        <f>VLOOKUP(Table1[[#This Row],[trait_name]],Trait[],2,FALSE)</f>
        <v>38</v>
      </c>
      <c r="J10097" s="25" t="s">
        <v>74</v>
      </c>
      <c r="L10097" s="3" t="s">
        <v>158</v>
      </c>
      <c r="N10097" s="25"/>
      <c r="O10097"/>
    </row>
    <row r="10098" spans="1:15">
      <c r="A10098" s="28">
        <v>43278</v>
      </c>
      <c r="B10098" s="29">
        <v>43278</v>
      </c>
      <c r="C10098" s="18" t="s">
        <v>897</v>
      </c>
      <c r="D10098" s="30">
        <f>VLOOKUP(C10098,Index[[#All],[searchTaxon]:[Reference_number]],2,FALSE)</f>
        <v>146</v>
      </c>
      <c r="E10098" t="s">
        <v>898</v>
      </c>
      <c r="G10098" t="s">
        <v>24</v>
      </c>
      <c r="H10098" t="s">
        <v>26</v>
      </c>
      <c r="I10098">
        <f>VLOOKUP(Table1[[#This Row],[trait_name]],Trait[],2,FALSE)</f>
        <v>38</v>
      </c>
      <c r="J10098" s="25" t="s">
        <v>74</v>
      </c>
      <c r="L10098" s="3" t="s">
        <v>197</v>
      </c>
      <c r="N10098" s="25"/>
      <c r="O10098"/>
    </row>
    <row r="10099" spans="1:15">
      <c r="A10099" s="28">
        <v>43278</v>
      </c>
      <c r="B10099" s="29">
        <v>43278</v>
      </c>
      <c r="C10099" s="18" t="s">
        <v>897</v>
      </c>
      <c r="D10099" s="30">
        <f>VLOOKUP(C10099,Index[[#All],[searchTaxon]:[Reference_number]],2,FALSE)</f>
        <v>146</v>
      </c>
      <c r="E10099" t="s">
        <v>898</v>
      </c>
      <c r="G10099" t="s">
        <v>24</v>
      </c>
      <c r="H10099" t="s">
        <v>26</v>
      </c>
      <c r="I10099">
        <f>VLOOKUP(Table1[[#This Row],[trait_name]],Trait[],2,FALSE)</f>
        <v>38</v>
      </c>
      <c r="J10099" s="25" t="s">
        <v>74</v>
      </c>
      <c r="L10099" s="3" t="s">
        <v>345</v>
      </c>
      <c r="N10099" s="25"/>
      <c r="O10099"/>
    </row>
    <row r="10100" spans="1:15">
      <c r="A10100" s="28">
        <v>43278</v>
      </c>
      <c r="B10100" s="29">
        <v>43278</v>
      </c>
      <c r="C10100" s="18" t="s">
        <v>897</v>
      </c>
      <c r="D10100" s="30">
        <f>VLOOKUP(C10100,Index[[#All],[searchTaxon]:[Reference_number]],2,FALSE)</f>
        <v>146</v>
      </c>
      <c r="E10100" t="s">
        <v>898</v>
      </c>
      <c r="G10100" t="s">
        <v>24</v>
      </c>
      <c r="H10100" t="s">
        <v>26</v>
      </c>
      <c r="I10100">
        <f>VLOOKUP(Table1[[#This Row],[trait_name]],Trait[],2,FALSE)</f>
        <v>38</v>
      </c>
      <c r="J10100" s="25" t="s">
        <v>74</v>
      </c>
      <c r="L10100" s="3" t="s">
        <v>159</v>
      </c>
      <c r="N10100" s="25"/>
      <c r="O10100"/>
    </row>
    <row r="10101" spans="1:15">
      <c r="A10101" s="28">
        <v>43278</v>
      </c>
      <c r="B10101" s="29">
        <v>43278</v>
      </c>
      <c r="C10101" s="18" t="s">
        <v>897</v>
      </c>
      <c r="D10101" s="30">
        <f>VLOOKUP(C10101,Index[[#All],[searchTaxon]:[Reference_number]],2,FALSE)</f>
        <v>146</v>
      </c>
      <c r="E10101" t="s">
        <v>898</v>
      </c>
      <c r="G10101" t="s">
        <v>24</v>
      </c>
      <c r="H10101" t="s">
        <v>26</v>
      </c>
      <c r="I10101">
        <f>VLOOKUP(Table1[[#This Row],[trait_name]],Trait[],2,FALSE)</f>
        <v>38</v>
      </c>
      <c r="J10101" s="25" t="s">
        <v>74</v>
      </c>
      <c r="L10101" s="3" t="s">
        <v>319</v>
      </c>
      <c r="N10101" s="25"/>
      <c r="O10101"/>
    </row>
    <row r="10102" spans="1:15">
      <c r="A10102" s="28">
        <v>43278</v>
      </c>
      <c r="B10102" s="29">
        <v>43278</v>
      </c>
      <c r="C10102" s="18" t="s">
        <v>897</v>
      </c>
      <c r="D10102" s="30">
        <f>VLOOKUP(C10102,Index[[#All],[searchTaxon]:[Reference_number]],2,FALSE)</f>
        <v>146</v>
      </c>
      <c r="E10102" t="s">
        <v>898</v>
      </c>
      <c r="G10102" t="s">
        <v>24</v>
      </c>
      <c r="I10102">
        <f>VLOOKUP(Table1[[#This Row],[trait_name]],Trait[],2,FALSE)</f>
        <v>38</v>
      </c>
      <c r="J10102" s="25" t="s">
        <v>74</v>
      </c>
      <c r="L10102" s="3"/>
      <c r="N10102" s="25"/>
      <c r="O10102"/>
    </row>
    <row r="10103" spans="1:15">
      <c r="A10103" s="12">
        <v>43278</v>
      </c>
      <c r="B10103" s="13"/>
      <c r="C10103" s="14" t="s">
        <v>897</v>
      </c>
      <c r="D10103" s="15">
        <f>VLOOKUP(C10103,Index[[#All],[searchTaxon]:[Reference_number]],2,FALSE)</f>
        <v>146</v>
      </c>
      <c r="E10103" t="s">
        <v>898</v>
      </c>
      <c r="I10103">
        <f>VLOOKUP(Table1[[#This Row],[trait_name]],Trait[],2,FALSE)</f>
        <v>39</v>
      </c>
      <c r="J10103" s="25" t="s">
        <v>76</v>
      </c>
      <c r="L10103" s="3"/>
      <c r="N10103" s="25"/>
      <c r="O10103"/>
    </row>
    <row r="10104" spans="1:15">
      <c r="A10104" s="28">
        <v>43278</v>
      </c>
      <c r="B10104" s="29">
        <v>43278</v>
      </c>
      <c r="C10104" s="18" t="s">
        <v>897</v>
      </c>
      <c r="D10104" s="30">
        <f>VLOOKUP(C10104,Index[[#All],[searchTaxon]:[Reference_number]],2,FALSE)</f>
        <v>146</v>
      </c>
      <c r="E10104" t="s">
        <v>898</v>
      </c>
      <c r="G10104" t="s">
        <v>24</v>
      </c>
      <c r="I10104">
        <f>VLOOKUP(Table1[[#This Row],[trait_name]],Trait[],2,FALSE)</f>
        <v>40</v>
      </c>
      <c r="J10104" s="25" t="s">
        <v>79</v>
      </c>
      <c r="L10104" s="21" t="s">
        <v>80</v>
      </c>
      <c r="N10104" s="25"/>
      <c r="O10104"/>
    </row>
    <row r="10105" spans="1:15">
      <c r="A10105" s="28">
        <v>43278</v>
      </c>
      <c r="B10105" s="29">
        <v>43278</v>
      </c>
      <c r="C10105" s="18" t="s">
        <v>897</v>
      </c>
      <c r="D10105" s="30">
        <f>VLOOKUP(C10105,Index[[#All],[searchTaxon]:[Reference_number]],2,FALSE)</f>
        <v>146</v>
      </c>
      <c r="E10105" t="s">
        <v>898</v>
      </c>
      <c r="G10105" t="s">
        <v>24</v>
      </c>
      <c r="I10105">
        <f>VLOOKUP(Table1[[#This Row],[trait_name]],Trait[],2,FALSE)</f>
        <v>40</v>
      </c>
      <c r="J10105" s="25" t="s">
        <v>79</v>
      </c>
      <c r="L10105" s="3"/>
      <c r="N10105" s="25"/>
      <c r="O10105"/>
    </row>
    <row r="10106" spans="1:15">
      <c r="A10106" s="28">
        <v>43278</v>
      </c>
      <c r="B10106" s="29"/>
      <c r="C10106" s="18" t="s">
        <v>897</v>
      </c>
      <c r="D10106" s="15">
        <f>VLOOKUP(C10106,Index[[#All],[searchTaxon]:[Reference_number]],2,FALSE)</f>
        <v>146</v>
      </c>
      <c r="E10106" t="s">
        <v>898</v>
      </c>
      <c r="F10106">
        <v>0</v>
      </c>
      <c r="G10106" t="s">
        <v>24</v>
      </c>
      <c r="I10106">
        <f>VLOOKUP(Table1[[#This Row],[trait_name]],Trait[],2,FALSE)</f>
        <v>41</v>
      </c>
      <c r="J10106" s="25" t="s">
        <v>82</v>
      </c>
      <c r="L10106" s="3"/>
      <c r="N10106" s="26"/>
      <c r="O10106"/>
    </row>
    <row r="10107" spans="1:15">
      <c r="A10107" s="28">
        <v>43278</v>
      </c>
      <c r="B10107" s="29"/>
      <c r="C10107" s="18" t="s">
        <v>897</v>
      </c>
      <c r="D10107" s="15">
        <f>VLOOKUP(C10107,Index[[#All],[searchTaxon]:[Reference_number]],2,FALSE)</f>
        <v>146</v>
      </c>
      <c r="E10107" t="s">
        <v>898</v>
      </c>
      <c r="F10107">
        <v>0</v>
      </c>
      <c r="G10107" t="s">
        <v>24</v>
      </c>
      <c r="I10107">
        <f>VLOOKUP(Table1[[#This Row],[trait_name]],Trait[],2,FALSE)</f>
        <v>42</v>
      </c>
      <c r="J10107" s="25" t="s">
        <v>84</v>
      </c>
      <c r="L10107" s="3"/>
      <c r="N10107" s="25"/>
      <c r="O10107"/>
    </row>
    <row r="10108" spans="1:15">
      <c r="A10108" s="28">
        <v>43278</v>
      </c>
      <c r="B10108" s="29">
        <v>43278</v>
      </c>
      <c r="C10108" s="18" t="s">
        <v>897</v>
      </c>
      <c r="D10108" s="30">
        <f>VLOOKUP(C10108,Index[[#All],[searchTaxon]:[Reference_number]],2,FALSE)</f>
        <v>146</v>
      </c>
      <c r="E10108" t="s">
        <v>898</v>
      </c>
      <c r="G10108" t="s">
        <v>24</v>
      </c>
      <c r="I10108">
        <f>VLOOKUP(Table1[[#This Row],[trait_name]],Trait[],2,FALSE)</f>
        <v>43</v>
      </c>
      <c r="J10108" s="25" t="s">
        <v>86</v>
      </c>
      <c r="L10108" s="3"/>
      <c r="N10108" s="25"/>
      <c r="O10108"/>
    </row>
    <row r="10109" spans="1:15">
      <c r="A10109" s="28">
        <v>43278</v>
      </c>
      <c r="B10109" s="29">
        <v>43278</v>
      </c>
      <c r="C10109" s="18" t="s">
        <v>897</v>
      </c>
      <c r="D10109" s="30">
        <f>VLOOKUP(C10109,Index[[#All],[searchTaxon]:[Reference_number]],2,FALSE)</f>
        <v>146</v>
      </c>
      <c r="E10109" t="s">
        <v>898</v>
      </c>
      <c r="G10109" t="s">
        <v>24</v>
      </c>
      <c r="I10109">
        <f>VLOOKUP(Table1[[#This Row],[trait_name]],Trait[],2,FALSE)</f>
        <v>43</v>
      </c>
      <c r="J10109" s="25" t="s">
        <v>86</v>
      </c>
      <c r="L10109" s="3"/>
      <c r="N10109" s="25"/>
      <c r="O10109"/>
    </row>
    <row r="10110" spans="1:15">
      <c r="A10110" s="28">
        <v>43278</v>
      </c>
      <c r="B10110" s="29"/>
      <c r="C10110" s="18" t="s">
        <v>897</v>
      </c>
      <c r="D10110" s="15">
        <f>VLOOKUP(C10110,Index[[#All],[searchTaxon]:[Reference_number]],2,FALSE)</f>
        <v>146</v>
      </c>
      <c r="E10110" t="s">
        <v>898</v>
      </c>
      <c r="F10110">
        <v>0</v>
      </c>
      <c r="G10110" t="s">
        <v>24</v>
      </c>
      <c r="I10110">
        <f>VLOOKUP(Table1[[#This Row],[trait_name]],Trait[],2,FALSE)</f>
        <v>47</v>
      </c>
      <c r="J10110" s="25" t="s">
        <v>96</v>
      </c>
      <c r="L10110" s="3"/>
      <c r="N10110" s="25"/>
      <c r="O10110"/>
    </row>
    <row r="10111" spans="1:15">
      <c r="A10111" s="28">
        <v>43278</v>
      </c>
      <c r="B10111" s="29">
        <v>43278</v>
      </c>
      <c r="C10111" s="18" t="s">
        <v>897</v>
      </c>
      <c r="D10111" s="30">
        <f>VLOOKUP(C10111,Index[[#All],[searchTaxon]:[Reference_number]],2,FALSE)</f>
        <v>146</v>
      </c>
      <c r="E10111" t="s">
        <v>898</v>
      </c>
      <c r="G10111" t="s">
        <v>24</v>
      </c>
      <c r="H10111" t="s">
        <v>279</v>
      </c>
      <c r="I10111">
        <f>VLOOKUP(Table1[[#This Row],[trait_name]],Trait[],2,FALSE)</f>
        <v>48</v>
      </c>
      <c r="J10111" s="25" t="s">
        <v>99</v>
      </c>
      <c r="L10111" s="3" t="s">
        <v>162</v>
      </c>
      <c r="N10111" s="25"/>
      <c r="O10111"/>
    </row>
    <row r="10112" spans="1:15">
      <c r="A10112" s="28">
        <v>43278</v>
      </c>
      <c r="B10112" s="29">
        <v>43278</v>
      </c>
      <c r="C10112" s="18" t="s">
        <v>897</v>
      </c>
      <c r="D10112" s="30">
        <f>VLOOKUP(C10112,Index[[#All],[searchTaxon]:[Reference_number]],2,FALSE)</f>
        <v>146</v>
      </c>
      <c r="E10112" t="s">
        <v>898</v>
      </c>
      <c r="G10112" t="s">
        <v>24</v>
      </c>
      <c r="I10112">
        <f>VLOOKUP(Table1[[#This Row],[trait_name]],Trait[],2,FALSE)</f>
        <v>48</v>
      </c>
      <c r="J10112" s="25" t="s">
        <v>99</v>
      </c>
      <c r="L10112" s="3"/>
      <c r="N10112" s="25"/>
      <c r="O10112"/>
    </row>
    <row r="10113" spans="1:15">
      <c r="A10113" s="28">
        <v>43278</v>
      </c>
      <c r="B10113" s="29">
        <v>43278</v>
      </c>
      <c r="C10113" s="18" t="s">
        <v>897</v>
      </c>
      <c r="D10113" s="30">
        <f>VLOOKUP(C10113,Index[[#All],[searchTaxon]:[Reference_number]],2,FALSE)</f>
        <v>146</v>
      </c>
      <c r="E10113" t="s">
        <v>898</v>
      </c>
      <c r="G10113" t="s">
        <v>24</v>
      </c>
      <c r="I10113">
        <f>VLOOKUP(Table1[[#This Row],[trait_name]],Trait[],2,FALSE)</f>
        <v>48</v>
      </c>
      <c r="J10113" s="25" t="s">
        <v>99</v>
      </c>
      <c r="L10113" s="3"/>
      <c r="N10113" s="25"/>
      <c r="O10113"/>
    </row>
    <row r="10114" spans="1:15">
      <c r="A10114" s="28">
        <v>43278</v>
      </c>
      <c r="B10114" s="29">
        <v>43278</v>
      </c>
      <c r="C10114" s="18" t="s">
        <v>897</v>
      </c>
      <c r="D10114" s="30">
        <f>VLOOKUP(C10114,Index[[#All],[searchTaxon]:[Reference_number]],2,FALSE)</f>
        <v>146</v>
      </c>
      <c r="E10114" t="s">
        <v>898</v>
      </c>
      <c r="G10114" t="s">
        <v>24</v>
      </c>
      <c r="H10114" t="s">
        <v>18</v>
      </c>
      <c r="I10114">
        <f>VLOOKUP(Table1[[#This Row],[trait_name]],Trait[],2,FALSE)</f>
        <v>49</v>
      </c>
      <c r="J10114" s="25" t="s">
        <v>103</v>
      </c>
      <c r="L10114" s="3" t="s">
        <v>228</v>
      </c>
      <c r="N10114" s="25"/>
      <c r="O10114"/>
    </row>
    <row r="10115" spans="1:15">
      <c r="A10115" s="28">
        <v>43278</v>
      </c>
      <c r="B10115" s="29">
        <v>43278</v>
      </c>
      <c r="C10115" s="18" t="s">
        <v>897</v>
      </c>
      <c r="D10115" s="30">
        <f>VLOOKUP(C10115,Index[[#All],[searchTaxon]:[Reference_number]],2,FALSE)</f>
        <v>146</v>
      </c>
      <c r="E10115" t="s">
        <v>898</v>
      </c>
      <c r="G10115" t="s">
        <v>24</v>
      </c>
      <c r="H10115" t="s">
        <v>18</v>
      </c>
      <c r="I10115">
        <f>VLOOKUP(Table1[[#This Row],[trait_name]],Trait[],2,FALSE)</f>
        <v>49</v>
      </c>
      <c r="J10115" s="25" t="s">
        <v>103</v>
      </c>
      <c r="L10115" s="3" t="s">
        <v>289</v>
      </c>
      <c r="N10115" s="25"/>
      <c r="O10115"/>
    </row>
    <row r="10116" spans="1:15">
      <c r="A10116" s="28">
        <v>43278</v>
      </c>
      <c r="B10116" s="29">
        <v>43278</v>
      </c>
      <c r="C10116" s="18" t="s">
        <v>897</v>
      </c>
      <c r="D10116" s="30">
        <f>VLOOKUP(C10116,Index[[#All],[searchTaxon]:[Reference_number]],2,FALSE)</f>
        <v>146</v>
      </c>
      <c r="E10116" t="s">
        <v>898</v>
      </c>
      <c r="G10116" t="s">
        <v>24</v>
      </c>
      <c r="H10116" t="s">
        <v>18</v>
      </c>
      <c r="I10116">
        <f>VLOOKUP(Table1[[#This Row],[trait_name]],Trait[],2,FALSE)</f>
        <v>49</v>
      </c>
      <c r="J10116" s="25" t="s">
        <v>103</v>
      </c>
      <c r="L10116" s="3" t="s">
        <v>165</v>
      </c>
      <c r="N10116" s="25"/>
      <c r="O10116"/>
    </row>
    <row r="10117" spans="1:15">
      <c r="A10117" s="28">
        <v>43278</v>
      </c>
      <c r="B10117" s="29">
        <v>43278</v>
      </c>
      <c r="C10117" s="18" t="s">
        <v>897</v>
      </c>
      <c r="D10117" s="30">
        <f>VLOOKUP(C10117,Index[[#All],[searchTaxon]:[Reference_number]],2,FALSE)</f>
        <v>146</v>
      </c>
      <c r="E10117" t="s">
        <v>898</v>
      </c>
      <c r="G10117" t="s">
        <v>24</v>
      </c>
      <c r="I10117">
        <f>VLOOKUP(Table1[[#This Row],[trait_name]],Trait[],2,FALSE)</f>
        <v>49</v>
      </c>
      <c r="J10117" s="25" t="s">
        <v>103</v>
      </c>
      <c r="L10117" s="3"/>
      <c r="N10117" s="25"/>
      <c r="O10117"/>
    </row>
    <row r="10118" spans="1:15">
      <c r="A10118" s="12">
        <v>43278</v>
      </c>
      <c r="B10118" s="13"/>
      <c r="C10118" s="14" t="s">
        <v>897</v>
      </c>
      <c r="D10118" s="11">
        <f>VLOOKUP(C10118,Index[[#All],[searchTaxon]:[Reference_number]],2,FALSE)</f>
        <v>146</v>
      </c>
      <c r="E10118" t="str">
        <f>VLOOKUP(C:C,Table1[[#All],[searchTaxon]:[Multiple_forms]],3,FALSE)</f>
        <v>Maculata</v>
      </c>
      <c r="F10118">
        <f>VLOOKUP(C:C,Table1[[#All],[searchTaxon]:[Multiple_forms]],4,FALSE)</f>
        <v>0</v>
      </c>
      <c r="G10118" t="str">
        <f>VLOOKUP(C:C,Table1[[#All],[searchTaxon]:[Multiple_forms]],5,FALSE)</f>
        <v>Yes</v>
      </c>
      <c r="I10118">
        <f>VLOOKUP(Table1[[#This Row],[trait_name]],Trait[],2,FALSE)</f>
        <v>50</v>
      </c>
      <c r="J10118" s="25" t="s">
        <v>106</v>
      </c>
      <c r="L10118" s="3"/>
      <c r="N10118" s="25"/>
      <c r="O10118"/>
    </row>
    <row r="10119" spans="1:15">
      <c r="A10119" s="28">
        <v>43278</v>
      </c>
      <c r="B10119" s="29">
        <v>43278</v>
      </c>
      <c r="C10119" s="18" t="s">
        <v>897</v>
      </c>
      <c r="D10119" s="30">
        <f>VLOOKUP(C10119,Index[[#All],[searchTaxon]:[Reference_number]],2,FALSE)</f>
        <v>146</v>
      </c>
      <c r="E10119" t="s">
        <v>898</v>
      </c>
      <c r="G10119" t="s">
        <v>24</v>
      </c>
      <c r="H10119" t="s">
        <v>26</v>
      </c>
      <c r="I10119">
        <f>VLOOKUP(Table1[[#This Row],[trait_name]],Trait[],2,FALSE)</f>
        <v>51</v>
      </c>
      <c r="J10119" s="25" t="s">
        <v>108</v>
      </c>
      <c r="L10119" s="3" t="s">
        <v>167</v>
      </c>
      <c r="N10119" s="25"/>
      <c r="O10119"/>
    </row>
    <row r="10120" spans="1:15">
      <c r="A10120" s="28">
        <v>43278</v>
      </c>
      <c r="B10120" s="29">
        <v>43278</v>
      </c>
      <c r="C10120" s="18" t="s">
        <v>897</v>
      </c>
      <c r="D10120" s="30">
        <f>VLOOKUP(C10120,Index[[#All],[searchTaxon]:[Reference_number]],2,FALSE)</f>
        <v>146</v>
      </c>
      <c r="E10120" t="s">
        <v>898</v>
      </c>
      <c r="G10120" t="s">
        <v>24</v>
      </c>
      <c r="H10120" t="s">
        <v>26</v>
      </c>
      <c r="I10120">
        <f>VLOOKUP(Table1[[#This Row],[trait_name]],Trait[],2,FALSE)</f>
        <v>52</v>
      </c>
      <c r="J10120" s="25" t="s">
        <v>203</v>
      </c>
      <c r="L10120" s="3" t="s">
        <v>378</v>
      </c>
      <c r="N10120" s="25"/>
      <c r="O10120"/>
    </row>
    <row r="10121" spans="1:15">
      <c r="A10121" s="28">
        <v>43278</v>
      </c>
      <c r="B10121" s="29">
        <v>43278</v>
      </c>
      <c r="C10121" s="18" t="s">
        <v>897</v>
      </c>
      <c r="D10121" s="30">
        <f>VLOOKUP(C10121,Index[[#All],[searchTaxon]:[Reference_number]],2,FALSE)</f>
        <v>146</v>
      </c>
      <c r="E10121" t="s">
        <v>898</v>
      </c>
      <c r="G10121" t="s">
        <v>24</v>
      </c>
      <c r="H10121" t="s">
        <v>18</v>
      </c>
      <c r="I10121">
        <f>VLOOKUP(Table1[[#This Row],[trait_name]],Trait[],2,FALSE)</f>
        <v>53</v>
      </c>
      <c r="J10121" s="25" t="s">
        <v>110</v>
      </c>
      <c r="L10121" s="3" t="s">
        <v>168</v>
      </c>
      <c r="N10121" s="25"/>
      <c r="O10121"/>
    </row>
    <row r="10122" spans="1:15">
      <c r="A10122" s="28">
        <v>43278</v>
      </c>
      <c r="B10122" s="29">
        <v>43278</v>
      </c>
      <c r="C10122" s="18" t="s">
        <v>897</v>
      </c>
      <c r="D10122" s="30">
        <f>VLOOKUP(C10122,Index[[#All],[searchTaxon]:[Reference_number]],2,FALSE)</f>
        <v>146</v>
      </c>
      <c r="E10122" t="s">
        <v>898</v>
      </c>
      <c r="G10122" t="s">
        <v>24</v>
      </c>
      <c r="H10122" t="s">
        <v>18</v>
      </c>
      <c r="I10122">
        <f>VLOOKUP(Table1[[#This Row],[trait_name]],Trait[],2,FALSE)</f>
        <v>53</v>
      </c>
      <c r="J10122" s="25" t="s">
        <v>110</v>
      </c>
      <c r="L10122" s="3" t="s">
        <v>111</v>
      </c>
      <c r="N10122" s="25"/>
      <c r="O10122"/>
    </row>
    <row r="10123" spans="1:15">
      <c r="A10123" s="28">
        <v>43278</v>
      </c>
      <c r="B10123" s="29">
        <v>43278</v>
      </c>
      <c r="C10123" s="18" t="s">
        <v>897</v>
      </c>
      <c r="D10123" s="30">
        <f>VLOOKUP(C10123,Index[[#All],[searchTaxon]:[Reference_number]],2,FALSE)</f>
        <v>146</v>
      </c>
      <c r="E10123" t="s">
        <v>898</v>
      </c>
      <c r="G10123" t="s">
        <v>24</v>
      </c>
      <c r="I10123">
        <f>VLOOKUP(Table1[[#This Row],[trait_name]],Trait[],2,FALSE)</f>
        <v>54</v>
      </c>
      <c r="J10123" s="25" t="s">
        <v>112</v>
      </c>
      <c r="L10123" s="3"/>
      <c r="N10123" s="25"/>
      <c r="O10123"/>
    </row>
    <row r="10124" spans="1:15">
      <c r="A10124" s="28">
        <v>43278</v>
      </c>
      <c r="B10124" s="29">
        <v>43278</v>
      </c>
      <c r="C10124" s="18" t="s">
        <v>897</v>
      </c>
      <c r="D10124" s="30">
        <f>VLOOKUP(C10124,Index[[#All],[searchTaxon]:[Reference_number]],2,FALSE)</f>
        <v>146</v>
      </c>
      <c r="E10124" t="s">
        <v>898</v>
      </c>
      <c r="G10124" t="s">
        <v>24</v>
      </c>
      <c r="H10124" t="s">
        <v>26</v>
      </c>
      <c r="I10124">
        <f>VLOOKUP(Table1[[#This Row],[trait_name]],Trait[],2,FALSE)</f>
        <v>56</v>
      </c>
      <c r="J10124" s="25" t="s">
        <v>117</v>
      </c>
      <c r="L10124" s="3" t="s">
        <v>118</v>
      </c>
      <c r="N10124" s="25"/>
      <c r="O10124"/>
    </row>
    <row r="10125" spans="1:15">
      <c r="A10125" s="28">
        <v>43278</v>
      </c>
      <c r="B10125" s="29"/>
      <c r="C10125" s="18" t="s">
        <v>897</v>
      </c>
      <c r="D10125" s="15">
        <f>VLOOKUP(C10125,Index[[#All],[searchTaxon]:[Reference_number]],2,FALSE)</f>
        <v>146</v>
      </c>
      <c r="E10125" t="s">
        <v>898</v>
      </c>
      <c r="F10125">
        <v>0</v>
      </c>
      <c r="G10125" t="s">
        <v>24</v>
      </c>
      <c r="I10125">
        <f>VLOOKUP(Table1[[#This Row],[trait_name]],Trait[],2,FALSE)</f>
        <v>60</v>
      </c>
      <c r="J10125" s="25" t="s">
        <v>120</v>
      </c>
      <c r="L10125" s="3"/>
      <c r="N10125" s="25"/>
      <c r="O10125"/>
    </row>
    <row r="10126" spans="1:15">
      <c r="A10126" s="28">
        <v>43278</v>
      </c>
      <c r="B10126" s="29">
        <v>43278</v>
      </c>
      <c r="C10126" s="18" t="s">
        <v>897</v>
      </c>
      <c r="D10126" s="30">
        <f>VLOOKUP(C10126,Index[[#All],[searchTaxon]:[Reference_number]],2,FALSE)</f>
        <v>146</v>
      </c>
      <c r="E10126" t="s">
        <v>898</v>
      </c>
      <c r="G10126" t="s">
        <v>24</v>
      </c>
      <c r="H10126" t="s">
        <v>496</v>
      </c>
      <c r="I10126">
        <f>VLOOKUP(Table1[[#This Row],[trait_name]],Trait[],2,FALSE)</f>
        <v>61</v>
      </c>
      <c r="J10126" s="25" t="s">
        <v>172</v>
      </c>
      <c r="L10126" s="3" t="s">
        <v>233</v>
      </c>
      <c r="N10126" s="25"/>
      <c r="O10126"/>
    </row>
    <row r="10127" spans="1:15">
      <c r="A10127" s="28">
        <v>43278</v>
      </c>
      <c r="B10127" s="29">
        <v>43278</v>
      </c>
      <c r="C10127" s="18" t="s">
        <v>897</v>
      </c>
      <c r="D10127" s="30">
        <f>VLOOKUP(C10127,Index[[#All],[searchTaxon]:[Reference_number]],2,FALSE)</f>
        <v>146</v>
      </c>
      <c r="E10127" t="s">
        <v>898</v>
      </c>
      <c r="G10127" t="s">
        <v>24</v>
      </c>
      <c r="H10127" t="s">
        <v>18</v>
      </c>
      <c r="I10127">
        <f>VLOOKUP(Table1[[#This Row],[trait_name]],Trait[],2,FALSE)</f>
        <v>62</v>
      </c>
      <c r="J10127" s="25" t="s">
        <v>123</v>
      </c>
      <c r="L10127" s="3" t="s">
        <v>901</v>
      </c>
      <c r="N10127" s="25"/>
      <c r="O10127"/>
    </row>
    <row r="10128" spans="1:15">
      <c r="A10128" s="28">
        <v>43278</v>
      </c>
      <c r="B10128" s="29">
        <v>43278</v>
      </c>
      <c r="C10128" s="18" t="s">
        <v>897</v>
      </c>
      <c r="D10128" s="30">
        <f>VLOOKUP(C10128,Index[[#All],[searchTaxon]:[Reference_number]],2,FALSE)</f>
        <v>146</v>
      </c>
      <c r="E10128" t="s">
        <v>898</v>
      </c>
      <c r="G10128" t="s">
        <v>24</v>
      </c>
      <c r="H10128" t="s">
        <v>902</v>
      </c>
      <c r="I10128">
        <f>VLOOKUP(Table1[[#This Row],[trait_name]],Trait[],2,FALSE)</f>
        <v>63</v>
      </c>
      <c r="J10128" s="25" t="s">
        <v>175</v>
      </c>
      <c r="L10128" s="3" t="s">
        <v>176</v>
      </c>
      <c r="N10128" s="25"/>
      <c r="O10128"/>
    </row>
    <row r="10129" spans="1:15">
      <c r="A10129" s="28">
        <v>43279</v>
      </c>
      <c r="B10129" s="29">
        <v>43279</v>
      </c>
      <c r="C10129" s="18" t="s">
        <v>903</v>
      </c>
      <c r="D10129" s="30">
        <f>VLOOKUP(C10129,Index[[#All],[searchTaxon]:[Reference_number]],2,FALSE)</f>
        <v>147</v>
      </c>
      <c r="H10129" t="s">
        <v>407</v>
      </c>
      <c r="I10129">
        <f>VLOOKUP(Table1[[#This Row],[trait_name]],Trait[],2,FALSE)</f>
        <v>2</v>
      </c>
      <c r="J10129" s="25" t="s">
        <v>16</v>
      </c>
      <c r="L10129" s="3" t="s">
        <v>904</v>
      </c>
      <c r="N10129" s="25"/>
      <c r="O10129"/>
    </row>
    <row r="10130" spans="1:15">
      <c r="A10130" s="28">
        <v>43279</v>
      </c>
      <c r="B10130" s="29">
        <v>43279</v>
      </c>
      <c r="C10130" s="18" t="s">
        <v>903</v>
      </c>
      <c r="D10130" s="30">
        <f>VLOOKUP(C10130,Index[[#All],[searchTaxon]:[Reference_number]],2,FALSE)</f>
        <v>147</v>
      </c>
      <c r="I10130">
        <f>VLOOKUP(Table1[[#This Row],[trait_name]],Trait[],2,FALSE)</f>
        <v>2</v>
      </c>
      <c r="J10130" s="25" t="s">
        <v>16</v>
      </c>
      <c r="L10130" s="3"/>
      <c r="N10130" s="25"/>
      <c r="O10130"/>
    </row>
    <row r="10131" spans="1:15">
      <c r="A10131" s="28">
        <v>43279</v>
      </c>
      <c r="B10131" s="29">
        <v>43279</v>
      </c>
      <c r="C10131" s="18" t="s">
        <v>903</v>
      </c>
      <c r="D10131" s="30">
        <f>VLOOKUP(C10131,Index[[#All],[searchTaxon]:[Reference_number]],2,FALSE)</f>
        <v>147</v>
      </c>
      <c r="H10131" t="s">
        <v>600</v>
      </c>
      <c r="I10131">
        <f>VLOOKUP(Table1[[#This Row],[trait_name]],Trait[],2,FALSE)</f>
        <v>3</v>
      </c>
      <c r="J10131" s="25" t="s">
        <v>19</v>
      </c>
      <c r="L10131" s="3" t="s">
        <v>20</v>
      </c>
      <c r="N10131" s="25"/>
      <c r="O10131"/>
    </row>
    <row r="10132" spans="1:15">
      <c r="A10132" s="28">
        <v>43279</v>
      </c>
      <c r="B10132" s="29">
        <v>43279</v>
      </c>
      <c r="C10132" s="18" t="s">
        <v>903</v>
      </c>
      <c r="D10132" s="30">
        <f>VLOOKUP(C10132,Index[[#All],[searchTaxon]:[Reference_number]],2,FALSE)</f>
        <v>147</v>
      </c>
      <c r="I10132">
        <f>VLOOKUP(Table1[[#This Row],[trait_name]],Trait[],2,FALSE)</f>
        <v>3</v>
      </c>
      <c r="J10132" s="25" t="s">
        <v>19</v>
      </c>
      <c r="L10132" s="3"/>
      <c r="N10132" s="25"/>
      <c r="O10132"/>
    </row>
    <row r="10133" spans="1:15">
      <c r="A10133" s="28">
        <v>43279</v>
      </c>
      <c r="B10133" s="29">
        <v>43279</v>
      </c>
      <c r="C10133" s="18" t="s">
        <v>903</v>
      </c>
      <c r="D10133" s="30">
        <f>VLOOKUP(C10133,Index[[#All],[searchTaxon]:[Reference_number]],2,FALSE)</f>
        <v>147</v>
      </c>
      <c r="H10133" t="s">
        <v>251</v>
      </c>
      <c r="I10133">
        <f>VLOOKUP(Table1[[#This Row],[trait_name]],Trait[],2,FALSE)</f>
        <v>5</v>
      </c>
      <c r="J10133" s="25" t="s">
        <v>25</v>
      </c>
      <c r="L10133" s="3" t="s">
        <v>24</v>
      </c>
      <c r="N10133" s="25"/>
      <c r="O10133"/>
    </row>
    <row r="10134" spans="1:15">
      <c r="A10134" s="12">
        <v>43279</v>
      </c>
      <c r="B10134" s="13"/>
      <c r="C10134" s="14" t="s">
        <v>903</v>
      </c>
      <c r="D10134" s="15">
        <f>VLOOKUP(C10134,Index[[#All],[searchTaxon]:[Reference_number]],2,FALSE)</f>
        <v>147</v>
      </c>
      <c r="I10134">
        <f>VLOOKUP(Table1[[#This Row],[trait_name]],Trait[],2,FALSE)</f>
        <v>15</v>
      </c>
      <c r="J10134" s="25" t="s">
        <v>32</v>
      </c>
      <c r="L10134" s="3"/>
      <c r="N10134" s="25"/>
      <c r="O10134"/>
    </row>
    <row r="10135" spans="1:15">
      <c r="A10135" s="12">
        <v>43279</v>
      </c>
      <c r="B10135" s="13">
        <v>43279</v>
      </c>
      <c r="C10135" s="14" t="s">
        <v>903</v>
      </c>
      <c r="D10135" s="15">
        <f>VLOOKUP(C10135,Index[[#All],[searchTaxon]:[Reference_number]],2,FALSE)</f>
        <v>147</v>
      </c>
      <c r="I10135">
        <f>VLOOKUP(Table1[[#This Row],[trait_name]],Trait[],2,FALSE)</f>
        <v>16</v>
      </c>
      <c r="J10135" s="26" t="s">
        <v>33</v>
      </c>
      <c r="K10135" s="26"/>
      <c r="L10135" s="3"/>
      <c r="N10135" s="25"/>
      <c r="O10135"/>
    </row>
    <row r="10136" spans="1:15">
      <c r="A10136" s="28">
        <v>43279</v>
      </c>
      <c r="B10136" s="29">
        <v>43279</v>
      </c>
      <c r="C10136" s="18" t="s">
        <v>903</v>
      </c>
      <c r="D10136" s="30">
        <f>VLOOKUP(C10136,Index[[#All],[searchTaxon]:[Reference_number]],2,FALSE)</f>
        <v>147</v>
      </c>
      <c r="H10136" t="s">
        <v>600</v>
      </c>
      <c r="I10136">
        <f>VLOOKUP(Table1[[#This Row],[trait_name]],Trait[],2,FALSE)</f>
        <v>17</v>
      </c>
      <c r="J10136" s="25" t="s">
        <v>34</v>
      </c>
      <c r="L10136" s="3" t="s">
        <v>35</v>
      </c>
      <c r="N10136" s="25"/>
      <c r="O10136"/>
    </row>
    <row r="10137" spans="1:15">
      <c r="A10137" s="28">
        <v>43279</v>
      </c>
      <c r="B10137" s="29">
        <v>43279</v>
      </c>
      <c r="C10137" s="18" t="s">
        <v>903</v>
      </c>
      <c r="D10137" s="30">
        <f>VLOOKUP(C10137,Index[[#All],[searchTaxon]:[Reference_number]],2,FALSE)</f>
        <v>147</v>
      </c>
      <c r="H10137" t="s">
        <v>407</v>
      </c>
      <c r="I10137">
        <f>VLOOKUP(Table1[[#This Row],[trait_name]],Trait[],2,FALSE)</f>
        <v>17</v>
      </c>
      <c r="J10137" s="25" t="s">
        <v>34</v>
      </c>
      <c r="L10137" s="3" t="s">
        <v>36</v>
      </c>
      <c r="N10137" s="25"/>
      <c r="O10137"/>
    </row>
    <row r="10138" spans="1:15">
      <c r="A10138" s="28">
        <v>43279</v>
      </c>
      <c r="B10138" s="29">
        <v>43279</v>
      </c>
      <c r="C10138" s="18" t="s">
        <v>903</v>
      </c>
      <c r="D10138" s="30">
        <f>VLOOKUP(C10138,Index[[#All],[searchTaxon]:[Reference_number]],2,FALSE)</f>
        <v>147</v>
      </c>
      <c r="H10138" t="s">
        <v>407</v>
      </c>
      <c r="I10138">
        <f>VLOOKUP(Table1[[#This Row],[trait_name]],Trait[],2,FALSE)</f>
        <v>17</v>
      </c>
      <c r="J10138" s="25" t="s">
        <v>34</v>
      </c>
      <c r="L10138" s="3" t="s">
        <v>37</v>
      </c>
      <c r="N10138" s="25"/>
      <c r="O10138"/>
    </row>
    <row r="10139" spans="1:15">
      <c r="A10139" s="12">
        <v>43279</v>
      </c>
      <c r="B10139" s="13">
        <v>43279</v>
      </c>
      <c r="C10139" s="14" t="s">
        <v>903</v>
      </c>
      <c r="D10139" s="15">
        <f>VLOOKUP(C10139,Index[[#All],[searchTaxon]:[Reference_number]],2,FALSE)</f>
        <v>147</v>
      </c>
      <c r="I10139">
        <f>VLOOKUP(Table1[[#This Row],[trait_name]],Trait[],2,FALSE)</f>
        <v>18</v>
      </c>
      <c r="J10139" s="25" t="s">
        <v>38</v>
      </c>
      <c r="L10139" s="3"/>
      <c r="N10139" s="25"/>
      <c r="O10139"/>
    </row>
    <row r="10140" spans="1:15">
      <c r="A10140" s="28">
        <v>43279</v>
      </c>
      <c r="B10140" s="29">
        <v>43279</v>
      </c>
      <c r="C10140" s="18" t="s">
        <v>903</v>
      </c>
      <c r="D10140" s="30">
        <f>VLOOKUP(C10140,Index[[#All],[searchTaxon]:[Reference_number]],2,FALSE)</f>
        <v>147</v>
      </c>
      <c r="H10140" t="s">
        <v>425</v>
      </c>
      <c r="I10140">
        <f>VLOOKUP(Table1[[#This Row],[trait_name]],Trait[],2,FALSE)</f>
        <v>19</v>
      </c>
      <c r="J10140" s="25" t="s">
        <v>39</v>
      </c>
      <c r="L10140" s="3" t="s">
        <v>140</v>
      </c>
      <c r="N10140" s="25"/>
      <c r="O10140"/>
    </row>
    <row r="10141" spans="1:15">
      <c r="A10141" s="28">
        <v>43279</v>
      </c>
      <c r="B10141" s="29">
        <v>43279</v>
      </c>
      <c r="C10141" s="18" t="s">
        <v>903</v>
      </c>
      <c r="D10141" s="30">
        <f>VLOOKUP(C10141,Index[[#All],[searchTaxon]:[Reference_number]],2,FALSE)</f>
        <v>147</v>
      </c>
      <c r="H10141" t="s">
        <v>407</v>
      </c>
      <c r="I10141">
        <f>VLOOKUP(Table1[[#This Row],[trait_name]],Trait[],2,FALSE)</f>
        <v>19</v>
      </c>
      <c r="J10141" s="25" t="s">
        <v>39</v>
      </c>
      <c r="L10141" s="3" t="s">
        <v>142</v>
      </c>
      <c r="N10141" s="25"/>
      <c r="O10141"/>
    </row>
    <row r="10142" spans="1:15">
      <c r="A10142" s="12">
        <v>43279</v>
      </c>
      <c r="B10142" s="13">
        <v>43279</v>
      </c>
      <c r="C10142" s="14" t="s">
        <v>903</v>
      </c>
      <c r="D10142" s="15">
        <f>VLOOKUP(C10142,Index[[#All],[searchTaxon]:[Reference_number]],2,FALSE)</f>
        <v>147</v>
      </c>
      <c r="I10142">
        <f>VLOOKUP(Table1[[#This Row],[trait_name]],Trait[],2,FALSE)</f>
        <v>20</v>
      </c>
      <c r="J10142" s="25" t="s">
        <v>42</v>
      </c>
      <c r="L10142" s="3"/>
      <c r="N10142" s="25"/>
      <c r="O10142"/>
    </row>
    <row r="10143" spans="1:15">
      <c r="A10143" s="28">
        <v>43279</v>
      </c>
      <c r="B10143" s="29">
        <v>43279</v>
      </c>
      <c r="C10143" s="18" t="s">
        <v>903</v>
      </c>
      <c r="D10143" s="30">
        <f>VLOOKUP(C10143,Index[[#All],[searchTaxon]:[Reference_number]],2,FALSE)</f>
        <v>147</v>
      </c>
      <c r="H10143" t="s">
        <v>425</v>
      </c>
      <c r="I10143">
        <f>VLOOKUP(Table1[[#This Row],[trait_name]],Trait[],2,FALSE)</f>
        <v>21</v>
      </c>
      <c r="J10143" s="25" t="s">
        <v>46</v>
      </c>
      <c r="L10143" s="3" t="s">
        <v>47</v>
      </c>
      <c r="N10143" s="25"/>
      <c r="O10143"/>
    </row>
    <row r="10144" spans="1:15">
      <c r="A10144" s="28">
        <v>43279</v>
      </c>
      <c r="B10144" s="29"/>
      <c r="C10144" s="18" t="s">
        <v>903</v>
      </c>
      <c r="D10144" s="15">
        <f>VLOOKUP(C10144,Index[[#All],[searchTaxon]:[Reference_number]],2,FALSE)</f>
        <v>147</v>
      </c>
      <c r="E10144">
        <v>0</v>
      </c>
      <c r="F10144">
        <v>0</v>
      </c>
      <c r="G10144">
        <v>0</v>
      </c>
      <c r="I10144">
        <f>VLOOKUP(Table1[[#This Row],[trait_name]],Trait[],2,FALSE)</f>
        <v>22</v>
      </c>
      <c r="J10144" s="25" t="s">
        <v>48</v>
      </c>
      <c r="L10144" s="3"/>
      <c r="N10144" s="25"/>
      <c r="O10144"/>
    </row>
    <row r="10145" spans="1:15">
      <c r="A10145" s="12">
        <v>43279</v>
      </c>
      <c r="B10145" s="13"/>
      <c r="C10145" s="14" t="s">
        <v>903</v>
      </c>
      <c r="D10145" s="15">
        <f>VLOOKUP(C10145,Index[[#All],[searchTaxon]:[Reference_number]],2,FALSE)</f>
        <v>147</v>
      </c>
      <c r="I10145">
        <f>VLOOKUP(Table1[[#This Row],[trait_name]],Trait[],2,FALSE)</f>
        <v>23</v>
      </c>
      <c r="J10145" s="25" t="s">
        <v>50</v>
      </c>
      <c r="L10145" s="3"/>
      <c r="N10145" s="25"/>
      <c r="O10145"/>
    </row>
    <row r="10146" spans="1:15">
      <c r="A10146" s="12">
        <v>43279</v>
      </c>
      <c r="B10146" s="13"/>
      <c r="C10146" s="14" t="s">
        <v>903</v>
      </c>
      <c r="D10146" s="15">
        <f>VLOOKUP(C10146,Index[[#All],[searchTaxon]:[Reference_number]],2,FALSE)</f>
        <v>147</v>
      </c>
      <c r="I10146">
        <f>VLOOKUP(Table1[[#This Row],[trait_name]],Trait[],2,FALSE)</f>
        <v>24</v>
      </c>
      <c r="J10146" s="25" t="s">
        <v>53</v>
      </c>
      <c r="L10146" s="3"/>
      <c r="N10146" s="25"/>
      <c r="O10146"/>
    </row>
    <row r="10147" spans="1:15">
      <c r="A10147" s="28">
        <v>43279</v>
      </c>
      <c r="B10147" s="29">
        <v>43279</v>
      </c>
      <c r="C10147" s="18" t="s">
        <v>903</v>
      </c>
      <c r="D10147" s="30">
        <f>VLOOKUP(C10147,Index[[#All],[searchTaxon]:[Reference_number]],2,FALSE)</f>
        <v>147</v>
      </c>
      <c r="H10147" t="s">
        <v>251</v>
      </c>
      <c r="I10147">
        <f>VLOOKUP(Table1[[#This Row],[trait_name]],Trait[],2,FALSE)</f>
        <v>25</v>
      </c>
      <c r="J10147" s="25" t="s">
        <v>54</v>
      </c>
      <c r="L10147" s="3" t="s">
        <v>56</v>
      </c>
      <c r="N10147" s="25"/>
      <c r="O10147"/>
    </row>
    <row r="10148" spans="1:15">
      <c r="A10148" s="28">
        <v>43279</v>
      </c>
      <c r="B10148" s="29">
        <v>43279</v>
      </c>
      <c r="C10148" s="18" t="s">
        <v>903</v>
      </c>
      <c r="D10148" s="30">
        <f>VLOOKUP(C10148,Index[[#All],[searchTaxon]:[Reference_number]],2,FALSE)</f>
        <v>147</v>
      </c>
      <c r="H10148" t="s">
        <v>251</v>
      </c>
      <c r="I10148">
        <f>VLOOKUP(Table1[[#This Row],[trait_name]],Trait[],2,FALSE)</f>
        <v>25</v>
      </c>
      <c r="J10148" s="25" t="s">
        <v>54</v>
      </c>
      <c r="L10148" s="3" t="s">
        <v>402</v>
      </c>
      <c r="N10148" s="25"/>
      <c r="O10148"/>
    </row>
    <row r="10149" spans="1:15">
      <c r="A10149" s="28">
        <v>43279</v>
      </c>
      <c r="B10149" s="29">
        <v>43279</v>
      </c>
      <c r="C10149" s="18" t="s">
        <v>903</v>
      </c>
      <c r="D10149" s="30">
        <f>VLOOKUP(C10149,Index[[#All],[searchTaxon]:[Reference_number]],2,FALSE)</f>
        <v>147</v>
      </c>
      <c r="H10149" t="s">
        <v>300</v>
      </c>
      <c r="I10149">
        <f>VLOOKUP(Table1[[#This Row],[trait_name]],Trait[],2,FALSE)</f>
        <v>26</v>
      </c>
      <c r="J10149" s="25" t="s">
        <v>57</v>
      </c>
      <c r="L10149" s="3">
        <v>6</v>
      </c>
      <c r="N10149" s="25"/>
      <c r="O10149"/>
    </row>
    <row r="10150" spans="1:15">
      <c r="A10150" s="28">
        <v>43279</v>
      </c>
      <c r="B10150" s="29">
        <v>43279</v>
      </c>
      <c r="C10150" s="18" t="s">
        <v>903</v>
      </c>
      <c r="D10150" s="30">
        <f>VLOOKUP(C10150,Index[[#All],[searchTaxon]:[Reference_number]],2,FALSE)</f>
        <v>147</v>
      </c>
      <c r="H10150" t="s">
        <v>251</v>
      </c>
      <c r="I10150">
        <f>VLOOKUP(Table1[[#This Row],[trait_name]],Trait[],2,FALSE)</f>
        <v>26</v>
      </c>
      <c r="J10150" s="25" t="s">
        <v>57</v>
      </c>
      <c r="L10150" s="3">
        <v>7</v>
      </c>
      <c r="N10150" s="25"/>
      <c r="O10150"/>
    </row>
    <row r="10151" spans="1:15">
      <c r="A10151" s="28">
        <v>43279</v>
      </c>
      <c r="B10151" s="29">
        <v>43279</v>
      </c>
      <c r="C10151" s="18" t="s">
        <v>903</v>
      </c>
      <c r="D10151" s="30">
        <f>VLOOKUP(C10151,Index[[#All],[searchTaxon]:[Reference_number]],2,FALSE)</f>
        <v>147</v>
      </c>
      <c r="I10151">
        <f>VLOOKUP(Table1[[#This Row],[trait_name]],Trait[],2,FALSE)</f>
        <v>27</v>
      </c>
      <c r="J10151" s="25" t="s">
        <v>58</v>
      </c>
      <c r="L10151" s="3"/>
      <c r="N10151" s="25"/>
      <c r="O10151"/>
    </row>
    <row r="10152" spans="1:15">
      <c r="A10152" s="28">
        <v>43279</v>
      </c>
      <c r="B10152" s="29">
        <v>43279</v>
      </c>
      <c r="C10152" s="18" t="s">
        <v>903</v>
      </c>
      <c r="D10152" s="30">
        <f>VLOOKUP(C10152,Index[[#All],[searchTaxon]:[Reference_number]],2,FALSE)</f>
        <v>147</v>
      </c>
      <c r="H10152" t="s">
        <v>300</v>
      </c>
      <c r="I10152">
        <f>VLOOKUP(Table1[[#This Row],[trait_name]],Trait[],2,FALSE)</f>
        <v>28</v>
      </c>
      <c r="J10152" s="25" t="s">
        <v>59</v>
      </c>
      <c r="L10152" s="3">
        <v>4</v>
      </c>
      <c r="N10152" s="25"/>
      <c r="O10152"/>
    </row>
    <row r="10153" spans="1:15">
      <c r="A10153" s="28">
        <v>43279</v>
      </c>
      <c r="B10153" s="29">
        <v>43279</v>
      </c>
      <c r="C10153" s="18" t="s">
        <v>903</v>
      </c>
      <c r="D10153" s="30">
        <f>VLOOKUP(C10153,Index[[#All],[searchTaxon]:[Reference_number]],2,FALSE)</f>
        <v>147</v>
      </c>
      <c r="H10153" t="s">
        <v>251</v>
      </c>
      <c r="I10153">
        <f>VLOOKUP(Table1[[#This Row],[trait_name]],Trait[],2,FALSE)</f>
        <v>28</v>
      </c>
      <c r="J10153" s="25" t="s">
        <v>59</v>
      </c>
      <c r="L10153" s="3">
        <v>2</v>
      </c>
      <c r="N10153" s="25"/>
      <c r="O10153"/>
    </row>
    <row r="10154" spans="1:15">
      <c r="A10154" s="28">
        <v>43279</v>
      </c>
      <c r="B10154" s="29">
        <v>43279</v>
      </c>
      <c r="C10154" s="18" t="s">
        <v>903</v>
      </c>
      <c r="D10154" s="30">
        <f>VLOOKUP(C10154,Index[[#All],[searchTaxon]:[Reference_number]],2,FALSE)</f>
        <v>147</v>
      </c>
      <c r="H10154" t="s">
        <v>300</v>
      </c>
      <c r="I10154">
        <f>VLOOKUP(Table1[[#This Row],[trait_name]],Trait[],2,FALSE)</f>
        <v>29</v>
      </c>
      <c r="J10154" s="25" t="s">
        <v>60</v>
      </c>
      <c r="L10154" s="3">
        <v>3</v>
      </c>
      <c r="N10154" s="25"/>
      <c r="O10154"/>
    </row>
    <row r="10155" spans="1:15">
      <c r="A10155" s="28">
        <v>43279</v>
      </c>
      <c r="B10155" s="29">
        <v>43279</v>
      </c>
      <c r="C10155" s="18" t="s">
        <v>903</v>
      </c>
      <c r="D10155" s="30">
        <f>VLOOKUP(C10155,Index[[#All],[searchTaxon]:[Reference_number]],2,FALSE)</f>
        <v>147</v>
      </c>
      <c r="I10155">
        <f>VLOOKUP(Table1[[#This Row],[trait_name]],Trait[],2,FALSE)</f>
        <v>30</v>
      </c>
      <c r="J10155" s="25" t="s">
        <v>61</v>
      </c>
      <c r="L10155" s="3"/>
      <c r="N10155" s="25"/>
      <c r="O10155"/>
    </row>
    <row r="10156" spans="1:15">
      <c r="A10156" s="28">
        <v>43279</v>
      </c>
      <c r="B10156" s="29">
        <v>43279</v>
      </c>
      <c r="C10156" s="18" t="s">
        <v>903</v>
      </c>
      <c r="D10156" s="30">
        <f>VLOOKUP(C10156,Index[[#All],[searchTaxon]:[Reference_number]],2,FALSE)</f>
        <v>147</v>
      </c>
      <c r="H10156" t="s">
        <v>300</v>
      </c>
      <c r="I10156">
        <f>VLOOKUP(Table1[[#This Row],[trait_name]],Trait[],2,FALSE)</f>
        <v>31</v>
      </c>
      <c r="J10156" s="25" t="s">
        <v>62</v>
      </c>
      <c r="L10156" s="3">
        <v>2</v>
      </c>
      <c r="N10156" s="25"/>
      <c r="O10156"/>
    </row>
    <row r="10157" spans="1:15">
      <c r="A10157" s="28">
        <v>43279</v>
      </c>
      <c r="B10157" s="29">
        <v>43279</v>
      </c>
      <c r="C10157" s="18" t="s">
        <v>903</v>
      </c>
      <c r="D10157" s="30">
        <f>VLOOKUP(C10157,Index[[#All],[searchTaxon]:[Reference_number]],2,FALSE)</f>
        <v>147</v>
      </c>
      <c r="H10157" t="s">
        <v>407</v>
      </c>
      <c r="I10157">
        <f>VLOOKUP(Table1[[#This Row],[trait_name]],Trait[],2,FALSE)</f>
        <v>32</v>
      </c>
      <c r="J10157" s="25" t="s">
        <v>147</v>
      </c>
      <c r="L10157" s="3" t="s">
        <v>113</v>
      </c>
      <c r="N10157" s="25"/>
      <c r="O10157"/>
    </row>
    <row r="10158" spans="1:15">
      <c r="A10158" s="28">
        <v>43279</v>
      </c>
      <c r="B10158" s="29">
        <v>43279</v>
      </c>
      <c r="C10158" s="18" t="s">
        <v>903</v>
      </c>
      <c r="D10158" s="30">
        <f>VLOOKUP(C10158,Index[[#All],[searchTaxon]:[Reference_number]],2,FALSE)</f>
        <v>147</v>
      </c>
      <c r="I10158">
        <f>VLOOKUP(Table1[[#This Row],[trait_name]],Trait[],2,FALSE)</f>
        <v>32</v>
      </c>
      <c r="J10158" s="25" t="s">
        <v>147</v>
      </c>
      <c r="L10158" s="3"/>
      <c r="N10158" s="25"/>
      <c r="O10158"/>
    </row>
    <row r="10159" spans="1:15">
      <c r="A10159" s="28">
        <v>43279</v>
      </c>
      <c r="B10159" s="29">
        <v>43279</v>
      </c>
      <c r="C10159" s="18" t="s">
        <v>903</v>
      </c>
      <c r="D10159" s="30">
        <f>VLOOKUP(C10159,Index[[#All],[searchTaxon]:[Reference_number]],2,FALSE)</f>
        <v>147</v>
      </c>
      <c r="H10159" t="s">
        <v>905</v>
      </c>
      <c r="I10159">
        <f>VLOOKUP(Table1[[#This Row],[trait_name]],Trait[],2,FALSE)</f>
        <v>33</v>
      </c>
      <c r="J10159" s="25" t="s">
        <v>63</v>
      </c>
      <c r="L10159" s="3" t="s">
        <v>190</v>
      </c>
      <c r="N10159" s="25"/>
      <c r="O10159"/>
    </row>
    <row r="10160" spans="1:15">
      <c r="A10160" s="28">
        <v>43279</v>
      </c>
      <c r="B10160" s="29">
        <v>43279</v>
      </c>
      <c r="C10160" s="18" t="s">
        <v>903</v>
      </c>
      <c r="D10160" s="30">
        <f>VLOOKUP(C10160,Index[[#All],[searchTaxon]:[Reference_number]],2,FALSE)</f>
        <v>147</v>
      </c>
      <c r="I10160">
        <f>VLOOKUP(Table1[[#This Row],[trait_name]],Trait[],2,FALSE)</f>
        <v>33</v>
      </c>
      <c r="J10160" s="25" t="s">
        <v>63</v>
      </c>
      <c r="L10160" s="3"/>
      <c r="N10160" s="25"/>
      <c r="O10160"/>
    </row>
    <row r="10161" spans="1:15">
      <c r="A10161" s="28">
        <v>43279</v>
      </c>
      <c r="B10161" s="29">
        <v>43279</v>
      </c>
      <c r="C10161" s="18" t="s">
        <v>903</v>
      </c>
      <c r="D10161" s="30">
        <f>VLOOKUP(C10161,Index[[#All],[searchTaxon]:[Reference_number]],2,FALSE)</f>
        <v>147</v>
      </c>
      <c r="I10161">
        <f>VLOOKUP(Table1[[#This Row],[trait_name]],Trait[],2,FALSE)</f>
        <v>34</v>
      </c>
      <c r="J10161" s="25" t="s">
        <v>149</v>
      </c>
      <c r="L10161" s="3"/>
      <c r="N10161" s="25"/>
      <c r="O10161"/>
    </row>
    <row r="10162" spans="1:15">
      <c r="A10162" s="28">
        <v>43279</v>
      </c>
      <c r="B10162" s="29"/>
      <c r="C10162" s="18" t="s">
        <v>903</v>
      </c>
      <c r="D10162" s="30">
        <f>VLOOKUP(C10162,Index[[#All],[searchTaxon]:[Reference_number]],2,FALSE)</f>
        <v>147</v>
      </c>
      <c r="E10162">
        <v>0</v>
      </c>
      <c r="F10162">
        <v>0</v>
      </c>
      <c r="G10162">
        <v>0</v>
      </c>
      <c r="I10162">
        <f>VLOOKUP(Table1[[#This Row],[trait_name]],Trait[],2,FALSE)</f>
        <v>35</v>
      </c>
      <c r="J10162" s="25" t="s">
        <v>66</v>
      </c>
      <c r="L10162" s="3"/>
      <c r="N10162" s="25"/>
      <c r="O10162"/>
    </row>
    <row r="10163" spans="1:15">
      <c r="A10163" s="28">
        <v>43279</v>
      </c>
      <c r="B10163" s="29"/>
      <c r="C10163" s="18" t="s">
        <v>903</v>
      </c>
      <c r="D10163" s="15">
        <f>VLOOKUP(C10163,Index[[#All],[searchTaxon]:[Reference_number]],2,FALSE)</f>
        <v>147</v>
      </c>
      <c r="E10163">
        <v>0</v>
      </c>
      <c r="F10163">
        <v>0</v>
      </c>
      <c r="G10163">
        <v>0</v>
      </c>
      <c r="I10163">
        <f>VLOOKUP(Table1[[#This Row],[trait_name]],Trait[],2,FALSE)</f>
        <v>36</v>
      </c>
      <c r="J10163" s="25" t="s">
        <v>68</v>
      </c>
      <c r="L10163" s="3"/>
      <c r="N10163" s="25"/>
      <c r="O10163"/>
    </row>
    <row r="10164" spans="1:15">
      <c r="A10164" s="28">
        <v>43279</v>
      </c>
      <c r="B10164" s="29"/>
      <c r="C10164" s="18" t="s">
        <v>903</v>
      </c>
      <c r="D10164" s="15">
        <f>VLOOKUP(C10164,Index[[#All],[searchTaxon]:[Reference_number]],2,FALSE)</f>
        <v>147</v>
      </c>
      <c r="E10164">
        <v>0</v>
      </c>
      <c r="F10164">
        <v>0</v>
      </c>
      <c r="G10164">
        <v>0</v>
      </c>
      <c r="I10164">
        <f>VLOOKUP(Table1[[#This Row],[trait_name]],Trait[],2,FALSE)</f>
        <v>37</v>
      </c>
      <c r="J10164" s="25" t="s">
        <v>70</v>
      </c>
      <c r="L10164" s="3"/>
      <c r="N10164" s="25"/>
      <c r="O10164"/>
    </row>
    <row r="10165" spans="1:15">
      <c r="A10165" s="28">
        <v>43279</v>
      </c>
      <c r="B10165" s="29">
        <v>43279</v>
      </c>
      <c r="C10165" s="18" t="s">
        <v>903</v>
      </c>
      <c r="D10165" s="30">
        <f>VLOOKUP(C10165,Index[[#All],[searchTaxon]:[Reference_number]],2,FALSE)</f>
        <v>147</v>
      </c>
      <c r="H10165" t="s">
        <v>300</v>
      </c>
      <c r="I10165">
        <f>VLOOKUP(Table1[[#This Row],[trait_name]],Trait[],2,FALSE)</f>
        <v>38</v>
      </c>
      <c r="J10165" s="25" t="s">
        <v>74</v>
      </c>
      <c r="L10165" s="3" t="s">
        <v>75</v>
      </c>
      <c r="N10165" s="25"/>
      <c r="O10165"/>
    </row>
    <row r="10166" spans="1:15">
      <c r="A10166" s="28">
        <v>43279</v>
      </c>
      <c r="B10166" s="29">
        <v>43279</v>
      </c>
      <c r="C10166" s="18" t="s">
        <v>903</v>
      </c>
      <c r="D10166" s="30">
        <f>VLOOKUP(C10166,Index[[#All],[searchTaxon]:[Reference_number]],2,FALSE)</f>
        <v>147</v>
      </c>
      <c r="H10166" t="s">
        <v>600</v>
      </c>
      <c r="I10166">
        <f>VLOOKUP(Table1[[#This Row],[trait_name]],Trait[],2,FALSE)</f>
        <v>38</v>
      </c>
      <c r="J10166" s="25" t="s">
        <v>74</v>
      </c>
      <c r="L10166" s="3" t="s">
        <v>345</v>
      </c>
      <c r="N10166" s="25"/>
      <c r="O10166"/>
    </row>
    <row r="10167" spans="1:15">
      <c r="A10167" s="12">
        <v>43279</v>
      </c>
      <c r="B10167" s="13"/>
      <c r="C10167" s="14" t="s">
        <v>903</v>
      </c>
      <c r="D10167" s="15">
        <f>VLOOKUP(C10167,Index[[#All],[searchTaxon]:[Reference_number]],2,FALSE)</f>
        <v>147</v>
      </c>
      <c r="I10167">
        <f>VLOOKUP(Table1[[#This Row],[trait_name]],Trait[],2,FALSE)</f>
        <v>39</v>
      </c>
      <c r="J10167" s="25" t="s">
        <v>76</v>
      </c>
      <c r="L10167" s="3"/>
      <c r="N10167" s="25"/>
      <c r="O10167"/>
    </row>
    <row r="10168" spans="1:15">
      <c r="A10168" s="28">
        <v>43279</v>
      </c>
      <c r="B10168" s="29">
        <v>43279</v>
      </c>
      <c r="C10168" s="18" t="s">
        <v>903</v>
      </c>
      <c r="D10168" s="30">
        <f>VLOOKUP(C10168,Index[[#All],[searchTaxon]:[Reference_number]],2,FALSE)</f>
        <v>147</v>
      </c>
      <c r="H10168" t="s">
        <v>300</v>
      </c>
      <c r="I10168">
        <f>VLOOKUP(Table1[[#This Row],[trait_name]],Trait[],2,FALSE)</f>
        <v>40</v>
      </c>
      <c r="J10168" s="25" t="s">
        <v>79</v>
      </c>
      <c r="L10168" s="3" t="s">
        <v>344</v>
      </c>
      <c r="N10168" s="25"/>
      <c r="O10168"/>
    </row>
    <row r="10169" spans="1:15">
      <c r="A10169" s="28">
        <v>43279</v>
      </c>
      <c r="B10169" s="29">
        <v>43279</v>
      </c>
      <c r="C10169" s="18" t="s">
        <v>903</v>
      </c>
      <c r="D10169" s="30">
        <f>VLOOKUP(C10169,Index[[#All],[searchTaxon]:[Reference_number]],2,FALSE)</f>
        <v>147</v>
      </c>
      <c r="H10169" t="s">
        <v>300</v>
      </c>
      <c r="I10169">
        <f>VLOOKUP(Table1[[#This Row],[trait_name]],Trait[],2,FALSE)</f>
        <v>40</v>
      </c>
      <c r="J10169" s="25" t="s">
        <v>79</v>
      </c>
      <c r="L10169" s="3" t="s">
        <v>80</v>
      </c>
      <c r="N10169" s="25"/>
      <c r="O10169"/>
    </row>
    <row r="10170" spans="1:15">
      <c r="A10170" s="28">
        <v>43279</v>
      </c>
      <c r="B10170" s="29"/>
      <c r="C10170" s="18" t="s">
        <v>903</v>
      </c>
      <c r="D10170" s="15">
        <f>VLOOKUP(C10170,Index[[#All],[searchTaxon]:[Reference_number]],2,FALSE)</f>
        <v>147</v>
      </c>
      <c r="E10170">
        <v>0</v>
      </c>
      <c r="F10170">
        <v>0</v>
      </c>
      <c r="G10170">
        <v>0</v>
      </c>
      <c r="I10170">
        <f>VLOOKUP(Table1[[#This Row],[trait_name]],Trait[],2,FALSE)</f>
        <v>41</v>
      </c>
      <c r="J10170" s="25" t="s">
        <v>82</v>
      </c>
      <c r="L10170" s="3"/>
      <c r="N10170" s="25"/>
      <c r="O10170"/>
    </row>
    <row r="10171" spans="1:15">
      <c r="A10171" s="28">
        <v>43279</v>
      </c>
      <c r="B10171" s="29"/>
      <c r="C10171" s="18" t="s">
        <v>903</v>
      </c>
      <c r="D10171" s="15">
        <f>VLOOKUP(C10171,Index[[#All],[searchTaxon]:[Reference_number]],2,FALSE)</f>
        <v>147</v>
      </c>
      <c r="E10171">
        <v>0</v>
      </c>
      <c r="F10171">
        <v>0</v>
      </c>
      <c r="G10171">
        <v>0</v>
      </c>
      <c r="I10171">
        <f>VLOOKUP(Table1[[#This Row],[trait_name]],Trait[],2,FALSE)</f>
        <v>42</v>
      </c>
      <c r="J10171" s="25" t="s">
        <v>84</v>
      </c>
      <c r="L10171" s="3"/>
      <c r="N10171" s="25"/>
      <c r="O10171"/>
    </row>
    <row r="10172" spans="1:15">
      <c r="A10172" s="28">
        <v>43279</v>
      </c>
      <c r="B10172" s="29">
        <v>43279</v>
      </c>
      <c r="C10172" s="18" t="s">
        <v>903</v>
      </c>
      <c r="D10172" s="30">
        <f>VLOOKUP(C10172,Index[[#All],[searchTaxon]:[Reference_number]],2,FALSE)</f>
        <v>147</v>
      </c>
      <c r="H10172" t="s">
        <v>905</v>
      </c>
      <c r="I10172">
        <f>VLOOKUP(Table1[[#This Row],[trait_name]],Trait[],2,FALSE)</f>
        <v>43</v>
      </c>
      <c r="J10172" s="25" t="s">
        <v>86</v>
      </c>
      <c r="L10172" s="3" t="s">
        <v>156</v>
      </c>
      <c r="N10172" s="25"/>
      <c r="O10172"/>
    </row>
    <row r="10173" spans="1:15">
      <c r="A10173" s="28">
        <v>43279</v>
      </c>
      <c r="B10173" s="29">
        <v>43279</v>
      </c>
      <c r="C10173" s="18" t="s">
        <v>903</v>
      </c>
      <c r="D10173" s="30">
        <f>VLOOKUP(C10173,Index[[#All],[searchTaxon]:[Reference_number]],2,FALSE)</f>
        <v>147</v>
      </c>
      <c r="I10173">
        <f>VLOOKUP(Table1[[#This Row],[trait_name]],Trait[],2,FALSE)</f>
        <v>43</v>
      </c>
      <c r="J10173" s="25" t="s">
        <v>86</v>
      </c>
      <c r="L10173" s="3"/>
      <c r="N10173" s="25"/>
      <c r="O10173"/>
    </row>
    <row r="10174" spans="1:15">
      <c r="A10174" s="28">
        <v>43279</v>
      </c>
      <c r="B10174" s="29"/>
      <c r="C10174" s="18" t="s">
        <v>903</v>
      </c>
      <c r="D10174" s="15">
        <f>VLOOKUP(C10174,Index[[#All],[searchTaxon]:[Reference_number]],2,FALSE)</f>
        <v>147</v>
      </c>
      <c r="E10174">
        <v>0</v>
      </c>
      <c r="F10174">
        <v>0</v>
      </c>
      <c r="G10174">
        <v>0</v>
      </c>
      <c r="I10174">
        <f>VLOOKUP(Table1[[#This Row],[trait_name]],Trait[],2,FALSE)</f>
        <v>47</v>
      </c>
      <c r="J10174" s="25" t="s">
        <v>96</v>
      </c>
      <c r="L10174" s="3"/>
      <c r="N10174" s="26"/>
      <c r="O10174"/>
    </row>
    <row r="10175" spans="1:15">
      <c r="A10175" s="28">
        <v>43279</v>
      </c>
      <c r="B10175" s="29">
        <v>43279</v>
      </c>
      <c r="C10175" s="18" t="s">
        <v>903</v>
      </c>
      <c r="D10175" s="30">
        <f>VLOOKUP(C10175,Index[[#All],[searchTaxon]:[Reference_number]],2,FALSE)</f>
        <v>147</v>
      </c>
      <c r="H10175" t="s">
        <v>300</v>
      </c>
      <c r="I10175">
        <f>VLOOKUP(Table1[[#This Row],[trait_name]],Trait[],2,FALSE)</f>
        <v>48</v>
      </c>
      <c r="J10175" s="25" t="s">
        <v>99</v>
      </c>
      <c r="L10175" s="3" t="s">
        <v>101</v>
      </c>
      <c r="N10175" s="25"/>
      <c r="O10175"/>
    </row>
    <row r="10176" spans="1:15">
      <c r="A10176" s="28">
        <v>43279</v>
      </c>
      <c r="B10176" s="29">
        <v>43279</v>
      </c>
      <c r="C10176" s="18" t="s">
        <v>903</v>
      </c>
      <c r="D10176" s="30">
        <f>VLOOKUP(C10176,Index[[#All],[searchTaxon]:[Reference_number]],2,FALSE)</f>
        <v>147</v>
      </c>
      <c r="H10176" t="s">
        <v>906</v>
      </c>
      <c r="I10176">
        <f>VLOOKUP(Table1[[#This Row],[trait_name]],Trait[],2,FALSE)</f>
        <v>48</v>
      </c>
      <c r="J10176" s="25" t="s">
        <v>99</v>
      </c>
      <c r="L10176" s="3" t="s">
        <v>162</v>
      </c>
      <c r="N10176" s="25"/>
      <c r="O10176"/>
    </row>
    <row r="10177" spans="1:15">
      <c r="A10177" s="28">
        <v>43279</v>
      </c>
      <c r="B10177" s="29">
        <v>43279</v>
      </c>
      <c r="C10177" s="18" t="s">
        <v>903</v>
      </c>
      <c r="D10177" s="30">
        <f>VLOOKUP(C10177,Index[[#All],[searchTaxon]:[Reference_number]],2,FALSE)</f>
        <v>147</v>
      </c>
      <c r="H10177" t="s">
        <v>906</v>
      </c>
      <c r="I10177">
        <f>VLOOKUP(Table1[[#This Row],[trait_name]],Trait[],2,FALSE)</f>
        <v>48</v>
      </c>
      <c r="J10177" s="25" t="s">
        <v>99</v>
      </c>
      <c r="L10177" s="3" t="s">
        <v>161</v>
      </c>
      <c r="N10177" s="25"/>
      <c r="O10177"/>
    </row>
    <row r="10178" spans="1:15">
      <c r="A10178" s="28">
        <v>43279</v>
      </c>
      <c r="B10178" s="29">
        <v>43279</v>
      </c>
      <c r="C10178" s="18" t="s">
        <v>903</v>
      </c>
      <c r="D10178" s="30">
        <f>VLOOKUP(C10178,Index[[#All],[searchTaxon]:[Reference_number]],2,FALSE)</f>
        <v>147</v>
      </c>
      <c r="H10178" t="s">
        <v>300</v>
      </c>
      <c r="I10178">
        <f>VLOOKUP(Table1[[#This Row],[trait_name]],Trait[],2,FALSE)</f>
        <v>48</v>
      </c>
      <c r="J10178" s="25" t="s">
        <v>99</v>
      </c>
      <c r="L10178" s="3" t="s">
        <v>351</v>
      </c>
      <c r="N10178" s="25"/>
      <c r="O10178"/>
    </row>
    <row r="10179" spans="1:15">
      <c r="A10179" s="28">
        <v>43279</v>
      </c>
      <c r="B10179" s="29">
        <v>43279</v>
      </c>
      <c r="C10179" s="18" t="s">
        <v>903</v>
      </c>
      <c r="D10179" s="30">
        <f>VLOOKUP(C10179,Index[[#All],[searchTaxon]:[Reference_number]],2,FALSE)</f>
        <v>147</v>
      </c>
      <c r="H10179" t="s">
        <v>300</v>
      </c>
      <c r="I10179">
        <f>VLOOKUP(Table1[[#This Row],[trait_name]],Trait[],2,FALSE)</f>
        <v>49</v>
      </c>
      <c r="J10179" s="25" t="s">
        <v>103</v>
      </c>
      <c r="L10179" s="3" t="s">
        <v>105</v>
      </c>
      <c r="N10179" s="25"/>
      <c r="O10179"/>
    </row>
    <row r="10180" spans="1:15">
      <c r="A10180" s="28">
        <v>43279</v>
      </c>
      <c r="B10180" s="29">
        <v>43279</v>
      </c>
      <c r="C10180" s="18" t="s">
        <v>903</v>
      </c>
      <c r="D10180" s="30">
        <f>VLOOKUP(C10180,Index[[#All],[searchTaxon]:[Reference_number]],2,FALSE)</f>
        <v>147</v>
      </c>
      <c r="H10180" t="s">
        <v>407</v>
      </c>
      <c r="I10180">
        <f>VLOOKUP(Table1[[#This Row],[trait_name]],Trait[],2,FALSE)</f>
        <v>49</v>
      </c>
      <c r="J10180" s="25" t="s">
        <v>103</v>
      </c>
      <c r="L10180" s="3" t="s">
        <v>104</v>
      </c>
      <c r="N10180" s="25"/>
      <c r="O10180"/>
    </row>
    <row r="10181" spans="1:15">
      <c r="A10181" s="28">
        <v>43279</v>
      </c>
      <c r="B10181" s="29">
        <v>43279</v>
      </c>
      <c r="C10181" s="18" t="s">
        <v>903</v>
      </c>
      <c r="D10181" s="30">
        <f>VLOOKUP(C10181,Index[[#All],[searchTaxon]:[Reference_number]],2,FALSE)</f>
        <v>147</v>
      </c>
      <c r="H10181" t="s">
        <v>407</v>
      </c>
      <c r="I10181">
        <f>VLOOKUP(Table1[[#This Row],[trait_name]],Trait[],2,FALSE)</f>
        <v>49</v>
      </c>
      <c r="J10181" s="25" t="s">
        <v>103</v>
      </c>
      <c r="L10181" s="3" t="s">
        <v>149</v>
      </c>
      <c r="N10181" s="25"/>
      <c r="O10181"/>
    </row>
    <row r="10182" spans="1:15">
      <c r="A10182" s="28">
        <v>43279</v>
      </c>
      <c r="B10182" s="29">
        <v>43279</v>
      </c>
      <c r="C10182" s="18" t="s">
        <v>903</v>
      </c>
      <c r="D10182" s="30">
        <f>VLOOKUP(C10182,Index[[#All],[searchTaxon]:[Reference_number]],2,FALSE)</f>
        <v>147</v>
      </c>
      <c r="I10182">
        <f>VLOOKUP(Table1[[#This Row],[trait_name]],Trait[],2,FALSE)</f>
        <v>49</v>
      </c>
      <c r="J10182" s="25" t="s">
        <v>103</v>
      </c>
      <c r="L10182" s="3"/>
      <c r="N10182" s="25"/>
      <c r="O10182"/>
    </row>
    <row r="10183" spans="1:15">
      <c r="A10183" s="12">
        <v>43279</v>
      </c>
      <c r="B10183" s="13"/>
      <c r="C10183" s="14" t="s">
        <v>903</v>
      </c>
      <c r="D10183" s="11">
        <f>VLOOKUP(C10183,Index[[#All],[searchTaxon]:[Reference_number]],2,FALSE)</f>
        <v>147</v>
      </c>
      <c r="E10183">
        <f>VLOOKUP(C:C,Table1[[#All],[searchTaxon]:[Multiple_forms]],3,FALSE)</f>
        <v>0</v>
      </c>
      <c r="F10183">
        <f>VLOOKUP(C:C,Table1[[#All],[searchTaxon]:[Multiple_forms]],4,FALSE)</f>
        <v>0</v>
      </c>
      <c r="G10183">
        <f>VLOOKUP(C:C,Table1[[#All],[searchTaxon]:[Multiple_forms]],5,FALSE)</f>
        <v>0</v>
      </c>
      <c r="I10183">
        <f>VLOOKUP(Table1[[#This Row],[trait_name]],Trait[],2,FALSE)</f>
        <v>50</v>
      </c>
      <c r="J10183" s="25" t="s">
        <v>106</v>
      </c>
      <c r="L10183" s="3"/>
      <c r="N10183" s="25"/>
      <c r="O10183"/>
    </row>
    <row r="10184" spans="1:15">
      <c r="A10184" s="28">
        <v>43279</v>
      </c>
      <c r="B10184" s="29">
        <v>43279</v>
      </c>
      <c r="C10184" s="18" t="s">
        <v>903</v>
      </c>
      <c r="D10184" s="30">
        <f>VLOOKUP(C10184,Index[[#All],[searchTaxon]:[Reference_number]],2,FALSE)</f>
        <v>147</v>
      </c>
      <c r="H10184" t="s">
        <v>905</v>
      </c>
      <c r="I10184">
        <f>VLOOKUP(Table1[[#This Row],[trait_name]],Trait[],2,FALSE)</f>
        <v>51</v>
      </c>
      <c r="J10184" s="25" t="s">
        <v>108</v>
      </c>
      <c r="L10184" s="3" t="s">
        <v>167</v>
      </c>
      <c r="N10184" s="25"/>
      <c r="O10184"/>
    </row>
    <row r="10185" spans="1:15">
      <c r="A10185" s="28">
        <v>43279</v>
      </c>
      <c r="B10185" s="29">
        <v>43279</v>
      </c>
      <c r="C10185" s="18" t="s">
        <v>903</v>
      </c>
      <c r="D10185" s="30">
        <f>VLOOKUP(C10185,Index[[#All],[searchTaxon]:[Reference_number]],2,FALSE)</f>
        <v>147</v>
      </c>
      <c r="H10185" t="s">
        <v>905</v>
      </c>
      <c r="I10185">
        <f>VLOOKUP(Table1[[#This Row],[trait_name]],Trait[],2,FALSE)</f>
        <v>52</v>
      </c>
      <c r="J10185" s="25" t="s">
        <v>203</v>
      </c>
      <c r="L10185" s="3" t="s">
        <v>378</v>
      </c>
      <c r="N10185" s="25"/>
      <c r="O10185"/>
    </row>
    <row r="10186" spans="1:15">
      <c r="A10186" s="28">
        <v>43279</v>
      </c>
      <c r="B10186" s="29">
        <v>43279</v>
      </c>
      <c r="C10186" s="18" t="s">
        <v>903</v>
      </c>
      <c r="D10186" s="30">
        <f>VLOOKUP(C10186,Index[[#All],[searchTaxon]:[Reference_number]],2,FALSE)</f>
        <v>147</v>
      </c>
      <c r="H10186" t="s">
        <v>905</v>
      </c>
      <c r="I10186">
        <f>VLOOKUP(Table1[[#This Row],[trait_name]],Trait[],2,FALSE)</f>
        <v>53</v>
      </c>
      <c r="J10186" s="25" t="s">
        <v>110</v>
      </c>
      <c r="L10186" s="3" t="s">
        <v>111</v>
      </c>
      <c r="N10186" s="25"/>
      <c r="O10186"/>
    </row>
    <row r="10187" spans="1:15">
      <c r="A10187" s="28">
        <v>43279</v>
      </c>
      <c r="B10187" s="29">
        <v>43279</v>
      </c>
      <c r="C10187" s="18" t="s">
        <v>903</v>
      </c>
      <c r="D10187" s="30">
        <f>VLOOKUP(C10187,Index[[#All],[searchTaxon]:[Reference_number]],2,FALSE)</f>
        <v>147</v>
      </c>
      <c r="H10187" t="s">
        <v>407</v>
      </c>
      <c r="I10187">
        <f>VLOOKUP(Table1[[#This Row],[trait_name]],Trait[],2,FALSE)</f>
        <v>53</v>
      </c>
      <c r="J10187" s="25" t="s">
        <v>110</v>
      </c>
      <c r="L10187" s="3" t="s">
        <v>168</v>
      </c>
      <c r="N10187" s="25"/>
      <c r="O10187"/>
    </row>
    <row r="10188" spans="1:15">
      <c r="A10188" s="28">
        <v>43279</v>
      </c>
      <c r="B10188" s="29">
        <v>43279</v>
      </c>
      <c r="C10188" s="18" t="s">
        <v>903</v>
      </c>
      <c r="D10188" s="30">
        <f>VLOOKUP(C10188,Index[[#All],[searchTaxon]:[Reference_number]],2,FALSE)</f>
        <v>147</v>
      </c>
      <c r="I10188">
        <f>VLOOKUP(Table1[[#This Row],[trait_name]],Trait[],2,FALSE)</f>
        <v>54</v>
      </c>
      <c r="J10188" s="25" t="s">
        <v>112</v>
      </c>
      <c r="L10188" s="3"/>
      <c r="N10188" s="25"/>
      <c r="O10188"/>
    </row>
    <row r="10189" spans="1:15">
      <c r="A10189" s="28">
        <v>43279</v>
      </c>
      <c r="B10189" s="29">
        <v>43279</v>
      </c>
      <c r="C10189" s="18" t="s">
        <v>903</v>
      </c>
      <c r="D10189" s="30">
        <f>VLOOKUP(C10189,Index[[#All],[searchTaxon]:[Reference_number]],2,FALSE)</f>
        <v>147</v>
      </c>
      <c r="H10189" t="s">
        <v>407</v>
      </c>
      <c r="I10189">
        <f>VLOOKUP(Table1[[#This Row],[trait_name]],Trait[],2,FALSE)</f>
        <v>55</v>
      </c>
      <c r="J10189" s="25" t="s">
        <v>114</v>
      </c>
      <c r="L10189" s="3" t="s">
        <v>115</v>
      </c>
      <c r="N10189" s="25"/>
      <c r="O10189"/>
    </row>
    <row r="10190" spans="1:15">
      <c r="A10190" s="28">
        <v>43279</v>
      </c>
      <c r="B10190" s="29">
        <v>43279</v>
      </c>
      <c r="C10190" s="18" t="s">
        <v>903</v>
      </c>
      <c r="D10190" s="30">
        <f>VLOOKUP(C10190,Index[[#All],[searchTaxon]:[Reference_number]],2,FALSE)</f>
        <v>147</v>
      </c>
      <c r="H10190" t="s">
        <v>425</v>
      </c>
      <c r="I10190">
        <f>VLOOKUP(Table1[[#This Row],[trait_name]],Trait[],2,FALSE)</f>
        <v>56</v>
      </c>
      <c r="J10190" s="25" t="s">
        <v>117</v>
      </c>
      <c r="L10190" s="3" t="s">
        <v>118</v>
      </c>
      <c r="N10190" s="25"/>
      <c r="O10190"/>
    </row>
    <row r="10191" spans="1:15">
      <c r="A10191" s="28">
        <v>43279</v>
      </c>
      <c r="B10191" s="29"/>
      <c r="C10191" s="18" t="s">
        <v>903</v>
      </c>
      <c r="D10191" s="15">
        <f>VLOOKUP(C10191,Index[[#All],[searchTaxon]:[Reference_number]],2,FALSE)</f>
        <v>147</v>
      </c>
      <c r="E10191">
        <v>0</v>
      </c>
      <c r="F10191">
        <v>0</v>
      </c>
      <c r="G10191">
        <v>0</v>
      </c>
      <c r="I10191">
        <f>VLOOKUP(Table1[[#This Row],[trait_name]],Trait[],2,FALSE)</f>
        <v>60</v>
      </c>
      <c r="J10191" s="25" t="s">
        <v>120</v>
      </c>
      <c r="L10191" s="3"/>
      <c r="N10191" s="25"/>
      <c r="O10191"/>
    </row>
    <row r="10192" spans="1:15">
      <c r="A10192" s="28">
        <v>43279</v>
      </c>
      <c r="B10192" s="29">
        <v>43279</v>
      </c>
      <c r="C10192" s="18" t="s">
        <v>903</v>
      </c>
      <c r="D10192" s="30">
        <f>VLOOKUP(C10192,Index[[#All],[searchTaxon]:[Reference_number]],2,FALSE)</f>
        <v>147</v>
      </c>
      <c r="I10192">
        <f>VLOOKUP(Table1[[#This Row],[trait_name]],Trait[],2,FALSE)</f>
        <v>62</v>
      </c>
      <c r="J10192" s="25" t="s">
        <v>123</v>
      </c>
      <c r="L10192" s="3"/>
      <c r="N10192" s="25"/>
      <c r="O10192"/>
    </row>
    <row r="10193" spans="1:15">
      <c r="A10193" s="28">
        <v>43279</v>
      </c>
      <c r="B10193" s="29">
        <v>43279</v>
      </c>
      <c r="C10193" s="18" t="s">
        <v>907</v>
      </c>
      <c r="D10193" s="30">
        <f>VLOOKUP(C10193,Index[[#All],[searchTaxon]:[Reference_number]],2,FALSE)</f>
        <v>148</v>
      </c>
      <c r="H10193" t="s">
        <v>425</v>
      </c>
      <c r="I10193">
        <f>VLOOKUP(Table1[[#This Row],[trait_name]],Trait[],2,FALSE)</f>
        <v>2</v>
      </c>
      <c r="J10193" s="25" t="s">
        <v>16</v>
      </c>
      <c r="L10193" s="3" t="s">
        <v>908</v>
      </c>
      <c r="N10193" s="25"/>
      <c r="O10193"/>
    </row>
    <row r="10194" spans="1:15">
      <c r="A10194" s="28">
        <v>43279</v>
      </c>
      <c r="B10194" s="29">
        <v>43279</v>
      </c>
      <c r="C10194" s="18" t="s">
        <v>907</v>
      </c>
      <c r="D10194" s="30">
        <f>VLOOKUP(C10194,Index[[#All],[searchTaxon]:[Reference_number]],2,FALSE)</f>
        <v>148</v>
      </c>
      <c r="I10194">
        <f>VLOOKUP(Table1[[#This Row],[trait_name]],Trait[],2,FALSE)</f>
        <v>2</v>
      </c>
      <c r="J10194" s="25" t="s">
        <v>16</v>
      </c>
      <c r="L10194" s="3"/>
      <c r="N10194" s="25"/>
      <c r="O10194"/>
    </row>
    <row r="10195" spans="1:15">
      <c r="A10195" s="28">
        <v>43279</v>
      </c>
      <c r="B10195" s="29">
        <v>43279</v>
      </c>
      <c r="C10195" s="18" t="s">
        <v>907</v>
      </c>
      <c r="D10195" s="30">
        <f>VLOOKUP(C10195,Index[[#All],[searchTaxon]:[Reference_number]],2,FALSE)</f>
        <v>148</v>
      </c>
      <c r="H10195" t="s">
        <v>425</v>
      </c>
      <c r="I10195">
        <f>VLOOKUP(Table1[[#This Row],[trait_name]],Trait[],2,FALSE)</f>
        <v>3</v>
      </c>
      <c r="J10195" s="25" t="s">
        <v>19</v>
      </c>
      <c r="L10195" s="3" t="s">
        <v>20</v>
      </c>
      <c r="N10195" s="25"/>
      <c r="O10195"/>
    </row>
    <row r="10196" spans="1:15">
      <c r="A10196" s="28">
        <v>43279</v>
      </c>
      <c r="B10196" s="29">
        <v>43279</v>
      </c>
      <c r="C10196" s="18" t="s">
        <v>907</v>
      </c>
      <c r="D10196" s="30">
        <f>VLOOKUP(C10196,Index[[#All],[searchTaxon]:[Reference_number]],2,FALSE)</f>
        <v>148</v>
      </c>
      <c r="I10196">
        <f>VLOOKUP(Table1[[#This Row],[trait_name]],Trait[],2,FALSE)</f>
        <v>3</v>
      </c>
      <c r="J10196" s="25" t="s">
        <v>19</v>
      </c>
      <c r="L10196" s="3"/>
      <c r="N10196" s="25"/>
      <c r="O10196"/>
    </row>
    <row r="10197" spans="1:15">
      <c r="A10197" s="28">
        <v>43279</v>
      </c>
      <c r="B10197" s="29">
        <v>43279</v>
      </c>
      <c r="C10197" s="18" t="s">
        <v>907</v>
      </c>
      <c r="D10197" s="30">
        <f>VLOOKUP(C10197,Index[[#All],[searchTaxon]:[Reference_number]],2,FALSE)</f>
        <v>148</v>
      </c>
      <c r="H10197" t="s">
        <v>136</v>
      </c>
      <c r="I10197">
        <f>VLOOKUP(Table1[[#This Row],[trait_name]],Trait[],2,FALSE)</f>
        <v>5</v>
      </c>
      <c r="J10197" s="25" t="s">
        <v>25</v>
      </c>
      <c r="L10197" s="3" t="s">
        <v>24</v>
      </c>
      <c r="N10197" s="25"/>
      <c r="O10197"/>
    </row>
    <row r="10198" spans="1:15">
      <c r="A10198" s="28">
        <v>43279</v>
      </c>
      <c r="B10198" s="29"/>
      <c r="C10198" s="18" t="s">
        <v>907</v>
      </c>
      <c r="D10198" s="30">
        <f>VLOOKUP(C10198,Index[[#All],[searchTaxon]:[Reference_number]],2,FALSE)</f>
        <v>148</v>
      </c>
      <c r="H10198" t="s">
        <v>136</v>
      </c>
      <c r="I10198">
        <f>VLOOKUP(Table1[[#This Row],[trait_name]],Trait[],2,FALSE)</f>
        <v>6</v>
      </c>
      <c r="J10198" s="25" t="s">
        <v>135</v>
      </c>
      <c r="L10198" s="3"/>
      <c r="N10198" s="25"/>
      <c r="O10198"/>
    </row>
    <row r="10199" spans="1:15">
      <c r="A10199" s="28">
        <v>43279</v>
      </c>
      <c r="B10199" s="29">
        <v>43279</v>
      </c>
      <c r="C10199" s="18" t="s">
        <v>907</v>
      </c>
      <c r="D10199" s="30">
        <f>VLOOKUP(C10199,Index[[#All],[searchTaxon]:[Reference_number]],2,FALSE)</f>
        <v>148</v>
      </c>
      <c r="H10199" t="s">
        <v>136</v>
      </c>
      <c r="I10199">
        <f>VLOOKUP(Table1[[#This Row],[trait_name]],Trait[],2,FALSE)</f>
        <v>7</v>
      </c>
      <c r="J10199" s="25" t="s">
        <v>27</v>
      </c>
      <c r="L10199" s="3" t="s">
        <v>24</v>
      </c>
      <c r="N10199" s="25"/>
      <c r="O10199"/>
    </row>
    <row r="10200" spans="1:15">
      <c r="A10200" s="12">
        <v>43279</v>
      </c>
      <c r="B10200" s="13"/>
      <c r="C10200" s="14" t="s">
        <v>907</v>
      </c>
      <c r="D10200" s="15">
        <f>VLOOKUP(C10200,Index[[#All],[searchTaxon]:[Reference_number]],2,FALSE)</f>
        <v>148</v>
      </c>
      <c r="I10200">
        <f>VLOOKUP(Table1[[#This Row],[trait_name]],Trait[],2,FALSE)</f>
        <v>15</v>
      </c>
      <c r="J10200" s="25" t="s">
        <v>32</v>
      </c>
      <c r="L10200" s="3"/>
      <c r="N10200" s="25"/>
      <c r="O10200"/>
    </row>
    <row r="10201" spans="1:15">
      <c r="A10201" s="12">
        <v>43279</v>
      </c>
      <c r="B10201" s="13">
        <v>43279</v>
      </c>
      <c r="C10201" s="14" t="s">
        <v>907</v>
      </c>
      <c r="D10201" s="15">
        <f>VLOOKUP(C10201,Index[[#All],[searchTaxon]:[Reference_number]],2,FALSE)</f>
        <v>148</v>
      </c>
      <c r="I10201">
        <f>VLOOKUP(Table1[[#This Row],[trait_name]],Trait[],2,FALSE)</f>
        <v>16</v>
      </c>
      <c r="J10201" s="26" t="s">
        <v>33</v>
      </c>
      <c r="K10201" s="26"/>
      <c r="L10201" s="3"/>
      <c r="N10201" s="25"/>
      <c r="O10201"/>
    </row>
    <row r="10202" spans="1:15">
      <c r="A10202" s="28">
        <v>43279</v>
      </c>
      <c r="B10202" s="29">
        <v>43279</v>
      </c>
      <c r="C10202" s="18" t="s">
        <v>907</v>
      </c>
      <c r="D10202" s="30">
        <f>VLOOKUP(C10202,Index[[#All],[searchTaxon]:[Reference_number]],2,FALSE)</f>
        <v>148</v>
      </c>
      <c r="H10202" t="s">
        <v>425</v>
      </c>
      <c r="I10202">
        <f>VLOOKUP(Table1[[#This Row],[trait_name]],Trait[],2,FALSE)</f>
        <v>17</v>
      </c>
      <c r="J10202" s="25" t="s">
        <v>34</v>
      </c>
      <c r="L10202" s="3" t="s">
        <v>35</v>
      </c>
      <c r="N10202" s="25"/>
      <c r="O10202"/>
    </row>
    <row r="10203" spans="1:15">
      <c r="A10203" s="28">
        <v>43279</v>
      </c>
      <c r="B10203" s="29">
        <v>43279</v>
      </c>
      <c r="C10203" s="18" t="s">
        <v>907</v>
      </c>
      <c r="D10203" s="30">
        <f>VLOOKUP(C10203,Index[[#All],[searchTaxon]:[Reference_number]],2,FALSE)</f>
        <v>148</v>
      </c>
      <c r="H10203" t="s">
        <v>425</v>
      </c>
      <c r="I10203">
        <f>VLOOKUP(Table1[[#This Row],[trait_name]],Trait[],2,FALSE)</f>
        <v>17</v>
      </c>
      <c r="J10203" s="25" t="s">
        <v>34</v>
      </c>
      <c r="L10203" s="3" t="s">
        <v>36</v>
      </c>
      <c r="N10203" s="25"/>
      <c r="O10203"/>
    </row>
    <row r="10204" spans="1:15">
      <c r="A10204" s="28">
        <v>43279</v>
      </c>
      <c r="B10204" s="29">
        <v>43279</v>
      </c>
      <c r="C10204" s="18" t="s">
        <v>907</v>
      </c>
      <c r="D10204" s="30">
        <f>VLOOKUP(C10204,Index[[#All],[searchTaxon]:[Reference_number]],2,FALSE)</f>
        <v>148</v>
      </c>
      <c r="I10204">
        <f>VLOOKUP(Table1[[#This Row],[trait_name]],Trait[],2,FALSE)</f>
        <v>17</v>
      </c>
      <c r="J10204" s="25" t="s">
        <v>34</v>
      </c>
      <c r="L10204" s="3"/>
      <c r="N10204" s="25"/>
      <c r="O10204"/>
    </row>
    <row r="10205" spans="1:15">
      <c r="A10205" s="12">
        <v>43279</v>
      </c>
      <c r="B10205" s="13">
        <v>43279</v>
      </c>
      <c r="C10205" s="14" t="s">
        <v>907</v>
      </c>
      <c r="D10205" s="15">
        <f>VLOOKUP(C10205,Index[[#All],[searchTaxon]:[Reference_number]],2,FALSE)</f>
        <v>148</v>
      </c>
      <c r="I10205">
        <f>VLOOKUP(Table1[[#This Row],[trait_name]],Trait[],2,FALSE)</f>
        <v>18</v>
      </c>
      <c r="J10205" s="25" t="s">
        <v>38</v>
      </c>
      <c r="L10205" s="3"/>
      <c r="N10205" s="25"/>
      <c r="O10205"/>
    </row>
    <row r="10206" spans="1:15">
      <c r="A10206" s="28">
        <v>43279</v>
      </c>
      <c r="B10206" s="29">
        <v>43279</v>
      </c>
      <c r="C10206" s="18" t="s">
        <v>907</v>
      </c>
      <c r="D10206" s="30">
        <f>VLOOKUP(C10206,Index[[#All],[searchTaxon]:[Reference_number]],2,FALSE)</f>
        <v>148</v>
      </c>
      <c r="H10206" t="s">
        <v>425</v>
      </c>
      <c r="I10206">
        <f>VLOOKUP(Table1[[#This Row],[trait_name]],Trait[],2,FALSE)</f>
        <v>19</v>
      </c>
      <c r="J10206" s="25" t="s">
        <v>39</v>
      </c>
      <c r="L10206" s="3" t="s">
        <v>140</v>
      </c>
      <c r="N10206" s="25"/>
      <c r="O10206"/>
    </row>
    <row r="10207" spans="1:15">
      <c r="A10207" s="28">
        <v>43279</v>
      </c>
      <c r="B10207" s="29">
        <v>43279</v>
      </c>
      <c r="C10207" s="18" t="s">
        <v>907</v>
      </c>
      <c r="D10207" s="30">
        <f>VLOOKUP(C10207,Index[[#All],[searchTaxon]:[Reference_number]],2,FALSE)</f>
        <v>148</v>
      </c>
      <c r="H10207" t="s">
        <v>136</v>
      </c>
      <c r="I10207">
        <f>VLOOKUP(Table1[[#This Row],[trait_name]],Trait[],2,FALSE)</f>
        <v>19</v>
      </c>
      <c r="J10207" s="25" t="s">
        <v>39</v>
      </c>
      <c r="L10207" s="3" t="s">
        <v>142</v>
      </c>
      <c r="N10207" s="25"/>
      <c r="O10207"/>
    </row>
    <row r="10208" spans="1:15">
      <c r="A10208" s="12">
        <v>43279</v>
      </c>
      <c r="B10208" s="13">
        <v>43279</v>
      </c>
      <c r="C10208" s="14" t="s">
        <v>907</v>
      </c>
      <c r="D10208" s="15">
        <f>VLOOKUP(C10208,Index[[#All],[searchTaxon]:[Reference_number]],2,FALSE)</f>
        <v>148</v>
      </c>
      <c r="I10208">
        <f>VLOOKUP(Table1[[#This Row],[trait_name]],Trait[],2,FALSE)</f>
        <v>20</v>
      </c>
      <c r="J10208" s="25" t="s">
        <v>42</v>
      </c>
      <c r="L10208" s="3"/>
      <c r="N10208" s="25"/>
      <c r="O10208"/>
    </row>
    <row r="10209" spans="1:15">
      <c r="A10209" s="28">
        <v>43279</v>
      </c>
      <c r="B10209" s="29">
        <v>43279</v>
      </c>
      <c r="C10209" s="18" t="s">
        <v>907</v>
      </c>
      <c r="D10209" s="30">
        <f>VLOOKUP(C10209,Index[[#All],[searchTaxon]:[Reference_number]],2,FALSE)</f>
        <v>148</v>
      </c>
      <c r="I10209">
        <f>VLOOKUP(Table1[[#This Row],[trait_name]],Trait[],2,FALSE)</f>
        <v>21</v>
      </c>
      <c r="J10209" s="25" t="s">
        <v>46</v>
      </c>
      <c r="L10209" s="3"/>
      <c r="N10209" s="25"/>
      <c r="O10209"/>
    </row>
    <row r="10210" spans="1:15">
      <c r="A10210" s="28">
        <v>43279</v>
      </c>
      <c r="B10210" s="29"/>
      <c r="C10210" s="18" t="s">
        <v>907</v>
      </c>
      <c r="D10210" s="15">
        <f>VLOOKUP(C10210,Index[[#All],[searchTaxon]:[Reference_number]],2,FALSE)</f>
        <v>148</v>
      </c>
      <c r="E10210">
        <v>0</v>
      </c>
      <c r="F10210">
        <v>0</v>
      </c>
      <c r="G10210">
        <v>0</v>
      </c>
      <c r="I10210">
        <f>VLOOKUP(Table1[[#This Row],[trait_name]],Trait[],2,FALSE)</f>
        <v>22</v>
      </c>
      <c r="J10210" s="25" t="s">
        <v>48</v>
      </c>
      <c r="L10210" s="3"/>
      <c r="N10210" s="25"/>
      <c r="O10210"/>
    </row>
    <row r="10211" spans="1:15">
      <c r="A10211" s="12">
        <v>43279</v>
      </c>
      <c r="B10211" s="13"/>
      <c r="C10211" s="14" t="s">
        <v>907</v>
      </c>
      <c r="D10211" s="15">
        <f>VLOOKUP(C10211,Index[[#All],[searchTaxon]:[Reference_number]],2,FALSE)</f>
        <v>148</v>
      </c>
      <c r="I10211">
        <f>VLOOKUP(Table1[[#This Row],[trait_name]],Trait[],2,FALSE)</f>
        <v>23</v>
      </c>
      <c r="J10211" s="25" t="s">
        <v>50</v>
      </c>
      <c r="L10211" s="3"/>
      <c r="N10211" s="25"/>
      <c r="O10211"/>
    </row>
    <row r="10212" spans="1:15">
      <c r="A10212" s="12">
        <v>43279</v>
      </c>
      <c r="B10212" s="13"/>
      <c r="C10212" s="14" t="s">
        <v>907</v>
      </c>
      <c r="D10212" s="15">
        <f>VLOOKUP(C10212,Index[[#All],[searchTaxon]:[Reference_number]],2,FALSE)</f>
        <v>148</v>
      </c>
      <c r="I10212">
        <f>VLOOKUP(Table1[[#This Row],[trait_name]],Trait[],2,FALSE)</f>
        <v>24</v>
      </c>
      <c r="J10212" s="25" t="s">
        <v>53</v>
      </c>
      <c r="L10212" s="3"/>
      <c r="N10212" s="25"/>
      <c r="O10212"/>
    </row>
    <row r="10213" spans="1:15">
      <c r="A10213" s="28">
        <v>43279</v>
      </c>
      <c r="B10213" s="29">
        <v>43279</v>
      </c>
      <c r="C10213" s="18" t="s">
        <v>907</v>
      </c>
      <c r="D10213" s="30">
        <f>VLOOKUP(C10213,Index[[#All],[searchTaxon]:[Reference_number]],2,FALSE)</f>
        <v>148</v>
      </c>
      <c r="H10213" t="s">
        <v>136</v>
      </c>
      <c r="I10213">
        <f>VLOOKUP(Table1[[#This Row],[trait_name]],Trait[],2,FALSE)</f>
        <v>25</v>
      </c>
      <c r="J10213" s="25" t="s">
        <v>54</v>
      </c>
      <c r="L10213" s="3" t="s">
        <v>55</v>
      </c>
      <c r="N10213" s="25"/>
      <c r="O10213"/>
    </row>
    <row r="10214" spans="1:15">
      <c r="A10214" s="28">
        <v>43279</v>
      </c>
      <c r="B10214" s="29">
        <v>43279</v>
      </c>
      <c r="C10214" s="18" t="s">
        <v>907</v>
      </c>
      <c r="D10214" s="30">
        <f>VLOOKUP(C10214,Index[[#All],[searchTaxon]:[Reference_number]],2,FALSE)</f>
        <v>148</v>
      </c>
      <c r="H10214" t="s">
        <v>136</v>
      </c>
      <c r="I10214">
        <f>VLOOKUP(Table1[[#This Row],[trait_name]],Trait[],2,FALSE)</f>
        <v>25</v>
      </c>
      <c r="J10214" s="25" t="s">
        <v>54</v>
      </c>
      <c r="L10214" s="3" t="s">
        <v>299</v>
      </c>
      <c r="N10214" s="25"/>
      <c r="O10214"/>
    </row>
    <row r="10215" spans="1:15">
      <c r="A10215" s="28">
        <v>43279</v>
      </c>
      <c r="B10215" s="29">
        <v>43279</v>
      </c>
      <c r="C10215" s="18" t="s">
        <v>907</v>
      </c>
      <c r="D10215" s="30">
        <f>VLOOKUP(C10215,Index[[#All],[searchTaxon]:[Reference_number]],2,FALSE)</f>
        <v>148</v>
      </c>
      <c r="H10215" t="s">
        <v>136</v>
      </c>
      <c r="I10215">
        <f>VLOOKUP(Table1[[#This Row],[trait_name]],Trait[],2,FALSE)</f>
        <v>26</v>
      </c>
      <c r="J10215" s="25" t="s">
        <v>57</v>
      </c>
      <c r="L10215" s="3">
        <v>30</v>
      </c>
      <c r="N10215" s="25"/>
      <c r="O10215"/>
    </row>
    <row r="10216" spans="1:15">
      <c r="A10216" s="28">
        <v>43279</v>
      </c>
      <c r="B10216" s="29">
        <v>43279</v>
      </c>
      <c r="C10216" s="18" t="s">
        <v>907</v>
      </c>
      <c r="D10216" s="30">
        <f>VLOOKUP(C10216,Index[[#All],[searchTaxon]:[Reference_number]],2,FALSE)</f>
        <v>148</v>
      </c>
      <c r="I10216">
        <f>VLOOKUP(Table1[[#This Row],[trait_name]],Trait[],2,FALSE)</f>
        <v>26</v>
      </c>
      <c r="J10216" s="25" t="s">
        <v>57</v>
      </c>
      <c r="L10216" s="3"/>
      <c r="N10216" s="25"/>
      <c r="O10216"/>
    </row>
    <row r="10217" spans="1:15">
      <c r="A10217" s="28">
        <v>43279</v>
      </c>
      <c r="B10217" s="29">
        <v>43279</v>
      </c>
      <c r="C10217" s="18" t="s">
        <v>907</v>
      </c>
      <c r="D10217" s="30">
        <f>VLOOKUP(C10217,Index[[#All],[searchTaxon]:[Reference_number]],2,FALSE)</f>
        <v>148</v>
      </c>
      <c r="H10217" t="s">
        <v>425</v>
      </c>
      <c r="I10217">
        <f>VLOOKUP(Table1[[#This Row],[trait_name]],Trait[],2,FALSE)</f>
        <v>27</v>
      </c>
      <c r="J10217" s="25" t="s">
        <v>58</v>
      </c>
      <c r="L10217" s="3">
        <v>10</v>
      </c>
      <c r="N10217" s="25"/>
      <c r="O10217"/>
    </row>
    <row r="10218" spans="1:15">
      <c r="A10218" s="28">
        <v>43279</v>
      </c>
      <c r="B10218" s="29">
        <v>43279</v>
      </c>
      <c r="C10218" s="18" t="s">
        <v>907</v>
      </c>
      <c r="D10218" s="30">
        <f>VLOOKUP(C10218,Index[[#All],[searchTaxon]:[Reference_number]],2,FALSE)</f>
        <v>148</v>
      </c>
      <c r="H10218" t="s">
        <v>136</v>
      </c>
      <c r="I10218">
        <f>VLOOKUP(Table1[[#This Row],[trait_name]],Trait[],2,FALSE)</f>
        <v>28</v>
      </c>
      <c r="J10218" s="25" t="s">
        <v>59</v>
      </c>
      <c r="L10218" s="3">
        <v>15</v>
      </c>
      <c r="N10218" s="25"/>
      <c r="O10218"/>
    </row>
    <row r="10219" spans="1:15">
      <c r="A10219" s="28">
        <v>43279</v>
      </c>
      <c r="B10219" s="29">
        <v>43279</v>
      </c>
      <c r="C10219" s="18" t="s">
        <v>907</v>
      </c>
      <c r="D10219" s="30">
        <f>VLOOKUP(C10219,Index[[#All],[searchTaxon]:[Reference_number]],2,FALSE)</f>
        <v>148</v>
      </c>
      <c r="I10219">
        <f>VLOOKUP(Table1[[#This Row],[trait_name]],Trait[],2,FALSE)</f>
        <v>28</v>
      </c>
      <c r="J10219" s="25" t="s">
        <v>59</v>
      </c>
      <c r="L10219" s="3"/>
      <c r="N10219" s="25"/>
      <c r="O10219"/>
    </row>
    <row r="10220" spans="1:15">
      <c r="A10220" s="28">
        <v>43279</v>
      </c>
      <c r="B10220" s="29">
        <v>43279</v>
      </c>
      <c r="C10220" s="18" t="s">
        <v>907</v>
      </c>
      <c r="D10220" s="30">
        <f>VLOOKUP(C10220,Index[[#All],[searchTaxon]:[Reference_number]],2,FALSE)</f>
        <v>148</v>
      </c>
      <c r="I10220">
        <f>VLOOKUP(Table1[[#This Row],[trait_name]],Trait[],2,FALSE)</f>
        <v>29</v>
      </c>
      <c r="J10220" s="25" t="s">
        <v>60</v>
      </c>
      <c r="L10220" s="3"/>
      <c r="N10220" s="25"/>
      <c r="O10220"/>
    </row>
    <row r="10221" spans="1:15">
      <c r="A10221" s="28">
        <v>43279</v>
      </c>
      <c r="B10221" s="29">
        <v>43279</v>
      </c>
      <c r="C10221" s="18" t="s">
        <v>907</v>
      </c>
      <c r="D10221" s="30">
        <f>VLOOKUP(C10221,Index[[#All],[searchTaxon]:[Reference_number]],2,FALSE)</f>
        <v>148</v>
      </c>
      <c r="I10221">
        <f>VLOOKUP(Table1[[#This Row],[trait_name]],Trait[],2,FALSE)</f>
        <v>30</v>
      </c>
      <c r="J10221" s="25" t="s">
        <v>61</v>
      </c>
      <c r="L10221" s="3"/>
      <c r="N10221" s="25"/>
      <c r="O10221"/>
    </row>
    <row r="10222" spans="1:15">
      <c r="A10222" s="28">
        <v>43279</v>
      </c>
      <c r="B10222" s="29">
        <v>43279</v>
      </c>
      <c r="C10222" s="18" t="s">
        <v>907</v>
      </c>
      <c r="D10222" s="30">
        <f>VLOOKUP(C10222,Index[[#All],[searchTaxon]:[Reference_number]],2,FALSE)</f>
        <v>148</v>
      </c>
      <c r="I10222">
        <f>VLOOKUP(Table1[[#This Row],[trait_name]],Trait[],2,FALSE)</f>
        <v>31</v>
      </c>
      <c r="J10222" s="25" t="s">
        <v>62</v>
      </c>
      <c r="L10222" s="3"/>
      <c r="N10222" s="25"/>
      <c r="O10222"/>
    </row>
    <row r="10223" spans="1:15">
      <c r="A10223" s="28">
        <v>43279</v>
      </c>
      <c r="B10223" s="29">
        <v>43279</v>
      </c>
      <c r="C10223" s="18" t="s">
        <v>907</v>
      </c>
      <c r="D10223" s="30">
        <f>VLOOKUP(C10223,Index[[#All],[searchTaxon]:[Reference_number]],2,FALSE)</f>
        <v>148</v>
      </c>
      <c r="I10223">
        <f>VLOOKUP(Table1[[#This Row],[trait_name]],Trait[],2,FALSE)</f>
        <v>32</v>
      </c>
      <c r="J10223" s="25" t="s">
        <v>147</v>
      </c>
      <c r="L10223" s="3"/>
      <c r="N10223" s="25"/>
      <c r="O10223"/>
    </row>
    <row r="10224" spans="1:15">
      <c r="A10224" s="28">
        <v>43279</v>
      </c>
      <c r="B10224" s="29">
        <v>43279</v>
      </c>
      <c r="C10224" s="18" t="s">
        <v>907</v>
      </c>
      <c r="D10224" s="30">
        <f>VLOOKUP(C10224,Index[[#All],[searchTaxon]:[Reference_number]],2,FALSE)</f>
        <v>148</v>
      </c>
      <c r="I10224">
        <f>VLOOKUP(Table1[[#This Row],[trait_name]],Trait[],2,FALSE)</f>
        <v>32</v>
      </c>
      <c r="J10224" s="25" t="s">
        <v>147</v>
      </c>
      <c r="L10224" s="3"/>
      <c r="N10224" s="25"/>
      <c r="O10224"/>
    </row>
    <row r="10225" spans="1:15">
      <c r="A10225" s="28">
        <v>43279</v>
      </c>
      <c r="B10225" s="29">
        <v>43279</v>
      </c>
      <c r="C10225" s="18" t="s">
        <v>907</v>
      </c>
      <c r="D10225" s="30">
        <f>VLOOKUP(C10225,Index[[#All],[searchTaxon]:[Reference_number]],2,FALSE)</f>
        <v>148</v>
      </c>
      <c r="H10225" t="s">
        <v>905</v>
      </c>
      <c r="I10225">
        <f>VLOOKUP(Table1[[#This Row],[trait_name]],Trait[],2,FALSE)</f>
        <v>33</v>
      </c>
      <c r="J10225" s="25" t="s">
        <v>63</v>
      </c>
      <c r="L10225" s="3" t="s">
        <v>190</v>
      </c>
      <c r="N10225" s="25"/>
      <c r="O10225"/>
    </row>
    <row r="10226" spans="1:15">
      <c r="A10226" s="28">
        <v>43279</v>
      </c>
      <c r="B10226" s="29">
        <v>43279</v>
      </c>
      <c r="C10226" s="18" t="s">
        <v>907</v>
      </c>
      <c r="D10226" s="30">
        <f>VLOOKUP(C10226,Index[[#All],[searchTaxon]:[Reference_number]],2,FALSE)</f>
        <v>148</v>
      </c>
      <c r="I10226">
        <f>VLOOKUP(Table1[[#This Row],[trait_name]],Trait[],2,FALSE)</f>
        <v>33</v>
      </c>
      <c r="J10226" s="25" t="s">
        <v>63</v>
      </c>
      <c r="L10226" s="3"/>
      <c r="N10226" s="25"/>
      <c r="O10226"/>
    </row>
    <row r="10227" spans="1:15">
      <c r="A10227" s="28">
        <v>43279</v>
      </c>
      <c r="B10227" s="29">
        <v>43279</v>
      </c>
      <c r="C10227" s="18" t="s">
        <v>907</v>
      </c>
      <c r="D10227" s="30">
        <f>VLOOKUP(C10227,Index[[#All],[searchTaxon]:[Reference_number]],2,FALSE)</f>
        <v>148</v>
      </c>
      <c r="I10227">
        <f>VLOOKUP(Table1[[#This Row],[trait_name]],Trait[],2,FALSE)</f>
        <v>34</v>
      </c>
      <c r="J10227" s="25" t="s">
        <v>149</v>
      </c>
      <c r="L10227" s="3"/>
      <c r="N10227" s="25"/>
      <c r="O10227"/>
    </row>
    <row r="10228" spans="1:15">
      <c r="A10228" s="28">
        <v>43279</v>
      </c>
      <c r="B10228" s="29"/>
      <c r="C10228" s="18" t="s">
        <v>907</v>
      </c>
      <c r="D10228" s="30">
        <f>VLOOKUP(C10228,Index[[#All],[searchTaxon]:[Reference_number]],2,FALSE)</f>
        <v>148</v>
      </c>
      <c r="E10228">
        <v>0</v>
      </c>
      <c r="F10228">
        <v>0</v>
      </c>
      <c r="G10228">
        <v>0</v>
      </c>
      <c r="I10228">
        <f>VLOOKUP(Table1[[#This Row],[trait_name]],Trait[],2,FALSE)</f>
        <v>35</v>
      </c>
      <c r="J10228" s="25" t="s">
        <v>66</v>
      </c>
      <c r="L10228" s="3"/>
      <c r="N10228" s="25"/>
      <c r="O10228"/>
    </row>
    <row r="10229" spans="1:15">
      <c r="A10229" s="28">
        <v>43279</v>
      </c>
      <c r="B10229" s="29"/>
      <c r="C10229" s="18" t="s">
        <v>907</v>
      </c>
      <c r="D10229" s="15">
        <f>VLOOKUP(C10229,Index[[#All],[searchTaxon]:[Reference_number]],2,FALSE)</f>
        <v>148</v>
      </c>
      <c r="E10229">
        <v>0</v>
      </c>
      <c r="F10229">
        <v>0</v>
      </c>
      <c r="G10229">
        <v>0</v>
      </c>
      <c r="I10229">
        <f>VLOOKUP(Table1[[#This Row],[trait_name]],Trait[],2,FALSE)</f>
        <v>36</v>
      </c>
      <c r="J10229" s="25" t="s">
        <v>68</v>
      </c>
      <c r="L10229" s="3"/>
      <c r="N10229" s="25"/>
      <c r="O10229"/>
    </row>
    <row r="10230" spans="1:15">
      <c r="A10230" s="28">
        <v>43279</v>
      </c>
      <c r="B10230" s="29"/>
      <c r="C10230" s="18" t="s">
        <v>907</v>
      </c>
      <c r="D10230" s="15">
        <f>VLOOKUP(C10230,Index[[#All],[searchTaxon]:[Reference_number]],2,FALSE)</f>
        <v>148</v>
      </c>
      <c r="E10230">
        <v>0</v>
      </c>
      <c r="F10230">
        <v>0</v>
      </c>
      <c r="G10230">
        <v>0</v>
      </c>
      <c r="I10230">
        <f>VLOOKUP(Table1[[#This Row],[trait_name]],Trait[],2,FALSE)</f>
        <v>37</v>
      </c>
      <c r="J10230" s="25" t="s">
        <v>70</v>
      </c>
      <c r="L10230" s="3"/>
      <c r="N10230" s="25"/>
      <c r="O10230"/>
    </row>
    <row r="10231" spans="1:15">
      <c r="A10231" s="28">
        <v>43279</v>
      </c>
      <c r="B10231" s="29">
        <v>43279</v>
      </c>
      <c r="C10231" s="18" t="s">
        <v>907</v>
      </c>
      <c r="D10231" s="30">
        <f>VLOOKUP(C10231,Index[[#All],[searchTaxon]:[Reference_number]],2,FALSE)</f>
        <v>148</v>
      </c>
      <c r="H10231" t="s">
        <v>905</v>
      </c>
      <c r="I10231">
        <f>VLOOKUP(Table1[[#This Row],[trait_name]],Trait[],2,FALSE)</f>
        <v>38</v>
      </c>
      <c r="J10231" s="25" t="s">
        <v>74</v>
      </c>
      <c r="L10231" s="3" t="s">
        <v>75</v>
      </c>
      <c r="N10231" s="25"/>
      <c r="O10231"/>
    </row>
    <row r="10232" spans="1:15">
      <c r="A10232" s="28">
        <v>43279</v>
      </c>
      <c r="B10232" s="29">
        <v>43279</v>
      </c>
      <c r="C10232" s="18" t="s">
        <v>907</v>
      </c>
      <c r="D10232" s="30">
        <f>VLOOKUP(C10232,Index[[#All],[searchTaxon]:[Reference_number]],2,FALSE)</f>
        <v>148</v>
      </c>
      <c r="I10232">
        <f>VLOOKUP(Table1[[#This Row],[trait_name]],Trait[],2,FALSE)</f>
        <v>38</v>
      </c>
      <c r="J10232" s="25" t="s">
        <v>74</v>
      </c>
      <c r="L10232" s="3"/>
      <c r="N10232" s="25"/>
      <c r="O10232"/>
    </row>
    <row r="10233" spans="1:15">
      <c r="A10233" s="12">
        <v>43279</v>
      </c>
      <c r="B10233" s="13"/>
      <c r="C10233" s="14" t="s">
        <v>907</v>
      </c>
      <c r="D10233" s="15">
        <f>VLOOKUP(C10233,Index[[#All],[searchTaxon]:[Reference_number]],2,FALSE)</f>
        <v>148</v>
      </c>
      <c r="I10233">
        <f>VLOOKUP(Table1[[#This Row],[trait_name]],Trait[],2,FALSE)</f>
        <v>39</v>
      </c>
      <c r="J10233" s="25" t="s">
        <v>76</v>
      </c>
      <c r="L10233" s="3"/>
      <c r="N10233" s="25"/>
      <c r="O10233"/>
    </row>
    <row r="10234" spans="1:15">
      <c r="A10234" s="28">
        <v>43279</v>
      </c>
      <c r="B10234" s="29">
        <v>43279</v>
      </c>
      <c r="C10234" s="18" t="s">
        <v>907</v>
      </c>
      <c r="D10234" s="30">
        <f>VLOOKUP(C10234,Index[[#All],[searchTaxon]:[Reference_number]],2,FALSE)</f>
        <v>148</v>
      </c>
      <c r="I10234">
        <f>VLOOKUP(Table1[[#This Row],[trait_name]],Trait[],2,FALSE)</f>
        <v>40</v>
      </c>
      <c r="J10234" s="25" t="s">
        <v>79</v>
      </c>
      <c r="L10234" s="3"/>
      <c r="N10234" s="25"/>
      <c r="O10234"/>
    </row>
    <row r="10235" spans="1:15">
      <c r="A10235" s="28">
        <v>43279</v>
      </c>
      <c r="B10235" s="29">
        <v>43279</v>
      </c>
      <c r="C10235" s="18" t="s">
        <v>907</v>
      </c>
      <c r="D10235" s="30">
        <f>VLOOKUP(C10235,Index[[#All],[searchTaxon]:[Reference_number]],2,FALSE)</f>
        <v>148</v>
      </c>
      <c r="I10235">
        <f>VLOOKUP(Table1[[#This Row],[trait_name]],Trait[],2,FALSE)</f>
        <v>40</v>
      </c>
      <c r="J10235" s="25" t="s">
        <v>79</v>
      </c>
      <c r="L10235" s="3"/>
      <c r="N10235" s="25"/>
      <c r="O10235"/>
    </row>
    <row r="10236" spans="1:15">
      <c r="A10236" s="28">
        <v>43279</v>
      </c>
      <c r="B10236" s="29"/>
      <c r="C10236" s="18" t="s">
        <v>907</v>
      </c>
      <c r="D10236" s="15">
        <f>VLOOKUP(C10236,Index[[#All],[searchTaxon]:[Reference_number]],2,FALSE)</f>
        <v>148</v>
      </c>
      <c r="E10236">
        <v>0</v>
      </c>
      <c r="F10236">
        <v>0</v>
      </c>
      <c r="G10236">
        <v>0</v>
      </c>
      <c r="I10236">
        <f>VLOOKUP(Table1[[#This Row],[trait_name]],Trait[],2,FALSE)</f>
        <v>41</v>
      </c>
      <c r="J10236" s="25" t="s">
        <v>82</v>
      </c>
      <c r="L10236" s="3"/>
      <c r="N10236" s="25"/>
      <c r="O10236"/>
    </row>
    <row r="10237" spans="1:15">
      <c r="A10237" s="28">
        <v>43279</v>
      </c>
      <c r="B10237" s="29"/>
      <c r="C10237" s="18" t="s">
        <v>907</v>
      </c>
      <c r="D10237" s="15">
        <f>VLOOKUP(C10237,Index[[#All],[searchTaxon]:[Reference_number]],2,FALSE)</f>
        <v>148</v>
      </c>
      <c r="E10237">
        <v>0</v>
      </c>
      <c r="F10237">
        <v>0</v>
      </c>
      <c r="G10237">
        <v>0</v>
      </c>
      <c r="I10237">
        <f>VLOOKUP(Table1[[#This Row],[trait_name]],Trait[],2,FALSE)</f>
        <v>42</v>
      </c>
      <c r="J10237" s="25" t="s">
        <v>84</v>
      </c>
      <c r="L10237" s="3"/>
      <c r="N10237" s="25"/>
      <c r="O10237"/>
    </row>
    <row r="10238" spans="1:15">
      <c r="A10238" s="28">
        <v>43279</v>
      </c>
      <c r="B10238" s="29">
        <v>43279</v>
      </c>
      <c r="C10238" s="18" t="s">
        <v>907</v>
      </c>
      <c r="D10238" s="30">
        <f>VLOOKUP(C10238,Index[[#All],[searchTaxon]:[Reference_number]],2,FALSE)</f>
        <v>148</v>
      </c>
      <c r="H10238" t="s">
        <v>905</v>
      </c>
      <c r="I10238">
        <f>VLOOKUP(Table1[[#This Row],[trait_name]],Trait[],2,FALSE)</f>
        <v>43</v>
      </c>
      <c r="J10238" s="25" t="s">
        <v>86</v>
      </c>
      <c r="L10238" s="3" t="s">
        <v>156</v>
      </c>
      <c r="N10238" s="25"/>
      <c r="O10238"/>
    </row>
    <row r="10239" spans="1:15">
      <c r="A10239" s="28">
        <v>43279</v>
      </c>
      <c r="B10239" s="29">
        <v>43279</v>
      </c>
      <c r="C10239" s="18" t="s">
        <v>907</v>
      </c>
      <c r="D10239" s="30">
        <f>VLOOKUP(C10239,Index[[#All],[searchTaxon]:[Reference_number]],2,FALSE)</f>
        <v>148</v>
      </c>
      <c r="I10239">
        <f>VLOOKUP(Table1[[#This Row],[trait_name]],Trait[],2,FALSE)</f>
        <v>43</v>
      </c>
      <c r="J10239" s="25" t="s">
        <v>86</v>
      </c>
      <c r="L10239" s="3"/>
      <c r="N10239" s="25"/>
      <c r="O10239"/>
    </row>
    <row r="10240" spans="1:15">
      <c r="A10240" s="28">
        <v>43279</v>
      </c>
      <c r="B10240" s="29"/>
      <c r="C10240" s="18" t="s">
        <v>907</v>
      </c>
      <c r="D10240" s="15">
        <f>VLOOKUP(C10240,Index[[#All],[searchTaxon]:[Reference_number]],2,FALSE)</f>
        <v>148</v>
      </c>
      <c r="E10240">
        <v>0</v>
      </c>
      <c r="F10240">
        <v>0</v>
      </c>
      <c r="G10240">
        <v>0</v>
      </c>
      <c r="I10240">
        <f>VLOOKUP(Table1[[#This Row],[trait_name]],Trait[],2,FALSE)</f>
        <v>47</v>
      </c>
      <c r="J10240" s="25" t="s">
        <v>96</v>
      </c>
      <c r="L10240" s="3"/>
      <c r="N10240" s="26"/>
      <c r="O10240"/>
    </row>
    <row r="10241" spans="1:15">
      <c r="A10241" s="28">
        <v>43279</v>
      </c>
      <c r="B10241" s="29">
        <v>43279</v>
      </c>
      <c r="C10241" s="18" t="s">
        <v>907</v>
      </c>
      <c r="D10241" s="30">
        <f>VLOOKUP(C10241,Index[[#All],[searchTaxon]:[Reference_number]],2,FALSE)</f>
        <v>148</v>
      </c>
      <c r="H10241" t="s">
        <v>909</v>
      </c>
      <c r="I10241">
        <f>VLOOKUP(Table1[[#This Row],[trait_name]],Trait[],2,FALSE)</f>
        <v>48</v>
      </c>
      <c r="J10241" s="25" t="s">
        <v>99</v>
      </c>
      <c r="L10241" s="3" t="s">
        <v>245</v>
      </c>
      <c r="N10241" s="25"/>
      <c r="O10241"/>
    </row>
    <row r="10242" spans="1:15">
      <c r="A10242" s="28">
        <v>43279</v>
      </c>
      <c r="B10242" s="29">
        <v>43279</v>
      </c>
      <c r="C10242" s="18" t="s">
        <v>907</v>
      </c>
      <c r="D10242" s="30">
        <f>VLOOKUP(C10242,Index[[#All],[searchTaxon]:[Reference_number]],2,FALSE)</f>
        <v>148</v>
      </c>
      <c r="H10242" t="s">
        <v>909</v>
      </c>
      <c r="I10242">
        <f>VLOOKUP(Table1[[#This Row],[trait_name]],Trait[],2,FALSE)</f>
        <v>48</v>
      </c>
      <c r="J10242" s="25" t="s">
        <v>99</v>
      </c>
      <c r="L10242" s="3" t="s">
        <v>161</v>
      </c>
      <c r="N10242" s="25"/>
      <c r="O10242"/>
    </row>
    <row r="10243" spans="1:15">
      <c r="A10243" s="28">
        <v>43279</v>
      </c>
      <c r="B10243" s="29">
        <v>43279</v>
      </c>
      <c r="C10243" s="18" t="s">
        <v>907</v>
      </c>
      <c r="D10243" s="30">
        <f>VLOOKUP(C10243,Index[[#All],[searchTaxon]:[Reference_number]],2,FALSE)</f>
        <v>148</v>
      </c>
      <c r="H10243" t="s">
        <v>909</v>
      </c>
      <c r="I10243">
        <f>VLOOKUP(Table1[[#This Row],[trait_name]],Trait[],2,FALSE)</f>
        <v>48</v>
      </c>
      <c r="J10243" s="25" t="s">
        <v>99</v>
      </c>
      <c r="L10243" s="3" t="s">
        <v>201</v>
      </c>
      <c r="N10243" s="25"/>
      <c r="O10243"/>
    </row>
    <row r="10244" spans="1:15">
      <c r="A10244" s="28">
        <v>43279</v>
      </c>
      <c r="B10244" s="29">
        <v>43279</v>
      </c>
      <c r="C10244" s="18" t="s">
        <v>907</v>
      </c>
      <c r="D10244" s="30">
        <f>VLOOKUP(C10244,Index[[#All],[searchTaxon]:[Reference_number]],2,FALSE)</f>
        <v>148</v>
      </c>
      <c r="H10244" t="s">
        <v>909</v>
      </c>
      <c r="I10244">
        <f>VLOOKUP(Table1[[#This Row],[trait_name]],Trait[],2,FALSE)</f>
        <v>49</v>
      </c>
      <c r="J10244" s="25" t="s">
        <v>103</v>
      </c>
      <c r="L10244" s="3" t="s">
        <v>105</v>
      </c>
      <c r="N10244" s="25"/>
      <c r="O10244"/>
    </row>
    <row r="10245" spans="1:15">
      <c r="A10245" s="28">
        <v>43279</v>
      </c>
      <c r="B10245" s="29">
        <v>43279</v>
      </c>
      <c r="C10245" s="18" t="s">
        <v>907</v>
      </c>
      <c r="D10245" s="30">
        <f>VLOOKUP(C10245,Index[[#All],[searchTaxon]:[Reference_number]],2,FALSE)</f>
        <v>148</v>
      </c>
      <c r="I10245">
        <f>VLOOKUP(Table1[[#This Row],[trait_name]],Trait[],2,FALSE)</f>
        <v>49</v>
      </c>
      <c r="J10245" s="25" t="s">
        <v>103</v>
      </c>
      <c r="L10245" s="3"/>
      <c r="N10245" s="25"/>
      <c r="O10245"/>
    </row>
    <row r="10246" spans="1:15">
      <c r="A10246" s="28">
        <v>43279</v>
      </c>
      <c r="B10246" s="29">
        <v>43279</v>
      </c>
      <c r="C10246" s="18" t="s">
        <v>907</v>
      </c>
      <c r="D10246" s="30">
        <f>VLOOKUP(C10246,Index[[#All],[searchTaxon]:[Reference_number]],2,FALSE)</f>
        <v>148</v>
      </c>
      <c r="I10246">
        <f>VLOOKUP(Table1[[#This Row],[trait_name]],Trait[],2,FALSE)</f>
        <v>49</v>
      </c>
      <c r="J10246" s="25" t="s">
        <v>103</v>
      </c>
      <c r="L10246" s="3"/>
      <c r="N10246" s="25"/>
      <c r="O10246"/>
    </row>
    <row r="10247" spans="1:15">
      <c r="A10247" s="28">
        <v>43279</v>
      </c>
      <c r="B10247" s="29">
        <v>43279</v>
      </c>
      <c r="C10247" s="18" t="s">
        <v>907</v>
      </c>
      <c r="D10247" s="30">
        <f>VLOOKUP(C10247,Index[[#All],[searchTaxon]:[Reference_number]],2,FALSE)</f>
        <v>148</v>
      </c>
      <c r="I10247">
        <f>VLOOKUP(Table1[[#This Row],[trait_name]],Trait[],2,FALSE)</f>
        <v>49</v>
      </c>
      <c r="J10247" s="25" t="s">
        <v>103</v>
      </c>
      <c r="L10247" s="3"/>
      <c r="N10247" s="25"/>
      <c r="O10247"/>
    </row>
    <row r="10248" spans="1:15">
      <c r="A10248" s="12">
        <v>43279</v>
      </c>
      <c r="B10248" s="13"/>
      <c r="C10248" s="14" t="s">
        <v>907</v>
      </c>
      <c r="D10248" s="11">
        <f>VLOOKUP(C10248,Index[[#All],[searchTaxon]:[Reference_number]],2,FALSE)</f>
        <v>148</v>
      </c>
      <c r="E10248">
        <f>VLOOKUP(C:C,Table1[[#All],[searchTaxon]:[Multiple_forms]],3,FALSE)</f>
        <v>0</v>
      </c>
      <c r="F10248">
        <f>VLOOKUP(C:C,Table1[[#All],[searchTaxon]:[Multiple_forms]],4,FALSE)</f>
        <v>0</v>
      </c>
      <c r="G10248">
        <f>VLOOKUP(C:C,Table1[[#All],[searchTaxon]:[Multiple_forms]],5,FALSE)</f>
        <v>0</v>
      </c>
      <c r="I10248">
        <f>VLOOKUP(Table1[[#This Row],[trait_name]],Trait[],2,FALSE)</f>
        <v>50</v>
      </c>
      <c r="J10248" s="25" t="s">
        <v>106</v>
      </c>
      <c r="L10248" s="3"/>
      <c r="N10248" s="25"/>
      <c r="O10248"/>
    </row>
    <row r="10249" spans="1:15">
      <c r="A10249" s="28">
        <v>43279</v>
      </c>
      <c r="B10249" s="29">
        <v>43279</v>
      </c>
      <c r="C10249" s="18" t="s">
        <v>907</v>
      </c>
      <c r="D10249" s="30">
        <f>VLOOKUP(C10249,Index[[#All],[searchTaxon]:[Reference_number]],2,FALSE)</f>
        <v>148</v>
      </c>
      <c r="H10249" t="s">
        <v>905</v>
      </c>
      <c r="I10249">
        <f>VLOOKUP(Table1[[#This Row],[trait_name]],Trait[],2,FALSE)</f>
        <v>51</v>
      </c>
      <c r="J10249" s="25" t="s">
        <v>108</v>
      </c>
      <c r="L10249" s="3" t="s">
        <v>167</v>
      </c>
      <c r="N10249" s="25"/>
      <c r="O10249"/>
    </row>
    <row r="10250" spans="1:15">
      <c r="A10250" s="28">
        <v>43279</v>
      </c>
      <c r="B10250" s="29">
        <v>43279</v>
      </c>
      <c r="C10250" s="18" t="s">
        <v>907</v>
      </c>
      <c r="D10250" s="30">
        <f>VLOOKUP(C10250,Index[[#All],[searchTaxon]:[Reference_number]],2,FALSE)</f>
        <v>148</v>
      </c>
      <c r="H10250" t="s">
        <v>905</v>
      </c>
      <c r="I10250">
        <f>VLOOKUP(Table1[[#This Row],[trait_name]],Trait[],2,FALSE)</f>
        <v>52</v>
      </c>
      <c r="J10250" s="25" t="s">
        <v>203</v>
      </c>
      <c r="L10250" s="3" t="s">
        <v>378</v>
      </c>
      <c r="N10250" s="25"/>
      <c r="O10250"/>
    </row>
    <row r="10251" spans="1:15">
      <c r="A10251" s="28">
        <v>43279</v>
      </c>
      <c r="B10251" s="29">
        <v>43279</v>
      </c>
      <c r="C10251" s="18" t="s">
        <v>907</v>
      </c>
      <c r="D10251" s="30">
        <f>VLOOKUP(C10251,Index[[#All],[searchTaxon]:[Reference_number]],2,FALSE)</f>
        <v>148</v>
      </c>
      <c r="H10251" t="s">
        <v>425</v>
      </c>
      <c r="I10251">
        <f>VLOOKUP(Table1[[#This Row],[trait_name]],Trait[],2,FALSE)</f>
        <v>53</v>
      </c>
      <c r="J10251" s="25" t="s">
        <v>110</v>
      </c>
      <c r="L10251" s="3" t="s">
        <v>168</v>
      </c>
      <c r="N10251" s="25"/>
      <c r="O10251"/>
    </row>
    <row r="10252" spans="1:15">
      <c r="A10252" s="28">
        <v>43279</v>
      </c>
      <c r="B10252" s="29">
        <v>43279</v>
      </c>
      <c r="C10252" s="18" t="s">
        <v>907</v>
      </c>
      <c r="D10252" s="30">
        <f>VLOOKUP(C10252,Index[[#All],[searchTaxon]:[Reference_number]],2,FALSE)</f>
        <v>148</v>
      </c>
      <c r="H10252" t="s">
        <v>425</v>
      </c>
      <c r="I10252">
        <f>VLOOKUP(Table1[[#This Row],[trait_name]],Trait[],2,FALSE)</f>
        <v>53</v>
      </c>
      <c r="J10252" s="25" t="s">
        <v>110</v>
      </c>
      <c r="L10252" s="3" t="s">
        <v>111</v>
      </c>
      <c r="N10252" s="25"/>
      <c r="O10252"/>
    </row>
    <row r="10253" spans="1:15">
      <c r="A10253" s="28">
        <v>43279</v>
      </c>
      <c r="B10253" s="29">
        <v>43279</v>
      </c>
      <c r="C10253" s="18" t="s">
        <v>907</v>
      </c>
      <c r="D10253" s="30">
        <f>VLOOKUP(C10253,Index[[#All],[searchTaxon]:[Reference_number]],2,FALSE)</f>
        <v>148</v>
      </c>
      <c r="I10253">
        <f>VLOOKUP(Table1[[#This Row],[trait_name]],Trait[],2,FALSE)</f>
        <v>54</v>
      </c>
      <c r="J10253" s="25" t="s">
        <v>112</v>
      </c>
      <c r="L10253" s="3"/>
      <c r="N10253" s="25"/>
      <c r="O10253"/>
    </row>
    <row r="10254" spans="1:15">
      <c r="A10254" s="28">
        <v>43279</v>
      </c>
      <c r="B10254" s="29">
        <v>43279</v>
      </c>
      <c r="C10254" s="18" t="s">
        <v>907</v>
      </c>
      <c r="D10254" s="30">
        <f>VLOOKUP(C10254,Index[[#All],[searchTaxon]:[Reference_number]],2,FALSE)</f>
        <v>148</v>
      </c>
      <c r="I10254">
        <f>VLOOKUP(Table1[[#This Row],[trait_name]],Trait[],2,FALSE)</f>
        <v>56</v>
      </c>
      <c r="J10254" s="25" t="s">
        <v>117</v>
      </c>
      <c r="L10254" s="3"/>
      <c r="N10254" s="25"/>
      <c r="O10254"/>
    </row>
    <row r="10255" spans="1:15">
      <c r="A10255" s="28">
        <v>43279</v>
      </c>
      <c r="B10255" s="29"/>
      <c r="C10255" s="18" t="s">
        <v>907</v>
      </c>
      <c r="D10255" s="15">
        <f>VLOOKUP(C10255,Index[[#All],[searchTaxon]:[Reference_number]],2,FALSE)</f>
        <v>148</v>
      </c>
      <c r="E10255">
        <v>0</v>
      </c>
      <c r="F10255">
        <v>0</v>
      </c>
      <c r="G10255">
        <v>0</v>
      </c>
      <c r="I10255">
        <f>VLOOKUP(Table1[[#This Row],[trait_name]],Trait[],2,FALSE)</f>
        <v>60</v>
      </c>
      <c r="J10255" s="25" t="s">
        <v>120</v>
      </c>
      <c r="L10255" s="3"/>
      <c r="N10255" s="25"/>
      <c r="O10255"/>
    </row>
    <row r="10256" spans="1:15">
      <c r="A10256" s="28">
        <v>43279</v>
      </c>
      <c r="B10256" s="29">
        <v>43279</v>
      </c>
      <c r="C10256" s="18" t="s">
        <v>907</v>
      </c>
      <c r="D10256" s="30">
        <f>VLOOKUP(C10256,Index[[#All],[searchTaxon]:[Reference_number]],2,FALSE)</f>
        <v>148</v>
      </c>
      <c r="H10256" t="s">
        <v>909</v>
      </c>
      <c r="I10256">
        <f>VLOOKUP(Table1[[#This Row],[trait_name]],Trait[],2,FALSE)</f>
        <v>61</v>
      </c>
      <c r="J10256" s="25" t="s">
        <v>172</v>
      </c>
      <c r="L10256" s="3" t="s">
        <v>312</v>
      </c>
      <c r="N10256" s="25"/>
      <c r="O10256"/>
    </row>
    <row r="10257" spans="1:15">
      <c r="A10257" s="28">
        <v>43279</v>
      </c>
      <c r="B10257" s="29">
        <v>43279</v>
      </c>
      <c r="C10257" s="18" t="s">
        <v>907</v>
      </c>
      <c r="D10257" s="30">
        <f>VLOOKUP(C10257,Index[[#All],[searchTaxon]:[Reference_number]],2,FALSE)</f>
        <v>148</v>
      </c>
      <c r="I10257">
        <f>VLOOKUP(Table1[[#This Row],[trait_name]],Trait[],2,FALSE)</f>
        <v>62</v>
      </c>
      <c r="J10257" s="25" t="s">
        <v>123</v>
      </c>
      <c r="L10257" s="3"/>
      <c r="N10257" s="25"/>
      <c r="O10257"/>
    </row>
    <row r="10258" spans="1:15">
      <c r="A10258" s="28">
        <v>43279</v>
      </c>
      <c r="B10258" s="29">
        <v>43279</v>
      </c>
      <c r="C10258" s="18" t="s">
        <v>910</v>
      </c>
      <c r="D10258" s="30">
        <f>VLOOKUP(C10258,Index[[#All],[searchTaxon]:[Reference_number]],2,FALSE)</f>
        <v>149</v>
      </c>
      <c r="H10258" t="s">
        <v>26</v>
      </c>
      <c r="I10258">
        <f>VLOOKUP(Table1[[#This Row],[trait_name]],Trait[],2,FALSE)</f>
        <v>2</v>
      </c>
      <c r="J10258" s="25" t="s">
        <v>16</v>
      </c>
      <c r="L10258" s="3" t="s">
        <v>911</v>
      </c>
      <c r="N10258" s="25"/>
      <c r="O10258"/>
    </row>
    <row r="10259" spans="1:15">
      <c r="A10259" s="28">
        <v>43279</v>
      </c>
      <c r="B10259" s="29">
        <v>43279</v>
      </c>
      <c r="C10259" s="18" t="s">
        <v>910</v>
      </c>
      <c r="D10259" s="30">
        <f>VLOOKUP(C10259,Index[[#All],[searchTaxon]:[Reference_number]],2,FALSE)</f>
        <v>149</v>
      </c>
      <c r="I10259">
        <f>VLOOKUP(Table1[[#This Row],[trait_name]],Trait[],2,FALSE)</f>
        <v>2</v>
      </c>
      <c r="J10259" s="25" t="s">
        <v>16</v>
      </c>
      <c r="L10259" s="3"/>
      <c r="N10259" s="25"/>
      <c r="O10259"/>
    </row>
    <row r="10260" spans="1:15">
      <c r="A10260" s="28">
        <v>43279</v>
      </c>
      <c r="B10260" s="29">
        <v>43279</v>
      </c>
      <c r="C10260" s="18" t="s">
        <v>910</v>
      </c>
      <c r="D10260" s="30">
        <f>VLOOKUP(C10260,Index[[#All],[searchTaxon]:[Reference_number]],2,FALSE)</f>
        <v>149</v>
      </c>
      <c r="H10260" t="s">
        <v>26</v>
      </c>
      <c r="I10260">
        <f>VLOOKUP(Table1[[#This Row],[trait_name]],Trait[],2,FALSE)</f>
        <v>3</v>
      </c>
      <c r="J10260" s="25" t="s">
        <v>19</v>
      </c>
      <c r="L10260" s="3" t="s">
        <v>20</v>
      </c>
      <c r="N10260" s="25"/>
      <c r="O10260"/>
    </row>
    <row r="10261" spans="1:15">
      <c r="A10261" s="28">
        <v>43279</v>
      </c>
      <c r="B10261" s="29">
        <v>43279</v>
      </c>
      <c r="C10261" s="18" t="s">
        <v>910</v>
      </c>
      <c r="D10261" s="30">
        <f>VLOOKUP(C10261,Index[[#All],[searchTaxon]:[Reference_number]],2,FALSE)</f>
        <v>149</v>
      </c>
      <c r="H10261" t="s">
        <v>26</v>
      </c>
      <c r="I10261">
        <f>VLOOKUP(Table1[[#This Row],[trait_name]],Trait[],2,FALSE)</f>
        <v>3</v>
      </c>
      <c r="J10261" s="25" t="s">
        <v>19</v>
      </c>
      <c r="L10261" s="3" t="s">
        <v>22</v>
      </c>
      <c r="N10261" s="25"/>
      <c r="O10261"/>
    </row>
    <row r="10262" spans="1:15">
      <c r="A10262" s="28">
        <v>43279</v>
      </c>
      <c r="B10262" s="29">
        <v>43279</v>
      </c>
      <c r="C10262" s="18" t="s">
        <v>910</v>
      </c>
      <c r="D10262" s="30">
        <f>VLOOKUP(C10262,Index[[#All],[searchTaxon]:[Reference_number]],2,FALSE)</f>
        <v>149</v>
      </c>
      <c r="H10262" t="s">
        <v>26</v>
      </c>
      <c r="I10262">
        <f>VLOOKUP(Table1[[#This Row],[trait_name]],Trait[],2,FALSE)</f>
        <v>5</v>
      </c>
      <c r="J10262" s="25" t="s">
        <v>25</v>
      </c>
      <c r="L10262" s="3" t="s">
        <v>24</v>
      </c>
      <c r="N10262" s="25"/>
      <c r="O10262"/>
    </row>
    <row r="10263" spans="1:15">
      <c r="A10263" s="28">
        <v>43279</v>
      </c>
      <c r="B10263" s="29"/>
      <c r="C10263" s="18" t="s">
        <v>910</v>
      </c>
      <c r="D10263" s="30">
        <f>VLOOKUP(C10263,Index[[#All],[searchTaxon]:[Reference_number]],2,FALSE)</f>
        <v>149</v>
      </c>
      <c r="H10263" t="s">
        <v>26</v>
      </c>
      <c r="I10263">
        <f>VLOOKUP(Table1[[#This Row],[trait_name]],Trait[],2,FALSE)</f>
        <v>6</v>
      </c>
      <c r="J10263" s="25" t="s">
        <v>135</v>
      </c>
      <c r="L10263" s="3"/>
      <c r="N10263" s="25"/>
      <c r="O10263"/>
    </row>
    <row r="10264" spans="1:15">
      <c r="A10264" s="28">
        <v>43279</v>
      </c>
      <c r="B10264" s="29">
        <v>43279</v>
      </c>
      <c r="C10264" s="18" t="s">
        <v>910</v>
      </c>
      <c r="D10264" s="30">
        <f>VLOOKUP(C10264,Index[[#All],[searchTaxon]:[Reference_number]],2,FALSE)</f>
        <v>149</v>
      </c>
      <c r="H10264" t="s">
        <v>26</v>
      </c>
      <c r="I10264">
        <f>VLOOKUP(Table1[[#This Row],[trait_name]],Trait[],2,FALSE)</f>
        <v>7</v>
      </c>
      <c r="J10264" s="25" t="s">
        <v>27</v>
      </c>
      <c r="L10264" s="3" t="s">
        <v>24</v>
      </c>
      <c r="N10264" s="25"/>
      <c r="O10264"/>
    </row>
    <row r="10265" spans="1:15">
      <c r="A10265" s="28">
        <v>43279</v>
      </c>
      <c r="B10265" s="29">
        <v>43279</v>
      </c>
      <c r="C10265" s="18" t="s">
        <v>910</v>
      </c>
      <c r="D10265" s="30">
        <f>VLOOKUP(C10265,Index[[#All],[searchTaxon]:[Reference_number]],2,FALSE)</f>
        <v>149</v>
      </c>
      <c r="H10265" t="s">
        <v>26</v>
      </c>
      <c r="I10265">
        <f>VLOOKUP(Table1[[#This Row],[trait_name]],Trait[],2,FALSE)</f>
        <v>14</v>
      </c>
      <c r="J10265" s="25" t="s">
        <v>139</v>
      </c>
      <c r="L10265" s="3" t="s">
        <v>24</v>
      </c>
      <c r="N10265" s="25"/>
      <c r="O10265"/>
    </row>
    <row r="10266" spans="1:15">
      <c r="A10266" s="12">
        <v>43279</v>
      </c>
      <c r="B10266" s="13"/>
      <c r="C10266" s="14" t="s">
        <v>910</v>
      </c>
      <c r="D10266" s="15">
        <f>VLOOKUP(C10266,Index[[#All],[searchTaxon]:[Reference_number]],2,FALSE)</f>
        <v>149</v>
      </c>
      <c r="I10266">
        <f>VLOOKUP(Table1[[#This Row],[trait_name]],Trait[],2,FALSE)</f>
        <v>15</v>
      </c>
      <c r="J10266" s="25" t="s">
        <v>32</v>
      </c>
      <c r="L10266" s="3"/>
      <c r="N10266" s="25"/>
      <c r="O10266"/>
    </row>
    <row r="10267" spans="1:15">
      <c r="A10267" s="12">
        <v>43279</v>
      </c>
      <c r="B10267" s="13">
        <v>43279</v>
      </c>
      <c r="C10267" s="14" t="s">
        <v>910</v>
      </c>
      <c r="D10267" s="15">
        <f>VLOOKUP(C10267,Index[[#All],[searchTaxon]:[Reference_number]],2,FALSE)</f>
        <v>149</v>
      </c>
      <c r="I10267">
        <f>VLOOKUP(Table1[[#This Row],[trait_name]],Trait[],2,FALSE)</f>
        <v>16</v>
      </c>
      <c r="J10267" s="26" t="s">
        <v>33</v>
      </c>
      <c r="K10267" s="26"/>
      <c r="L10267" s="3"/>
      <c r="N10267" s="25"/>
      <c r="O10267"/>
    </row>
    <row r="10268" spans="1:15">
      <c r="A10268" s="28">
        <v>43279</v>
      </c>
      <c r="B10268" s="29">
        <v>43279</v>
      </c>
      <c r="C10268" s="18" t="s">
        <v>910</v>
      </c>
      <c r="D10268" s="30">
        <f>VLOOKUP(C10268,Index[[#All],[searchTaxon]:[Reference_number]],2,FALSE)</f>
        <v>149</v>
      </c>
      <c r="H10268" t="s">
        <v>26</v>
      </c>
      <c r="I10268">
        <f>VLOOKUP(Table1[[#This Row],[trait_name]],Trait[],2,FALSE)</f>
        <v>17</v>
      </c>
      <c r="J10268" s="25" t="s">
        <v>34</v>
      </c>
      <c r="L10268" s="3" t="s">
        <v>35</v>
      </c>
      <c r="N10268" s="25"/>
      <c r="O10268"/>
    </row>
    <row r="10269" spans="1:15">
      <c r="A10269" s="28">
        <v>43279</v>
      </c>
      <c r="B10269" s="29">
        <v>43279</v>
      </c>
      <c r="C10269" s="18" t="s">
        <v>910</v>
      </c>
      <c r="D10269" s="30">
        <f>VLOOKUP(C10269,Index[[#All],[searchTaxon]:[Reference_number]],2,FALSE)</f>
        <v>149</v>
      </c>
      <c r="H10269" t="s">
        <v>26</v>
      </c>
      <c r="I10269">
        <f>VLOOKUP(Table1[[#This Row],[trait_name]],Trait[],2,FALSE)</f>
        <v>17</v>
      </c>
      <c r="J10269" s="25" t="s">
        <v>34</v>
      </c>
      <c r="L10269" s="3" t="s">
        <v>36</v>
      </c>
      <c r="N10269" s="25"/>
      <c r="O10269"/>
    </row>
    <row r="10270" spans="1:15">
      <c r="A10270" s="28">
        <v>43279</v>
      </c>
      <c r="B10270" s="29">
        <v>43279</v>
      </c>
      <c r="C10270" s="18" t="s">
        <v>910</v>
      </c>
      <c r="D10270" s="30">
        <f>VLOOKUP(C10270,Index[[#All],[searchTaxon]:[Reference_number]],2,FALSE)</f>
        <v>149</v>
      </c>
      <c r="H10270" t="s">
        <v>26</v>
      </c>
      <c r="I10270">
        <f>VLOOKUP(Table1[[#This Row],[trait_name]],Trait[],2,FALSE)</f>
        <v>17</v>
      </c>
      <c r="J10270" s="25" t="s">
        <v>34</v>
      </c>
      <c r="L10270" s="3" t="s">
        <v>37</v>
      </c>
      <c r="N10270" s="25"/>
      <c r="O10270"/>
    </row>
    <row r="10271" spans="1:15">
      <c r="A10271" s="12">
        <v>43279</v>
      </c>
      <c r="B10271" s="13">
        <v>43279</v>
      </c>
      <c r="C10271" s="14" t="s">
        <v>910</v>
      </c>
      <c r="D10271" s="15">
        <f>VLOOKUP(C10271,Index[[#All],[searchTaxon]:[Reference_number]],2,FALSE)</f>
        <v>149</v>
      </c>
      <c r="I10271">
        <f>VLOOKUP(Table1[[#This Row],[trait_name]],Trait[],2,FALSE)</f>
        <v>18</v>
      </c>
      <c r="J10271" s="25" t="s">
        <v>38</v>
      </c>
      <c r="L10271" s="3"/>
      <c r="N10271" s="25"/>
      <c r="O10271"/>
    </row>
    <row r="10272" spans="1:15">
      <c r="A10272" s="28">
        <v>43279</v>
      </c>
      <c r="B10272" s="29">
        <v>43279</v>
      </c>
      <c r="C10272" s="18" t="s">
        <v>910</v>
      </c>
      <c r="D10272" s="30">
        <f>VLOOKUP(C10272,Index[[#All],[searchTaxon]:[Reference_number]],2,FALSE)</f>
        <v>149</v>
      </c>
      <c r="H10272" t="s">
        <v>26</v>
      </c>
      <c r="I10272">
        <f>VLOOKUP(Table1[[#This Row],[trait_name]],Trait[],2,FALSE)</f>
        <v>19</v>
      </c>
      <c r="J10272" s="25" t="s">
        <v>39</v>
      </c>
      <c r="L10272" s="3" t="s">
        <v>140</v>
      </c>
      <c r="N10272" s="25"/>
      <c r="O10272"/>
    </row>
    <row r="10273" spans="1:15">
      <c r="A10273" s="28">
        <v>43279</v>
      </c>
      <c r="B10273" s="29">
        <v>43279</v>
      </c>
      <c r="C10273" s="18" t="s">
        <v>910</v>
      </c>
      <c r="D10273" s="30">
        <f>VLOOKUP(C10273,Index[[#All],[searchTaxon]:[Reference_number]],2,FALSE)</f>
        <v>149</v>
      </c>
      <c r="I10273">
        <f>VLOOKUP(Table1[[#This Row],[trait_name]],Trait[],2,FALSE)</f>
        <v>19</v>
      </c>
      <c r="J10273" s="25" t="s">
        <v>39</v>
      </c>
      <c r="L10273" s="3"/>
      <c r="N10273" s="25"/>
      <c r="O10273"/>
    </row>
    <row r="10274" spans="1:15">
      <c r="A10274" s="12">
        <v>43279</v>
      </c>
      <c r="B10274" s="13">
        <v>43279</v>
      </c>
      <c r="C10274" s="14" t="s">
        <v>910</v>
      </c>
      <c r="D10274" s="15">
        <f>VLOOKUP(C10274,Index[[#All],[searchTaxon]:[Reference_number]],2,FALSE)</f>
        <v>149</v>
      </c>
      <c r="I10274">
        <f>VLOOKUP(Table1[[#This Row],[trait_name]],Trait[],2,FALSE)</f>
        <v>20</v>
      </c>
      <c r="J10274" s="25" t="s">
        <v>42</v>
      </c>
      <c r="L10274" s="3"/>
      <c r="N10274" s="25"/>
      <c r="O10274"/>
    </row>
    <row r="10275" spans="1:15">
      <c r="A10275" s="28">
        <v>43279</v>
      </c>
      <c r="B10275" s="29">
        <v>43279</v>
      </c>
      <c r="C10275" s="18" t="s">
        <v>910</v>
      </c>
      <c r="D10275" s="30">
        <f>VLOOKUP(C10275,Index[[#All],[searchTaxon]:[Reference_number]],2,FALSE)</f>
        <v>149</v>
      </c>
      <c r="I10275">
        <f>VLOOKUP(Table1[[#This Row],[trait_name]],Trait[],2,FALSE)</f>
        <v>21</v>
      </c>
      <c r="J10275" s="25" t="s">
        <v>46</v>
      </c>
      <c r="L10275" s="3"/>
      <c r="N10275" s="25"/>
      <c r="O10275"/>
    </row>
    <row r="10276" spans="1:15">
      <c r="A10276" s="28">
        <v>43279</v>
      </c>
      <c r="B10276" s="29"/>
      <c r="C10276" s="18" t="s">
        <v>910</v>
      </c>
      <c r="D10276" s="15">
        <f>VLOOKUP(C10276,Index[[#All],[searchTaxon]:[Reference_number]],2,FALSE)</f>
        <v>149</v>
      </c>
      <c r="E10276">
        <v>0</v>
      </c>
      <c r="F10276">
        <v>0</v>
      </c>
      <c r="G10276">
        <v>0</v>
      </c>
      <c r="I10276">
        <f>VLOOKUP(Table1[[#This Row],[trait_name]],Trait[],2,FALSE)</f>
        <v>22</v>
      </c>
      <c r="J10276" s="25" t="s">
        <v>48</v>
      </c>
      <c r="L10276" s="3"/>
      <c r="N10276" s="25"/>
      <c r="O10276"/>
    </row>
    <row r="10277" spans="1:15">
      <c r="A10277" s="12">
        <v>43279</v>
      </c>
      <c r="B10277" s="13"/>
      <c r="C10277" s="14" t="s">
        <v>910</v>
      </c>
      <c r="D10277" s="15">
        <f>VLOOKUP(C10277,Index[[#All],[searchTaxon]:[Reference_number]],2,FALSE)</f>
        <v>149</v>
      </c>
      <c r="I10277">
        <f>VLOOKUP(Table1[[#This Row],[trait_name]],Trait[],2,FALSE)</f>
        <v>23</v>
      </c>
      <c r="J10277" s="25" t="s">
        <v>50</v>
      </c>
      <c r="L10277" s="3"/>
      <c r="N10277" s="25"/>
      <c r="O10277"/>
    </row>
    <row r="10278" spans="1:15">
      <c r="A10278" s="12">
        <v>43279</v>
      </c>
      <c r="B10278" s="13"/>
      <c r="C10278" s="14" t="s">
        <v>910</v>
      </c>
      <c r="D10278" s="15">
        <f>VLOOKUP(C10278,Index[[#All],[searchTaxon]:[Reference_number]],2,FALSE)</f>
        <v>149</v>
      </c>
      <c r="I10278">
        <f>VLOOKUP(Table1[[#This Row],[trait_name]],Trait[],2,FALSE)</f>
        <v>24</v>
      </c>
      <c r="J10278" s="25" t="s">
        <v>53</v>
      </c>
      <c r="L10278" s="3"/>
      <c r="N10278" s="25"/>
      <c r="O10278"/>
    </row>
    <row r="10279" spans="1:15">
      <c r="A10279" s="28">
        <v>43279</v>
      </c>
      <c r="B10279" s="29">
        <v>43279</v>
      </c>
      <c r="C10279" s="18" t="s">
        <v>910</v>
      </c>
      <c r="D10279" s="30">
        <f>VLOOKUP(C10279,Index[[#All],[searchTaxon]:[Reference_number]],2,FALSE)</f>
        <v>149</v>
      </c>
      <c r="H10279" t="s">
        <v>26</v>
      </c>
      <c r="I10279">
        <f>VLOOKUP(Table1[[#This Row],[trait_name]],Trait[],2,FALSE)</f>
        <v>25</v>
      </c>
      <c r="J10279" s="25" t="s">
        <v>54</v>
      </c>
      <c r="L10279" s="3" t="s">
        <v>299</v>
      </c>
      <c r="N10279" s="25"/>
      <c r="O10279"/>
    </row>
    <row r="10280" spans="1:15">
      <c r="A10280" s="28">
        <v>43279</v>
      </c>
      <c r="B10280" s="29">
        <v>43279</v>
      </c>
      <c r="C10280" s="18" t="s">
        <v>910</v>
      </c>
      <c r="D10280" s="30">
        <f>VLOOKUP(C10280,Index[[#All],[searchTaxon]:[Reference_number]],2,FALSE)</f>
        <v>149</v>
      </c>
      <c r="I10280">
        <f>VLOOKUP(Table1[[#This Row],[trait_name]],Trait[],2,FALSE)</f>
        <v>25</v>
      </c>
      <c r="J10280" s="25" t="s">
        <v>54</v>
      </c>
      <c r="L10280" s="3"/>
      <c r="N10280" s="25"/>
      <c r="O10280"/>
    </row>
    <row r="10281" spans="1:15">
      <c r="A10281" s="28">
        <v>43279</v>
      </c>
      <c r="B10281" s="29">
        <v>43279</v>
      </c>
      <c r="C10281" s="18" t="s">
        <v>910</v>
      </c>
      <c r="D10281" s="30">
        <f>VLOOKUP(C10281,Index[[#All],[searchTaxon]:[Reference_number]],2,FALSE)</f>
        <v>149</v>
      </c>
      <c r="H10281" t="s">
        <v>26</v>
      </c>
      <c r="I10281">
        <f>VLOOKUP(Table1[[#This Row],[trait_name]],Trait[],2,FALSE)</f>
        <v>26</v>
      </c>
      <c r="J10281" s="25" t="s">
        <v>57</v>
      </c>
      <c r="L10281" s="3">
        <v>25</v>
      </c>
      <c r="N10281" s="25"/>
      <c r="O10281"/>
    </row>
    <row r="10282" spans="1:15">
      <c r="A10282" s="28">
        <v>43279</v>
      </c>
      <c r="B10282" s="29">
        <v>43279</v>
      </c>
      <c r="C10282" s="18" t="s">
        <v>910</v>
      </c>
      <c r="D10282" s="30">
        <f>VLOOKUP(C10282,Index[[#All],[searchTaxon]:[Reference_number]],2,FALSE)</f>
        <v>149</v>
      </c>
      <c r="H10282" t="s">
        <v>905</v>
      </c>
      <c r="I10282">
        <f>VLOOKUP(Table1[[#This Row],[trait_name]],Trait[],2,FALSE)</f>
        <v>26</v>
      </c>
      <c r="J10282" s="25" t="s">
        <v>57</v>
      </c>
      <c r="L10282" s="3">
        <v>35</v>
      </c>
      <c r="N10282" s="25"/>
      <c r="O10282"/>
    </row>
    <row r="10283" spans="1:15">
      <c r="A10283" s="28">
        <v>43279</v>
      </c>
      <c r="B10283" s="29">
        <v>43279</v>
      </c>
      <c r="C10283" s="18" t="s">
        <v>910</v>
      </c>
      <c r="D10283" s="30">
        <f>VLOOKUP(C10283,Index[[#All],[searchTaxon]:[Reference_number]],2,FALSE)</f>
        <v>149</v>
      </c>
      <c r="I10283">
        <f>VLOOKUP(Table1[[#This Row],[trait_name]],Trait[],2,FALSE)</f>
        <v>27</v>
      </c>
      <c r="J10283" s="25" t="s">
        <v>58</v>
      </c>
      <c r="L10283" s="3"/>
      <c r="N10283" s="25"/>
      <c r="O10283"/>
    </row>
    <row r="10284" spans="1:15">
      <c r="A10284" s="28">
        <v>43279</v>
      </c>
      <c r="B10284" s="29">
        <v>43279</v>
      </c>
      <c r="C10284" s="18" t="s">
        <v>910</v>
      </c>
      <c r="D10284" s="30">
        <f>VLOOKUP(C10284,Index[[#All],[searchTaxon]:[Reference_number]],2,FALSE)</f>
        <v>149</v>
      </c>
      <c r="H10284" t="s">
        <v>26</v>
      </c>
      <c r="I10284">
        <f>VLOOKUP(Table1[[#This Row],[trait_name]],Trait[],2,FALSE)</f>
        <v>28</v>
      </c>
      <c r="J10284" s="25" t="s">
        <v>59</v>
      </c>
      <c r="L10284" s="3">
        <v>10</v>
      </c>
      <c r="N10284" s="25"/>
      <c r="O10284"/>
    </row>
    <row r="10285" spans="1:15">
      <c r="A10285" s="28">
        <v>43279</v>
      </c>
      <c r="B10285" s="29">
        <v>43279</v>
      </c>
      <c r="C10285" s="18" t="s">
        <v>910</v>
      </c>
      <c r="D10285" s="30">
        <f>VLOOKUP(C10285,Index[[#All],[searchTaxon]:[Reference_number]],2,FALSE)</f>
        <v>149</v>
      </c>
      <c r="I10285">
        <f>VLOOKUP(Table1[[#This Row],[trait_name]],Trait[],2,FALSE)</f>
        <v>28</v>
      </c>
      <c r="J10285" s="25" t="s">
        <v>59</v>
      </c>
      <c r="L10285" s="3"/>
      <c r="N10285" s="25"/>
      <c r="O10285"/>
    </row>
    <row r="10286" spans="1:15">
      <c r="A10286" s="28">
        <v>43279</v>
      </c>
      <c r="B10286" s="29">
        <v>43279</v>
      </c>
      <c r="C10286" s="18" t="s">
        <v>910</v>
      </c>
      <c r="D10286" s="30">
        <f>VLOOKUP(C10286,Index[[#All],[searchTaxon]:[Reference_number]],2,FALSE)</f>
        <v>149</v>
      </c>
      <c r="I10286">
        <f>VLOOKUP(Table1[[#This Row],[trait_name]],Trait[],2,FALSE)</f>
        <v>29</v>
      </c>
      <c r="J10286" s="25" t="s">
        <v>60</v>
      </c>
      <c r="L10286" s="3"/>
      <c r="N10286" s="25"/>
      <c r="O10286"/>
    </row>
    <row r="10287" spans="1:15">
      <c r="A10287" s="28">
        <v>43279</v>
      </c>
      <c r="B10287" s="29">
        <v>43279</v>
      </c>
      <c r="C10287" s="18" t="s">
        <v>910</v>
      </c>
      <c r="D10287" s="30">
        <f>VLOOKUP(C10287,Index[[#All],[searchTaxon]:[Reference_number]],2,FALSE)</f>
        <v>149</v>
      </c>
      <c r="H10287" t="s">
        <v>26</v>
      </c>
      <c r="I10287">
        <f>VLOOKUP(Table1[[#This Row],[trait_name]],Trait[],2,FALSE)</f>
        <v>30</v>
      </c>
      <c r="J10287" s="25" t="s">
        <v>61</v>
      </c>
      <c r="L10287" s="3">
        <v>8</v>
      </c>
      <c r="N10287" s="25"/>
      <c r="O10287"/>
    </row>
    <row r="10288" spans="1:15">
      <c r="A10288" s="28">
        <v>43279</v>
      </c>
      <c r="B10288" s="29">
        <v>43279</v>
      </c>
      <c r="C10288" s="18" t="s">
        <v>910</v>
      </c>
      <c r="D10288" s="30">
        <f>VLOOKUP(C10288,Index[[#All],[searchTaxon]:[Reference_number]],2,FALSE)</f>
        <v>149</v>
      </c>
      <c r="I10288">
        <f>VLOOKUP(Table1[[#This Row],[trait_name]],Trait[],2,FALSE)</f>
        <v>31</v>
      </c>
      <c r="J10288" s="25" t="s">
        <v>62</v>
      </c>
      <c r="L10288" s="3"/>
      <c r="N10288" s="25"/>
      <c r="O10288"/>
    </row>
    <row r="10289" spans="1:15">
      <c r="A10289" s="28">
        <v>43279</v>
      </c>
      <c r="B10289" s="29">
        <v>43279</v>
      </c>
      <c r="C10289" s="18" t="s">
        <v>910</v>
      </c>
      <c r="D10289" s="30">
        <f>VLOOKUP(C10289,Index[[#All],[searchTaxon]:[Reference_number]],2,FALSE)</f>
        <v>149</v>
      </c>
      <c r="I10289">
        <f>VLOOKUP(Table1[[#This Row],[trait_name]],Trait[],2,FALSE)</f>
        <v>32</v>
      </c>
      <c r="J10289" s="25" t="s">
        <v>147</v>
      </c>
      <c r="L10289" s="3"/>
      <c r="N10289" s="25"/>
      <c r="O10289"/>
    </row>
    <row r="10290" spans="1:15">
      <c r="A10290" s="28">
        <v>43279</v>
      </c>
      <c r="B10290" s="29">
        <v>43279</v>
      </c>
      <c r="C10290" s="18" t="s">
        <v>910</v>
      </c>
      <c r="D10290" s="30">
        <f>VLOOKUP(C10290,Index[[#All],[searchTaxon]:[Reference_number]],2,FALSE)</f>
        <v>149</v>
      </c>
      <c r="I10290">
        <f>VLOOKUP(Table1[[#This Row],[trait_name]],Trait[],2,FALSE)</f>
        <v>32</v>
      </c>
      <c r="J10290" s="25" t="s">
        <v>147</v>
      </c>
      <c r="L10290" s="3"/>
      <c r="N10290" s="25"/>
      <c r="O10290"/>
    </row>
    <row r="10291" spans="1:15">
      <c r="A10291" s="28">
        <v>43279</v>
      </c>
      <c r="B10291" s="29">
        <v>43279</v>
      </c>
      <c r="C10291" s="18" t="s">
        <v>910</v>
      </c>
      <c r="D10291" s="30">
        <f>VLOOKUP(C10291,Index[[#All],[searchTaxon]:[Reference_number]],2,FALSE)</f>
        <v>149</v>
      </c>
      <c r="H10291" t="s">
        <v>26</v>
      </c>
      <c r="I10291">
        <f>VLOOKUP(Table1[[#This Row],[trait_name]],Trait[],2,FALSE)</f>
        <v>33</v>
      </c>
      <c r="J10291" s="25" t="s">
        <v>63</v>
      </c>
      <c r="L10291" s="3" t="s">
        <v>190</v>
      </c>
      <c r="N10291" s="25"/>
      <c r="O10291"/>
    </row>
    <row r="10292" spans="1:15">
      <c r="A10292" s="28">
        <v>43279</v>
      </c>
      <c r="B10292" s="29">
        <v>43279</v>
      </c>
      <c r="C10292" s="18" t="s">
        <v>910</v>
      </c>
      <c r="D10292" s="30">
        <f>VLOOKUP(C10292,Index[[#All],[searchTaxon]:[Reference_number]],2,FALSE)</f>
        <v>149</v>
      </c>
      <c r="I10292">
        <f>VLOOKUP(Table1[[#This Row],[trait_name]],Trait[],2,FALSE)</f>
        <v>33</v>
      </c>
      <c r="J10292" s="25" t="s">
        <v>63</v>
      </c>
      <c r="L10292" s="3"/>
      <c r="N10292" s="25"/>
      <c r="O10292"/>
    </row>
    <row r="10293" spans="1:15">
      <c r="A10293" s="28">
        <v>43279</v>
      </c>
      <c r="B10293" s="29">
        <v>43279</v>
      </c>
      <c r="C10293" s="18" t="s">
        <v>910</v>
      </c>
      <c r="D10293" s="30">
        <f>VLOOKUP(C10293,Index[[#All],[searchTaxon]:[Reference_number]],2,FALSE)</f>
        <v>149</v>
      </c>
      <c r="H10293" t="s">
        <v>26</v>
      </c>
      <c r="I10293">
        <f>VLOOKUP(Table1[[#This Row],[trait_name]],Trait[],2,FALSE)</f>
        <v>34</v>
      </c>
      <c r="J10293" s="25" t="s">
        <v>149</v>
      </c>
      <c r="L10293" s="3" t="s">
        <v>113</v>
      </c>
      <c r="N10293" s="25"/>
      <c r="O10293"/>
    </row>
    <row r="10294" spans="1:15">
      <c r="A10294" s="28">
        <v>43279</v>
      </c>
      <c r="B10294" s="29"/>
      <c r="C10294" s="18" t="s">
        <v>910</v>
      </c>
      <c r="D10294" s="30">
        <f>VLOOKUP(C10294,Index[[#All],[searchTaxon]:[Reference_number]],2,FALSE)</f>
        <v>149</v>
      </c>
      <c r="E10294">
        <v>0</v>
      </c>
      <c r="F10294">
        <v>0</v>
      </c>
      <c r="G10294">
        <v>0</v>
      </c>
      <c r="I10294">
        <f>VLOOKUP(Table1[[#This Row],[trait_name]],Trait[],2,FALSE)</f>
        <v>35</v>
      </c>
      <c r="J10294" s="25" t="s">
        <v>66</v>
      </c>
      <c r="L10294" s="3"/>
      <c r="N10294" s="25"/>
      <c r="O10294"/>
    </row>
    <row r="10295" spans="1:15">
      <c r="A10295" s="28">
        <v>43279</v>
      </c>
      <c r="B10295" s="29"/>
      <c r="C10295" s="18" t="s">
        <v>910</v>
      </c>
      <c r="D10295" s="15">
        <f>VLOOKUP(C10295,Index[[#All],[searchTaxon]:[Reference_number]],2,FALSE)</f>
        <v>149</v>
      </c>
      <c r="E10295">
        <v>0</v>
      </c>
      <c r="F10295">
        <v>0</v>
      </c>
      <c r="G10295">
        <v>0</v>
      </c>
      <c r="I10295">
        <f>VLOOKUP(Table1[[#This Row],[trait_name]],Trait[],2,FALSE)</f>
        <v>36</v>
      </c>
      <c r="J10295" s="25" t="s">
        <v>68</v>
      </c>
      <c r="L10295" s="3"/>
      <c r="N10295" s="25"/>
      <c r="O10295"/>
    </row>
    <row r="10296" spans="1:15">
      <c r="A10296" s="28">
        <v>43279</v>
      </c>
      <c r="B10296" s="29"/>
      <c r="C10296" s="18" t="s">
        <v>910</v>
      </c>
      <c r="D10296" s="15">
        <f>VLOOKUP(C10296,Index[[#All],[searchTaxon]:[Reference_number]],2,FALSE)</f>
        <v>149</v>
      </c>
      <c r="E10296">
        <v>0</v>
      </c>
      <c r="F10296">
        <v>0</v>
      </c>
      <c r="G10296">
        <v>0</v>
      </c>
      <c r="I10296">
        <f>VLOOKUP(Table1[[#This Row],[trait_name]],Trait[],2,FALSE)</f>
        <v>37</v>
      </c>
      <c r="J10296" s="25" t="s">
        <v>70</v>
      </c>
      <c r="L10296" s="3"/>
      <c r="N10296" s="25"/>
      <c r="O10296"/>
    </row>
    <row r="10297" spans="1:15">
      <c r="A10297" s="28">
        <v>43279</v>
      </c>
      <c r="B10297" s="29">
        <v>43279</v>
      </c>
      <c r="C10297" s="18" t="s">
        <v>910</v>
      </c>
      <c r="D10297" s="30">
        <f>VLOOKUP(C10297,Index[[#All],[searchTaxon]:[Reference_number]],2,FALSE)</f>
        <v>149</v>
      </c>
      <c r="H10297" t="s">
        <v>26</v>
      </c>
      <c r="I10297">
        <f>VLOOKUP(Table1[[#This Row],[trait_name]],Trait[],2,FALSE)</f>
        <v>38</v>
      </c>
      <c r="J10297" s="25" t="s">
        <v>74</v>
      </c>
      <c r="L10297" s="3" t="s">
        <v>75</v>
      </c>
      <c r="N10297" s="25"/>
      <c r="O10297"/>
    </row>
    <row r="10298" spans="1:15">
      <c r="A10298" s="28">
        <v>43279</v>
      </c>
      <c r="B10298" s="29">
        <v>43279</v>
      </c>
      <c r="C10298" s="18" t="s">
        <v>910</v>
      </c>
      <c r="D10298" s="30">
        <f>VLOOKUP(C10298,Index[[#All],[searchTaxon]:[Reference_number]],2,FALSE)</f>
        <v>149</v>
      </c>
      <c r="I10298">
        <f>VLOOKUP(Table1[[#This Row],[trait_name]],Trait[],2,FALSE)</f>
        <v>38</v>
      </c>
      <c r="J10298" s="25" t="s">
        <v>74</v>
      </c>
      <c r="L10298" s="3"/>
      <c r="N10298" s="25"/>
      <c r="O10298"/>
    </row>
    <row r="10299" spans="1:15">
      <c r="A10299" s="12">
        <v>43279</v>
      </c>
      <c r="B10299" s="13"/>
      <c r="C10299" s="14" t="s">
        <v>910</v>
      </c>
      <c r="D10299" s="15">
        <f>VLOOKUP(C10299,Index[[#All],[searchTaxon]:[Reference_number]],2,FALSE)</f>
        <v>149</v>
      </c>
      <c r="I10299">
        <f>VLOOKUP(Table1[[#This Row],[trait_name]],Trait[],2,FALSE)</f>
        <v>39</v>
      </c>
      <c r="J10299" s="25" t="s">
        <v>76</v>
      </c>
      <c r="L10299" s="3"/>
      <c r="N10299" s="25"/>
      <c r="O10299"/>
    </row>
    <row r="10300" spans="1:15">
      <c r="A10300" s="28">
        <v>43279</v>
      </c>
      <c r="B10300" s="29">
        <v>43279</v>
      </c>
      <c r="C10300" s="18" t="s">
        <v>910</v>
      </c>
      <c r="D10300" s="30">
        <f>VLOOKUP(C10300,Index[[#All],[searchTaxon]:[Reference_number]],2,FALSE)</f>
        <v>149</v>
      </c>
      <c r="H10300" t="s">
        <v>26</v>
      </c>
      <c r="I10300">
        <f>VLOOKUP(Table1[[#This Row],[trait_name]],Trait[],2,FALSE)</f>
        <v>40</v>
      </c>
      <c r="J10300" s="25" t="s">
        <v>79</v>
      </c>
      <c r="L10300" s="3" t="s">
        <v>344</v>
      </c>
      <c r="N10300" s="25"/>
      <c r="O10300"/>
    </row>
    <row r="10301" spans="1:15">
      <c r="A10301" s="28">
        <v>43279</v>
      </c>
      <c r="B10301" s="29">
        <v>43279</v>
      </c>
      <c r="C10301" s="18" t="s">
        <v>910</v>
      </c>
      <c r="D10301" s="30">
        <f>VLOOKUP(C10301,Index[[#All],[searchTaxon]:[Reference_number]],2,FALSE)</f>
        <v>149</v>
      </c>
      <c r="I10301">
        <f>VLOOKUP(Table1[[#This Row],[trait_name]],Trait[],2,FALSE)</f>
        <v>40</v>
      </c>
      <c r="J10301" s="25" t="s">
        <v>79</v>
      </c>
      <c r="L10301" s="3"/>
      <c r="N10301" s="25"/>
      <c r="O10301"/>
    </row>
    <row r="10302" spans="1:15">
      <c r="A10302" s="28">
        <v>43279</v>
      </c>
      <c r="B10302" s="29"/>
      <c r="C10302" s="18" t="s">
        <v>910</v>
      </c>
      <c r="D10302" s="15">
        <f>VLOOKUP(C10302,Index[[#All],[searchTaxon]:[Reference_number]],2,FALSE)</f>
        <v>149</v>
      </c>
      <c r="E10302">
        <v>0</v>
      </c>
      <c r="F10302">
        <v>0</v>
      </c>
      <c r="G10302">
        <v>0</v>
      </c>
      <c r="I10302">
        <f>VLOOKUP(Table1[[#This Row],[trait_name]],Trait[],2,FALSE)</f>
        <v>41</v>
      </c>
      <c r="J10302" s="25" t="s">
        <v>82</v>
      </c>
      <c r="L10302" s="3"/>
      <c r="N10302" s="25"/>
      <c r="O10302"/>
    </row>
    <row r="10303" spans="1:15">
      <c r="A10303" s="28">
        <v>43279</v>
      </c>
      <c r="B10303" s="29"/>
      <c r="C10303" s="18" t="s">
        <v>910</v>
      </c>
      <c r="D10303" s="15">
        <f>VLOOKUP(C10303,Index[[#All],[searchTaxon]:[Reference_number]],2,FALSE)</f>
        <v>149</v>
      </c>
      <c r="E10303">
        <v>0</v>
      </c>
      <c r="F10303">
        <v>0</v>
      </c>
      <c r="G10303">
        <v>0</v>
      </c>
      <c r="I10303">
        <f>VLOOKUP(Table1[[#This Row],[trait_name]],Trait[],2,FALSE)</f>
        <v>42</v>
      </c>
      <c r="J10303" s="25" t="s">
        <v>84</v>
      </c>
      <c r="L10303" s="3"/>
      <c r="N10303" s="25"/>
      <c r="O10303"/>
    </row>
    <row r="10304" spans="1:15">
      <c r="A10304" s="28">
        <v>43279</v>
      </c>
      <c r="B10304" s="29">
        <v>43279</v>
      </c>
      <c r="C10304" s="18" t="s">
        <v>910</v>
      </c>
      <c r="D10304" s="30">
        <f>VLOOKUP(C10304,Index[[#All],[searchTaxon]:[Reference_number]],2,FALSE)</f>
        <v>149</v>
      </c>
      <c r="H10304" t="s">
        <v>26</v>
      </c>
      <c r="I10304">
        <f>VLOOKUP(Table1[[#This Row],[trait_name]],Trait[],2,FALSE)</f>
        <v>43</v>
      </c>
      <c r="J10304" s="25" t="s">
        <v>86</v>
      </c>
      <c r="L10304" s="3" t="s">
        <v>329</v>
      </c>
      <c r="N10304" s="25"/>
      <c r="O10304"/>
    </row>
    <row r="10305" spans="1:15">
      <c r="A10305" s="28">
        <v>43279</v>
      </c>
      <c r="B10305" s="29">
        <v>43279</v>
      </c>
      <c r="C10305" s="18" t="s">
        <v>910</v>
      </c>
      <c r="D10305" s="30">
        <f>VLOOKUP(C10305,Index[[#All],[searchTaxon]:[Reference_number]],2,FALSE)</f>
        <v>149</v>
      </c>
      <c r="I10305">
        <f>VLOOKUP(Table1[[#This Row],[trait_name]],Trait[],2,FALSE)</f>
        <v>43</v>
      </c>
      <c r="J10305" s="25" t="s">
        <v>86</v>
      </c>
      <c r="L10305" s="3"/>
      <c r="N10305" s="25"/>
      <c r="O10305"/>
    </row>
    <row r="10306" spans="1:15">
      <c r="A10306" s="28">
        <v>43279</v>
      </c>
      <c r="B10306" s="29"/>
      <c r="C10306" s="18" t="s">
        <v>910</v>
      </c>
      <c r="D10306" s="15">
        <f>VLOOKUP(C10306,Index[[#All],[searchTaxon]:[Reference_number]],2,FALSE)</f>
        <v>149</v>
      </c>
      <c r="E10306">
        <v>0</v>
      </c>
      <c r="F10306">
        <v>0</v>
      </c>
      <c r="G10306">
        <v>0</v>
      </c>
      <c r="I10306">
        <f>VLOOKUP(Table1[[#This Row],[trait_name]],Trait[],2,FALSE)</f>
        <v>47</v>
      </c>
      <c r="J10306" s="25" t="s">
        <v>96</v>
      </c>
      <c r="L10306" s="3"/>
      <c r="N10306" s="26"/>
      <c r="O10306"/>
    </row>
    <row r="10307" spans="1:15">
      <c r="A10307" s="28">
        <v>43279</v>
      </c>
      <c r="B10307" s="29">
        <v>43279</v>
      </c>
      <c r="C10307" s="18" t="s">
        <v>910</v>
      </c>
      <c r="D10307" s="30">
        <f>VLOOKUP(C10307,Index[[#All],[searchTaxon]:[Reference_number]],2,FALSE)</f>
        <v>149</v>
      </c>
      <c r="H10307" t="s">
        <v>501</v>
      </c>
      <c r="I10307">
        <f>VLOOKUP(Table1[[#This Row],[trait_name]],Trait[],2,FALSE)</f>
        <v>48</v>
      </c>
      <c r="J10307" s="25" t="s">
        <v>99</v>
      </c>
      <c r="L10307" s="3" t="s">
        <v>245</v>
      </c>
      <c r="N10307" s="25"/>
      <c r="O10307"/>
    </row>
    <row r="10308" spans="1:15">
      <c r="A10308" s="28">
        <v>43279</v>
      </c>
      <c r="B10308" s="29">
        <v>43279</v>
      </c>
      <c r="C10308" s="18" t="s">
        <v>910</v>
      </c>
      <c r="D10308" s="30">
        <f>VLOOKUP(C10308,Index[[#All],[searchTaxon]:[Reference_number]],2,FALSE)</f>
        <v>149</v>
      </c>
      <c r="H10308" t="s">
        <v>912</v>
      </c>
      <c r="I10308">
        <f>VLOOKUP(Table1[[#This Row],[trait_name]],Trait[],2,FALSE)</f>
        <v>48</v>
      </c>
      <c r="J10308" s="25" t="s">
        <v>99</v>
      </c>
      <c r="L10308" s="3" t="s">
        <v>161</v>
      </c>
      <c r="N10308" s="25"/>
      <c r="O10308"/>
    </row>
    <row r="10309" spans="1:15">
      <c r="A10309" s="28">
        <v>43279</v>
      </c>
      <c r="B10309" s="29">
        <v>43279</v>
      </c>
      <c r="C10309" s="18" t="s">
        <v>910</v>
      </c>
      <c r="D10309" s="30">
        <f>VLOOKUP(C10309,Index[[#All],[searchTaxon]:[Reference_number]],2,FALSE)</f>
        <v>149</v>
      </c>
      <c r="I10309">
        <f>VLOOKUP(Table1[[#This Row],[trait_name]],Trait[],2,FALSE)</f>
        <v>48</v>
      </c>
      <c r="J10309" s="25" t="s">
        <v>99</v>
      </c>
      <c r="L10309" s="3"/>
      <c r="N10309" s="25"/>
      <c r="O10309"/>
    </row>
    <row r="10310" spans="1:15">
      <c r="A10310" s="28">
        <v>43279</v>
      </c>
      <c r="B10310" s="29">
        <v>43279</v>
      </c>
      <c r="C10310" s="18" t="s">
        <v>910</v>
      </c>
      <c r="D10310" s="30">
        <f>VLOOKUP(C10310,Index[[#All],[searchTaxon]:[Reference_number]],2,FALSE)</f>
        <v>149</v>
      </c>
      <c r="H10310" t="s">
        <v>501</v>
      </c>
      <c r="I10310">
        <f>VLOOKUP(Table1[[#This Row],[trait_name]],Trait[],2,FALSE)</f>
        <v>49</v>
      </c>
      <c r="J10310" s="25" t="s">
        <v>103</v>
      </c>
      <c r="L10310" s="3" t="s">
        <v>149</v>
      </c>
      <c r="N10310" s="25"/>
      <c r="O10310"/>
    </row>
    <row r="10311" spans="1:15">
      <c r="A10311" s="28">
        <v>43279</v>
      </c>
      <c r="B10311" s="29">
        <v>43279</v>
      </c>
      <c r="C10311" s="18" t="s">
        <v>910</v>
      </c>
      <c r="D10311" s="30">
        <f>VLOOKUP(C10311,Index[[#All],[searchTaxon]:[Reference_number]],2,FALSE)</f>
        <v>149</v>
      </c>
      <c r="H10311" t="s">
        <v>501</v>
      </c>
      <c r="I10311">
        <f>VLOOKUP(Table1[[#This Row],[trait_name]],Trait[],2,FALSE)</f>
        <v>49</v>
      </c>
      <c r="J10311" s="25" t="s">
        <v>103</v>
      </c>
      <c r="L10311" s="3" t="s">
        <v>105</v>
      </c>
      <c r="N10311" s="25"/>
      <c r="O10311"/>
    </row>
    <row r="10312" spans="1:15">
      <c r="A10312" s="28">
        <v>43279</v>
      </c>
      <c r="B10312" s="29">
        <v>43279</v>
      </c>
      <c r="C10312" s="18" t="s">
        <v>910</v>
      </c>
      <c r="D10312" s="30">
        <f>VLOOKUP(C10312,Index[[#All],[searchTaxon]:[Reference_number]],2,FALSE)</f>
        <v>149</v>
      </c>
      <c r="I10312">
        <f>VLOOKUP(Table1[[#This Row],[trait_name]],Trait[],2,FALSE)</f>
        <v>49</v>
      </c>
      <c r="J10312" s="25" t="s">
        <v>103</v>
      </c>
      <c r="L10312" s="3"/>
      <c r="N10312" s="25"/>
      <c r="O10312"/>
    </row>
    <row r="10313" spans="1:15">
      <c r="A10313" s="12">
        <v>43279</v>
      </c>
      <c r="B10313" s="13"/>
      <c r="C10313" s="14" t="s">
        <v>910</v>
      </c>
      <c r="D10313" s="11">
        <f>VLOOKUP(C10313,Index[[#All],[searchTaxon]:[Reference_number]],2,FALSE)</f>
        <v>149</v>
      </c>
      <c r="E10313">
        <f>VLOOKUP(C:C,Table1[[#All],[searchTaxon]:[Multiple_forms]],3,FALSE)</f>
        <v>0</v>
      </c>
      <c r="F10313">
        <f>VLOOKUP(C:C,Table1[[#All],[searchTaxon]:[Multiple_forms]],4,FALSE)</f>
        <v>0</v>
      </c>
      <c r="G10313">
        <f>VLOOKUP(C:C,Table1[[#All],[searchTaxon]:[Multiple_forms]],5,FALSE)</f>
        <v>0</v>
      </c>
      <c r="I10313">
        <f>VLOOKUP(Table1[[#This Row],[trait_name]],Trait[],2,FALSE)</f>
        <v>50</v>
      </c>
      <c r="J10313" s="25" t="s">
        <v>106</v>
      </c>
      <c r="L10313" s="3"/>
      <c r="N10313" s="25"/>
      <c r="O10313"/>
    </row>
    <row r="10314" spans="1:15">
      <c r="A10314" s="28">
        <v>43279</v>
      </c>
      <c r="B10314" s="29">
        <v>43279</v>
      </c>
      <c r="C10314" s="18" t="s">
        <v>910</v>
      </c>
      <c r="D10314" s="30">
        <f>VLOOKUP(C10314,Index[[#All],[searchTaxon]:[Reference_number]],2,FALSE)</f>
        <v>149</v>
      </c>
      <c r="H10314" t="s">
        <v>26</v>
      </c>
      <c r="I10314">
        <f>VLOOKUP(Table1[[#This Row],[trait_name]],Trait[],2,FALSE)</f>
        <v>51</v>
      </c>
      <c r="J10314" s="25" t="s">
        <v>108</v>
      </c>
      <c r="L10314" s="3" t="s">
        <v>167</v>
      </c>
      <c r="N10314" s="25"/>
      <c r="O10314"/>
    </row>
    <row r="10315" spans="1:15">
      <c r="A10315" s="28">
        <v>43279</v>
      </c>
      <c r="B10315" s="29">
        <v>43279</v>
      </c>
      <c r="C10315" s="18" t="s">
        <v>910</v>
      </c>
      <c r="D10315" s="30">
        <f>VLOOKUP(C10315,Index[[#All],[searchTaxon]:[Reference_number]],2,FALSE)</f>
        <v>149</v>
      </c>
      <c r="H10315" t="s">
        <v>26</v>
      </c>
      <c r="I10315">
        <f>VLOOKUP(Table1[[#This Row],[trait_name]],Trait[],2,FALSE)</f>
        <v>52</v>
      </c>
      <c r="J10315" s="25" t="s">
        <v>203</v>
      </c>
      <c r="L10315" s="3" t="s">
        <v>378</v>
      </c>
      <c r="N10315" s="25"/>
      <c r="O10315"/>
    </row>
    <row r="10316" spans="1:15">
      <c r="A10316" s="28">
        <v>43279</v>
      </c>
      <c r="B10316" s="29">
        <v>43279</v>
      </c>
      <c r="C10316" s="18" t="s">
        <v>910</v>
      </c>
      <c r="D10316" s="30">
        <f>VLOOKUP(C10316,Index[[#All],[searchTaxon]:[Reference_number]],2,FALSE)</f>
        <v>149</v>
      </c>
      <c r="H10316" t="s">
        <v>26</v>
      </c>
      <c r="I10316">
        <f>VLOOKUP(Table1[[#This Row],[trait_name]],Trait[],2,FALSE)</f>
        <v>53</v>
      </c>
      <c r="J10316" s="25" t="s">
        <v>110</v>
      </c>
      <c r="L10316" s="3" t="s">
        <v>380</v>
      </c>
      <c r="N10316" s="25"/>
      <c r="O10316"/>
    </row>
    <row r="10317" spans="1:15">
      <c r="A10317" s="28">
        <v>43279</v>
      </c>
      <c r="B10317" s="29">
        <v>43279</v>
      </c>
      <c r="C10317" s="18" t="s">
        <v>910</v>
      </c>
      <c r="D10317" s="30">
        <f>VLOOKUP(C10317,Index[[#All],[searchTaxon]:[Reference_number]],2,FALSE)</f>
        <v>149</v>
      </c>
      <c r="H10317" t="s">
        <v>407</v>
      </c>
      <c r="I10317">
        <f>VLOOKUP(Table1[[#This Row],[trait_name]],Trait[],2,FALSE)</f>
        <v>53</v>
      </c>
      <c r="J10317" s="25" t="s">
        <v>110</v>
      </c>
      <c r="L10317" s="3" t="s">
        <v>168</v>
      </c>
      <c r="N10317" s="25"/>
      <c r="O10317"/>
    </row>
    <row r="10318" spans="1:15">
      <c r="A10318" s="28">
        <v>43279</v>
      </c>
      <c r="B10318" s="29">
        <v>43279</v>
      </c>
      <c r="C10318" s="18" t="s">
        <v>910</v>
      </c>
      <c r="D10318" s="30">
        <f>VLOOKUP(C10318,Index[[#All],[searchTaxon]:[Reference_number]],2,FALSE)</f>
        <v>149</v>
      </c>
      <c r="I10318">
        <f>VLOOKUP(Table1[[#This Row],[trait_name]],Trait[],2,FALSE)</f>
        <v>54</v>
      </c>
      <c r="J10318" s="25" t="s">
        <v>112</v>
      </c>
      <c r="L10318" s="3"/>
      <c r="N10318" s="25"/>
      <c r="O10318"/>
    </row>
    <row r="10319" spans="1:15">
      <c r="A10319" s="28">
        <v>43279</v>
      </c>
      <c r="B10319" s="29">
        <v>43279</v>
      </c>
      <c r="C10319" s="18" t="s">
        <v>910</v>
      </c>
      <c r="D10319" s="30">
        <f>VLOOKUP(C10319,Index[[#All],[searchTaxon]:[Reference_number]],2,FALSE)</f>
        <v>149</v>
      </c>
      <c r="H10319" t="s">
        <v>26</v>
      </c>
      <c r="I10319">
        <f>VLOOKUP(Table1[[#This Row],[trait_name]],Trait[],2,FALSE)</f>
        <v>56</v>
      </c>
      <c r="J10319" s="25" t="s">
        <v>117</v>
      </c>
      <c r="L10319" s="3" t="s">
        <v>118</v>
      </c>
      <c r="N10319" s="25"/>
      <c r="O10319"/>
    </row>
    <row r="10320" spans="1:15">
      <c r="A10320" s="28">
        <v>43279</v>
      </c>
      <c r="B10320" s="29"/>
      <c r="C10320" s="18" t="s">
        <v>910</v>
      </c>
      <c r="D10320" s="15">
        <f>VLOOKUP(C10320,Index[[#All],[searchTaxon]:[Reference_number]],2,FALSE)</f>
        <v>149</v>
      </c>
      <c r="E10320">
        <v>0</v>
      </c>
      <c r="F10320">
        <v>0</v>
      </c>
      <c r="G10320">
        <v>0</v>
      </c>
      <c r="I10320">
        <f>VLOOKUP(Table1[[#This Row],[trait_name]],Trait[],2,FALSE)</f>
        <v>60</v>
      </c>
      <c r="J10320" s="25" t="s">
        <v>120</v>
      </c>
      <c r="L10320" s="3"/>
      <c r="N10320" s="25"/>
      <c r="O10320"/>
    </row>
    <row r="10321" spans="1:15">
      <c r="A10321" s="28">
        <v>43279</v>
      </c>
      <c r="B10321" s="29">
        <v>43279</v>
      </c>
      <c r="C10321" s="18" t="s">
        <v>910</v>
      </c>
      <c r="D10321" s="30">
        <f>VLOOKUP(C10321,Index[[#All],[searchTaxon]:[Reference_number]],2,FALSE)</f>
        <v>149</v>
      </c>
      <c r="I10321">
        <f>VLOOKUP(Table1[[#This Row],[trait_name]],Trait[],2,FALSE)</f>
        <v>61</v>
      </c>
      <c r="J10321" s="25" t="s">
        <v>172</v>
      </c>
      <c r="L10321" s="21" t="s">
        <v>312</v>
      </c>
      <c r="N10321" s="25"/>
      <c r="O10321"/>
    </row>
    <row r="10322" spans="1:15">
      <c r="A10322" s="28">
        <v>43279</v>
      </c>
      <c r="B10322" s="29">
        <v>43279</v>
      </c>
      <c r="C10322" s="18" t="s">
        <v>910</v>
      </c>
      <c r="D10322" s="30">
        <f>VLOOKUP(C10322,Index[[#All],[searchTaxon]:[Reference_number]],2,FALSE)</f>
        <v>149</v>
      </c>
      <c r="H10322" t="s">
        <v>26</v>
      </c>
      <c r="I10322">
        <f>VLOOKUP(Table1[[#This Row],[trait_name]],Trait[],2,FALSE)</f>
        <v>62</v>
      </c>
      <c r="J10322" s="25" t="s">
        <v>123</v>
      </c>
      <c r="L10322" s="3" t="s">
        <v>211</v>
      </c>
      <c r="N10322" s="25"/>
      <c r="O10322"/>
    </row>
    <row r="10323" spans="1:15">
      <c r="A10323" s="28">
        <v>43279</v>
      </c>
      <c r="B10323" s="29">
        <v>43279</v>
      </c>
      <c r="C10323" s="18" t="s">
        <v>913</v>
      </c>
      <c r="D10323" s="30">
        <f>VLOOKUP(C10323,Index[[#All],[searchTaxon]:[Reference_number]],2,FALSE)</f>
        <v>150</v>
      </c>
      <c r="I10323">
        <f>VLOOKUP(Table1[[#This Row],[trait_name]],Trait[],2,FALSE)</f>
        <v>2</v>
      </c>
      <c r="J10323" s="25" t="s">
        <v>16</v>
      </c>
      <c r="L10323" s="21" t="s">
        <v>914</v>
      </c>
      <c r="N10323" s="25"/>
      <c r="O10323"/>
    </row>
    <row r="10324" spans="1:15">
      <c r="A10324" s="28">
        <v>43279</v>
      </c>
      <c r="B10324" s="29">
        <v>43279</v>
      </c>
      <c r="C10324" s="18" t="s">
        <v>913</v>
      </c>
      <c r="D10324" s="30">
        <f>VLOOKUP(C10324,Index[[#All],[searchTaxon]:[Reference_number]],2,FALSE)</f>
        <v>150</v>
      </c>
      <c r="I10324">
        <f>VLOOKUP(Table1[[#This Row],[trait_name]],Trait[],2,FALSE)</f>
        <v>2</v>
      </c>
      <c r="J10324" s="25" t="s">
        <v>16</v>
      </c>
      <c r="L10324" s="3"/>
      <c r="N10324" s="25"/>
      <c r="O10324"/>
    </row>
    <row r="10325" spans="1:15">
      <c r="A10325" s="28">
        <v>43279</v>
      </c>
      <c r="B10325" s="29">
        <v>43279</v>
      </c>
      <c r="C10325" s="18" t="s">
        <v>913</v>
      </c>
      <c r="D10325" s="30">
        <f>VLOOKUP(C10325,Index[[#All],[searchTaxon]:[Reference_number]],2,FALSE)</f>
        <v>150</v>
      </c>
      <c r="H10325" t="s">
        <v>18</v>
      </c>
      <c r="I10325">
        <f>VLOOKUP(Table1[[#This Row],[trait_name]],Trait[],2,FALSE)</f>
        <v>3</v>
      </c>
      <c r="J10325" s="25" t="s">
        <v>19</v>
      </c>
      <c r="L10325" s="3" t="s">
        <v>20</v>
      </c>
      <c r="N10325" s="25"/>
      <c r="O10325"/>
    </row>
    <row r="10326" spans="1:15">
      <c r="A10326" s="28">
        <v>43279</v>
      </c>
      <c r="B10326" s="29">
        <v>43279</v>
      </c>
      <c r="C10326" s="18" t="s">
        <v>913</v>
      </c>
      <c r="D10326" s="30">
        <f>VLOOKUP(C10326,Index[[#All],[searchTaxon]:[Reference_number]],2,FALSE)</f>
        <v>150</v>
      </c>
      <c r="H10326" t="s">
        <v>26</v>
      </c>
      <c r="I10326">
        <f>VLOOKUP(Table1[[#This Row],[trait_name]],Trait[],2,FALSE)</f>
        <v>3</v>
      </c>
      <c r="J10326" s="25" t="s">
        <v>19</v>
      </c>
      <c r="L10326" s="3" t="s">
        <v>22</v>
      </c>
      <c r="N10326" s="25"/>
      <c r="O10326"/>
    </row>
    <row r="10327" spans="1:15">
      <c r="A10327" s="28">
        <v>43279</v>
      </c>
      <c r="B10327" s="29">
        <v>43279</v>
      </c>
      <c r="C10327" s="18" t="s">
        <v>913</v>
      </c>
      <c r="D10327" s="30">
        <f>VLOOKUP(C10327,Index[[#All],[searchTaxon]:[Reference_number]],2,FALSE)</f>
        <v>150</v>
      </c>
      <c r="H10327" t="s">
        <v>26</v>
      </c>
      <c r="I10327">
        <f>VLOOKUP(Table1[[#This Row],[trait_name]],Trait[],2,FALSE)</f>
        <v>4</v>
      </c>
      <c r="J10327" s="25" t="s">
        <v>23</v>
      </c>
      <c r="L10327" s="3" t="s">
        <v>28</v>
      </c>
      <c r="N10327" s="25"/>
      <c r="O10327"/>
    </row>
    <row r="10328" spans="1:15">
      <c r="A10328" s="28">
        <v>43279</v>
      </c>
      <c r="B10328" s="29"/>
      <c r="C10328" s="18" t="s">
        <v>913</v>
      </c>
      <c r="D10328" s="30">
        <f>VLOOKUP(C10328,Index[[#All],[searchTaxon]:[Reference_number]],2,FALSE)</f>
        <v>150</v>
      </c>
      <c r="I10328">
        <f>VLOOKUP(Table1[[#This Row],[trait_name]],Trait[],2,FALSE)</f>
        <v>6</v>
      </c>
      <c r="J10328" s="25" t="s">
        <v>135</v>
      </c>
      <c r="L10328" s="3"/>
      <c r="N10328" s="25"/>
      <c r="O10328"/>
    </row>
    <row r="10329" spans="1:15">
      <c r="A10329" s="28">
        <v>43279</v>
      </c>
      <c r="B10329" s="29">
        <v>43279</v>
      </c>
      <c r="C10329" s="18" t="s">
        <v>913</v>
      </c>
      <c r="D10329" s="30">
        <f>VLOOKUP(C10329,Index[[#All],[searchTaxon]:[Reference_number]],2,FALSE)</f>
        <v>150</v>
      </c>
      <c r="I10329">
        <f>VLOOKUP(Table1[[#This Row],[trait_name]],Trait[],2,FALSE)</f>
        <v>7</v>
      </c>
      <c r="J10329" s="25" t="s">
        <v>27</v>
      </c>
      <c r="L10329" s="21" t="s">
        <v>24</v>
      </c>
      <c r="N10329" s="25"/>
      <c r="O10329"/>
    </row>
    <row r="10330" spans="1:15">
      <c r="A10330" s="28">
        <v>43279</v>
      </c>
      <c r="B10330" s="29">
        <v>43279</v>
      </c>
      <c r="C10330" s="18" t="s">
        <v>913</v>
      </c>
      <c r="D10330" s="30">
        <f>VLOOKUP(C10330,Index[[#All],[searchTaxon]:[Reference_number]],2,FALSE)</f>
        <v>150</v>
      </c>
      <c r="I10330">
        <f>VLOOKUP(Table1[[#This Row],[trait_name]],Trait[],2,FALSE)</f>
        <v>8</v>
      </c>
      <c r="J10330" s="25" t="s">
        <v>137</v>
      </c>
      <c r="L10330" s="21" t="s">
        <v>24</v>
      </c>
      <c r="N10330" s="25"/>
      <c r="O10330"/>
    </row>
    <row r="10331" spans="1:15">
      <c r="A10331" s="28">
        <v>43279</v>
      </c>
      <c r="B10331" s="29">
        <v>43279</v>
      </c>
      <c r="C10331" s="18" t="s">
        <v>913</v>
      </c>
      <c r="D10331" s="30">
        <f>VLOOKUP(C10331,Index[[#All],[searchTaxon]:[Reference_number]],2,FALSE)</f>
        <v>150</v>
      </c>
      <c r="I10331">
        <f>VLOOKUP(Table1[[#This Row],[trait_name]],Trait[],2,FALSE)</f>
        <v>14</v>
      </c>
      <c r="J10331" s="25" t="s">
        <v>139</v>
      </c>
      <c r="L10331" s="21" t="s">
        <v>24</v>
      </c>
      <c r="N10331" s="25"/>
      <c r="O10331"/>
    </row>
    <row r="10332" spans="1:15">
      <c r="A10332" s="12">
        <v>43279</v>
      </c>
      <c r="B10332" s="13"/>
      <c r="C10332" s="14" t="s">
        <v>913</v>
      </c>
      <c r="D10332" s="15">
        <f>VLOOKUP(C10332,Index[[#All],[searchTaxon]:[Reference_number]],2,FALSE)</f>
        <v>150</v>
      </c>
      <c r="I10332">
        <f>VLOOKUP(Table1[[#This Row],[trait_name]],Trait[],2,FALSE)</f>
        <v>15</v>
      </c>
      <c r="J10332" s="25" t="s">
        <v>32</v>
      </c>
      <c r="L10332" s="3"/>
      <c r="N10332" s="25"/>
      <c r="O10332"/>
    </row>
    <row r="10333" spans="1:15">
      <c r="A10333" s="12">
        <v>43279</v>
      </c>
      <c r="B10333" s="13"/>
      <c r="C10333" s="14" t="s">
        <v>913</v>
      </c>
      <c r="D10333" s="15">
        <f>VLOOKUP(C10333,Index[[#All],[searchTaxon]:[Reference_number]],2,FALSE)</f>
        <v>150</v>
      </c>
      <c r="I10333">
        <f>VLOOKUP(Table1[[#This Row],[trait_name]],Trait[],2,FALSE)</f>
        <v>15</v>
      </c>
      <c r="J10333" s="25" t="s">
        <v>32</v>
      </c>
      <c r="L10333" s="3"/>
      <c r="N10333" s="25"/>
      <c r="O10333"/>
    </row>
    <row r="10334" spans="1:15">
      <c r="A10334" s="12">
        <v>43279</v>
      </c>
      <c r="B10334" s="13">
        <v>43279</v>
      </c>
      <c r="C10334" s="14" t="s">
        <v>913</v>
      </c>
      <c r="D10334" s="15">
        <f>VLOOKUP(C10334,Index[[#All],[searchTaxon]:[Reference_number]],2,FALSE)</f>
        <v>150</v>
      </c>
      <c r="I10334">
        <f>VLOOKUP(Table1[[#This Row],[trait_name]],Trait[],2,FALSE)</f>
        <v>16</v>
      </c>
      <c r="J10334" s="26" t="s">
        <v>33</v>
      </c>
      <c r="K10334" s="26"/>
      <c r="L10334" s="3"/>
      <c r="N10334" s="25"/>
      <c r="O10334"/>
    </row>
    <row r="10335" spans="1:15">
      <c r="A10335" s="12">
        <v>43279</v>
      </c>
      <c r="B10335" s="13">
        <v>43279</v>
      </c>
      <c r="C10335" s="14" t="s">
        <v>913</v>
      </c>
      <c r="D10335" s="15">
        <f>VLOOKUP(C10335,Index[[#All],[searchTaxon]:[Reference_number]],2,FALSE)</f>
        <v>150</v>
      </c>
      <c r="I10335">
        <f>VLOOKUP(Table1[[#This Row],[trait_name]],Trait[],2,FALSE)</f>
        <v>16</v>
      </c>
      <c r="J10335" s="26" t="s">
        <v>33</v>
      </c>
      <c r="K10335" s="26"/>
      <c r="L10335" s="3"/>
      <c r="N10335" s="25"/>
      <c r="O10335"/>
    </row>
    <row r="10336" spans="1:15">
      <c r="A10336" s="28">
        <v>43279</v>
      </c>
      <c r="B10336" s="29">
        <v>43279</v>
      </c>
      <c r="C10336" s="18" t="s">
        <v>913</v>
      </c>
      <c r="D10336" s="30">
        <f>VLOOKUP(C10336,Index[[#All],[searchTaxon]:[Reference_number]],2,FALSE)</f>
        <v>150</v>
      </c>
      <c r="I10336">
        <f>VLOOKUP(Table1[[#This Row],[trait_name]],Trait[],2,FALSE)</f>
        <v>17</v>
      </c>
      <c r="J10336" s="25" t="s">
        <v>34</v>
      </c>
      <c r="L10336" s="21" t="s">
        <v>35</v>
      </c>
      <c r="N10336" s="25"/>
      <c r="O10336"/>
    </row>
    <row r="10337" spans="1:15">
      <c r="A10337" s="28">
        <v>43279</v>
      </c>
      <c r="B10337" s="29">
        <v>43279</v>
      </c>
      <c r="C10337" s="18" t="s">
        <v>913</v>
      </c>
      <c r="D10337" s="30">
        <f>VLOOKUP(C10337,Index[[#All],[searchTaxon]:[Reference_number]],2,FALSE)</f>
        <v>150</v>
      </c>
      <c r="I10337">
        <f>VLOOKUP(Table1[[#This Row],[trait_name]],Trait[],2,FALSE)</f>
        <v>17</v>
      </c>
      <c r="J10337" s="25" t="s">
        <v>34</v>
      </c>
      <c r="L10337" s="21" t="s">
        <v>36</v>
      </c>
      <c r="N10337" s="25"/>
      <c r="O10337"/>
    </row>
    <row r="10338" spans="1:15">
      <c r="A10338" s="28">
        <v>43279</v>
      </c>
      <c r="B10338" s="29">
        <v>43279</v>
      </c>
      <c r="C10338" s="18" t="s">
        <v>913</v>
      </c>
      <c r="D10338" s="30">
        <f>VLOOKUP(C10338,Index[[#All],[searchTaxon]:[Reference_number]],2,FALSE)</f>
        <v>150</v>
      </c>
      <c r="I10338">
        <f>VLOOKUP(Table1[[#This Row],[trait_name]],Trait[],2,FALSE)</f>
        <v>17</v>
      </c>
      <c r="J10338" s="25" t="s">
        <v>34</v>
      </c>
      <c r="L10338" s="21" t="s">
        <v>37</v>
      </c>
      <c r="N10338" s="25"/>
      <c r="O10338"/>
    </row>
    <row r="10339" spans="1:15">
      <c r="A10339" s="12">
        <v>43279</v>
      </c>
      <c r="B10339" s="13">
        <v>43279</v>
      </c>
      <c r="C10339" s="14" t="s">
        <v>913</v>
      </c>
      <c r="D10339" s="15">
        <f>VLOOKUP(C10339,Index[[#All],[searchTaxon]:[Reference_number]],2,FALSE)</f>
        <v>150</v>
      </c>
      <c r="I10339">
        <f>VLOOKUP(Table1[[#This Row],[trait_name]],Trait[],2,FALSE)</f>
        <v>18</v>
      </c>
      <c r="J10339" s="25" t="s">
        <v>38</v>
      </c>
      <c r="L10339" s="3"/>
      <c r="N10339" s="25"/>
      <c r="O10339"/>
    </row>
    <row r="10340" spans="1:15">
      <c r="A10340" s="12">
        <v>43279</v>
      </c>
      <c r="B10340" s="13">
        <v>43279</v>
      </c>
      <c r="C10340" s="14" t="s">
        <v>913</v>
      </c>
      <c r="D10340" s="15">
        <f>VLOOKUP(C10340,Index[[#All],[searchTaxon]:[Reference_number]],2,FALSE)</f>
        <v>150</v>
      </c>
      <c r="I10340">
        <f>VLOOKUP(Table1[[#This Row],[trait_name]],Trait[],2,FALSE)</f>
        <v>18</v>
      </c>
      <c r="J10340" s="25" t="s">
        <v>38</v>
      </c>
      <c r="L10340" s="3"/>
      <c r="N10340" s="25"/>
      <c r="O10340"/>
    </row>
    <row r="10341" spans="1:15">
      <c r="A10341" s="28">
        <v>43279</v>
      </c>
      <c r="B10341" s="29">
        <v>43279</v>
      </c>
      <c r="C10341" s="18" t="s">
        <v>913</v>
      </c>
      <c r="D10341" s="30">
        <f>VLOOKUP(C10341,Index[[#All],[searchTaxon]:[Reference_number]],2,FALSE)</f>
        <v>150</v>
      </c>
      <c r="I10341">
        <f>VLOOKUP(Table1[[#This Row],[trait_name]],Trait[],2,FALSE)</f>
        <v>19</v>
      </c>
      <c r="J10341" s="25" t="s">
        <v>39</v>
      </c>
      <c r="L10341" s="21" t="s">
        <v>40</v>
      </c>
      <c r="N10341" s="25"/>
      <c r="O10341"/>
    </row>
    <row r="10342" spans="1:15">
      <c r="A10342" s="28">
        <v>43279</v>
      </c>
      <c r="B10342" s="29">
        <v>43279</v>
      </c>
      <c r="C10342" s="18" t="s">
        <v>913</v>
      </c>
      <c r="D10342" s="30">
        <f>VLOOKUP(C10342,Index[[#All],[searchTaxon]:[Reference_number]],2,FALSE)</f>
        <v>150</v>
      </c>
      <c r="I10342">
        <f>VLOOKUP(Table1[[#This Row],[trait_name]],Trait[],2,FALSE)</f>
        <v>19</v>
      </c>
      <c r="J10342" s="25" t="s">
        <v>39</v>
      </c>
      <c r="L10342" s="3"/>
      <c r="N10342" s="25"/>
      <c r="O10342"/>
    </row>
    <row r="10343" spans="1:15">
      <c r="A10343" s="12">
        <v>43279</v>
      </c>
      <c r="B10343" s="13">
        <v>43279</v>
      </c>
      <c r="C10343" s="14" t="s">
        <v>913</v>
      </c>
      <c r="D10343" s="15">
        <f>VLOOKUP(C10343,Index[[#All],[searchTaxon]:[Reference_number]],2,FALSE)</f>
        <v>150</v>
      </c>
      <c r="I10343">
        <f>VLOOKUP(Table1[[#This Row],[trait_name]],Trait[],2,FALSE)</f>
        <v>20</v>
      </c>
      <c r="J10343" s="25" t="s">
        <v>42</v>
      </c>
      <c r="L10343" s="3"/>
      <c r="N10343" s="25"/>
      <c r="O10343"/>
    </row>
    <row r="10344" spans="1:15">
      <c r="A10344" s="12">
        <v>43279</v>
      </c>
      <c r="B10344" s="13">
        <v>43279</v>
      </c>
      <c r="C10344" s="14" t="s">
        <v>913</v>
      </c>
      <c r="D10344" s="15">
        <f>VLOOKUP(C10344,Index[[#All],[searchTaxon]:[Reference_number]],2,FALSE)</f>
        <v>150</v>
      </c>
      <c r="I10344">
        <f>VLOOKUP(Table1[[#This Row],[trait_name]],Trait[],2,FALSE)</f>
        <v>20</v>
      </c>
      <c r="J10344" s="25" t="s">
        <v>42</v>
      </c>
      <c r="L10344" s="3"/>
      <c r="N10344" s="25"/>
      <c r="O10344"/>
    </row>
    <row r="10345" spans="1:15">
      <c r="A10345" s="28">
        <v>43279</v>
      </c>
      <c r="B10345" s="29">
        <v>43279</v>
      </c>
      <c r="C10345" s="18" t="s">
        <v>913</v>
      </c>
      <c r="D10345" s="30">
        <f>VLOOKUP(C10345,Index[[#All],[searchTaxon]:[Reference_number]],2,FALSE)</f>
        <v>150</v>
      </c>
      <c r="I10345">
        <f>VLOOKUP(Table1[[#This Row],[trait_name]],Trait[],2,FALSE)</f>
        <v>21</v>
      </c>
      <c r="J10345" s="25" t="s">
        <v>46</v>
      </c>
      <c r="L10345" s="3"/>
      <c r="N10345" s="25"/>
      <c r="O10345"/>
    </row>
    <row r="10346" spans="1:15">
      <c r="A10346" s="28">
        <v>43279</v>
      </c>
      <c r="B10346" s="29"/>
      <c r="C10346" s="18" t="s">
        <v>913</v>
      </c>
      <c r="D10346" s="15">
        <f>VLOOKUP(C10346,Index[[#All],[searchTaxon]:[Reference_number]],2,FALSE)</f>
        <v>150</v>
      </c>
      <c r="E10346">
        <v>0</v>
      </c>
      <c r="F10346">
        <v>0</v>
      </c>
      <c r="G10346">
        <v>0</v>
      </c>
      <c r="I10346">
        <f>VLOOKUP(Table1[[#This Row],[trait_name]],Trait[],2,FALSE)</f>
        <v>22</v>
      </c>
      <c r="J10346" s="25" t="s">
        <v>48</v>
      </c>
      <c r="L10346" s="3"/>
      <c r="N10346" s="25"/>
      <c r="O10346"/>
    </row>
    <row r="10347" spans="1:15">
      <c r="A10347" s="28">
        <v>43279</v>
      </c>
      <c r="B10347" s="29"/>
      <c r="C10347" s="18" t="s">
        <v>913</v>
      </c>
      <c r="D10347" s="15">
        <f>VLOOKUP(C10347,Index[[#All],[searchTaxon]:[Reference_number]],2,FALSE)</f>
        <v>150</v>
      </c>
      <c r="E10347">
        <v>0</v>
      </c>
      <c r="F10347">
        <v>0</v>
      </c>
      <c r="G10347">
        <v>0</v>
      </c>
      <c r="I10347">
        <f>VLOOKUP(Table1[[#This Row],[trait_name]],Trait[],2,FALSE)</f>
        <v>22</v>
      </c>
      <c r="J10347" s="25" t="s">
        <v>48</v>
      </c>
      <c r="L10347" s="3"/>
      <c r="N10347" s="25"/>
      <c r="O10347"/>
    </row>
    <row r="10348" spans="1:15">
      <c r="A10348" s="12">
        <v>43279</v>
      </c>
      <c r="B10348" s="13"/>
      <c r="C10348" s="14" t="s">
        <v>913</v>
      </c>
      <c r="D10348" s="15">
        <f>VLOOKUP(C10348,Index[[#All],[searchTaxon]:[Reference_number]],2,FALSE)</f>
        <v>150</v>
      </c>
      <c r="I10348">
        <f>VLOOKUP(Table1[[#This Row],[trait_name]],Trait[],2,FALSE)</f>
        <v>23</v>
      </c>
      <c r="J10348" s="25" t="s">
        <v>50</v>
      </c>
      <c r="L10348" s="3"/>
      <c r="N10348" s="25"/>
      <c r="O10348"/>
    </row>
    <row r="10349" spans="1:15">
      <c r="A10349" s="12">
        <v>43279</v>
      </c>
      <c r="B10349" s="13"/>
      <c r="C10349" s="14" t="s">
        <v>913</v>
      </c>
      <c r="D10349" s="15">
        <f>VLOOKUP(C10349,Index[[#All],[searchTaxon]:[Reference_number]],2,FALSE)</f>
        <v>150</v>
      </c>
      <c r="I10349">
        <f>VLOOKUP(Table1[[#This Row],[trait_name]],Trait[],2,FALSE)</f>
        <v>23</v>
      </c>
      <c r="J10349" s="25" t="s">
        <v>50</v>
      </c>
      <c r="L10349" s="3"/>
      <c r="N10349" s="25"/>
      <c r="O10349"/>
    </row>
    <row r="10350" spans="1:15">
      <c r="A10350" s="12">
        <v>43279</v>
      </c>
      <c r="B10350" s="13"/>
      <c r="C10350" s="14" t="s">
        <v>913</v>
      </c>
      <c r="D10350" s="15">
        <f>VLOOKUP(C10350,Index[[#All],[searchTaxon]:[Reference_number]],2,FALSE)</f>
        <v>150</v>
      </c>
      <c r="I10350">
        <f>VLOOKUP(Table1[[#This Row],[trait_name]],Trait[],2,FALSE)</f>
        <v>24</v>
      </c>
      <c r="J10350" s="25" t="s">
        <v>53</v>
      </c>
      <c r="L10350" s="3"/>
      <c r="N10350" s="25"/>
      <c r="O10350"/>
    </row>
    <row r="10351" spans="1:15">
      <c r="A10351" s="12">
        <v>43279</v>
      </c>
      <c r="B10351" s="13"/>
      <c r="C10351" s="14" t="s">
        <v>913</v>
      </c>
      <c r="D10351" s="15">
        <f>VLOOKUP(C10351,Index[[#All],[searchTaxon]:[Reference_number]],2,FALSE)</f>
        <v>150</v>
      </c>
      <c r="I10351">
        <f>VLOOKUP(Table1[[#This Row],[trait_name]],Trait[],2,FALSE)</f>
        <v>24</v>
      </c>
      <c r="J10351" s="25" t="s">
        <v>53</v>
      </c>
      <c r="L10351" s="3"/>
      <c r="N10351" s="25"/>
      <c r="O10351"/>
    </row>
    <row r="10352" spans="1:15">
      <c r="A10352" s="28">
        <v>43279</v>
      </c>
      <c r="B10352" s="29">
        <v>43279</v>
      </c>
      <c r="C10352" s="18" t="s">
        <v>913</v>
      </c>
      <c r="D10352" s="30">
        <f>VLOOKUP(C10352,Index[[#All],[searchTaxon]:[Reference_number]],2,FALSE)</f>
        <v>150</v>
      </c>
      <c r="H10352" t="s">
        <v>26</v>
      </c>
      <c r="I10352">
        <f>VLOOKUP(Table1[[#This Row],[trait_name]],Trait[],2,FALSE)</f>
        <v>25</v>
      </c>
      <c r="J10352" s="25" t="s">
        <v>54</v>
      </c>
      <c r="L10352" s="3" t="s">
        <v>299</v>
      </c>
      <c r="N10352" s="25"/>
      <c r="O10352"/>
    </row>
    <row r="10353" spans="1:15">
      <c r="A10353" s="28">
        <v>43279</v>
      </c>
      <c r="B10353" s="29">
        <v>43279</v>
      </c>
      <c r="C10353" s="18" t="s">
        <v>913</v>
      </c>
      <c r="D10353" s="30">
        <f>VLOOKUP(C10353,Index[[#All],[searchTaxon]:[Reference_number]],2,FALSE)</f>
        <v>150</v>
      </c>
      <c r="I10353">
        <f>VLOOKUP(Table1[[#This Row],[trait_name]],Trait[],2,FALSE)</f>
        <v>25</v>
      </c>
      <c r="J10353" s="25" t="s">
        <v>54</v>
      </c>
      <c r="L10353" s="3"/>
      <c r="N10353" s="25"/>
      <c r="O10353"/>
    </row>
    <row r="10354" spans="1:15">
      <c r="A10354" s="28">
        <v>43279</v>
      </c>
      <c r="B10354" s="29">
        <v>43279</v>
      </c>
      <c r="C10354" s="18" t="s">
        <v>913</v>
      </c>
      <c r="D10354" s="30">
        <f>VLOOKUP(C10354,Index[[#All],[searchTaxon]:[Reference_number]],2,FALSE)</f>
        <v>150</v>
      </c>
      <c r="H10354" t="s">
        <v>18</v>
      </c>
      <c r="I10354">
        <f>VLOOKUP(Table1[[#This Row],[trait_name]],Trait[],2,FALSE)</f>
        <v>26</v>
      </c>
      <c r="J10354" s="25" t="s">
        <v>57</v>
      </c>
      <c r="L10354" s="3">
        <v>20</v>
      </c>
      <c r="N10354" s="25"/>
      <c r="O10354"/>
    </row>
    <row r="10355" spans="1:15">
      <c r="A10355" s="28">
        <v>43279</v>
      </c>
      <c r="B10355" s="29">
        <v>43279</v>
      </c>
      <c r="C10355" s="18" t="s">
        <v>913</v>
      </c>
      <c r="D10355" s="30">
        <f>VLOOKUP(C10355,Index[[#All],[searchTaxon]:[Reference_number]],2,FALSE)</f>
        <v>150</v>
      </c>
      <c r="I10355">
        <f>VLOOKUP(Table1[[#This Row],[trait_name]],Trait[],2,FALSE)</f>
        <v>26</v>
      </c>
      <c r="J10355" s="25" t="s">
        <v>57</v>
      </c>
      <c r="L10355" s="3"/>
      <c r="N10355" s="25"/>
      <c r="O10355"/>
    </row>
    <row r="10356" spans="1:15">
      <c r="A10356" s="28">
        <v>43279</v>
      </c>
      <c r="B10356" s="29">
        <v>43279</v>
      </c>
      <c r="C10356" s="18" t="s">
        <v>913</v>
      </c>
      <c r="D10356" s="30">
        <f>VLOOKUP(C10356,Index[[#All],[searchTaxon]:[Reference_number]],2,FALSE)</f>
        <v>150</v>
      </c>
      <c r="H10356" t="s">
        <v>26</v>
      </c>
      <c r="I10356">
        <f>VLOOKUP(Table1[[#This Row],[trait_name]],Trait[],2,FALSE)</f>
        <v>27</v>
      </c>
      <c r="J10356" s="25" t="s">
        <v>58</v>
      </c>
      <c r="L10356" s="3">
        <v>15</v>
      </c>
      <c r="N10356" s="25"/>
      <c r="O10356"/>
    </row>
    <row r="10357" spans="1:15">
      <c r="A10357" s="28">
        <v>43279</v>
      </c>
      <c r="B10357" s="29">
        <v>43279</v>
      </c>
      <c r="C10357" s="18" t="s">
        <v>913</v>
      </c>
      <c r="D10357" s="30">
        <f>VLOOKUP(C10357,Index[[#All],[searchTaxon]:[Reference_number]],2,FALSE)</f>
        <v>150</v>
      </c>
      <c r="H10357" t="s">
        <v>18</v>
      </c>
      <c r="I10357">
        <f>VLOOKUP(Table1[[#This Row],[trait_name]],Trait[],2,FALSE)</f>
        <v>28</v>
      </c>
      <c r="J10357" s="25" t="s">
        <v>59</v>
      </c>
      <c r="L10357" s="3">
        <v>10</v>
      </c>
      <c r="N10357" s="25"/>
      <c r="O10357"/>
    </row>
    <row r="10358" spans="1:15">
      <c r="A10358" s="28">
        <v>43279</v>
      </c>
      <c r="B10358" s="29">
        <v>43279</v>
      </c>
      <c r="C10358" s="18" t="s">
        <v>913</v>
      </c>
      <c r="D10358" s="30">
        <f>VLOOKUP(C10358,Index[[#All],[searchTaxon]:[Reference_number]],2,FALSE)</f>
        <v>150</v>
      </c>
      <c r="I10358">
        <f>VLOOKUP(Table1[[#This Row],[trait_name]],Trait[],2,FALSE)</f>
        <v>28</v>
      </c>
      <c r="J10358" s="25" t="s">
        <v>59</v>
      </c>
      <c r="L10358" s="3"/>
      <c r="N10358" s="25"/>
      <c r="O10358"/>
    </row>
    <row r="10359" spans="1:15">
      <c r="A10359" s="28">
        <v>43279</v>
      </c>
      <c r="B10359" s="29">
        <v>43279</v>
      </c>
      <c r="C10359" s="18" t="s">
        <v>913</v>
      </c>
      <c r="D10359" s="30">
        <f>VLOOKUP(C10359,Index[[#All],[searchTaxon]:[Reference_number]],2,FALSE)</f>
        <v>150</v>
      </c>
      <c r="H10359" t="s">
        <v>18</v>
      </c>
      <c r="I10359">
        <f>VLOOKUP(Table1[[#This Row],[trait_name]],Trait[],2,FALSE)</f>
        <v>29</v>
      </c>
      <c r="J10359" s="25" t="s">
        <v>60</v>
      </c>
      <c r="L10359" s="3">
        <v>15</v>
      </c>
      <c r="N10359" s="25"/>
      <c r="O10359"/>
    </row>
    <row r="10360" spans="1:15">
      <c r="A10360" s="28">
        <v>43279</v>
      </c>
      <c r="B10360" s="29">
        <v>43279</v>
      </c>
      <c r="C10360" s="18" t="s">
        <v>913</v>
      </c>
      <c r="D10360" s="30">
        <f>VLOOKUP(C10360,Index[[#All],[searchTaxon]:[Reference_number]],2,FALSE)</f>
        <v>150</v>
      </c>
      <c r="H10360" t="s">
        <v>26</v>
      </c>
      <c r="I10360">
        <f>VLOOKUP(Table1[[#This Row],[trait_name]],Trait[],2,FALSE)</f>
        <v>30</v>
      </c>
      <c r="J10360" s="25" t="s">
        <v>61</v>
      </c>
      <c r="L10360" s="3">
        <v>6</v>
      </c>
      <c r="N10360" s="25"/>
      <c r="O10360"/>
    </row>
    <row r="10361" spans="1:15">
      <c r="A10361" s="28">
        <v>43279</v>
      </c>
      <c r="B10361" s="29">
        <v>43279</v>
      </c>
      <c r="C10361" s="18" t="s">
        <v>913</v>
      </c>
      <c r="D10361" s="30">
        <f>VLOOKUP(C10361,Index[[#All],[searchTaxon]:[Reference_number]],2,FALSE)</f>
        <v>150</v>
      </c>
      <c r="H10361" t="s">
        <v>18</v>
      </c>
      <c r="I10361">
        <f>VLOOKUP(Table1[[#This Row],[trait_name]],Trait[],2,FALSE)</f>
        <v>31</v>
      </c>
      <c r="J10361" s="25" t="s">
        <v>62</v>
      </c>
      <c r="L10361" s="3">
        <v>8</v>
      </c>
      <c r="N10361" s="25"/>
      <c r="O10361"/>
    </row>
    <row r="10362" spans="1:15">
      <c r="A10362" s="28">
        <v>43279</v>
      </c>
      <c r="B10362" s="29">
        <v>43279</v>
      </c>
      <c r="C10362" s="18" t="s">
        <v>913</v>
      </c>
      <c r="D10362" s="30">
        <f>VLOOKUP(C10362,Index[[#All],[searchTaxon]:[Reference_number]],2,FALSE)</f>
        <v>150</v>
      </c>
      <c r="H10362" t="s">
        <v>257</v>
      </c>
      <c r="I10362">
        <f>VLOOKUP(Table1[[#This Row],[trait_name]],Trait[],2,FALSE)</f>
        <v>32</v>
      </c>
      <c r="J10362" s="25" t="s">
        <v>147</v>
      </c>
      <c r="L10362" s="3" t="s">
        <v>189</v>
      </c>
      <c r="N10362" s="25"/>
      <c r="O10362"/>
    </row>
    <row r="10363" spans="1:15">
      <c r="A10363" s="28">
        <v>43279</v>
      </c>
      <c r="B10363" s="29">
        <v>43279</v>
      </c>
      <c r="C10363" s="18" t="s">
        <v>913</v>
      </c>
      <c r="D10363" s="30">
        <f>VLOOKUP(C10363,Index[[#All],[searchTaxon]:[Reference_number]],2,FALSE)</f>
        <v>150</v>
      </c>
      <c r="I10363">
        <f>VLOOKUP(Table1[[#This Row],[trait_name]],Trait[],2,FALSE)</f>
        <v>32</v>
      </c>
      <c r="J10363" s="25" t="s">
        <v>147</v>
      </c>
      <c r="L10363" s="3"/>
      <c r="N10363" s="25"/>
      <c r="O10363"/>
    </row>
    <row r="10364" spans="1:15">
      <c r="A10364" s="28">
        <v>43279</v>
      </c>
      <c r="B10364" s="29">
        <v>43279</v>
      </c>
      <c r="C10364" s="18" t="s">
        <v>913</v>
      </c>
      <c r="D10364" s="30">
        <f>VLOOKUP(C10364,Index[[#All],[searchTaxon]:[Reference_number]],2,FALSE)</f>
        <v>150</v>
      </c>
      <c r="H10364" t="s">
        <v>18</v>
      </c>
      <c r="I10364">
        <f>VLOOKUP(Table1[[#This Row],[trait_name]],Trait[],2,FALSE)</f>
        <v>33</v>
      </c>
      <c r="J10364" s="25" t="s">
        <v>63</v>
      </c>
      <c r="L10364" s="3" t="s">
        <v>190</v>
      </c>
      <c r="N10364" s="25"/>
      <c r="O10364"/>
    </row>
    <row r="10365" spans="1:15">
      <c r="A10365" s="28">
        <v>43279</v>
      </c>
      <c r="B10365" s="29">
        <v>43279</v>
      </c>
      <c r="C10365" s="18" t="s">
        <v>913</v>
      </c>
      <c r="D10365" s="30">
        <f>VLOOKUP(C10365,Index[[#All],[searchTaxon]:[Reference_number]],2,FALSE)</f>
        <v>150</v>
      </c>
      <c r="H10365" t="s">
        <v>257</v>
      </c>
      <c r="I10365">
        <f>VLOOKUP(Table1[[#This Row],[trait_name]],Trait[],2,FALSE)</f>
        <v>33</v>
      </c>
      <c r="J10365" s="25" t="s">
        <v>63</v>
      </c>
      <c r="L10365" s="3" t="s">
        <v>148</v>
      </c>
      <c r="N10365" s="25"/>
      <c r="O10365"/>
    </row>
    <row r="10366" spans="1:15">
      <c r="A10366" s="28">
        <v>43279</v>
      </c>
      <c r="B10366" s="29">
        <v>43279</v>
      </c>
      <c r="C10366" s="18" t="s">
        <v>913</v>
      </c>
      <c r="D10366" s="30">
        <f>VLOOKUP(C10366,Index[[#All],[searchTaxon]:[Reference_number]],2,FALSE)</f>
        <v>150</v>
      </c>
      <c r="I10366">
        <f>VLOOKUP(Table1[[#This Row],[trait_name]],Trait[],2,FALSE)</f>
        <v>34</v>
      </c>
      <c r="J10366" s="25" t="s">
        <v>149</v>
      </c>
      <c r="L10366" s="3"/>
      <c r="N10366" s="25"/>
      <c r="O10366"/>
    </row>
    <row r="10367" spans="1:15">
      <c r="A10367" s="28">
        <v>43279</v>
      </c>
      <c r="B10367" s="29"/>
      <c r="C10367" s="18" t="s">
        <v>913</v>
      </c>
      <c r="D10367" s="30">
        <f>VLOOKUP(C10367,Index[[#All],[searchTaxon]:[Reference_number]],2,FALSE)</f>
        <v>150</v>
      </c>
      <c r="E10367">
        <v>0</v>
      </c>
      <c r="F10367">
        <v>0</v>
      </c>
      <c r="G10367">
        <v>0</v>
      </c>
      <c r="I10367">
        <f>VLOOKUP(Table1[[#This Row],[trait_name]],Trait[],2,FALSE)</f>
        <v>35</v>
      </c>
      <c r="J10367" s="25" t="s">
        <v>66</v>
      </c>
      <c r="L10367" s="3"/>
      <c r="N10367" s="25"/>
      <c r="O10367"/>
    </row>
    <row r="10368" spans="1:15">
      <c r="A10368" s="28">
        <v>43279</v>
      </c>
      <c r="B10368" s="29"/>
      <c r="C10368" s="18" t="s">
        <v>913</v>
      </c>
      <c r="D10368" s="30">
        <f>VLOOKUP(C10368,Index[[#All],[searchTaxon]:[Reference_number]],2,FALSE)</f>
        <v>150</v>
      </c>
      <c r="E10368">
        <v>0</v>
      </c>
      <c r="F10368">
        <v>0</v>
      </c>
      <c r="G10368">
        <v>0</v>
      </c>
      <c r="I10368">
        <f>VLOOKUP(Table1[[#This Row],[trait_name]],Trait[],2,FALSE)</f>
        <v>35</v>
      </c>
      <c r="J10368" s="25" t="s">
        <v>66</v>
      </c>
      <c r="L10368" s="3"/>
      <c r="N10368" s="25"/>
      <c r="O10368"/>
    </row>
    <row r="10369" spans="1:15">
      <c r="A10369" s="28">
        <v>43279</v>
      </c>
      <c r="B10369" s="29"/>
      <c r="C10369" s="18" t="s">
        <v>913</v>
      </c>
      <c r="D10369" s="15">
        <f>VLOOKUP(C10369,Index[[#All],[searchTaxon]:[Reference_number]],2,FALSE)</f>
        <v>150</v>
      </c>
      <c r="E10369">
        <v>0</v>
      </c>
      <c r="F10369">
        <v>0</v>
      </c>
      <c r="G10369">
        <v>0</v>
      </c>
      <c r="I10369">
        <f>VLOOKUP(Table1[[#This Row],[trait_name]],Trait[],2,FALSE)</f>
        <v>36</v>
      </c>
      <c r="J10369" s="25" t="s">
        <v>68</v>
      </c>
      <c r="L10369" s="3"/>
      <c r="N10369" s="25"/>
      <c r="O10369"/>
    </row>
    <row r="10370" spans="1:15">
      <c r="A10370" s="28">
        <v>43279</v>
      </c>
      <c r="B10370" s="29"/>
      <c r="C10370" s="18" t="s">
        <v>913</v>
      </c>
      <c r="D10370" s="15">
        <f>VLOOKUP(C10370,Index[[#All],[searchTaxon]:[Reference_number]],2,FALSE)</f>
        <v>150</v>
      </c>
      <c r="E10370">
        <v>0</v>
      </c>
      <c r="F10370">
        <v>0</v>
      </c>
      <c r="G10370">
        <v>0</v>
      </c>
      <c r="I10370">
        <f>VLOOKUP(Table1[[#This Row],[trait_name]],Trait[],2,FALSE)</f>
        <v>36</v>
      </c>
      <c r="J10370" s="25" t="s">
        <v>68</v>
      </c>
      <c r="L10370" s="3"/>
      <c r="N10370" s="25"/>
      <c r="O10370"/>
    </row>
    <row r="10371" spans="1:15">
      <c r="A10371" s="28">
        <v>43279</v>
      </c>
      <c r="B10371" s="29"/>
      <c r="C10371" s="18" t="s">
        <v>913</v>
      </c>
      <c r="D10371" s="15">
        <f>VLOOKUP(C10371,Index[[#All],[searchTaxon]:[Reference_number]],2,FALSE)</f>
        <v>150</v>
      </c>
      <c r="E10371">
        <v>0</v>
      </c>
      <c r="F10371">
        <v>0</v>
      </c>
      <c r="G10371">
        <v>0</v>
      </c>
      <c r="I10371">
        <f>VLOOKUP(Table1[[#This Row],[trait_name]],Trait[],2,FALSE)</f>
        <v>37</v>
      </c>
      <c r="J10371" s="25" t="s">
        <v>70</v>
      </c>
      <c r="L10371" s="3"/>
      <c r="N10371" s="25"/>
      <c r="O10371"/>
    </row>
    <row r="10372" spans="1:15">
      <c r="A10372" s="28">
        <v>43279</v>
      </c>
      <c r="B10372" s="29"/>
      <c r="C10372" s="18" t="s">
        <v>913</v>
      </c>
      <c r="D10372" s="15">
        <f>VLOOKUP(C10372,Index[[#All],[searchTaxon]:[Reference_number]],2,FALSE)</f>
        <v>150</v>
      </c>
      <c r="E10372">
        <v>0</v>
      </c>
      <c r="F10372">
        <v>0</v>
      </c>
      <c r="G10372">
        <v>0</v>
      </c>
      <c r="I10372">
        <f>VLOOKUP(Table1[[#This Row],[trait_name]],Trait[],2,FALSE)</f>
        <v>37</v>
      </c>
      <c r="J10372" s="25" t="s">
        <v>70</v>
      </c>
      <c r="L10372" s="3"/>
      <c r="N10372" s="25"/>
      <c r="O10372"/>
    </row>
    <row r="10373" spans="1:15">
      <c r="A10373" s="28">
        <v>43279</v>
      </c>
      <c r="B10373" s="29">
        <v>43279</v>
      </c>
      <c r="C10373" s="18" t="s">
        <v>913</v>
      </c>
      <c r="D10373" s="30">
        <f>VLOOKUP(C10373,Index[[#All],[searchTaxon]:[Reference_number]],2,FALSE)</f>
        <v>150</v>
      </c>
      <c r="H10373" t="s">
        <v>26</v>
      </c>
      <c r="I10373">
        <f>VLOOKUP(Table1[[#This Row],[trait_name]],Trait[],2,FALSE)</f>
        <v>38</v>
      </c>
      <c r="J10373" s="25" t="s">
        <v>74</v>
      </c>
      <c r="L10373" s="3" t="s">
        <v>264</v>
      </c>
      <c r="N10373" s="26"/>
      <c r="O10373"/>
    </row>
    <row r="10374" spans="1:15">
      <c r="A10374" s="28">
        <v>43279</v>
      </c>
      <c r="B10374" s="29">
        <v>43279</v>
      </c>
      <c r="C10374" s="18" t="s">
        <v>913</v>
      </c>
      <c r="D10374" s="30">
        <f>VLOOKUP(C10374,Index[[#All],[searchTaxon]:[Reference_number]],2,FALSE)</f>
        <v>150</v>
      </c>
      <c r="I10374">
        <f>VLOOKUP(Table1[[#This Row],[trait_name]],Trait[],2,FALSE)</f>
        <v>38</v>
      </c>
      <c r="J10374" s="25" t="s">
        <v>74</v>
      </c>
      <c r="L10374" s="3"/>
      <c r="N10374" s="26"/>
      <c r="O10374"/>
    </row>
    <row r="10375" spans="1:15">
      <c r="A10375" s="12">
        <v>43279</v>
      </c>
      <c r="B10375" s="13"/>
      <c r="C10375" s="14" t="s">
        <v>913</v>
      </c>
      <c r="D10375" s="15">
        <f>VLOOKUP(C10375,Index[[#All],[searchTaxon]:[Reference_number]],2,FALSE)</f>
        <v>150</v>
      </c>
      <c r="I10375">
        <f>VLOOKUP(Table1[[#This Row],[trait_name]],Trait[],2,FALSE)</f>
        <v>39</v>
      </c>
      <c r="J10375" s="25" t="s">
        <v>76</v>
      </c>
      <c r="L10375" s="3"/>
      <c r="N10375" s="25"/>
      <c r="O10375"/>
    </row>
    <row r="10376" spans="1:15">
      <c r="A10376" s="12">
        <v>43279</v>
      </c>
      <c r="B10376" s="13"/>
      <c r="C10376" s="14" t="s">
        <v>913</v>
      </c>
      <c r="D10376" s="15">
        <f>VLOOKUP(C10376,Index[[#All],[searchTaxon]:[Reference_number]],2,FALSE)</f>
        <v>150</v>
      </c>
      <c r="I10376">
        <f>VLOOKUP(Table1[[#This Row],[trait_name]],Trait[],2,FALSE)</f>
        <v>39</v>
      </c>
      <c r="J10376" s="25" t="s">
        <v>76</v>
      </c>
      <c r="L10376" s="3"/>
      <c r="N10376" s="25"/>
      <c r="O10376"/>
    </row>
    <row r="10377" spans="1:15">
      <c r="A10377" s="28">
        <v>43279</v>
      </c>
      <c r="B10377" s="29">
        <v>43279</v>
      </c>
      <c r="C10377" s="18" t="s">
        <v>913</v>
      </c>
      <c r="D10377" s="30">
        <f>VLOOKUP(C10377,Index[[#All],[searchTaxon]:[Reference_number]],2,FALSE)</f>
        <v>150</v>
      </c>
      <c r="I10377">
        <f>VLOOKUP(Table1[[#This Row],[trait_name]],Trait[],2,FALSE)</f>
        <v>40</v>
      </c>
      <c r="J10377" s="25" t="s">
        <v>79</v>
      </c>
      <c r="L10377" s="3"/>
      <c r="N10377" s="25"/>
      <c r="O10377"/>
    </row>
    <row r="10378" spans="1:15">
      <c r="A10378" s="28">
        <v>43279</v>
      </c>
      <c r="B10378" s="29">
        <v>43279</v>
      </c>
      <c r="C10378" s="18" t="s">
        <v>913</v>
      </c>
      <c r="D10378" s="30">
        <f>VLOOKUP(C10378,Index[[#All],[searchTaxon]:[Reference_number]],2,FALSE)</f>
        <v>150</v>
      </c>
      <c r="I10378">
        <f>VLOOKUP(Table1[[#This Row],[trait_name]],Trait[],2,FALSE)</f>
        <v>40</v>
      </c>
      <c r="J10378" s="25" t="s">
        <v>79</v>
      </c>
      <c r="L10378" s="3"/>
      <c r="N10378" s="25"/>
      <c r="O10378"/>
    </row>
    <row r="10379" spans="1:15">
      <c r="A10379" s="28">
        <v>43279</v>
      </c>
      <c r="B10379" s="29"/>
      <c r="C10379" s="18" t="s">
        <v>913</v>
      </c>
      <c r="D10379" s="15">
        <f>VLOOKUP(C10379,Index[[#All],[searchTaxon]:[Reference_number]],2,FALSE)</f>
        <v>150</v>
      </c>
      <c r="E10379">
        <v>0</v>
      </c>
      <c r="F10379">
        <v>0</v>
      </c>
      <c r="G10379">
        <v>0</v>
      </c>
      <c r="I10379">
        <f>VLOOKUP(Table1[[#This Row],[trait_name]],Trait[],2,FALSE)</f>
        <v>41</v>
      </c>
      <c r="J10379" s="25" t="s">
        <v>82</v>
      </c>
      <c r="L10379" s="3"/>
      <c r="N10379" s="25"/>
      <c r="O10379"/>
    </row>
    <row r="10380" spans="1:15">
      <c r="A10380" s="28">
        <v>43279</v>
      </c>
      <c r="B10380" s="29"/>
      <c r="C10380" s="18" t="s">
        <v>913</v>
      </c>
      <c r="D10380" s="15">
        <f>VLOOKUP(C10380,Index[[#All],[searchTaxon]:[Reference_number]],2,FALSE)</f>
        <v>150</v>
      </c>
      <c r="E10380">
        <v>0</v>
      </c>
      <c r="F10380">
        <v>0</v>
      </c>
      <c r="G10380">
        <v>0</v>
      </c>
      <c r="I10380">
        <f>VLOOKUP(Table1[[#This Row],[trait_name]],Trait[],2,FALSE)</f>
        <v>41</v>
      </c>
      <c r="J10380" s="25" t="s">
        <v>82</v>
      </c>
      <c r="L10380" s="3"/>
      <c r="N10380" s="25"/>
      <c r="O10380"/>
    </row>
    <row r="10381" spans="1:15">
      <c r="A10381" s="28">
        <v>43279</v>
      </c>
      <c r="B10381" s="29"/>
      <c r="C10381" s="18" t="s">
        <v>913</v>
      </c>
      <c r="D10381" s="15">
        <f>VLOOKUP(C10381,Index[[#All],[searchTaxon]:[Reference_number]],2,FALSE)</f>
        <v>150</v>
      </c>
      <c r="E10381">
        <v>0</v>
      </c>
      <c r="F10381">
        <v>0</v>
      </c>
      <c r="G10381">
        <v>0</v>
      </c>
      <c r="I10381">
        <f>VLOOKUP(Table1[[#This Row],[trait_name]],Trait[],2,FALSE)</f>
        <v>42</v>
      </c>
      <c r="J10381" s="25" t="s">
        <v>84</v>
      </c>
      <c r="L10381" s="3"/>
      <c r="N10381" s="25"/>
      <c r="O10381"/>
    </row>
    <row r="10382" spans="1:15">
      <c r="A10382" s="28">
        <v>43279</v>
      </c>
      <c r="B10382" s="29"/>
      <c r="C10382" s="18" t="s">
        <v>913</v>
      </c>
      <c r="D10382" s="15">
        <f>VLOOKUP(C10382,Index[[#All],[searchTaxon]:[Reference_number]],2,FALSE)</f>
        <v>150</v>
      </c>
      <c r="E10382">
        <v>0</v>
      </c>
      <c r="F10382">
        <v>0</v>
      </c>
      <c r="G10382">
        <v>0</v>
      </c>
      <c r="I10382">
        <f>VLOOKUP(Table1[[#This Row],[trait_name]],Trait[],2,FALSE)</f>
        <v>42</v>
      </c>
      <c r="J10382" s="25" t="s">
        <v>84</v>
      </c>
      <c r="L10382" s="3"/>
      <c r="N10382" s="25"/>
      <c r="O10382"/>
    </row>
    <row r="10383" spans="1:15">
      <c r="A10383" s="28">
        <v>43279</v>
      </c>
      <c r="B10383" s="29">
        <v>43279</v>
      </c>
      <c r="C10383" s="18" t="s">
        <v>913</v>
      </c>
      <c r="D10383" s="30">
        <f>VLOOKUP(C10383,Index[[#All],[searchTaxon]:[Reference_number]],2,FALSE)</f>
        <v>150</v>
      </c>
      <c r="H10383" t="s">
        <v>26</v>
      </c>
      <c r="I10383">
        <f>VLOOKUP(Table1[[#This Row],[trait_name]],Trait[],2,FALSE)</f>
        <v>43</v>
      </c>
      <c r="J10383" s="25" t="s">
        <v>86</v>
      </c>
      <c r="L10383" s="3" t="s">
        <v>88</v>
      </c>
      <c r="N10383" s="25"/>
      <c r="O10383"/>
    </row>
    <row r="10384" spans="1:15">
      <c r="A10384" s="28">
        <v>43279</v>
      </c>
      <c r="B10384" s="29">
        <v>43279</v>
      </c>
      <c r="C10384" s="18" t="s">
        <v>913</v>
      </c>
      <c r="D10384" s="30">
        <f>VLOOKUP(C10384,Index[[#All],[searchTaxon]:[Reference_number]],2,FALSE)</f>
        <v>150</v>
      </c>
      <c r="I10384">
        <f>VLOOKUP(Table1[[#This Row],[trait_name]],Trait[],2,FALSE)</f>
        <v>43</v>
      </c>
      <c r="J10384" s="25" t="s">
        <v>86</v>
      </c>
      <c r="L10384" s="3"/>
      <c r="N10384" s="25"/>
      <c r="O10384"/>
    </row>
    <row r="10385" spans="1:15">
      <c r="A10385" s="28">
        <v>43279</v>
      </c>
      <c r="B10385" s="29"/>
      <c r="C10385" s="18" t="s">
        <v>913</v>
      </c>
      <c r="D10385" s="15">
        <f>VLOOKUP(C10385,Index[[#All],[searchTaxon]:[Reference_number]],2,FALSE)</f>
        <v>150</v>
      </c>
      <c r="E10385">
        <v>0</v>
      </c>
      <c r="F10385">
        <v>0</v>
      </c>
      <c r="G10385">
        <v>0</v>
      </c>
      <c r="I10385">
        <f>VLOOKUP(Table1[[#This Row],[trait_name]],Trait[],2,FALSE)</f>
        <v>47</v>
      </c>
      <c r="J10385" s="25" t="s">
        <v>96</v>
      </c>
      <c r="L10385" s="3"/>
      <c r="N10385" s="25"/>
      <c r="O10385"/>
    </row>
    <row r="10386" spans="1:15">
      <c r="A10386" s="28">
        <v>43279</v>
      </c>
      <c r="B10386" s="29"/>
      <c r="C10386" s="18" t="s">
        <v>913</v>
      </c>
      <c r="D10386" s="15">
        <f>VLOOKUP(C10386,Index[[#All],[searchTaxon]:[Reference_number]],2,FALSE)</f>
        <v>150</v>
      </c>
      <c r="E10386">
        <v>0</v>
      </c>
      <c r="F10386">
        <v>0</v>
      </c>
      <c r="G10386">
        <v>0</v>
      </c>
      <c r="I10386">
        <f>VLOOKUP(Table1[[#This Row],[trait_name]],Trait[],2,FALSE)</f>
        <v>47</v>
      </c>
      <c r="J10386" s="25" t="s">
        <v>96</v>
      </c>
      <c r="L10386" s="3"/>
      <c r="N10386" s="25"/>
      <c r="O10386"/>
    </row>
    <row r="10387" spans="1:15">
      <c r="A10387" s="28">
        <v>43279</v>
      </c>
      <c r="B10387" s="29">
        <v>43279</v>
      </c>
      <c r="C10387" s="18" t="s">
        <v>913</v>
      </c>
      <c r="D10387" s="30">
        <f>VLOOKUP(C10387,Index[[#All],[searchTaxon]:[Reference_number]],2,FALSE)</f>
        <v>150</v>
      </c>
      <c r="H10387" t="s">
        <v>257</v>
      </c>
      <c r="I10387">
        <f>VLOOKUP(Table1[[#This Row],[trait_name]],Trait[],2,FALSE)</f>
        <v>48</v>
      </c>
      <c r="J10387" s="25" t="s">
        <v>99</v>
      </c>
      <c r="L10387" s="3" t="s">
        <v>201</v>
      </c>
      <c r="N10387" s="25"/>
      <c r="O10387"/>
    </row>
    <row r="10388" spans="1:15">
      <c r="A10388" s="28">
        <v>43279</v>
      </c>
      <c r="B10388" s="29">
        <v>43279</v>
      </c>
      <c r="C10388" s="18" t="s">
        <v>913</v>
      </c>
      <c r="D10388" s="30">
        <f>VLOOKUP(C10388,Index[[#All],[searchTaxon]:[Reference_number]],2,FALSE)</f>
        <v>150</v>
      </c>
      <c r="H10388" t="s">
        <v>26</v>
      </c>
      <c r="I10388">
        <f>VLOOKUP(Table1[[#This Row],[trait_name]],Trait[],2,FALSE)</f>
        <v>48</v>
      </c>
      <c r="J10388" s="25" t="s">
        <v>99</v>
      </c>
      <c r="L10388" s="3" t="s">
        <v>330</v>
      </c>
      <c r="N10388" s="25"/>
      <c r="O10388"/>
    </row>
    <row r="10389" spans="1:15">
      <c r="A10389" s="28">
        <v>43279</v>
      </c>
      <c r="B10389" s="29">
        <v>43279</v>
      </c>
      <c r="C10389" s="18" t="s">
        <v>913</v>
      </c>
      <c r="D10389" s="30">
        <f>VLOOKUP(C10389,Index[[#All],[searchTaxon]:[Reference_number]],2,FALSE)</f>
        <v>150</v>
      </c>
      <c r="H10389" t="s">
        <v>257</v>
      </c>
      <c r="I10389">
        <f>VLOOKUP(Table1[[#This Row],[trait_name]],Trait[],2,FALSE)</f>
        <v>48</v>
      </c>
      <c r="J10389" s="25" t="s">
        <v>99</v>
      </c>
      <c r="L10389" s="3" t="s">
        <v>161</v>
      </c>
      <c r="N10389" s="25"/>
      <c r="O10389"/>
    </row>
    <row r="10390" spans="1:15">
      <c r="A10390" s="28">
        <v>43279</v>
      </c>
      <c r="B10390" s="29">
        <v>43279</v>
      </c>
      <c r="C10390" s="18" t="s">
        <v>913</v>
      </c>
      <c r="D10390" s="30">
        <f>VLOOKUP(C10390,Index[[#All],[searchTaxon]:[Reference_number]],2,FALSE)</f>
        <v>150</v>
      </c>
      <c r="H10390" t="s">
        <v>257</v>
      </c>
      <c r="I10390">
        <f>VLOOKUP(Table1[[#This Row],[trait_name]],Trait[],2,FALSE)</f>
        <v>48</v>
      </c>
      <c r="J10390" s="25" t="s">
        <v>99</v>
      </c>
      <c r="L10390" s="3" t="s">
        <v>245</v>
      </c>
      <c r="N10390" s="25"/>
      <c r="O10390"/>
    </row>
    <row r="10391" spans="1:15">
      <c r="A10391" s="28">
        <v>43279</v>
      </c>
      <c r="B10391" s="29">
        <v>43279</v>
      </c>
      <c r="C10391" s="18" t="s">
        <v>913</v>
      </c>
      <c r="D10391" s="30">
        <f>VLOOKUP(C10391,Index[[#All],[searchTaxon]:[Reference_number]],2,FALSE)</f>
        <v>150</v>
      </c>
      <c r="H10391" t="s">
        <v>257</v>
      </c>
      <c r="I10391">
        <f>VLOOKUP(Table1[[#This Row],[trait_name]],Trait[],2,FALSE)</f>
        <v>49</v>
      </c>
      <c r="J10391" s="25" t="s">
        <v>103</v>
      </c>
      <c r="L10391" s="3" t="s">
        <v>230</v>
      </c>
      <c r="N10391" s="25"/>
      <c r="O10391"/>
    </row>
    <row r="10392" spans="1:15">
      <c r="A10392" s="28">
        <v>43279</v>
      </c>
      <c r="B10392" s="29">
        <v>43279</v>
      </c>
      <c r="C10392" s="18" t="s">
        <v>913</v>
      </c>
      <c r="D10392" s="30">
        <f>VLOOKUP(C10392,Index[[#All],[searchTaxon]:[Reference_number]],2,FALSE)</f>
        <v>150</v>
      </c>
      <c r="H10392" t="s">
        <v>26</v>
      </c>
      <c r="I10392">
        <f>VLOOKUP(Table1[[#This Row],[trait_name]],Trait[],2,FALSE)</f>
        <v>49</v>
      </c>
      <c r="J10392" s="25" t="s">
        <v>103</v>
      </c>
      <c r="L10392" s="3" t="s">
        <v>289</v>
      </c>
      <c r="N10392" s="25"/>
      <c r="O10392"/>
    </row>
    <row r="10393" spans="1:15">
      <c r="A10393" s="28">
        <v>43279</v>
      </c>
      <c r="B10393" s="29">
        <v>43279</v>
      </c>
      <c r="C10393" s="18" t="s">
        <v>913</v>
      </c>
      <c r="D10393" s="30">
        <f>VLOOKUP(C10393,Index[[#All],[searchTaxon]:[Reference_number]],2,FALSE)</f>
        <v>150</v>
      </c>
      <c r="H10393" t="s">
        <v>26</v>
      </c>
      <c r="I10393">
        <f>VLOOKUP(Table1[[#This Row],[trait_name]],Trait[],2,FALSE)</f>
        <v>49</v>
      </c>
      <c r="J10393" s="25" t="s">
        <v>103</v>
      </c>
      <c r="L10393" s="3" t="s">
        <v>149</v>
      </c>
      <c r="N10393" s="25"/>
      <c r="O10393"/>
    </row>
    <row r="10394" spans="1:15">
      <c r="A10394" s="28">
        <v>43279</v>
      </c>
      <c r="B10394" s="29">
        <v>43279</v>
      </c>
      <c r="C10394" s="18" t="s">
        <v>913</v>
      </c>
      <c r="D10394" s="30">
        <f>VLOOKUP(C10394,Index[[#All],[searchTaxon]:[Reference_number]],2,FALSE)</f>
        <v>150</v>
      </c>
      <c r="I10394">
        <f>VLOOKUP(Table1[[#This Row],[trait_name]],Trait[],2,FALSE)</f>
        <v>49</v>
      </c>
      <c r="J10394" s="25" t="s">
        <v>103</v>
      </c>
      <c r="L10394" s="3"/>
      <c r="N10394" s="25"/>
      <c r="O10394"/>
    </row>
    <row r="10395" spans="1:15">
      <c r="A10395" s="12">
        <v>43279</v>
      </c>
      <c r="B10395" s="13"/>
      <c r="C10395" s="14" t="s">
        <v>913</v>
      </c>
      <c r="D10395" s="11">
        <f>VLOOKUP(C10395,Index[[#All],[searchTaxon]:[Reference_number]],2,FALSE)</f>
        <v>150</v>
      </c>
      <c r="E10395">
        <f>VLOOKUP(C:C,Table1[[#All],[searchTaxon]:[Multiple_forms]],3,FALSE)</f>
        <v>0</v>
      </c>
      <c r="F10395">
        <f>VLOOKUP(C:C,Table1[[#All],[searchTaxon]:[Multiple_forms]],4,FALSE)</f>
        <v>0</v>
      </c>
      <c r="G10395">
        <f>VLOOKUP(C:C,Table1[[#All],[searchTaxon]:[Multiple_forms]],5,FALSE)</f>
        <v>0</v>
      </c>
      <c r="I10395">
        <f>VLOOKUP(Table1[[#This Row],[trait_name]],Trait[],2,FALSE)</f>
        <v>50</v>
      </c>
      <c r="J10395" s="25" t="s">
        <v>106</v>
      </c>
      <c r="L10395" s="3"/>
      <c r="N10395" s="25"/>
      <c r="O10395"/>
    </row>
    <row r="10396" spans="1:15">
      <c r="A10396" s="12">
        <v>43279</v>
      </c>
      <c r="B10396" s="13"/>
      <c r="C10396" s="14" t="s">
        <v>913</v>
      </c>
      <c r="D10396" s="11">
        <f>VLOOKUP(C10396,Index[[#All],[searchTaxon]:[Reference_number]],2,FALSE)</f>
        <v>150</v>
      </c>
      <c r="E10396">
        <f>VLOOKUP(C:C,Table1[[#All],[searchTaxon]:[Multiple_forms]],3,FALSE)</f>
        <v>0</v>
      </c>
      <c r="F10396">
        <f>VLOOKUP(C:C,Table1[[#All],[searchTaxon]:[Multiple_forms]],4,FALSE)</f>
        <v>0</v>
      </c>
      <c r="G10396">
        <f>VLOOKUP(C:C,Table1[[#All],[searchTaxon]:[Multiple_forms]],5,FALSE)</f>
        <v>0</v>
      </c>
      <c r="I10396">
        <f>VLOOKUP(Table1[[#This Row],[trait_name]],Trait[],2,FALSE)</f>
        <v>50</v>
      </c>
      <c r="J10396" s="25" t="s">
        <v>106</v>
      </c>
      <c r="L10396" s="3"/>
      <c r="N10396" s="25"/>
      <c r="O10396"/>
    </row>
    <row r="10397" spans="1:15">
      <c r="A10397" s="28">
        <v>43279</v>
      </c>
      <c r="B10397" s="29">
        <v>43279</v>
      </c>
      <c r="C10397" s="18" t="s">
        <v>913</v>
      </c>
      <c r="D10397" s="30">
        <f>VLOOKUP(C10397,Index[[#All],[searchTaxon]:[Reference_number]],2,FALSE)</f>
        <v>150</v>
      </c>
      <c r="H10397" t="s">
        <v>26</v>
      </c>
      <c r="I10397">
        <f>VLOOKUP(Table1[[#This Row],[trait_name]],Trait[],2,FALSE)</f>
        <v>51</v>
      </c>
      <c r="J10397" s="25" t="s">
        <v>108</v>
      </c>
      <c r="L10397" s="3" t="s">
        <v>167</v>
      </c>
      <c r="N10397" s="25"/>
      <c r="O10397"/>
    </row>
    <row r="10398" spans="1:15">
      <c r="A10398" s="28">
        <v>43279</v>
      </c>
      <c r="B10398" s="29">
        <v>43279</v>
      </c>
      <c r="C10398" s="18" t="s">
        <v>913</v>
      </c>
      <c r="D10398" s="30">
        <f>VLOOKUP(C10398,Index[[#All],[searchTaxon]:[Reference_number]],2,FALSE)</f>
        <v>150</v>
      </c>
      <c r="H10398" t="s">
        <v>26</v>
      </c>
      <c r="I10398">
        <f>VLOOKUP(Table1[[#This Row],[trait_name]],Trait[],2,FALSE)</f>
        <v>52</v>
      </c>
      <c r="J10398" s="25" t="s">
        <v>203</v>
      </c>
      <c r="L10398" s="3" t="s">
        <v>378</v>
      </c>
      <c r="N10398" s="25"/>
      <c r="O10398"/>
    </row>
    <row r="10399" spans="1:15">
      <c r="A10399" s="28">
        <v>43279</v>
      </c>
      <c r="B10399" s="29">
        <v>43279</v>
      </c>
      <c r="C10399" s="18" t="s">
        <v>913</v>
      </c>
      <c r="D10399" s="30">
        <f>VLOOKUP(C10399,Index[[#All],[searchTaxon]:[Reference_number]],2,FALSE)</f>
        <v>150</v>
      </c>
      <c r="H10399" t="s">
        <v>257</v>
      </c>
      <c r="I10399">
        <f>VLOOKUP(Table1[[#This Row],[trait_name]],Trait[],2,FALSE)</f>
        <v>53</v>
      </c>
      <c r="J10399" s="25" t="s">
        <v>110</v>
      </c>
      <c r="L10399" s="3" t="s">
        <v>168</v>
      </c>
      <c r="N10399" s="25"/>
      <c r="O10399"/>
    </row>
    <row r="10400" spans="1:15">
      <c r="A10400" s="28">
        <v>43279</v>
      </c>
      <c r="B10400" s="29">
        <v>43279</v>
      </c>
      <c r="C10400" s="18" t="s">
        <v>913</v>
      </c>
      <c r="D10400" s="30">
        <f>VLOOKUP(C10400,Index[[#All],[searchTaxon]:[Reference_number]],2,FALSE)</f>
        <v>150</v>
      </c>
      <c r="I10400">
        <f>VLOOKUP(Table1[[#This Row],[trait_name]],Trait[],2,FALSE)</f>
        <v>53</v>
      </c>
      <c r="J10400" s="25" t="s">
        <v>110</v>
      </c>
      <c r="L10400" s="3"/>
      <c r="N10400" s="25"/>
      <c r="O10400"/>
    </row>
    <row r="10401" spans="1:15">
      <c r="A10401" s="28">
        <v>43279</v>
      </c>
      <c r="B10401" s="29">
        <v>43279</v>
      </c>
      <c r="C10401" s="18" t="s">
        <v>913</v>
      </c>
      <c r="D10401" s="30">
        <f>VLOOKUP(C10401,Index[[#All],[searchTaxon]:[Reference_number]],2,FALSE)</f>
        <v>150</v>
      </c>
      <c r="I10401">
        <f>VLOOKUP(Table1[[#This Row],[trait_name]],Trait[],2,FALSE)</f>
        <v>54</v>
      </c>
      <c r="J10401" s="25" t="s">
        <v>112</v>
      </c>
      <c r="L10401" s="3"/>
      <c r="N10401" s="25"/>
      <c r="O10401"/>
    </row>
    <row r="10402" spans="1:15">
      <c r="A10402" s="28">
        <v>43279</v>
      </c>
      <c r="B10402" s="29">
        <v>43279</v>
      </c>
      <c r="C10402" s="18" t="s">
        <v>913</v>
      </c>
      <c r="D10402" s="30">
        <f>VLOOKUP(C10402,Index[[#All],[searchTaxon]:[Reference_number]],2,FALSE)</f>
        <v>150</v>
      </c>
      <c r="H10402" t="s">
        <v>26</v>
      </c>
      <c r="I10402">
        <f>VLOOKUP(Table1[[#This Row],[trait_name]],Trait[],2,FALSE)</f>
        <v>55</v>
      </c>
      <c r="J10402" s="25" t="s">
        <v>114</v>
      </c>
      <c r="L10402" s="3" t="s">
        <v>116</v>
      </c>
      <c r="N10402" s="25"/>
      <c r="O10402"/>
    </row>
    <row r="10403" spans="1:15">
      <c r="A10403" s="28">
        <v>43279</v>
      </c>
      <c r="B10403" s="29">
        <v>43279</v>
      </c>
      <c r="C10403" s="18" t="s">
        <v>913</v>
      </c>
      <c r="D10403" s="30">
        <f>VLOOKUP(C10403,Index[[#All],[searchTaxon]:[Reference_number]],2,FALSE)</f>
        <v>150</v>
      </c>
      <c r="H10403" t="s">
        <v>18</v>
      </c>
      <c r="I10403">
        <f>VLOOKUP(Table1[[#This Row],[trait_name]],Trait[],2,FALSE)</f>
        <v>56</v>
      </c>
      <c r="J10403" s="25" t="s">
        <v>117</v>
      </c>
      <c r="L10403" s="3" t="s">
        <v>113</v>
      </c>
      <c r="N10403" s="25"/>
      <c r="O10403"/>
    </row>
    <row r="10404" spans="1:15">
      <c r="A10404" s="28">
        <v>43279</v>
      </c>
      <c r="B10404" s="29"/>
      <c r="C10404" s="18" t="s">
        <v>913</v>
      </c>
      <c r="D10404" s="15">
        <f>VLOOKUP(C10404,Index[[#All],[searchTaxon]:[Reference_number]],2,FALSE)</f>
        <v>150</v>
      </c>
      <c r="E10404">
        <v>0</v>
      </c>
      <c r="F10404">
        <v>0</v>
      </c>
      <c r="G10404">
        <v>0</v>
      </c>
      <c r="I10404">
        <f>VLOOKUP(Table1[[#This Row],[trait_name]],Trait[],2,FALSE)</f>
        <v>60</v>
      </c>
      <c r="J10404" s="25" t="s">
        <v>120</v>
      </c>
      <c r="L10404" s="3"/>
      <c r="N10404" s="25"/>
      <c r="O10404"/>
    </row>
    <row r="10405" spans="1:15">
      <c r="A10405" s="28">
        <v>43279</v>
      </c>
      <c r="B10405" s="29"/>
      <c r="C10405" s="18" t="s">
        <v>913</v>
      </c>
      <c r="D10405" s="15">
        <f>VLOOKUP(C10405,Index[[#All],[searchTaxon]:[Reference_number]],2,FALSE)</f>
        <v>150</v>
      </c>
      <c r="E10405">
        <v>0</v>
      </c>
      <c r="F10405">
        <v>0</v>
      </c>
      <c r="G10405">
        <v>0</v>
      </c>
      <c r="I10405">
        <f>VLOOKUP(Table1[[#This Row],[trait_name]],Trait[],2,FALSE)</f>
        <v>60</v>
      </c>
      <c r="J10405" s="25" t="s">
        <v>120</v>
      </c>
      <c r="L10405" s="3"/>
      <c r="N10405" s="25"/>
      <c r="O10405"/>
    </row>
    <row r="10406" spans="1:15">
      <c r="A10406" s="28">
        <v>43279</v>
      </c>
      <c r="B10406" s="29">
        <v>43279</v>
      </c>
      <c r="C10406" s="18" t="s">
        <v>913</v>
      </c>
      <c r="D10406" s="30">
        <f>VLOOKUP(C10406,Index[[#All],[searchTaxon]:[Reference_number]],2,FALSE)</f>
        <v>150</v>
      </c>
      <c r="H10406" t="s">
        <v>257</v>
      </c>
      <c r="I10406">
        <f>VLOOKUP(Table1[[#This Row],[trait_name]],Trait[],2,FALSE)</f>
        <v>61</v>
      </c>
      <c r="J10406" s="25" t="s">
        <v>172</v>
      </c>
      <c r="L10406" s="3" t="s">
        <v>174</v>
      </c>
      <c r="N10406" s="25"/>
      <c r="O10406"/>
    </row>
    <row r="10407" spans="1:15">
      <c r="A10407" s="28">
        <v>43279</v>
      </c>
      <c r="B10407" s="29">
        <v>43279</v>
      </c>
      <c r="C10407" s="18" t="s">
        <v>913</v>
      </c>
      <c r="D10407" s="30">
        <f>VLOOKUP(C10407,Index[[#All],[searchTaxon]:[Reference_number]],2,FALSE)</f>
        <v>150</v>
      </c>
      <c r="H10407" t="s">
        <v>26</v>
      </c>
      <c r="I10407">
        <f>VLOOKUP(Table1[[#This Row],[trait_name]],Trait[],2,FALSE)</f>
        <v>61</v>
      </c>
      <c r="J10407" s="25" t="s">
        <v>172</v>
      </c>
      <c r="L10407" s="3" t="s">
        <v>393</v>
      </c>
      <c r="N10407" s="25"/>
      <c r="O10407"/>
    </row>
    <row r="10408" spans="1:15">
      <c r="A10408" s="28">
        <v>43279</v>
      </c>
      <c r="B10408" s="29">
        <v>43279</v>
      </c>
      <c r="C10408" s="18" t="s">
        <v>913</v>
      </c>
      <c r="D10408" s="30">
        <f>VLOOKUP(C10408,Index[[#All],[searchTaxon]:[Reference_number]],2,FALSE)</f>
        <v>150</v>
      </c>
      <c r="H10408" t="s">
        <v>257</v>
      </c>
      <c r="I10408">
        <f>VLOOKUP(Table1[[#This Row],[trait_name]],Trait[],2,FALSE)</f>
        <v>61</v>
      </c>
      <c r="J10408" s="25" t="s">
        <v>172</v>
      </c>
      <c r="L10408" s="3" t="s">
        <v>312</v>
      </c>
      <c r="N10408" s="25"/>
      <c r="O10408"/>
    </row>
    <row r="10409" spans="1:15">
      <c r="A10409" s="28">
        <v>43279</v>
      </c>
      <c r="B10409" s="29">
        <v>43279</v>
      </c>
      <c r="C10409" s="18" t="s">
        <v>913</v>
      </c>
      <c r="D10409" s="30">
        <f>VLOOKUP(C10409,Index[[#All],[searchTaxon]:[Reference_number]],2,FALSE)</f>
        <v>150</v>
      </c>
      <c r="H10409" t="s">
        <v>26</v>
      </c>
      <c r="I10409">
        <f>VLOOKUP(Table1[[#This Row],[trait_name]],Trait[],2,FALSE)</f>
        <v>62</v>
      </c>
      <c r="J10409" s="25" t="s">
        <v>123</v>
      </c>
      <c r="L10409" s="3" t="s">
        <v>211</v>
      </c>
      <c r="N10409" s="25"/>
      <c r="O10409"/>
    </row>
    <row r="10410" spans="1:15">
      <c r="A10410" s="28">
        <v>43279</v>
      </c>
      <c r="B10410" s="29">
        <v>43279</v>
      </c>
      <c r="C10410" s="18" t="s">
        <v>915</v>
      </c>
      <c r="D10410" s="30">
        <f>VLOOKUP(C10410,Index[[#All],[searchTaxon]:[Reference_number]],2,FALSE)</f>
        <v>152</v>
      </c>
      <c r="H10410" t="s">
        <v>296</v>
      </c>
      <c r="I10410">
        <f>VLOOKUP(Table1[[#This Row],[trait_name]],Trait[],2,FALSE)</f>
        <v>2</v>
      </c>
      <c r="J10410" s="25" t="s">
        <v>16</v>
      </c>
      <c r="L10410" s="3" t="s">
        <v>916</v>
      </c>
      <c r="N10410" s="25"/>
      <c r="O10410"/>
    </row>
    <row r="10411" spans="1:15">
      <c r="A10411" s="28">
        <v>43279</v>
      </c>
      <c r="B10411" s="29">
        <v>43279</v>
      </c>
      <c r="C10411" s="18" t="s">
        <v>915</v>
      </c>
      <c r="D10411" s="30">
        <f>VLOOKUP(C10411,Index[[#All],[searchTaxon]:[Reference_number]],2,FALSE)</f>
        <v>152</v>
      </c>
      <c r="H10411" t="s">
        <v>296</v>
      </c>
      <c r="I10411">
        <f>VLOOKUP(Table1[[#This Row],[trait_name]],Trait[],2,FALSE)</f>
        <v>2</v>
      </c>
      <c r="J10411" s="25" t="s">
        <v>16</v>
      </c>
      <c r="L10411" s="3" t="s">
        <v>917</v>
      </c>
      <c r="N10411" s="25"/>
      <c r="O10411"/>
    </row>
    <row r="10412" spans="1:15">
      <c r="A10412" s="28">
        <v>43279</v>
      </c>
      <c r="B10412" s="29">
        <v>43279</v>
      </c>
      <c r="C10412" s="18" t="s">
        <v>915</v>
      </c>
      <c r="D10412" s="30">
        <f>VLOOKUP(C10412,Index[[#All],[searchTaxon]:[Reference_number]],2,FALSE)</f>
        <v>152</v>
      </c>
      <c r="H10412" t="s">
        <v>296</v>
      </c>
      <c r="I10412">
        <f>VLOOKUP(Table1[[#This Row],[trait_name]],Trait[],2,FALSE)</f>
        <v>2</v>
      </c>
      <c r="J10412" s="25" t="s">
        <v>16</v>
      </c>
      <c r="L10412" s="3" t="s">
        <v>918</v>
      </c>
      <c r="N10412" s="25"/>
      <c r="O10412"/>
    </row>
    <row r="10413" spans="1:15">
      <c r="A10413" s="28">
        <v>43279</v>
      </c>
      <c r="B10413" s="29">
        <v>43279</v>
      </c>
      <c r="C10413" s="18" t="s">
        <v>915</v>
      </c>
      <c r="D10413" s="30">
        <f>VLOOKUP(C10413,Index[[#All],[searchTaxon]:[Reference_number]],2,FALSE)</f>
        <v>152</v>
      </c>
      <c r="H10413" t="s">
        <v>296</v>
      </c>
      <c r="I10413">
        <f>VLOOKUP(Table1[[#This Row],[trait_name]],Trait[],2,FALSE)</f>
        <v>3</v>
      </c>
      <c r="J10413" s="25" t="s">
        <v>19</v>
      </c>
      <c r="L10413" s="3" t="s">
        <v>20</v>
      </c>
      <c r="N10413" s="25"/>
      <c r="O10413"/>
    </row>
    <row r="10414" spans="1:15">
      <c r="A10414" s="28">
        <v>43279</v>
      </c>
      <c r="B10414" s="29">
        <v>43279</v>
      </c>
      <c r="C10414" s="18" t="s">
        <v>915</v>
      </c>
      <c r="D10414" s="30">
        <f>VLOOKUP(C10414,Index[[#All],[searchTaxon]:[Reference_number]],2,FALSE)</f>
        <v>152</v>
      </c>
      <c r="H10414" t="s">
        <v>296</v>
      </c>
      <c r="I10414">
        <f>VLOOKUP(Table1[[#This Row],[trait_name]],Trait[],2,FALSE)</f>
        <v>3</v>
      </c>
      <c r="J10414" s="25" t="s">
        <v>19</v>
      </c>
      <c r="L10414" s="3" t="s">
        <v>22</v>
      </c>
      <c r="N10414" s="25"/>
      <c r="O10414"/>
    </row>
    <row r="10415" spans="1:15">
      <c r="A10415" s="28">
        <v>43279</v>
      </c>
      <c r="B10415" s="29">
        <v>43279</v>
      </c>
      <c r="C10415" s="18" t="s">
        <v>915</v>
      </c>
      <c r="D10415" s="30">
        <f>VLOOKUP(C10415,Index[[#All],[searchTaxon]:[Reference_number]],2,FALSE)</f>
        <v>152</v>
      </c>
      <c r="H10415" t="s">
        <v>296</v>
      </c>
      <c r="I10415">
        <f>VLOOKUP(Table1[[#This Row],[trait_name]],Trait[],2,FALSE)</f>
        <v>5</v>
      </c>
      <c r="J10415" s="25" t="s">
        <v>25</v>
      </c>
      <c r="L10415" s="3" t="s">
        <v>24</v>
      </c>
      <c r="N10415" s="25"/>
      <c r="O10415"/>
    </row>
    <row r="10416" spans="1:15">
      <c r="A10416" s="28">
        <v>43279</v>
      </c>
      <c r="B10416" s="29">
        <v>43279</v>
      </c>
      <c r="C10416" s="18" t="s">
        <v>915</v>
      </c>
      <c r="D10416" s="30">
        <f>VLOOKUP(C10416,Index[[#All],[searchTaxon]:[Reference_number]],2,FALSE)</f>
        <v>152</v>
      </c>
      <c r="H10416" t="s">
        <v>296</v>
      </c>
      <c r="I10416">
        <f>VLOOKUP(Table1[[#This Row],[trait_name]],Trait[],2,FALSE)</f>
        <v>10</v>
      </c>
      <c r="J10416" s="25" t="s">
        <v>30</v>
      </c>
      <c r="L10416" s="3" t="s">
        <v>28</v>
      </c>
      <c r="N10416" s="25"/>
      <c r="O10416"/>
    </row>
    <row r="10417" spans="1:15">
      <c r="A10417" s="12">
        <v>43279</v>
      </c>
      <c r="B10417" s="13"/>
      <c r="C10417" s="14" t="s">
        <v>915</v>
      </c>
      <c r="D10417" s="15">
        <f>VLOOKUP(C10417,Index[[#All],[searchTaxon]:[Reference_number]],2,FALSE)</f>
        <v>152</v>
      </c>
      <c r="I10417">
        <f>VLOOKUP(Table1[[#This Row],[trait_name]],Trait[],2,FALSE)</f>
        <v>15</v>
      </c>
      <c r="J10417" s="25" t="s">
        <v>32</v>
      </c>
      <c r="L10417" s="3"/>
      <c r="N10417" s="25"/>
      <c r="O10417"/>
    </row>
    <row r="10418" spans="1:15">
      <c r="A10418" s="12">
        <v>43279</v>
      </c>
      <c r="B10418" s="13">
        <v>43279</v>
      </c>
      <c r="C10418" s="14" t="s">
        <v>915</v>
      </c>
      <c r="D10418" s="15">
        <f>VLOOKUP(C10418,Index[[#All],[searchTaxon]:[Reference_number]],2,FALSE)</f>
        <v>152</v>
      </c>
      <c r="I10418">
        <f>VLOOKUP(Table1[[#This Row],[trait_name]],Trait[],2,FALSE)</f>
        <v>16</v>
      </c>
      <c r="J10418" s="26" t="s">
        <v>33</v>
      </c>
      <c r="K10418" s="26"/>
      <c r="L10418" s="3"/>
      <c r="N10418" s="25"/>
      <c r="O10418"/>
    </row>
    <row r="10419" spans="1:15">
      <c r="A10419" s="28">
        <v>43279</v>
      </c>
      <c r="B10419" s="29">
        <v>43279</v>
      </c>
      <c r="C10419" s="18" t="s">
        <v>915</v>
      </c>
      <c r="D10419" s="30">
        <f>VLOOKUP(C10419,Index[[#All],[searchTaxon]:[Reference_number]],2,FALSE)</f>
        <v>152</v>
      </c>
      <c r="I10419">
        <f>VLOOKUP(Table1[[#This Row],[trait_name]],Trait[],2,FALSE)</f>
        <v>17</v>
      </c>
      <c r="J10419" s="25" t="s">
        <v>34</v>
      </c>
      <c r="L10419" s="3"/>
      <c r="N10419" s="25"/>
      <c r="O10419"/>
    </row>
    <row r="10420" spans="1:15">
      <c r="A10420" s="28">
        <v>43279</v>
      </c>
      <c r="B10420" s="29">
        <v>43279</v>
      </c>
      <c r="C10420" s="18" t="s">
        <v>915</v>
      </c>
      <c r="D10420" s="30">
        <f>VLOOKUP(C10420,Index[[#All],[searchTaxon]:[Reference_number]],2,FALSE)</f>
        <v>152</v>
      </c>
      <c r="I10420">
        <f>VLOOKUP(Table1[[#This Row],[trait_name]],Trait[],2,FALSE)</f>
        <v>17</v>
      </c>
      <c r="J10420" s="25" t="s">
        <v>34</v>
      </c>
      <c r="L10420" s="3"/>
      <c r="N10420" s="25"/>
      <c r="O10420"/>
    </row>
    <row r="10421" spans="1:15">
      <c r="A10421" s="28">
        <v>43279</v>
      </c>
      <c r="B10421" s="29">
        <v>43279</v>
      </c>
      <c r="C10421" s="18" t="s">
        <v>915</v>
      </c>
      <c r="D10421" s="30">
        <f>VLOOKUP(C10421,Index[[#All],[searchTaxon]:[Reference_number]],2,FALSE)</f>
        <v>152</v>
      </c>
      <c r="I10421">
        <f>VLOOKUP(Table1[[#This Row],[trait_name]],Trait[],2,FALSE)</f>
        <v>17</v>
      </c>
      <c r="J10421" s="25" t="s">
        <v>34</v>
      </c>
      <c r="L10421" s="3"/>
      <c r="N10421" s="25"/>
      <c r="O10421"/>
    </row>
    <row r="10422" spans="1:15">
      <c r="A10422" s="12">
        <v>43279</v>
      </c>
      <c r="B10422" s="13">
        <v>43279</v>
      </c>
      <c r="C10422" s="14" t="s">
        <v>915</v>
      </c>
      <c r="D10422" s="15">
        <f>VLOOKUP(C10422,Index[[#All],[searchTaxon]:[Reference_number]],2,FALSE)</f>
        <v>152</v>
      </c>
      <c r="I10422">
        <f>VLOOKUP(Table1[[#This Row],[trait_name]],Trait[],2,FALSE)</f>
        <v>18</v>
      </c>
      <c r="J10422" s="25" t="s">
        <v>38</v>
      </c>
      <c r="L10422" s="3"/>
      <c r="N10422" s="25"/>
      <c r="O10422"/>
    </row>
    <row r="10423" spans="1:15">
      <c r="A10423" s="28">
        <v>43279</v>
      </c>
      <c r="B10423" s="29">
        <v>43279</v>
      </c>
      <c r="C10423" s="18" t="s">
        <v>915</v>
      </c>
      <c r="D10423" s="30">
        <f>VLOOKUP(C10423,Index[[#All],[searchTaxon]:[Reference_number]],2,FALSE)</f>
        <v>152</v>
      </c>
      <c r="H10423" t="s">
        <v>296</v>
      </c>
      <c r="I10423">
        <f>VLOOKUP(Table1[[#This Row],[trait_name]],Trait[],2,FALSE)</f>
        <v>19</v>
      </c>
      <c r="J10423" s="25" t="s">
        <v>39</v>
      </c>
      <c r="L10423" s="3" t="s">
        <v>40</v>
      </c>
      <c r="N10423" s="25"/>
      <c r="O10423"/>
    </row>
    <row r="10424" spans="1:15">
      <c r="A10424" s="28">
        <v>43279</v>
      </c>
      <c r="B10424" s="29">
        <v>43279</v>
      </c>
      <c r="C10424" s="18" t="s">
        <v>915</v>
      </c>
      <c r="D10424" s="30">
        <f>VLOOKUP(C10424,Index[[#All],[searchTaxon]:[Reference_number]],2,FALSE)</f>
        <v>152</v>
      </c>
      <c r="H10424" t="s">
        <v>296</v>
      </c>
      <c r="I10424">
        <f>VLOOKUP(Table1[[#This Row],[trait_name]],Trait[],2,FALSE)</f>
        <v>19</v>
      </c>
      <c r="J10424" s="25" t="s">
        <v>39</v>
      </c>
      <c r="L10424" s="3" t="s">
        <v>41</v>
      </c>
      <c r="N10424" s="25"/>
      <c r="O10424"/>
    </row>
    <row r="10425" spans="1:15">
      <c r="A10425" s="28">
        <v>43279</v>
      </c>
      <c r="B10425" s="29">
        <v>43279</v>
      </c>
      <c r="C10425" s="18" t="s">
        <v>915</v>
      </c>
      <c r="D10425" s="30">
        <f>VLOOKUP(C10425,Index[[#All],[searchTaxon]:[Reference_number]],2,FALSE)</f>
        <v>152</v>
      </c>
      <c r="H10425" t="s">
        <v>296</v>
      </c>
      <c r="I10425">
        <f>VLOOKUP(Table1[[#This Row],[trait_name]],Trait[],2,FALSE)</f>
        <v>20</v>
      </c>
      <c r="J10425" s="25" t="s">
        <v>42</v>
      </c>
      <c r="L10425" s="3" t="s">
        <v>43</v>
      </c>
      <c r="N10425" s="25"/>
      <c r="O10425"/>
    </row>
    <row r="10426" spans="1:15">
      <c r="A10426" s="12">
        <v>43279</v>
      </c>
      <c r="B10426" s="13">
        <v>43279</v>
      </c>
      <c r="C10426" s="14" t="s">
        <v>915</v>
      </c>
      <c r="D10426" s="15">
        <f>VLOOKUP(C10426,Index[[#All],[searchTaxon]:[Reference_number]],2,FALSE)</f>
        <v>152</v>
      </c>
      <c r="I10426">
        <f>VLOOKUP(Table1[[#This Row],[trait_name]],Trait[],2,FALSE)</f>
        <v>20</v>
      </c>
      <c r="J10426" s="25" t="s">
        <v>42</v>
      </c>
      <c r="L10426" s="3"/>
      <c r="N10426" s="25"/>
      <c r="O10426"/>
    </row>
    <row r="10427" spans="1:15">
      <c r="A10427" s="28">
        <v>43279</v>
      </c>
      <c r="B10427" s="29">
        <v>43279</v>
      </c>
      <c r="C10427" s="18" t="s">
        <v>915</v>
      </c>
      <c r="D10427" s="30">
        <f>VLOOKUP(C10427,Index[[#All],[searchTaxon]:[Reference_number]],2,FALSE)</f>
        <v>152</v>
      </c>
      <c r="I10427">
        <f>VLOOKUP(Table1[[#This Row],[trait_name]],Trait[],2,FALSE)</f>
        <v>21</v>
      </c>
      <c r="J10427" s="25" t="s">
        <v>46</v>
      </c>
      <c r="L10427" s="3"/>
      <c r="N10427" s="25"/>
      <c r="O10427"/>
    </row>
    <row r="10428" spans="1:15">
      <c r="A10428" s="28">
        <v>43279</v>
      </c>
      <c r="B10428" s="29"/>
      <c r="C10428" s="18" t="s">
        <v>915</v>
      </c>
      <c r="D10428" s="15">
        <f>VLOOKUP(C10428,Index[[#All],[searchTaxon]:[Reference_number]],2,FALSE)</f>
        <v>152</v>
      </c>
      <c r="E10428">
        <v>0</v>
      </c>
      <c r="F10428">
        <v>0</v>
      </c>
      <c r="G10428">
        <v>0</v>
      </c>
      <c r="I10428">
        <f>VLOOKUP(Table1[[#This Row],[trait_name]],Trait[],2,FALSE)</f>
        <v>22</v>
      </c>
      <c r="J10428" s="25" t="s">
        <v>48</v>
      </c>
      <c r="L10428" s="3"/>
      <c r="N10428" s="25"/>
      <c r="O10428"/>
    </row>
    <row r="10429" spans="1:15">
      <c r="A10429" s="12">
        <v>43279</v>
      </c>
      <c r="B10429" s="13"/>
      <c r="C10429" s="14" t="s">
        <v>915</v>
      </c>
      <c r="D10429" s="15">
        <f>VLOOKUP(C10429,Index[[#All],[searchTaxon]:[Reference_number]],2,FALSE)</f>
        <v>152</v>
      </c>
      <c r="I10429">
        <f>VLOOKUP(Table1[[#This Row],[trait_name]],Trait[],2,FALSE)</f>
        <v>23</v>
      </c>
      <c r="J10429" s="25" t="s">
        <v>50</v>
      </c>
      <c r="L10429" s="3"/>
      <c r="N10429" s="25"/>
      <c r="O10429"/>
    </row>
    <row r="10430" spans="1:15">
      <c r="A10430" s="12">
        <v>43279</v>
      </c>
      <c r="B10430" s="13"/>
      <c r="C10430" s="14" t="s">
        <v>915</v>
      </c>
      <c r="D10430" s="15">
        <f>VLOOKUP(C10430,Index[[#All],[searchTaxon]:[Reference_number]],2,FALSE)</f>
        <v>152</v>
      </c>
      <c r="I10430">
        <f>VLOOKUP(Table1[[#This Row],[trait_name]],Trait[],2,FALSE)</f>
        <v>24</v>
      </c>
      <c r="J10430" s="25" t="s">
        <v>53</v>
      </c>
      <c r="L10430" s="3"/>
      <c r="N10430" s="25"/>
      <c r="O10430"/>
    </row>
    <row r="10431" spans="1:15">
      <c r="A10431" s="28">
        <v>43279</v>
      </c>
      <c r="B10431" s="29">
        <v>43279</v>
      </c>
      <c r="C10431" s="18" t="s">
        <v>915</v>
      </c>
      <c r="D10431" s="30">
        <f>VLOOKUP(C10431,Index[[#All],[searchTaxon]:[Reference_number]],2,FALSE)</f>
        <v>152</v>
      </c>
      <c r="I10431">
        <f>VLOOKUP(Table1[[#This Row],[trait_name]],Trait[],2,FALSE)</f>
        <v>25</v>
      </c>
      <c r="J10431" s="25" t="s">
        <v>54</v>
      </c>
      <c r="L10431" s="21" t="s">
        <v>55</v>
      </c>
      <c r="N10431" s="25"/>
      <c r="O10431"/>
    </row>
    <row r="10432" spans="1:15">
      <c r="A10432" s="28">
        <v>43279</v>
      </c>
      <c r="B10432" s="29">
        <v>43279</v>
      </c>
      <c r="C10432" s="18" t="s">
        <v>915</v>
      </c>
      <c r="D10432" s="30">
        <f>VLOOKUP(C10432,Index[[#All],[searchTaxon]:[Reference_number]],2,FALSE)</f>
        <v>152</v>
      </c>
      <c r="H10432" t="s">
        <v>251</v>
      </c>
      <c r="I10432">
        <f>VLOOKUP(Table1[[#This Row],[trait_name]],Trait[],2,FALSE)</f>
        <v>25</v>
      </c>
      <c r="J10432" s="25" t="s">
        <v>54</v>
      </c>
      <c r="L10432" s="3" t="s">
        <v>56</v>
      </c>
      <c r="N10432" s="25"/>
      <c r="O10432"/>
    </row>
    <row r="10433" spans="1:15">
      <c r="A10433" s="28">
        <v>43279</v>
      </c>
      <c r="B10433" s="29">
        <v>43279</v>
      </c>
      <c r="C10433" s="18" t="s">
        <v>915</v>
      </c>
      <c r="D10433" s="30">
        <f>VLOOKUP(C10433,Index[[#All],[searchTaxon]:[Reference_number]],2,FALSE)</f>
        <v>152</v>
      </c>
      <c r="H10433" t="s">
        <v>296</v>
      </c>
      <c r="I10433">
        <f>VLOOKUP(Table1[[#This Row],[trait_name]],Trait[],2,FALSE)</f>
        <v>26</v>
      </c>
      <c r="J10433" s="25" t="s">
        <v>57</v>
      </c>
      <c r="L10433" s="3">
        <v>25</v>
      </c>
      <c r="N10433" s="25"/>
      <c r="O10433"/>
    </row>
    <row r="10434" spans="1:15">
      <c r="A10434" s="28">
        <v>43279</v>
      </c>
      <c r="B10434" s="29">
        <v>43279</v>
      </c>
      <c r="C10434" s="18" t="s">
        <v>915</v>
      </c>
      <c r="D10434" s="30">
        <f>VLOOKUP(C10434,Index[[#All],[searchTaxon]:[Reference_number]],2,FALSE)</f>
        <v>152</v>
      </c>
      <c r="H10434" t="s">
        <v>251</v>
      </c>
      <c r="I10434">
        <f>VLOOKUP(Table1[[#This Row],[trait_name]],Trait[],2,FALSE)</f>
        <v>26</v>
      </c>
      <c r="J10434" s="25" t="s">
        <v>57</v>
      </c>
      <c r="L10434" s="3">
        <v>15</v>
      </c>
      <c r="N10434" s="25"/>
      <c r="O10434"/>
    </row>
    <row r="10435" spans="1:15">
      <c r="A10435" s="28">
        <v>43279</v>
      </c>
      <c r="B10435" s="29">
        <v>43279</v>
      </c>
      <c r="C10435" s="18" t="s">
        <v>915</v>
      </c>
      <c r="D10435" s="30">
        <f>VLOOKUP(C10435,Index[[#All],[searchTaxon]:[Reference_number]],2,FALSE)</f>
        <v>152</v>
      </c>
      <c r="I10435">
        <f>VLOOKUP(Table1[[#This Row],[trait_name]],Trait[],2,FALSE)</f>
        <v>27</v>
      </c>
      <c r="J10435" s="25" t="s">
        <v>58</v>
      </c>
      <c r="L10435" s="3"/>
      <c r="N10435" s="25"/>
      <c r="O10435"/>
    </row>
    <row r="10436" spans="1:15">
      <c r="A10436" s="28">
        <v>43279</v>
      </c>
      <c r="B10436" s="29">
        <v>43279</v>
      </c>
      <c r="C10436" s="18" t="s">
        <v>915</v>
      </c>
      <c r="D10436" s="30">
        <f>VLOOKUP(C10436,Index[[#All],[searchTaxon]:[Reference_number]],2,FALSE)</f>
        <v>152</v>
      </c>
      <c r="H10436" t="s">
        <v>251</v>
      </c>
      <c r="I10436">
        <f>VLOOKUP(Table1[[#This Row],[trait_name]],Trait[],2,FALSE)</f>
        <v>28</v>
      </c>
      <c r="J10436" s="25" t="s">
        <v>59</v>
      </c>
      <c r="L10436" s="3">
        <v>6</v>
      </c>
      <c r="N10436" s="25"/>
      <c r="O10436"/>
    </row>
    <row r="10437" spans="1:15">
      <c r="A10437" s="28">
        <v>43279</v>
      </c>
      <c r="B10437" s="29">
        <v>43279</v>
      </c>
      <c r="C10437" s="18" t="s">
        <v>915</v>
      </c>
      <c r="D10437" s="30">
        <f>VLOOKUP(C10437,Index[[#All],[searchTaxon]:[Reference_number]],2,FALSE)</f>
        <v>152</v>
      </c>
      <c r="I10437">
        <f>VLOOKUP(Table1[[#This Row],[trait_name]],Trait[],2,FALSE)</f>
        <v>28</v>
      </c>
      <c r="J10437" s="25" t="s">
        <v>59</v>
      </c>
      <c r="L10437" s="3"/>
      <c r="N10437" s="25"/>
      <c r="O10437"/>
    </row>
    <row r="10438" spans="1:15">
      <c r="A10438" s="28">
        <v>43279</v>
      </c>
      <c r="B10438" s="29">
        <v>43279</v>
      </c>
      <c r="C10438" s="18" t="s">
        <v>915</v>
      </c>
      <c r="D10438" s="30">
        <f>VLOOKUP(C10438,Index[[#All],[searchTaxon]:[Reference_number]],2,FALSE)</f>
        <v>152</v>
      </c>
      <c r="I10438">
        <f>VLOOKUP(Table1[[#This Row],[trait_name]],Trait[],2,FALSE)</f>
        <v>29</v>
      </c>
      <c r="J10438" s="25" t="s">
        <v>60</v>
      </c>
      <c r="L10438" s="3"/>
      <c r="N10438" s="25"/>
      <c r="O10438"/>
    </row>
    <row r="10439" spans="1:15">
      <c r="A10439" s="28">
        <v>43279</v>
      </c>
      <c r="B10439" s="29">
        <v>43279</v>
      </c>
      <c r="C10439" s="18" t="s">
        <v>915</v>
      </c>
      <c r="D10439" s="30">
        <f>VLOOKUP(C10439,Index[[#All],[searchTaxon]:[Reference_number]],2,FALSE)</f>
        <v>152</v>
      </c>
      <c r="H10439" t="s">
        <v>296</v>
      </c>
      <c r="I10439">
        <f>VLOOKUP(Table1[[#This Row],[trait_name]],Trait[],2,FALSE)</f>
        <v>30</v>
      </c>
      <c r="J10439" s="25" t="s">
        <v>61</v>
      </c>
      <c r="L10439" s="3">
        <v>10</v>
      </c>
      <c r="N10439" s="25"/>
      <c r="O10439"/>
    </row>
    <row r="10440" spans="1:15">
      <c r="A10440" s="28">
        <v>43279</v>
      </c>
      <c r="B10440" s="29">
        <v>43279</v>
      </c>
      <c r="C10440" s="18" t="s">
        <v>915</v>
      </c>
      <c r="D10440" s="30">
        <f>VLOOKUP(C10440,Index[[#All],[searchTaxon]:[Reference_number]],2,FALSE)</f>
        <v>152</v>
      </c>
      <c r="I10440">
        <f>VLOOKUP(Table1[[#This Row],[trait_name]],Trait[],2,FALSE)</f>
        <v>31</v>
      </c>
      <c r="J10440" s="25" t="s">
        <v>62</v>
      </c>
      <c r="L10440" s="3"/>
      <c r="N10440" s="25"/>
      <c r="O10440"/>
    </row>
    <row r="10441" spans="1:15">
      <c r="A10441" s="28">
        <v>43279</v>
      </c>
      <c r="B10441" s="29">
        <v>43279</v>
      </c>
      <c r="C10441" s="18" t="s">
        <v>915</v>
      </c>
      <c r="D10441" s="30">
        <f>VLOOKUP(C10441,Index[[#All],[searchTaxon]:[Reference_number]],2,FALSE)</f>
        <v>152</v>
      </c>
      <c r="H10441" t="s">
        <v>296</v>
      </c>
      <c r="I10441">
        <f>VLOOKUP(Table1[[#This Row],[trait_name]],Trait[],2,FALSE)</f>
        <v>32</v>
      </c>
      <c r="J10441" s="25" t="s">
        <v>147</v>
      </c>
      <c r="L10441" s="3" t="s">
        <v>241</v>
      </c>
      <c r="N10441" s="25"/>
      <c r="O10441"/>
    </row>
    <row r="10442" spans="1:15">
      <c r="A10442" s="28">
        <v>43279</v>
      </c>
      <c r="B10442" s="29">
        <v>43279</v>
      </c>
      <c r="C10442" s="18" t="s">
        <v>915</v>
      </c>
      <c r="D10442" s="30">
        <f>VLOOKUP(C10442,Index[[#All],[searchTaxon]:[Reference_number]],2,FALSE)</f>
        <v>152</v>
      </c>
      <c r="I10442">
        <f>VLOOKUP(Table1[[#This Row],[trait_name]],Trait[],2,FALSE)</f>
        <v>32</v>
      </c>
      <c r="J10442" s="25" t="s">
        <v>147</v>
      </c>
      <c r="L10442" s="3"/>
      <c r="N10442" s="25"/>
      <c r="O10442"/>
    </row>
    <row r="10443" spans="1:15">
      <c r="A10443" s="28">
        <v>43279</v>
      </c>
      <c r="B10443" s="29">
        <v>43279</v>
      </c>
      <c r="C10443" s="18" t="s">
        <v>915</v>
      </c>
      <c r="D10443" s="30">
        <f>VLOOKUP(C10443,Index[[#All],[searchTaxon]:[Reference_number]],2,FALSE)</f>
        <v>152</v>
      </c>
      <c r="I10443">
        <f>VLOOKUP(Table1[[#This Row],[trait_name]],Trait[],2,FALSE)</f>
        <v>33</v>
      </c>
      <c r="J10443" s="25" t="s">
        <v>63</v>
      </c>
      <c r="L10443" s="3"/>
      <c r="N10443" s="25"/>
      <c r="O10443"/>
    </row>
    <row r="10444" spans="1:15">
      <c r="A10444" s="28">
        <v>43279</v>
      </c>
      <c r="B10444" s="29">
        <v>43279</v>
      </c>
      <c r="C10444" s="18" t="s">
        <v>915</v>
      </c>
      <c r="D10444" s="30">
        <f>VLOOKUP(C10444,Index[[#All],[searchTaxon]:[Reference_number]],2,FALSE)</f>
        <v>152</v>
      </c>
      <c r="I10444">
        <f>VLOOKUP(Table1[[#This Row],[trait_name]],Trait[],2,FALSE)</f>
        <v>33</v>
      </c>
      <c r="J10444" s="25" t="s">
        <v>63</v>
      </c>
      <c r="L10444" s="3"/>
      <c r="N10444" s="25"/>
      <c r="O10444"/>
    </row>
    <row r="10445" spans="1:15">
      <c r="A10445" s="28">
        <v>43279</v>
      </c>
      <c r="B10445" s="29">
        <v>43279</v>
      </c>
      <c r="C10445" s="18" t="s">
        <v>915</v>
      </c>
      <c r="D10445" s="30">
        <f>VLOOKUP(C10445,Index[[#All],[searchTaxon]:[Reference_number]],2,FALSE)</f>
        <v>152</v>
      </c>
      <c r="H10445" t="s">
        <v>251</v>
      </c>
      <c r="I10445">
        <f>VLOOKUP(Table1[[#This Row],[trait_name]],Trait[],2,FALSE)</f>
        <v>34</v>
      </c>
      <c r="J10445" s="25" t="s">
        <v>149</v>
      </c>
      <c r="L10445" s="3" t="s">
        <v>51</v>
      </c>
      <c r="N10445" s="25"/>
      <c r="O10445"/>
    </row>
    <row r="10446" spans="1:15">
      <c r="A10446" s="28">
        <v>43279</v>
      </c>
      <c r="B10446" s="29"/>
      <c r="C10446" s="18" t="s">
        <v>915</v>
      </c>
      <c r="D10446" s="30">
        <f>VLOOKUP(C10446,Index[[#All],[searchTaxon]:[Reference_number]],2,FALSE)</f>
        <v>152</v>
      </c>
      <c r="E10446">
        <v>0</v>
      </c>
      <c r="F10446">
        <v>0</v>
      </c>
      <c r="G10446">
        <v>0</v>
      </c>
      <c r="I10446">
        <f>VLOOKUP(Table1[[#This Row],[trait_name]],Trait[],2,FALSE)</f>
        <v>35</v>
      </c>
      <c r="J10446" s="25" t="s">
        <v>66</v>
      </c>
      <c r="L10446" s="3"/>
      <c r="N10446" s="25"/>
      <c r="O10446"/>
    </row>
    <row r="10447" spans="1:15">
      <c r="A10447" s="28">
        <v>43279</v>
      </c>
      <c r="B10447" s="29"/>
      <c r="C10447" s="18" t="s">
        <v>915</v>
      </c>
      <c r="D10447" s="15">
        <f>VLOOKUP(C10447,Index[[#All],[searchTaxon]:[Reference_number]],2,FALSE)</f>
        <v>152</v>
      </c>
      <c r="E10447">
        <v>0</v>
      </c>
      <c r="F10447">
        <v>0</v>
      </c>
      <c r="G10447">
        <v>0</v>
      </c>
      <c r="I10447">
        <f>VLOOKUP(Table1[[#This Row],[trait_name]],Trait[],2,FALSE)</f>
        <v>36</v>
      </c>
      <c r="J10447" s="25" t="s">
        <v>68</v>
      </c>
      <c r="L10447" s="3"/>
      <c r="N10447" s="25"/>
      <c r="O10447"/>
    </row>
    <row r="10448" spans="1:15">
      <c r="A10448" s="28">
        <v>43279</v>
      </c>
      <c r="B10448" s="29"/>
      <c r="C10448" s="18" t="s">
        <v>915</v>
      </c>
      <c r="D10448" s="15">
        <f>VLOOKUP(C10448,Index[[#All],[searchTaxon]:[Reference_number]],2,FALSE)</f>
        <v>152</v>
      </c>
      <c r="E10448">
        <v>0</v>
      </c>
      <c r="F10448">
        <v>0</v>
      </c>
      <c r="G10448">
        <v>0</v>
      </c>
      <c r="I10448">
        <f>VLOOKUP(Table1[[#This Row],[trait_name]],Trait[],2,FALSE)</f>
        <v>37</v>
      </c>
      <c r="J10448" s="25" t="s">
        <v>70</v>
      </c>
      <c r="L10448" s="3"/>
      <c r="N10448" s="25"/>
      <c r="O10448"/>
    </row>
    <row r="10449" spans="1:15">
      <c r="A10449" s="28">
        <v>43279</v>
      </c>
      <c r="B10449" s="29">
        <v>43279</v>
      </c>
      <c r="C10449" s="18" t="s">
        <v>915</v>
      </c>
      <c r="D10449" s="30">
        <f>VLOOKUP(C10449,Index[[#All],[searchTaxon]:[Reference_number]],2,FALSE)</f>
        <v>152</v>
      </c>
      <c r="H10449" t="s">
        <v>251</v>
      </c>
      <c r="I10449">
        <f>VLOOKUP(Table1[[#This Row],[trait_name]],Trait[],2,FALSE)</f>
        <v>38</v>
      </c>
      <c r="J10449" s="25" t="s">
        <v>74</v>
      </c>
      <c r="L10449" s="3" t="s">
        <v>75</v>
      </c>
      <c r="N10449" s="25"/>
      <c r="O10449"/>
    </row>
    <row r="10450" spans="1:15">
      <c r="A10450" s="28">
        <v>43279</v>
      </c>
      <c r="B10450" s="29">
        <v>43279</v>
      </c>
      <c r="C10450" s="18" t="s">
        <v>915</v>
      </c>
      <c r="D10450" s="30">
        <f>VLOOKUP(C10450,Index[[#All],[searchTaxon]:[Reference_number]],2,FALSE)</f>
        <v>152</v>
      </c>
      <c r="I10450">
        <f>VLOOKUP(Table1[[#This Row],[trait_name]],Trait[],2,FALSE)</f>
        <v>38</v>
      </c>
      <c r="J10450" s="25" t="s">
        <v>74</v>
      </c>
      <c r="L10450" s="3"/>
      <c r="N10450" s="25"/>
      <c r="O10450"/>
    </row>
    <row r="10451" spans="1:15">
      <c r="A10451" s="12">
        <v>43279</v>
      </c>
      <c r="B10451" s="13"/>
      <c r="C10451" s="14" t="s">
        <v>915</v>
      </c>
      <c r="D10451" s="15">
        <f>VLOOKUP(C10451,Index[[#All],[searchTaxon]:[Reference_number]],2,FALSE)</f>
        <v>152</v>
      </c>
      <c r="I10451">
        <f>VLOOKUP(Table1[[#This Row],[trait_name]],Trait[],2,FALSE)</f>
        <v>39</v>
      </c>
      <c r="J10451" s="25" t="s">
        <v>76</v>
      </c>
      <c r="L10451" s="3"/>
      <c r="N10451" s="25"/>
      <c r="O10451"/>
    </row>
    <row r="10452" spans="1:15">
      <c r="A10452" s="28">
        <v>43279</v>
      </c>
      <c r="B10452" s="29">
        <v>43279</v>
      </c>
      <c r="C10452" s="18" t="s">
        <v>915</v>
      </c>
      <c r="D10452" s="30">
        <f>VLOOKUP(C10452,Index[[#All],[searchTaxon]:[Reference_number]],2,FALSE)</f>
        <v>152</v>
      </c>
      <c r="H10452" t="s">
        <v>251</v>
      </c>
      <c r="I10452">
        <f>VLOOKUP(Table1[[#This Row],[trait_name]],Trait[],2,FALSE)</f>
        <v>40</v>
      </c>
      <c r="J10452" s="25" t="s">
        <v>79</v>
      </c>
      <c r="L10452" s="3" t="s">
        <v>80</v>
      </c>
      <c r="N10452" s="25"/>
      <c r="O10452"/>
    </row>
    <row r="10453" spans="1:15">
      <c r="A10453" s="28">
        <v>43279</v>
      </c>
      <c r="B10453" s="29">
        <v>43279</v>
      </c>
      <c r="C10453" s="18" t="s">
        <v>915</v>
      </c>
      <c r="D10453" s="30">
        <f>VLOOKUP(C10453,Index[[#All],[searchTaxon]:[Reference_number]],2,FALSE)</f>
        <v>152</v>
      </c>
      <c r="I10453">
        <f>VLOOKUP(Table1[[#This Row],[trait_name]],Trait[],2,FALSE)</f>
        <v>40</v>
      </c>
      <c r="J10453" s="25" t="s">
        <v>79</v>
      </c>
      <c r="L10453" s="3"/>
      <c r="N10453" s="25"/>
      <c r="O10453"/>
    </row>
    <row r="10454" spans="1:15">
      <c r="A10454" s="28">
        <v>43279</v>
      </c>
      <c r="B10454" s="29"/>
      <c r="C10454" s="18" t="s">
        <v>915</v>
      </c>
      <c r="D10454" s="15">
        <f>VLOOKUP(C10454,Index[[#All],[searchTaxon]:[Reference_number]],2,FALSE)</f>
        <v>152</v>
      </c>
      <c r="E10454">
        <v>0</v>
      </c>
      <c r="F10454">
        <v>0</v>
      </c>
      <c r="G10454">
        <v>0</v>
      </c>
      <c r="I10454">
        <f>VLOOKUP(Table1[[#This Row],[trait_name]],Trait[],2,FALSE)</f>
        <v>41</v>
      </c>
      <c r="J10454" s="25" t="s">
        <v>82</v>
      </c>
      <c r="L10454" s="3"/>
      <c r="N10454" s="25"/>
      <c r="O10454"/>
    </row>
    <row r="10455" spans="1:15">
      <c r="A10455" s="28">
        <v>43279</v>
      </c>
      <c r="B10455" s="29"/>
      <c r="C10455" s="18" t="s">
        <v>915</v>
      </c>
      <c r="D10455" s="15">
        <f>VLOOKUP(C10455,Index[[#All],[searchTaxon]:[Reference_number]],2,FALSE)</f>
        <v>152</v>
      </c>
      <c r="E10455">
        <v>0</v>
      </c>
      <c r="F10455">
        <v>0</v>
      </c>
      <c r="G10455">
        <v>0</v>
      </c>
      <c r="I10455">
        <f>VLOOKUP(Table1[[#This Row],[trait_name]],Trait[],2,FALSE)</f>
        <v>42</v>
      </c>
      <c r="J10455" s="25" t="s">
        <v>84</v>
      </c>
      <c r="L10455" s="3"/>
      <c r="N10455" s="25"/>
      <c r="O10455"/>
    </row>
    <row r="10456" spans="1:15">
      <c r="A10456" s="28">
        <v>43279</v>
      </c>
      <c r="B10456" s="29">
        <v>43279</v>
      </c>
      <c r="C10456" s="18" t="s">
        <v>915</v>
      </c>
      <c r="D10456" s="30">
        <f>VLOOKUP(C10456,Index[[#All],[searchTaxon]:[Reference_number]],2,FALSE)</f>
        <v>152</v>
      </c>
      <c r="H10456" t="s">
        <v>296</v>
      </c>
      <c r="I10456">
        <f>VLOOKUP(Table1[[#This Row],[trait_name]],Trait[],2,FALSE)</f>
        <v>43</v>
      </c>
      <c r="J10456" s="25" t="s">
        <v>86</v>
      </c>
      <c r="L10456" s="3" t="s">
        <v>88</v>
      </c>
      <c r="N10456" s="25"/>
      <c r="O10456"/>
    </row>
    <row r="10457" spans="1:15">
      <c r="A10457" s="28">
        <v>43279</v>
      </c>
      <c r="B10457" s="29">
        <v>43279</v>
      </c>
      <c r="C10457" s="18" t="s">
        <v>915</v>
      </c>
      <c r="D10457" s="30">
        <f>VLOOKUP(C10457,Index[[#All],[searchTaxon]:[Reference_number]],2,FALSE)</f>
        <v>152</v>
      </c>
      <c r="I10457">
        <f>VLOOKUP(Table1[[#This Row],[trait_name]],Trait[],2,FALSE)</f>
        <v>43</v>
      </c>
      <c r="J10457" s="25" t="s">
        <v>86</v>
      </c>
      <c r="L10457" s="3"/>
      <c r="N10457" s="26"/>
      <c r="O10457"/>
    </row>
    <row r="10458" spans="1:15">
      <c r="A10458" s="28">
        <v>43279</v>
      </c>
      <c r="B10458" s="29"/>
      <c r="C10458" s="18" t="s">
        <v>915</v>
      </c>
      <c r="D10458" s="15">
        <f>VLOOKUP(C10458,Index[[#All],[searchTaxon]:[Reference_number]],2,FALSE)</f>
        <v>152</v>
      </c>
      <c r="E10458">
        <v>0</v>
      </c>
      <c r="F10458">
        <v>0</v>
      </c>
      <c r="G10458">
        <v>0</v>
      </c>
      <c r="I10458">
        <f>VLOOKUP(Table1[[#This Row],[trait_name]],Trait[],2,FALSE)</f>
        <v>47</v>
      </c>
      <c r="J10458" s="25" t="s">
        <v>96</v>
      </c>
      <c r="L10458" s="3"/>
      <c r="N10458" s="25"/>
      <c r="O10458"/>
    </row>
    <row r="10459" spans="1:15">
      <c r="A10459" s="28">
        <v>43279</v>
      </c>
      <c r="B10459" s="29">
        <v>43279</v>
      </c>
      <c r="C10459" s="18" t="s">
        <v>915</v>
      </c>
      <c r="D10459" s="30">
        <f>VLOOKUP(C10459,Index[[#All],[searchTaxon]:[Reference_number]],2,FALSE)</f>
        <v>152</v>
      </c>
      <c r="H10459" t="s">
        <v>251</v>
      </c>
      <c r="I10459">
        <f>VLOOKUP(Table1[[#This Row],[trait_name]],Trait[],2,FALSE)</f>
        <v>48</v>
      </c>
      <c r="J10459" s="25" t="s">
        <v>99</v>
      </c>
      <c r="L10459" s="3" t="s">
        <v>162</v>
      </c>
      <c r="N10459" s="25"/>
      <c r="O10459"/>
    </row>
    <row r="10460" spans="1:15">
      <c r="A10460" s="28">
        <v>43279</v>
      </c>
      <c r="B10460" s="29">
        <v>43279</v>
      </c>
      <c r="C10460" s="18" t="s">
        <v>915</v>
      </c>
      <c r="D10460" s="30">
        <f>VLOOKUP(C10460,Index[[#All],[searchTaxon]:[Reference_number]],2,FALSE)</f>
        <v>152</v>
      </c>
      <c r="I10460">
        <f>VLOOKUP(Table1[[#This Row],[trait_name]],Trait[],2,FALSE)</f>
        <v>48</v>
      </c>
      <c r="J10460" s="25" t="s">
        <v>99</v>
      </c>
      <c r="L10460" s="3"/>
      <c r="N10460" s="25"/>
      <c r="O10460"/>
    </row>
    <row r="10461" spans="1:15">
      <c r="A10461" s="28">
        <v>43279</v>
      </c>
      <c r="B10461" s="29">
        <v>43279</v>
      </c>
      <c r="C10461" s="18" t="s">
        <v>915</v>
      </c>
      <c r="D10461" s="30">
        <f>VLOOKUP(C10461,Index[[#All],[searchTaxon]:[Reference_number]],2,FALSE)</f>
        <v>152</v>
      </c>
      <c r="H10461" t="s">
        <v>251</v>
      </c>
      <c r="I10461">
        <f>VLOOKUP(Table1[[#This Row],[trait_name]],Trait[],2,FALSE)</f>
        <v>48</v>
      </c>
      <c r="J10461" s="25" t="s">
        <v>99</v>
      </c>
      <c r="L10461" s="3" t="s">
        <v>330</v>
      </c>
      <c r="N10461" s="25"/>
      <c r="O10461"/>
    </row>
    <row r="10462" spans="1:15">
      <c r="A10462" s="28">
        <v>43279</v>
      </c>
      <c r="B10462" s="29">
        <v>43279</v>
      </c>
      <c r="C10462" s="18" t="s">
        <v>915</v>
      </c>
      <c r="D10462" s="30">
        <f>VLOOKUP(C10462,Index[[#All],[searchTaxon]:[Reference_number]],2,FALSE)</f>
        <v>152</v>
      </c>
      <c r="I10462">
        <f>VLOOKUP(Table1[[#This Row],[trait_name]],Trait[],2,FALSE)</f>
        <v>49</v>
      </c>
      <c r="J10462" s="25" t="s">
        <v>103</v>
      </c>
      <c r="L10462" s="3"/>
      <c r="N10462" s="25"/>
      <c r="O10462"/>
    </row>
    <row r="10463" spans="1:15">
      <c r="A10463" s="28">
        <v>43279</v>
      </c>
      <c r="B10463" s="29">
        <v>43279</v>
      </c>
      <c r="C10463" s="18" t="s">
        <v>915</v>
      </c>
      <c r="D10463" s="30">
        <f>VLOOKUP(C10463,Index[[#All],[searchTaxon]:[Reference_number]],2,FALSE)</f>
        <v>152</v>
      </c>
      <c r="H10463" t="s">
        <v>296</v>
      </c>
      <c r="I10463">
        <f>VLOOKUP(Table1[[#This Row],[trait_name]],Trait[],2,FALSE)</f>
        <v>49</v>
      </c>
      <c r="J10463" s="25" t="s">
        <v>103</v>
      </c>
      <c r="L10463" s="3" t="s">
        <v>105</v>
      </c>
      <c r="N10463" s="25"/>
      <c r="O10463"/>
    </row>
    <row r="10464" spans="1:15">
      <c r="A10464" s="28">
        <v>43279</v>
      </c>
      <c r="B10464" s="29">
        <v>43279</v>
      </c>
      <c r="C10464" s="18" t="s">
        <v>915</v>
      </c>
      <c r="D10464" s="30">
        <f>VLOOKUP(C10464,Index[[#All],[searchTaxon]:[Reference_number]],2,FALSE)</f>
        <v>152</v>
      </c>
      <c r="I10464">
        <f>VLOOKUP(Table1[[#This Row],[trait_name]],Trait[],2,FALSE)</f>
        <v>49</v>
      </c>
      <c r="J10464" s="25" t="s">
        <v>103</v>
      </c>
      <c r="L10464" s="3"/>
      <c r="N10464" s="25"/>
      <c r="O10464"/>
    </row>
    <row r="10465" spans="1:15">
      <c r="A10465" s="28">
        <v>43279</v>
      </c>
      <c r="B10465" s="29">
        <v>43279</v>
      </c>
      <c r="C10465" s="18" t="s">
        <v>915</v>
      </c>
      <c r="D10465" s="30">
        <f>VLOOKUP(C10465,Index[[#All],[searchTaxon]:[Reference_number]],2,FALSE)</f>
        <v>152</v>
      </c>
      <c r="I10465">
        <f>VLOOKUP(Table1[[#This Row],[trait_name]],Trait[],2,FALSE)</f>
        <v>49</v>
      </c>
      <c r="J10465" s="25" t="s">
        <v>103</v>
      </c>
      <c r="L10465" s="3"/>
      <c r="N10465" s="25"/>
      <c r="O10465"/>
    </row>
    <row r="10466" spans="1:15">
      <c r="A10466" s="12">
        <v>43279</v>
      </c>
      <c r="B10466" s="13"/>
      <c r="C10466" s="14" t="s">
        <v>915</v>
      </c>
      <c r="D10466" s="11">
        <f>VLOOKUP(C10466,Index[[#All],[searchTaxon]:[Reference_number]],2,FALSE)</f>
        <v>152</v>
      </c>
      <c r="E10466">
        <f>VLOOKUP(C:C,Table1[[#All],[searchTaxon]:[Multiple_forms]],3,FALSE)</f>
        <v>0</v>
      </c>
      <c r="F10466">
        <f>VLOOKUP(C:C,Table1[[#All],[searchTaxon]:[Multiple_forms]],4,FALSE)</f>
        <v>0</v>
      </c>
      <c r="G10466">
        <f>VLOOKUP(C:C,Table1[[#All],[searchTaxon]:[Multiple_forms]],5,FALSE)</f>
        <v>0</v>
      </c>
      <c r="I10466">
        <f>VLOOKUP(Table1[[#This Row],[trait_name]],Trait[],2,FALSE)</f>
        <v>50</v>
      </c>
      <c r="J10466" s="25" t="s">
        <v>106</v>
      </c>
      <c r="L10466" s="3"/>
      <c r="N10466" s="25"/>
      <c r="O10466"/>
    </row>
    <row r="10467" spans="1:15">
      <c r="A10467" s="28">
        <v>43279</v>
      </c>
      <c r="B10467" s="29">
        <v>43279</v>
      </c>
      <c r="C10467" s="18" t="s">
        <v>915</v>
      </c>
      <c r="D10467" s="30">
        <f>VLOOKUP(C10467,Index[[#All],[searchTaxon]:[Reference_number]],2,FALSE)</f>
        <v>152</v>
      </c>
      <c r="H10467" t="s">
        <v>251</v>
      </c>
      <c r="I10467">
        <f>VLOOKUP(Table1[[#This Row],[trait_name]],Trait[],2,FALSE)</f>
        <v>51</v>
      </c>
      <c r="J10467" s="25" t="s">
        <v>108</v>
      </c>
      <c r="L10467" s="3" t="s">
        <v>167</v>
      </c>
      <c r="N10467" s="25"/>
      <c r="O10467"/>
    </row>
    <row r="10468" spans="1:15">
      <c r="A10468" s="28">
        <v>43279</v>
      </c>
      <c r="B10468" s="29">
        <v>43279</v>
      </c>
      <c r="C10468" s="18" t="s">
        <v>915</v>
      </c>
      <c r="D10468" s="30">
        <f>VLOOKUP(C10468,Index[[#All],[searchTaxon]:[Reference_number]],2,FALSE)</f>
        <v>152</v>
      </c>
      <c r="H10468" t="s">
        <v>251</v>
      </c>
      <c r="I10468">
        <f>VLOOKUP(Table1[[#This Row],[trait_name]],Trait[],2,FALSE)</f>
        <v>52</v>
      </c>
      <c r="J10468" s="25" t="s">
        <v>203</v>
      </c>
      <c r="L10468" s="3" t="s">
        <v>378</v>
      </c>
      <c r="N10468" s="25"/>
      <c r="O10468"/>
    </row>
    <row r="10469" spans="1:15">
      <c r="A10469" s="28">
        <v>43279</v>
      </c>
      <c r="B10469" s="29">
        <v>43279</v>
      </c>
      <c r="C10469" s="18" t="s">
        <v>915</v>
      </c>
      <c r="D10469" s="30">
        <f>VLOOKUP(C10469,Index[[#All],[searchTaxon]:[Reference_number]],2,FALSE)</f>
        <v>152</v>
      </c>
      <c r="H10469" t="s">
        <v>251</v>
      </c>
      <c r="I10469">
        <f>VLOOKUP(Table1[[#This Row],[trait_name]],Trait[],2,FALSE)</f>
        <v>53</v>
      </c>
      <c r="J10469" s="25" t="s">
        <v>110</v>
      </c>
      <c r="L10469" s="3" t="s">
        <v>111</v>
      </c>
      <c r="N10469" s="25"/>
      <c r="O10469"/>
    </row>
    <row r="10470" spans="1:15">
      <c r="A10470" s="28">
        <v>43279</v>
      </c>
      <c r="B10470" s="29">
        <v>43279</v>
      </c>
      <c r="C10470" s="18" t="s">
        <v>915</v>
      </c>
      <c r="D10470" s="30">
        <f>VLOOKUP(C10470,Index[[#All],[searchTaxon]:[Reference_number]],2,FALSE)</f>
        <v>152</v>
      </c>
      <c r="I10470">
        <f>VLOOKUP(Table1[[#This Row],[trait_name]],Trait[],2,FALSE)</f>
        <v>53</v>
      </c>
      <c r="J10470" s="25" t="s">
        <v>110</v>
      </c>
      <c r="L10470" s="3"/>
      <c r="N10470" s="25"/>
      <c r="O10470"/>
    </row>
    <row r="10471" spans="1:15">
      <c r="A10471" s="28">
        <v>43279</v>
      </c>
      <c r="B10471" s="29">
        <v>43279</v>
      </c>
      <c r="C10471" s="18" t="s">
        <v>915</v>
      </c>
      <c r="D10471" s="30">
        <f>VLOOKUP(C10471,Index[[#All],[searchTaxon]:[Reference_number]],2,FALSE)</f>
        <v>152</v>
      </c>
      <c r="I10471">
        <f>VLOOKUP(Table1[[#This Row],[trait_name]],Trait[],2,FALSE)</f>
        <v>54</v>
      </c>
      <c r="J10471" s="25" t="s">
        <v>112</v>
      </c>
      <c r="L10471" s="3"/>
      <c r="N10471" s="25"/>
      <c r="O10471"/>
    </row>
    <row r="10472" spans="1:15">
      <c r="A10472" s="28">
        <v>43279</v>
      </c>
      <c r="B10472" s="29">
        <v>43279</v>
      </c>
      <c r="C10472" s="18" t="s">
        <v>915</v>
      </c>
      <c r="D10472" s="30">
        <f>VLOOKUP(C10472,Index[[#All],[searchTaxon]:[Reference_number]],2,FALSE)</f>
        <v>152</v>
      </c>
      <c r="H10472" t="s">
        <v>251</v>
      </c>
      <c r="I10472">
        <f>VLOOKUP(Table1[[#This Row],[trait_name]],Trait[],2,FALSE)</f>
        <v>55</v>
      </c>
      <c r="J10472" s="25" t="s">
        <v>114</v>
      </c>
      <c r="L10472" s="3" t="s">
        <v>116</v>
      </c>
      <c r="N10472" s="25"/>
      <c r="O10472"/>
    </row>
    <row r="10473" spans="1:15">
      <c r="A10473" s="28">
        <v>43279</v>
      </c>
      <c r="B10473" s="29">
        <v>43279</v>
      </c>
      <c r="C10473" s="18" t="s">
        <v>915</v>
      </c>
      <c r="D10473" s="30">
        <f>VLOOKUP(C10473,Index[[#All],[searchTaxon]:[Reference_number]],2,FALSE)</f>
        <v>152</v>
      </c>
      <c r="H10473" t="s">
        <v>296</v>
      </c>
      <c r="I10473">
        <f>VLOOKUP(Table1[[#This Row],[trait_name]],Trait[],2,FALSE)</f>
        <v>56</v>
      </c>
      <c r="J10473" s="25" t="s">
        <v>117</v>
      </c>
      <c r="L10473" s="3" t="s">
        <v>113</v>
      </c>
      <c r="N10473" s="25"/>
      <c r="O10473"/>
    </row>
    <row r="10474" spans="1:15">
      <c r="A10474" s="28">
        <v>43279</v>
      </c>
      <c r="B10474" s="29"/>
      <c r="C10474" s="18" t="s">
        <v>915</v>
      </c>
      <c r="D10474" s="15">
        <f>VLOOKUP(C10474,Index[[#All],[searchTaxon]:[Reference_number]],2,FALSE)</f>
        <v>152</v>
      </c>
      <c r="E10474">
        <v>0</v>
      </c>
      <c r="F10474">
        <v>0</v>
      </c>
      <c r="G10474">
        <v>0</v>
      </c>
      <c r="I10474">
        <f>VLOOKUP(Table1[[#This Row],[trait_name]],Trait[],2,FALSE)</f>
        <v>60</v>
      </c>
      <c r="J10474" s="25" t="s">
        <v>120</v>
      </c>
      <c r="L10474" s="3"/>
      <c r="N10474" s="25"/>
      <c r="O10474"/>
    </row>
    <row r="10475" spans="1:15">
      <c r="A10475" s="28">
        <v>43279</v>
      </c>
      <c r="B10475" s="29">
        <v>43279</v>
      </c>
      <c r="C10475" s="18" t="s">
        <v>915</v>
      </c>
      <c r="D10475" s="30">
        <f>VLOOKUP(C10475,Index[[#All],[searchTaxon]:[Reference_number]],2,FALSE)</f>
        <v>152</v>
      </c>
      <c r="I10475">
        <f>VLOOKUP(Table1[[#This Row],[trait_name]],Trait[],2,FALSE)</f>
        <v>62</v>
      </c>
      <c r="J10475" s="25" t="s">
        <v>123</v>
      </c>
      <c r="L10475" s="3"/>
      <c r="N10475" s="25"/>
      <c r="O10475"/>
    </row>
    <row r="10476" spans="1:15">
      <c r="A10476" s="28">
        <v>43279</v>
      </c>
      <c r="B10476" s="29">
        <v>43279</v>
      </c>
      <c r="C10476" s="18" t="s">
        <v>919</v>
      </c>
      <c r="D10476" s="30">
        <f>VLOOKUP(C10476,Index[[#All],[searchTaxon]:[Reference_number]],2,FALSE)</f>
        <v>153</v>
      </c>
      <c r="H10476" t="s">
        <v>251</v>
      </c>
      <c r="I10476">
        <f>VLOOKUP(Table1[[#This Row],[trait_name]],Trait[],2,FALSE)</f>
        <v>2</v>
      </c>
      <c r="J10476" s="25" t="s">
        <v>16</v>
      </c>
      <c r="L10476" s="3" t="s">
        <v>920</v>
      </c>
      <c r="N10476" s="25"/>
      <c r="O10476"/>
    </row>
    <row r="10477" spans="1:15">
      <c r="A10477" s="28">
        <v>43279</v>
      </c>
      <c r="B10477" s="29">
        <v>43279</v>
      </c>
      <c r="C10477" s="18" t="s">
        <v>919</v>
      </c>
      <c r="D10477" s="30">
        <f>VLOOKUP(C10477,Index[[#All],[searchTaxon]:[Reference_number]],2,FALSE)</f>
        <v>153</v>
      </c>
      <c r="I10477">
        <f>VLOOKUP(Table1[[#This Row],[trait_name]],Trait[],2,FALSE)</f>
        <v>2</v>
      </c>
      <c r="J10477" s="25" t="s">
        <v>16</v>
      </c>
      <c r="L10477" s="3"/>
      <c r="N10477" s="25"/>
      <c r="O10477"/>
    </row>
    <row r="10478" spans="1:15">
      <c r="A10478" s="28">
        <v>43279</v>
      </c>
      <c r="B10478" s="29">
        <v>43279</v>
      </c>
      <c r="C10478" s="18" t="s">
        <v>919</v>
      </c>
      <c r="D10478" s="30">
        <f>VLOOKUP(C10478,Index[[#All],[searchTaxon]:[Reference_number]],2,FALSE)</f>
        <v>153</v>
      </c>
      <c r="H10478" t="s">
        <v>251</v>
      </c>
      <c r="I10478">
        <f>VLOOKUP(Table1[[#This Row],[trait_name]],Trait[],2,FALSE)</f>
        <v>3</v>
      </c>
      <c r="J10478" s="25" t="s">
        <v>19</v>
      </c>
      <c r="L10478" s="3" t="s">
        <v>20</v>
      </c>
      <c r="N10478" s="25"/>
      <c r="O10478"/>
    </row>
    <row r="10479" spans="1:15">
      <c r="A10479" s="28">
        <v>43279</v>
      </c>
      <c r="B10479" s="29">
        <v>43279</v>
      </c>
      <c r="C10479" s="18" t="s">
        <v>919</v>
      </c>
      <c r="D10479" s="30">
        <f>VLOOKUP(C10479,Index[[#All],[searchTaxon]:[Reference_number]],2,FALSE)</f>
        <v>153</v>
      </c>
      <c r="H10479" t="s">
        <v>251</v>
      </c>
      <c r="I10479">
        <f>VLOOKUP(Table1[[#This Row],[trait_name]],Trait[],2,FALSE)</f>
        <v>3</v>
      </c>
      <c r="J10479" s="25" t="s">
        <v>19</v>
      </c>
      <c r="L10479" s="3" t="s">
        <v>22</v>
      </c>
      <c r="N10479" s="25"/>
      <c r="O10479"/>
    </row>
    <row r="10480" spans="1:15">
      <c r="A10480" s="28">
        <v>43279</v>
      </c>
      <c r="B10480" s="29">
        <v>43279</v>
      </c>
      <c r="C10480" s="18" t="s">
        <v>919</v>
      </c>
      <c r="D10480" s="30">
        <f>VLOOKUP(C10480,Index[[#All],[searchTaxon]:[Reference_number]],2,FALSE)</f>
        <v>153</v>
      </c>
      <c r="H10480" t="s">
        <v>251</v>
      </c>
      <c r="I10480">
        <f>VLOOKUP(Table1[[#This Row],[trait_name]],Trait[],2,FALSE)</f>
        <v>5</v>
      </c>
      <c r="J10480" s="25" t="s">
        <v>25</v>
      </c>
      <c r="L10480" s="3" t="s">
        <v>24</v>
      </c>
      <c r="N10480" s="25"/>
      <c r="O10480"/>
    </row>
    <row r="10481" spans="1:15">
      <c r="A10481" s="12">
        <v>43279</v>
      </c>
      <c r="B10481" s="13"/>
      <c r="C10481" s="14" t="s">
        <v>919</v>
      </c>
      <c r="D10481" s="15">
        <f>VLOOKUP(C10481,Index[[#All],[searchTaxon]:[Reference_number]],2,FALSE)</f>
        <v>153</v>
      </c>
      <c r="I10481">
        <f>VLOOKUP(Table1[[#This Row],[trait_name]],Trait[],2,FALSE)</f>
        <v>15</v>
      </c>
      <c r="J10481" s="25" t="s">
        <v>32</v>
      </c>
      <c r="L10481" s="3"/>
      <c r="N10481" s="25"/>
      <c r="O10481"/>
    </row>
    <row r="10482" spans="1:15">
      <c r="A10482" s="12">
        <v>43279</v>
      </c>
      <c r="B10482" s="13">
        <v>43279</v>
      </c>
      <c r="C10482" s="14" t="s">
        <v>919</v>
      </c>
      <c r="D10482" s="15">
        <f>VLOOKUP(C10482,Index[[#All],[searchTaxon]:[Reference_number]],2,FALSE)</f>
        <v>153</v>
      </c>
      <c r="I10482">
        <f>VLOOKUP(Table1[[#This Row],[trait_name]],Trait[],2,FALSE)</f>
        <v>16</v>
      </c>
      <c r="J10482" s="26" t="s">
        <v>33</v>
      </c>
      <c r="K10482" s="26"/>
      <c r="L10482" s="3"/>
      <c r="N10482" s="25"/>
      <c r="O10482"/>
    </row>
    <row r="10483" spans="1:15">
      <c r="A10483" s="28">
        <v>43279</v>
      </c>
      <c r="B10483" s="29">
        <v>43279</v>
      </c>
      <c r="C10483" s="18" t="s">
        <v>919</v>
      </c>
      <c r="D10483" s="30">
        <f>VLOOKUP(C10483,Index[[#All],[searchTaxon]:[Reference_number]],2,FALSE)</f>
        <v>153</v>
      </c>
      <c r="H10483" t="s">
        <v>624</v>
      </c>
      <c r="I10483">
        <f>VLOOKUP(Table1[[#This Row],[trait_name]],Trait[],2,FALSE)</f>
        <v>17</v>
      </c>
      <c r="J10483" s="25" t="s">
        <v>34</v>
      </c>
      <c r="L10483" s="3" t="s">
        <v>35</v>
      </c>
      <c r="N10483" s="25"/>
      <c r="O10483"/>
    </row>
    <row r="10484" spans="1:15">
      <c r="A10484" s="28">
        <v>43279</v>
      </c>
      <c r="B10484" s="29">
        <v>43279</v>
      </c>
      <c r="C10484" s="18" t="s">
        <v>919</v>
      </c>
      <c r="D10484" s="30">
        <f>VLOOKUP(C10484,Index[[#All],[searchTaxon]:[Reference_number]],2,FALSE)</f>
        <v>153</v>
      </c>
      <c r="H10484" t="s">
        <v>624</v>
      </c>
      <c r="I10484">
        <f>VLOOKUP(Table1[[#This Row],[trait_name]],Trait[],2,FALSE)</f>
        <v>17</v>
      </c>
      <c r="J10484" s="25" t="s">
        <v>34</v>
      </c>
      <c r="L10484" s="3" t="s">
        <v>36</v>
      </c>
      <c r="N10484" s="25"/>
      <c r="O10484"/>
    </row>
    <row r="10485" spans="1:15">
      <c r="A10485" s="28">
        <v>43279</v>
      </c>
      <c r="B10485" s="29">
        <v>43279</v>
      </c>
      <c r="C10485" s="18" t="s">
        <v>919</v>
      </c>
      <c r="D10485" s="30">
        <f>VLOOKUP(C10485,Index[[#All],[searchTaxon]:[Reference_number]],2,FALSE)</f>
        <v>153</v>
      </c>
      <c r="H10485" t="s">
        <v>624</v>
      </c>
      <c r="I10485">
        <f>VLOOKUP(Table1[[#This Row],[trait_name]],Trait[],2,FALSE)</f>
        <v>17</v>
      </c>
      <c r="J10485" s="25" t="s">
        <v>34</v>
      </c>
      <c r="L10485" s="3" t="s">
        <v>37</v>
      </c>
      <c r="N10485" s="25"/>
      <c r="O10485"/>
    </row>
    <row r="10486" spans="1:15">
      <c r="A10486" s="12">
        <v>43279</v>
      </c>
      <c r="B10486" s="13">
        <v>43279</v>
      </c>
      <c r="C10486" s="14" t="s">
        <v>919</v>
      </c>
      <c r="D10486" s="15">
        <f>VLOOKUP(C10486,Index[[#All],[searchTaxon]:[Reference_number]],2,FALSE)</f>
        <v>153</v>
      </c>
      <c r="I10486">
        <f>VLOOKUP(Table1[[#This Row],[trait_name]],Trait[],2,FALSE)</f>
        <v>18</v>
      </c>
      <c r="J10486" s="25" t="s">
        <v>38</v>
      </c>
      <c r="L10486" s="3"/>
      <c r="N10486" s="25"/>
      <c r="O10486"/>
    </row>
    <row r="10487" spans="1:15">
      <c r="A10487" s="28">
        <v>43279</v>
      </c>
      <c r="B10487" s="29">
        <v>43279</v>
      </c>
      <c r="C10487" s="18" t="s">
        <v>919</v>
      </c>
      <c r="D10487" s="30">
        <f>VLOOKUP(C10487,Index[[#All],[searchTaxon]:[Reference_number]],2,FALSE)</f>
        <v>153</v>
      </c>
      <c r="H10487" t="s">
        <v>624</v>
      </c>
      <c r="I10487">
        <f>VLOOKUP(Table1[[#This Row],[trait_name]],Trait[],2,FALSE)</f>
        <v>19</v>
      </c>
      <c r="J10487" s="25" t="s">
        <v>39</v>
      </c>
      <c r="L10487" s="3" t="s">
        <v>40</v>
      </c>
      <c r="N10487" s="25"/>
      <c r="O10487"/>
    </row>
    <row r="10488" spans="1:15">
      <c r="A10488" s="28">
        <v>43279</v>
      </c>
      <c r="B10488" s="29">
        <v>43279</v>
      </c>
      <c r="C10488" s="18" t="s">
        <v>919</v>
      </c>
      <c r="D10488" s="30">
        <f>VLOOKUP(C10488,Index[[#All],[searchTaxon]:[Reference_number]],2,FALSE)</f>
        <v>153</v>
      </c>
      <c r="I10488">
        <f>VLOOKUP(Table1[[#This Row],[trait_name]],Trait[],2,FALSE)</f>
        <v>19</v>
      </c>
      <c r="J10488" s="25" t="s">
        <v>39</v>
      </c>
      <c r="L10488" s="3"/>
      <c r="N10488" s="25"/>
      <c r="O10488"/>
    </row>
    <row r="10489" spans="1:15">
      <c r="A10489" s="12">
        <v>43279</v>
      </c>
      <c r="B10489" s="13">
        <v>43279</v>
      </c>
      <c r="C10489" s="14" t="s">
        <v>919</v>
      </c>
      <c r="D10489" s="15">
        <f>VLOOKUP(C10489,Index[[#All],[searchTaxon]:[Reference_number]],2,FALSE)</f>
        <v>153</v>
      </c>
      <c r="I10489">
        <f>VLOOKUP(Table1[[#This Row],[trait_name]],Trait[],2,FALSE)</f>
        <v>20</v>
      </c>
      <c r="J10489" s="25" t="s">
        <v>42</v>
      </c>
      <c r="L10489" s="3"/>
      <c r="N10489" s="25"/>
      <c r="O10489"/>
    </row>
    <row r="10490" spans="1:15">
      <c r="A10490" s="28">
        <v>43279</v>
      </c>
      <c r="B10490" s="29">
        <v>43279</v>
      </c>
      <c r="C10490" s="18" t="s">
        <v>919</v>
      </c>
      <c r="D10490" s="30">
        <f>VLOOKUP(C10490,Index[[#All],[searchTaxon]:[Reference_number]],2,FALSE)</f>
        <v>153</v>
      </c>
      <c r="H10490" t="s">
        <v>251</v>
      </c>
      <c r="I10490">
        <f>VLOOKUP(Table1[[#This Row],[trait_name]],Trait[],2,FALSE)</f>
        <v>21</v>
      </c>
      <c r="J10490" s="25" t="s">
        <v>46</v>
      </c>
      <c r="L10490" s="3" t="s">
        <v>47</v>
      </c>
      <c r="N10490" s="25"/>
      <c r="O10490"/>
    </row>
    <row r="10491" spans="1:15">
      <c r="A10491" s="28">
        <v>43279</v>
      </c>
      <c r="B10491" s="29"/>
      <c r="C10491" s="18" t="s">
        <v>919</v>
      </c>
      <c r="D10491" s="15">
        <f>VLOOKUP(C10491,Index[[#All],[searchTaxon]:[Reference_number]],2,FALSE)</f>
        <v>153</v>
      </c>
      <c r="E10491">
        <v>0</v>
      </c>
      <c r="F10491">
        <v>0</v>
      </c>
      <c r="G10491">
        <v>0</v>
      </c>
      <c r="I10491">
        <f>VLOOKUP(Table1[[#This Row],[trait_name]],Trait[],2,FALSE)</f>
        <v>22</v>
      </c>
      <c r="J10491" s="25" t="s">
        <v>48</v>
      </c>
      <c r="L10491" s="3"/>
      <c r="N10491" s="25"/>
      <c r="O10491"/>
    </row>
    <row r="10492" spans="1:15">
      <c r="A10492" s="12">
        <v>43279</v>
      </c>
      <c r="B10492" s="13"/>
      <c r="C10492" s="14" t="s">
        <v>919</v>
      </c>
      <c r="D10492" s="15">
        <f>VLOOKUP(C10492,Index[[#All],[searchTaxon]:[Reference_number]],2,FALSE)</f>
        <v>153</v>
      </c>
      <c r="I10492">
        <f>VLOOKUP(Table1[[#This Row],[trait_name]],Trait[],2,FALSE)</f>
        <v>23</v>
      </c>
      <c r="J10492" s="25" t="s">
        <v>50</v>
      </c>
      <c r="L10492" s="3"/>
      <c r="N10492" s="25"/>
      <c r="O10492"/>
    </row>
    <row r="10493" spans="1:15">
      <c r="A10493" s="12">
        <v>43279</v>
      </c>
      <c r="B10493" s="13"/>
      <c r="C10493" s="14" t="s">
        <v>919</v>
      </c>
      <c r="D10493" s="15">
        <f>VLOOKUP(C10493,Index[[#All],[searchTaxon]:[Reference_number]],2,FALSE)</f>
        <v>153</v>
      </c>
      <c r="I10493">
        <f>VLOOKUP(Table1[[#This Row],[trait_name]],Trait[],2,FALSE)</f>
        <v>24</v>
      </c>
      <c r="J10493" s="25" t="s">
        <v>53</v>
      </c>
      <c r="L10493" s="3"/>
      <c r="N10493" s="25"/>
      <c r="O10493"/>
    </row>
    <row r="10494" spans="1:15">
      <c r="A10494" s="28">
        <v>43279</v>
      </c>
      <c r="B10494" s="29">
        <v>43279</v>
      </c>
      <c r="C10494" s="18" t="s">
        <v>919</v>
      </c>
      <c r="D10494" s="30">
        <f>VLOOKUP(C10494,Index[[#All],[searchTaxon]:[Reference_number]],2,FALSE)</f>
        <v>153</v>
      </c>
      <c r="H10494" t="s">
        <v>912</v>
      </c>
      <c r="I10494">
        <f>VLOOKUP(Table1[[#This Row],[trait_name]],Trait[],2,FALSE)</f>
        <v>25</v>
      </c>
      <c r="J10494" s="25" t="s">
        <v>54</v>
      </c>
      <c r="L10494" s="3" t="s">
        <v>56</v>
      </c>
      <c r="N10494" s="25"/>
      <c r="O10494"/>
    </row>
    <row r="10495" spans="1:15">
      <c r="A10495" s="28">
        <v>43279</v>
      </c>
      <c r="B10495" s="29">
        <v>43279</v>
      </c>
      <c r="C10495" s="18" t="s">
        <v>919</v>
      </c>
      <c r="D10495" s="30">
        <f>VLOOKUP(C10495,Index[[#All],[searchTaxon]:[Reference_number]],2,FALSE)</f>
        <v>153</v>
      </c>
      <c r="H10495" t="s">
        <v>624</v>
      </c>
      <c r="I10495">
        <f>VLOOKUP(Table1[[#This Row],[trait_name]],Trait[],2,FALSE)</f>
        <v>25</v>
      </c>
      <c r="J10495" s="25" t="s">
        <v>54</v>
      </c>
      <c r="L10495" s="3" t="s">
        <v>239</v>
      </c>
      <c r="N10495" s="25"/>
      <c r="O10495"/>
    </row>
    <row r="10496" spans="1:15">
      <c r="A10496" s="28">
        <v>43279</v>
      </c>
      <c r="B10496" s="29">
        <v>43279</v>
      </c>
      <c r="C10496" s="18" t="s">
        <v>919</v>
      </c>
      <c r="D10496" s="30">
        <f>VLOOKUP(C10496,Index[[#All],[searchTaxon]:[Reference_number]],2,FALSE)</f>
        <v>153</v>
      </c>
      <c r="H10496" t="s">
        <v>564</v>
      </c>
      <c r="I10496">
        <f>VLOOKUP(Table1[[#This Row],[trait_name]],Trait[],2,FALSE)</f>
        <v>26</v>
      </c>
      <c r="J10496" s="25" t="s">
        <v>57</v>
      </c>
      <c r="L10496" s="3">
        <v>12</v>
      </c>
      <c r="N10496" s="25"/>
      <c r="O10496"/>
    </row>
    <row r="10497" spans="1:15">
      <c r="A10497" s="28">
        <v>43279</v>
      </c>
      <c r="B10497" s="29">
        <v>43279</v>
      </c>
      <c r="C10497" s="18" t="s">
        <v>919</v>
      </c>
      <c r="D10497" s="30">
        <f>VLOOKUP(C10497,Index[[#All],[searchTaxon]:[Reference_number]],2,FALSE)</f>
        <v>153</v>
      </c>
      <c r="H10497" t="s">
        <v>425</v>
      </c>
      <c r="I10497">
        <f>VLOOKUP(Table1[[#This Row],[trait_name]],Trait[],2,FALSE)</f>
        <v>26</v>
      </c>
      <c r="J10497" s="25" t="s">
        <v>57</v>
      </c>
      <c r="L10497" s="3">
        <v>5</v>
      </c>
      <c r="N10497" s="25"/>
      <c r="O10497"/>
    </row>
    <row r="10498" spans="1:15">
      <c r="A10498" s="28">
        <v>43279</v>
      </c>
      <c r="B10498" s="29">
        <v>43279</v>
      </c>
      <c r="C10498" s="18" t="s">
        <v>919</v>
      </c>
      <c r="D10498" s="30">
        <f>VLOOKUP(C10498,Index[[#All],[searchTaxon]:[Reference_number]],2,FALSE)</f>
        <v>153</v>
      </c>
      <c r="I10498">
        <f>VLOOKUP(Table1[[#This Row],[trait_name]],Trait[],2,FALSE)</f>
        <v>27</v>
      </c>
      <c r="J10498" s="25" t="s">
        <v>58</v>
      </c>
      <c r="L10498" s="3"/>
      <c r="N10498" s="25"/>
      <c r="O10498"/>
    </row>
    <row r="10499" spans="1:15">
      <c r="A10499" s="28">
        <v>43279</v>
      </c>
      <c r="B10499" s="29">
        <v>43279</v>
      </c>
      <c r="C10499" s="18" t="s">
        <v>919</v>
      </c>
      <c r="D10499" s="30">
        <f>VLOOKUP(C10499,Index[[#All],[searchTaxon]:[Reference_number]],2,FALSE)</f>
        <v>153</v>
      </c>
      <c r="H10499" t="s">
        <v>425</v>
      </c>
      <c r="I10499">
        <f>VLOOKUP(Table1[[#This Row],[trait_name]],Trait[],2,FALSE)</f>
        <v>28</v>
      </c>
      <c r="J10499" s="25" t="s">
        <v>59</v>
      </c>
      <c r="L10499" s="3">
        <v>2</v>
      </c>
      <c r="N10499" s="25"/>
      <c r="O10499"/>
    </row>
    <row r="10500" spans="1:15">
      <c r="A10500" s="28">
        <v>43279</v>
      </c>
      <c r="B10500" s="29">
        <v>43279</v>
      </c>
      <c r="C10500" s="18" t="s">
        <v>919</v>
      </c>
      <c r="D10500" s="30">
        <f>VLOOKUP(C10500,Index[[#All],[searchTaxon]:[Reference_number]],2,FALSE)</f>
        <v>153</v>
      </c>
      <c r="I10500">
        <f>VLOOKUP(Table1[[#This Row],[trait_name]],Trait[],2,FALSE)</f>
        <v>28</v>
      </c>
      <c r="J10500" s="25" t="s">
        <v>59</v>
      </c>
      <c r="L10500" s="3"/>
      <c r="N10500" s="25"/>
      <c r="O10500"/>
    </row>
    <row r="10501" spans="1:15">
      <c r="A10501" s="28">
        <v>43279</v>
      </c>
      <c r="B10501" s="29">
        <v>43279</v>
      </c>
      <c r="C10501" s="18" t="s">
        <v>919</v>
      </c>
      <c r="D10501" s="30">
        <f>VLOOKUP(C10501,Index[[#All],[searchTaxon]:[Reference_number]],2,FALSE)</f>
        <v>153</v>
      </c>
      <c r="I10501">
        <f>VLOOKUP(Table1[[#This Row],[trait_name]],Trait[],2,FALSE)</f>
        <v>29</v>
      </c>
      <c r="J10501" s="25" t="s">
        <v>60</v>
      </c>
      <c r="L10501" s="3"/>
      <c r="N10501" s="25"/>
      <c r="O10501"/>
    </row>
    <row r="10502" spans="1:15">
      <c r="A10502" s="28">
        <v>43279</v>
      </c>
      <c r="B10502" s="29">
        <v>43279</v>
      </c>
      <c r="C10502" s="18" t="s">
        <v>919</v>
      </c>
      <c r="D10502" s="30">
        <f>VLOOKUP(C10502,Index[[#All],[searchTaxon]:[Reference_number]],2,FALSE)</f>
        <v>153</v>
      </c>
      <c r="I10502">
        <f>VLOOKUP(Table1[[#This Row],[trait_name]],Trait[],2,FALSE)</f>
        <v>30</v>
      </c>
      <c r="J10502" s="25" t="s">
        <v>61</v>
      </c>
      <c r="L10502" s="3"/>
      <c r="N10502" s="25"/>
      <c r="O10502"/>
    </row>
    <row r="10503" spans="1:15">
      <c r="A10503" s="28">
        <v>43279</v>
      </c>
      <c r="B10503" s="29">
        <v>43279</v>
      </c>
      <c r="C10503" s="18" t="s">
        <v>919</v>
      </c>
      <c r="D10503" s="30">
        <f>VLOOKUP(C10503,Index[[#All],[searchTaxon]:[Reference_number]],2,FALSE)</f>
        <v>153</v>
      </c>
      <c r="I10503">
        <f>VLOOKUP(Table1[[#This Row],[trait_name]],Trait[],2,FALSE)</f>
        <v>31</v>
      </c>
      <c r="J10503" s="25" t="s">
        <v>62</v>
      </c>
      <c r="L10503" s="3"/>
      <c r="N10503" s="25"/>
      <c r="O10503"/>
    </row>
    <row r="10504" spans="1:15">
      <c r="A10504" s="28">
        <v>43279</v>
      </c>
      <c r="B10504" s="29">
        <v>43279</v>
      </c>
      <c r="C10504" s="18" t="s">
        <v>919</v>
      </c>
      <c r="D10504" s="30">
        <f>VLOOKUP(C10504,Index[[#All],[searchTaxon]:[Reference_number]],2,FALSE)</f>
        <v>153</v>
      </c>
      <c r="H10504" t="s">
        <v>600</v>
      </c>
      <c r="I10504">
        <f>VLOOKUP(Table1[[#This Row],[trait_name]],Trait[],2,FALSE)</f>
        <v>32</v>
      </c>
      <c r="J10504" s="25" t="s">
        <v>147</v>
      </c>
      <c r="L10504" s="3" t="s">
        <v>189</v>
      </c>
      <c r="N10504" s="25"/>
      <c r="O10504"/>
    </row>
    <row r="10505" spans="1:15">
      <c r="A10505" s="28">
        <v>43279</v>
      </c>
      <c r="B10505" s="29">
        <v>43279</v>
      </c>
      <c r="C10505" s="18" t="s">
        <v>919</v>
      </c>
      <c r="D10505" s="30">
        <f>VLOOKUP(C10505,Index[[#All],[searchTaxon]:[Reference_number]],2,FALSE)</f>
        <v>153</v>
      </c>
      <c r="I10505">
        <f>VLOOKUP(Table1[[#This Row],[trait_name]],Trait[],2,FALSE)</f>
        <v>32</v>
      </c>
      <c r="J10505" s="25" t="s">
        <v>147</v>
      </c>
      <c r="L10505" s="3"/>
      <c r="N10505" s="25"/>
      <c r="O10505"/>
    </row>
    <row r="10506" spans="1:15">
      <c r="A10506" s="28">
        <v>43279</v>
      </c>
      <c r="B10506" s="29">
        <v>43279</v>
      </c>
      <c r="C10506" s="18" t="s">
        <v>919</v>
      </c>
      <c r="D10506" s="30">
        <f>VLOOKUP(C10506,Index[[#All],[searchTaxon]:[Reference_number]],2,FALSE)</f>
        <v>153</v>
      </c>
      <c r="I10506">
        <f>VLOOKUP(Table1[[#This Row],[trait_name]],Trait[],2,FALSE)</f>
        <v>33</v>
      </c>
      <c r="J10506" s="25" t="s">
        <v>63</v>
      </c>
      <c r="L10506" s="3"/>
      <c r="N10506" s="25"/>
      <c r="O10506"/>
    </row>
    <row r="10507" spans="1:15">
      <c r="A10507" s="28">
        <v>43279</v>
      </c>
      <c r="B10507" s="29">
        <v>43279</v>
      </c>
      <c r="C10507" s="18" t="s">
        <v>919</v>
      </c>
      <c r="D10507" s="30">
        <f>VLOOKUP(C10507,Index[[#All],[searchTaxon]:[Reference_number]],2,FALSE)</f>
        <v>153</v>
      </c>
      <c r="I10507">
        <f>VLOOKUP(Table1[[#This Row],[trait_name]],Trait[],2,FALSE)</f>
        <v>33</v>
      </c>
      <c r="J10507" s="25" t="s">
        <v>63</v>
      </c>
      <c r="L10507" s="3"/>
      <c r="N10507" s="25"/>
      <c r="O10507"/>
    </row>
    <row r="10508" spans="1:15">
      <c r="A10508" s="28">
        <v>43279</v>
      </c>
      <c r="B10508" s="29">
        <v>43279</v>
      </c>
      <c r="C10508" s="18" t="s">
        <v>919</v>
      </c>
      <c r="D10508" s="30">
        <f>VLOOKUP(C10508,Index[[#All],[searchTaxon]:[Reference_number]],2,FALSE)</f>
        <v>153</v>
      </c>
      <c r="I10508">
        <f>VLOOKUP(Table1[[#This Row],[trait_name]],Trait[],2,FALSE)</f>
        <v>34</v>
      </c>
      <c r="J10508" s="25" t="s">
        <v>149</v>
      </c>
      <c r="L10508" s="3"/>
      <c r="N10508" s="25"/>
      <c r="O10508"/>
    </row>
    <row r="10509" spans="1:15">
      <c r="A10509" s="28">
        <v>43279</v>
      </c>
      <c r="B10509" s="29"/>
      <c r="C10509" s="18" t="s">
        <v>919</v>
      </c>
      <c r="D10509" s="30">
        <f>VLOOKUP(C10509,Index[[#All],[searchTaxon]:[Reference_number]],2,FALSE)</f>
        <v>153</v>
      </c>
      <c r="E10509">
        <v>0</v>
      </c>
      <c r="F10509">
        <v>0</v>
      </c>
      <c r="G10509">
        <v>0</v>
      </c>
      <c r="I10509">
        <f>VLOOKUP(Table1[[#This Row],[trait_name]],Trait[],2,FALSE)</f>
        <v>35</v>
      </c>
      <c r="J10509" s="25" t="s">
        <v>66</v>
      </c>
      <c r="L10509" s="3"/>
      <c r="N10509" s="25"/>
      <c r="O10509"/>
    </row>
    <row r="10510" spans="1:15">
      <c r="A10510" s="28">
        <v>43279</v>
      </c>
      <c r="B10510" s="29"/>
      <c r="C10510" s="18" t="s">
        <v>919</v>
      </c>
      <c r="D10510" s="15">
        <f>VLOOKUP(C10510,Index[[#All],[searchTaxon]:[Reference_number]],2,FALSE)</f>
        <v>153</v>
      </c>
      <c r="E10510">
        <v>0</v>
      </c>
      <c r="F10510">
        <v>0</v>
      </c>
      <c r="G10510">
        <v>0</v>
      </c>
      <c r="I10510">
        <f>VLOOKUP(Table1[[#This Row],[trait_name]],Trait[],2,FALSE)</f>
        <v>36</v>
      </c>
      <c r="J10510" s="25" t="s">
        <v>68</v>
      </c>
      <c r="L10510" s="3"/>
      <c r="N10510" s="25"/>
      <c r="O10510"/>
    </row>
    <row r="10511" spans="1:15">
      <c r="A10511" s="28">
        <v>43279</v>
      </c>
      <c r="B10511" s="29"/>
      <c r="C10511" s="18" t="s">
        <v>919</v>
      </c>
      <c r="D10511" s="15">
        <f>VLOOKUP(C10511,Index[[#All],[searchTaxon]:[Reference_number]],2,FALSE)</f>
        <v>153</v>
      </c>
      <c r="E10511">
        <v>0</v>
      </c>
      <c r="F10511">
        <v>0</v>
      </c>
      <c r="G10511">
        <v>0</v>
      </c>
      <c r="I10511">
        <f>VLOOKUP(Table1[[#This Row],[trait_name]],Trait[],2,FALSE)</f>
        <v>37</v>
      </c>
      <c r="J10511" s="25" t="s">
        <v>70</v>
      </c>
      <c r="L10511" s="3"/>
      <c r="N10511" s="25"/>
      <c r="O10511"/>
    </row>
    <row r="10512" spans="1:15">
      <c r="A10512" s="28">
        <v>43279</v>
      </c>
      <c r="B10512" s="29">
        <v>43279</v>
      </c>
      <c r="C10512" s="18" t="s">
        <v>919</v>
      </c>
      <c r="D10512" s="30">
        <f>VLOOKUP(C10512,Index[[#All],[searchTaxon]:[Reference_number]],2,FALSE)</f>
        <v>153</v>
      </c>
      <c r="H10512" t="s">
        <v>251</v>
      </c>
      <c r="I10512">
        <f>VLOOKUP(Table1[[#This Row],[trait_name]],Trait[],2,FALSE)</f>
        <v>38</v>
      </c>
      <c r="J10512" s="25" t="s">
        <v>74</v>
      </c>
      <c r="L10512" s="3" t="s">
        <v>153</v>
      </c>
      <c r="N10512" s="25"/>
      <c r="O10512"/>
    </row>
    <row r="10513" spans="1:15">
      <c r="A10513" s="28">
        <v>43279</v>
      </c>
      <c r="B10513" s="29">
        <v>43279</v>
      </c>
      <c r="C10513" s="18" t="s">
        <v>919</v>
      </c>
      <c r="D10513" s="30">
        <f>VLOOKUP(C10513,Index[[#All],[searchTaxon]:[Reference_number]],2,FALSE)</f>
        <v>153</v>
      </c>
      <c r="I10513">
        <f>VLOOKUP(Table1[[#This Row],[trait_name]],Trait[],2,FALSE)</f>
        <v>38</v>
      </c>
      <c r="J10513" s="25" t="s">
        <v>74</v>
      </c>
      <c r="L10513" s="3"/>
      <c r="N10513" s="25"/>
      <c r="O10513"/>
    </row>
    <row r="10514" spans="1:15">
      <c r="A10514" s="12">
        <v>43279</v>
      </c>
      <c r="B10514" s="13"/>
      <c r="C10514" s="14" t="s">
        <v>919</v>
      </c>
      <c r="D10514" s="15">
        <f>VLOOKUP(C10514,Index[[#All],[searchTaxon]:[Reference_number]],2,FALSE)</f>
        <v>153</v>
      </c>
      <c r="I10514">
        <f>VLOOKUP(Table1[[#This Row],[trait_name]],Trait[],2,FALSE)</f>
        <v>39</v>
      </c>
      <c r="J10514" s="25" t="s">
        <v>76</v>
      </c>
      <c r="L10514" s="3"/>
      <c r="N10514" s="25"/>
      <c r="O10514"/>
    </row>
    <row r="10515" spans="1:15">
      <c r="A10515" s="28">
        <v>43279</v>
      </c>
      <c r="B10515" s="29"/>
      <c r="C10515" s="18" t="s">
        <v>919</v>
      </c>
      <c r="D10515" s="15">
        <f>VLOOKUP(C10515,Index[[#All],[searchTaxon]:[Reference_number]],2,FALSE)</f>
        <v>153</v>
      </c>
      <c r="E10515">
        <v>0</v>
      </c>
      <c r="F10515">
        <v>0</v>
      </c>
      <c r="G10515">
        <v>0</v>
      </c>
      <c r="I10515">
        <f>VLOOKUP(Table1[[#This Row],[trait_name]],Trait[],2,FALSE)</f>
        <v>41</v>
      </c>
      <c r="J10515" s="25" t="s">
        <v>82</v>
      </c>
      <c r="L10515" s="3"/>
      <c r="N10515" s="25"/>
      <c r="O10515"/>
    </row>
    <row r="10516" spans="1:15">
      <c r="A10516" s="28">
        <v>43279</v>
      </c>
      <c r="B10516" s="29"/>
      <c r="C10516" s="18" t="s">
        <v>919</v>
      </c>
      <c r="D10516" s="15">
        <f>VLOOKUP(C10516,Index[[#All],[searchTaxon]:[Reference_number]],2,FALSE)</f>
        <v>153</v>
      </c>
      <c r="E10516">
        <v>0</v>
      </c>
      <c r="F10516">
        <v>0</v>
      </c>
      <c r="G10516">
        <v>0</v>
      </c>
      <c r="I10516">
        <f>VLOOKUP(Table1[[#This Row],[trait_name]],Trait[],2,FALSE)</f>
        <v>42</v>
      </c>
      <c r="J10516" s="25" t="s">
        <v>84</v>
      </c>
      <c r="L10516" s="3"/>
      <c r="N10516" s="25"/>
      <c r="O10516"/>
    </row>
    <row r="10517" spans="1:15">
      <c r="A10517" s="28">
        <v>43279</v>
      </c>
      <c r="B10517" s="29">
        <v>43279</v>
      </c>
      <c r="C10517" s="18" t="s">
        <v>919</v>
      </c>
      <c r="D10517" s="30">
        <f>VLOOKUP(C10517,Index[[#All],[searchTaxon]:[Reference_number]],2,FALSE)</f>
        <v>153</v>
      </c>
      <c r="H10517" t="s">
        <v>912</v>
      </c>
      <c r="I10517">
        <f>VLOOKUP(Table1[[#This Row],[trait_name]],Trait[],2,FALSE)</f>
        <v>43</v>
      </c>
      <c r="J10517" s="25" t="s">
        <v>86</v>
      </c>
      <c r="L10517" s="3" t="s">
        <v>88</v>
      </c>
      <c r="N10517" s="25"/>
      <c r="O10517"/>
    </row>
    <row r="10518" spans="1:15">
      <c r="A10518" s="28">
        <v>43279</v>
      </c>
      <c r="B10518" s="29">
        <v>43279</v>
      </c>
      <c r="C10518" s="18" t="s">
        <v>919</v>
      </c>
      <c r="D10518" s="30">
        <f>VLOOKUP(C10518,Index[[#All],[searchTaxon]:[Reference_number]],2,FALSE)</f>
        <v>153</v>
      </c>
      <c r="I10518">
        <f>VLOOKUP(Table1[[#This Row],[trait_name]],Trait[],2,FALSE)</f>
        <v>43</v>
      </c>
      <c r="J10518" s="25" t="s">
        <v>86</v>
      </c>
      <c r="L10518" s="3"/>
      <c r="N10518" s="25"/>
      <c r="O10518"/>
    </row>
    <row r="10519" spans="1:15">
      <c r="A10519" s="28">
        <v>43279</v>
      </c>
      <c r="B10519" s="29"/>
      <c r="C10519" s="18" t="s">
        <v>919</v>
      </c>
      <c r="D10519" s="30">
        <f>VLOOKUP(C10519,Index[[#All],[searchTaxon]:[Reference_number]],2,FALSE)</f>
        <v>153</v>
      </c>
      <c r="H10519" t="s">
        <v>912</v>
      </c>
      <c r="I10519">
        <f>VLOOKUP(Table1[[#This Row],[trait_name]],Trait[],2,FALSE)</f>
        <v>44</v>
      </c>
      <c r="J10519" s="26" t="s">
        <v>90</v>
      </c>
      <c r="K10519" s="26"/>
      <c r="L10519" s="3" t="s">
        <v>266</v>
      </c>
      <c r="N10519" s="25"/>
      <c r="O10519"/>
    </row>
    <row r="10520" spans="1:15">
      <c r="A10520" s="28">
        <v>43279</v>
      </c>
      <c r="B10520" s="29"/>
      <c r="C10520" s="18" t="s">
        <v>919</v>
      </c>
      <c r="D10520" s="30">
        <f>VLOOKUP(C10520,Index[[#All],[searchTaxon]:[Reference_number]],2,FALSE)</f>
        <v>153</v>
      </c>
      <c r="H10520" t="s">
        <v>912</v>
      </c>
      <c r="I10520">
        <f>VLOOKUP(Table1[[#This Row],[trait_name]],Trait[],2,FALSE)</f>
        <v>45</v>
      </c>
      <c r="J10520" s="26" t="s">
        <v>93</v>
      </c>
      <c r="K10520" s="26"/>
      <c r="L10520" s="3"/>
      <c r="N10520" s="25"/>
      <c r="O10520"/>
    </row>
    <row r="10521" spans="1:15">
      <c r="A10521" s="28">
        <v>43279</v>
      </c>
      <c r="B10521" s="29"/>
      <c r="C10521" s="18" t="s">
        <v>919</v>
      </c>
      <c r="D10521" s="15">
        <f>VLOOKUP(C10521,Index[[#All],[searchTaxon]:[Reference_number]],2,FALSE)</f>
        <v>153</v>
      </c>
      <c r="E10521">
        <v>0</v>
      </c>
      <c r="F10521">
        <v>0</v>
      </c>
      <c r="G10521">
        <v>0</v>
      </c>
      <c r="I10521">
        <f>VLOOKUP(Table1[[#This Row],[trait_name]],Trait[],2,FALSE)</f>
        <v>47</v>
      </c>
      <c r="J10521" s="25" t="s">
        <v>96</v>
      </c>
      <c r="L10521" s="3"/>
      <c r="N10521" s="26"/>
      <c r="O10521"/>
    </row>
    <row r="10522" spans="1:15">
      <c r="A10522" s="28">
        <v>43279</v>
      </c>
      <c r="B10522" s="29">
        <v>43279</v>
      </c>
      <c r="C10522" s="18" t="s">
        <v>919</v>
      </c>
      <c r="D10522" s="30">
        <f>VLOOKUP(C10522,Index[[#All],[searchTaxon]:[Reference_number]],2,FALSE)</f>
        <v>153</v>
      </c>
      <c r="H10522" t="s">
        <v>251</v>
      </c>
      <c r="I10522">
        <f>VLOOKUP(Table1[[#This Row],[trait_name]],Trait[],2,FALSE)</f>
        <v>48</v>
      </c>
      <c r="J10522" s="25" t="s">
        <v>99</v>
      </c>
      <c r="L10522" s="3" t="s">
        <v>100</v>
      </c>
      <c r="N10522" s="25"/>
      <c r="O10522"/>
    </row>
    <row r="10523" spans="1:15">
      <c r="A10523" s="28">
        <v>43279</v>
      </c>
      <c r="B10523" s="29">
        <v>43279</v>
      </c>
      <c r="C10523" s="18" t="s">
        <v>919</v>
      </c>
      <c r="D10523" s="30">
        <f>VLOOKUP(C10523,Index[[#All],[searchTaxon]:[Reference_number]],2,FALSE)</f>
        <v>153</v>
      </c>
      <c r="H10523" t="s">
        <v>251</v>
      </c>
      <c r="I10523">
        <f>VLOOKUP(Table1[[#This Row],[trait_name]],Trait[],2,FALSE)</f>
        <v>48</v>
      </c>
      <c r="J10523" s="25" t="s">
        <v>99</v>
      </c>
      <c r="L10523" s="3" t="s">
        <v>245</v>
      </c>
      <c r="N10523" s="25"/>
      <c r="O10523"/>
    </row>
    <row r="10524" spans="1:15">
      <c r="A10524" s="28">
        <v>43279</v>
      </c>
      <c r="B10524" s="29">
        <v>43279</v>
      </c>
      <c r="C10524" s="18" t="s">
        <v>919</v>
      </c>
      <c r="D10524" s="30">
        <f>VLOOKUP(C10524,Index[[#All],[searchTaxon]:[Reference_number]],2,FALSE)</f>
        <v>153</v>
      </c>
      <c r="H10524" t="s">
        <v>251</v>
      </c>
      <c r="I10524">
        <f>VLOOKUP(Table1[[#This Row],[trait_name]],Trait[],2,FALSE)</f>
        <v>48</v>
      </c>
      <c r="J10524" s="25" t="s">
        <v>99</v>
      </c>
      <c r="L10524" s="3" t="s">
        <v>359</v>
      </c>
      <c r="N10524" s="25"/>
      <c r="O10524"/>
    </row>
    <row r="10525" spans="1:15">
      <c r="A10525" s="28">
        <v>43279</v>
      </c>
      <c r="B10525" s="29">
        <v>43279</v>
      </c>
      <c r="C10525" s="18" t="s">
        <v>919</v>
      </c>
      <c r="D10525" s="30">
        <f>VLOOKUP(C10525,Index[[#All],[searchTaxon]:[Reference_number]],2,FALSE)</f>
        <v>153</v>
      </c>
      <c r="H10525" t="s">
        <v>251</v>
      </c>
      <c r="I10525">
        <f>VLOOKUP(Table1[[#This Row],[trait_name]],Trait[],2,FALSE)</f>
        <v>48</v>
      </c>
      <c r="J10525" s="25" t="s">
        <v>99</v>
      </c>
      <c r="L10525" s="3" t="s">
        <v>161</v>
      </c>
      <c r="N10525" s="25"/>
      <c r="O10525"/>
    </row>
    <row r="10526" spans="1:15">
      <c r="A10526" s="28">
        <v>43279</v>
      </c>
      <c r="B10526" s="29">
        <v>43279</v>
      </c>
      <c r="C10526" s="18" t="s">
        <v>919</v>
      </c>
      <c r="D10526" s="30">
        <f>VLOOKUP(C10526,Index[[#All],[searchTaxon]:[Reference_number]],2,FALSE)</f>
        <v>153</v>
      </c>
      <c r="H10526" t="s">
        <v>912</v>
      </c>
      <c r="I10526">
        <f>VLOOKUP(Table1[[#This Row],[trait_name]],Trait[],2,FALSE)</f>
        <v>49</v>
      </c>
      <c r="J10526" s="25" t="s">
        <v>103</v>
      </c>
      <c r="L10526" s="3" t="s">
        <v>565</v>
      </c>
      <c r="N10526" s="25"/>
      <c r="O10526"/>
    </row>
    <row r="10527" spans="1:15">
      <c r="A10527" s="28">
        <v>43279</v>
      </c>
      <c r="B10527" s="29">
        <v>43279</v>
      </c>
      <c r="C10527" s="18" t="s">
        <v>919</v>
      </c>
      <c r="D10527" s="30">
        <f>VLOOKUP(C10527,Index[[#All],[searchTaxon]:[Reference_number]],2,FALSE)</f>
        <v>153</v>
      </c>
      <c r="H10527" t="s">
        <v>425</v>
      </c>
      <c r="I10527">
        <f>VLOOKUP(Table1[[#This Row],[trait_name]],Trait[],2,FALSE)</f>
        <v>49</v>
      </c>
      <c r="J10527" s="25" t="s">
        <v>103</v>
      </c>
      <c r="L10527" s="3" t="s">
        <v>230</v>
      </c>
      <c r="N10527" s="25"/>
      <c r="O10527"/>
    </row>
    <row r="10528" spans="1:15">
      <c r="A10528" s="28">
        <v>43279</v>
      </c>
      <c r="B10528" s="29">
        <v>43279</v>
      </c>
      <c r="C10528" s="18" t="s">
        <v>919</v>
      </c>
      <c r="D10528" s="30">
        <f>VLOOKUP(C10528,Index[[#All],[searchTaxon]:[Reference_number]],2,FALSE)</f>
        <v>153</v>
      </c>
      <c r="H10528" t="s">
        <v>251</v>
      </c>
      <c r="I10528">
        <f>VLOOKUP(Table1[[#This Row],[trait_name]],Trait[],2,FALSE)</f>
        <v>49</v>
      </c>
      <c r="J10528" s="25" t="s">
        <v>103</v>
      </c>
      <c r="L10528" s="3" t="s">
        <v>377</v>
      </c>
      <c r="N10528" s="25"/>
      <c r="O10528"/>
    </row>
    <row r="10529" spans="1:15">
      <c r="A10529" s="28">
        <v>43279</v>
      </c>
      <c r="B10529" s="29">
        <v>43279</v>
      </c>
      <c r="C10529" s="18" t="s">
        <v>919</v>
      </c>
      <c r="D10529" s="30">
        <f>VLOOKUP(C10529,Index[[#All],[searchTaxon]:[Reference_number]],2,FALSE)</f>
        <v>153</v>
      </c>
      <c r="I10529">
        <f>VLOOKUP(Table1[[#This Row],[trait_name]],Trait[],2,FALSE)</f>
        <v>49</v>
      </c>
      <c r="J10529" s="25" t="s">
        <v>103</v>
      </c>
      <c r="L10529" s="3"/>
      <c r="N10529" s="25"/>
      <c r="O10529"/>
    </row>
    <row r="10530" spans="1:15">
      <c r="A10530" s="28">
        <v>43279</v>
      </c>
      <c r="B10530" s="29">
        <v>43279</v>
      </c>
      <c r="C10530" s="18" t="s">
        <v>919</v>
      </c>
      <c r="D10530" s="30">
        <f>VLOOKUP(C10530,Index[[#All],[searchTaxon]:[Reference_number]],2,FALSE)</f>
        <v>153</v>
      </c>
      <c r="I10530">
        <f>VLOOKUP(Table1[[#This Row],[trait_name]],Trait[],2,FALSE)</f>
        <v>49</v>
      </c>
      <c r="J10530" s="25" t="s">
        <v>103</v>
      </c>
      <c r="L10530" s="3"/>
      <c r="N10530" s="25"/>
      <c r="O10530"/>
    </row>
    <row r="10531" spans="1:15">
      <c r="A10531" s="12">
        <v>43279</v>
      </c>
      <c r="B10531" s="13"/>
      <c r="C10531" s="14" t="s">
        <v>919</v>
      </c>
      <c r="D10531" s="11">
        <f>VLOOKUP(C10531,Index[[#All],[searchTaxon]:[Reference_number]],2,FALSE)</f>
        <v>153</v>
      </c>
      <c r="E10531">
        <f>VLOOKUP(C:C,Table1[[#All],[searchTaxon]:[Multiple_forms]],3,FALSE)</f>
        <v>0</v>
      </c>
      <c r="F10531">
        <f>VLOOKUP(C:C,Table1[[#All],[searchTaxon]:[Multiple_forms]],4,FALSE)</f>
        <v>0</v>
      </c>
      <c r="G10531">
        <f>VLOOKUP(C:C,Table1[[#All],[searchTaxon]:[Multiple_forms]],5,FALSE)</f>
        <v>0</v>
      </c>
      <c r="I10531">
        <f>VLOOKUP(Table1[[#This Row],[trait_name]],Trait[],2,FALSE)</f>
        <v>50</v>
      </c>
      <c r="J10531" s="25" t="s">
        <v>106</v>
      </c>
      <c r="L10531" s="3"/>
      <c r="N10531" s="25"/>
      <c r="O10531"/>
    </row>
    <row r="10532" spans="1:15">
      <c r="A10532" s="28">
        <v>43279</v>
      </c>
      <c r="B10532" s="29">
        <v>43279</v>
      </c>
      <c r="C10532" s="18" t="s">
        <v>919</v>
      </c>
      <c r="D10532" s="30">
        <f>VLOOKUP(C10532,Index[[#All],[searchTaxon]:[Reference_number]],2,FALSE)</f>
        <v>153</v>
      </c>
      <c r="H10532" t="s">
        <v>251</v>
      </c>
      <c r="I10532">
        <f>VLOOKUP(Table1[[#This Row],[trait_name]],Trait[],2,FALSE)</f>
        <v>51</v>
      </c>
      <c r="J10532" s="25" t="s">
        <v>108</v>
      </c>
      <c r="L10532" s="3" t="s">
        <v>167</v>
      </c>
      <c r="N10532" s="25"/>
      <c r="O10532"/>
    </row>
    <row r="10533" spans="1:15">
      <c r="A10533" s="28">
        <v>43279</v>
      </c>
      <c r="B10533" s="29">
        <v>43279</v>
      </c>
      <c r="C10533" s="18" t="s">
        <v>919</v>
      </c>
      <c r="D10533" s="30">
        <f>VLOOKUP(C10533,Index[[#All],[searchTaxon]:[Reference_number]],2,FALSE)</f>
        <v>153</v>
      </c>
      <c r="H10533" t="s">
        <v>251</v>
      </c>
      <c r="I10533">
        <f>VLOOKUP(Table1[[#This Row],[trait_name]],Trait[],2,FALSE)</f>
        <v>52</v>
      </c>
      <c r="J10533" s="25" t="s">
        <v>203</v>
      </c>
      <c r="L10533" s="3" t="s">
        <v>378</v>
      </c>
      <c r="N10533" s="25"/>
      <c r="O10533"/>
    </row>
    <row r="10534" spans="1:15">
      <c r="A10534" s="28">
        <v>43279</v>
      </c>
      <c r="B10534" s="29">
        <v>43279</v>
      </c>
      <c r="C10534" s="18" t="s">
        <v>919</v>
      </c>
      <c r="D10534" s="30">
        <f>VLOOKUP(C10534,Index[[#All],[searchTaxon]:[Reference_number]],2,FALSE)</f>
        <v>153</v>
      </c>
      <c r="I10534">
        <f>VLOOKUP(Table1[[#This Row],[trait_name]],Trait[],2,FALSE)</f>
        <v>53</v>
      </c>
      <c r="J10534" s="25" t="s">
        <v>110</v>
      </c>
      <c r="L10534" s="3"/>
      <c r="N10534" s="25"/>
      <c r="O10534"/>
    </row>
    <row r="10535" spans="1:15">
      <c r="A10535" s="28">
        <v>43279</v>
      </c>
      <c r="B10535" s="29">
        <v>43279</v>
      </c>
      <c r="C10535" s="18" t="s">
        <v>919</v>
      </c>
      <c r="D10535" s="30">
        <f>VLOOKUP(C10535,Index[[#All],[searchTaxon]:[Reference_number]],2,FALSE)</f>
        <v>153</v>
      </c>
      <c r="I10535">
        <f>VLOOKUP(Table1[[#This Row],[trait_name]],Trait[],2,FALSE)</f>
        <v>53</v>
      </c>
      <c r="J10535" s="25" t="s">
        <v>110</v>
      </c>
      <c r="L10535" s="3"/>
      <c r="N10535" s="25"/>
      <c r="O10535"/>
    </row>
    <row r="10536" spans="1:15">
      <c r="A10536" s="28">
        <v>43279</v>
      </c>
      <c r="B10536" s="29">
        <v>43279</v>
      </c>
      <c r="C10536" s="18" t="s">
        <v>919</v>
      </c>
      <c r="D10536" s="30">
        <f>VLOOKUP(C10536,Index[[#All],[searchTaxon]:[Reference_number]],2,FALSE)</f>
        <v>153</v>
      </c>
      <c r="I10536">
        <f>VLOOKUP(Table1[[#This Row],[trait_name]],Trait[],2,FALSE)</f>
        <v>54</v>
      </c>
      <c r="J10536" s="25" t="s">
        <v>112</v>
      </c>
      <c r="L10536" s="3"/>
      <c r="N10536" s="25"/>
      <c r="O10536"/>
    </row>
    <row r="10537" spans="1:15">
      <c r="A10537" s="28">
        <v>43279</v>
      </c>
      <c r="B10537" s="29">
        <v>43279</v>
      </c>
      <c r="C10537" s="18" t="s">
        <v>919</v>
      </c>
      <c r="D10537" s="30">
        <f>VLOOKUP(C10537,Index[[#All],[searchTaxon]:[Reference_number]],2,FALSE)</f>
        <v>153</v>
      </c>
      <c r="H10537" t="s">
        <v>251</v>
      </c>
      <c r="I10537">
        <f>VLOOKUP(Table1[[#This Row],[trait_name]],Trait[],2,FALSE)</f>
        <v>56</v>
      </c>
      <c r="J10537" s="25" t="s">
        <v>117</v>
      </c>
      <c r="L10537" s="3" t="s">
        <v>113</v>
      </c>
      <c r="N10537" s="25"/>
      <c r="O10537"/>
    </row>
    <row r="10538" spans="1:15">
      <c r="A10538" s="28">
        <v>43279</v>
      </c>
      <c r="B10538" s="29"/>
      <c r="C10538" s="18" t="s">
        <v>919</v>
      </c>
      <c r="D10538" s="15">
        <f>VLOOKUP(C10538,Index[[#All],[searchTaxon]:[Reference_number]],2,FALSE)</f>
        <v>153</v>
      </c>
      <c r="E10538">
        <v>0</v>
      </c>
      <c r="F10538">
        <v>0</v>
      </c>
      <c r="G10538">
        <v>0</v>
      </c>
      <c r="I10538">
        <f>VLOOKUP(Table1[[#This Row],[trait_name]],Trait[],2,FALSE)</f>
        <v>60</v>
      </c>
      <c r="J10538" s="25" t="s">
        <v>120</v>
      </c>
      <c r="L10538" s="3"/>
      <c r="N10538" s="25"/>
      <c r="O10538"/>
    </row>
    <row r="10539" spans="1:15">
      <c r="A10539" s="28">
        <v>43279</v>
      </c>
      <c r="B10539" s="29">
        <v>43279</v>
      </c>
      <c r="C10539" s="18" t="s">
        <v>919</v>
      </c>
      <c r="D10539" s="30">
        <f>VLOOKUP(C10539,Index[[#All],[searchTaxon]:[Reference_number]],2,FALSE)</f>
        <v>153</v>
      </c>
      <c r="H10539" t="s">
        <v>251</v>
      </c>
      <c r="I10539">
        <f>VLOOKUP(Table1[[#This Row],[trait_name]],Trait[],2,FALSE)</f>
        <v>61</v>
      </c>
      <c r="J10539" s="25" t="s">
        <v>172</v>
      </c>
      <c r="L10539" s="3" t="s">
        <v>313</v>
      </c>
      <c r="N10539" s="25"/>
      <c r="O10539"/>
    </row>
    <row r="10540" spans="1:15">
      <c r="A10540" s="28">
        <v>43279</v>
      </c>
      <c r="B10540" s="29">
        <v>43279</v>
      </c>
      <c r="C10540" s="18" t="s">
        <v>919</v>
      </c>
      <c r="D10540" s="30">
        <f>VLOOKUP(C10540,Index[[#All],[searchTaxon]:[Reference_number]],2,FALSE)</f>
        <v>153</v>
      </c>
      <c r="H10540" t="s">
        <v>251</v>
      </c>
      <c r="I10540">
        <f>VLOOKUP(Table1[[#This Row],[trait_name]],Trait[],2,FALSE)</f>
        <v>62</v>
      </c>
      <c r="J10540" s="25" t="s">
        <v>123</v>
      </c>
      <c r="L10540" s="3" t="s">
        <v>481</v>
      </c>
      <c r="N10540" s="25"/>
      <c r="O10540"/>
    </row>
    <row r="10541" spans="1:15">
      <c r="A10541" s="28">
        <v>43279</v>
      </c>
      <c r="B10541" s="29">
        <v>43279</v>
      </c>
      <c r="C10541" s="18" t="s">
        <v>921</v>
      </c>
      <c r="D10541" s="30">
        <f>VLOOKUP(C10541,Index[[#All],[searchTaxon]:[Reference_number]],2,FALSE)</f>
        <v>154</v>
      </c>
      <c r="H10541" t="s">
        <v>130</v>
      </c>
      <c r="I10541">
        <f>VLOOKUP(Table1[[#This Row],[trait_name]],Trait[],2,FALSE)</f>
        <v>2</v>
      </c>
      <c r="J10541" s="25" t="s">
        <v>16</v>
      </c>
      <c r="L10541" s="3" t="s">
        <v>922</v>
      </c>
      <c r="N10541" s="25"/>
      <c r="O10541"/>
    </row>
    <row r="10542" spans="1:15">
      <c r="A10542" s="28">
        <v>43279</v>
      </c>
      <c r="B10542" s="29">
        <v>43279</v>
      </c>
      <c r="C10542" s="18" t="s">
        <v>921</v>
      </c>
      <c r="D10542" s="30">
        <f>VLOOKUP(C10542,Index[[#All],[searchTaxon]:[Reference_number]],2,FALSE)</f>
        <v>154</v>
      </c>
      <c r="H10542" t="s">
        <v>130</v>
      </c>
      <c r="I10542">
        <f>VLOOKUP(Table1[[#This Row],[trait_name]],Trait[],2,FALSE)</f>
        <v>2</v>
      </c>
      <c r="J10542" s="25" t="s">
        <v>16</v>
      </c>
      <c r="L10542" s="3" t="s">
        <v>923</v>
      </c>
      <c r="N10542" s="25"/>
      <c r="O10542"/>
    </row>
    <row r="10543" spans="1:15">
      <c r="A10543" s="28">
        <v>43279</v>
      </c>
      <c r="B10543" s="29">
        <v>43279</v>
      </c>
      <c r="C10543" s="18" t="s">
        <v>921</v>
      </c>
      <c r="D10543" s="30">
        <f>VLOOKUP(C10543,Index[[#All],[searchTaxon]:[Reference_number]],2,FALSE)</f>
        <v>154</v>
      </c>
      <c r="H10543" t="s">
        <v>130</v>
      </c>
      <c r="I10543">
        <f>VLOOKUP(Table1[[#This Row],[trait_name]],Trait[],2,FALSE)</f>
        <v>2</v>
      </c>
      <c r="J10543" s="25" t="s">
        <v>16</v>
      </c>
      <c r="L10543" s="3" t="s">
        <v>924</v>
      </c>
      <c r="N10543" s="25"/>
      <c r="O10543"/>
    </row>
    <row r="10544" spans="1:15">
      <c r="A10544" s="28">
        <v>43279</v>
      </c>
      <c r="B10544" s="29">
        <v>43279</v>
      </c>
      <c r="C10544" s="18" t="s">
        <v>921</v>
      </c>
      <c r="D10544" s="30">
        <f>VLOOKUP(C10544,Index[[#All],[searchTaxon]:[Reference_number]],2,FALSE)</f>
        <v>154</v>
      </c>
      <c r="H10544" t="s">
        <v>363</v>
      </c>
      <c r="I10544">
        <f>VLOOKUP(Table1[[#This Row],[trait_name]],Trait[],2,FALSE)</f>
        <v>3</v>
      </c>
      <c r="J10544" s="25" t="s">
        <v>19</v>
      </c>
      <c r="L10544" s="3" t="s">
        <v>20</v>
      </c>
      <c r="N10544" s="25"/>
      <c r="O10544"/>
    </row>
    <row r="10545" spans="1:15">
      <c r="A10545" s="28">
        <v>43279</v>
      </c>
      <c r="B10545" s="29">
        <v>43279</v>
      </c>
      <c r="C10545" s="18" t="s">
        <v>921</v>
      </c>
      <c r="D10545" s="30">
        <f>VLOOKUP(C10545,Index[[#All],[searchTaxon]:[Reference_number]],2,FALSE)</f>
        <v>154</v>
      </c>
      <c r="H10545" t="s">
        <v>363</v>
      </c>
      <c r="I10545">
        <f>VLOOKUP(Table1[[#This Row],[trait_name]],Trait[],2,FALSE)</f>
        <v>3</v>
      </c>
      <c r="J10545" s="25" t="s">
        <v>19</v>
      </c>
      <c r="L10545" s="3" t="s">
        <v>22</v>
      </c>
      <c r="N10545" s="25"/>
      <c r="O10545"/>
    </row>
    <row r="10546" spans="1:15">
      <c r="A10546" s="12">
        <v>43279</v>
      </c>
      <c r="B10546" s="13"/>
      <c r="C10546" s="14" t="s">
        <v>921</v>
      </c>
      <c r="D10546" s="15">
        <f>VLOOKUP(C10546,Index[[#All],[searchTaxon]:[Reference_number]],2,FALSE)</f>
        <v>154</v>
      </c>
      <c r="I10546">
        <f>VLOOKUP(Table1[[#This Row],[trait_name]],Trait[],2,FALSE)</f>
        <v>15</v>
      </c>
      <c r="J10546" s="25" t="s">
        <v>32</v>
      </c>
      <c r="L10546" s="3"/>
      <c r="N10546" s="25"/>
      <c r="O10546"/>
    </row>
    <row r="10547" spans="1:15">
      <c r="A10547" s="12">
        <v>43279</v>
      </c>
      <c r="B10547" s="13">
        <v>43279</v>
      </c>
      <c r="C10547" s="14" t="s">
        <v>921</v>
      </c>
      <c r="D10547" s="15">
        <f>VLOOKUP(C10547,Index[[#All],[searchTaxon]:[Reference_number]],2,FALSE)</f>
        <v>154</v>
      </c>
      <c r="I10547">
        <f>VLOOKUP(Table1[[#This Row],[trait_name]],Trait[],2,FALSE)</f>
        <v>16</v>
      </c>
      <c r="J10547" s="26" t="s">
        <v>33</v>
      </c>
      <c r="K10547" s="26"/>
      <c r="L10547" s="3"/>
      <c r="N10547" s="25"/>
      <c r="O10547"/>
    </row>
    <row r="10548" spans="1:15">
      <c r="A10548" s="28">
        <v>43279</v>
      </c>
      <c r="B10548" s="29">
        <v>43279</v>
      </c>
      <c r="C10548" s="18" t="s">
        <v>921</v>
      </c>
      <c r="D10548" s="30">
        <f>VLOOKUP(C10548,Index[[#All],[searchTaxon]:[Reference_number]],2,FALSE)</f>
        <v>154</v>
      </c>
      <c r="I10548">
        <f>VLOOKUP(Table1[[#This Row],[trait_name]],Trait[],2,FALSE)</f>
        <v>17</v>
      </c>
      <c r="J10548" s="25" t="s">
        <v>34</v>
      </c>
      <c r="L10548" s="3"/>
      <c r="N10548" s="25"/>
      <c r="O10548"/>
    </row>
    <row r="10549" spans="1:15">
      <c r="A10549" s="28">
        <v>43279</v>
      </c>
      <c r="B10549" s="29">
        <v>43279</v>
      </c>
      <c r="C10549" s="18" t="s">
        <v>921</v>
      </c>
      <c r="D10549" s="30">
        <f>VLOOKUP(C10549,Index[[#All],[searchTaxon]:[Reference_number]],2,FALSE)</f>
        <v>154</v>
      </c>
      <c r="I10549">
        <f>VLOOKUP(Table1[[#This Row],[trait_name]],Trait[],2,FALSE)</f>
        <v>17</v>
      </c>
      <c r="J10549" s="25" t="s">
        <v>34</v>
      </c>
      <c r="L10549" s="3"/>
      <c r="N10549" s="25"/>
      <c r="O10549"/>
    </row>
    <row r="10550" spans="1:15">
      <c r="A10550" s="28">
        <v>43279</v>
      </c>
      <c r="B10550" s="29">
        <v>43279</v>
      </c>
      <c r="C10550" s="18" t="s">
        <v>921</v>
      </c>
      <c r="D10550" s="30">
        <f>VLOOKUP(C10550,Index[[#All],[searchTaxon]:[Reference_number]],2,FALSE)</f>
        <v>154</v>
      </c>
      <c r="I10550">
        <f>VLOOKUP(Table1[[#This Row],[trait_name]],Trait[],2,FALSE)</f>
        <v>17</v>
      </c>
      <c r="J10550" s="25" t="s">
        <v>34</v>
      </c>
      <c r="L10550" s="3"/>
      <c r="N10550" s="25"/>
      <c r="O10550"/>
    </row>
    <row r="10551" spans="1:15">
      <c r="A10551" s="12">
        <v>43279</v>
      </c>
      <c r="B10551" s="13">
        <v>43279</v>
      </c>
      <c r="C10551" s="14" t="s">
        <v>921</v>
      </c>
      <c r="D10551" s="15">
        <f>VLOOKUP(C10551,Index[[#All],[searchTaxon]:[Reference_number]],2,FALSE)</f>
        <v>154</v>
      </c>
      <c r="I10551">
        <f>VLOOKUP(Table1[[#This Row],[trait_name]],Trait[],2,FALSE)</f>
        <v>18</v>
      </c>
      <c r="J10551" s="25" t="s">
        <v>38</v>
      </c>
      <c r="L10551" s="3"/>
      <c r="N10551" s="25"/>
      <c r="O10551"/>
    </row>
    <row r="10552" spans="1:15">
      <c r="A10552" s="28">
        <v>43279</v>
      </c>
      <c r="B10552" s="29">
        <v>43279</v>
      </c>
      <c r="C10552" s="18" t="s">
        <v>921</v>
      </c>
      <c r="D10552" s="30">
        <f>VLOOKUP(C10552,Index[[#All],[searchTaxon]:[Reference_number]],2,FALSE)</f>
        <v>154</v>
      </c>
      <c r="H10552" t="s">
        <v>363</v>
      </c>
      <c r="I10552">
        <f>VLOOKUP(Table1[[#This Row],[trait_name]],Trait[],2,FALSE)</f>
        <v>19</v>
      </c>
      <c r="J10552" s="25" t="s">
        <v>39</v>
      </c>
      <c r="L10552" s="3" t="s">
        <v>40</v>
      </c>
      <c r="N10552" s="25"/>
      <c r="O10552"/>
    </row>
    <row r="10553" spans="1:15">
      <c r="A10553" s="28">
        <v>43279</v>
      </c>
      <c r="B10553" s="29">
        <v>43279</v>
      </c>
      <c r="C10553" s="18" t="s">
        <v>921</v>
      </c>
      <c r="D10553" s="30">
        <f>VLOOKUP(C10553,Index[[#All],[searchTaxon]:[Reference_number]],2,FALSE)</f>
        <v>154</v>
      </c>
      <c r="H10553" t="s">
        <v>363</v>
      </c>
      <c r="I10553">
        <f>VLOOKUP(Table1[[#This Row],[trait_name]],Trait[],2,FALSE)</f>
        <v>19</v>
      </c>
      <c r="J10553" s="25" t="s">
        <v>39</v>
      </c>
      <c r="L10553" s="3" t="s">
        <v>41</v>
      </c>
      <c r="N10553" s="25"/>
      <c r="O10553"/>
    </row>
    <row r="10554" spans="1:15">
      <c r="A10554" s="12">
        <v>43279</v>
      </c>
      <c r="B10554" s="13">
        <v>43279</v>
      </c>
      <c r="C10554" s="14" t="s">
        <v>921</v>
      </c>
      <c r="D10554" s="15">
        <f>VLOOKUP(C10554,Index[[#All],[searchTaxon]:[Reference_number]],2,FALSE)</f>
        <v>154</v>
      </c>
      <c r="I10554">
        <f>VLOOKUP(Table1[[#This Row],[trait_name]],Trait[],2,FALSE)</f>
        <v>20</v>
      </c>
      <c r="J10554" s="25" t="s">
        <v>42</v>
      </c>
      <c r="L10554" s="3"/>
      <c r="N10554" s="25"/>
      <c r="O10554"/>
    </row>
    <row r="10555" spans="1:15">
      <c r="A10555" s="28">
        <v>43279</v>
      </c>
      <c r="B10555" s="29">
        <v>43279</v>
      </c>
      <c r="C10555" s="18" t="s">
        <v>921</v>
      </c>
      <c r="D10555" s="30">
        <f>VLOOKUP(C10555,Index[[#All],[searchTaxon]:[Reference_number]],2,FALSE)</f>
        <v>154</v>
      </c>
      <c r="I10555">
        <f>VLOOKUP(Table1[[#This Row],[trait_name]],Trait[],2,FALSE)</f>
        <v>21</v>
      </c>
      <c r="J10555" s="25" t="s">
        <v>46</v>
      </c>
      <c r="L10555" s="3"/>
      <c r="N10555" s="25"/>
      <c r="O10555"/>
    </row>
    <row r="10556" spans="1:15">
      <c r="A10556" s="28">
        <v>43279</v>
      </c>
      <c r="B10556" s="29"/>
      <c r="C10556" s="18" t="s">
        <v>921</v>
      </c>
      <c r="D10556" s="15">
        <f>VLOOKUP(C10556,Index[[#All],[searchTaxon]:[Reference_number]],2,FALSE)</f>
        <v>154</v>
      </c>
      <c r="E10556">
        <v>0</v>
      </c>
      <c r="F10556">
        <v>0</v>
      </c>
      <c r="G10556">
        <v>0</v>
      </c>
      <c r="I10556">
        <f>VLOOKUP(Table1[[#This Row],[trait_name]],Trait[],2,FALSE)</f>
        <v>22</v>
      </c>
      <c r="J10556" s="25" t="s">
        <v>48</v>
      </c>
      <c r="L10556" s="3"/>
      <c r="N10556" s="25"/>
      <c r="O10556"/>
    </row>
    <row r="10557" spans="1:15">
      <c r="A10557" s="12">
        <v>43279</v>
      </c>
      <c r="B10557" s="13"/>
      <c r="C10557" s="14" t="s">
        <v>921</v>
      </c>
      <c r="D10557" s="15">
        <f>VLOOKUP(C10557,Index[[#All],[searchTaxon]:[Reference_number]],2,FALSE)</f>
        <v>154</v>
      </c>
      <c r="I10557">
        <f>VLOOKUP(Table1[[#This Row],[trait_name]],Trait[],2,FALSE)</f>
        <v>23</v>
      </c>
      <c r="J10557" s="25" t="s">
        <v>50</v>
      </c>
      <c r="L10557" s="3"/>
      <c r="N10557" s="25"/>
      <c r="O10557"/>
    </row>
    <row r="10558" spans="1:15">
      <c r="A10558" s="12">
        <v>43279</v>
      </c>
      <c r="B10558" s="13"/>
      <c r="C10558" s="14" t="s">
        <v>921</v>
      </c>
      <c r="D10558" s="15">
        <f>VLOOKUP(C10558,Index[[#All],[searchTaxon]:[Reference_number]],2,FALSE)</f>
        <v>154</v>
      </c>
      <c r="I10558">
        <f>VLOOKUP(Table1[[#This Row],[trait_name]],Trait[],2,FALSE)</f>
        <v>24</v>
      </c>
      <c r="J10558" s="25" t="s">
        <v>53</v>
      </c>
      <c r="L10558" s="3"/>
      <c r="N10558" s="26"/>
      <c r="O10558"/>
    </row>
    <row r="10559" spans="1:15">
      <c r="A10559" s="28">
        <v>43279</v>
      </c>
      <c r="B10559" s="29">
        <v>43279</v>
      </c>
      <c r="C10559" s="18" t="s">
        <v>921</v>
      </c>
      <c r="D10559" s="30">
        <f>VLOOKUP(C10559,Index[[#All],[searchTaxon]:[Reference_number]],2,FALSE)</f>
        <v>154</v>
      </c>
      <c r="H10559" t="s">
        <v>363</v>
      </c>
      <c r="I10559">
        <f>VLOOKUP(Table1[[#This Row],[trait_name]],Trait[],2,FALSE)</f>
        <v>25</v>
      </c>
      <c r="J10559" s="25" t="s">
        <v>54</v>
      </c>
      <c r="L10559" s="3" t="s">
        <v>299</v>
      </c>
      <c r="N10559" s="26"/>
      <c r="O10559"/>
    </row>
    <row r="10560" spans="1:15">
      <c r="A10560" s="28">
        <v>43279</v>
      </c>
      <c r="B10560" s="29">
        <v>43279</v>
      </c>
      <c r="C10560" s="18" t="s">
        <v>921</v>
      </c>
      <c r="D10560" s="30">
        <f>VLOOKUP(C10560,Index[[#All],[searchTaxon]:[Reference_number]],2,FALSE)</f>
        <v>154</v>
      </c>
      <c r="I10560">
        <f>VLOOKUP(Table1[[#This Row],[trait_name]],Trait[],2,FALSE)</f>
        <v>25</v>
      </c>
      <c r="J10560" s="25" t="s">
        <v>54</v>
      </c>
      <c r="L10560" s="3"/>
      <c r="N10560" s="25"/>
      <c r="O10560"/>
    </row>
    <row r="10561" spans="1:15">
      <c r="A10561" s="28">
        <v>43279</v>
      </c>
      <c r="B10561" s="29">
        <v>43279</v>
      </c>
      <c r="C10561" s="18" t="s">
        <v>921</v>
      </c>
      <c r="D10561" s="30">
        <f>VLOOKUP(C10561,Index[[#All],[searchTaxon]:[Reference_number]],2,FALSE)</f>
        <v>154</v>
      </c>
      <c r="H10561" t="s">
        <v>363</v>
      </c>
      <c r="I10561">
        <f>VLOOKUP(Table1[[#This Row],[trait_name]],Trait[],2,FALSE)</f>
        <v>26</v>
      </c>
      <c r="J10561" s="25" t="s">
        <v>57</v>
      </c>
      <c r="L10561" s="3">
        <v>30</v>
      </c>
      <c r="N10561" s="25"/>
      <c r="O10561"/>
    </row>
    <row r="10562" spans="1:15">
      <c r="A10562" s="28">
        <v>43279</v>
      </c>
      <c r="B10562" s="29">
        <v>43279</v>
      </c>
      <c r="C10562" s="18" t="s">
        <v>921</v>
      </c>
      <c r="D10562" s="30">
        <f>VLOOKUP(C10562,Index[[#All],[searchTaxon]:[Reference_number]],2,FALSE)</f>
        <v>154</v>
      </c>
      <c r="I10562">
        <f>VLOOKUP(Table1[[#This Row],[trait_name]],Trait[],2,FALSE)</f>
        <v>26</v>
      </c>
      <c r="J10562" s="25" t="s">
        <v>57</v>
      </c>
      <c r="L10562" s="3"/>
      <c r="N10562" s="25"/>
      <c r="O10562"/>
    </row>
    <row r="10563" spans="1:15">
      <c r="A10563" s="28">
        <v>43279</v>
      </c>
      <c r="B10563" s="29">
        <v>43279</v>
      </c>
      <c r="C10563" s="18" t="s">
        <v>921</v>
      </c>
      <c r="D10563" s="30">
        <f>VLOOKUP(C10563,Index[[#All],[searchTaxon]:[Reference_number]],2,FALSE)</f>
        <v>154</v>
      </c>
      <c r="I10563">
        <f>VLOOKUP(Table1[[#This Row],[trait_name]],Trait[],2,FALSE)</f>
        <v>27</v>
      </c>
      <c r="J10563" s="25" t="s">
        <v>58</v>
      </c>
      <c r="L10563" s="3"/>
      <c r="N10563" s="25"/>
      <c r="O10563"/>
    </row>
    <row r="10564" spans="1:15">
      <c r="A10564" s="28">
        <v>43279</v>
      </c>
      <c r="B10564" s="29">
        <v>43279</v>
      </c>
      <c r="C10564" s="18" t="s">
        <v>921</v>
      </c>
      <c r="D10564" s="30">
        <f>VLOOKUP(C10564,Index[[#All],[searchTaxon]:[Reference_number]],2,FALSE)</f>
        <v>154</v>
      </c>
      <c r="I10564">
        <f>VLOOKUP(Table1[[#This Row],[trait_name]],Trait[],2,FALSE)</f>
        <v>28</v>
      </c>
      <c r="J10564" s="25" t="s">
        <v>59</v>
      </c>
      <c r="L10564" s="3"/>
      <c r="N10564" s="25"/>
      <c r="O10564"/>
    </row>
    <row r="10565" spans="1:15">
      <c r="A10565" s="28">
        <v>43279</v>
      </c>
      <c r="B10565" s="29">
        <v>43279</v>
      </c>
      <c r="C10565" s="18" t="s">
        <v>921</v>
      </c>
      <c r="D10565" s="30">
        <f>VLOOKUP(C10565,Index[[#All],[searchTaxon]:[Reference_number]],2,FALSE)</f>
        <v>154</v>
      </c>
      <c r="I10565">
        <f>VLOOKUP(Table1[[#This Row],[trait_name]],Trait[],2,FALSE)</f>
        <v>28</v>
      </c>
      <c r="J10565" s="25" t="s">
        <v>59</v>
      </c>
      <c r="L10565" s="3"/>
      <c r="N10565" s="25"/>
      <c r="O10565"/>
    </row>
    <row r="10566" spans="1:15">
      <c r="A10566" s="28">
        <v>43279</v>
      </c>
      <c r="B10566" s="29">
        <v>43279</v>
      </c>
      <c r="C10566" s="18" t="s">
        <v>921</v>
      </c>
      <c r="D10566" s="30">
        <f>VLOOKUP(C10566,Index[[#All],[searchTaxon]:[Reference_number]],2,FALSE)</f>
        <v>154</v>
      </c>
      <c r="I10566">
        <f>VLOOKUP(Table1[[#This Row],[trait_name]],Trait[],2,FALSE)</f>
        <v>29</v>
      </c>
      <c r="J10566" s="25" t="s">
        <v>60</v>
      </c>
      <c r="L10566" s="3"/>
      <c r="N10566" s="25"/>
      <c r="O10566"/>
    </row>
    <row r="10567" spans="1:15">
      <c r="A10567" s="28">
        <v>43279</v>
      </c>
      <c r="B10567" s="29">
        <v>43279</v>
      </c>
      <c r="C10567" s="18" t="s">
        <v>921</v>
      </c>
      <c r="D10567" s="30">
        <f>VLOOKUP(C10567,Index[[#All],[searchTaxon]:[Reference_number]],2,FALSE)</f>
        <v>154</v>
      </c>
      <c r="I10567">
        <f>VLOOKUP(Table1[[#This Row],[trait_name]],Trait[],2,FALSE)</f>
        <v>30</v>
      </c>
      <c r="J10567" s="25" t="s">
        <v>61</v>
      </c>
      <c r="L10567" s="3"/>
      <c r="N10567" s="25"/>
      <c r="O10567"/>
    </row>
    <row r="10568" spans="1:15">
      <c r="A10568" s="28">
        <v>43279</v>
      </c>
      <c r="B10568" s="29">
        <v>43279</v>
      </c>
      <c r="C10568" s="18" t="s">
        <v>921</v>
      </c>
      <c r="D10568" s="30">
        <f>VLOOKUP(C10568,Index[[#All],[searchTaxon]:[Reference_number]],2,FALSE)</f>
        <v>154</v>
      </c>
      <c r="I10568">
        <f>VLOOKUP(Table1[[#This Row],[trait_name]],Trait[],2,FALSE)</f>
        <v>31</v>
      </c>
      <c r="J10568" s="25" t="s">
        <v>62</v>
      </c>
      <c r="L10568" s="3"/>
      <c r="N10568" s="25"/>
      <c r="O10568"/>
    </row>
    <row r="10569" spans="1:15">
      <c r="A10569" s="28">
        <v>43279</v>
      </c>
      <c r="B10569" s="29">
        <v>43279</v>
      </c>
      <c r="C10569" s="18" t="s">
        <v>921</v>
      </c>
      <c r="D10569" s="30">
        <f>VLOOKUP(C10569,Index[[#All],[searchTaxon]:[Reference_number]],2,FALSE)</f>
        <v>154</v>
      </c>
      <c r="H10569" t="s">
        <v>363</v>
      </c>
      <c r="I10569">
        <f>VLOOKUP(Table1[[#This Row],[trait_name]],Trait[],2,FALSE)</f>
        <v>32</v>
      </c>
      <c r="J10569" s="25" t="s">
        <v>147</v>
      </c>
      <c r="L10569" s="3" t="s">
        <v>189</v>
      </c>
      <c r="N10569" s="25"/>
      <c r="O10569"/>
    </row>
    <row r="10570" spans="1:15">
      <c r="A10570" s="28">
        <v>43279</v>
      </c>
      <c r="B10570" s="29">
        <v>43279</v>
      </c>
      <c r="C10570" s="18" t="s">
        <v>921</v>
      </c>
      <c r="D10570" s="30">
        <f>VLOOKUP(C10570,Index[[#All],[searchTaxon]:[Reference_number]],2,FALSE)</f>
        <v>154</v>
      </c>
      <c r="I10570">
        <f>VLOOKUP(Table1[[#This Row],[trait_name]],Trait[],2,FALSE)</f>
        <v>32</v>
      </c>
      <c r="J10570" s="25" t="s">
        <v>147</v>
      </c>
      <c r="L10570" s="3"/>
      <c r="N10570" s="25"/>
      <c r="O10570"/>
    </row>
    <row r="10571" spans="1:15">
      <c r="A10571" s="28">
        <v>43279</v>
      </c>
      <c r="B10571" s="29">
        <v>43279</v>
      </c>
      <c r="C10571" s="18" t="s">
        <v>921</v>
      </c>
      <c r="D10571" s="30">
        <f>VLOOKUP(C10571,Index[[#All],[searchTaxon]:[Reference_number]],2,FALSE)</f>
        <v>154</v>
      </c>
      <c r="I10571">
        <f>VLOOKUP(Table1[[#This Row],[trait_name]],Trait[],2,FALSE)</f>
        <v>33</v>
      </c>
      <c r="J10571" s="25" t="s">
        <v>63</v>
      </c>
      <c r="L10571" s="3"/>
      <c r="N10571" s="25"/>
      <c r="O10571"/>
    </row>
    <row r="10572" spans="1:15">
      <c r="A10572" s="28">
        <v>43279</v>
      </c>
      <c r="B10572" s="29">
        <v>43279</v>
      </c>
      <c r="C10572" s="18" t="s">
        <v>921</v>
      </c>
      <c r="D10572" s="30">
        <f>VLOOKUP(C10572,Index[[#All],[searchTaxon]:[Reference_number]],2,FALSE)</f>
        <v>154</v>
      </c>
      <c r="I10572">
        <f>VLOOKUP(Table1[[#This Row],[trait_name]],Trait[],2,FALSE)</f>
        <v>33</v>
      </c>
      <c r="J10572" s="25" t="s">
        <v>63</v>
      </c>
      <c r="L10572" s="3"/>
      <c r="N10572" s="25"/>
      <c r="O10572"/>
    </row>
    <row r="10573" spans="1:15">
      <c r="A10573" s="28">
        <v>43279</v>
      </c>
      <c r="B10573" s="29">
        <v>43279</v>
      </c>
      <c r="C10573" s="18" t="s">
        <v>921</v>
      </c>
      <c r="D10573" s="30">
        <f>VLOOKUP(C10573,Index[[#All],[searchTaxon]:[Reference_number]],2,FALSE)</f>
        <v>154</v>
      </c>
      <c r="I10573">
        <f>VLOOKUP(Table1[[#This Row],[trait_name]],Trait[],2,FALSE)</f>
        <v>34</v>
      </c>
      <c r="J10573" s="25" t="s">
        <v>149</v>
      </c>
      <c r="L10573" s="3"/>
      <c r="N10573" s="25"/>
      <c r="O10573"/>
    </row>
    <row r="10574" spans="1:15">
      <c r="A10574" s="28">
        <v>43279</v>
      </c>
      <c r="B10574" s="29"/>
      <c r="C10574" s="18" t="s">
        <v>921</v>
      </c>
      <c r="D10574" s="30">
        <f>VLOOKUP(C10574,Index[[#All],[searchTaxon]:[Reference_number]],2,FALSE)</f>
        <v>154</v>
      </c>
      <c r="E10574">
        <v>0</v>
      </c>
      <c r="F10574">
        <v>0</v>
      </c>
      <c r="G10574">
        <v>0</v>
      </c>
      <c r="I10574">
        <f>VLOOKUP(Table1[[#This Row],[trait_name]],Trait[],2,FALSE)</f>
        <v>35</v>
      </c>
      <c r="J10574" s="25" t="s">
        <v>66</v>
      </c>
      <c r="L10574" s="3"/>
      <c r="N10574" s="25"/>
      <c r="O10574"/>
    </row>
    <row r="10575" spans="1:15">
      <c r="A10575" s="28">
        <v>43279</v>
      </c>
      <c r="B10575" s="29"/>
      <c r="C10575" s="18" t="s">
        <v>921</v>
      </c>
      <c r="D10575" s="15">
        <f>VLOOKUP(C10575,Index[[#All],[searchTaxon]:[Reference_number]],2,FALSE)</f>
        <v>154</v>
      </c>
      <c r="E10575">
        <v>0</v>
      </c>
      <c r="F10575">
        <v>0</v>
      </c>
      <c r="G10575">
        <v>0</v>
      </c>
      <c r="I10575">
        <f>VLOOKUP(Table1[[#This Row],[trait_name]],Trait[],2,FALSE)</f>
        <v>36</v>
      </c>
      <c r="J10575" s="25" t="s">
        <v>68</v>
      </c>
      <c r="L10575" s="3"/>
      <c r="N10575" s="25"/>
      <c r="O10575"/>
    </row>
    <row r="10576" spans="1:15">
      <c r="A10576" s="28">
        <v>43279</v>
      </c>
      <c r="B10576" s="29"/>
      <c r="C10576" s="18" t="s">
        <v>921</v>
      </c>
      <c r="D10576" s="15">
        <f>VLOOKUP(C10576,Index[[#All],[searchTaxon]:[Reference_number]],2,FALSE)</f>
        <v>154</v>
      </c>
      <c r="E10576">
        <v>0</v>
      </c>
      <c r="F10576">
        <v>0</v>
      </c>
      <c r="G10576">
        <v>0</v>
      </c>
      <c r="I10576">
        <f>VLOOKUP(Table1[[#This Row],[trait_name]],Trait[],2,FALSE)</f>
        <v>37</v>
      </c>
      <c r="J10576" s="25" t="s">
        <v>70</v>
      </c>
      <c r="L10576" s="3"/>
      <c r="N10576" s="25"/>
      <c r="O10576"/>
    </row>
    <row r="10577" spans="1:15">
      <c r="A10577" s="28">
        <v>43279</v>
      </c>
      <c r="B10577" s="29">
        <v>43279</v>
      </c>
      <c r="C10577" s="18" t="s">
        <v>921</v>
      </c>
      <c r="D10577" s="30">
        <f>VLOOKUP(C10577,Index[[#All],[searchTaxon]:[Reference_number]],2,FALSE)</f>
        <v>154</v>
      </c>
      <c r="H10577" t="s">
        <v>363</v>
      </c>
      <c r="I10577">
        <f>VLOOKUP(Table1[[#This Row],[trait_name]],Trait[],2,FALSE)</f>
        <v>38</v>
      </c>
      <c r="J10577" s="25" t="s">
        <v>74</v>
      </c>
      <c r="L10577" s="3" t="s">
        <v>153</v>
      </c>
      <c r="N10577" s="25"/>
      <c r="O10577"/>
    </row>
    <row r="10578" spans="1:15">
      <c r="A10578" s="28">
        <v>43279</v>
      </c>
      <c r="B10578" s="29">
        <v>43279</v>
      </c>
      <c r="C10578" s="18" t="s">
        <v>921</v>
      </c>
      <c r="D10578" s="30">
        <f>VLOOKUP(C10578,Index[[#All],[searchTaxon]:[Reference_number]],2,FALSE)</f>
        <v>154</v>
      </c>
      <c r="I10578">
        <f>VLOOKUP(Table1[[#This Row],[trait_name]],Trait[],2,FALSE)</f>
        <v>38</v>
      </c>
      <c r="J10578" s="25" t="s">
        <v>74</v>
      </c>
      <c r="L10578" s="3"/>
      <c r="N10578" s="25"/>
      <c r="O10578"/>
    </row>
    <row r="10579" spans="1:15">
      <c r="A10579" s="12">
        <v>43279</v>
      </c>
      <c r="B10579" s="13"/>
      <c r="C10579" s="14" t="s">
        <v>921</v>
      </c>
      <c r="D10579" s="15">
        <f>VLOOKUP(C10579,Index[[#All],[searchTaxon]:[Reference_number]],2,FALSE)</f>
        <v>154</v>
      </c>
      <c r="I10579">
        <f>VLOOKUP(Table1[[#This Row],[trait_name]],Trait[],2,FALSE)</f>
        <v>39</v>
      </c>
      <c r="J10579" s="25" t="s">
        <v>76</v>
      </c>
      <c r="L10579" s="3"/>
      <c r="N10579" s="25"/>
      <c r="O10579"/>
    </row>
    <row r="10580" spans="1:15">
      <c r="A10580" s="28">
        <v>43279</v>
      </c>
      <c r="B10580" s="29">
        <v>43279</v>
      </c>
      <c r="C10580" s="18" t="s">
        <v>921</v>
      </c>
      <c r="D10580" s="30">
        <f>VLOOKUP(C10580,Index[[#All],[searchTaxon]:[Reference_number]],2,FALSE)</f>
        <v>154</v>
      </c>
      <c r="I10580">
        <f>VLOOKUP(Table1[[#This Row],[trait_name]],Trait[],2,FALSE)</f>
        <v>40</v>
      </c>
      <c r="J10580" s="25" t="s">
        <v>79</v>
      </c>
      <c r="L10580" s="3"/>
      <c r="N10580" s="25"/>
      <c r="O10580"/>
    </row>
    <row r="10581" spans="1:15">
      <c r="A10581" s="28">
        <v>43279</v>
      </c>
      <c r="B10581" s="29"/>
      <c r="C10581" s="18" t="s">
        <v>921</v>
      </c>
      <c r="D10581" s="15">
        <f>VLOOKUP(C10581,Index[[#All],[searchTaxon]:[Reference_number]],2,FALSE)</f>
        <v>154</v>
      </c>
      <c r="E10581">
        <v>0</v>
      </c>
      <c r="F10581">
        <v>0</v>
      </c>
      <c r="G10581">
        <v>0</v>
      </c>
      <c r="I10581">
        <f>VLOOKUP(Table1[[#This Row],[trait_name]],Trait[],2,FALSE)</f>
        <v>41</v>
      </c>
      <c r="J10581" s="25" t="s">
        <v>82</v>
      </c>
      <c r="L10581" s="3"/>
      <c r="N10581" s="25"/>
      <c r="O10581"/>
    </row>
    <row r="10582" spans="1:15">
      <c r="A10582" s="28">
        <v>43279</v>
      </c>
      <c r="B10582" s="29"/>
      <c r="C10582" s="18" t="s">
        <v>921</v>
      </c>
      <c r="D10582" s="15">
        <f>VLOOKUP(C10582,Index[[#All],[searchTaxon]:[Reference_number]],2,FALSE)</f>
        <v>154</v>
      </c>
      <c r="E10582">
        <v>0</v>
      </c>
      <c r="F10582">
        <v>0</v>
      </c>
      <c r="G10582">
        <v>0</v>
      </c>
      <c r="I10582">
        <f>VLOOKUP(Table1[[#This Row],[trait_name]],Trait[],2,FALSE)</f>
        <v>42</v>
      </c>
      <c r="J10582" s="25" t="s">
        <v>84</v>
      </c>
      <c r="L10582" s="3"/>
      <c r="N10582" s="25"/>
      <c r="O10582"/>
    </row>
    <row r="10583" spans="1:15">
      <c r="A10583" s="28">
        <v>43279</v>
      </c>
      <c r="B10583" s="29">
        <v>43279</v>
      </c>
      <c r="C10583" s="18" t="s">
        <v>921</v>
      </c>
      <c r="D10583" s="30">
        <f>VLOOKUP(C10583,Index[[#All],[searchTaxon]:[Reference_number]],2,FALSE)</f>
        <v>154</v>
      </c>
      <c r="H10583" t="s">
        <v>363</v>
      </c>
      <c r="I10583">
        <f>VLOOKUP(Table1[[#This Row],[trait_name]],Trait[],2,FALSE)</f>
        <v>43</v>
      </c>
      <c r="J10583" s="25" t="s">
        <v>86</v>
      </c>
      <c r="L10583" s="3" t="s">
        <v>89</v>
      </c>
      <c r="N10583" s="25"/>
      <c r="O10583"/>
    </row>
    <row r="10584" spans="1:15">
      <c r="A10584" s="28">
        <v>43279</v>
      </c>
      <c r="B10584" s="29">
        <v>43279</v>
      </c>
      <c r="C10584" s="18" t="s">
        <v>921</v>
      </c>
      <c r="D10584" s="30">
        <f>VLOOKUP(C10584,Index[[#All],[searchTaxon]:[Reference_number]],2,FALSE)</f>
        <v>154</v>
      </c>
      <c r="H10584" t="s">
        <v>363</v>
      </c>
      <c r="I10584">
        <f>VLOOKUP(Table1[[#This Row],[trait_name]],Trait[],2,FALSE)</f>
        <v>43</v>
      </c>
      <c r="J10584" s="25" t="s">
        <v>86</v>
      </c>
      <c r="L10584" s="3" t="s">
        <v>88</v>
      </c>
      <c r="N10584" s="25"/>
      <c r="O10584"/>
    </row>
    <row r="10585" spans="1:15">
      <c r="A10585" s="28">
        <v>43279</v>
      </c>
      <c r="B10585" s="29"/>
      <c r="C10585" s="18" t="s">
        <v>921</v>
      </c>
      <c r="D10585" s="30">
        <f>VLOOKUP(C10585,Index[[#All],[searchTaxon]:[Reference_number]],2,FALSE)</f>
        <v>154</v>
      </c>
      <c r="H10585" t="s">
        <v>363</v>
      </c>
      <c r="I10585">
        <f>VLOOKUP(Table1[[#This Row],[trait_name]],Trait[],2,FALSE)</f>
        <v>44</v>
      </c>
      <c r="J10585" s="26" t="s">
        <v>90</v>
      </c>
      <c r="K10585" s="26"/>
      <c r="L10585" s="3" t="s">
        <v>266</v>
      </c>
      <c r="N10585" s="25"/>
      <c r="O10585"/>
    </row>
    <row r="10586" spans="1:15">
      <c r="A10586" s="28">
        <v>43279</v>
      </c>
      <c r="B10586" s="29"/>
      <c r="C10586" s="18" t="s">
        <v>921</v>
      </c>
      <c r="D10586" s="30">
        <f>VLOOKUP(C10586,Index[[#All],[searchTaxon]:[Reference_number]],2,FALSE)</f>
        <v>154</v>
      </c>
      <c r="H10586" t="s">
        <v>363</v>
      </c>
      <c r="I10586">
        <f>VLOOKUP(Table1[[#This Row],[trait_name]],Trait[],2,FALSE)</f>
        <v>45</v>
      </c>
      <c r="J10586" s="26" t="s">
        <v>93</v>
      </c>
      <c r="K10586" s="26"/>
      <c r="L10586" s="3"/>
      <c r="N10586" s="26"/>
      <c r="O10586"/>
    </row>
    <row r="10587" spans="1:15">
      <c r="A10587" s="28">
        <v>43279</v>
      </c>
      <c r="B10587" s="29"/>
      <c r="C10587" s="18" t="s">
        <v>921</v>
      </c>
      <c r="D10587" s="15">
        <f>VLOOKUP(C10587,Index[[#All],[searchTaxon]:[Reference_number]],2,FALSE)</f>
        <v>154</v>
      </c>
      <c r="E10587">
        <v>0</v>
      </c>
      <c r="F10587">
        <v>0</v>
      </c>
      <c r="G10587">
        <v>0</v>
      </c>
      <c r="I10587">
        <f>VLOOKUP(Table1[[#This Row],[trait_name]],Trait[],2,FALSE)</f>
        <v>47</v>
      </c>
      <c r="J10587" s="25" t="s">
        <v>96</v>
      </c>
      <c r="L10587" s="3"/>
      <c r="N10587" s="25"/>
      <c r="O10587"/>
    </row>
    <row r="10588" spans="1:15">
      <c r="A10588" s="28">
        <v>43279</v>
      </c>
      <c r="B10588" s="29">
        <v>43279</v>
      </c>
      <c r="C10588" s="18" t="s">
        <v>921</v>
      </c>
      <c r="D10588" s="30">
        <f>VLOOKUP(C10588,Index[[#All],[searchTaxon]:[Reference_number]],2,FALSE)</f>
        <v>154</v>
      </c>
      <c r="H10588" t="s">
        <v>363</v>
      </c>
      <c r="I10588">
        <f>VLOOKUP(Table1[[#This Row],[trait_name]],Trait[],2,FALSE)</f>
        <v>48</v>
      </c>
      <c r="J10588" s="25" t="s">
        <v>99</v>
      </c>
      <c r="L10588" s="3" t="s">
        <v>245</v>
      </c>
      <c r="N10588" s="25"/>
      <c r="O10588"/>
    </row>
    <row r="10589" spans="1:15">
      <c r="A10589" s="28">
        <v>43279</v>
      </c>
      <c r="B10589" s="29">
        <v>43279</v>
      </c>
      <c r="C10589" s="18" t="s">
        <v>921</v>
      </c>
      <c r="D10589" s="30">
        <f>VLOOKUP(C10589,Index[[#All],[searchTaxon]:[Reference_number]],2,FALSE)</f>
        <v>154</v>
      </c>
      <c r="H10589" t="s">
        <v>363</v>
      </c>
      <c r="I10589">
        <f>VLOOKUP(Table1[[#This Row],[trait_name]],Trait[],2,FALSE)</f>
        <v>48</v>
      </c>
      <c r="J10589" s="25" t="s">
        <v>99</v>
      </c>
      <c r="L10589" s="3" t="s">
        <v>161</v>
      </c>
      <c r="N10589" s="25"/>
      <c r="O10589"/>
    </row>
    <row r="10590" spans="1:15">
      <c r="A10590" s="28">
        <v>43279</v>
      </c>
      <c r="B10590" s="29">
        <v>43279</v>
      </c>
      <c r="C10590" s="18" t="s">
        <v>921</v>
      </c>
      <c r="D10590" s="30">
        <f>VLOOKUP(C10590,Index[[#All],[searchTaxon]:[Reference_number]],2,FALSE)</f>
        <v>154</v>
      </c>
      <c r="H10590" t="s">
        <v>407</v>
      </c>
      <c r="I10590">
        <f>VLOOKUP(Table1[[#This Row],[trait_name]],Trait[],2,FALSE)</f>
        <v>48</v>
      </c>
      <c r="J10590" s="25" t="s">
        <v>99</v>
      </c>
      <c r="L10590" s="3" t="s">
        <v>359</v>
      </c>
      <c r="N10590" s="25"/>
      <c r="O10590"/>
    </row>
    <row r="10591" spans="1:15">
      <c r="A10591" s="28">
        <v>43279</v>
      </c>
      <c r="B10591" s="29">
        <v>43279</v>
      </c>
      <c r="C10591" s="18" t="s">
        <v>921</v>
      </c>
      <c r="D10591" s="30">
        <f>VLOOKUP(C10591,Index[[#All],[searchTaxon]:[Reference_number]],2,FALSE)</f>
        <v>154</v>
      </c>
      <c r="H10591" t="s">
        <v>363</v>
      </c>
      <c r="I10591">
        <f>VLOOKUP(Table1[[#This Row],[trait_name]],Trait[],2,FALSE)</f>
        <v>49</v>
      </c>
      <c r="J10591" s="25" t="s">
        <v>103</v>
      </c>
      <c r="L10591" s="3" t="s">
        <v>105</v>
      </c>
      <c r="N10591" s="25"/>
      <c r="O10591"/>
    </row>
    <row r="10592" spans="1:15">
      <c r="A10592" s="28">
        <v>43279</v>
      </c>
      <c r="B10592" s="29">
        <v>43279</v>
      </c>
      <c r="C10592" s="18" t="s">
        <v>921</v>
      </c>
      <c r="D10592" s="30">
        <f>VLOOKUP(C10592,Index[[#All],[searchTaxon]:[Reference_number]],2,FALSE)</f>
        <v>154</v>
      </c>
      <c r="I10592">
        <f>VLOOKUP(Table1[[#This Row],[trait_name]],Trait[],2,FALSE)</f>
        <v>49</v>
      </c>
      <c r="J10592" s="25" t="s">
        <v>103</v>
      </c>
      <c r="L10592" s="3"/>
      <c r="N10592" s="25"/>
      <c r="O10592"/>
    </row>
    <row r="10593" spans="1:15">
      <c r="A10593" s="28">
        <v>43279</v>
      </c>
      <c r="B10593" s="29">
        <v>43279</v>
      </c>
      <c r="C10593" s="18" t="s">
        <v>921</v>
      </c>
      <c r="D10593" s="30">
        <f>VLOOKUP(C10593,Index[[#All],[searchTaxon]:[Reference_number]],2,FALSE)</f>
        <v>154</v>
      </c>
      <c r="I10593">
        <f>VLOOKUP(Table1[[#This Row],[trait_name]],Trait[],2,FALSE)</f>
        <v>49</v>
      </c>
      <c r="J10593" s="25" t="s">
        <v>103</v>
      </c>
      <c r="L10593" s="3"/>
      <c r="N10593" s="25"/>
      <c r="O10593"/>
    </row>
    <row r="10594" spans="1:15">
      <c r="A10594" s="28">
        <v>43279</v>
      </c>
      <c r="B10594" s="29">
        <v>43279</v>
      </c>
      <c r="C10594" s="18" t="s">
        <v>921</v>
      </c>
      <c r="D10594" s="30">
        <f>VLOOKUP(C10594,Index[[#All],[searchTaxon]:[Reference_number]],2,FALSE)</f>
        <v>154</v>
      </c>
      <c r="I10594">
        <f>VLOOKUP(Table1[[#This Row],[trait_name]],Trait[],2,FALSE)</f>
        <v>49</v>
      </c>
      <c r="J10594" s="25" t="s">
        <v>103</v>
      </c>
      <c r="L10594" s="3"/>
      <c r="N10594" s="25"/>
      <c r="O10594"/>
    </row>
    <row r="10595" spans="1:15">
      <c r="A10595" s="12">
        <v>43279</v>
      </c>
      <c r="B10595" s="13"/>
      <c r="C10595" s="14" t="s">
        <v>921</v>
      </c>
      <c r="D10595" s="11">
        <f>VLOOKUP(C10595,Index[[#All],[searchTaxon]:[Reference_number]],2,FALSE)</f>
        <v>154</v>
      </c>
      <c r="E10595">
        <f>VLOOKUP(C:C,Table1[[#All],[searchTaxon]:[Multiple_forms]],3,FALSE)</f>
        <v>0</v>
      </c>
      <c r="F10595">
        <f>VLOOKUP(C:C,Table1[[#All],[searchTaxon]:[Multiple_forms]],4,FALSE)</f>
        <v>0</v>
      </c>
      <c r="G10595">
        <f>VLOOKUP(C:C,Table1[[#All],[searchTaxon]:[Multiple_forms]],5,FALSE)</f>
        <v>0</v>
      </c>
      <c r="I10595">
        <f>VLOOKUP(Table1[[#This Row],[trait_name]],Trait[],2,FALSE)</f>
        <v>50</v>
      </c>
      <c r="J10595" s="25" t="s">
        <v>106</v>
      </c>
      <c r="L10595" s="3"/>
      <c r="N10595" s="25"/>
      <c r="O10595"/>
    </row>
    <row r="10596" spans="1:15">
      <c r="A10596" s="28">
        <v>43279</v>
      </c>
      <c r="B10596" s="29">
        <v>43279</v>
      </c>
      <c r="C10596" s="18" t="s">
        <v>921</v>
      </c>
      <c r="D10596" s="30">
        <f>VLOOKUP(C10596,Index[[#All],[searchTaxon]:[Reference_number]],2,FALSE)</f>
        <v>154</v>
      </c>
      <c r="H10596" t="s">
        <v>363</v>
      </c>
      <c r="I10596">
        <f>VLOOKUP(Table1[[#This Row],[trait_name]],Trait[],2,FALSE)</f>
        <v>51</v>
      </c>
      <c r="J10596" s="25" t="s">
        <v>108</v>
      </c>
      <c r="L10596" s="3" t="s">
        <v>167</v>
      </c>
      <c r="N10596" s="25"/>
      <c r="O10596"/>
    </row>
    <row r="10597" spans="1:15">
      <c r="A10597" s="28">
        <v>43279</v>
      </c>
      <c r="B10597" s="29">
        <v>43279</v>
      </c>
      <c r="C10597" s="18" t="s">
        <v>921</v>
      </c>
      <c r="D10597" s="30">
        <f>VLOOKUP(C10597,Index[[#All],[searchTaxon]:[Reference_number]],2,FALSE)</f>
        <v>154</v>
      </c>
      <c r="H10597" t="s">
        <v>363</v>
      </c>
      <c r="I10597">
        <f>VLOOKUP(Table1[[#This Row],[trait_name]],Trait[],2,FALSE)</f>
        <v>52</v>
      </c>
      <c r="J10597" s="25" t="s">
        <v>203</v>
      </c>
      <c r="L10597" s="3" t="s">
        <v>378</v>
      </c>
      <c r="N10597" s="25"/>
      <c r="O10597"/>
    </row>
    <row r="10598" spans="1:15">
      <c r="A10598" s="28">
        <v>43279</v>
      </c>
      <c r="B10598" s="29">
        <v>43279</v>
      </c>
      <c r="C10598" s="18" t="s">
        <v>921</v>
      </c>
      <c r="D10598" s="30">
        <f>VLOOKUP(C10598,Index[[#All],[searchTaxon]:[Reference_number]],2,FALSE)</f>
        <v>154</v>
      </c>
      <c r="H10598" t="s">
        <v>130</v>
      </c>
      <c r="I10598">
        <f>VLOOKUP(Table1[[#This Row],[trait_name]],Trait[],2,FALSE)</f>
        <v>53</v>
      </c>
      <c r="J10598" s="25" t="s">
        <v>110</v>
      </c>
      <c r="L10598" s="3" t="s">
        <v>168</v>
      </c>
      <c r="N10598" s="25"/>
      <c r="O10598"/>
    </row>
    <row r="10599" spans="1:15">
      <c r="A10599" s="28">
        <v>43279</v>
      </c>
      <c r="B10599" s="29">
        <v>43279</v>
      </c>
      <c r="C10599" s="18" t="s">
        <v>921</v>
      </c>
      <c r="D10599" s="30">
        <f>VLOOKUP(C10599,Index[[#All],[searchTaxon]:[Reference_number]],2,FALSE)</f>
        <v>154</v>
      </c>
      <c r="H10599" t="s">
        <v>363</v>
      </c>
      <c r="I10599">
        <f>VLOOKUP(Table1[[#This Row],[trait_name]],Trait[],2,FALSE)</f>
        <v>53</v>
      </c>
      <c r="J10599" s="25" t="s">
        <v>110</v>
      </c>
      <c r="L10599" s="3" t="s">
        <v>111</v>
      </c>
      <c r="N10599" s="25"/>
      <c r="O10599"/>
    </row>
    <row r="10600" spans="1:15">
      <c r="A10600" s="28">
        <v>43279</v>
      </c>
      <c r="B10600" s="29">
        <v>43279</v>
      </c>
      <c r="C10600" s="18" t="s">
        <v>921</v>
      </c>
      <c r="D10600" s="30">
        <f>VLOOKUP(C10600,Index[[#All],[searchTaxon]:[Reference_number]],2,FALSE)</f>
        <v>154</v>
      </c>
      <c r="I10600">
        <f>VLOOKUP(Table1[[#This Row],[trait_name]],Trait[],2,FALSE)</f>
        <v>53</v>
      </c>
      <c r="J10600" s="25" t="s">
        <v>110</v>
      </c>
      <c r="L10600" s="3"/>
      <c r="N10600" s="25"/>
      <c r="O10600"/>
    </row>
    <row r="10601" spans="1:15">
      <c r="A10601" s="28">
        <v>43279</v>
      </c>
      <c r="B10601" s="29">
        <v>43279</v>
      </c>
      <c r="C10601" s="18" t="s">
        <v>921</v>
      </c>
      <c r="D10601" s="30">
        <f>VLOOKUP(C10601,Index[[#All],[searchTaxon]:[Reference_number]],2,FALSE)</f>
        <v>154</v>
      </c>
      <c r="I10601">
        <f>VLOOKUP(Table1[[#This Row],[trait_name]],Trait[],2,FALSE)</f>
        <v>54</v>
      </c>
      <c r="J10601" s="25" t="s">
        <v>112</v>
      </c>
      <c r="L10601" s="3"/>
      <c r="N10601" s="25"/>
      <c r="O10601"/>
    </row>
    <row r="10602" spans="1:15">
      <c r="A10602" s="28">
        <v>43279</v>
      </c>
      <c r="B10602" s="29">
        <v>43279</v>
      </c>
      <c r="C10602" s="18" t="s">
        <v>921</v>
      </c>
      <c r="D10602" s="30">
        <f>VLOOKUP(C10602,Index[[#All],[searchTaxon]:[Reference_number]],2,FALSE)</f>
        <v>154</v>
      </c>
      <c r="H10602" t="s">
        <v>363</v>
      </c>
      <c r="I10602">
        <f>VLOOKUP(Table1[[#This Row],[trait_name]],Trait[],2,FALSE)</f>
        <v>56</v>
      </c>
      <c r="J10602" s="25" t="s">
        <v>117</v>
      </c>
      <c r="L10602" s="3" t="s">
        <v>113</v>
      </c>
      <c r="N10602" s="25"/>
      <c r="O10602"/>
    </row>
    <row r="10603" spans="1:15">
      <c r="A10603" s="28">
        <v>43279</v>
      </c>
      <c r="B10603" s="29"/>
      <c r="C10603" s="18" t="s">
        <v>921</v>
      </c>
      <c r="D10603" s="15">
        <f>VLOOKUP(C10603,Index[[#All],[searchTaxon]:[Reference_number]],2,FALSE)</f>
        <v>154</v>
      </c>
      <c r="E10603">
        <v>0</v>
      </c>
      <c r="F10603">
        <v>0</v>
      </c>
      <c r="G10603">
        <v>0</v>
      </c>
      <c r="I10603">
        <f>VLOOKUP(Table1[[#This Row],[trait_name]],Trait[],2,FALSE)</f>
        <v>60</v>
      </c>
      <c r="J10603" s="25" t="s">
        <v>120</v>
      </c>
      <c r="L10603" s="3"/>
      <c r="N10603" s="25"/>
      <c r="O10603"/>
    </row>
    <row r="10604" spans="1:15">
      <c r="A10604" s="28">
        <v>43279</v>
      </c>
      <c r="B10604" s="29">
        <v>43279</v>
      </c>
      <c r="C10604" s="18" t="s">
        <v>921</v>
      </c>
      <c r="D10604" s="30">
        <f>VLOOKUP(C10604,Index[[#All],[searchTaxon]:[Reference_number]],2,FALSE)</f>
        <v>154</v>
      </c>
      <c r="H10604" t="s">
        <v>363</v>
      </c>
      <c r="I10604">
        <f>VLOOKUP(Table1[[#This Row],[trait_name]],Trait[],2,FALSE)</f>
        <v>61</v>
      </c>
      <c r="J10604" s="25" t="s">
        <v>172</v>
      </c>
      <c r="L10604" s="3" t="s">
        <v>312</v>
      </c>
      <c r="N10604" s="25"/>
      <c r="O10604"/>
    </row>
    <row r="10605" spans="1:15">
      <c r="A10605" s="28">
        <v>43279</v>
      </c>
      <c r="B10605" s="29">
        <v>43279</v>
      </c>
      <c r="C10605" s="18" t="s">
        <v>921</v>
      </c>
      <c r="D10605" s="30">
        <f>VLOOKUP(C10605,Index[[#All],[searchTaxon]:[Reference_number]],2,FALSE)</f>
        <v>154</v>
      </c>
      <c r="H10605" t="s">
        <v>251</v>
      </c>
      <c r="I10605">
        <f>VLOOKUP(Table1[[#This Row],[trait_name]],Trait[],2,FALSE)</f>
        <v>62</v>
      </c>
      <c r="J10605" s="25" t="s">
        <v>123</v>
      </c>
      <c r="L10605" s="3" t="s">
        <v>209</v>
      </c>
      <c r="N10605" s="25"/>
      <c r="O10605"/>
    </row>
    <row r="10606" spans="1:15">
      <c r="A10606" s="28">
        <v>43279</v>
      </c>
      <c r="B10606" s="29">
        <v>43279</v>
      </c>
      <c r="C10606" s="18" t="s">
        <v>921</v>
      </c>
      <c r="D10606" s="30">
        <f>VLOOKUP(C10606,Index[[#All],[searchTaxon]:[Reference_number]],2,FALSE)</f>
        <v>154</v>
      </c>
      <c r="H10606" t="s">
        <v>251</v>
      </c>
      <c r="I10606">
        <f>VLOOKUP(Table1[[#This Row],[trait_name]],Trait[],2,FALSE)</f>
        <v>62</v>
      </c>
      <c r="J10606" s="25" t="s">
        <v>123</v>
      </c>
      <c r="L10606" s="3" t="s">
        <v>706</v>
      </c>
      <c r="N10606" s="25"/>
      <c r="O10606"/>
    </row>
    <row r="10607" spans="1:15">
      <c r="A10607" s="28">
        <v>43279</v>
      </c>
      <c r="B10607" s="29">
        <v>43279</v>
      </c>
      <c r="C10607" s="18" t="s">
        <v>925</v>
      </c>
      <c r="D10607" s="30">
        <f>VLOOKUP(C10607,Index[[#All],[searchTaxon]:[Reference_number]],2,FALSE)</f>
        <v>155</v>
      </c>
      <c r="I10607">
        <f>VLOOKUP(Table1[[#This Row],[trait_name]],Trait[],2,FALSE)</f>
        <v>2</v>
      </c>
      <c r="J10607" s="25" t="s">
        <v>16</v>
      </c>
      <c r="L10607" s="21" t="s">
        <v>926</v>
      </c>
      <c r="N10607" s="25"/>
      <c r="O10607"/>
    </row>
    <row r="10608" spans="1:15">
      <c r="A10608" s="28">
        <v>43279</v>
      </c>
      <c r="B10608" s="29">
        <v>43279</v>
      </c>
      <c r="C10608" s="18" t="s">
        <v>925</v>
      </c>
      <c r="D10608" s="30">
        <f>VLOOKUP(C10608,Index[[#All],[searchTaxon]:[Reference_number]],2,FALSE)</f>
        <v>155</v>
      </c>
      <c r="H10608" t="s">
        <v>407</v>
      </c>
      <c r="I10608">
        <f>VLOOKUP(Table1[[#This Row],[trait_name]],Trait[],2,FALSE)</f>
        <v>2</v>
      </c>
      <c r="J10608" s="25" t="s">
        <v>16</v>
      </c>
      <c r="L10608" s="3" t="s">
        <v>927</v>
      </c>
      <c r="N10608" s="25"/>
      <c r="O10608"/>
    </row>
    <row r="10609" spans="1:15">
      <c r="A10609" s="28">
        <v>43279</v>
      </c>
      <c r="B10609" s="29">
        <v>43279</v>
      </c>
      <c r="C10609" s="18" t="s">
        <v>925</v>
      </c>
      <c r="D10609" s="30">
        <f>VLOOKUP(C10609,Index[[#All],[searchTaxon]:[Reference_number]],2,FALSE)</f>
        <v>155</v>
      </c>
      <c r="H10609" t="s">
        <v>407</v>
      </c>
      <c r="I10609">
        <f>VLOOKUP(Table1[[#This Row],[trait_name]],Trait[],2,FALSE)</f>
        <v>3</v>
      </c>
      <c r="J10609" s="25" t="s">
        <v>19</v>
      </c>
      <c r="L10609" s="3" t="s">
        <v>20</v>
      </c>
      <c r="N10609" s="25"/>
      <c r="O10609"/>
    </row>
    <row r="10610" spans="1:15">
      <c r="A10610" s="28">
        <v>43279</v>
      </c>
      <c r="B10610" s="29">
        <v>43279</v>
      </c>
      <c r="C10610" s="18" t="s">
        <v>925</v>
      </c>
      <c r="D10610" s="30">
        <f>VLOOKUP(C10610,Index[[#All],[searchTaxon]:[Reference_number]],2,FALSE)</f>
        <v>155</v>
      </c>
      <c r="I10610">
        <f>VLOOKUP(Table1[[#This Row],[trait_name]],Trait[],2,FALSE)</f>
        <v>3</v>
      </c>
      <c r="J10610" s="25" t="s">
        <v>19</v>
      </c>
      <c r="L10610" s="3"/>
      <c r="N10610" s="25"/>
      <c r="O10610"/>
    </row>
    <row r="10611" spans="1:15">
      <c r="A10611" s="28">
        <v>43279</v>
      </c>
      <c r="B10611" s="29">
        <v>43279</v>
      </c>
      <c r="C10611" s="18" t="s">
        <v>925</v>
      </c>
      <c r="D10611" s="30">
        <f>VLOOKUP(C10611,Index[[#All],[searchTaxon]:[Reference_number]],2,FALSE)</f>
        <v>155</v>
      </c>
      <c r="H10611" t="s">
        <v>600</v>
      </c>
      <c r="I10611">
        <f>VLOOKUP(Table1[[#This Row],[trait_name]],Trait[],2,FALSE)</f>
        <v>12</v>
      </c>
      <c r="J10611" s="25" t="s">
        <v>138</v>
      </c>
      <c r="L10611" s="3" t="s">
        <v>24</v>
      </c>
      <c r="N10611" s="25"/>
      <c r="O10611"/>
    </row>
    <row r="10612" spans="1:15">
      <c r="A10612" s="12">
        <v>43279</v>
      </c>
      <c r="B10612" s="13"/>
      <c r="C10612" s="14" t="s">
        <v>925</v>
      </c>
      <c r="D10612" s="15">
        <f>VLOOKUP(C10612,Index[[#All],[searchTaxon]:[Reference_number]],2,FALSE)</f>
        <v>155</v>
      </c>
      <c r="I10612">
        <f>VLOOKUP(Table1[[#This Row],[trait_name]],Trait[],2,FALSE)</f>
        <v>15</v>
      </c>
      <c r="J10612" s="25" t="s">
        <v>32</v>
      </c>
      <c r="L10612" s="3"/>
      <c r="N10612" s="25"/>
      <c r="O10612"/>
    </row>
    <row r="10613" spans="1:15">
      <c r="A10613" s="12">
        <v>43279</v>
      </c>
      <c r="B10613" s="13">
        <v>43279</v>
      </c>
      <c r="C10613" s="14" t="s">
        <v>925</v>
      </c>
      <c r="D10613" s="15">
        <f>VLOOKUP(C10613,Index[[#All],[searchTaxon]:[Reference_number]],2,FALSE)</f>
        <v>155</v>
      </c>
      <c r="I10613">
        <f>VLOOKUP(Table1[[#This Row],[trait_name]],Trait[],2,FALSE)</f>
        <v>16</v>
      </c>
      <c r="J10613" s="26" t="s">
        <v>33</v>
      </c>
      <c r="K10613" s="26"/>
      <c r="L10613" s="3"/>
      <c r="N10613" s="25"/>
      <c r="O10613"/>
    </row>
    <row r="10614" spans="1:15">
      <c r="A10614" s="28">
        <v>43279</v>
      </c>
      <c r="B10614" s="29">
        <v>43279</v>
      </c>
      <c r="C10614" s="18" t="s">
        <v>925</v>
      </c>
      <c r="D10614" s="30">
        <f>VLOOKUP(C10614,Index[[#All],[searchTaxon]:[Reference_number]],2,FALSE)</f>
        <v>155</v>
      </c>
      <c r="H10614" t="s">
        <v>856</v>
      </c>
      <c r="I10614">
        <f>VLOOKUP(Table1[[#This Row],[trait_name]],Trait[],2,FALSE)</f>
        <v>17</v>
      </c>
      <c r="J10614" s="25" t="s">
        <v>34</v>
      </c>
      <c r="L10614" s="3" t="s">
        <v>35</v>
      </c>
      <c r="N10614" s="25"/>
      <c r="O10614"/>
    </row>
    <row r="10615" spans="1:15">
      <c r="A10615" s="28">
        <v>43279</v>
      </c>
      <c r="B10615" s="29">
        <v>43279</v>
      </c>
      <c r="C10615" s="18" t="s">
        <v>925</v>
      </c>
      <c r="D10615" s="30">
        <f>VLOOKUP(C10615,Index[[#All],[searchTaxon]:[Reference_number]],2,FALSE)</f>
        <v>155</v>
      </c>
      <c r="H10615" t="s">
        <v>856</v>
      </c>
      <c r="I10615">
        <f>VLOOKUP(Table1[[#This Row],[trait_name]],Trait[],2,FALSE)</f>
        <v>17</v>
      </c>
      <c r="J10615" s="25" t="s">
        <v>34</v>
      </c>
      <c r="L10615" s="3" t="s">
        <v>36</v>
      </c>
      <c r="N10615" s="25"/>
      <c r="O10615"/>
    </row>
    <row r="10616" spans="1:15">
      <c r="A10616" s="28">
        <v>43279</v>
      </c>
      <c r="B10616" s="29">
        <v>43279</v>
      </c>
      <c r="C10616" s="18" t="s">
        <v>925</v>
      </c>
      <c r="D10616" s="30">
        <f>VLOOKUP(C10616,Index[[#All],[searchTaxon]:[Reference_number]],2,FALSE)</f>
        <v>155</v>
      </c>
      <c r="H10616" t="s">
        <v>856</v>
      </c>
      <c r="I10616">
        <f>VLOOKUP(Table1[[#This Row],[trait_name]],Trait[],2,FALSE)</f>
        <v>17</v>
      </c>
      <c r="J10616" s="25" t="s">
        <v>34</v>
      </c>
      <c r="L10616" s="3" t="s">
        <v>37</v>
      </c>
      <c r="N10616" s="25"/>
      <c r="O10616"/>
    </row>
    <row r="10617" spans="1:15">
      <c r="A10617" s="12">
        <v>43279</v>
      </c>
      <c r="B10617" s="13">
        <v>43279</v>
      </c>
      <c r="C10617" s="14" t="s">
        <v>925</v>
      </c>
      <c r="D10617" s="15">
        <f>VLOOKUP(C10617,Index[[#All],[searchTaxon]:[Reference_number]],2,FALSE)</f>
        <v>155</v>
      </c>
      <c r="I10617">
        <f>VLOOKUP(Table1[[#This Row],[trait_name]],Trait[],2,FALSE)</f>
        <v>18</v>
      </c>
      <c r="J10617" s="25" t="s">
        <v>38</v>
      </c>
      <c r="L10617" s="3"/>
      <c r="N10617" s="25"/>
      <c r="O10617"/>
    </row>
    <row r="10618" spans="1:15">
      <c r="A10618" s="28">
        <v>43279</v>
      </c>
      <c r="B10618" s="29">
        <v>43279</v>
      </c>
      <c r="C10618" s="18" t="s">
        <v>925</v>
      </c>
      <c r="D10618" s="30">
        <f>VLOOKUP(C10618,Index[[#All],[searchTaxon]:[Reference_number]],2,FALSE)</f>
        <v>155</v>
      </c>
      <c r="H10618" t="s">
        <v>856</v>
      </c>
      <c r="I10618">
        <f>VLOOKUP(Table1[[#This Row],[trait_name]],Trait[],2,FALSE)</f>
        <v>19</v>
      </c>
      <c r="J10618" s="25" t="s">
        <v>39</v>
      </c>
      <c r="L10618" s="3" t="s">
        <v>140</v>
      </c>
      <c r="N10618" s="25"/>
      <c r="O10618"/>
    </row>
    <row r="10619" spans="1:15">
      <c r="A10619" s="28">
        <v>43279</v>
      </c>
      <c r="B10619" s="29">
        <v>43279</v>
      </c>
      <c r="C10619" s="18" t="s">
        <v>925</v>
      </c>
      <c r="D10619" s="30">
        <f>VLOOKUP(C10619,Index[[#All],[searchTaxon]:[Reference_number]],2,FALSE)</f>
        <v>155</v>
      </c>
      <c r="H10619" t="s">
        <v>407</v>
      </c>
      <c r="I10619">
        <f>VLOOKUP(Table1[[#This Row],[trait_name]],Trait[],2,FALSE)</f>
        <v>19</v>
      </c>
      <c r="J10619" s="25" t="s">
        <v>39</v>
      </c>
      <c r="L10619" s="3" t="s">
        <v>41</v>
      </c>
      <c r="N10619" s="25"/>
      <c r="O10619"/>
    </row>
    <row r="10620" spans="1:15">
      <c r="A10620" s="12">
        <v>43279</v>
      </c>
      <c r="B10620" s="13">
        <v>43279</v>
      </c>
      <c r="C10620" s="14" t="s">
        <v>925</v>
      </c>
      <c r="D10620" s="15">
        <f>VLOOKUP(C10620,Index[[#All],[searchTaxon]:[Reference_number]],2,FALSE)</f>
        <v>155</v>
      </c>
      <c r="I10620">
        <f>VLOOKUP(Table1[[#This Row],[trait_name]],Trait[],2,FALSE)</f>
        <v>20</v>
      </c>
      <c r="J10620" s="25" t="s">
        <v>42</v>
      </c>
      <c r="L10620" s="3"/>
      <c r="N10620" s="25"/>
      <c r="O10620"/>
    </row>
    <row r="10621" spans="1:15">
      <c r="A10621" s="28">
        <v>43279</v>
      </c>
      <c r="B10621" s="29">
        <v>43279</v>
      </c>
      <c r="C10621" s="18" t="s">
        <v>925</v>
      </c>
      <c r="D10621" s="30">
        <f>VLOOKUP(C10621,Index[[#All],[searchTaxon]:[Reference_number]],2,FALSE)</f>
        <v>155</v>
      </c>
      <c r="I10621">
        <f>VLOOKUP(Table1[[#This Row],[trait_name]],Trait[],2,FALSE)</f>
        <v>21</v>
      </c>
      <c r="J10621" s="25" t="s">
        <v>46</v>
      </c>
      <c r="L10621" s="3"/>
      <c r="N10621" s="25"/>
      <c r="O10621"/>
    </row>
    <row r="10622" spans="1:15">
      <c r="A10622" s="28">
        <v>43279</v>
      </c>
      <c r="B10622" s="29"/>
      <c r="C10622" s="18" t="s">
        <v>925</v>
      </c>
      <c r="D10622" s="15">
        <f>VLOOKUP(C10622,Index[[#All],[searchTaxon]:[Reference_number]],2,FALSE)</f>
        <v>155</v>
      </c>
      <c r="E10622">
        <v>0</v>
      </c>
      <c r="F10622">
        <v>0</v>
      </c>
      <c r="G10622">
        <v>0</v>
      </c>
      <c r="I10622">
        <f>VLOOKUP(Table1[[#This Row],[trait_name]],Trait[],2,FALSE)</f>
        <v>22</v>
      </c>
      <c r="J10622" s="25" t="s">
        <v>48</v>
      </c>
      <c r="L10622" s="3"/>
      <c r="N10622" s="25"/>
      <c r="O10622"/>
    </row>
    <row r="10623" spans="1:15">
      <c r="A10623" s="12">
        <v>43279</v>
      </c>
      <c r="B10623" s="13"/>
      <c r="C10623" s="14" t="s">
        <v>925</v>
      </c>
      <c r="D10623" s="15">
        <f>VLOOKUP(C10623,Index[[#All],[searchTaxon]:[Reference_number]],2,FALSE)</f>
        <v>155</v>
      </c>
      <c r="I10623">
        <f>VLOOKUP(Table1[[#This Row],[trait_name]],Trait[],2,FALSE)</f>
        <v>23</v>
      </c>
      <c r="J10623" s="25" t="s">
        <v>50</v>
      </c>
      <c r="L10623" s="3"/>
      <c r="N10623" s="25"/>
      <c r="O10623"/>
    </row>
    <row r="10624" spans="1:15">
      <c r="A10624" s="12">
        <v>43279</v>
      </c>
      <c r="B10624" s="13"/>
      <c r="C10624" s="14" t="s">
        <v>925</v>
      </c>
      <c r="D10624" s="15">
        <f>VLOOKUP(C10624,Index[[#All],[searchTaxon]:[Reference_number]],2,FALSE)</f>
        <v>155</v>
      </c>
      <c r="I10624">
        <f>VLOOKUP(Table1[[#This Row],[trait_name]],Trait[],2,FALSE)</f>
        <v>24</v>
      </c>
      <c r="J10624" s="25" t="s">
        <v>53</v>
      </c>
      <c r="L10624" s="3"/>
      <c r="N10624" s="26"/>
      <c r="O10624"/>
    </row>
    <row r="10625" spans="1:15">
      <c r="A10625" s="28">
        <v>43279</v>
      </c>
      <c r="B10625" s="29">
        <v>43279</v>
      </c>
      <c r="C10625" s="18" t="s">
        <v>925</v>
      </c>
      <c r="D10625" s="30">
        <f>VLOOKUP(C10625,Index[[#All],[searchTaxon]:[Reference_number]],2,FALSE)</f>
        <v>155</v>
      </c>
      <c r="H10625" t="s">
        <v>600</v>
      </c>
      <c r="I10625">
        <f>VLOOKUP(Table1[[#This Row],[trait_name]],Trait[],2,FALSE)</f>
        <v>25</v>
      </c>
      <c r="J10625" s="25" t="s">
        <v>54</v>
      </c>
      <c r="L10625" s="3" t="s">
        <v>55</v>
      </c>
      <c r="N10625" s="26"/>
      <c r="O10625"/>
    </row>
    <row r="10626" spans="1:15">
      <c r="A10626" s="28">
        <v>43279</v>
      </c>
      <c r="B10626" s="29">
        <v>43279</v>
      </c>
      <c r="C10626" s="18" t="s">
        <v>925</v>
      </c>
      <c r="D10626" s="30">
        <f>VLOOKUP(C10626,Index[[#All],[searchTaxon]:[Reference_number]],2,FALSE)</f>
        <v>155</v>
      </c>
      <c r="H10626" t="s">
        <v>407</v>
      </c>
      <c r="I10626">
        <f>VLOOKUP(Table1[[#This Row],[trait_name]],Trait[],2,FALSE)</f>
        <v>25</v>
      </c>
      <c r="J10626" s="25" t="s">
        <v>54</v>
      </c>
      <c r="L10626" s="3" t="s">
        <v>299</v>
      </c>
      <c r="N10626" s="25"/>
      <c r="O10626"/>
    </row>
    <row r="10627" spans="1:15">
      <c r="A10627" s="28">
        <v>43279</v>
      </c>
      <c r="B10627" s="29">
        <v>43279</v>
      </c>
      <c r="C10627" s="18" t="s">
        <v>925</v>
      </c>
      <c r="D10627" s="30">
        <f>VLOOKUP(C10627,Index[[#All],[searchTaxon]:[Reference_number]],2,FALSE)</f>
        <v>155</v>
      </c>
      <c r="H10627" t="s">
        <v>856</v>
      </c>
      <c r="I10627">
        <f>VLOOKUP(Table1[[#This Row],[trait_name]],Trait[],2,FALSE)</f>
        <v>26</v>
      </c>
      <c r="J10627" s="25" t="s">
        <v>57</v>
      </c>
      <c r="L10627" s="3">
        <v>35</v>
      </c>
      <c r="N10627" s="25"/>
      <c r="O10627"/>
    </row>
    <row r="10628" spans="1:15">
      <c r="A10628" s="28">
        <v>43279</v>
      </c>
      <c r="B10628" s="29">
        <v>43279</v>
      </c>
      <c r="C10628" s="18" t="s">
        <v>925</v>
      </c>
      <c r="D10628" s="30">
        <f>VLOOKUP(C10628,Index[[#All],[searchTaxon]:[Reference_number]],2,FALSE)</f>
        <v>155</v>
      </c>
      <c r="H10628" t="s">
        <v>407</v>
      </c>
      <c r="I10628">
        <f>VLOOKUP(Table1[[#This Row],[trait_name]],Trait[],2,FALSE)</f>
        <v>26</v>
      </c>
      <c r="J10628" s="25" t="s">
        <v>57</v>
      </c>
      <c r="L10628" s="3">
        <v>40</v>
      </c>
      <c r="N10628" s="25"/>
      <c r="O10628"/>
    </row>
    <row r="10629" spans="1:15">
      <c r="A10629" s="28">
        <v>43279</v>
      </c>
      <c r="B10629" s="29">
        <v>43279</v>
      </c>
      <c r="C10629" s="18" t="s">
        <v>925</v>
      </c>
      <c r="D10629" s="30">
        <f>VLOOKUP(C10629,Index[[#All],[searchTaxon]:[Reference_number]],2,FALSE)</f>
        <v>155</v>
      </c>
      <c r="H10629" t="s">
        <v>600</v>
      </c>
      <c r="I10629">
        <f>VLOOKUP(Table1[[#This Row],[trait_name]],Trait[],2,FALSE)</f>
        <v>27</v>
      </c>
      <c r="J10629" s="25" t="s">
        <v>58</v>
      </c>
      <c r="L10629" s="3">
        <v>10</v>
      </c>
      <c r="N10629" s="25"/>
      <c r="O10629"/>
    </row>
    <row r="10630" spans="1:15">
      <c r="A10630" s="28">
        <v>43279</v>
      </c>
      <c r="B10630" s="29">
        <v>43279</v>
      </c>
      <c r="C10630" s="18" t="s">
        <v>925</v>
      </c>
      <c r="D10630" s="30">
        <f>VLOOKUP(C10630,Index[[#All],[searchTaxon]:[Reference_number]],2,FALSE)</f>
        <v>155</v>
      </c>
      <c r="I10630">
        <f>VLOOKUP(Table1[[#This Row],[trait_name]],Trait[],2,FALSE)</f>
        <v>28</v>
      </c>
      <c r="J10630" s="25" t="s">
        <v>59</v>
      </c>
      <c r="L10630" s="3"/>
      <c r="N10630" s="25"/>
      <c r="O10630"/>
    </row>
    <row r="10631" spans="1:15">
      <c r="A10631" s="28">
        <v>43279</v>
      </c>
      <c r="B10631" s="29">
        <v>43279</v>
      </c>
      <c r="C10631" s="18" t="s">
        <v>925</v>
      </c>
      <c r="D10631" s="30">
        <f>VLOOKUP(C10631,Index[[#All],[searchTaxon]:[Reference_number]],2,FALSE)</f>
        <v>155</v>
      </c>
      <c r="I10631">
        <f>VLOOKUP(Table1[[#This Row],[trait_name]],Trait[],2,FALSE)</f>
        <v>28</v>
      </c>
      <c r="J10631" s="25" t="s">
        <v>59</v>
      </c>
      <c r="L10631" s="3"/>
      <c r="N10631" s="25"/>
      <c r="O10631"/>
    </row>
    <row r="10632" spans="1:15">
      <c r="A10632" s="28">
        <v>43279</v>
      </c>
      <c r="B10632" s="29">
        <v>43279</v>
      </c>
      <c r="C10632" s="18" t="s">
        <v>925</v>
      </c>
      <c r="D10632" s="30">
        <f>VLOOKUP(C10632,Index[[#All],[searchTaxon]:[Reference_number]],2,FALSE)</f>
        <v>155</v>
      </c>
      <c r="H10632" t="s">
        <v>407</v>
      </c>
      <c r="I10632">
        <f>VLOOKUP(Table1[[#This Row],[trait_name]],Trait[],2,FALSE)</f>
        <v>29</v>
      </c>
      <c r="J10632" s="25" t="s">
        <v>60</v>
      </c>
      <c r="L10632" s="3">
        <v>15</v>
      </c>
      <c r="N10632" s="25"/>
      <c r="O10632"/>
    </row>
    <row r="10633" spans="1:15">
      <c r="A10633" s="28">
        <v>43279</v>
      </c>
      <c r="B10633" s="29">
        <v>43279</v>
      </c>
      <c r="C10633" s="18" t="s">
        <v>925</v>
      </c>
      <c r="D10633" s="30">
        <f>VLOOKUP(C10633,Index[[#All],[searchTaxon]:[Reference_number]],2,FALSE)</f>
        <v>155</v>
      </c>
      <c r="I10633">
        <f>VLOOKUP(Table1[[#This Row],[trait_name]],Trait[],2,FALSE)</f>
        <v>30</v>
      </c>
      <c r="J10633" s="25" t="s">
        <v>61</v>
      </c>
      <c r="L10633" s="3"/>
      <c r="N10633" s="25"/>
      <c r="O10633"/>
    </row>
    <row r="10634" spans="1:15">
      <c r="A10634" s="28">
        <v>43279</v>
      </c>
      <c r="B10634" s="29">
        <v>43279</v>
      </c>
      <c r="C10634" s="18" t="s">
        <v>925</v>
      </c>
      <c r="D10634" s="30">
        <f>VLOOKUP(C10634,Index[[#All],[searchTaxon]:[Reference_number]],2,FALSE)</f>
        <v>155</v>
      </c>
      <c r="I10634">
        <f>VLOOKUP(Table1[[#This Row],[trait_name]],Trait[],2,FALSE)</f>
        <v>31</v>
      </c>
      <c r="J10634" s="25" t="s">
        <v>62</v>
      </c>
      <c r="L10634" s="3"/>
      <c r="N10634" s="25"/>
      <c r="O10634"/>
    </row>
    <row r="10635" spans="1:15">
      <c r="A10635" s="28">
        <v>43279</v>
      </c>
      <c r="B10635" s="29">
        <v>43279</v>
      </c>
      <c r="C10635" s="18" t="s">
        <v>925</v>
      </c>
      <c r="D10635" s="30">
        <f>VLOOKUP(C10635,Index[[#All],[searchTaxon]:[Reference_number]],2,FALSE)</f>
        <v>155</v>
      </c>
      <c r="H10635" t="s">
        <v>407</v>
      </c>
      <c r="I10635">
        <f>VLOOKUP(Table1[[#This Row],[trait_name]],Trait[],2,FALSE)</f>
        <v>32</v>
      </c>
      <c r="J10635" s="25" t="s">
        <v>147</v>
      </c>
      <c r="L10635" s="3" t="s">
        <v>113</v>
      </c>
      <c r="N10635" s="25"/>
      <c r="O10635"/>
    </row>
    <row r="10636" spans="1:15">
      <c r="A10636" s="28">
        <v>43279</v>
      </c>
      <c r="B10636" s="29">
        <v>43279</v>
      </c>
      <c r="C10636" s="18" t="s">
        <v>925</v>
      </c>
      <c r="D10636" s="30">
        <f>VLOOKUP(C10636,Index[[#All],[searchTaxon]:[Reference_number]],2,FALSE)</f>
        <v>155</v>
      </c>
      <c r="H10636" t="s">
        <v>856</v>
      </c>
      <c r="I10636">
        <f>VLOOKUP(Table1[[#This Row],[trait_name]],Trait[],2,FALSE)</f>
        <v>32</v>
      </c>
      <c r="J10636" s="25" t="s">
        <v>147</v>
      </c>
      <c r="L10636" s="3" t="s">
        <v>189</v>
      </c>
      <c r="N10636" s="25"/>
      <c r="O10636"/>
    </row>
    <row r="10637" spans="1:15">
      <c r="A10637" s="28">
        <v>43279</v>
      </c>
      <c r="B10637" s="29">
        <v>43279</v>
      </c>
      <c r="C10637" s="18" t="s">
        <v>925</v>
      </c>
      <c r="D10637" s="30">
        <f>VLOOKUP(C10637,Index[[#All],[searchTaxon]:[Reference_number]],2,FALSE)</f>
        <v>155</v>
      </c>
      <c r="I10637">
        <f>VLOOKUP(Table1[[#This Row],[trait_name]],Trait[],2,FALSE)</f>
        <v>33</v>
      </c>
      <c r="J10637" s="25" t="s">
        <v>63</v>
      </c>
      <c r="L10637" s="3"/>
      <c r="N10637" s="25"/>
      <c r="O10637"/>
    </row>
    <row r="10638" spans="1:15">
      <c r="A10638" s="28">
        <v>43279</v>
      </c>
      <c r="B10638" s="29">
        <v>43279</v>
      </c>
      <c r="C10638" s="18" t="s">
        <v>925</v>
      </c>
      <c r="D10638" s="30">
        <f>VLOOKUP(C10638,Index[[#All],[searchTaxon]:[Reference_number]],2,FALSE)</f>
        <v>155</v>
      </c>
      <c r="I10638">
        <f>VLOOKUP(Table1[[#This Row],[trait_name]],Trait[],2,FALSE)</f>
        <v>33</v>
      </c>
      <c r="J10638" s="25" t="s">
        <v>63</v>
      </c>
      <c r="L10638" s="3"/>
      <c r="N10638" s="25"/>
      <c r="O10638"/>
    </row>
    <row r="10639" spans="1:15">
      <c r="A10639" s="28">
        <v>43279</v>
      </c>
      <c r="B10639" s="29">
        <v>43279</v>
      </c>
      <c r="C10639" s="18" t="s">
        <v>925</v>
      </c>
      <c r="D10639" s="30">
        <f>VLOOKUP(C10639,Index[[#All],[searchTaxon]:[Reference_number]],2,FALSE)</f>
        <v>155</v>
      </c>
      <c r="H10639" t="s">
        <v>602</v>
      </c>
      <c r="I10639">
        <f>VLOOKUP(Table1[[#This Row],[trait_name]],Trait[],2,FALSE)</f>
        <v>34</v>
      </c>
      <c r="J10639" s="25" t="s">
        <v>149</v>
      </c>
      <c r="L10639" s="3" t="s">
        <v>51</v>
      </c>
      <c r="N10639" s="25"/>
      <c r="O10639"/>
    </row>
    <row r="10640" spans="1:15">
      <c r="A10640" s="28">
        <v>43279</v>
      </c>
      <c r="B10640" s="29"/>
      <c r="C10640" s="18" t="s">
        <v>925</v>
      </c>
      <c r="D10640" s="30">
        <f>VLOOKUP(C10640,Index[[#All],[searchTaxon]:[Reference_number]],2,FALSE)</f>
        <v>155</v>
      </c>
      <c r="E10640">
        <v>0</v>
      </c>
      <c r="F10640">
        <v>0</v>
      </c>
      <c r="G10640">
        <v>0</v>
      </c>
      <c r="I10640">
        <f>VLOOKUP(Table1[[#This Row],[trait_name]],Trait[],2,FALSE)</f>
        <v>35</v>
      </c>
      <c r="J10640" s="25" t="s">
        <v>66</v>
      </c>
      <c r="L10640" s="3"/>
      <c r="N10640" s="25"/>
      <c r="O10640"/>
    </row>
    <row r="10641" spans="1:15">
      <c r="A10641" s="28">
        <v>43279</v>
      </c>
      <c r="B10641" s="29"/>
      <c r="C10641" s="18" t="s">
        <v>925</v>
      </c>
      <c r="D10641" s="15">
        <f>VLOOKUP(C10641,Index[[#All],[searchTaxon]:[Reference_number]],2,FALSE)</f>
        <v>155</v>
      </c>
      <c r="E10641">
        <v>0</v>
      </c>
      <c r="F10641">
        <v>0</v>
      </c>
      <c r="G10641">
        <v>0</v>
      </c>
      <c r="I10641">
        <f>VLOOKUP(Table1[[#This Row],[trait_name]],Trait[],2,FALSE)</f>
        <v>36</v>
      </c>
      <c r="J10641" s="25" t="s">
        <v>68</v>
      </c>
      <c r="L10641" s="3"/>
      <c r="N10641" s="25"/>
      <c r="O10641"/>
    </row>
    <row r="10642" spans="1:15">
      <c r="A10642" s="28">
        <v>43279</v>
      </c>
      <c r="B10642" s="29"/>
      <c r="C10642" s="18" t="s">
        <v>925</v>
      </c>
      <c r="D10642" s="15">
        <f>VLOOKUP(C10642,Index[[#All],[searchTaxon]:[Reference_number]],2,FALSE)</f>
        <v>155</v>
      </c>
      <c r="E10642">
        <v>0</v>
      </c>
      <c r="F10642">
        <v>0</v>
      </c>
      <c r="G10642">
        <v>0</v>
      </c>
      <c r="I10642">
        <f>VLOOKUP(Table1[[#This Row],[trait_name]],Trait[],2,FALSE)</f>
        <v>37</v>
      </c>
      <c r="J10642" s="25" t="s">
        <v>70</v>
      </c>
      <c r="L10642" s="3"/>
      <c r="N10642" s="25"/>
      <c r="O10642"/>
    </row>
    <row r="10643" spans="1:15">
      <c r="A10643" s="28">
        <v>43279</v>
      </c>
      <c r="B10643" s="29">
        <v>43279</v>
      </c>
      <c r="C10643" s="18" t="s">
        <v>925</v>
      </c>
      <c r="D10643" s="30">
        <f>VLOOKUP(C10643,Index[[#All],[searchTaxon]:[Reference_number]],2,FALSE)</f>
        <v>155</v>
      </c>
      <c r="H10643" t="s">
        <v>600</v>
      </c>
      <c r="I10643">
        <f>VLOOKUP(Table1[[#This Row],[trait_name]],Trait[],2,FALSE)</f>
        <v>38</v>
      </c>
      <c r="J10643" s="25" t="s">
        <v>74</v>
      </c>
      <c r="L10643" s="3" t="s">
        <v>264</v>
      </c>
      <c r="N10643" s="25"/>
      <c r="O10643"/>
    </row>
    <row r="10644" spans="1:15">
      <c r="A10644" s="28">
        <v>43279</v>
      </c>
      <c r="B10644" s="29">
        <v>43279</v>
      </c>
      <c r="C10644" s="18" t="s">
        <v>925</v>
      </c>
      <c r="D10644" s="30">
        <f>VLOOKUP(C10644,Index[[#All],[searchTaxon]:[Reference_number]],2,FALSE)</f>
        <v>155</v>
      </c>
      <c r="I10644">
        <f>VLOOKUP(Table1[[#This Row],[trait_name]],Trait[],2,FALSE)</f>
        <v>38</v>
      </c>
      <c r="J10644" s="25" t="s">
        <v>74</v>
      </c>
      <c r="L10644" s="3"/>
      <c r="N10644" s="25"/>
      <c r="O10644"/>
    </row>
    <row r="10645" spans="1:15">
      <c r="A10645" s="12">
        <v>43279</v>
      </c>
      <c r="B10645" s="13"/>
      <c r="C10645" s="14" t="s">
        <v>925</v>
      </c>
      <c r="D10645" s="15">
        <f>VLOOKUP(C10645,Index[[#All],[searchTaxon]:[Reference_number]],2,FALSE)</f>
        <v>155</v>
      </c>
      <c r="I10645">
        <f>VLOOKUP(Table1[[#This Row],[trait_name]],Trait[],2,FALSE)</f>
        <v>39</v>
      </c>
      <c r="J10645" s="25" t="s">
        <v>76</v>
      </c>
      <c r="L10645" s="3"/>
      <c r="N10645" s="25"/>
      <c r="O10645"/>
    </row>
    <row r="10646" spans="1:15">
      <c r="A10646" s="28">
        <v>43279</v>
      </c>
      <c r="B10646" s="29">
        <v>43279</v>
      </c>
      <c r="C10646" s="18" t="s">
        <v>925</v>
      </c>
      <c r="D10646" s="30">
        <f>VLOOKUP(C10646,Index[[#All],[searchTaxon]:[Reference_number]],2,FALSE)</f>
        <v>155</v>
      </c>
      <c r="H10646" t="s">
        <v>600</v>
      </c>
      <c r="I10646">
        <f>VLOOKUP(Table1[[#This Row],[trait_name]],Trait[],2,FALSE)</f>
        <v>40</v>
      </c>
      <c r="J10646" s="25" t="s">
        <v>79</v>
      </c>
      <c r="L10646" s="3" t="s">
        <v>80</v>
      </c>
      <c r="N10646" s="25"/>
      <c r="O10646"/>
    </row>
    <row r="10647" spans="1:15">
      <c r="A10647" s="28">
        <v>43279</v>
      </c>
      <c r="B10647" s="29">
        <v>43279</v>
      </c>
      <c r="C10647" s="18" t="s">
        <v>925</v>
      </c>
      <c r="D10647" s="30">
        <f>VLOOKUP(C10647,Index[[#All],[searchTaxon]:[Reference_number]],2,FALSE)</f>
        <v>155</v>
      </c>
      <c r="I10647">
        <f>VLOOKUP(Table1[[#This Row],[trait_name]],Trait[],2,FALSE)</f>
        <v>40</v>
      </c>
      <c r="J10647" s="25" t="s">
        <v>79</v>
      </c>
      <c r="L10647" s="22" t="s">
        <v>305</v>
      </c>
      <c r="N10647" s="25"/>
      <c r="O10647"/>
    </row>
    <row r="10648" spans="1:15">
      <c r="A10648" s="28">
        <v>43279</v>
      </c>
      <c r="B10648" s="29"/>
      <c r="C10648" s="18" t="s">
        <v>925</v>
      </c>
      <c r="D10648" s="15">
        <f>VLOOKUP(C10648,Index[[#All],[searchTaxon]:[Reference_number]],2,FALSE)</f>
        <v>155</v>
      </c>
      <c r="E10648">
        <v>0</v>
      </c>
      <c r="F10648">
        <v>0</v>
      </c>
      <c r="G10648">
        <v>0</v>
      </c>
      <c r="I10648">
        <f>VLOOKUP(Table1[[#This Row],[trait_name]],Trait[],2,FALSE)</f>
        <v>41</v>
      </c>
      <c r="J10648" s="25" t="s">
        <v>82</v>
      </c>
      <c r="L10648" s="3"/>
      <c r="N10648" s="25"/>
      <c r="O10648"/>
    </row>
    <row r="10649" spans="1:15">
      <c r="A10649" s="28">
        <v>43279</v>
      </c>
      <c r="B10649" s="29"/>
      <c r="C10649" s="18" t="s">
        <v>925</v>
      </c>
      <c r="D10649" s="15">
        <f>VLOOKUP(C10649,Index[[#All],[searchTaxon]:[Reference_number]],2,FALSE)</f>
        <v>155</v>
      </c>
      <c r="E10649">
        <v>0</v>
      </c>
      <c r="F10649">
        <v>0</v>
      </c>
      <c r="G10649">
        <v>0</v>
      </c>
      <c r="I10649">
        <f>VLOOKUP(Table1[[#This Row],[trait_name]],Trait[],2,FALSE)</f>
        <v>42</v>
      </c>
      <c r="J10649" s="25" t="s">
        <v>84</v>
      </c>
      <c r="L10649" s="3"/>
      <c r="N10649" s="25"/>
      <c r="O10649"/>
    </row>
    <row r="10650" spans="1:15">
      <c r="A10650" s="28">
        <v>43279</v>
      </c>
      <c r="B10650" s="29">
        <v>43279</v>
      </c>
      <c r="C10650" s="18" t="s">
        <v>925</v>
      </c>
      <c r="D10650" s="30">
        <f>VLOOKUP(C10650,Index[[#All],[searchTaxon]:[Reference_number]],2,FALSE)</f>
        <v>155</v>
      </c>
      <c r="H10650" t="s">
        <v>602</v>
      </c>
      <c r="I10650">
        <f>VLOOKUP(Table1[[#This Row],[trait_name]],Trait[],2,FALSE)</f>
        <v>43</v>
      </c>
      <c r="J10650" s="25" t="s">
        <v>86</v>
      </c>
      <c r="L10650" s="3" t="s">
        <v>88</v>
      </c>
      <c r="N10650" s="25"/>
      <c r="O10650"/>
    </row>
    <row r="10651" spans="1:15">
      <c r="A10651" s="28">
        <v>43279</v>
      </c>
      <c r="B10651" s="29">
        <v>43279</v>
      </c>
      <c r="C10651" s="18" t="s">
        <v>925</v>
      </c>
      <c r="D10651" s="30">
        <f>VLOOKUP(C10651,Index[[#All],[searchTaxon]:[Reference_number]],2,FALSE)</f>
        <v>155</v>
      </c>
      <c r="I10651">
        <f>VLOOKUP(Table1[[#This Row],[trait_name]],Trait[],2,FALSE)</f>
        <v>43</v>
      </c>
      <c r="J10651" s="25" t="s">
        <v>86</v>
      </c>
      <c r="L10651" s="3"/>
      <c r="N10651" s="25"/>
      <c r="O10651"/>
    </row>
    <row r="10652" spans="1:15">
      <c r="A10652" s="28">
        <v>43279</v>
      </c>
      <c r="B10652" s="29"/>
      <c r="C10652" s="18" t="s">
        <v>925</v>
      </c>
      <c r="D10652" s="15">
        <f>VLOOKUP(C10652,Index[[#All],[searchTaxon]:[Reference_number]],2,FALSE)</f>
        <v>155</v>
      </c>
      <c r="E10652">
        <v>0</v>
      </c>
      <c r="F10652">
        <v>0</v>
      </c>
      <c r="G10652">
        <v>0</v>
      </c>
      <c r="I10652">
        <f>VLOOKUP(Table1[[#This Row],[trait_name]],Trait[],2,FALSE)</f>
        <v>47</v>
      </c>
      <c r="J10652" s="25" t="s">
        <v>96</v>
      </c>
      <c r="L10652" s="3"/>
      <c r="N10652" s="26"/>
      <c r="O10652"/>
    </row>
    <row r="10653" spans="1:15">
      <c r="A10653" s="28">
        <v>43279</v>
      </c>
      <c r="B10653" s="29">
        <v>43279</v>
      </c>
      <c r="C10653" s="18" t="s">
        <v>925</v>
      </c>
      <c r="D10653" s="30">
        <f>VLOOKUP(C10653,Index[[#All],[searchTaxon]:[Reference_number]],2,FALSE)</f>
        <v>155</v>
      </c>
      <c r="H10653" t="s">
        <v>407</v>
      </c>
      <c r="I10653">
        <f>VLOOKUP(Table1[[#This Row],[trait_name]],Trait[],2,FALSE)</f>
        <v>48</v>
      </c>
      <c r="J10653" s="25" t="s">
        <v>99</v>
      </c>
      <c r="L10653" s="3" t="s">
        <v>101</v>
      </c>
      <c r="N10653" s="25"/>
      <c r="O10653"/>
    </row>
    <row r="10654" spans="1:15">
      <c r="A10654" s="28">
        <v>43279</v>
      </c>
      <c r="B10654" s="29">
        <v>43279</v>
      </c>
      <c r="C10654" s="18" t="s">
        <v>925</v>
      </c>
      <c r="D10654" s="30">
        <f>VLOOKUP(C10654,Index[[#All],[searchTaxon]:[Reference_number]],2,FALSE)</f>
        <v>155</v>
      </c>
      <c r="H10654" t="s">
        <v>602</v>
      </c>
      <c r="I10654">
        <f>VLOOKUP(Table1[[#This Row],[trait_name]],Trait[],2,FALSE)</f>
        <v>48</v>
      </c>
      <c r="J10654" s="25" t="s">
        <v>99</v>
      </c>
      <c r="L10654" s="3" t="s">
        <v>245</v>
      </c>
      <c r="N10654" s="25"/>
      <c r="O10654"/>
    </row>
    <row r="10655" spans="1:15">
      <c r="A10655" s="28">
        <v>43279</v>
      </c>
      <c r="B10655" s="29">
        <v>43279</v>
      </c>
      <c r="C10655" s="18" t="s">
        <v>925</v>
      </c>
      <c r="D10655" s="30">
        <f>VLOOKUP(C10655,Index[[#All],[searchTaxon]:[Reference_number]],2,FALSE)</f>
        <v>155</v>
      </c>
      <c r="H10655" t="s">
        <v>602</v>
      </c>
      <c r="I10655">
        <f>VLOOKUP(Table1[[#This Row],[trait_name]],Trait[],2,FALSE)</f>
        <v>48</v>
      </c>
      <c r="J10655" s="25" t="s">
        <v>99</v>
      </c>
      <c r="L10655" s="3" t="s">
        <v>161</v>
      </c>
      <c r="N10655" s="25"/>
      <c r="O10655"/>
    </row>
    <row r="10656" spans="1:15">
      <c r="A10656" s="28">
        <v>43279</v>
      </c>
      <c r="B10656" s="29">
        <v>43279</v>
      </c>
      <c r="C10656" s="18" t="s">
        <v>925</v>
      </c>
      <c r="D10656" s="30">
        <f>VLOOKUP(C10656,Index[[#All],[searchTaxon]:[Reference_number]],2,FALSE)</f>
        <v>155</v>
      </c>
      <c r="H10656" t="s">
        <v>407</v>
      </c>
      <c r="I10656">
        <f>VLOOKUP(Table1[[#This Row],[trait_name]],Trait[],2,FALSE)</f>
        <v>49</v>
      </c>
      <c r="J10656" s="25" t="s">
        <v>103</v>
      </c>
      <c r="L10656" s="3" t="s">
        <v>149</v>
      </c>
      <c r="N10656" s="25"/>
      <c r="O10656"/>
    </row>
    <row r="10657" spans="1:15">
      <c r="A10657" s="28">
        <v>43279</v>
      </c>
      <c r="B10657" s="29">
        <v>43279</v>
      </c>
      <c r="C10657" s="18" t="s">
        <v>925</v>
      </c>
      <c r="D10657" s="30">
        <f>VLOOKUP(C10657,Index[[#All],[searchTaxon]:[Reference_number]],2,FALSE)</f>
        <v>155</v>
      </c>
      <c r="H10657" t="s">
        <v>602</v>
      </c>
      <c r="I10657">
        <f>VLOOKUP(Table1[[#This Row],[trait_name]],Trait[],2,FALSE)</f>
        <v>49</v>
      </c>
      <c r="J10657" s="25" t="s">
        <v>103</v>
      </c>
      <c r="L10657" s="3" t="s">
        <v>105</v>
      </c>
      <c r="N10657" s="25"/>
      <c r="O10657"/>
    </row>
    <row r="10658" spans="1:15">
      <c r="A10658" s="28">
        <v>43279</v>
      </c>
      <c r="B10658" s="29">
        <v>43279</v>
      </c>
      <c r="C10658" s="18" t="s">
        <v>925</v>
      </c>
      <c r="D10658" s="30">
        <f>VLOOKUP(C10658,Index[[#All],[searchTaxon]:[Reference_number]],2,FALSE)</f>
        <v>155</v>
      </c>
      <c r="I10658">
        <f>VLOOKUP(Table1[[#This Row],[trait_name]],Trait[],2,FALSE)</f>
        <v>49</v>
      </c>
      <c r="J10658" s="25" t="s">
        <v>103</v>
      </c>
      <c r="L10658" s="3"/>
      <c r="N10658" s="25"/>
      <c r="O10658"/>
    </row>
    <row r="10659" spans="1:15">
      <c r="A10659" s="28">
        <v>43279</v>
      </c>
      <c r="B10659" s="29">
        <v>43279</v>
      </c>
      <c r="C10659" s="18" t="s">
        <v>925</v>
      </c>
      <c r="D10659" s="30">
        <f>VLOOKUP(C10659,Index[[#All],[searchTaxon]:[Reference_number]],2,FALSE)</f>
        <v>155</v>
      </c>
      <c r="I10659">
        <f>VLOOKUP(Table1[[#This Row],[trait_name]],Trait[],2,FALSE)</f>
        <v>49</v>
      </c>
      <c r="J10659" s="25" t="s">
        <v>103</v>
      </c>
      <c r="L10659" s="3"/>
      <c r="N10659" s="25"/>
      <c r="O10659"/>
    </row>
    <row r="10660" spans="1:15">
      <c r="A10660" s="12">
        <v>43279</v>
      </c>
      <c r="B10660" s="13"/>
      <c r="C10660" s="14" t="s">
        <v>925</v>
      </c>
      <c r="D10660" s="11">
        <f>VLOOKUP(C10660,Index[[#All],[searchTaxon]:[Reference_number]],2,FALSE)</f>
        <v>155</v>
      </c>
      <c r="E10660">
        <f>VLOOKUP(C:C,Table1[[#All],[searchTaxon]:[Multiple_forms]],3,FALSE)</f>
        <v>0</v>
      </c>
      <c r="F10660">
        <f>VLOOKUP(C:C,Table1[[#All],[searchTaxon]:[Multiple_forms]],4,FALSE)</f>
        <v>0</v>
      </c>
      <c r="G10660">
        <f>VLOOKUP(C:C,Table1[[#All],[searchTaxon]:[Multiple_forms]],5,FALSE)</f>
        <v>0</v>
      </c>
      <c r="I10660">
        <f>VLOOKUP(Table1[[#This Row],[trait_name]],Trait[],2,FALSE)</f>
        <v>50</v>
      </c>
      <c r="J10660" s="25" t="s">
        <v>106</v>
      </c>
      <c r="L10660" s="3"/>
      <c r="N10660" s="25"/>
      <c r="O10660"/>
    </row>
    <row r="10661" spans="1:15">
      <c r="A10661" s="28">
        <v>43279</v>
      </c>
      <c r="B10661" s="29">
        <v>43279</v>
      </c>
      <c r="C10661" s="18" t="s">
        <v>925</v>
      </c>
      <c r="D10661" s="30">
        <f>VLOOKUP(C10661,Index[[#All],[searchTaxon]:[Reference_number]],2,FALSE)</f>
        <v>155</v>
      </c>
      <c r="H10661" t="s">
        <v>602</v>
      </c>
      <c r="I10661">
        <f>VLOOKUP(Table1[[#This Row],[trait_name]],Trait[],2,FALSE)</f>
        <v>51</v>
      </c>
      <c r="J10661" s="25" t="s">
        <v>108</v>
      </c>
      <c r="L10661" s="3" t="s">
        <v>167</v>
      </c>
      <c r="N10661" s="25"/>
      <c r="O10661"/>
    </row>
    <row r="10662" spans="1:15">
      <c r="A10662" s="28">
        <v>43279</v>
      </c>
      <c r="B10662" s="29">
        <v>43279</v>
      </c>
      <c r="C10662" s="18" t="s">
        <v>925</v>
      </c>
      <c r="D10662" s="30">
        <f>VLOOKUP(C10662,Index[[#All],[searchTaxon]:[Reference_number]],2,FALSE)</f>
        <v>155</v>
      </c>
      <c r="H10662" t="s">
        <v>602</v>
      </c>
      <c r="I10662">
        <f>VLOOKUP(Table1[[#This Row],[trait_name]],Trait[],2,FALSE)</f>
        <v>52</v>
      </c>
      <c r="J10662" s="25" t="s">
        <v>203</v>
      </c>
      <c r="L10662" s="3" t="s">
        <v>378</v>
      </c>
      <c r="N10662" s="25"/>
      <c r="O10662"/>
    </row>
    <row r="10663" spans="1:15">
      <c r="A10663" s="28">
        <v>43279</v>
      </c>
      <c r="B10663" s="29">
        <v>43279</v>
      </c>
      <c r="C10663" s="18" t="s">
        <v>925</v>
      </c>
      <c r="D10663" s="30">
        <f>VLOOKUP(C10663,Index[[#All],[searchTaxon]:[Reference_number]],2,FALSE)</f>
        <v>155</v>
      </c>
      <c r="H10663" t="s">
        <v>886</v>
      </c>
      <c r="I10663">
        <f>VLOOKUP(Table1[[#This Row],[trait_name]],Trait[],2,FALSE)</f>
        <v>53</v>
      </c>
      <c r="J10663" s="25" t="s">
        <v>110</v>
      </c>
      <c r="L10663" s="3" t="s">
        <v>168</v>
      </c>
      <c r="N10663" s="25"/>
      <c r="O10663"/>
    </row>
    <row r="10664" spans="1:15">
      <c r="A10664" s="28">
        <v>43279</v>
      </c>
      <c r="B10664" s="29">
        <v>43279</v>
      </c>
      <c r="C10664" s="18" t="s">
        <v>925</v>
      </c>
      <c r="D10664" s="30">
        <f>VLOOKUP(C10664,Index[[#All],[searchTaxon]:[Reference_number]],2,FALSE)</f>
        <v>155</v>
      </c>
      <c r="H10664" t="s">
        <v>886</v>
      </c>
      <c r="I10664">
        <f>VLOOKUP(Table1[[#This Row],[trait_name]],Trait[],2,FALSE)</f>
        <v>53</v>
      </c>
      <c r="J10664" s="25" t="s">
        <v>110</v>
      </c>
      <c r="L10664" s="3" t="s">
        <v>111</v>
      </c>
      <c r="N10664" s="25"/>
      <c r="O10664"/>
    </row>
    <row r="10665" spans="1:15">
      <c r="A10665" s="28">
        <v>43279</v>
      </c>
      <c r="B10665" s="29">
        <v>43279</v>
      </c>
      <c r="C10665" s="18" t="s">
        <v>925</v>
      </c>
      <c r="D10665" s="30">
        <f>VLOOKUP(C10665,Index[[#All],[searchTaxon]:[Reference_number]],2,FALSE)</f>
        <v>155</v>
      </c>
      <c r="I10665">
        <f>VLOOKUP(Table1[[#This Row],[trait_name]],Trait[],2,FALSE)</f>
        <v>54</v>
      </c>
      <c r="J10665" s="25" t="s">
        <v>112</v>
      </c>
      <c r="L10665" s="3"/>
      <c r="N10665" s="25"/>
      <c r="O10665"/>
    </row>
    <row r="10666" spans="1:15">
      <c r="A10666" s="28">
        <v>43279</v>
      </c>
      <c r="B10666" s="29">
        <v>43279</v>
      </c>
      <c r="C10666" s="18" t="s">
        <v>925</v>
      </c>
      <c r="D10666" s="30">
        <f>VLOOKUP(C10666,Index[[#All],[searchTaxon]:[Reference_number]],2,FALSE)</f>
        <v>155</v>
      </c>
      <c r="H10666" t="s">
        <v>600</v>
      </c>
      <c r="I10666">
        <f>VLOOKUP(Table1[[#This Row],[trait_name]],Trait[],2,FALSE)</f>
        <v>56</v>
      </c>
      <c r="J10666" s="25" t="s">
        <v>117</v>
      </c>
      <c r="L10666" s="3" t="s">
        <v>113</v>
      </c>
      <c r="N10666" s="25"/>
      <c r="O10666"/>
    </row>
    <row r="10667" spans="1:15">
      <c r="A10667" s="28">
        <v>43279</v>
      </c>
      <c r="B10667" s="29"/>
      <c r="C10667" s="18" t="s">
        <v>925</v>
      </c>
      <c r="D10667" s="15">
        <f>VLOOKUP(C10667,Index[[#All],[searchTaxon]:[Reference_number]],2,FALSE)</f>
        <v>155</v>
      </c>
      <c r="E10667">
        <v>0</v>
      </c>
      <c r="F10667">
        <v>0</v>
      </c>
      <c r="G10667">
        <v>0</v>
      </c>
      <c r="I10667">
        <f>VLOOKUP(Table1[[#This Row],[trait_name]],Trait[],2,FALSE)</f>
        <v>60</v>
      </c>
      <c r="J10667" s="25" t="s">
        <v>120</v>
      </c>
      <c r="L10667" s="3"/>
      <c r="N10667" s="25"/>
      <c r="O10667"/>
    </row>
    <row r="10668" spans="1:15">
      <c r="A10668" s="28">
        <v>43279</v>
      </c>
      <c r="B10668" s="29">
        <v>43279</v>
      </c>
      <c r="C10668" s="18" t="s">
        <v>925</v>
      </c>
      <c r="D10668" s="30">
        <f>VLOOKUP(C10668,Index[[#All],[searchTaxon]:[Reference_number]],2,FALSE)</f>
        <v>155</v>
      </c>
      <c r="H10668" t="s">
        <v>602</v>
      </c>
      <c r="I10668">
        <f>VLOOKUP(Table1[[#This Row],[trait_name]],Trait[],2,FALSE)</f>
        <v>61</v>
      </c>
      <c r="J10668" s="25" t="s">
        <v>172</v>
      </c>
      <c r="L10668" s="3" t="s">
        <v>312</v>
      </c>
      <c r="N10668" s="25"/>
      <c r="O10668"/>
    </row>
    <row r="10669" spans="1:15">
      <c r="A10669" s="28">
        <v>43279</v>
      </c>
      <c r="B10669" s="29">
        <v>43279</v>
      </c>
      <c r="C10669" s="18" t="s">
        <v>925</v>
      </c>
      <c r="D10669" s="30">
        <f>VLOOKUP(C10669,Index[[#All],[searchTaxon]:[Reference_number]],2,FALSE)</f>
        <v>155</v>
      </c>
      <c r="I10669">
        <f>VLOOKUP(Table1[[#This Row],[trait_name]],Trait[],2,FALSE)</f>
        <v>62</v>
      </c>
      <c r="J10669" s="25" t="s">
        <v>123</v>
      </c>
      <c r="L10669" s="3"/>
      <c r="N10669" s="25"/>
      <c r="O10669"/>
    </row>
    <row r="10670" spans="1:15">
      <c r="A10670" s="28">
        <v>43279</v>
      </c>
      <c r="B10670" s="29">
        <v>43279</v>
      </c>
      <c r="C10670" s="18" t="s">
        <v>928</v>
      </c>
      <c r="D10670" s="30">
        <f>VLOOKUP(C10670,Index[[#All],[searchTaxon]:[Reference_number]],2,FALSE)</f>
        <v>156</v>
      </c>
      <c r="H10670" t="s">
        <v>26</v>
      </c>
      <c r="I10670">
        <f>VLOOKUP(Table1[[#This Row],[trait_name]],Trait[],2,FALSE)</f>
        <v>2</v>
      </c>
      <c r="J10670" s="25" t="s">
        <v>16</v>
      </c>
      <c r="L10670" s="3" t="s">
        <v>929</v>
      </c>
      <c r="N10670" s="25"/>
      <c r="O10670"/>
    </row>
    <row r="10671" spans="1:15">
      <c r="A10671" s="28">
        <v>43279</v>
      </c>
      <c r="B10671" s="29">
        <v>43279</v>
      </c>
      <c r="C10671" s="18" t="s">
        <v>928</v>
      </c>
      <c r="D10671" s="30">
        <f>VLOOKUP(C10671,Index[[#All],[searchTaxon]:[Reference_number]],2,FALSE)</f>
        <v>156</v>
      </c>
      <c r="H10671" t="s">
        <v>21</v>
      </c>
      <c r="I10671">
        <f>VLOOKUP(Table1[[#This Row],[trait_name]],Trait[],2,FALSE)</f>
        <v>2</v>
      </c>
      <c r="J10671" s="25" t="s">
        <v>16</v>
      </c>
      <c r="L10671" s="3" t="s">
        <v>930</v>
      </c>
      <c r="N10671" s="25"/>
      <c r="O10671"/>
    </row>
    <row r="10672" spans="1:15">
      <c r="A10672" s="28">
        <v>43279</v>
      </c>
      <c r="B10672" s="29">
        <v>43279</v>
      </c>
      <c r="C10672" s="18" t="s">
        <v>928</v>
      </c>
      <c r="D10672" s="30">
        <f>VLOOKUP(C10672,Index[[#All],[searchTaxon]:[Reference_number]],2,FALSE)</f>
        <v>156</v>
      </c>
      <c r="H10672" t="s">
        <v>18</v>
      </c>
      <c r="I10672">
        <f>VLOOKUP(Table1[[#This Row],[trait_name]],Trait[],2,FALSE)</f>
        <v>3</v>
      </c>
      <c r="J10672" s="25" t="s">
        <v>19</v>
      </c>
      <c r="L10672" s="3" t="s">
        <v>20</v>
      </c>
      <c r="N10672" s="25"/>
      <c r="O10672"/>
    </row>
    <row r="10673" spans="1:15">
      <c r="A10673" s="28">
        <v>43279</v>
      </c>
      <c r="B10673" s="29">
        <v>43279</v>
      </c>
      <c r="C10673" s="18" t="s">
        <v>928</v>
      </c>
      <c r="D10673" s="30">
        <f>VLOOKUP(C10673,Index[[#All],[searchTaxon]:[Reference_number]],2,FALSE)</f>
        <v>156</v>
      </c>
      <c r="I10673">
        <f>VLOOKUP(Table1[[#This Row],[trait_name]],Trait[],2,FALSE)</f>
        <v>3</v>
      </c>
      <c r="J10673" s="25" t="s">
        <v>19</v>
      </c>
      <c r="L10673" s="3"/>
      <c r="N10673" s="25"/>
      <c r="O10673"/>
    </row>
    <row r="10674" spans="1:15">
      <c r="A10674" s="28">
        <v>43279</v>
      </c>
      <c r="B10674" s="29">
        <v>43279</v>
      </c>
      <c r="C10674" s="18" t="s">
        <v>928</v>
      </c>
      <c r="D10674" s="30">
        <f>VLOOKUP(C10674,Index[[#All],[searchTaxon]:[Reference_number]],2,FALSE)</f>
        <v>156</v>
      </c>
      <c r="H10674" t="s">
        <v>251</v>
      </c>
      <c r="I10674">
        <f>VLOOKUP(Table1[[#This Row],[trait_name]],Trait[],2,FALSE)</f>
        <v>4</v>
      </c>
      <c r="J10674" s="25" t="s">
        <v>23</v>
      </c>
      <c r="L10674" s="3" t="s">
        <v>24</v>
      </c>
      <c r="N10674" s="25"/>
      <c r="O10674"/>
    </row>
    <row r="10675" spans="1:15">
      <c r="A10675" s="28">
        <v>43279</v>
      </c>
      <c r="B10675" s="29"/>
      <c r="C10675" s="18" t="s">
        <v>928</v>
      </c>
      <c r="D10675" s="30">
        <f>VLOOKUP(C10675,Index[[#All],[searchTaxon]:[Reference_number]],2,FALSE)</f>
        <v>156</v>
      </c>
      <c r="H10675" t="s">
        <v>251</v>
      </c>
      <c r="I10675">
        <f>VLOOKUP(Table1[[#This Row],[trait_name]],Trait[],2,FALSE)</f>
        <v>6</v>
      </c>
      <c r="J10675" s="25" t="s">
        <v>135</v>
      </c>
      <c r="L10675" s="3"/>
      <c r="N10675" s="25"/>
      <c r="O10675"/>
    </row>
    <row r="10676" spans="1:15">
      <c r="A10676" s="28">
        <v>43279</v>
      </c>
      <c r="B10676" s="29">
        <v>43279</v>
      </c>
      <c r="C10676" s="18" t="s">
        <v>928</v>
      </c>
      <c r="D10676" s="30">
        <f>VLOOKUP(C10676,Index[[#All],[searchTaxon]:[Reference_number]],2,FALSE)</f>
        <v>156</v>
      </c>
      <c r="H10676" t="s">
        <v>251</v>
      </c>
      <c r="I10676">
        <f>VLOOKUP(Table1[[#This Row],[trait_name]],Trait[],2,FALSE)</f>
        <v>7</v>
      </c>
      <c r="J10676" s="25" t="s">
        <v>27</v>
      </c>
      <c r="L10676" s="3" t="s">
        <v>24</v>
      </c>
      <c r="N10676" s="25"/>
      <c r="O10676"/>
    </row>
    <row r="10677" spans="1:15">
      <c r="A10677" s="12">
        <v>43279</v>
      </c>
      <c r="B10677" s="13"/>
      <c r="C10677" s="14" t="s">
        <v>928</v>
      </c>
      <c r="D10677" s="15">
        <f>VLOOKUP(C10677,Index[[#All],[searchTaxon]:[Reference_number]],2,FALSE)</f>
        <v>156</v>
      </c>
      <c r="I10677">
        <f>VLOOKUP(Table1[[#This Row],[trait_name]],Trait[],2,FALSE)</f>
        <v>15</v>
      </c>
      <c r="J10677" s="25" t="s">
        <v>32</v>
      </c>
      <c r="L10677" s="3"/>
      <c r="N10677" s="25"/>
      <c r="O10677"/>
    </row>
    <row r="10678" spans="1:15">
      <c r="A10678" s="12">
        <v>43279</v>
      </c>
      <c r="B10678" s="13">
        <v>43279</v>
      </c>
      <c r="C10678" s="14" t="s">
        <v>928</v>
      </c>
      <c r="D10678" s="15">
        <f>VLOOKUP(C10678,Index[[#All],[searchTaxon]:[Reference_number]],2,FALSE)</f>
        <v>156</v>
      </c>
      <c r="I10678">
        <f>VLOOKUP(Table1[[#This Row],[trait_name]],Trait[],2,FALSE)</f>
        <v>16</v>
      </c>
      <c r="J10678" s="26" t="s">
        <v>33</v>
      </c>
      <c r="K10678" s="26"/>
      <c r="L10678" s="3"/>
      <c r="N10678" s="25"/>
      <c r="O10678"/>
    </row>
    <row r="10679" spans="1:15">
      <c r="A10679" s="28">
        <v>43279</v>
      </c>
      <c r="B10679" s="29">
        <v>43279</v>
      </c>
      <c r="C10679" s="18" t="s">
        <v>928</v>
      </c>
      <c r="D10679" s="30">
        <f>VLOOKUP(C10679,Index[[#All],[searchTaxon]:[Reference_number]],2,FALSE)</f>
        <v>156</v>
      </c>
      <c r="H10679" t="s">
        <v>26</v>
      </c>
      <c r="I10679">
        <f>VLOOKUP(Table1[[#This Row],[trait_name]],Trait[],2,FALSE)</f>
        <v>17</v>
      </c>
      <c r="J10679" s="25" t="s">
        <v>34</v>
      </c>
      <c r="L10679" s="3" t="s">
        <v>35</v>
      </c>
      <c r="N10679" s="25"/>
      <c r="O10679"/>
    </row>
    <row r="10680" spans="1:15">
      <c r="A10680" s="28">
        <v>43279</v>
      </c>
      <c r="B10680" s="29">
        <v>43279</v>
      </c>
      <c r="C10680" s="18" t="s">
        <v>928</v>
      </c>
      <c r="D10680" s="30">
        <f>VLOOKUP(C10680,Index[[#All],[searchTaxon]:[Reference_number]],2,FALSE)</f>
        <v>156</v>
      </c>
      <c r="H10680" t="s">
        <v>26</v>
      </c>
      <c r="I10680">
        <f>VLOOKUP(Table1[[#This Row],[trait_name]],Trait[],2,FALSE)</f>
        <v>17</v>
      </c>
      <c r="J10680" s="25" t="s">
        <v>34</v>
      </c>
      <c r="L10680" s="3" t="s">
        <v>36</v>
      </c>
      <c r="N10680" s="25"/>
      <c r="O10680"/>
    </row>
    <row r="10681" spans="1:15">
      <c r="A10681" s="28">
        <v>43279</v>
      </c>
      <c r="B10681" s="29">
        <v>43279</v>
      </c>
      <c r="C10681" s="18" t="s">
        <v>928</v>
      </c>
      <c r="D10681" s="30">
        <f>VLOOKUP(C10681,Index[[#All],[searchTaxon]:[Reference_number]],2,FALSE)</f>
        <v>156</v>
      </c>
      <c r="H10681" t="s">
        <v>26</v>
      </c>
      <c r="I10681">
        <f>VLOOKUP(Table1[[#This Row],[trait_name]],Trait[],2,FALSE)</f>
        <v>17</v>
      </c>
      <c r="J10681" s="25" t="s">
        <v>34</v>
      </c>
      <c r="L10681" s="3" t="s">
        <v>37</v>
      </c>
      <c r="N10681" s="25"/>
      <c r="O10681"/>
    </row>
    <row r="10682" spans="1:15">
      <c r="A10682" s="12">
        <v>43279</v>
      </c>
      <c r="B10682" s="13">
        <v>43279</v>
      </c>
      <c r="C10682" s="14" t="s">
        <v>928</v>
      </c>
      <c r="D10682" s="15">
        <f>VLOOKUP(C10682,Index[[#All],[searchTaxon]:[Reference_number]],2,FALSE)</f>
        <v>156</v>
      </c>
      <c r="I10682">
        <f>VLOOKUP(Table1[[#This Row],[trait_name]],Trait[],2,FALSE)</f>
        <v>18</v>
      </c>
      <c r="J10682" s="25" t="s">
        <v>38</v>
      </c>
      <c r="L10682" s="3"/>
      <c r="N10682" s="25"/>
      <c r="O10682"/>
    </row>
    <row r="10683" spans="1:15">
      <c r="A10683" s="28">
        <v>43279</v>
      </c>
      <c r="B10683" s="29">
        <v>43279</v>
      </c>
      <c r="C10683" s="18" t="s">
        <v>928</v>
      </c>
      <c r="D10683" s="30">
        <f>VLOOKUP(C10683,Index[[#All],[searchTaxon]:[Reference_number]],2,FALSE)</f>
        <v>156</v>
      </c>
      <c r="H10683" t="s">
        <v>251</v>
      </c>
      <c r="I10683">
        <f>VLOOKUP(Table1[[#This Row],[trait_name]],Trait[],2,FALSE)</f>
        <v>19</v>
      </c>
      <c r="J10683" s="25" t="s">
        <v>39</v>
      </c>
      <c r="L10683" s="3" t="s">
        <v>142</v>
      </c>
      <c r="N10683" s="25"/>
      <c r="O10683"/>
    </row>
    <row r="10684" spans="1:15">
      <c r="A10684" s="28">
        <v>43279</v>
      </c>
      <c r="B10684" s="29">
        <v>43279</v>
      </c>
      <c r="C10684" s="18" t="s">
        <v>928</v>
      </c>
      <c r="D10684" s="30">
        <f>VLOOKUP(C10684,Index[[#All],[searchTaxon]:[Reference_number]],2,FALSE)</f>
        <v>156</v>
      </c>
      <c r="H10684" t="s">
        <v>18</v>
      </c>
      <c r="I10684">
        <f>VLOOKUP(Table1[[#This Row],[trait_name]],Trait[],2,FALSE)</f>
        <v>19</v>
      </c>
      <c r="J10684" s="25" t="s">
        <v>39</v>
      </c>
      <c r="L10684" s="3" t="s">
        <v>140</v>
      </c>
      <c r="N10684" s="25"/>
      <c r="O10684"/>
    </row>
    <row r="10685" spans="1:15">
      <c r="A10685" s="12">
        <v>43279</v>
      </c>
      <c r="B10685" s="13">
        <v>43279</v>
      </c>
      <c r="C10685" s="14" t="s">
        <v>928</v>
      </c>
      <c r="D10685" s="15">
        <f>VLOOKUP(C10685,Index[[#All],[searchTaxon]:[Reference_number]],2,FALSE)</f>
        <v>156</v>
      </c>
      <c r="I10685">
        <f>VLOOKUP(Table1[[#This Row],[trait_name]],Trait[],2,FALSE)</f>
        <v>20</v>
      </c>
      <c r="J10685" s="25" t="s">
        <v>42</v>
      </c>
      <c r="L10685" s="3"/>
      <c r="N10685" s="25"/>
      <c r="O10685"/>
    </row>
    <row r="10686" spans="1:15">
      <c r="A10686" s="28">
        <v>43279</v>
      </c>
      <c r="B10686" s="29">
        <v>43279</v>
      </c>
      <c r="C10686" s="18" t="s">
        <v>928</v>
      </c>
      <c r="D10686" s="30">
        <f>VLOOKUP(C10686,Index[[#All],[searchTaxon]:[Reference_number]],2,FALSE)</f>
        <v>156</v>
      </c>
      <c r="I10686">
        <f>VLOOKUP(Table1[[#This Row],[trait_name]],Trait[],2,FALSE)</f>
        <v>21</v>
      </c>
      <c r="J10686" s="25" t="s">
        <v>46</v>
      </c>
      <c r="L10686" s="3"/>
      <c r="N10686" s="25"/>
      <c r="O10686"/>
    </row>
    <row r="10687" spans="1:15">
      <c r="A10687" s="28">
        <v>43279</v>
      </c>
      <c r="B10687" s="29"/>
      <c r="C10687" s="18" t="s">
        <v>928</v>
      </c>
      <c r="D10687" s="15">
        <f>VLOOKUP(C10687,Index[[#All],[searchTaxon]:[Reference_number]],2,FALSE)</f>
        <v>156</v>
      </c>
      <c r="E10687">
        <v>0</v>
      </c>
      <c r="F10687">
        <v>0</v>
      </c>
      <c r="G10687">
        <v>0</v>
      </c>
      <c r="I10687">
        <f>VLOOKUP(Table1[[#This Row],[trait_name]],Trait[],2,FALSE)</f>
        <v>22</v>
      </c>
      <c r="J10687" s="25" t="s">
        <v>48</v>
      </c>
      <c r="L10687" s="3"/>
      <c r="N10687" s="25"/>
      <c r="O10687"/>
    </row>
    <row r="10688" spans="1:15">
      <c r="A10688" s="12">
        <v>43279</v>
      </c>
      <c r="B10688" s="13"/>
      <c r="C10688" s="14" t="s">
        <v>928</v>
      </c>
      <c r="D10688" s="15">
        <f>VLOOKUP(C10688,Index[[#All],[searchTaxon]:[Reference_number]],2,FALSE)</f>
        <v>156</v>
      </c>
      <c r="I10688">
        <f>VLOOKUP(Table1[[#This Row],[trait_name]],Trait[],2,FALSE)</f>
        <v>23</v>
      </c>
      <c r="J10688" s="25" t="s">
        <v>50</v>
      </c>
      <c r="L10688" s="3"/>
      <c r="N10688" s="25"/>
      <c r="O10688"/>
    </row>
    <row r="10689" spans="1:15">
      <c r="A10689" s="12">
        <v>43279</v>
      </c>
      <c r="B10689" s="13"/>
      <c r="C10689" s="14" t="s">
        <v>928</v>
      </c>
      <c r="D10689" s="15">
        <f>VLOOKUP(C10689,Index[[#All],[searchTaxon]:[Reference_number]],2,FALSE)</f>
        <v>156</v>
      </c>
      <c r="I10689">
        <f>VLOOKUP(Table1[[#This Row],[trait_name]],Trait[],2,FALSE)</f>
        <v>24</v>
      </c>
      <c r="J10689" s="25" t="s">
        <v>53</v>
      </c>
      <c r="L10689" s="3"/>
      <c r="N10689" s="25"/>
      <c r="O10689"/>
    </row>
    <row r="10690" spans="1:15">
      <c r="A10690" s="28">
        <v>43279</v>
      </c>
      <c r="B10690" s="29">
        <v>43279</v>
      </c>
      <c r="C10690" s="18" t="s">
        <v>928</v>
      </c>
      <c r="D10690" s="30">
        <f>VLOOKUP(C10690,Index[[#All],[searchTaxon]:[Reference_number]],2,FALSE)</f>
        <v>156</v>
      </c>
      <c r="H10690" t="s">
        <v>26</v>
      </c>
      <c r="I10690">
        <f>VLOOKUP(Table1[[#This Row],[trait_name]],Trait[],2,FALSE)</f>
        <v>25</v>
      </c>
      <c r="J10690" s="25" t="s">
        <v>54</v>
      </c>
      <c r="L10690" s="3" t="s">
        <v>56</v>
      </c>
      <c r="N10690" s="25"/>
      <c r="O10690"/>
    </row>
    <row r="10691" spans="1:15">
      <c r="A10691" s="28">
        <v>43279</v>
      </c>
      <c r="B10691" s="29">
        <v>43279</v>
      </c>
      <c r="C10691" s="18" t="s">
        <v>928</v>
      </c>
      <c r="D10691" s="30">
        <f>VLOOKUP(C10691,Index[[#All],[searchTaxon]:[Reference_number]],2,FALSE)</f>
        <v>156</v>
      </c>
      <c r="H10691" t="s">
        <v>18</v>
      </c>
      <c r="I10691">
        <f>VLOOKUP(Table1[[#This Row],[trait_name]],Trait[],2,FALSE)</f>
        <v>25</v>
      </c>
      <c r="J10691" s="25" t="s">
        <v>54</v>
      </c>
      <c r="L10691" s="3" t="s">
        <v>55</v>
      </c>
      <c r="N10691" s="25"/>
      <c r="O10691"/>
    </row>
    <row r="10692" spans="1:15">
      <c r="A10692" s="28">
        <v>43279</v>
      </c>
      <c r="B10692" s="29">
        <v>43279</v>
      </c>
      <c r="C10692" s="18" t="s">
        <v>928</v>
      </c>
      <c r="D10692" s="30">
        <f>VLOOKUP(C10692,Index[[#All],[searchTaxon]:[Reference_number]],2,FALSE)</f>
        <v>156</v>
      </c>
      <c r="H10692" t="s">
        <v>18</v>
      </c>
      <c r="I10692">
        <f>VLOOKUP(Table1[[#This Row],[trait_name]],Trait[],2,FALSE)</f>
        <v>26</v>
      </c>
      <c r="J10692" s="25" t="s">
        <v>57</v>
      </c>
      <c r="L10692" s="3">
        <v>9</v>
      </c>
      <c r="N10692" s="25"/>
      <c r="O10692"/>
    </row>
    <row r="10693" spans="1:15">
      <c r="A10693" s="28">
        <v>43279</v>
      </c>
      <c r="B10693" s="29">
        <v>43279</v>
      </c>
      <c r="C10693" s="18" t="s">
        <v>928</v>
      </c>
      <c r="D10693" s="30">
        <f>VLOOKUP(C10693,Index[[#All],[searchTaxon]:[Reference_number]],2,FALSE)</f>
        <v>156</v>
      </c>
      <c r="I10693">
        <f>VLOOKUP(Table1[[#This Row],[trait_name]],Trait[],2,FALSE)</f>
        <v>26</v>
      </c>
      <c r="J10693" s="25" t="s">
        <v>57</v>
      </c>
      <c r="L10693" s="3"/>
      <c r="N10693" s="25"/>
      <c r="O10693"/>
    </row>
    <row r="10694" spans="1:15">
      <c r="A10694" s="28">
        <v>43279</v>
      </c>
      <c r="B10694" s="29">
        <v>43279</v>
      </c>
      <c r="C10694" s="18" t="s">
        <v>928</v>
      </c>
      <c r="D10694" s="30">
        <f>VLOOKUP(C10694,Index[[#All],[searchTaxon]:[Reference_number]],2,FALSE)</f>
        <v>156</v>
      </c>
      <c r="H10694" t="s">
        <v>26</v>
      </c>
      <c r="I10694">
        <f>VLOOKUP(Table1[[#This Row],[trait_name]],Trait[],2,FALSE)</f>
        <v>27</v>
      </c>
      <c r="J10694" s="25" t="s">
        <v>58</v>
      </c>
      <c r="L10694" s="3">
        <v>10</v>
      </c>
      <c r="N10694" s="25"/>
      <c r="O10694"/>
    </row>
    <row r="10695" spans="1:15">
      <c r="A10695" s="28">
        <v>43279</v>
      </c>
      <c r="B10695" s="29">
        <v>43279</v>
      </c>
      <c r="C10695" s="18" t="s">
        <v>928</v>
      </c>
      <c r="D10695" s="30">
        <f>VLOOKUP(C10695,Index[[#All],[searchTaxon]:[Reference_number]],2,FALSE)</f>
        <v>156</v>
      </c>
      <c r="H10695" t="s">
        <v>18</v>
      </c>
      <c r="I10695">
        <f>VLOOKUP(Table1[[#This Row],[trait_name]],Trait[],2,FALSE)</f>
        <v>28</v>
      </c>
      <c r="J10695" s="25" t="s">
        <v>59</v>
      </c>
      <c r="L10695" s="3">
        <v>4</v>
      </c>
      <c r="N10695" s="25"/>
      <c r="O10695"/>
    </row>
    <row r="10696" spans="1:15">
      <c r="A10696" s="28">
        <v>43279</v>
      </c>
      <c r="B10696" s="29">
        <v>43279</v>
      </c>
      <c r="C10696" s="18" t="s">
        <v>928</v>
      </c>
      <c r="D10696" s="30">
        <f>VLOOKUP(C10696,Index[[#All],[searchTaxon]:[Reference_number]],2,FALSE)</f>
        <v>156</v>
      </c>
      <c r="I10696">
        <f>VLOOKUP(Table1[[#This Row],[trait_name]],Trait[],2,FALSE)</f>
        <v>28</v>
      </c>
      <c r="J10696" s="25" t="s">
        <v>59</v>
      </c>
      <c r="L10696" s="3"/>
      <c r="N10696" s="25"/>
      <c r="O10696"/>
    </row>
    <row r="10697" spans="1:15">
      <c r="A10697" s="28">
        <v>43279</v>
      </c>
      <c r="B10697" s="29">
        <v>43279</v>
      </c>
      <c r="C10697" s="18" t="s">
        <v>928</v>
      </c>
      <c r="D10697" s="30">
        <f>VLOOKUP(C10697,Index[[#All],[searchTaxon]:[Reference_number]],2,FALSE)</f>
        <v>156</v>
      </c>
      <c r="H10697" t="s">
        <v>18</v>
      </c>
      <c r="I10697">
        <f>VLOOKUP(Table1[[#This Row],[trait_name]],Trait[],2,FALSE)</f>
        <v>29</v>
      </c>
      <c r="J10697" s="25" t="s">
        <v>60</v>
      </c>
      <c r="L10697" s="3">
        <v>10</v>
      </c>
      <c r="N10697" s="25"/>
      <c r="O10697"/>
    </row>
    <row r="10698" spans="1:15">
      <c r="A10698" s="28">
        <v>43279</v>
      </c>
      <c r="B10698" s="29">
        <v>43279</v>
      </c>
      <c r="C10698" s="18" t="s">
        <v>928</v>
      </c>
      <c r="D10698" s="30">
        <f>VLOOKUP(C10698,Index[[#All],[searchTaxon]:[Reference_number]],2,FALSE)</f>
        <v>156</v>
      </c>
      <c r="H10698" t="s">
        <v>26</v>
      </c>
      <c r="I10698">
        <f>VLOOKUP(Table1[[#This Row],[trait_name]],Trait[],2,FALSE)</f>
        <v>30</v>
      </c>
      <c r="J10698" s="25" t="s">
        <v>61</v>
      </c>
      <c r="L10698" s="3">
        <v>4</v>
      </c>
      <c r="N10698" s="25"/>
      <c r="O10698"/>
    </row>
    <row r="10699" spans="1:15">
      <c r="A10699" s="28">
        <v>43279</v>
      </c>
      <c r="B10699" s="29">
        <v>43279</v>
      </c>
      <c r="C10699" s="18" t="s">
        <v>928</v>
      </c>
      <c r="D10699" s="30">
        <f>VLOOKUP(C10699,Index[[#All],[searchTaxon]:[Reference_number]],2,FALSE)</f>
        <v>156</v>
      </c>
      <c r="H10699" t="s">
        <v>18</v>
      </c>
      <c r="I10699">
        <f>VLOOKUP(Table1[[#This Row],[trait_name]],Trait[],2,FALSE)</f>
        <v>31</v>
      </c>
      <c r="J10699" s="25" t="s">
        <v>62</v>
      </c>
      <c r="L10699" s="3">
        <v>5</v>
      </c>
      <c r="N10699" s="25"/>
      <c r="O10699"/>
    </row>
    <row r="10700" spans="1:15">
      <c r="A10700" s="28">
        <v>43279</v>
      </c>
      <c r="B10700" s="29">
        <v>43279</v>
      </c>
      <c r="C10700" s="18" t="s">
        <v>928</v>
      </c>
      <c r="D10700" s="30">
        <f>VLOOKUP(C10700,Index[[#All],[searchTaxon]:[Reference_number]],2,FALSE)</f>
        <v>156</v>
      </c>
      <c r="H10700" t="s">
        <v>18</v>
      </c>
      <c r="I10700">
        <f>VLOOKUP(Table1[[#This Row],[trait_name]],Trait[],2,FALSE)</f>
        <v>32</v>
      </c>
      <c r="J10700" s="25" t="s">
        <v>147</v>
      </c>
      <c r="L10700" s="3" t="s">
        <v>241</v>
      </c>
      <c r="N10700" s="25"/>
      <c r="O10700"/>
    </row>
    <row r="10701" spans="1:15">
      <c r="A10701" s="28">
        <v>43279</v>
      </c>
      <c r="B10701" s="29">
        <v>43279</v>
      </c>
      <c r="C10701" s="18" t="s">
        <v>928</v>
      </c>
      <c r="D10701" s="30">
        <f>VLOOKUP(C10701,Index[[#All],[searchTaxon]:[Reference_number]],2,FALSE)</f>
        <v>156</v>
      </c>
      <c r="I10701">
        <f>VLOOKUP(Table1[[#This Row],[trait_name]],Trait[],2,FALSE)</f>
        <v>32</v>
      </c>
      <c r="J10701" s="25" t="s">
        <v>147</v>
      </c>
      <c r="L10701" s="3"/>
      <c r="N10701" s="25"/>
      <c r="O10701"/>
    </row>
    <row r="10702" spans="1:15">
      <c r="A10702" s="28">
        <v>43279</v>
      </c>
      <c r="B10702" s="29">
        <v>43279</v>
      </c>
      <c r="C10702" s="18" t="s">
        <v>928</v>
      </c>
      <c r="D10702" s="30">
        <f>VLOOKUP(C10702,Index[[#All],[searchTaxon]:[Reference_number]],2,FALSE)</f>
        <v>156</v>
      </c>
      <c r="H10702" t="s">
        <v>26</v>
      </c>
      <c r="I10702">
        <f>VLOOKUP(Table1[[#This Row],[trait_name]],Trait[],2,FALSE)</f>
        <v>33</v>
      </c>
      <c r="J10702" s="25" t="s">
        <v>63</v>
      </c>
      <c r="L10702" s="3" t="s">
        <v>145</v>
      </c>
      <c r="N10702" s="25"/>
      <c r="O10702"/>
    </row>
    <row r="10703" spans="1:15">
      <c r="A10703" s="28">
        <v>43279</v>
      </c>
      <c r="B10703" s="29">
        <v>43279</v>
      </c>
      <c r="C10703" s="18" t="s">
        <v>928</v>
      </c>
      <c r="D10703" s="30">
        <f>VLOOKUP(C10703,Index[[#All],[searchTaxon]:[Reference_number]],2,FALSE)</f>
        <v>156</v>
      </c>
      <c r="H10703" t="s">
        <v>18</v>
      </c>
      <c r="I10703">
        <f>VLOOKUP(Table1[[#This Row],[trait_name]],Trait[],2,FALSE)</f>
        <v>33</v>
      </c>
      <c r="J10703" s="25" t="s">
        <v>63</v>
      </c>
      <c r="L10703" s="3" t="s">
        <v>148</v>
      </c>
      <c r="N10703" s="25"/>
      <c r="O10703"/>
    </row>
    <row r="10704" spans="1:15">
      <c r="A10704" s="28">
        <v>43279</v>
      </c>
      <c r="B10704" s="29">
        <v>43279</v>
      </c>
      <c r="C10704" s="18" t="s">
        <v>928</v>
      </c>
      <c r="D10704" s="30">
        <f>VLOOKUP(C10704,Index[[#All],[searchTaxon]:[Reference_number]],2,FALSE)</f>
        <v>156</v>
      </c>
      <c r="I10704">
        <f>VLOOKUP(Table1[[#This Row],[trait_name]],Trait[],2,FALSE)</f>
        <v>34</v>
      </c>
      <c r="J10704" s="25" t="s">
        <v>149</v>
      </c>
      <c r="L10704" s="3"/>
      <c r="N10704" s="25"/>
      <c r="O10704"/>
    </row>
    <row r="10705" spans="1:15">
      <c r="A10705" s="28">
        <v>43279</v>
      </c>
      <c r="B10705" s="29"/>
      <c r="C10705" s="18" t="s">
        <v>928</v>
      </c>
      <c r="D10705" s="30">
        <f>VLOOKUP(C10705,Index[[#All],[searchTaxon]:[Reference_number]],2,FALSE)</f>
        <v>156</v>
      </c>
      <c r="E10705">
        <v>0</v>
      </c>
      <c r="F10705">
        <v>0</v>
      </c>
      <c r="G10705">
        <v>0</v>
      </c>
      <c r="I10705">
        <f>VLOOKUP(Table1[[#This Row],[trait_name]],Trait[],2,FALSE)</f>
        <v>35</v>
      </c>
      <c r="J10705" s="25" t="s">
        <v>66</v>
      </c>
      <c r="L10705" s="3"/>
      <c r="N10705" s="25"/>
      <c r="O10705"/>
    </row>
    <row r="10706" spans="1:15">
      <c r="A10706" s="28">
        <v>43279</v>
      </c>
      <c r="B10706" s="29"/>
      <c r="C10706" s="18" t="s">
        <v>928</v>
      </c>
      <c r="D10706" s="15">
        <f>VLOOKUP(C10706,Index[[#All],[searchTaxon]:[Reference_number]],2,FALSE)</f>
        <v>156</v>
      </c>
      <c r="E10706">
        <v>0</v>
      </c>
      <c r="F10706">
        <v>0</v>
      </c>
      <c r="G10706">
        <v>0</v>
      </c>
      <c r="I10706">
        <f>VLOOKUP(Table1[[#This Row],[trait_name]],Trait[],2,FALSE)</f>
        <v>36</v>
      </c>
      <c r="J10706" s="25" t="s">
        <v>68</v>
      </c>
      <c r="L10706" s="3"/>
      <c r="N10706" s="25"/>
      <c r="O10706"/>
    </row>
    <row r="10707" spans="1:15">
      <c r="A10707" s="28">
        <v>43279</v>
      </c>
      <c r="B10707" s="29"/>
      <c r="C10707" s="18" t="s">
        <v>928</v>
      </c>
      <c r="D10707" s="15">
        <f>VLOOKUP(C10707,Index[[#All],[searchTaxon]:[Reference_number]],2,FALSE)</f>
        <v>156</v>
      </c>
      <c r="E10707">
        <v>0</v>
      </c>
      <c r="F10707">
        <v>0</v>
      </c>
      <c r="G10707">
        <v>0</v>
      </c>
      <c r="I10707">
        <f>VLOOKUP(Table1[[#This Row],[trait_name]],Trait[],2,FALSE)</f>
        <v>37</v>
      </c>
      <c r="J10707" s="25" t="s">
        <v>70</v>
      </c>
      <c r="L10707" s="3"/>
      <c r="N10707" s="25"/>
      <c r="O10707"/>
    </row>
    <row r="10708" spans="1:15">
      <c r="A10708" s="28">
        <v>43279</v>
      </c>
      <c r="B10708" s="29">
        <v>43279</v>
      </c>
      <c r="C10708" s="18" t="s">
        <v>928</v>
      </c>
      <c r="D10708" s="30">
        <f>VLOOKUP(C10708,Index[[#All],[searchTaxon]:[Reference_number]],2,FALSE)</f>
        <v>156</v>
      </c>
      <c r="H10708" t="s">
        <v>18</v>
      </c>
      <c r="I10708">
        <f>VLOOKUP(Table1[[#This Row],[trait_name]],Trait[],2,FALSE)</f>
        <v>38</v>
      </c>
      <c r="J10708" s="25" t="s">
        <v>74</v>
      </c>
      <c r="L10708" s="3" t="s">
        <v>75</v>
      </c>
      <c r="N10708" s="25"/>
      <c r="O10708"/>
    </row>
    <row r="10709" spans="1:15">
      <c r="A10709" s="28">
        <v>43279</v>
      </c>
      <c r="B10709" s="29">
        <v>43279</v>
      </c>
      <c r="C10709" s="18" t="s">
        <v>928</v>
      </c>
      <c r="D10709" s="30">
        <f>VLOOKUP(C10709,Index[[#All],[searchTaxon]:[Reference_number]],2,FALSE)</f>
        <v>156</v>
      </c>
      <c r="I10709">
        <f>VLOOKUP(Table1[[#This Row],[trait_name]],Trait[],2,FALSE)</f>
        <v>38</v>
      </c>
      <c r="J10709" s="25" t="s">
        <v>74</v>
      </c>
      <c r="L10709" s="3"/>
      <c r="N10709" s="25"/>
      <c r="O10709"/>
    </row>
    <row r="10710" spans="1:15">
      <c r="A10710" s="12">
        <v>43279</v>
      </c>
      <c r="B10710" s="13"/>
      <c r="C10710" s="14" t="s">
        <v>928</v>
      </c>
      <c r="D10710" s="15">
        <f>VLOOKUP(C10710,Index[[#All],[searchTaxon]:[Reference_number]],2,FALSE)</f>
        <v>156</v>
      </c>
      <c r="I10710">
        <f>VLOOKUP(Table1[[#This Row],[trait_name]],Trait[],2,FALSE)</f>
        <v>39</v>
      </c>
      <c r="J10710" s="25" t="s">
        <v>76</v>
      </c>
      <c r="L10710" s="3"/>
      <c r="N10710" s="25"/>
      <c r="O10710"/>
    </row>
    <row r="10711" spans="1:15">
      <c r="A10711" s="28">
        <v>43279</v>
      </c>
      <c r="B10711" s="29">
        <v>43279</v>
      </c>
      <c r="C10711" s="18" t="s">
        <v>928</v>
      </c>
      <c r="D10711" s="30">
        <f>VLOOKUP(C10711,Index[[#All],[searchTaxon]:[Reference_number]],2,FALSE)</f>
        <v>156</v>
      </c>
      <c r="H10711" t="s">
        <v>18</v>
      </c>
      <c r="I10711">
        <f>VLOOKUP(Table1[[#This Row],[trait_name]],Trait[],2,FALSE)</f>
        <v>40</v>
      </c>
      <c r="J10711" s="25" t="s">
        <v>79</v>
      </c>
      <c r="L10711" s="3" t="s">
        <v>81</v>
      </c>
      <c r="N10711" s="25"/>
      <c r="O10711"/>
    </row>
    <row r="10712" spans="1:15">
      <c r="A10712" s="28">
        <v>43279</v>
      </c>
      <c r="B10712" s="29">
        <v>43279</v>
      </c>
      <c r="C10712" s="18" t="s">
        <v>928</v>
      </c>
      <c r="D10712" s="30">
        <f>VLOOKUP(C10712,Index[[#All],[searchTaxon]:[Reference_number]],2,FALSE)</f>
        <v>156</v>
      </c>
      <c r="I10712">
        <f>VLOOKUP(Table1[[#This Row],[trait_name]],Trait[],2,FALSE)</f>
        <v>40</v>
      </c>
      <c r="J10712" s="25" t="s">
        <v>79</v>
      </c>
      <c r="L10712" s="3"/>
      <c r="N10712" s="25"/>
      <c r="O10712"/>
    </row>
    <row r="10713" spans="1:15">
      <c r="A10713" s="28">
        <v>43279</v>
      </c>
      <c r="B10713" s="29"/>
      <c r="C10713" s="18" t="s">
        <v>928</v>
      </c>
      <c r="D10713" s="15">
        <f>VLOOKUP(C10713,Index[[#All],[searchTaxon]:[Reference_number]],2,FALSE)</f>
        <v>156</v>
      </c>
      <c r="E10713">
        <v>0</v>
      </c>
      <c r="F10713">
        <v>0</v>
      </c>
      <c r="G10713">
        <v>0</v>
      </c>
      <c r="I10713">
        <f>VLOOKUP(Table1[[#This Row],[trait_name]],Trait[],2,FALSE)</f>
        <v>41</v>
      </c>
      <c r="J10713" s="25" t="s">
        <v>82</v>
      </c>
      <c r="L10713" s="3"/>
      <c r="N10713" s="25"/>
      <c r="O10713"/>
    </row>
    <row r="10714" spans="1:15">
      <c r="A10714" s="28">
        <v>43279</v>
      </c>
      <c r="B10714" s="29"/>
      <c r="C10714" s="18" t="s">
        <v>928</v>
      </c>
      <c r="D10714" s="15">
        <f>VLOOKUP(C10714,Index[[#All],[searchTaxon]:[Reference_number]],2,FALSE)</f>
        <v>156</v>
      </c>
      <c r="E10714">
        <v>0</v>
      </c>
      <c r="F10714">
        <v>0</v>
      </c>
      <c r="G10714">
        <v>0</v>
      </c>
      <c r="I10714">
        <f>VLOOKUP(Table1[[#This Row],[trait_name]],Trait[],2,FALSE)</f>
        <v>42</v>
      </c>
      <c r="J10714" s="25" t="s">
        <v>84</v>
      </c>
      <c r="L10714" s="3"/>
      <c r="N10714" s="25"/>
      <c r="O10714"/>
    </row>
    <row r="10715" spans="1:15">
      <c r="A10715" s="28">
        <v>43279</v>
      </c>
      <c r="B10715" s="29">
        <v>43279</v>
      </c>
      <c r="C10715" s="18" t="s">
        <v>928</v>
      </c>
      <c r="D10715" s="30">
        <f>VLOOKUP(C10715,Index[[#All],[searchTaxon]:[Reference_number]],2,FALSE)</f>
        <v>156</v>
      </c>
      <c r="H10715" t="s">
        <v>251</v>
      </c>
      <c r="I10715">
        <f>VLOOKUP(Table1[[#This Row],[trait_name]],Trait[],2,FALSE)</f>
        <v>43</v>
      </c>
      <c r="J10715" s="25" t="s">
        <v>86</v>
      </c>
      <c r="L10715" s="3" t="s">
        <v>307</v>
      </c>
      <c r="N10715" s="25"/>
      <c r="O10715"/>
    </row>
    <row r="10716" spans="1:15">
      <c r="A10716" s="28">
        <v>43279</v>
      </c>
      <c r="B10716" s="29">
        <v>43279</v>
      </c>
      <c r="C10716" s="18" t="s">
        <v>928</v>
      </c>
      <c r="D10716" s="30">
        <f>VLOOKUP(C10716,Index[[#All],[searchTaxon]:[Reference_number]],2,FALSE)</f>
        <v>156</v>
      </c>
      <c r="I10716">
        <f>VLOOKUP(Table1[[#This Row],[trait_name]],Trait[],2,FALSE)</f>
        <v>43</v>
      </c>
      <c r="J10716" s="25" t="s">
        <v>86</v>
      </c>
      <c r="L10716" s="3"/>
      <c r="N10716" s="25"/>
      <c r="O10716"/>
    </row>
    <row r="10717" spans="1:15">
      <c r="A10717" s="28">
        <v>43279</v>
      </c>
      <c r="B10717" s="29"/>
      <c r="C10717" s="18" t="s">
        <v>928</v>
      </c>
      <c r="D10717" s="15">
        <f>VLOOKUP(C10717,Index[[#All],[searchTaxon]:[Reference_number]],2,FALSE)</f>
        <v>156</v>
      </c>
      <c r="E10717">
        <v>0</v>
      </c>
      <c r="F10717">
        <v>0</v>
      </c>
      <c r="G10717">
        <v>0</v>
      </c>
      <c r="I10717">
        <f>VLOOKUP(Table1[[#This Row],[trait_name]],Trait[],2,FALSE)</f>
        <v>47</v>
      </c>
      <c r="J10717" s="25" t="s">
        <v>96</v>
      </c>
      <c r="L10717" s="3"/>
      <c r="N10717" s="26"/>
      <c r="O10717"/>
    </row>
    <row r="10718" spans="1:15">
      <c r="A10718" s="28">
        <v>43279</v>
      </c>
      <c r="B10718" s="29">
        <v>43279</v>
      </c>
      <c r="C10718" s="18" t="s">
        <v>928</v>
      </c>
      <c r="D10718" s="30">
        <f>VLOOKUP(C10718,Index[[#All],[searchTaxon]:[Reference_number]],2,FALSE)</f>
        <v>156</v>
      </c>
      <c r="H10718" t="s">
        <v>18</v>
      </c>
      <c r="I10718">
        <f>VLOOKUP(Table1[[#This Row],[trait_name]],Trait[],2,FALSE)</f>
        <v>48</v>
      </c>
      <c r="J10718" s="25" t="s">
        <v>99</v>
      </c>
      <c r="L10718" s="3" t="s">
        <v>101</v>
      </c>
      <c r="N10718" s="25"/>
      <c r="O10718"/>
    </row>
    <row r="10719" spans="1:15">
      <c r="A10719" s="28">
        <v>43279</v>
      </c>
      <c r="B10719" s="29">
        <v>43279</v>
      </c>
      <c r="C10719" s="18" t="s">
        <v>928</v>
      </c>
      <c r="D10719" s="30">
        <f>VLOOKUP(C10719,Index[[#All],[searchTaxon]:[Reference_number]],2,FALSE)</f>
        <v>156</v>
      </c>
      <c r="H10719" t="s">
        <v>251</v>
      </c>
      <c r="I10719">
        <f>VLOOKUP(Table1[[#This Row],[trait_name]],Trait[],2,FALSE)</f>
        <v>48</v>
      </c>
      <c r="J10719" s="25" t="s">
        <v>99</v>
      </c>
      <c r="L10719" s="3" t="s">
        <v>162</v>
      </c>
      <c r="N10719" s="25"/>
      <c r="O10719"/>
    </row>
    <row r="10720" spans="1:15">
      <c r="A10720" s="28">
        <v>43279</v>
      </c>
      <c r="B10720" s="29">
        <v>43279</v>
      </c>
      <c r="C10720" s="18" t="s">
        <v>928</v>
      </c>
      <c r="D10720" s="30">
        <f>VLOOKUP(C10720,Index[[#All],[searchTaxon]:[Reference_number]],2,FALSE)</f>
        <v>156</v>
      </c>
      <c r="H10720" t="s">
        <v>251</v>
      </c>
      <c r="I10720">
        <f>VLOOKUP(Table1[[#This Row],[trait_name]],Trait[],2,FALSE)</f>
        <v>48</v>
      </c>
      <c r="J10720" s="25" t="s">
        <v>99</v>
      </c>
      <c r="L10720" s="3" t="s">
        <v>161</v>
      </c>
      <c r="N10720" s="25"/>
      <c r="O10720"/>
    </row>
    <row r="10721" spans="1:15">
      <c r="A10721" s="28">
        <v>43279</v>
      </c>
      <c r="B10721" s="29">
        <v>43279</v>
      </c>
      <c r="C10721" s="18" t="s">
        <v>928</v>
      </c>
      <c r="D10721" s="30">
        <f>VLOOKUP(C10721,Index[[#All],[searchTaxon]:[Reference_number]],2,FALSE)</f>
        <v>156</v>
      </c>
      <c r="H10721" t="s">
        <v>18</v>
      </c>
      <c r="I10721">
        <f>VLOOKUP(Table1[[#This Row],[trait_name]],Trait[],2,FALSE)</f>
        <v>48</v>
      </c>
      <c r="J10721" s="25" t="s">
        <v>99</v>
      </c>
      <c r="L10721" s="3" t="s">
        <v>102</v>
      </c>
      <c r="N10721" s="25"/>
      <c r="O10721"/>
    </row>
    <row r="10722" spans="1:15">
      <c r="A10722" s="28">
        <v>43279</v>
      </c>
      <c r="B10722" s="29">
        <v>43279</v>
      </c>
      <c r="C10722" s="18" t="s">
        <v>928</v>
      </c>
      <c r="D10722" s="30">
        <f>VLOOKUP(C10722,Index[[#All],[searchTaxon]:[Reference_number]],2,FALSE)</f>
        <v>156</v>
      </c>
      <c r="H10722" t="s">
        <v>251</v>
      </c>
      <c r="I10722">
        <f>VLOOKUP(Table1[[#This Row],[trait_name]],Trait[],2,FALSE)</f>
        <v>49</v>
      </c>
      <c r="J10722" s="25" t="s">
        <v>103</v>
      </c>
      <c r="L10722" s="3" t="s">
        <v>149</v>
      </c>
      <c r="N10722" s="25"/>
      <c r="O10722"/>
    </row>
    <row r="10723" spans="1:15">
      <c r="A10723" s="28">
        <v>43279</v>
      </c>
      <c r="B10723" s="29">
        <v>43279</v>
      </c>
      <c r="C10723" s="18" t="s">
        <v>928</v>
      </c>
      <c r="D10723" s="30">
        <f>VLOOKUP(C10723,Index[[#All],[searchTaxon]:[Reference_number]],2,FALSE)</f>
        <v>156</v>
      </c>
      <c r="H10723" t="s">
        <v>251</v>
      </c>
      <c r="I10723">
        <f>VLOOKUP(Table1[[#This Row],[trait_name]],Trait[],2,FALSE)</f>
        <v>49</v>
      </c>
      <c r="J10723" s="25" t="s">
        <v>103</v>
      </c>
      <c r="L10723" s="3" t="s">
        <v>289</v>
      </c>
      <c r="N10723" s="25"/>
      <c r="O10723"/>
    </row>
    <row r="10724" spans="1:15">
      <c r="A10724" s="28">
        <v>43279</v>
      </c>
      <c r="B10724" s="29">
        <v>43279</v>
      </c>
      <c r="C10724" s="18" t="s">
        <v>928</v>
      </c>
      <c r="D10724" s="30">
        <f>VLOOKUP(C10724,Index[[#All],[searchTaxon]:[Reference_number]],2,FALSE)</f>
        <v>156</v>
      </c>
      <c r="I10724">
        <f>VLOOKUP(Table1[[#This Row],[trait_name]],Trait[],2,FALSE)</f>
        <v>49</v>
      </c>
      <c r="J10724" s="25" t="s">
        <v>103</v>
      </c>
      <c r="L10724" s="21" t="s">
        <v>104</v>
      </c>
      <c r="N10724" s="25"/>
      <c r="O10724"/>
    </row>
    <row r="10725" spans="1:15">
      <c r="A10725" s="28">
        <v>43279</v>
      </c>
      <c r="B10725" s="29">
        <v>43279</v>
      </c>
      <c r="C10725" s="18" t="s">
        <v>928</v>
      </c>
      <c r="D10725" s="30">
        <f>VLOOKUP(C10725,Index[[#All],[searchTaxon]:[Reference_number]],2,FALSE)</f>
        <v>156</v>
      </c>
      <c r="I10725">
        <f>VLOOKUP(Table1[[#This Row],[trait_name]],Trait[],2,FALSE)</f>
        <v>49</v>
      </c>
      <c r="J10725" s="25" t="s">
        <v>103</v>
      </c>
      <c r="L10725" s="21" t="s">
        <v>105</v>
      </c>
      <c r="N10725" s="25"/>
      <c r="O10725"/>
    </row>
    <row r="10726" spans="1:15">
      <c r="A10726" s="12">
        <v>43279</v>
      </c>
      <c r="B10726" s="13"/>
      <c r="C10726" s="14" t="s">
        <v>928</v>
      </c>
      <c r="D10726" s="11">
        <f>VLOOKUP(C10726,Index[[#All],[searchTaxon]:[Reference_number]],2,FALSE)</f>
        <v>156</v>
      </c>
      <c r="E10726">
        <f>VLOOKUP(C:C,Table1[[#All],[searchTaxon]:[Multiple_forms]],3,FALSE)</f>
        <v>0</v>
      </c>
      <c r="F10726">
        <f>VLOOKUP(C:C,Table1[[#All],[searchTaxon]:[Multiple_forms]],4,FALSE)</f>
        <v>0</v>
      </c>
      <c r="G10726">
        <f>VLOOKUP(C:C,Table1[[#All],[searchTaxon]:[Multiple_forms]],5,FALSE)</f>
        <v>0</v>
      </c>
      <c r="I10726">
        <f>VLOOKUP(Table1[[#This Row],[trait_name]],Trait[],2,FALSE)</f>
        <v>50</v>
      </c>
      <c r="J10726" s="25" t="s">
        <v>106</v>
      </c>
      <c r="L10726" s="3"/>
      <c r="N10726" s="25"/>
      <c r="O10726"/>
    </row>
    <row r="10727" spans="1:15">
      <c r="A10727" s="28">
        <v>43279</v>
      </c>
      <c r="B10727" s="29">
        <v>43279</v>
      </c>
      <c r="C10727" s="18" t="s">
        <v>928</v>
      </c>
      <c r="D10727" s="30">
        <f>VLOOKUP(C10727,Index[[#All],[searchTaxon]:[Reference_number]],2,FALSE)</f>
        <v>156</v>
      </c>
      <c r="H10727" t="s">
        <v>251</v>
      </c>
      <c r="I10727">
        <f>VLOOKUP(Table1[[#This Row],[trait_name]],Trait[],2,FALSE)</f>
        <v>51</v>
      </c>
      <c r="J10727" s="25" t="s">
        <v>108</v>
      </c>
      <c r="L10727" s="3" t="s">
        <v>167</v>
      </c>
      <c r="N10727" s="25"/>
      <c r="O10727"/>
    </row>
    <row r="10728" spans="1:15">
      <c r="A10728" s="28">
        <v>43279</v>
      </c>
      <c r="B10728" s="29">
        <v>43279</v>
      </c>
      <c r="C10728" s="18" t="s">
        <v>928</v>
      </c>
      <c r="D10728" s="30">
        <f>VLOOKUP(C10728,Index[[#All],[searchTaxon]:[Reference_number]],2,FALSE)</f>
        <v>156</v>
      </c>
      <c r="H10728" t="s">
        <v>251</v>
      </c>
      <c r="I10728">
        <f>VLOOKUP(Table1[[#This Row],[trait_name]],Trait[],2,FALSE)</f>
        <v>52</v>
      </c>
      <c r="J10728" s="25" t="s">
        <v>203</v>
      </c>
      <c r="L10728" s="3" t="s">
        <v>378</v>
      </c>
      <c r="N10728" s="25"/>
      <c r="O10728"/>
    </row>
    <row r="10729" spans="1:15">
      <c r="A10729" s="28">
        <v>43279</v>
      </c>
      <c r="B10729" s="29">
        <v>43279</v>
      </c>
      <c r="C10729" s="18" t="s">
        <v>928</v>
      </c>
      <c r="D10729" s="30">
        <f>VLOOKUP(C10729,Index[[#All],[searchTaxon]:[Reference_number]],2,FALSE)</f>
        <v>156</v>
      </c>
      <c r="H10729" t="s">
        <v>251</v>
      </c>
      <c r="I10729">
        <f>VLOOKUP(Table1[[#This Row],[trait_name]],Trait[],2,FALSE)</f>
        <v>53</v>
      </c>
      <c r="J10729" s="25" t="s">
        <v>110</v>
      </c>
      <c r="L10729" s="3" t="s">
        <v>111</v>
      </c>
      <c r="N10729" s="25"/>
      <c r="O10729"/>
    </row>
    <row r="10730" spans="1:15">
      <c r="A10730" s="28">
        <v>43279</v>
      </c>
      <c r="B10730" s="29">
        <v>43279</v>
      </c>
      <c r="C10730" s="18" t="s">
        <v>928</v>
      </c>
      <c r="D10730" s="30">
        <f>VLOOKUP(C10730,Index[[#All],[searchTaxon]:[Reference_number]],2,FALSE)</f>
        <v>156</v>
      </c>
      <c r="H10730" t="s">
        <v>251</v>
      </c>
      <c r="I10730">
        <f>VLOOKUP(Table1[[#This Row],[trait_name]],Trait[],2,FALSE)</f>
        <v>53</v>
      </c>
      <c r="J10730" s="25" t="s">
        <v>110</v>
      </c>
      <c r="L10730" s="3" t="s">
        <v>168</v>
      </c>
      <c r="N10730" s="25"/>
      <c r="O10730"/>
    </row>
    <row r="10731" spans="1:15">
      <c r="A10731" s="28">
        <v>43279</v>
      </c>
      <c r="B10731" s="29">
        <v>43279</v>
      </c>
      <c r="C10731" s="18" t="s">
        <v>928</v>
      </c>
      <c r="D10731" s="30">
        <f>VLOOKUP(C10731,Index[[#All],[searchTaxon]:[Reference_number]],2,FALSE)</f>
        <v>156</v>
      </c>
      <c r="I10731">
        <f>VLOOKUP(Table1[[#This Row],[trait_name]],Trait[],2,FALSE)</f>
        <v>54</v>
      </c>
      <c r="J10731" s="25" t="s">
        <v>112</v>
      </c>
      <c r="L10731" s="3"/>
      <c r="N10731" s="25"/>
      <c r="O10731"/>
    </row>
    <row r="10732" spans="1:15">
      <c r="A10732" s="28">
        <v>43279</v>
      </c>
      <c r="B10732" s="29">
        <v>43279</v>
      </c>
      <c r="C10732" s="18" t="s">
        <v>928</v>
      </c>
      <c r="D10732" s="30">
        <f>VLOOKUP(C10732,Index[[#All],[searchTaxon]:[Reference_number]],2,FALSE)</f>
        <v>156</v>
      </c>
      <c r="H10732" t="s">
        <v>251</v>
      </c>
      <c r="I10732">
        <f>VLOOKUP(Table1[[#This Row],[trait_name]],Trait[],2,FALSE)</f>
        <v>55</v>
      </c>
      <c r="J10732" s="25" t="s">
        <v>114</v>
      </c>
      <c r="L10732" s="3" t="s">
        <v>115</v>
      </c>
      <c r="N10732" s="25"/>
      <c r="O10732"/>
    </row>
    <row r="10733" spans="1:15">
      <c r="A10733" s="28">
        <v>43279</v>
      </c>
      <c r="B10733" s="29">
        <v>43279</v>
      </c>
      <c r="C10733" s="18" t="s">
        <v>928</v>
      </c>
      <c r="D10733" s="30">
        <f>VLOOKUP(C10733,Index[[#All],[searchTaxon]:[Reference_number]],2,FALSE)</f>
        <v>156</v>
      </c>
      <c r="I10733">
        <f>VLOOKUP(Table1[[#This Row],[trait_name]],Trait[],2,FALSE)</f>
        <v>56</v>
      </c>
      <c r="J10733" s="25" t="s">
        <v>117</v>
      </c>
      <c r="L10733" s="3"/>
      <c r="N10733" s="25"/>
      <c r="O10733"/>
    </row>
    <row r="10734" spans="1:15">
      <c r="A10734" s="28">
        <v>43279</v>
      </c>
      <c r="B10734" s="29"/>
      <c r="C10734" s="18" t="s">
        <v>928</v>
      </c>
      <c r="D10734" s="15">
        <f>VLOOKUP(C10734,Index[[#All],[searchTaxon]:[Reference_number]],2,FALSE)</f>
        <v>156</v>
      </c>
      <c r="E10734">
        <v>0</v>
      </c>
      <c r="F10734">
        <v>0</v>
      </c>
      <c r="G10734">
        <v>0</v>
      </c>
      <c r="I10734">
        <f>VLOOKUP(Table1[[#This Row],[trait_name]],Trait[],2,FALSE)</f>
        <v>60</v>
      </c>
      <c r="J10734" s="25" t="s">
        <v>120</v>
      </c>
      <c r="L10734" s="3"/>
      <c r="N10734" s="25"/>
      <c r="O10734"/>
    </row>
    <row r="10735" spans="1:15">
      <c r="A10735" s="28">
        <v>43279</v>
      </c>
      <c r="B10735" s="29">
        <v>43279</v>
      </c>
      <c r="C10735" s="18" t="s">
        <v>928</v>
      </c>
      <c r="D10735" s="30">
        <f>VLOOKUP(C10735,Index[[#All],[searchTaxon]:[Reference_number]],2,FALSE)</f>
        <v>156</v>
      </c>
      <c r="I10735">
        <f>VLOOKUP(Table1[[#This Row],[trait_name]],Trait[],2,FALSE)</f>
        <v>62</v>
      </c>
      <c r="J10735" s="25" t="s">
        <v>123</v>
      </c>
      <c r="L10735" s="3"/>
      <c r="N10735" s="25"/>
      <c r="O10735"/>
    </row>
    <row r="10736" spans="1:15">
      <c r="A10736" s="28">
        <v>43279</v>
      </c>
      <c r="B10736" s="29">
        <v>43279</v>
      </c>
      <c r="C10736" s="18" t="s">
        <v>931</v>
      </c>
      <c r="D10736" s="30">
        <f>VLOOKUP(C10736,Index[[#All],[searchTaxon]:[Reference_number]],2,FALSE)</f>
        <v>157</v>
      </c>
      <c r="I10736">
        <f>VLOOKUP(Table1[[#This Row],[trait_name]],Trait[],2,FALSE)</f>
        <v>2</v>
      </c>
      <c r="J10736" s="25" t="s">
        <v>16</v>
      </c>
      <c r="L10736" s="21" t="s">
        <v>932</v>
      </c>
      <c r="N10736" s="25"/>
      <c r="O10736"/>
    </row>
    <row r="10737" spans="1:15">
      <c r="A10737" s="28">
        <v>43279</v>
      </c>
      <c r="B10737" s="29">
        <v>43279</v>
      </c>
      <c r="C10737" s="18" t="s">
        <v>931</v>
      </c>
      <c r="D10737" s="30">
        <f>VLOOKUP(C10737,Index[[#All],[searchTaxon]:[Reference_number]],2,FALSE)</f>
        <v>157</v>
      </c>
      <c r="I10737">
        <f>VLOOKUP(Table1[[#This Row],[trait_name]],Trait[],2,FALSE)</f>
        <v>2</v>
      </c>
      <c r="J10737" s="25" t="s">
        <v>16</v>
      </c>
      <c r="L10737" s="3"/>
      <c r="N10737" s="25"/>
      <c r="O10737"/>
    </row>
    <row r="10738" spans="1:15">
      <c r="A10738" s="28">
        <v>43279</v>
      </c>
      <c r="B10738" s="29">
        <v>43279</v>
      </c>
      <c r="C10738" s="18" t="s">
        <v>931</v>
      </c>
      <c r="D10738" s="30">
        <f>VLOOKUP(C10738,Index[[#All],[searchTaxon]:[Reference_number]],2,FALSE)</f>
        <v>157</v>
      </c>
      <c r="H10738" t="s">
        <v>300</v>
      </c>
      <c r="I10738">
        <f>VLOOKUP(Table1[[#This Row],[trait_name]],Trait[],2,FALSE)</f>
        <v>3</v>
      </c>
      <c r="J10738" s="25" t="s">
        <v>19</v>
      </c>
      <c r="L10738" s="3" t="s">
        <v>20</v>
      </c>
      <c r="N10738" s="25"/>
      <c r="O10738"/>
    </row>
    <row r="10739" spans="1:15">
      <c r="A10739" s="28">
        <v>43279</v>
      </c>
      <c r="B10739" s="29">
        <v>43279</v>
      </c>
      <c r="C10739" s="18" t="s">
        <v>931</v>
      </c>
      <c r="D10739" s="30">
        <f>VLOOKUP(C10739,Index[[#All],[searchTaxon]:[Reference_number]],2,FALSE)</f>
        <v>157</v>
      </c>
      <c r="H10739" t="s">
        <v>300</v>
      </c>
      <c r="I10739">
        <f>VLOOKUP(Table1[[#This Row],[trait_name]],Trait[],2,FALSE)</f>
        <v>3</v>
      </c>
      <c r="J10739" s="25" t="s">
        <v>19</v>
      </c>
      <c r="L10739" s="3" t="s">
        <v>22</v>
      </c>
      <c r="N10739" s="25"/>
      <c r="O10739"/>
    </row>
    <row r="10740" spans="1:15">
      <c r="A10740" s="28">
        <v>43279</v>
      </c>
      <c r="B10740" s="29">
        <v>43279</v>
      </c>
      <c r="C10740" s="18" t="s">
        <v>931</v>
      </c>
      <c r="D10740" s="30">
        <f>VLOOKUP(C10740,Index[[#All],[searchTaxon]:[Reference_number]],2,FALSE)</f>
        <v>157</v>
      </c>
      <c r="H10740" t="s">
        <v>425</v>
      </c>
      <c r="I10740">
        <f>VLOOKUP(Table1[[#This Row],[trait_name]],Trait[],2,FALSE)</f>
        <v>4</v>
      </c>
      <c r="J10740" s="25" t="s">
        <v>23</v>
      </c>
      <c r="L10740" s="3" t="s">
        <v>24</v>
      </c>
      <c r="N10740" s="25"/>
      <c r="O10740"/>
    </row>
    <row r="10741" spans="1:15">
      <c r="A10741" s="28">
        <v>43279</v>
      </c>
      <c r="B10741" s="29">
        <v>43279</v>
      </c>
      <c r="C10741" s="18" t="s">
        <v>931</v>
      </c>
      <c r="D10741" s="30">
        <f>VLOOKUP(C10741,Index[[#All],[searchTaxon]:[Reference_number]],2,FALSE)</f>
        <v>157</v>
      </c>
      <c r="H10741" t="s">
        <v>279</v>
      </c>
      <c r="I10741">
        <f>VLOOKUP(Table1[[#This Row],[trait_name]],Trait[],2,FALSE)</f>
        <v>11</v>
      </c>
      <c r="J10741" s="25" t="s">
        <v>31</v>
      </c>
      <c r="L10741" s="3" t="s">
        <v>24</v>
      </c>
      <c r="N10741" s="25"/>
      <c r="O10741"/>
    </row>
    <row r="10742" spans="1:15">
      <c r="A10742" s="12">
        <v>43279</v>
      </c>
      <c r="B10742" s="13"/>
      <c r="C10742" s="14" t="s">
        <v>931</v>
      </c>
      <c r="D10742" s="15">
        <f>VLOOKUP(C10742,Index[[#All],[searchTaxon]:[Reference_number]],2,FALSE)</f>
        <v>157</v>
      </c>
      <c r="I10742">
        <f>VLOOKUP(Table1[[#This Row],[trait_name]],Trait[],2,FALSE)</f>
        <v>15</v>
      </c>
      <c r="J10742" s="25" t="s">
        <v>32</v>
      </c>
      <c r="L10742" s="3"/>
      <c r="N10742" s="25"/>
      <c r="O10742"/>
    </row>
    <row r="10743" spans="1:15">
      <c r="A10743" s="12">
        <v>43279</v>
      </c>
      <c r="B10743" s="13">
        <v>43279</v>
      </c>
      <c r="C10743" s="14" t="s">
        <v>931</v>
      </c>
      <c r="D10743" s="15">
        <f>VLOOKUP(C10743,Index[[#All],[searchTaxon]:[Reference_number]],2,FALSE)</f>
        <v>157</v>
      </c>
      <c r="I10743">
        <f>VLOOKUP(Table1[[#This Row],[trait_name]],Trait[],2,FALSE)</f>
        <v>16</v>
      </c>
      <c r="J10743" s="26" t="s">
        <v>33</v>
      </c>
      <c r="K10743" s="26"/>
      <c r="L10743" s="3"/>
      <c r="N10743" s="25"/>
      <c r="O10743"/>
    </row>
    <row r="10744" spans="1:15">
      <c r="A10744" s="28">
        <v>43279</v>
      </c>
      <c r="B10744" s="29">
        <v>43279</v>
      </c>
      <c r="C10744" s="18" t="s">
        <v>931</v>
      </c>
      <c r="D10744" s="30">
        <f>VLOOKUP(C10744,Index[[#All],[searchTaxon]:[Reference_number]],2,FALSE)</f>
        <v>157</v>
      </c>
      <c r="H10744" t="s">
        <v>912</v>
      </c>
      <c r="I10744">
        <f>VLOOKUP(Table1[[#This Row],[trait_name]],Trait[],2,FALSE)</f>
        <v>17</v>
      </c>
      <c r="J10744" s="25" t="s">
        <v>34</v>
      </c>
      <c r="L10744" s="3" t="s">
        <v>35</v>
      </c>
      <c r="N10744" s="25"/>
      <c r="O10744"/>
    </row>
    <row r="10745" spans="1:15">
      <c r="A10745" s="28">
        <v>43279</v>
      </c>
      <c r="B10745" s="29">
        <v>43279</v>
      </c>
      <c r="C10745" s="18" t="s">
        <v>931</v>
      </c>
      <c r="D10745" s="30">
        <f>VLOOKUP(C10745,Index[[#All],[searchTaxon]:[Reference_number]],2,FALSE)</f>
        <v>157</v>
      </c>
      <c r="H10745" t="s">
        <v>912</v>
      </c>
      <c r="I10745">
        <f>VLOOKUP(Table1[[#This Row],[trait_name]],Trait[],2,FALSE)</f>
        <v>17</v>
      </c>
      <c r="J10745" s="25" t="s">
        <v>34</v>
      </c>
      <c r="L10745" s="3" t="s">
        <v>36</v>
      </c>
      <c r="N10745" s="25"/>
      <c r="O10745"/>
    </row>
    <row r="10746" spans="1:15">
      <c r="A10746" s="28">
        <v>43279</v>
      </c>
      <c r="B10746" s="29">
        <v>43279</v>
      </c>
      <c r="C10746" s="18" t="s">
        <v>931</v>
      </c>
      <c r="D10746" s="30">
        <f>VLOOKUP(C10746,Index[[#All],[searchTaxon]:[Reference_number]],2,FALSE)</f>
        <v>157</v>
      </c>
      <c r="H10746" t="s">
        <v>912</v>
      </c>
      <c r="I10746">
        <f>VLOOKUP(Table1[[#This Row],[trait_name]],Trait[],2,FALSE)</f>
        <v>17</v>
      </c>
      <c r="J10746" s="25" t="s">
        <v>34</v>
      </c>
      <c r="L10746" s="3" t="s">
        <v>37</v>
      </c>
      <c r="N10746" s="25"/>
      <c r="O10746"/>
    </row>
    <row r="10747" spans="1:15">
      <c r="A10747" s="12">
        <v>43279</v>
      </c>
      <c r="B10747" s="13">
        <v>43279</v>
      </c>
      <c r="C10747" s="14" t="s">
        <v>931</v>
      </c>
      <c r="D10747" s="15">
        <f>VLOOKUP(C10747,Index[[#All],[searchTaxon]:[Reference_number]],2,FALSE)</f>
        <v>157</v>
      </c>
      <c r="I10747">
        <f>VLOOKUP(Table1[[#This Row],[trait_name]],Trait[],2,FALSE)</f>
        <v>18</v>
      </c>
      <c r="J10747" s="25" t="s">
        <v>38</v>
      </c>
      <c r="L10747" s="3"/>
      <c r="N10747" s="25"/>
      <c r="O10747"/>
    </row>
    <row r="10748" spans="1:15">
      <c r="A10748" s="28">
        <v>43279</v>
      </c>
      <c r="B10748" s="29">
        <v>43279</v>
      </c>
      <c r="C10748" s="18" t="s">
        <v>931</v>
      </c>
      <c r="D10748" s="30">
        <f>VLOOKUP(C10748,Index[[#All],[searchTaxon]:[Reference_number]],2,FALSE)</f>
        <v>157</v>
      </c>
      <c r="H10748" t="s">
        <v>300</v>
      </c>
      <c r="I10748">
        <f>VLOOKUP(Table1[[#This Row],[trait_name]],Trait[],2,FALSE)</f>
        <v>19</v>
      </c>
      <c r="J10748" s="25" t="s">
        <v>39</v>
      </c>
      <c r="L10748" s="3" t="s">
        <v>142</v>
      </c>
      <c r="N10748" s="25"/>
      <c r="O10748"/>
    </row>
    <row r="10749" spans="1:15">
      <c r="A10749" s="28">
        <v>43279</v>
      </c>
      <c r="B10749" s="29">
        <v>43279</v>
      </c>
      <c r="C10749" s="18" t="s">
        <v>931</v>
      </c>
      <c r="D10749" s="30">
        <f>VLOOKUP(C10749,Index[[#All],[searchTaxon]:[Reference_number]],2,FALSE)</f>
        <v>157</v>
      </c>
      <c r="H10749" t="s">
        <v>300</v>
      </c>
      <c r="I10749">
        <f>VLOOKUP(Table1[[#This Row],[trait_name]],Trait[],2,FALSE)</f>
        <v>19</v>
      </c>
      <c r="J10749" s="25" t="s">
        <v>39</v>
      </c>
      <c r="L10749" s="3" t="s">
        <v>142</v>
      </c>
      <c r="N10749" s="25"/>
      <c r="O10749"/>
    </row>
    <row r="10750" spans="1:15">
      <c r="A10750" s="12">
        <v>43279</v>
      </c>
      <c r="B10750" s="13">
        <v>43279</v>
      </c>
      <c r="C10750" s="14" t="s">
        <v>931</v>
      </c>
      <c r="D10750" s="15">
        <f>VLOOKUP(C10750,Index[[#All],[searchTaxon]:[Reference_number]],2,FALSE)</f>
        <v>157</v>
      </c>
      <c r="I10750">
        <f>VLOOKUP(Table1[[#This Row],[trait_name]],Trait[],2,FALSE)</f>
        <v>20</v>
      </c>
      <c r="J10750" s="25" t="s">
        <v>42</v>
      </c>
      <c r="L10750" s="3"/>
      <c r="N10750" s="25"/>
      <c r="O10750"/>
    </row>
    <row r="10751" spans="1:15">
      <c r="A10751" s="28">
        <v>43279</v>
      </c>
      <c r="B10751" s="29">
        <v>43279</v>
      </c>
      <c r="C10751" s="18" t="s">
        <v>931</v>
      </c>
      <c r="D10751" s="30">
        <f>VLOOKUP(C10751,Index[[#All],[searchTaxon]:[Reference_number]],2,FALSE)</f>
        <v>157</v>
      </c>
      <c r="I10751">
        <f>VLOOKUP(Table1[[#This Row],[trait_name]],Trait[],2,FALSE)</f>
        <v>21</v>
      </c>
      <c r="J10751" s="25" t="s">
        <v>46</v>
      </c>
      <c r="L10751" s="3"/>
      <c r="N10751" s="25"/>
      <c r="O10751"/>
    </row>
    <row r="10752" spans="1:15">
      <c r="A10752" s="28">
        <v>43279</v>
      </c>
      <c r="B10752" s="29"/>
      <c r="C10752" s="18" t="s">
        <v>931</v>
      </c>
      <c r="D10752" s="15">
        <f>VLOOKUP(C10752,Index[[#All],[searchTaxon]:[Reference_number]],2,FALSE)</f>
        <v>157</v>
      </c>
      <c r="E10752">
        <v>0</v>
      </c>
      <c r="F10752">
        <v>0</v>
      </c>
      <c r="G10752">
        <v>0</v>
      </c>
      <c r="I10752">
        <f>VLOOKUP(Table1[[#This Row],[trait_name]],Trait[],2,FALSE)</f>
        <v>22</v>
      </c>
      <c r="J10752" s="25" t="s">
        <v>48</v>
      </c>
      <c r="L10752" s="3"/>
      <c r="N10752" s="25"/>
      <c r="O10752"/>
    </row>
    <row r="10753" spans="1:15">
      <c r="A10753" s="12">
        <v>43279</v>
      </c>
      <c r="B10753" s="13"/>
      <c r="C10753" s="14" t="s">
        <v>931</v>
      </c>
      <c r="D10753" s="15">
        <f>VLOOKUP(C10753,Index[[#All],[searchTaxon]:[Reference_number]],2,FALSE)</f>
        <v>157</v>
      </c>
      <c r="I10753">
        <f>VLOOKUP(Table1[[#This Row],[trait_name]],Trait[],2,FALSE)</f>
        <v>23</v>
      </c>
      <c r="J10753" s="25" t="s">
        <v>50</v>
      </c>
      <c r="L10753" s="3"/>
      <c r="N10753" s="25"/>
      <c r="O10753"/>
    </row>
    <row r="10754" spans="1:15">
      <c r="A10754" s="12">
        <v>43279</v>
      </c>
      <c r="B10754" s="13"/>
      <c r="C10754" s="14" t="s">
        <v>931</v>
      </c>
      <c r="D10754" s="15">
        <f>VLOOKUP(C10754,Index[[#All],[searchTaxon]:[Reference_number]],2,FALSE)</f>
        <v>157</v>
      </c>
      <c r="I10754">
        <f>VLOOKUP(Table1[[#This Row],[trait_name]],Trait[],2,FALSE)</f>
        <v>24</v>
      </c>
      <c r="J10754" s="25" t="s">
        <v>53</v>
      </c>
      <c r="L10754" s="3"/>
      <c r="N10754" s="25"/>
      <c r="O10754"/>
    </row>
    <row r="10755" spans="1:15">
      <c r="A10755" s="28">
        <v>43279</v>
      </c>
      <c r="B10755" s="29">
        <v>43279</v>
      </c>
      <c r="C10755" s="18" t="s">
        <v>931</v>
      </c>
      <c r="D10755" s="30">
        <f>VLOOKUP(C10755,Index[[#All],[searchTaxon]:[Reference_number]],2,FALSE)</f>
        <v>157</v>
      </c>
      <c r="H10755" t="s">
        <v>279</v>
      </c>
      <c r="I10755">
        <f>VLOOKUP(Table1[[#This Row],[trait_name]],Trait[],2,FALSE)</f>
        <v>25</v>
      </c>
      <c r="J10755" s="25" t="s">
        <v>54</v>
      </c>
      <c r="L10755" s="3" t="s">
        <v>55</v>
      </c>
      <c r="N10755" s="25"/>
      <c r="O10755"/>
    </row>
    <row r="10756" spans="1:15">
      <c r="A10756" s="28">
        <v>43279</v>
      </c>
      <c r="B10756" s="29">
        <v>43279</v>
      </c>
      <c r="C10756" s="18" t="s">
        <v>931</v>
      </c>
      <c r="D10756" s="30">
        <f>VLOOKUP(C10756,Index[[#All],[searchTaxon]:[Reference_number]],2,FALSE)</f>
        <v>157</v>
      </c>
      <c r="H10756" t="s">
        <v>300</v>
      </c>
      <c r="I10756">
        <f>VLOOKUP(Table1[[#This Row],[trait_name]],Trait[],2,FALSE)</f>
        <v>25</v>
      </c>
      <c r="J10756" s="25" t="s">
        <v>54</v>
      </c>
      <c r="L10756" s="3" t="s">
        <v>56</v>
      </c>
      <c r="N10756" s="25"/>
      <c r="O10756"/>
    </row>
    <row r="10757" spans="1:15">
      <c r="A10757" s="28">
        <v>43279</v>
      </c>
      <c r="B10757" s="29">
        <v>43279</v>
      </c>
      <c r="C10757" s="18" t="s">
        <v>931</v>
      </c>
      <c r="D10757" s="30">
        <f>VLOOKUP(C10757,Index[[#All],[searchTaxon]:[Reference_number]],2,FALSE)</f>
        <v>157</v>
      </c>
      <c r="H10757" t="s">
        <v>300</v>
      </c>
      <c r="I10757">
        <f>VLOOKUP(Table1[[#This Row],[trait_name]],Trait[],2,FALSE)</f>
        <v>25</v>
      </c>
      <c r="J10757" s="25" t="s">
        <v>54</v>
      </c>
      <c r="L10757" s="3" t="s">
        <v>402</v>
      </c>
      <c r="N10757" s="25"/>
      <c r="O10757"/>
    </row>
    <row r="10758" spans="1:15">
      <c r="A10758" s="28">
        <v>43279</v>
      </c>
      <c r="B10758" s="29">
        <v>43279</v>
      </c>
      <c r="C10758" s="18" t="s">
        <v>931</v>
      </c>
      <c r="D10758" s="30">
        <f>VLOOKUP(C10758,Index[[#All],[searchTaxon]:[Reference_number]],2,FALSE)</f>
        <v>157</v>
      </c>
      <c r="H10758" t="s">
        <v>300</v>
      </c>
      <c r="I10758">
        <f>VLOOKUP(Table1[[#This Row],[trait_name]],Trait[],2,FALSE)</f>
        <v>26</v>
      </c>
      <c r="J10758" s="25" t="s">
        <v>57</v>
      </c>
      <c r="L10758" s="3">
        <v>7</v>
      </c>
      <c r="N10758" s="25"/>
      <c r="O10758"/>
    </row>
    <row r="10759" spans="1:15">
      <c r="A10759" s="28">
        <v>43279</v>
      </c>
      <c r="B10759" s="29">
        <v>43279</v>
      </c>
      <c r="C10759" s="18" t="s">
        <v>931</v>
      </c>
      <c r="D10759" s="30">
        <f>VLOOKUP(C10759,Index[[#All],[searchTaxon]:[Reference_number]],2,FALSE)</f>
        <v>157</v>
      </c>
      <c r="I10759">
        <f>VLOOKUP(Table1[[#This Row],[trait_name]],Trait[],2,FALSE)</f>
        <v>26</v>
      </c>
      <c r="J10759" s="25" t="s">
        <v>57</v>
      </c>
      <c r="L10759" s="3"/>
      <c r="N10759" s="25"/>
      <c r="O10759"/>
    </row>
    <row r="10760" spans="1:15">
      <c r="A10760" s="28">
        <v>43279</v>
      </c>
      <c r="B10760" s="29">
        <v>43279</v>
      </c>
      <c r="C10760" s="18" t="s">
        <v>931</v>
      </c>
      <c r="D10760" s="30">
        <f>VLOOKUP(C10760,Index[[#All],[searchTaxon]:[Reference_number]],2,FALSE)</f>
        <v>157</v>
      </c>
      <c r="I10760">
        <f>VLOOKUP(Table1[[#This Row],[trait_name]],Trait[],2,FALSE)</f>
        <v>27</v>
      </c>
      <c r="J10760" s="25" t="s">
        <v>58</v>
      </c>
      <c r="L10760" s="3"/>
      <c r="N10760" s="25"/>
      <c r="O10760"/>
    </row>
    <row r="10761" spans="1:15">
      <c r="A10761" s="28">
        <v>43279</v>
      </c>
      <c r="B10761" s="29">
        <v>43279</v>
      </c>
      <c r="C10761" s="18" t="s">
        <v>931</v>
      </c>
      <c r="D10761" s="30">
        <f>VLOOKUP(C10761,Index[[#All],[searchTaxon]:[Reference_number]],2,FALSE)</f>
        <v>157</v>
      </c>
      <c r="H10761" t="s">
        <v>300</v>
      </c>
      <c r="I10761">
        <f>VLOOKUP(Table1[[#This Row],[trait_name]],Trait[],2,FALSE)</f>
        <v>28</v>
      </c>
      <c r="J10761" s="25" t="s">
        <v>59</v>
      </c>
      <c r="L10761" s="3">
        <v>5</v>
      </c>
      <c r="N10761" s="25"/>
      <c r="O10761"/>
    </row>
    <row r="10762" spans="1:15">
      <c r="A10762" s="28">
        <v>43279</v>
      </c>
      <c r="B10762" s="29">
        <v>43279</v>
      </c>
      <c r="C10762" s="18" t="s">
        <v>931</v>
      </c>
      <c r="D10762" s="30">
        <f>VLOOKUP(C10762,Index[[#All],[searchTaxon]:[Reference_number]],2,FALSE)</f>
        <v>157</v>
      </c>
      <c r="I10762">
        <f>VLOOKUP(Table1[[#This Row],[trait_name]],Trait[],2,FALSE)</f>
        <v>28</v>
      </c>
      <c r="J10762" s="25" t="s">
        <v>59</v>
      </c>
      <c r="L10762" s="3"/>
      <c r="N10762" s="25"/>
      <c r="O10762"/>
    </row>
    <row r="10763" spans="1:15">
      <c r="A10763" s="28">
        <v>43279</v>
      </c>
      <c r="B10763" s="29">
        <v>43279</v>
      </c>
      <c r="C10763" s="18" t="s">
        <v>931</v>
      </c>
      <c r="D10763" s="30">
        <f>VLOOKUP(C10763,Index[[#All],[searchTaxon]:[Reference_number]],2,FALSE)</f>
        <v>157</v>
      </c>
      <c r="H10763" t="s">
        <v>300</v>
      </c>
      <c r="I10763">
        <f>VLOOKUP(Table1[[#This Row],[trait_name]],Trait[],2,FALSE)</f>
        <v>29</v>
      </c>
      <c r="J10763" s="25" t="s">
        <v>60</v>
      </c>
      <c r="L10763" s="3">
        <v>5</v>
      </c>
      <c r="N10763" s="25"/>
      <c r="O10763"/>
    </row>
    <row r="10764" spans="1:15">
      <c r="A10764" s="28">
        <v>43279</v>
      </c>
      <c r="B10764" s="29">
        <v>43279</v>
      </c>
      <c r="C10764" s="18" t="s">
        <v>931</v>
      </c>
      <c r="D10764" s="30">
        <f>VLOOKUP(C10764,Index[[#All],[searchTaxon]:[Reference_number]],2,FALSE)</f>
        <v>157</v>
      </c>
      <c r="I10764">
        <f>VLOOKUP(Table1[[#This Row],[trait_name]],Trait[],2,FALSE)</f>
        <v>30</v>
      </c>
      <c r="J10764" s="25" t="s">
        <v>61</v>
      </c>
      <c r="L10764" s="3"/>
      <c r="N10764" s="25"/>
      <c r="O10764"/>
    </row>
    <row r="10765" spans="1:15">
      <c r="A10765" s="28">
        <v>43279</v>
      </c>
      <c r="B10765" s="29">
        <v>43279</v>
      </c>
      <c r="C10765" s="18" t="s">
        <v>931</v>
      </c>
      <c r="D10765" s="30">
        <f>VLOOKUP(C10765,Index[[#All],[searchTaxon]:[Reference_number]],2,FALSE)</f>
        <v>157</v>
      </c>
      <c r="H10765" t="s">
        <v>300</v>
      </c>
      <c r="I10765">
        <f>VLOOKUP(Table1[[#This Row],[trait_name]],Trait[],2,FALSE)</f>
        <v>31</v>
      </c>
      <c r="J10765" s="25" t="s">
        <v>62</v>
      </c>
      <c r="L10765" s="3">
        <v>3</v>
      </c>
      <c r="N10765" s="25"/>
      <c r="O10765"/>
    </row>
    <row r="10766" spans="1:15">
      <c r="A10766" s="28">
        <v>43279</v>
      </c>
      <c r="B10766" s="29">
        <v>43279</v>
      </c>
      <c r="C10766" s="18" t="s">
        <v>931</v>
      </c>
      <c r="D10766" s="30">
        <f>VLOOKUP(C10766,Index[[#All],[searchTaxon]:[Reference_number]],2,FALSE)</f>
        <v>157</v>
      </c>
      <c r="I10766">
        <f>VLOOKUP(Table1[[#This Row],[trait_name]],Trait[],2,FALSE)</f>
        <v>32</v>
      </c>
      <c r="J10766" s="25" t="s">
        <v>147</v>
      </c>
      <c r="L10766" s="3"/>
      <c r="N10766" s="25"/>
      <c r="O10766"/>
    </row>
    <row r="10767" spans="1:15">
      <c r="A10767" s="28">
        <v>43279</v>
      </c>
      <c r="B10767" s="29">
        <v>43279</v>
      </c>
      <c r="C10767" s="18" t="s">
        <v>931</v>
      </c>
      <c r="D10767" s="30">
        <f>VLOOKUP(C10767,Index[[#All],[searchTaxon]:[Reference_number]],2,FALSE)</f>
        <v>157</v>
      </c>
      <c r="I10767">
        <f>VLOOKUP(Table1[[#This Row],[trait_name]],Trait[],2,FALSE)</f>
        <v>32</v>
      </c>
      <c r="J10767" s="25" t="s">
        <v>147</v>
      </c>
      <c r="L10767" s="3"/>
      <c r="N10767" s="25"/>
      <c r="O10767"/>
    </row>
    <row r="10768" spans="1:15">
      <c r="A10768" s="28">
        <v>43279</v>
      </c>
      <c r="B10768" s="29">
        <v>43279</v>
      </c>
      <c r="C10768" s="18" t="s">
        <v>931</v>
      </c>
      <c r="D10768" s="30">
        <f>VLOOKUP(C10768,Index[[#All],[searchTaxon]:[Reference_number]],2,FALSE)</f>
        <v>157</v>
      </c>
      <c r="H10768" t="s">
        <v>300</v>
      </c>
      <c r="I10768">
        <f>VLOOKUP(Table1[[#This Row],[trait_name]],Trait[],2,FALSE)</f>
        <v>33</v>
      </c>
      <c r="J10768" s="25" t="s">
        <v>63</v>
      </c>
      <c r="L10768" s="3" t="s">
        <v>145</v>
      </c>
      <c r="N10768" s="25"/>
      <c r="O10768"/>
    </row>
    <row r="10769" spans="1:15">
      <c r="A10769" s="28">
        <v>43279</v>
      </c>
      <c r="B10769" s="29">
        <v>43279</v>
      </c>
      <c r="C10769" s="18" t="s">
        <v>931</v>
      </c>
      <c r="D10769" s="30">
        <f>VLOOKUP(C10769,Index[[#All],[searchTaxon]:[Reference_number]],2,FALSE)</f>
        <v>157</v>
      </c>
      <c r="H10769" t="s">
        <v>300</v>
      </c>
      <c r="I10769">
        <f>VLOOKUP(Table1[[#This Row],[trait_name]],Trait[],2,FALSE)</f>
        <v>33</v>
      </c>
      <c r="J10769" s="25" t="s">
        <v>63</v>
      </c>
      <c r="L10769" s="3" t="s">
        <v>148</v>
      </c>
      <c r="N10769" s="25"/>
      <c r="O10769"/>
    </row>
    <row r="10770" spans="1:15">
      <c r="A10770" s="28">
        <v>43279</v>
      </c>
      <c r="B10770" s="29">
        <v>43279</v>
      </c>
      <c r="C10770" s="18" t="s">
        <v>931</v>
      </c>
      <c r="D10770" s="30">
        <f>VLOOKUP(C10770,Index[[#All],[searchTaxon]:[Reference_number]],2,FALSE)</f>
        <v>157</v>
      </c>
      <c r="H10770" t="s">
        <v>279</v>
      </c>
      <c r="I10770">
        <f>VLOOKUP(Table1[[#This Row],[trait_name]],Trait[],2,FALSE)</f>
        <v>34</v>
      </c>
      <c r="J10770" s="25" t="s">
        <v>149</v>
      </c>
      <c r="L10770" s="3" t="s">
        <v>51</v>
      </c>
      <c r="N10770" s="25"/>
      <c r="O10770"/>
    </row>
    <row r="10771" spans="1:15">
      <c r="A10771" s="28">
        <v>43279</v>
      </c>
      <c r="B10771" s="29"/>
      <c r="C10771" s="18" t="s">
        <v>931</v>
      </c>
      <c r="D10771" s="30">
        <f>VLOOKUP(C10771,Index[[#All],[searchTaxon]:[Reference_number]],2,FALSE)</f>
        <v>157</v>
      </c>
      <c r="E10771">
        <v>0</v>
      </c>
      <c r="F10771">
        <v>0</v>
      </c>
      <c r="G10771">
        <v>0</v>
      </c>
      <c r="I10771">
        <f>VLOOKUP(Table1[[#This Row],[trait_name]],Trait[],2,FALSE)</f>
        <v>35</v>
      </c>
      <c r="J10771" s="25" t="s">
        <v>66</v>
      </c>
      <c r="L10771" s="3"/>
      <c r="N10771" s="25"/>
      <c r="O10771"/>
    </row>
    <row r="10772" spans="1:15">
      <c r="A10772" s="28">
        <v>43279</v>
      </c>
      <c r="B10772" s="29"/>
      <c r="C10772" s="18" t="s">
        <v>931</v>
      </c>
      <c r="D10772" s="15">
        <f>VLOOKUP(C10772,Index[[#All],[searchTaxon]:[Reference_number]],2,FALSE)</f>
        <v>157</v>
      </c>
      <c r="E10772">
        <v>0</v>
      </c>
      <c r="F10772">
        <v>0</v>
      </c>
      <c r="G10772">
        <v>0</v>
      </c>
      <c r="I10772">
        <f>VLOOKUP(Table1[[#This Row],[trait_name]],Trait[],2,FALSE)</f>
        <v>36</v>
      </c>
      <c r="J10772" s="25" t="s">
        <v>68</v>
      </c>
      <c r="L10772" s="3"/>
      <c r="N10772" s="25"/>
      <c r="O10772"/>
    </row>
    <row r="10773" spans="1:15">
      <c r="A10773" s="28">
        <v>43279</v>
      </c>
      <c r="B10773" s="29"/>
      <c r="C10773" s="18" t="s">
        <v>931</v>
      </c>
      <c r="D10773" s="15">
        <f>VLOOKUP(C10773,Index[[#All],[searchTaxon]:[Reference_number]],2,FALSE)</f>
        <v>157</v>
      </c>
      <c r="E10773">
        <v>0</v>
      </c>
      <c r="F10773">
        <v>0</v>
      </c>
      <c r="G10773">
        <v>0</v>
      </c>
      <c r="I10773">
        <f>VLOOKUP(Table1[[#This Row],[trait_name]],Trait[],2,FALSE)</f>
        <v>37</v>
      </c>
      <c r="J10773" s="25" t="s">
        <v>70</v>
      </c>
      <c r="L10773" s="3"/>
      <c r="N10773" s="25"/>
      <c r="O10773"/>
    </row>
    <row r="10774" spans="1:15">
      <c r="A10774" s="28">
        <v>43279</v>
      </c>
      <c r="B10774" s="29">
        <v>43279</v>
      </c>
      <c r="C10774" s="18" t="s">
        <v>931</v>
      </c>
      <c r="D10774" s="30">
        <f>VLOOKUP(C10774,Index[[#All],[searchTaxon]:[Reference_number]],2,FALSE)</f>
        <v>157</v>
      </c>
      <c r="H10774" t="s">
        <v>126</v>
      </c>
      <c r="I10774">
        <f>VLOOKUP(Table1[[#This Row],[trait_name]],Trait[],2,FALSE)</f>
        <v>38</v>
      </c>
      <c r="J10774" s="25" t="s">
        <v>74</v>
      </c>
      <c r="L10774" s="3" t="s">
        <v>153</v>
      </c>
      <c r="N10774" s="25"/>
      <c r="O10774"/>
    </row>
    <row r="10775" spans="1:15">
      <c r="A10775" s="28">
        <v>43279</v>
      </c>
      <c r="B10775" s="29">
        <v>43279</v>
      </c>
      <c r="C10775" s="18" t="s">
        <v>931</v>
      </c>
      <c r="D10775" s="30">
        <f>VLOOKUP(C10775,Index[[#All],[searchTaxon]:[Reference_number]],2,FALSE)</f>
        <v>157</v>
      </c>
      <c r="I10775">
        <f>VLOOKUP(Table1[[#This Row],[trait_name]],Trait[],2,FALSE)</f>
        <v>38</v>
      </c>
      <c r="J10775" s="25" t="s">
        <v>74</v>
      </c>
      <c r="L10775" s="3"/>
      <c r="N10775" s="25"/>
      <c r="O10775"/>
    </row>
    <row r="10776" spans="1:15">
      <c r="A10776" s="12">
        <v>43279</v>
      </c>
      <c r="B10776" s="13"/>
      <c r="C10776" s="14" t="s">
        <v>931</v>
      </c>
      <c r="D10776" s="15">
        <f>VLOOKUP(C10776,Index[[#All],[searchTaxon]:[Reference_number]],2,FALSE)</f>
        <v>157</v>
      </c>
      <c r="I10776">
        <f>VLOOKUP(Table1[[#This Row],[trait_name]],Trait[],2,FALSE)</f>
        <v>39</v>
      </c>
      <c r="J10776" s="25" t="s">
        <v>76</v>
      </c>
      <c r="L10776" s="3"/>
      <c r="N10776" s="25"/>
      <c r="O10776"/>
    </row>
    <row r="10777" spans="1:15">
      <c r="A10777" s="28">
        <v>43279</v>
      </c>
      <c r="B10777" s="29">
        <v>43279</v>
      </c>
      <c r="C10777" s="18" t="s">
        <v>931</v>
      </c>
      <c r="D10777" s="30">
        <f>VLOOKUP(C10777,Index[[#All],[searchTaxon]:[Reference_number]],2,FALSE)</f>
        <v>157</v>
      </c>
      <c r="I10777">
        <f>VLOOKUP(Table1[[#This Row],[trait_name]],Trait[],2,FALSE)</f>
        <v>40</v>
      </c>
      <c r="J10777" s="25" t="s">
        <v>79</v>
      </c>
      <c r="L10777" s="3"/>
      <c r="N10777" s="25"/>
      <c r="O10777"/>
    </row>
    <row r="10778" spans="1:15">
      <c r="A10778" s="28">
        <v>43279</v>
      </c>
      <c r="B10778" s="29"/>
      <c r="C10778" s="18" t="s">
        <v>931</v>
      </c>
      <c r="D10778" s="15">
        <f>VLOOKUP(C10778,Index[[#All],[searchTaxon]:[Reference_number]],2,FALSE)</f>
        <v>157</v>
      </c>
      <c r="E10778">
        <v>0</v>
      </c>
      <c r="F10778">
        <v>0</v>
      </c>
      <c r="G10778">
        <v>0</v>
      </c>
      <c r="I10778">
        <f>VLOOKUP(Table1[[#This Row],[trait_name]],Trait[],2,FALSE)</f>
        <v>41</v>
      </c>
      <c r="J10778" s="25" t="s">
        <v>82</v>
      </c>
      <c r="L10778" s="3"/>
      <c r="N10778" s="25"/>
      <c r="O10778"/>
    </row>
    <row r="10779" spans="1:15">
      <c r="A10779" s="28">
        <v>43279</v>
      </c>
      <c r="B10779" s="29"/>
      <c r="C10779" s="18" t="s">
        <v>931</v>
      </c>
      <c r="D10779" s="15">
        <f>VLOOKUP(C10779,Index[[#All],[searchTaxon]:[Reference_number]],2,FALSE)</f>
        <v>157</v>
      </c>
      <c r="E10779">
        <v>0</v>
      </c>
      <c r="F10779">
        <v>0</v>
      </c>
      <c r="G10779">
        <v>0</v>
      </c>
      <c r="I10779">
        <f>VLOOKUP(Table1[[#This Row],[trait_name]],Trait[],2,FALSE)</f>
        <v>42</v>
      </c>
      <c r="J10779" s="25" t="s">
        <v>84</v>
      </c>
      <c r="L10779" s="3"/>
      <c r="N10779" s="25"/>
      <c r="O10779"/>
    </row>
    <row r="10780" spans="1:15">
      <c r="A10780" s="28">
        <v>43279</v>
      </c>
      <c r="B10780" s="29">
        <v>43279</v>
      </c>
      <c r="C10780" s="18" t="s">
        <v>931</v>
      </c>
      <c r="D10780" s="30">
        <f>VLOOKUP(C10780,Index[[#All],[searchTaxon]:[Reference_number]],2,FALSE)</f>
        <v>157</v>
      </c>
      <c r="H10780" t="s">
        <v>300</v>
      </c>
      <c r="I10780">
        <f>VLOOKUP(Table1[[#This Row],[trait_name]],Trait[],2,FALSE)</f>
        <v>43</v>
      </c>
      <c r="J10780" s="25" t="s">
        <v>86</v>
      </c>
      <c r="L10780" s="3" t="s">
        <v>87</v>
      </c>
      <c r="N10780" s="25"/>
      <c r="O10780"/>
    </row>
    <row r="10781" spans="1:15">
      <c r="A10781" s="28">
        <v>43279</v>
      </c>
      <c r="B10781" s="29">
        <v>43279</v>
      </c>
      <c r="C10781" s="18" t="s">
        <v>931</v>
      </c>
      <c r="D10781" s="30">
        <f>VLOOKUP(C10781,Index[[#All],[searchTaxon]:[Reference_number]],2,FALSE)</f>
        <v>157</v>
      </c>
      <c r="I10781">
        <f>VLOOKUP(Table1[[#This Row],[trait_name]],Trait[],2,FALSE)</f>
        <v>43</v>
      </c>
      <c r="J10781" s="25" t="s">
        <v>86</v>
      </c>
      <c r="L10781" s="3"/>
      <c r="N10781" s="25"/>
      <c r="O10781"/>
    </row>
    <row r="10782" spans="1:15">
      <c r="A10782" s="28">
        <v>43279</v>
      </c>
      <c r="B10782" s="29"/>
      <c r="C10782" s="18" t="s">
        <v>931</v>
      </c>
      <c r="D10782" s="30">
        <f>VLOOKUP(C10782,Index[[#All],[searchTaxon]:[Reference_number]],2,FALSE)</f>
        <v>157</v>
      </c>
      <c r="H10782" t="s">
        <v>300</v>
      </c>
      <c r="I10782">
        <f>VLOOKUP(Table1[[#This Row],[trait_name]],Trait[],2,FALSE)</f>
        <v>44</v>
      </c>
      <c r="J10782" s="26" t="s">
        <v>90</v>
      </c>
      <c r="K10782" s="26"/>
      <c r="L10782" s="3" t="s">
        <v>266</v>
      </c>
      <c r="N10782" s="26"/>
      <c r="O10782"/>
    </row>
    <row r="10783" spans="1:15">
      <c r="A10783" s="28">
        <v>43279</v>
      </c>
      <c r="B10783" s="29"/>
      <c r="C10783" s="18" t="s">
        <v>931</v>
      </c>
      <c r="D10783" s="30">
        <f>VLOOKUP(C10783,Index[[#All],[searchTaxon]:[Reference_number]],2,FALSE)</f>
        <v>157</v>
      </c>
      <c r="H10783" t="s">
        <v>300</v>
      </c>
      <c r="I10783">
        <f>VLOOKUP(Table1[[#This Row],[trait_name]],Trait[],2,FALSE)</f>
        <v>45</v>
      </c>
      <c r="J10783" s="26" t="s">
        <v>93</v>
      </c>
      <c r="K10783" s="26"/>
      <c r="L10783" s="3"/>
      <c r="N10783" s="25"/>
      <c r="O10783"/>
    </row>
    <row r="10784" spans="1:15">
      <c r="A10784" s="28">
        <v>43279</v>
      </c>
      <c r="B10784" s="29"/>
      <c r="C10784" s="18" t="s">
        <v>931</v>
      </c>
      <c r="D10784" s="15">
        <f>VLOOKUP(C10784,Index[[#All],[searchTaxon]:[Reference_number]],2,FALSE)</f>
        <v>157</v>
      </c>
      <c r="E10784">
        <v>0</v>
      </c>
      <c r="F10784">
        <v>0</v>
      </c>
      <c r="G10784">
        <v>0</v>
      </c>
      <c r="I10784">
        <f>VLOOKUP(Table1[[#This Row],[trait_name]],Trait[],2,FALSE)</f>
        <v>47</v>
      </c>
      <c r="J10784" s="25" t="s">
        <v>96</v>
      </c>
      <c r="L10784" s="3"/>
      <c r="N10784" s="25"/>
      <c r="O10784"/>
    </row>
    <row r="10785" spans="1:15">
      <c r="A10785" s="28">
        <v>43279</v>
      </c>
      <c r="B10785" s="29">
        <v>43279</v>
      </c>
      <c r="C10785" s="18" t="s">
        <v>931</v>
      </c>
      <c r="D10785" s="30">
        <f>VLOOKUP(C10785,Index[[#All],[searchTaxon]:[Reference_number]],2,FALSE)</f>
        <v>157</v>
      </c>
      <c r="H10785" t="s">
        <v>300</v>
      </c>
      <c r="I10785">
        <f>VLOOKUP(Table1[[#This Row],[trait_name]],Trait[],2,FALSE)</f>
        <v>48</v>
      </c>
      <c r="J10785" s="25" t="s">
        <v>99</v>
      </c>
      <c r="L10785" s="3" t="s">
        <v>101</v>
      </c>
      <c r="N10785" s="25"/>
      <c r="O10785"/>
    </row>
    <row r="10786" spans="1:15">
      <c r="A10786" s="28">
        <v>43279</v>
      </c>
      <c r="B10786" s="29">
        <v>43279</v>
      </c>
      <c r="C10786" s="18" t="s">
        <v>931</v>
      </c>
      <c r="D10786" s="30">
        <f>VLOOKUP(C10786,Index[[#All],[searchTaxon]:[Reference_number]],2,FALSE)</f>
        <v>157</v>
      </c>
      <c r="H10786" t="s">
        <v>300</v>
      </c>
      <c r="I10786">
        <f>VLOOKUP(Table1[[#This Row],[trait_name]],Trait[],2,FALSE)</f>
        <v>48</v>
      </c>
      <c r="J10786" s="25" t="s">
        <v>99</v>
      </c>
      <c r="L10786" s="3" t="s">
        <v>161</v>
      </c>
      <c r="N10786" s="25"/>
      <c r="O10786"/>
    </row>
    <row r="10787" spans="1:15">
      <c r="A10787" s="28">
        <v>43279</v>
      </c>
      <c r="B10787" s="29">
        <v>43279</v>
      </c>
      <c r="C10787" s="18" t="s">
        <v>931</v>
      </c>
      <c r="D10787" s="30">
        <f>VLOOKUP(C10787,Index[[#All],[searchTaxon]:[Reference_number]],2,FALSE)</f>
        <v>157</v>
      </c>
      <c r="H10787" t="s">
        <v>300</v>
      </c>
      <c r="I10787">
        <f>VLOOKUP(Table1[[#This Row],[trait_name]],Trait[],2,FALSE)</f>
        <v>48</v>
      </c>
      <c r="J10787" s="25" t="s">
        <v>99</v>
      </c>
      <c r="L10787" s="3" t="s">
        <v>162</v>
      </c>
      <c r="N10787" s="25"/>
      <c r="O10787"/>
    </row>
    <row r="10788" spans="1:15">
      <c r="A10788" s="28">
        <v>43279</v>
      </c>
      <c r="B10788" s="29">
        <v>43279</v>
      </c>
      <c r="C10788" s="18" t="s">
        <v>931</v>
      </c>
      <c r="D10788" s="30">
        <f>VLOOKUP(C10788,Index[[#All],[searchTaxon]:[Reference_number]],2,FALSE)</f>
        <v>157</v>
      </c>
      <c r="H10788" t="s">
        <v>279</v>
      </c>
      <c r="I10788">
        <f>VLOOKUP(Table1[[#This Row],[trait_name]],Trait[],2,FALSE)</f>
        <v>48</v>
      </c>
      <c r="J10788" s="25" t="s">
        <v>99</v>
      </c>
      <c r="L10788" s="3" t="s">
        <v>359</v>
      </c>
      <c r="N10788" s="25"/>
      <c r="O10788"/>
    </row>
    <row r="10789" spans="1:15">
      <c r="A10789" s="28">
        <v>43279</v>
      </c>
      <c r="B10789" s="29">
        <v>43279</v>
      </c>
      <c r="C10789" s="18" t="s">
        <v>931</v>
      </c>
      <c r="D10789" s="30">
        <f>VLOOKUP(C10789,Index[[#All],[searchTaxon]:[Reference_number]],2,FALSE)</f>
        <v>157</v>
      </c>
      <c r="H10789" t="s">
        <v>300</v>
      </c>
      <c r="I10789">
        <f>VLOOKUP(Table1[[#This Row],[trait_name]],Trait[],2,FALSE)</f>
        <v>49</v>
      </c>
      <c r="J10789" s="25" t="s">
        <v>103</v>
      </c>
      <c r="L10789" s="3" t="s">
        <v>104</v>
      </c>
      <c r="N10789" s="25"/>
      <c r="O10789"/>
    </row>
    <row r="10790" spans="1:15">
      <c r="A10790" s="28">
        <v>43279</v>
      </c>
      <c r="B10790" s="29">
        <v>43279</v>
      </c>
      <c r="C10790" s="18" t="s">
        <v>931</v>
      </c>
      <c r="D10790" s="30">
        <f>VLOOKUP(C10790,Index[[#All],[searchTaxon]:[Reference_number]],2,FALSE)</f>
        <v>157</v>
      </c>
      <c r="I10790">
        <f>VLOOKUP(Table1[[#This Row],[trait_name]],Trait[],2,FALSE)</f>
        <v>49</v>
      </c>
      <c r="J10790" s="25" t="s">
        <v>103</v>
      </c>
      <c r="L10790" s="3"/>
      <c r="N10790" s="25"/>
      <c r="O10790"/>
    </row>
    <row r="10791" spans="1:15">
      <c r="A10791" s="28">
        <v>43279</v>
      </c>
      <c r="B10791" s="29">
        <v>43279</v>
      </c>
      <c r="C10791" s="18" t="s">
        <v>931</v>
      </c>
      <c r="D10791" s="30">
        <f>VLOOKUP(C10791,Index[[#All],[searchTaxon]:[Reference_number]],2,FALSE)</f>
        <v>157</v>
      </c>
      <c r="I10791">
        <f>VLOOKUP(Table1[[#This Row],[trait_name]],Trait[],2,FALSE)</f>
        <v>49</v>
      </c>
      <c r="J10791" s="25" t="s">
        <v>103</v>
      </c>
      <c r="L10791" s="3"/>
      <c r="N10791" s="25"/>
      <c r="O10791"/>
    </row>
    <row r="10792" spans="1:15">
      <c r="A10792" s="28">
        <v>43279</v>
      </c>
      <c r="B10792" s="29">
        <v>43279</v>
      </c>
      <c r="C10792" s="18" t="s">
        <v>931</v>
      </c>
      <c r="D10792" s="30">
        <f>VLOOKUP(C10792,Index[[#All],[searchTaxon]:[Reference_number]],2,FALSE)</f>
        <v>157</v>
      </c>
      <c r="I10792">
        <f>VLOOKUP(Table1[[#This Row],[trait_name]],Trait[],2,FALSE)</f>
        <v>49</v>
      </c>
      <c r="J10792" s="25" t="s">
        <v>103</v>
      </c>
      <c r="L10792" s="3"/>
      <c r="N10792" s="25"/>
      <c r="O10792"/>
    </row>
    <row r="10793" spans="1:15">
      <c r="A10793" s="12">
        <v>43279</v>
      </c>
      <c r="B10793" s="13"/>
      <c r="C10793" s="14" t="s">
        <v>931</v>
      </c>
      <c r="D10793" s="11">
        <f>VLOOKUP(C10793,Index[[#All],[searchTaxon]:[Reference_number]],2,FALSE)</f>
        <v>157</v>
      </c>
      <c r="E10793">
        <f>VLOOKUP(C:C,Table1[[#All],[searchTaxon]:[Multiple_forms]],3,FALSE)</f>
        <v>0</v>
      </c>
      <c r="F10793">
        <f>VLOOKUP(C:C,Table1[[#All],[searchTaxon]:[Multiple_forms]],4,FALSE)</f>
        <v>0</v>
      </c>
      <c r="G10793">
        <f>VLOOKUP(C:C,Table1[[#All],[searchTaxon]:[Multiple_forms]],5,FALSE)</f>
        <v>0</v>
      </c>
      <c r="I10793">
        <f>VLOOKUP(Table1[[#This Row],[trait_name]],Trait[],2,FALSE)</f>
        <v>50</v>
      </c>
      <c r="J10793" s="25" t="s">
        <v>106</v>
      </c>
      <c r="L10793" s="3"/>
      <c r="N10793" s="25"/>
      <c r="O10793"/>
    </row>
    <row r="10794" spans="1:15">
      <c r="A10794" s="28">
        <v>43279</v>
      </c>
      <c r="B10794" s="29">
        <v>43279</v>
      </c>
      <c r="C10794" s="18" t="s">
        <v>931</v>
      </c>
      <c r="D10794" s="30">
        <f>VLOOKUP(C10794,Index[[#All],[searchTaxon]:[Reference_number]],2,FALSE)</f>
        <v>157</v>
      </c>
      <c r="H10794" t="s">
        <v>126</v>
      </c>
      <c r="I10794">
        <f>VLOOKUP(Table1[[#This Row],[trait_name]],Trait[],2,FALSE)</f>
        <v>51</v>
      </c>
      <c r="J10794" s="25" t="s">
        <v>108</v>
      </c>
      <c r="L10794" s="3" t="s">
        <v>167</v>
      </c>
      <c r="N10794" s="25"/>
      <c r="O10794"/>
    </row>
    <row r="10795" spans="1:15">
      <c r="A10795" s="28">
        <v>43279</v>
      </c>
      <c r="B10795" s="29">
        <v>43279</v>
      </c>
      <c r="C10795" s="18" t="s">
        <v>931</v>
      </c>
      <c r="D10795" s="30">
        <f>VLOOKUP(C10795,Index[[#All],[searchTaxon]:[Reference_number]],2,FALSE)</f>
        <v>157</v>
      </c>
      <c r="H10795" t="s">
        <v>126</v>
      </c>
      <c r="I10795">
        <f>VLOOKUP(Table1[[#This Row],[trait_name]],Trait[],2,FALSE)</f>
        <v>52</v>
      </c>
      <c r="J10795" s="25" t="s">
        <v>203</v>
      </c>
      <c r="L10795" s="3" t="s">
        <v>378</v>
      </c>
      <c r="N10795" s="25"/>
      <c r="O10795"/>
    </row>
    <row r="10796" spans="1:15">
      <c r="A10796" s="28">
        <v>43279</v>
      </c>
      <c r="B10796" s="29">
        <v>43279</v>
      </c>
      <c r="C10796" s="18" t="s">
        <v>931</v>
      </c>
      <c r="D10796" s="30">
        <f>VLOOKUP(C10796,Index[[#All],[searchTaxon]:[Reference_number]],2,FALSE)</f>
        <v>157</v>
      </c>
      <c r="H10796" t="s">
        <v>300</v>
      </c>
      <c r="I10796">
        <f>VLOOKUP(Table1[[#This Row],[trait_name]],Trait[],2,FALSE)</f>
        <v>53</v>
      </c>
      <c r="J10796" s="25" t="s">
        <v>110</v>
      </c>
      <c r="L10796" s="3" t="s">
        <v>168</v>
      </c>
      <c r="N10796" s="25"/>
      <c r="O10796"/>
    </row>
    <row r="10797" spans="1:15">
      <c r="A10797" s="28">
        <v>43279</v>
      </c>
      <c r="B10797" s="29">
        <v>43279</v>
      </c>
      <c r="C10797" s="18" t="s">
        <v>931</v>
      </c>
      <c r="D10797" s="30">
        <f>VLOOKUP(C10797,Index[[#All],[searchTaxon]:[Reference_number]],2,FALSE)</f>
        <v>157</v>
      </c>
      <c r="I10797">
        <f>VLOOKUP(Table1[[#This Row],[trait_name]],Trait[],2,FALSE)</f>
        <v>53</v>
      </c>
      <c r="J10797" s="25" t="s">
        <v>110</v>
      </c>
      <c r="L10797" s="3"/>
      <c r="N10797" s="25"/>
      <c r="O10797"/>
    </row>
    <row r="10798" spans="1:15">
      <c r="A10798" s="28">
        <v>43279</v>
      </c>
      <c r="B10798" s="29">
        <v>43279</v>
      </c>
      <c r="C10798" s="18" t="s">
        <v>931</v>
      </c>
      <c r="D10798" s="30">
        <f>VLOOKUP(C10798,Index[[#All],[searchTaxon]:[Reference_number]],2,FALSE)</f>
        <v>157</v>
      </c>
      <c r="I10798">
        <f>VLOOKUP(Table1[[#This Row],[trait_name]],Trait[],2,FALSE)</f>
        <v>54</v>
      </c>
      <c r="J10798" s="25" t="s">
        <v>112</v>
      </c>
      <c r="L10798" s="3"/>
      <c r="N10798" s="25"/>
      <c r="O10798"/>
    </row>
    <row r="10799" spans="1:15">
      <c r="A10799" s="28">
        <v>43279</v>
      </c>
      <c r="B10799" s="29">
        <v>43279</v>
      </c>
      <c r="C10799" s="18" t="s">
        <v>931</v>
      </c>
      <c r="D10799" s="30">
        <f>VLOOKUP(C10799,Index[[#All],[searchTaxon]:[Reference_number]],2,FALSE)</f>
        <v>157</v>
      </c>
      <c r="I10799">
        <f>VLOOKUP(Table1[[#This Row],[trait_name]],Trait[],2,FALSE)</f>
        <v>56</v>
      </c>
      <c r="J10799" s="25" t="s">
        <v>117</v>
      </c>
      <c r="L10799" s="3"/>
      <c r="N10799" s="25"/>
      <c r="O10799"/>
    </row>
    <row r="10800" spans="1:15">
      <c r="A10800" s="28">
        <v>43279</v>
      </c>
      <c r="B10800" s="29"/>
      <c r="C10800" s="18" t="s">
        <v>931</v>
      </c>
      <c r="D10800" s="15">
        <f>VLOOKUP(C10800,Index[[#All],[searchTaxon]:[Reference_number]],2,FALSE)</f>
        <v>157</v>
      </c>
      <c r="E10800">
        <v>0</v>
      </c>
      <c r="F10800">
        <v>0</v>
      </c>
      <c r="G10800">
        <v>0</v>
      </c>
      <c r="I10800">
        <f>VLOOKUP(Table1[[#This Row],[trait_name]],Trait[],2,FALSE)</f>
        <v>60</v>
      </c>
      <c r="J10800" s="25" t="s">
        <v>120</v>
      </c>
      <c r="L10800" s="3"/>
      <c r="N10800" s="25"/>
      <c r="O10800"/>
    </row>
    <row r="10801" spans="1:15">
      <c r="A10801" s="28">
        <v>43279</v>
      </c>
      <c r="B10801" s="29">
        <v>43279</v>
      </c>
      <c r="C10801" s="18" t="s">
        <v>931</v>
      </c>
      <c r="D10801" s="30">
        <f>VLOOKUP(C10801,Index[[#All],[searchTaxon]:[Reference_number]],2,FALSE)</f>
        <v>157</v>
      </c>
      <c r="I10801">
        <f>VLOOKUP(Table1[[#This Row],[trait_name]],Trait[],2,FALSE)</f>
        <v>62</v>
      </c>
      <c r="J10801" s="25" t="s">
        <v>123</v>
      </c>
      <c r="L10801" s="3"/>
      <c r="N10801" s="25"/>
      <c r="O10801"/>
    </row>
    <row r="10802" spans="1:15">
      <c r="A10802" s="28">
        <v>43279</v>
      </c>
      <c r="B10802" s="29">
        <v>43279</v>
      </c>
      <c r="C10802" s="18" t="s">
        <v>933</v>
      </c>
      <c r="D10802" s="30">
        <f>VLOOKUP(C10802,Index[[#All],[searchTaxon]:[Reference_number]],2,FALSE)</f>
        <v>158</v>
      </c>
      <c r="H10802" t="s">
        <v>251</v>
      </c>
      <c r="I10802">
        <f>VLOOKUP(Table1[[#This Row],[trait_name]],Trait[],2,FALSE)</f>
        <v>2</v>
      </c>
      <c r="J10802" s="25" t="s">
        <v>16</v>
      </c>
      <c r="L10802" s="3" t="s">
        <v>934</v>
      </c>
      <c r="N10802" s="25"/>
      <c r="O10802"/>
    </row>
    <row r="10803" spans="1:15">
      <c r="A10803" s="28">
        <v>43279</v>
      </c>
      <c r="B10803" s="29">
        <v>43279</v>
      </c>
      <c r="C10803" s="18" t="s">
        <v>933</v>
      </c>
      <c r="D10803" s="30">
        <f>VLOOKUP(C10803,Index[[#All],[searchTaxon]:[Reference_number]],2,FALSE)</f>
        <v>158</v>
      </c>
      <c r="H10803" t="s">
        <v>600</v>
      </c>
      <c r="I10803">
        <f>VLOOKUP(Table1[[#This Row],[trait_name]],Trait[],2,FALSE)</f>
        <v>2</v>
      </c>
      <c r="J10803" s="25" t="s">
        <v>16</v>
      </c>
      <c r="L10803" s="3" t="s">
        <v>935</v>
      </c>
      <c r="N10803" s="25"/>
      <c r="O10803"/>
    </row>
    <row r="10804" spans="1:15">
      <c r="A10804" s="28">
        <v>43279</v>
      </c>
      <c r="B10804" s="29">
        <v>43279</v>
      </c>
      <c r="C10804" s="18" t="s">
        <v>933</v>
      </c>
      <c r="D10804" s="30">
        <f>VLOOKUP(C10804,Index[[#All],[searchTaxon]:[Reference_number]],2,FALSE)</f>
        <v>158</v>
      </c>
      <c r="H10804" t="s">
        <v>405</v>
      </c>
      <c r="I10804">
        <f>VLOOKUP(Table1[[#This Row],[trait_name]],Trait[],2,FALSE)</f>
        <v>2</v>
      </c>
      <c r="J10804" s="25" t="s">
        <v>16</v>
      </c>
      <c r="L10804" s="3" t="s">
        <v>936</v>
      </c>
      <c r="N10804" s="25"/>
      <c r="O10804"/>
    </row>
    <row r="10805" spans="1:15">
      <c r="A10805" s="28">
        <v>43279</v>
      </c>
      <c r="B10805" s="29">
        <v>43279</v>
      </c>
      <c r="C10805" s="18" t="s">
        <v>933</v>
      </c>
      <c r="D10805" s="30">
        <f>VLOOKUP(C10805,Index[[#All],[searchTaxon]:[Reference_number]],2,FALSE)</f>
        <v>158</v>
      </c>
      <c r="H10805" t="s">
        <v>405</v>
      </c>
      <c r="I10805">
        <f>VLOOKUP(Table1[[#This Row],[trait_name]],Trait[],2,FALSE)</f>
        <v>3</v>
      </c>
      <c r="J10805" s="25" t="s">
        <v>19</v>
      </c>
      <c r="L10805" s="3" t="s">
        <v>22</v>
      </c>
      <c r="N10805" s="25"/>
      <c r="O10805"/>
    </row>
    <row r="10806" spans="1:15">
      <c r="A10806" s="28">
        <v>43279</v>
      </c>
      <c r="B10806" s="29">
        <v>43279</v>
      </c>
      <c r="C10806" s="18" t="s">
        <v>933</v>
      </c>
      <c r="D10806" s="30">
        <f>VLOOKUP(C10806,Index[[#All],[searchTaxon]:[Reference_number]],2,FALSE)</f>
        <v>158</v>
      </c>
      <c r="H10806" t="s">
        <v>405</v>
      </c>
      <c r="I10806">
        <f>VLOOKUP(Table1[[#This Row],[trait_name]],Trait[],2,FALSE)</f>
        <v>3</v>
      </c>
      <c r="J10806" s="25" t="s">
        <v>19</v>
      </c>
      <c r="L10806" s="3" t="s">
        <v>20</v>
      </c>
      <c r="N10806" s="25"/>
      <c r="O10806"/>
    </row>
    <row r="10807" spans="1:15">
      <c r="A10807" s="12">
        <v>43279</v>
      </c>
      <c r="B10807" s="13"/>
      <c r="C10807" s="14" t="s">
        <v>933</v>
      </c>
      <c r="D10807" s="15">
        <f>VLOOKUP(C10807,Index[[#All],[searchTaxon]:[Reference_number]],2,FALSE)</f>
        <v>158</v>
      </c>
      <c r="I10807">
        <f>VLOOKUP(Table1[[#This Row],[trait_name]],Trait[],2,FALSE)</f>
        <v>15</v>
      </c>
      <c r="J10807" s="25" t="s">
        <v>32</v>
      </c>
      <c r="L10807" s="3"/>
      <c r="N10807" s="25"/>
      <c r="O10807"/>
    </row>
    <row r="10808" spans="1:15">
      <c r="A10808" s="12">
        <v>43279</v>
      </c>
      <c r="B10808" s="13">
        <v>43279</v>
      </c>
      <c r="C10808" s="14" t="s">
        <v>933</v>
      </c>
      <c r="D10808" s="15">
        <f>VLOOKUP(C10808,Index[[#All],[searchTaxon]:[Reference_number]],2,FALSE)</f>
        <v>158</v>
      </c>
      <c r="I10808">
        <f>VLOOKUP(Table1[[#This Row],[trait_name]],Trait[],2,FALSE)</f>
        <v>16</v>
      </c>
      <c r="J10808" s="26" t="s">
        <v>33</v>
      </c>
      <c r="K10808" s="26"/>
      <c r="L10808" s="3"/>
      <c r="N10808" s="25"/>
      <c r="O10808"/>
    </row>
    <row r="10809" spans="1:15">
      <c r="A10809" s="28">
        <v>43279</v>
      </c>
      <c r="B10809" s="29">
        <v>43279</v>
      </c>
      <c r="C10809" s="18" t="s">
        <v>933</v>
      </c>
      <c r="D10809" s="30">
        <f>VLOOKUP(C10809,Index[[#All],[searchTaxon]:[Reference_number]],2,FALSE)</f>
        <v>158</v>
      </c>
      <c r="I10809">
        <f>VLOOKUP(Table1[[#This Row],[trait_name]],Trait[],2,FALSE)</f>
        <v>17</v>
      </c>
      <c r="J10809" s="25" t="s">
        <v>34</v>
      </c>
      <c r="L10809" s="3"/>
      <c r="N10809" s="25"/>
      <c r="O10809"/>
    </row>
    <row r="10810" spans="1:15">
      <c r="A10810" s="28">
        <v>43279</v>
      </c>
      <c r="B10810" s="29">
        <v>43279</v>
      </c>
      <c r="C10810" s="18" t="s">
        <v>933</v>
      </c>
      <c r="D10810" s="30">
        <f>VLOOKUP(C10810,Index[[#All],[searchTaxon]:[Reference_number]],2,FALSE)</f>
        <v>158</v>
      </c>
      <c r="I10810">
        <f>VLOOKUP(Table1[[#This Row],[trait_name]],Trait[],2,FALSE)</f>
        <v>17</v>
      </c>
      <c r="J10810" s="25" t="s">
        <v>34</v>
      </c>
      <c r="L10810" s="3"/>
      <c r="N10810" s="25"/>
      <c r="O10810"/>
    </row>
    <row r="10811" spans="1:15">
      <c r="A10811" s="28">
        <v>43279</v>
      </c>
      <c r="B10811" s="29">
        <v>43279</v>
      </c>
      <c r="C10811" s="18" t="s">
        <v>933</v>
      </c>
      <c r="D10811" s="30">
        <f>VLOOKUP(C10811,Index[[#All],[searchTaxon]:[Reference_number]],2,FALSE)</f>
        <v>158</v>
      </c>
      <c r="I10811">
        <f>VLOOKUP(Table1[[#This Row],[trait_name]],Trait[],2,FALSE)</f>
        <v>17</v>
      </c>
      <c r="J10811" s="25" t="s">
        <v>34</v>
      </c>
      <c r="L10811" s="3"/>
      <c r="N10811" s="25"/>
      <c r="O10811"/>
    </row>
    <row r="10812" spans="1:15">
      <c r="A10812" s="12">
        <v>43279</v>
      </c>
      <c r="B10812" s="13">
        <v>43279</v>
      </c>
      <c r="C10812" s="14" t="s">
        <v>933</v>
      </c>
      <c r="D10812" s="15">
        <f>VLOOKUP(C10812,Index[[#All],[searchTaxon]:[Reference_number]],2,FALSE)</f>
        <v>158</v>
      </c>
      <c r="I10812">
        <f>VLOOKUP(Table1[[#This Row],[trait_name]],Trait[],2,FALSE)</f>
        <v>18</v>
      </c>
      <c r="J10812" s="25" t="s">
        <v>38</v>
      </c>
      <c r="L10812" s="3"/>
      <c r="N10812" s="25"/>
      <c r="O10812"/>
    </row>
    <row r="10813" spans="1:15">
      <c r="A10813" s="28">
        <v>43279</v>
      </c>
      <c r="B10813" s="29">
        <v>43279</v>
      </c>
      <c r="C10813" s="18" t="s">
        <v>933</v>
      </c>
      <c r="D10813" s="30">
        <f>VLOOKUP(C10813,Index[[#All],[searchTaxon]:[Reference_number]],2,FALSE)</f>
        <v>158</v>
      </c>
      <c r="H10813" t="s">
        <v>405</v>
      </c>
      <c r="I10813">
        <f>VLOOKUP(Table1[[#This Row],[trait_name]],Trait[],2,FALSE)</f>
        <v>19</v>
      </c>
      <c r="J10813" s="25" t="s">
        <v>39</v>
      </c>
      <c r="L10813" s="3" t="s">
        <v>40</v>
      </c>
      <c r="N10813" s="25"/>
      <c r="O10813"/>
    </row>
    <row r="10814" spans="1:15">
      <c r="A10814" s="28">
        <v>43279</v>
      </c>
      <c r="B10814" s="29">
        <v>43279</v>
      </c>
      <c r="C10814" s="18" t="s">
        <v>933</v>
      </c>
      <c r="D10814" s="30">
        <f>VLOOKUP(C10814,Index[[#All],[searchTaxon]:[Reference_number]],2,FALSE)</f>
        <v>158</v>
      </c>
      <c r="H10814" t="s">
        <v>405</v>
      </c>
      <c r="I10814">
        <f>VLOOKUP(Table1[[#This Row],[trait_name]],Trait[],2,FALSE)</f>
        <v>19</v>
      </c>
      <c r="J10814" s="25" t="s">
        <v>39</v>
      </c>
      <c r="L10814" s="3" t="s">
        <v>140</v>
      </c>
      <c r="N10814" s="25"/>
      <c r="O10814"/>
    </row>
    <row r="10815" spans="1:15">
      <c r="A10815" s="28">
        <v>43279</v>
      </c>
      <c r="B10815" s="29">
        <v>43279</v>
      </c>
      <c r="C10815" s="18" t="s">
        <v>933</v>
      </c>
      <c r="D10815" s="30">
        <f>VLOOKUP(C10815,Index[[#All],[searchTaxon]:[Reference_number]],2,FALSE)</f>
        <v>158</v>
      </c>
      <c r="H10815" t="s">
        <v>405</v>
      </c>
      <c r="I10815">
        <f>VLOOKUP(Table1[[#This Row],[trait_name]],Trait[],2,FALSE)</f>
        <v>19</v>
      </c>
      <c r="J10815" s="25" t="s">
        <v>39</v>
      </c>
      <c r="L10815" s="3" t="s">
        <v>41</v>
      </c>
      <c r="N10815" s="25"/>
      <c r="O10815"/>
    </row>
    <row r="10816" spans="1:15">
      <c r="A10816" s="12">
        <v>43279</v>
      </c>
      <c r="B10816" s="13">
        <v>43279</v>
      </c>
      <c r="C10816" s="14" t="s">
        <v>933</v>
      </c>
      <c r="D10816" s="15">
        <f>VLOOKUP(C10816,Index[[#All],[searchTaxon]:[Reference_number]],2,FALSE)</f>
        <v>158</v>
      </c>
      <c r="I10816">
        <f>VLOOKUP(Table1[[#This Row],[trait_name]],Trait[],2,FALSE)</f>
        <v>20</v>
      </c>
      <c r="J10816" s="25" t="s">
        <v>42</v>
      </c>
      <c r="L10816" s="3"/>
      <c r="N10816" s="25"/>
      <c r="O10816"/>
    </row>
    <row r="10817" spans="1:15">
      <c r="A10817" s="28">
        <v>43279</v>
      </c>
      <c r="B10817" s="29">
        <v>43279</v>
      </c>
      <c r="C10817" s="18" t="s">
        <v>933</v>
      </c>
      <c r="D10817" s="30">
        <f>VLOOKUP(C10817,Index[[#All],[searchTaxon]:[Reference_number]],2,FALSE)</f>
        <v>158</v>
      </c>
      <c r="H10817" t="s">
        <v>405</v>
      </c>
      <c r="I10817">
        <f>VLOOKUP(Table1[[#This Row],[trait_name]],Trait[],2,FALSE)</f>
        <v>21</v>
      </c>
      <c r="J10817" s="25" t="s">
        <v>46</v>
      </c>
      <c r="L10817" s="3" t="s">
        <v>144</v>
      </c>
      <c r="N10817" s="25"/>
      <c r="O10817"/>
    </row>
    <row r="10818" spans="1:15">
      <c r="A10818" s="28">
        <v>43279</v>
      </c>
      <c r="B10818" s="29">
        <v>43279</v>
      </c>
      <c r="C10818" s="18" t="s">
        <v>933</v>
      </c>
      <c r="D10818" s="30">
        <f>VLOOKUP(C10818,Index[[#All],[searchTaxon]:[Reference_number]],2,FALSE)</f>
        <v>158</v>
      </c>
      <c r="H10818" t="s">
        <v>405</v>
      </c>
      <c r="I10818">
        <f>VLOOKUP(Table1[[#This Row],[trait_name]],Trait[],2,FALSE)</f>
        <v>21</v>
      </c>
      <c r="J10818" s="25" t="s">
        <v>46</v>
      </c>
      <c r="L10818" s="3" t="s">
        <v>47</v>
      </c>
      <c r="N10818" s="25"/>
      <c r="O10818"/>
    </row>
    <row r="10819" spans="1:15">
      <c r="A10819" s="28">
        <v>43279</v>
      </c>
      <c r="B10819" s="29"/>
      <c r="C10819" s="18" t="s">
        <v>933</v>
      </c>
      <c r="D10819" s="15">
        <f>VLOOKUP(C10819,Index[[#All],[searchTaxon]:[Reference_number]],2,FALSE)</f>
        <v>158</v>
      </c>
      <c r="E10819">
        <v>0</v>
      </c>
      <c r="F10819">
        <v>0</v>
      </c>
      <c r="G10819">
        <v>0</v>
      </c>
      <c r="I10819">
        <f>VLOOKUP(Table1[[#This Row],[trait_name]],Trait[],2,FALSE)</f>
        <v>22</v>
      </c>
      <c r="J10819" s="25" t="s">
        <v>48</v>
      </c>
      <c r="L10819" s="3"/>
      <c r="N10819" s="25"/>
      <c r="O10819"/>
    </row>
    <row r="10820" spans="1:15">
      <c r="A10820" s="12">
        <v>43279</v>
      </c>
      <c r="B10820" s="13"/>
      <c r="C10820" s="14" t="s">
        <v>933</v>
      </c>
      <c r="D10820" s="15">
        <f>VLOOKUP(C10820,Index[[#All],[searchTaxon]:[Reference_number]],2,FALSE)</f>
        <v>158</v>
      </c>
      <c r="I10820">
        <f>VLOOKUP(Table1[[#This Row],[trait_name]],Trait[],2,FALSE)</f>
        <v>23</v>
      </c>
      <c r="J10820" s="25" t="s">
        <v>50</v>
      </c>
      <c r="L10820" s="3"/>
      <c r="N10820" s="25"/>
      <c r="O10820"/>
    </row>
    <row r="10821" spans="1:15">
      <c r="A10821" s="12">
        <v>43279</v>
      </c>
      <c r="B10821" s="13"/>
      <c r="C10821" s="14" t="s">
        <v>933</v>
      </c>
      <c r="D10821" s="15">
        <f>VLOOKUP(C10821,Index[[#All],[searchTaxon]:[Reference_number]],2,FALSE)</f>
        <v>158</v>
      </c>
      <c r="I10821">
        <f>VLOOKUP(Table1[[#This Row],[trait_name]],Trait[],2,FALSE)</f>
        <v>24</v>
      </c>
      <c r="J10821" s="25" t="s">
        <v>53</v>
      </c>
      <c r="L10821" s="3"/>
      <c r="N10821" s="26"/>
      <c r="O10821"/>
    </row>
    <row r="10822" spans="1:15">
      <c r="A10822" s="28">
        <v>43279</v>
      </c>
      <c r="B10822" s="29">
        <v>43279</v>
      </c>
      <c r="C10822" s="18" t="s">
        <v>933</v>
      </c>
      <c r="D10822" s="30">
        <f>VLOOKUP(C10822,Index[[#All],[searchTaxon]:[Reference_number]],2,FALSE)</f>
        <v>158</v>
      </c>
      <c r="H10822" t="s">
        <v>405</v>
      </c>
      <c r="I10822">
        <f>VLOOKUP(Table1[[#This Row],[trait_name]],Trait[],2,FALSE)</f>
        <v>25</v>
      </c>
      <c r="J10822" s="25" t="s">
        <v>54</v>
      </c>
      <c r="L10822" s="3" t="s">
        <v>239</v>
      </c>
      <c r="N10822" s="26"/>
      <c r="O10822"/>
    </row>
    <row r="10823" spans="1:15">
      <c r="A10823" s="28">
        <v>43279</v>
      </c>
      <c r="B10823" s="29">
        <v>43279</v>
      </c>
      <c r="C10823" s="18" t="s">
        <v>933</v>
      </c>
      <c r="D10823" s="30">
        <f>VLOOKUP(C10823,Index[[#All],[searchTaxon]:[Reference_number]],2,FALSE)</f>
        <v>158</v>
      </c>
      <c r="I10823">
        <f>VLOOKUP(Table1[[#This Row],[trait_name]],Trait[],2,FALSE)</f>
        <v>25</v>
      </c>
      <c r="J10823" s="25" t="s">
        <v>54</v>
      </c>
      <c r="L10823" s="3"/>
      <c r="N10823" s="25"/>
      <c r="O10823"/>
    </row>
    <row r="10824" spans="1:15">
      <c r="A10824" s="28">
        <v>43279</v>
      </c>
      <c r="B10824" s="29">
        <v>43279</v>
      </c>
      <c r="C10824" s="18" t="s">
        <v>933</v>
      </c>
      <c r="D10824" s="30">
        <f>VLOOKUP(C10824,Index[[#All],[searchTaxon]:[Reference_number]],2,FALSE)</f>
        <v>158</v>
      </c>
      <c r="I10824">
        <f>VLOOKUP(Table1[[#This Row],[trait_name]],Trait[],2,FALSE)</f>
        <v>26</v>
      </c>
      <c r="J10824" s="25" t="s">
        <v>57</v>
      </c>
      <c r="L10824" s="3"/>
      <c r="N10824" s="25"/>
      <c r="O10824"/>
    </row>
    <row r="10825" spans="1:15">
      <c r="A10825" s="28">
        <v>43279</v>
      </c>
      <c r="B10825" s="29">
        <v>43279</v>
      </c>
      <c r="C10825" s="18" t="s">
        <v>933</v>
      </c>
      <c r="D10825" s="30">
        <f>VLOOKUP(C10825,Index[[#All],[searchTaxon]:[Reference_number]],2,FALSE)</f>
        <v>158</v>
      </c>
      <c r="H10825" t="s">
        <v>405</v>
      </c>
      <c r="I10825">
        <f>VLOOKUP(Table1[[#This Row],[trait_name]],Trait[],2,FALSE)</f>
        <v>26</v>
      </c>
      <c r="J10825" s="25" t="s">
        <v>57</v>
      </c>
      <c r="L10825" s="3">
        <v>6</v>
      </c>
      <c r="N10825" s="25"/>
      <c r="O10825"/>
    </row>
    <row r="10826" spans="1:15">
      <c r="A10826" s="28">
        <v>43279</v>
      </c>
      <c r="B10826" s="29">
        <v>43279</v>
      </c>
      <c r="C10826" s="18" t="s">
        <v>933</v>
      </c>
      <c r="D10826" s="30">
        <f>VLOOKUP(C10826,Index[[#All],[searchTaxon]:[Reference_number]],2,FALSE)</f>
        <v>158</v>
      </c>
      <c r="I10826">
        <f>VLOOKUP(Table1[[#This Row],[trait_name]],Trait[],2,FALSE)</f>
        <v>27</v>
      </c>
      <c r="J10826" s="25" t="s">
        <v>58</v>
      </c>
      <c r="L10826" s="3"/>
      <c r="N10826" s="25"/>
      <c r="O10826"/>
    </row>
    <row r="10827" spans="1:15">
      <c r="A10827" s="28">
        <v>43279</v>
      </c>
      <c r="B10827" s="29">
        <v>43279</v>
      </c>
      <c r="C10827" s="18" t="s">
        <v>933</v>
      </c>
      <c r="D10827" s="30">
        <f>VLOOKUP(C10827,Index[[#All],[searchTaxon]:[Reference_number]],2,FALSE)</f>
        <v>158</v>
      </c>
      <c r="H10827" t="s">
        <v>405</v>
      </c>
      <c r="I10827">
        <f>VLOOKUP(Table1[[#This Row],[trait_name]],Trait[],2,FALSE)</f>
        <v>28</v>
      </c>
      <c r="J10827" s="25" t="s">
        <v>59</v>
      </c>
      <c r="L10827" s="3">
        <v>3</v>
      </c>
      <c r="N10827" s="25"/>
      <c r="O10827"/>
    </row>
    <row r="10828" spans="1:15">
      <c r="A10828" s="28">
        <v>43279</v>
      </c>
      <c r="B10828" s="29">
        <v>43279</v>
      </c>
      <c r="C10828" s="18" t="s">
        <v>933</v>
      </c>
      <c r="D10828" s="30">
        <f>VLOOKUP(C10828,Index[[#All],[searchTaxon]:[Reference_number]],2,FALSE)</f>
        <v>158</v>
      </c>
      <c r="I10828">
        <f>VLOOKUP(Table1[[#This Row],[trait_name]],Trait[],2,FALSE)</f>
        <v>28</v>
      </c>
      <c r="J10828" s="25" t="s">
        <v>59</v>
      </c>
      <c r="L10828" s="3"/>
      <c r="N10828" s="25"/>
      <c r="O10828"/>
    </row>
    <row r="10829" spans="1:15">
      <c r="A10829" s="28">
        <v>43279</v>
      </c>
      <c r="B10829" s="29">
        <v>43279</v>
      </c>
      <c r="C10829" s="18" t="s">
        <v>933</v>
      </c>
      <c r="D10829" s="30">
        <f>VLOOKUP(C10829,Index[[#All],[searchTaxon]:[Reference_number]],2,FALSE)</f>
        <v>158</v>
      </c>
      <c r="H10829" t="s">
        <v>405</v>
      </c>
      <c r="I10829">
        <f>VLOOKUP(Table1[[#This Row],[trait_name]],Trait[],2,FALSE)</f>
        <v>29</v>
      </c>
      <c r="J10829" s="25" t="s">
        <v>60</v>
      </c>
      <c r="L10829" s="3">
        <v>3</v>
      </c>
      <c r="N10829" s="25"/>
      <c r="O10829"/>
    </row>
    <row r="10830" spans="1:15">
      <c r="A10830" s="28">
        <v>43279</v>
      </c>
      <c r="B10830" s="29">
        <v>43279</v>
      </c>
      <c r="C10830" s="18" t="s">
        <v>933</v>
      </c>
      <c r="D10830" s="30">
        <f>VLOOKUP(C10830,Index[[#All],[searchTaxon]:[Reference_number]],2,FALSE)</f>
        <v>158</v>
      </c>
      <c r="I10830">
        <f>VLOOKUP(Table1[[#This Row],[trait_name]],Trait[],2,FALSE)</f>
        <v>30</v>
      </c>
      <c r="J10830" s="25" t="s">
        <v>61</v>
      </c>
      <c r="L10830" s="3"/>
      <c r="N10830" s="25"/>
      <c r="O10830"/>
    </row>
    <row r="10831" spans="1:15">
      <c r="A10831" s="28">
        <v>43279</v>
      </c>
      <c r="B10831" s="29">
        <v>43279</v>
      </c>
      <c r="C10831" s="18" t="s">
        <v>933</v>
      </c>
      <c r="D10831" s="30">
        <f>VLOOKUP(C10831,Index[[#All],[searchTaxon]:[Reference_number]],2,FALSE)</f>
        <v>158</v>
      </c>
      <c r="H10831" t="s">
        <v>405</v>
      </c>
      <c r="I10831">
        <f>VLOOKUP(Table1[[#This Row],[trait_name]],Trait[],2,FALSE)</f>
        <v>31</v>
      </c>
      <c r="J10831" s="25" t="s">
        <v>62</v>
      </c>
      <c r="L10831" s="3">
        <v>2</v>
      </c>
      <c r="N10831" s="25"/>
      <c r="O10831"/>
    </row>
    <row r="10832" spans="1:15">
      <c r="A10832" s="28">
        <v>43279</v>
      </c>
      <c r="B10832" s="29">
        <v>43279</v>
      </c>
      <c r="C10832" s="18" t="s">
        <v>933</v>
      </c>
      <c r="D10832" s="30">
        <f>VLOOKUP(C10832,Index[[#All],[searchTaxon]:[Reference_number]],2,FALSE)</f>
        <v>158</v>
      </c>
      <c r="H10832" t="s">
        <v>292</v>
      </c>
      <c r="I10832">
        <f>VLOOKUP(Table1[[#This Row],[trait_name]],Trait[],2,FALSE)</f>
        <v>32</v>
      </c>
      <c r="J10832" s="25" t="s">
        <v>147</v>
      </c>
      <c r="L10832" s="3" t="s">
        <v>113</v>
      </c>
      <c r="N10832" s="25"/>
      <c r="O10832"/>
    </row>
    <row r="10833" spans="1:15">
      <c r="A10833" s="28">
        <v>43279</v>
      </c>
      <c r="B10833" s="29">
        <v>43279</v>
      </c>
      <c r="C10833" s="18" t="s">
        <v>933</v>
      </c>
      <c r="D10833" s="30">
        <f>VLOOKUP(C10833,Index[[#All],[searchTaxon]:[Reference_number]],2,FALSE)</f>
        <v>158</v>
      </c>
      <c r="H10833" t="s">
        <v>600</v>
      </c>
      <c r="I10833">
        <f>VLOOKUP(Table1[[#This Row],[trait_name]],Trait[],2,FALSE)</f>
        <v>32</v>
      </c>
      <c r="J10833" s="25" t="s">
        <v>147</v>
      </c>
      <c r="L10833" s="3" t="s">
        <v>241</v>
      </c>
      <c r="N10833" s="25"/>
      <c r="O10833"/>
    </row>
    <row r="10834" spans="1:15">
      <c r="A10834" s="28">
        <v>43279</v>
      </c>
      <c r="B10834" s="29">
        <v>43279</v>
      </c>
      <c r="C10834" s="18" t="s">
        <v>933</v>
      </c>
      <c r="D10834" s="30">
        <f>VLOOKUP(C10834,Index[[#All],[searchTaxon]:[Reference_number]],2,FALSE)</f>
        <v>158</v>
      </c>
      <c r="I10834">
        <f>VLOOKUP(Table1[[#This Row],[trait_name]],Trait[],2,FALSE)</f>
        <v>33</v>
      </c>
      <c r="J10834" s="25" t="s">
        <v>63</v>
      </c>
      <c r="L10834" s="3"/>
      <c r="N10834" s="25"/>
      <c r="O10834"/>
    </row>
    <row r="10835" spans="1:15">
      <c r="A10835" s="28">
        <v>43279</v>
      </c>
      <c r="B10835" s="29">
        <v>43279</v>
      </c>
      <c r="C10835" s="18" t="s">
        <v>933</v>
      </c>
      <c r="D10835" s="30">
        <f>VLOOKUP(C10835,Index[[#All],[searchTaxon]:[Reference_number]],2,FALSE)</f>
        <v>158</v>
      </c>
      <c r="I10835">
        <f>VLOOKUP(Table1[[#This Row],[trait_name]],Trait[],2,FALSE)</f>
        <v>33</v>
      </c>
      <c r="J10835" s="25" t="s">
        <v>63</v>
      </c>
      <c r="L10835" s="3"/>
      <c r="N10835" s="25"/>
      <c r="O10835"/>
    </row>
    <row r="10836" spans="1:15">
      <c r="A10836" s="28">
        <v>43279</v>
      </c>
      <c r="B10836" s="29">
        <v>43279</v>
      </c>
      <c r="C10836" s="18" t="s">
        <v>933</v>
      </c>
      <c r="D10836" s="30">
        <f>VLOOKUP(C10836,Index[[#All],[searchTaxon]:[Reference_number]],2,FALSE)</f>
        <v>158</v>
      </c>
      <c r="I10836">
        <f>VLOOKUP(Table1[[#This Row],[trait_name]],Trait[],2,FALSE)</f>
        <v>34</v>
      </c>
      <c r="J10836" s="25" t="s">
        <v>149</v>
      </c>
      <c r="L10836" s="3"/>
      <c r="N10836" s="25"/>
      <c r="O10836"/>
    </row>
    <row r="10837" spans="1:15">
      <c r="A10837" s="28">
        <v>43279</v>
      </c>
      <c r="B10837" s="29"/>
      <c r="C10837" s="18" t="s">
        <v>933</v>
      </c>
      <c r="D10837" s="30">
        <f>VLOOKUP(C10837,Index[[#All],[searchTaxon]:[Reference_number]],2,FALSE)</f>
        <v>158</v>
      </c>
      <c r="E10837">
        <v>0</v>
      </c>
      <c r="F10837">
        <v>0</v>
      </c>
      <c r="G10837">
        <v>0</v>
      </c>
      <c r="I10837">
        <f>VLOOKUP(Table1[[#This Row],[trait_name]],Trait[],2,FALSE)</f>
        <v>35</v>
      </c>
      <c r="J10837" s="25" t="s">
        <v>66</v>
      </c>
      <c r="L10837" s="3"/>
      <c r="N10837" s="25"/>
      <c r="O10837"/>
    </row>
    <row r="10838" spans="1:15">
      <c r="A10838" s="28">
        <v>43279</v>
      </c>
      <c r="B10838" s="29"/>
      <c r="C10838" s="18" t="s">
        <v>933</v>
      </c>
      <c r="D10838" s="15">
        <f>VLOOKUP(C10838,Index[[#All],[searchTaxon]:[Reference_number]],2,FALSE)</f>
        <v>158</v>
      </c>
      <c r="E10838">
        <v>0</v>
      </c>
      <c r="F10838">
        <v>0</v>
      </c>
      <c r="G10838">
        <v>0</v>
      </c>
      <c r="I10838">
        <f>VLOOKUP(Table1[[#This Row],[trait_name]],Trait[],2,FALSE)</f>
        <v>36</v>
      </c>
      <c r="J10838" s="25" t="s">
        <v>68</v>
      </c>
      <c r="L10838" s="3"/>
      <c r="N10838" s="25"/>
      <c r="O10838"/>
    </row>
    <row r="10839" spans="1:15">
      <c r="A10839" s="28">
        <v>43279</v>
      </c>
      <c r="B10839" s="29"/>
      <c r="C10839" s="18" t="s">
        <v>933</v>
      </c>
      <c r="D10839" s="15">
        <f>VLOOKUP(C10839,Index[[#All],[searchTaxon]:[Reference_number]],2,FALSE)</f>
        <v>158</v>
      </c>
      <c r="E10839">
        <v>0</v>
      </c>
      <c r="F10839">
        <v>0</v>
      </c>
      <c r="G10839">
        <v>0</v>
      </c>
      <c r="I10839">
        <f>VLOOKUP(Table1[[#This Row],[trait_name]],Trait[],2,FALSE)</f>
        <v>37</v>
      </c>
      <c r="J10839" s="25" t="s">
        <v>70</v>
      </c>
      <c r="L10839" s="3"/>
      <c r="N10839" s="25"/>
      <c r="O10839"/>
    </row>
    <row r="10840" spans="1:15">
      <c r="A10840" s="28">
        <v>43279</v>
      </c>
      <c r="B10840" s="29">
        <v>43279</v>
      </c>
      <c r="C10840" s="18" t="s">
        <v>933</v>
      </c>
      <c r="D10840" s="30">
        <f>VLOOKUP(C10840,Index[[#All],[searchTaxon]:[Reference_number]],2,FALSE)</f>
        <v>158</v>
      </c>
      <c r="H10840" t="s">
        <v>292</v>
      </c>
      <c r="I10840">
        <f>VLOOKUP(Table1[[#This Row],[trait_name]],Trait[],2,FALSE)</f>
        <v>38</v>
      </c>
      <c r="J10840" s="25" t="s">
        <v>74</v>
      </c>
      <c r="L10840" s="3" t="s">
        <v>158</v>
      </c>
      <c r="N10840" s="25"/>
      <c r="O10840"/>
    </row>
    <row r="10841" spans="1:15">
      <c r="A10841" s="28">
        <v>43279</v>
      </c>
      <c r="B10841" s="29">
        <v>43279</v>
      </c>
      <c r="C10841" s="18" t="s">
        <v>933</v>
      </c>
      <c r="D10841" s="30">
        <f>VLOOKUP(C10841,Index[[#All],[searchTaxon]:[Reference_number]],2,FALSE)</f>
        <v>158</v>
      </c>
      <c r="I10841">
        <f>VLOOKUP(Table1[[#This Row],[trait_name]],Trait[],2,FALSE)</f>
        <v>38</v>
      </c>
      <c r="J10841" s="25" t="s">
        <v>74</v>
      </c>
      <c r="L10841" s="3"/>
      <c r="N10841" s="25"/>
      <c r="O10841"/>
    </row>
    <row r="10842" spans="1:15">
      <c r="A10842" s="12">
        <v>43279</v>
      </c>
      <c r="B10842" s="13"/>
      <c r="C10842" s="14" t="s">
        <v>933</v>
      </c>
      <c r="D10842" s="15">
        <f>VLOOKUP(C10842,Index[[#All],[searchTaxon]:[Reference_number]],2,FALSE)</f>
        <v>158</v>
      </c>
      <c r="I10842">
        <f>VLOOKUP(Table1[[#This Row],[trait_name]],Trait[],2,FALSE)</f>
        <v>39</v>
      </c>
      <c r="J10842" s="25" t="s">
        <v>76</v>
      </c>
      <c r="L10842" s="3"/>
      <c r="N10842" s="25"/>
      <c r="O10842"/>
    </row>
    <row r="10843" spans="1:15">
      <c r="A10843" s="28">
        <v>43279</v>
      </c>
      <c r="B10843" s="29">
        <v>43279</v>
      </c>
      <c r="C10843" s="18" t="s">
        <v>933</v>
      </c>
      <c r="D10843" s="30">
        <f>VLOOKUP(C10843,Index[[#All],[searchTaxon]:[Reference_number]],2,FALSE)</f>
        <v>158</v>
      </c>
      <c r="H10843" t="s">
        <v>292</v>
      </c>
      <c r="I10843">
        <f>VLOOKUP(Table1[[#This Row],[trait_name]],Trait[],2,FALSE)</f>
        <v>40</v>
      </c>
      <c r="J10843" s="25" t="s">
        <v>79</v>
      </c>
      <c r="L10843" s="3" t="s">
        <v>80</v>
      </c>
      <c r="N10843" s="25"/>
      <c r="O10843"/>
    </row>
    <row r="10844" spans="1:15">
      <c r="A10844" s="28">
        <v>43279</v>
      </c>
      <c r="B10844" s="29">
        <v>43279</v>
      </c>
      <c r="C10844" s="18" t="s">
        <v>933</v>
      </c>
      <c r="D10844" s="30">
        <f>VLOOKUP(C10844,Index[[#All],[searchTaxon]:[Reference_number]],2,FALSE)</f>
        <v>158</v>
      </c>
      <c r="I10844">
        <f>VLOOKUP(Table1[[#This Row],[trait_name]],Trait[],2,FALSE)</f>
        <v>40</v>
      </c>
      <c r="J10844" s="25" t="s">
        <v>79</v>
      </c>
      <c r="L10844" s="3"/>
      <c r="N10844" s="25"/>
      <c r="O10844"/>
    </row>
    <row r="10845" spans="1:15">
      <c r="A10845" s="28">
        <v>43279</v>
      </c>
      <c r="B10845" s="29"/>
      <c r="C10845" s="18" t="s">
        <v>933</v>
      </c>
      <c r="D10845" s="15">
        <f>VLOOKUP(C10845,Index[[#All],[searchTaxon]:[Reference_number]],2,FALSE)</f>
        <v>158</v>
      </c>
      <c r="E10845">
        <v>0</v>
      </c>
      <c r="F10845">
        <v>0</v>
      </c>
      <c r="G10845">
        <v>0</v>
      </c>
      <c r="I10845">
        <f>VLOOKUP(Table1[[#This Row],[trait_name]],Trait[],2,FALSE)</f>
        <v>41</v>
      </c>
      <c r="J10845" s="25" t="s">
        <v>82</v>
      </c>
      <c r="L10845" s="3"/>
      <c r="N10845" s="25"/>
      <c r="O10845"/>
    </row>
    <row r="10846" spans="1:15">
      <c r="A10846" s="28">
        <v>43279</v>
      </c>
      <c r="B10846" s="29"/>
      <c r="C10846" s="18" t="s">
        <v>933</v>
      </c>
      <c r="D10846" s="15">
        <f>VLOOKUP(C10846,Index[[#All],[searchTaxon]:[Reference_number]],2,FALSE)</f>
        <v>158</v>
      </c>
      <c r="E10846">
        <v>0</v>
      </c>
      <c r="F10846">
        <v>0</v>
      </c>
      <c r="G10846">
        <v>0</v>
      </c>
      <c r="I10846">
        <f>VLOOKUP(Table1[[#This Row],[trait_name]],Trait[],2,FALSE)</f>
        <v>42</v>
      </c>
      <c r="J10846" s="25" t="s">
        <v>84</v>
      </c>
      <c r="L10846" s="3"/>
      <c r="N10846" s="25"/>
      <c r="O10846"/>
    </row>
    <row r="10847" spans="1:15">
      <c r="A10847" s="28">
        <v>43279</v>
      </c>
      <c r="B10847" s="29">
        <v>43279</v>
      </c>
      <c r="C10847" s="18" t="s">
        <v>933</v>
      </c>
      <c r="D10847" s="30">
        <f>VLOOKUP(C10847,Index[[#All],[searchTaxon]:[Reference_number]],2,FALSE)</f>
        <v>158</v>
      </c>
      <c r="H10847" t="s">
        <v>405</v>
      </c>
      <c r="I10847">
        <f>VLOOKUP(Table1[[#This Row],[trait_name]],Trait[],2,FALSE)</f>
        <v>43</v>
      </c>
      <c r="J10847" s="25" t="s">
        <v>86</v>
      </c>
      <c r="L10847" s="3" t="s">
        <v>87</v>
      </c>
      <c r="N10847" s="26"/>
      <c r="O10847"/>
    </row>
    <row r="10848" spans="1:15">
      <c r="A10848" s="28">
        <v>43279</v>
      </c>
      <c r="B10848" s="29">
        <v>43279</v>
      </c>
      <c r="C10848" s="18" t="s">
        <v>933</v>
      </c>
      <c r="D10848" s="30">
        <f>VLOOKUP(C10848,Index[[#All],[searchTaxon]:[Reference_number]],2,FALSE)</f>
        <v>158</v>
      </c>
      <c r="I10848">
        <f>VLOOKUP(Table1[[#This Row],[trait_name]],Trait[],2,FALSE)</f>
        <v>43</v>
      </c>
      <c r="J10848" s="25" t="s">
        <v>86</v>
      </c>
      <c r="L10848" s="3"/>
      <c r="N10848" s="25"/>
      <c r="O10848"/>
    </row>
    <row r="10849" spans="1:15">
      <c r="A10849" s="28">
        <v>43279</v>
      </c>
      <c r="B10849" s="29"/>
      <c r="C10849" s="18" t="s">
        <v>933</v>
      </c>
      <c r="D10849" s="15">
        <f>VLOOKUP(C10849,Index[[#All],[searchTaxon]:[Reference_number]],2,FALSE)</f>
        <v>158</v>
      </c>
      <c r="E10849">
        <v>0</v>
      </c>
      <c r="F10849">
        <v>0</v>
      </c>
      <c r="G10849">
        <v>0</v>
      </c>
      <c r="I10849">
        <f>VLOOKUP(Table1[[#This Row],[trait_name]],Trait[],2,FALSE)</f>
        <v>47</v>
      </c>
      <c r="J10849" s="25" t="s">
        <v>96</v>
      </c>
      <c r="L10849" s="3"/>
      <c r="N10849" s="25"/>
      <c r="O10849"/>
    </row>
    <row r="10850" spans="1:15">
      <c r="A10850" s="28">
        <v>43279</v>
      </c>
      <c r="B10850" s="29">
        <v>43279</v>
      </c>
      <c r="C10850" s="18" t="s">
        <v>933</v>
      </c>
      <c r="D10850" s="30">
        <f>VLOOKUP(C10850,Index[[#All],[searchTaxon]:[Reference_number]],2,FALSE)</f>
        <v>158</v>
      </c>
      <c r="H10850" t="s">
        <v>405</v>
      </c>
      <c r="I10850">
        <f>VLOOKUP(Table1[[#This Row],[trait_name]],Trait[],2,FALSE)</f>
        <v>48</v>
      </c>
      <c r="J10850" s="25" t="s">
        <v>99</v>
      </c>
      <c r="L10850" s="3" t="s">
        <v>162</v>
      </c>
      <c r="N10850" s="25"/>
      <c r="O10850"/>
    </row>
    <row r="10851" spans="1:15">
      <c r="A10851" s="28">
        <v>43279</v>
      </c>
      <c r="B10851" s="29">
        <v>43279</v>
      </c>
      <c r="C10851" s="18" t="s">
        <v>933</v>
      </c>
      <c r="D10851" s="30">
        <f>VLOOKUP(C10851,Index[[#All],[searchTaxon]:[Reference_number]],2,FALSE)</f>
        <v>158</v>
      </c>
      <c r="H10851" t="s">
        <v>292</v>
      </c>
      <c r="I10851">
        <f>VLOOKUP(Table1[[#This Row],[trait_name]],Trait[],2,FALSE)</f>
        <v>48</v>
      </c>
      <c r="J10851" s="25" t="s">
        <v>99</v>
      </c>
      <c r="L10851" s="3" t="s">
        <v>161</v>
      </c>
      <c r="N10851" s="25"/>
      <c r="O10851"/>
    </row>
    <row r="10852" spans="1:15">
      <c r="A10852" s="28">
        <v>43279</v>
      </c>
      <c r="B10852" s="29">
        <v>43279</v>
      </c>
      <c r="C10852" s="18" t="s">
        <v>933</v>
      </c>
      <c r="D10852" s="30">
        <f>VLOOKUP(C10852,Index[[#All],[searchTaxon]:[Reference_number]],2,FALSE)</f>
        <v>158</v>
      </c>
      <c r="H10852" t="s">
        <v>405</v>
      </c>
      <c r="I10852">
        <f>VLOOKUP(Table1[[#This Row],[trait_name]],Trait[],2,FALSE)</f>
        <v>48</v>
      </c>
      <c r="J10852" s="25" t="s">
        <v>99</v>
      </c>
      <c r="L10852" s="3" t="s">
        <v>100</v>
      </c>
      <c r="N10852" s="25"/>
      <c r="O10852"/>
    </row>
    <row r="10853" spans="1:15">
      <c r="A10853" s="28">
        <v>43279</v>
      </c>
      <c r="B10853" s="29">
        <v>43279</v>
      </c>
      <c r="C10853" s="18" t="s">
        <v>933</v>
      </c>
      <c r="D10853" s="30">
        <f>VLOOKUP(C10853,Index[[#All],[searchTaxon]:[Reference_number]],2,FALSE)</f>
        <v>158</v>
      </c>
      <c r="H10853" t="s">
        <v>405</v>
      </c>
      <c r="I10853">
        <f>VLOOKUP(Table1[[#This Row],[trait_name]],Trait[],2,FALSE)</f>
        <v>49</v>
      </c>
      <c r="J10853" s="25" t="s">
        <v>103</v>
      </c>
      <c r="L10853" s="3" t="s">
        <v>661</v>
      </c>
      <c r="N10853" s="25"/>
      <c r="O10853"/>
    </row>
    <row r="10854" spans="1:15">
      <c r="A10854" s="28">
        <v>43279</v>
      </c>
      <c r="B10854" s="29">
        <v>43279</v>
      </c>
      <c r="C10854" s="18" t="s">
        <v>933</v>
      </c>
      <c r="D10854" s="30">
        <f>VLOOKUP(C10854,Index[[#All],[searchTaxon]:[Reference_number]],2,FALSE)</f>
        <v>158</v>
      </c>
      <c r="H10854" t="s">
        <v>405</v>
      </c>
      <c r="I10854">
        <f>VLOOKUP(Table1[[#This Row],[trait_name]],Trait[],2,FALSE)</f>
        <v>49</v>
      </c>
      <c r="J10854" s="25" t="s">
        <v>103</v>
      </c>
      <c r="L10854" s="3" t="s">
        <v>104</v>
      </c>
      <c r="N10854" s="25"/>
      <c r="O10854"/>
    </row>
    <row r="10855" spans="1:15">
      <c r="A10855" s="28">
        <v>43279</v>
      </c>
      <c r="B10855" s="29">
        <v>43279</v>
      </c>
      <c r="C10855" s="18" t="s">
        <v>933</v>
      </c>
      <c r="D10855" s="30">
        <f>VLOOKUP(C10855,Index[[#All],[searchTaxon]:[Reference_number]],2,FALSE)</f>
        <v>158</v>
      </c>
      <c r="I10855">
        <f>VLOOKUP(Table1[[#This Row],[trait_name]],Trait[],2,FALSE)</f>
        <v>49</v>
      </c>
      <c r="J10855" s="25" t="s">
        <v>103</v>
      </c>
      <c r="L10855" s="3"/>
      <c r="N10855" s="25"/>
      <c r="O10855"/>
    </row>
    <row r="10856" spans="1:15">
      <c r="A10856" s="28">
        <v>43279</v>
      </c>
      <c r="B10856" s="29">
        <v>43279</v>
      </c>
      <c r="C10856" s="18" t="s">
        <v>933</v>
      </c>
      <c r="D10856" s="30">
        <f>VLOOKUP(C10856,Index[[#All],[searchTaxon]:[Reference_number]],2,FALSE)</f>
        <v>158</v>
      </c>
      <c r="I10856">
        <f>VLOOKUP(Table1[[#This Row],[trait_name]],Trait[],2,FALSE)</f>
        <v>49</v>
      </c>
      <c r="J10856" s="25" t="s">
        <v>103</v>
      </c>
      <c r="L10856" s="3"/>
      <c r="N10856" s="25"/>
      <c r="O10856"/>
    </row>
    <row r="10857" spans="1:15">
      <c r="A10857" s="12">
        <v>43279</v>
      </c>
      <c r="B10857" s="13"/>
      <c r="C10857" s="14" t="s">
        <v>933</v>
      </c>
      <c r="D10857" s="11">
        <f>VLOOKUP(C10857,Index[[#All],[searchTaxon]:[Reference_number]],2,FALSE)</f>
        <v>158</v>
      </c>
      <c r="E10857">
        <f>VLOOKUP(C:C,Table1[[#All],[searchTaxon]:[Multiple_forms]],3,FALSE)</f>
        <v>0</v>
      </c>
      <c r="F10857">
        <f>VLOOKUP(C:C,Table1[[#All],[searchTaxon]:[Multiple_forms]],4,FALSE)</f>
        <v>0</v>
      </c>
      <c r="G10857">
        <f>VLOOKUP(C:C,Table1[[#All],[searchTaxon]:[Multiple_forms]],5,FALSE)</f>
        <v>0</v>
      </c>
      <c r="I10857">
        <f>VLOOKUP(Table1[[#This Row],[trait_name]],Trait[],2,FALSE)</f>
        <v>50</v>
      </c>
      <c r="J10857" s="25" t="s">
        <v>106</v>
      </c>
      <c r="L10857" s="3"/>
      <c r="N10857" s="25"/>
      <c r="O10857"/>
    </row>
    <row r="10858" spans="1:15">
      <c r="A10858" s="28">
        <v>43279</v>
      </c>
      <c r="B10858" s="29">
        <v>43279</v>
      </c>
      <c r="C10858" s="18" t="s">
        <v>933</v>
      </c>
      <c r="D10858" s="30">
        <f>VLOOKUP(C10858,Index[[#All],[searchTaxon]:[Reference_number]],2,FALSE)</f>
        <v>158</v>
      </c>
      <c r="H10858" t="s">
        <v>292</v>
      </c>
      <c r="I10858">
        <f>VLOOKUP(Table1[[#This Row],[trait_name]],Trait[],2,FALSE)</f>
        <v>51</v>
      </c>
      <c r="J10858" s="25" t="s">
        <v>108</v>
      </c>
      <c r="L10858" s="3" t="s">
        <v>167</v>
      </c>
      <c r="N10858" s="25"/>
      <c r="O10858"/>
    </row>
    <row r="10859" spans="1:15">
      <c r="A10859" s="28">
        <v>43279</v>
      </c>
      <c r="B10859" s="29">
        <v>43279</v>
      </c>
      <c r="C10859" s="18" t="s">
        <v>933</v>
      </c>
      <c r="D10859" s="30">
        <f>VLOOKUP(C10859,Index[[#All],[searchTaxon]:[Reference_number]],2,FALSE)</f>
        <v>158</v>
      </c>
      <c r="H10859" t="s">
        <v>292</v>
      </c>
      <c r="I10859">
        <f>VLOOKUP(Table1[[#This Row],[trait_name]],Trait[],2,FALSE)</f>
        <v>52</v>
      </c>
      <c r="J10859" s="25" t="s">
        <v>203</v>
      </c>
      <c r="L10859" s="3" t="s">
        <v>378</v>
      </c>
      <c r="N10859" s="25"/>
      <c r="O10859"/>
    </row>
    <row r="10860" spans="1:15">
      <c r="A10860" s="28">
        <v>43279</v>
      </c>
      <c r="B10860" s="29">
        <v>43279</v>
      </c>
      <c r="C10860" s="18" t="s">
        <v>933</v>
      </c>
      <c r="D10860" s="30">
        <f>VLOOKUP(C10860,Index[[#All],[searchTaxon]:[Reference_number]],2,FALSE)</f>
        <v>158</v>
      </c>
      <c r="H10860" t="s">
        <v>600</v>
      </c>
      <c r="I10860">
        <f>VLOOKUP(Table1[[#This Row],[trait_name]],Trait[],2,FALSE)</f>
        <v>53</v>
      </c>
      <c r="J10860" s="25" t="s">
        <v>110</v>
      </c>
      <c r="L10860" s="3" t="s">
        <v>168</v>
      </c>
      <c r="N10860" s="25"/>
      <c r="O10860"/>
    </row>
    <row r="10861" spans="1:15">
      <c r="A10861" s="28">
        <v>43279</v>
      </c>
      <c r="B10861" s="29">
        <v>43279</v>
      </c>
      <c r="C10861" s="18" t="s">
        <v>933</v>
      </c>
      <c r="D10861" s="30">
        <f>VLOOKUP(C10861,Index[[#All],[searchTaxon]:[Reference_number]],2,FALSE)</f>
        <v>158</v>
      </c>
      <c r="I10861">
        <f>VLOOKUP(Table1[[#This Row],[trait_name]],Trait[],2,FALSE)</f>
        <v>53</v>
      </c>
      <c r="J10861" s="25" t="s">
        <v>110</v>
      </c>
      <c r="L10861" s="3"/>
      <c r="N10861" s="25"/>
      <c r="O10861"/>
    </row>
    <row r="10862" spans="1:15">
      <c r="A10862" s="28">
        <v>43279</v>
      </c>
      <c r="B10862" s="29">
        <v>43279</v>
      </c>
      <c r="C10862" s="18" t="s">
        <v>933</v>
      </c>
      <c r="D10862" s="30">
        <f>VLOOKUP(C10862,Index[[#All],[searchTaxon]:[Reference_number]],2,FALSE)</f>
        <v>158</v>
      </c>
      <c r="I10862">
        <f>VLOOKUP(Table1[[#This Row],[trait_name]],Trait[],2,FALSE)</f>
        <v>54</v>
      </c>
      <c r="J10862" s="25" t="s">
        <v>112</v>
      </c>
      <c r="L10862" s="3"/>
      <c r="N10862" s="25"/>
      <c r="O10862"/>
    </row>
    <row r="10863" spans="1:15">
      <c r="A10863" s="28">
        <v>43279</v>
      </c>
      <c r="B10863" s="29">
        <v>43279</v>
      </c>
      <c r="C10863" s="18" t="s">
        <v>933</v>
      </c>
      <c r="D10863" s="30">
        <f>VLOOKUP(C10863,Index[[#All],[searchTaxon]:[Reference_number]],2,FALSE)</f>
        <v>158</v>
      </c>
      <c r="H10863" t="s">
        <v>292</v>
      </c>
      <c r="I10863">
        <f>VLOOKUP(Table1[[#This Row],[trait_name]],Trait[],2,FALSE)</f>
        <v>55</v>
      </c>
      <c r="J10863" s="25" t="s">
        <v>114</v>
      </c>
      <c r="L10863" s="3" t="s">
        <v>115</v>
      </c>
      <c r="N10863" s="25"/>
      <c r="O10863"/>
    </row>
    <row r="10864" spans="1:15">
      <c r="A10864" s="28">
        <v>43279</v>
      </c>
      <c r="B10864" s="29">
        <v>43279</v>
      </c>
      <c r="C10864" s="18" t="s">
        <v>933</v>
      </c>
      <c r="D10864" s="30">
        <f>VLOOKUP(C10864,Index[[#All],[searchTaxon]:[Reference_number]],2,FALSE)</f>
        <v>158</v>
      </c>
      <c r="H10864" t="s">
        <v>405</v>
      </c>
      <c r="I10864">
        <f>VLOOKUP(Table1[[#This Row],[trait_name]],Trait[],2,FALSE)</f>
        <v>56</v>
      </c>
      <c r="J10864" s="25" t="s">
        <v>117</v>
      </c>
      <c r="L10864" s="3" t="s">
        <v>113</v>
      </c>
      <c r="N10864" s="25"/>
      <c r="O10864"/>
    </row>
    <row r="10865" spans="1:15">
      <c r="A10865" s="28">
        <v>43279</v>
      </c>
      <c r="B10865" s="29"/>
      <c r="C10865" s="18" t="s">
        <v>933</v>
      </c>
      <c r="D10865" s="15">
        <f>VLOOKUP(C10865,Index[[#All],[searchTaxon]:[Reference_number]],2,FALSE)</f>
        <v>158</v>
      </c>
      <c r="E10865">
        <v>0</v>
      </c>
      <c r="F10865">
        <v>0</v>
      </c>
      <c r="G10865">
        <v>0</v>
      </c>
      <c r="I10865">
        <f>VLOOKUP(Table1[[#This Row],[trait_name]],Trait[],2,FALSE)</f>
        <v>60</v>
      </c>
      <c r="J10865" s="25" t="s">
        <v>120</v>
      </c>
      <c r="L10865" s="3"/>
      <c r="N10865" s="25"/>
      <c r="O10865"/>
    </row>
    <row r="10866" spans="1:15">
      <c r="A10866" s="28">
        <v>43279</v>
      </c>
      <c r="B10866" s="29">
        <v>43279</v>
      </c>
      <c r="C10866" s="18" t="s">
        <v>933</v>
      </c>
      <c r="D10866" s="30">
        <f>VLOOKUP(C10866,Index[[#All],[searchTaxon]:[Reference_number]],2,FALSE)</f>
        <v>158</v>
      </c>
      <c r="H10866" t="s">
        <v>292</v>
      </c>
      <c r="I10866">
        <f>VLOOKUP(Table1[[#This Row],[trait_name]],Trait[],2,FALSE)</f>
        <v>61</v>
      </c>
      <c r="J10866" s="25" t="s">
        <v>172</v>
      </c>
      <c r="L10866" s="3" t="s">
        <v>249</v>
      </c>
      <c r="N10866" s="25"/>
      <c r="O10866"/>
    </row>
    <row r="10867" spans="1:15">
      <c r="A10867" s="28">
        <v>43279</v>
      </c>
      <c r="B10867" s="29">
        <v>43279</v>
      </c>
      <c r="C10867" s="18" t="s">
        <v>933</v>
      </c>
      <c r="D10867" s="30">
        <f>VLOOKUP(C10867,Index[[#All],[searchTaxon]:[Reference_number]],2,FALSE)</f>
        <v>158</v>
      </c>
      <c r="I10867">
        <f>VLOOKUP(Table1[[#This Row],[trait_name]],Trait[],2,FALSE)</f>
        <v>62</v>
      </c>
      <c r="J10867" s="25" t="s">
        <v>123</v>
      </c>
      <c r="L10867" s="3"/>
      <c r="N10867" s="25"/>
      <c r="O10867"/>
    </row>
    <row r="10868" spans="1:15">
      <c r="A10868" s="28">
        <v>43279</v>
      </c>
      <c r="B10868" s="29">
        <v>43279</v>
      </c>
      <c r="C10868" s="18" t="s">
        <v>937</v>
      </c>
      <c r="D10868" s="30">
        <f>VLOOKUP(C10868,Index[[#All],[searchTaxon]:[Reference_number]],2,FALSE)</f>
        <v>159</v>
      </c>
      <c r="G10868" t="s">
        <v>24</v>
      </c>
      <c r="H10868" t="s">
        <v>26</v>
      </c>
      <c r="I10868">
        <f>VLOOKUP(Table1[[#This Row],[trait_name]],Trait[],2,FALSE)</f>
        <v>2</v>
      </c>
      <c r="J10868" s="25" t="s">
        <v>16</v>
      </c>
      <c r="L10868" s="3" t="s">
        <v>938</v>
      </c>
      <c r="N10868" s="25"/>
      <c r="O10868"/>
    </row>
    <row r="10869" spans="1:15">
      <c r="A10869" s="28">
        <v>43279</v>
      </c>
      <c r="B10869" s="29">
        <v>43279</v>
      </c>
      <c r="C10869" s="18" t="s">
        <v>937</v>
      </c>
      <c r="D10869" s="30">
        <f>VLOOKUP(C10869,Index[[#All],[searchTaxon]:[Reference_number]],2,FALSE)</f>
        <v>159</v>
      </c>
      <c r="G10869" t="s">
        <v>24</v>
      </c>
      <c r="I10869">
        <f>VLOOKUP(Table1[[#This Row],[trait_name]],Trait[],2,FALSE)</f>
        <v>2</v>
      </c>
      <c r="J10869" s="25" t="s">
        <v>16</v>
      </c>
      <c r="L10869" s="3"/>
      <c r="N10869" s="25"/>
      <c r="O10869"/>
    </row>
    <row r="10870" spans="1:15">
      <c r="A10870" s="28">
        <v>43279</v>
      </c>
      <c r="B10870" s="29">
        <v>43279</v>
      </c>
      <c r="C10870" s="18" t="s">
        <v>937</v>
      </c>
      <c r="D10870" s="30">
        <f>VLOOKUP(C10870,Index[[#All],[searchTaxon]:[Reference_number]],2,FALSE)</f>
        <v>159</v>
      </c>
      <c r="G10870" t="s">
        <v>24</v>
      </c>
      <c r="H10870" t="s">
        <v>18</v>
      </c>
      <c r="I10870">
        <f>VLOOKUP(Table1[[#This Row],[trait_name]],Trait[],2,FALSE)</f>
        <v>3</v>
      </c>
      <c r="J10870" s="25" t="s">
        <v>19</v>
      </c>
      <c r="L10870" s="3" t="s">
        <v>20</v>
      </c>
      <c r="N10870" s="25"/>
      <c r="O10870"/>
    </row>
    <row r="10871" spans="1:15">
      <c r="A10871" s="28">
        <v>43279</v>
      </c>
      <c r="B10871" s="29">
        <v>43279</v>
      </c>
      <c r="C10871" s="18" t="s">
        <v>937</v>
      </c>
      <c r="D10871" s="30">
        <f>VLOOKUP(C10871,Index[[#All],[searchTaxon]:[Reference_number]],2,FALSE)</f>
        <v>159</v>
      </c>
      <c r="G10871" t="s">
        <v>24</v>
      </c>
      <c r="H10871" t="s">
        <v>26</v>
      </c>
      <c r="I10871">
        <f>VLOOKUP(Table1[[#This Row],[trait_name]],Trait[],2,FALSE)</f>
        <v>3</v>
      </c>
      <c r="J10871" s="25" t="s">
        <v>19</v>
      </c>
      <c r="L10871" s="3" t="s">
        <v>22</v>
      </c>
      <c r="N10871" s="25"/>
      <c r="O10871"/>
    </row>
    <row r="10872" spans="1:15">
      <c r="A10872" s="28">
        <v>43279</v>
      </c>
      <c r="B10872" s="29">
        <v>43279</v>
      </c>
      <c r="C10872" s="18" t="s">
        <v>937</v>
      </c>
      <c r="D10872" s="30">
        <f>VLOOKUP(C10872,Index[[#All],[searchTaxon]:[Reference_number]],2,FALSE)</f>
        <v>159</v>
      </c>
      <c r="G10872" t="s">
        <v>24</v>
      </c>
      <c r="H10872" t="s">
        <v>26</v>
      </c>
      <c r="I10872">
        <f>VLOOKUP(Table1[[#This Row],[trait_name]],Trait[],2,FALSE)</f>
        <v>4</v>
      </c>
      <c r="J10872" s="25" t="s">
        <v>23</v>
      </c>
      <c r="L10872" s="3" t="s">
        <v>24</v>
      </c>
      <c r="N10872" s="25"/>
      <c r="O10872"/>
    </row>
    <row r="10873" spans="1:15">
      <c r="A10873" s="28">
        <v>43279</v>
      </c>
      <c r="B10873" s="29"/>
      <c r="C10873" s="18" t="s">
        <v>937</v>
      </c>
      <c r="D10873" s="30">
        <f>VLOOKUP(C10873,Index[[#All],[searchTaxon]:[Reference_number]],2,FALSE)</f>
        <v>159</v>
      </c>
      <c r="G10873" t="s">
        <v>24</v>
      </c>
      <c r="H10873" t="s">
        <v>26</v>
      </c>
      <c r="I10873">
        <f>VLOOKUP(Table1[[#This Row],[trait_name]],Trait[],2,FALSE)</f>
        <v>6</v>
      </c>
      <c r="J10873" s="25" t="s">
        <v>135</v>
      </c>
      <c r="L10873" s="3"/>
      <c r="N10873" s="25"/>
      <c r="O10873"/>
    </row>
    <row r="10874" spans="1:15">
      <c r="A10874" s="28">
        <v>43279</v>
      </c>
      <c r="B10874" s="29">
        <v>43279</v>
      </c>
      <c r="C10874" s="18" t="s">
        <v>937</v>
      </c>
      <c r="D10874" s="30">
        <f>VLOOKUP(C10874,Index[[#All],[searchTaxon]:[Reference_number]],2,FALSE)</f>
        <v>159</v>
      </c>
      <c r="G10874" t="s">
        <v>24</v>
      </c>
      <c r="H10874" t="s">
        <v>26</v>
      </c>
      <c r="I10874">
        <f>VLOOKUP(Table1[[#This Row],[trait_name]],Trait[],2,FALSE)</f>
        <v>7</v>
      </c>
      <c r="J10874" s="25" t="s">
        <v>27</v>
      </c>
      <c r="L10874" s="3" t="s">
        <v>24</v>
      </c>
      <c r="N10874" s="25"/>
      <c r="O10874"/>
    </row>
    <row r="10875" spans="1:15">
      <c r="A10875" s="12">
        <v>43279</v>
      </c>
      <c r="B10875" s="13"/>
      <c r="C10875" s="14" t="s">
        <v>937</v>
      </c>
      <c r="D10875" s="15">
        <f>VLOOKUP(C10875,Index[[#All],[searchTaxon]:[Reference_number]],2,FALSE)</f>
        <v>159</v>
      </c>
      <c r="G10875" t="s">
        <v>24</v>
      </c>
      <c r="I10875">
        <f>VLOOKUP(Table1[[#This Row],[trait_name]],Trait[],2,FALSE)</f>
        <v>15</v>
      </c>
      <c r="J10875" s="25" t="s">
        <v>32</v>
      </c>
      <c r="L10875" s="3"/>
      <c r="N10875" s="25"/>
      <c r="O10875"/>
    </row>
    <row r="10876" spans="1:15">
      <c r="A10876" s="12">
        <v>43279</v>
      </c>
      <c r="B10876" s="13">
        <v>43279</v>
      </c>
      <c r="C10876" s="14" t="s">
        <v>937</v>
      </c>
      <c r="D10876" s="15">
        <f>VLOOKUP(C10876,Index[[#All],[searchTaxon]:[Reference_number]],2,FALSE)</f>
        <v>159</v>
      </c>
      <c r="G10876" t="s">
        <v>24</v>
      </c>
      <c r="I10876">
        <f>VLOOKUP(Table1[[#This Row],[trait_name]],Trait[],2,FALSE)</f>
        <v>16</v>
      </c>
      <c r="J10876" s="26" t="s">
        <v>33</v>
      </c>
      <c r="K10876" s="26"/>
      <c r="L10876" s="3"/>
      <c r="N10876" s="25"/>
      <c r="O10876"/>
    </row>
    <row r="10877" spans="1:15">
      <c r="A10877" s="28">
        <v>43279</v>
      </c>
      <c r="B10877" s="29">
        <v>43279</v>
      </c>
      <c r="C10877" s="18" t="s">
        <v>937</v>
      </c>
      <c r="D10877" s="30">
        <f>VLOOKUP(C10877,Index[[#All],[searchTaxon]:[Reference_number]],2,FALSE)</f>
        <v>159</v>
      </c>
      <c r="G10877" t="s">
        <v>24</v>
      </c>
      <c r="H10877" t="s">
        <v>18</v>
      </c>
      <c r="I10877">
        <f>VLOOKUP(Table1[[#This Row],[trait_name]],Trait[],2,FALSE)</f>
        <v>17</v>
      </c>
      <c r="J10877" s="25" t="s">
        <v>34</v>
      </c>
      <c r="L10877" s="3" t="s">
        <v>35</v>
      </c>
      <c r="N10877" s="25"/>
      <c r="O10877"/>
    </row>
    <row r="10878" spans="1:15">
      <c r="A10878" s="28">
        <v>43279</v>
      </c>
      <c r="B10878" s="29">
        <v>43279</v>
      </c>
      <c r="C10878" s="18" t="s">
        <v>937</v>
      </c>
      <c r="D10878" s="30">
        <f>VLOOKUP(C10878,Index[[#All],[searchTaxon]:[Reference_number]],2,FALSE)</f>
        <v>159</v>
      </c>
      <c r="G10878" t="s">
        <v>24</v>
      </c>
      <c r="H10878" t="s">
        <v>18</v>
      </c>
      <c r="I10878">
        <f>VLOOKUP(Table1[[#This Row],[trait_name]],Trait[],2,FALSE)</f>
        <v>17</v>
      </c>
      <c r="J10878" s="25" t="s">
        <v>34</v>
      </c>
      <c r="L10878" s="3" t="s">
        <v>36</v>
      </c>
      <c r="N10878" s="25"/>
      <c r="O10878"/>
    </row>
    <row r="10879" spans="1:15">
      <c r="A10879" s="28">
        <v>43279</v>
      </c>
      <c r="B10879" s="29">
        <v>43279</v>
      </c>
      <c r="C10879" s="18" t="s">
        <v>937</v>
      </c>
      <c r="D10879" s="30">
        <f>VLOOKUP(C10879,Index[[#All],[searchTaxon]:[Reference_number]],2,FALSE)</f>
        <v>159</v>
      </c>
      <c r="G10879" t="s">
        <v>24</v>
      </c>
      <c r="H10879" t="s">
        <v>18</v>
      </c>
      <c r="I10879">
        <f>VLOOKUP(Table1[[#This Row],[trait_name]],Trait[],2,FALSE)</f>
        <v>17</v>
      </c>
      <c r="J10879" s="25" t="s">
        <v>34</v>
      </c>
      <c r="L10879" s="3" t="s">
        <v>37</v>
      </c>
      <c r="N10879" s="25"/>
      <c r="O10879"/>
    </row>
    <row r="10880" spans="1:15">
      <c r="A10880" s="12">
        <v>43279</v>
      </c>
      <c r="B10880" s="13">
        <v>43279</v>
      </c>
      <c r="C10880" s="14" t="s">
        <v>937</v>
      </c>
      <c r="D10880" s="15">
        <f>VLOOKUP(C10880,Index[[#All],[searchTaxon]:[Reference_number]],2,FALSE)</f>
        <v>159</v>
      </c>
      <c r="G10880" t="s">
        <v>24</v>
      </c>
      <c r="I10880">
        <f>VLOOKUP(Table1[[#This Row],[trait_name]],Trait[],2,FALSE)</f>
        <v>18</v>
      </c>
      <c r="J10880" s="25" t="s">
        <v>38</v>
      </c>
      <c r="L10880" s="3"/>
      <c r="N10880" s="25"/>
      <c r="O10880"/>
    </row>
    <row r="10881" spans="1:15">
      <c r="A10881" s="28">
        <v>43279</v>
      </c>
      <c r="B10881" s="29">
        <v>43279</v>
      </c>
      <c r="C10881" s="18" t="s">
        <v>937</v>
      </c>
      <c r="D10881" s="30">
        <f>VLOOKUP(C10881,Index[[#All],[searchTaxon]:[Reference_number]],2,FALSE)</f>
        <v>159</v>
      </c>
      <c r="G10881" t="s">
        <v>24</v>
      </c>
      <c r="H10881" t="s">
        <v>18</v>
      </c>
      <c r="I10881">
        <f>VLOOKUP(Table1[[#This Row],[trait_name]],Trait[],2,FALSE)</f>
        <v>19</v>
      </c>
      <c r="J10881" s="25" t="s">
        <v>39</v>
      </c>
      <c r="L10881" s="3" t="s">
        <v>140</v>
      </c>
      <c r="N10881" s="25"/>
      <c r="O10881"/>
    </row>
    <row r="10882" spans="1:15">
      <c r="A10882" s="28">
        <v>43279</v>
      </c>
      <c r="B10882" s="29">
        <v>43279</v>
      </c>
      <c r="C10882" s="18" t="s">
        <v>937</v>
      </c>
      <c r="D10882" s="30">
        <f>VLOOKUP(C10882,Index[[#All],[searchTaxon]:[Reference_number]],2,FALSE)</f>
        <v>159</v>
      </c>
      <c r="G10882" t="s">
        <v>24</v>
      </c>
      <c r="H10882" t="s">
        <v>18</v>
      </c>
      <c r="I10882">
        <f>VLOOKUP(Table1[[#This Row],[trait_name]],Trait[],2,FALSE)</f>
        <v>20</v>
      </c>
      <c r="J10882" s="25" t="s">
        <v>42</v>
      </c>
      <c r="L10882" s="3" t="s">
        <v>43</v>
      </c>
      <c r="N10882" s="25"/>
      <c r="O10882"/>
    </row>
    <row r="10883" spans="1:15">
      <c r="A10883" s="12">
        <v>43279</v>
      </c>
      <c r="B10883" s="13">
        <v>43279</v>
      </c>
      <c r="C10883" s="14" t="s">
        <v>937</v>
      </c>
      <c r="D10883" s="15">
        <f>VLOOKUP(C10883,Index[[#All],[searchTaxon]:[Reference_number]],2,FALSE)</f>
        <v>159</v>
      </c>
      <c r="G10883" t="s">
        <v>24</v>
      </c>
      <c r="I10883">
        <f>VLOOKUP(Table1[[#This Row],[trait_name]],Trait[],2,FALSE)</f>
        <v>20</v>
      </c>
      <c r="J10883" s="25" t="s">
        <v>42</v>
      </c>
      <c r="L10883" s="3"/>
      <c r="N10883" s="25"/>
      <c r="O10883"/>
    </row>
    <row r="10884" spans="1:15">
      <c r="A10884" s="28">
        <v>43279</v>
      </c>
      <c r="B10884" s="29">
        <v>43279</v>
      </c>
      <c r="C10884" s="18" t="s">
        <v>937</v>
      </c>
      <c r="D10884" s="30">
        <f>VLOOKUP(C10884,Index[[#All],[searchTaxon]:[Reference_number]],2,FALSE)</f>
        <v>159</v>
      </c>
      <c r="G10884" t="s">
        <v>24</v>
      </c>
      <c r="I10884">
        <f>VLOOKUP(Table1[[#This Row],[trait_name]],Trait[],2,FALSE)</f>
        <v>21</v>
      </c>
      <c r="J10884" s="25" t="s">
        <v>46</v>
      </c>
      <c r="L10884" s="3"/>
      <c r="N10884" s="25"/>
      <c r="O10884"/>
    </row>
    <row r="10885" spans="1:15">
      <c r="A10885" s="28">
        <v>43279</v>
      </c>
      <c r="B10885" s="29"/>
      <c r="C10885" s="18" t="s">
        <v>937</v>
      </c>
      <c r="D10885" s="15">
        <f>VLOOKUP(C10885,Index[[#All],[searchTaxon]:[Reference_number]],2,FALSE)</f>
        <v>159</v>
      </c>
      <c r="E10885">
        <v>0</v>
      </c>
      <c r="F10885">
        <v>0</v>
      </c>
      <c r="G10885" t="s">
        <v>24</v>
      </c>
      <c r="I10885">
        <f>VLOOKUP(Table1[[#This Row],[trait_name]],Trait[],2,FALSE)</f>
        <v>22</v>
      </c>
      <c r="J10885" s="25" t="s">
        <v>48</v>
      </c>
      <c r="L10885" s="3"/>
      <c r="N10885" s="25"/>
      <c r="O10885"/>
    </row>
    <row r="10886" spans="1:15">
      <c r="A10886" s="12">
        <v>43279</v>
      </c>
      <c r="B10886" s="13"/>
      <c r="C10886" s="14" t="s">
        <v>937</v>
      </c>
      <c r="D10886" s="15">
        <f>VLOOKUP(C10886,Index[[#All],[searchTaxon]:[Reference_number]],2,FALSE)</f>
        <v>159</v>
      </c>
      <c r="G10886" t="s">
        <v>24</v>
      </c>
      <c r="I10886">
        <f>VLOOKUP(Table1[[#This Row],[trait_name]],Trait[],2,FALSE)</f>
        <v>23</v>
      </c>
      <c r="J10886" s="25" t="s">
        <v>50</v>
      </c>
      <c r="L10886" s="3"/>
      <c r="N10886" s="25"/>
      <c r="O10886"/>
    </row>
    <row r="10887" spans="1:15">
      <c r="A10887" s="12">
        <v>43279</v>
      </c>
      <c r="B10887" s="13"/>
      <c r="C10887" s="14" t="s">
        <v>937</v>
      </c>
      <c r="D10887" s="15">
        <f>VLOOKUP(C10887,Index[[#All],[searchTaxon]:[Reference_number]],2,FALSE)</f>
        <v>159</v>
      </c>
      <c r="G10887" t="s">
        <v>24</v>
      </c>
      <c r="I10887">
        <f>VLOOKUP(Table1[[#This Row],[trait_name]],Trait[],2,FALSE)</f>
        <v>24</v>
      </c>
      <c r="J10887" s="25" t="s">
        <v>53</v>
      </c>
      <c r="L10887" s="3"/>
      <c r="N10887" s="25"/>
      <c r="O10887"/>
    </row>
    <row r="10888" spans="1:15">
      <c r="A10888" s="28">
        <v>43279</v>
      </c>
      <c r="B10888" s="29">
        <v>43279</v>
      </c>
      <c r="C10888" s="18" t="s">
        <v>937</v>
      </c>
      <c r="D10888" s="30">
        <f>VLOOKUP(C10888,Index[[#All],[searchTaxon]:[Reference_number]],2,FALSE)</f>
        <v>159</v>
      </c>
      <c r="G10888" t="s">
        <v>24</v>
      </c>
      <c r="I10888">
        <f>VLOOKUP(Table1[[#This Row],[trait_name]],Trait[],2,FALSE)</f>
        <v>25</v>
      </c>
      <c r="J10888" s="25" t="s">
        <v>54</v>
      </c>
      <c r="L10888" s="3"/>
      <c r="N10888" s="25"/>
      <c r="O10888"/>
    </row>
    <row r="10889" spans="1:15">
      <c r="A10889" s="28">
        <v>43279</v>
      </c>
      <c r="B10889" s="29">
        <v>43279</v>
      </c>
      <c r="C10889" s="18" t="s">
        <v>937</v>
      </c>
      <c r="D10889" s="30">
        <f>VLOOKUP(C10889,Index[[#All],[searchTaxon]:[Reference_number]],2,FALSE)</f>
        <v>159</v>
      </c>
      <c r="G10889" t="s">
        <v>24</v>
      </c>
      <c r="H10889" t="s">
        <v>18</v>
      </c>
      <c r="I10889">
        <f>VLOOKUP(Table1[[#This Row],[trait_name]],Trait[],2,FALSE)</f>
        <v>25</v>
      </c>
      <c r="J10889" s="25" t="s">
        <v>54</v>
      </c>
      <c r="L10889" s="3" t="s">
        <v>452</v>
      </c>
      <c r="N10889" s="25"/>
      <c r="O10889"/>
    </row>
    <row r="10890" spans="1:15">
      <c r="A10890" s="28">
        <v>43279</v>
      </c>
      <c r="B10890" s="29">
        <v>43279</v>
      </c>
      <c r="C10890" s="18" t="s">
        <v>937</v>
      </c>
      <c r="D10890" s="30">
        <f>VLOOKUP(C10890,Index[[#All],[searchTaxon]:[Reference_number]],2,FALSE)</f>
        <v>159</v>
      </c>
      <c r="G10890" t="s">
        <v>24</v>
      </c>
      <c r="H10890" t="s">
        <v>26</v>
      </c>
      <c r="I10890">
        <f>VLOOKUP(Table1[[#This Row],[trait_name]],Trait[],2,FALSE)</f>
        <v>26</v>
      </c>
      <c r="J10890" s="25" t="s">
        <v>57</v>
      </c>
      <c r="L10890" s="3">
        <v>2</v>
      </c>
      <c r="N10890" s="25"/>
      <c r="O10890"/>
    </row>
    <row r="10891" spans="1:15">
      <c r="A10891" s="28">
        <v>43279</v>
      </c>
      <c r="B10891" s="29">
        <v>43279</v>
      </c>
      <c r="C10891" s="18" t="s">
        <v>937</v>
      </c>
      <c r="D10891" s="30">
        <f>VLOOKUP(C10891,Index[[#All],[searchTaxon]:[Reference_number]],2,FALSE)</f>
        <v>159</v>
      </c>
      <c r="G10891" t="s">
        <v>24</v>
      </c>
      <c r="I10891">
        <f>VLOOKUP(Table1[[#This Row],[trait_name]],Trait[],2,FALSE)</f>
        <v>26</v>
      </c>
      <c r="J10891" s="25" t="s">
        <v>57</v>
      </c>
      <c r="L10891" s="3"/>
      <c r="N10891" s="25"/>
      <c r="O10891"/>
    </row>
    <row r="10892" spans="1:15">
      <c r="A10892" s="28">
        <v>43279</v>
      </c>
      <c r="B10892" s="29">
        <v>43279</v>
      </c>
      <c r="C10892" s="18" t="s">
        <v>937</v>
      </c>
      <c r="D10892" s="30">
        <f>VLOOKUP(C10892,Index[[#All],[searchTaxon]:[Reference_number]],2,FALSE)</f>
        <v>159</v>
      </c>
      <c r="G10892" t="s">
        <v>24</v>
      </c>
      <c r="I10892">
        <f>VLOOKUP(Table1[[#This Row],[trait_name]],Trait[],2,FALSE)</f>
        <v>27</v>
      </c>
      <c r="J10892" s="25" t="s">
        <v>58</v>
      </c>
      <c r="L10892" s="3"/>
      <c r="N10892" s="25"/>
      <c r="O10892"/>
    </row>
    <row r="10893" spans="1:15">
      <c r="A10893" s="28">
        <v>43279</v>
      </c>
      <c r="B10893" s="29">
        <v>43279</v>
      </c>
      <c r="C10893" s="18" t="s">
        <v>937</v>
      </c>
      <c r="D10893" s="30">
        <f>VLOOKUP(C10893,Index[[#All],[searchTaxon]:[Reference_number]],2,FALSE)</f>
        <v>159</v>
      </c>
      <c r="G10893" t="s">
        <v>24</v>
      </c>
      <c r="H10893" t="s">
        <v>26</v>
      </c>
      <c r="I10893">
        <f>VLOOKUP(Table1[[#This Row],[trait_name]],Trait[],2,FALSE)</f>
        <v>28</v>
      </c>
      <c r="J10893" s="25" t="s">
        <v>59</v>
      </c>
      <c r="L10893" s="3">
        <v>0.5</v>
      </c>
      <c r="N10893" s="25"/>
      <c r="O10893"/>
    </row>
    <row r="10894" spans="1:15">
      <c r="A10894" s="28">
        <v>43279</v>
      </c>
      <c r="B10894" s="29">
        <v>43279</v>
      </c>
      <c r="C10894" s="18" t="s">
        <v>937</v>
      </c>
      <c r="D10894" s="30">
        <f>VLOOKUP(C10894,Index[[#All],[searchTaxon]:[Reference_number]],2,FALSE)</f>
        <v>159</v>
      </c>
      <c r="G10894" t="s">
        <v>24</v>
      </c>
      <c r="I10894">
        <f>VLOOKUP(Table1[[#This Row],[trait_name]],Trait[],2,FALSE)</f>
        <v>28</v>
      </c>
      <c r="J10894" s="25" t="s">
        <v>59</v>
      </c>
      <c r="L10894" s="3"/>
      <c r="N10894" s="25"/>
      <c r="O10894"/>
    </row>
    <row r="10895" spans="1:15">
      <c r="A10895" s="28">
        <v>43279</v>
      </c>
      <c r="B10895" s="29">
        <v>43279</v>
      </c>
      <c r="C10895" s="18" t="s">
        <v>937</v>
      </c>
      <c r="D10895" s="30">
        <f>VLOOKUP(C10895,Index[[#All],[searchTaxon]:[Reference_number]],2,FALSE)</f>
        <v>159</v>
      </c>
      <c r="G10895" t="s">
        <v>24</v>
      </c>
      <c r="H10895" t="s">
        <v>26</v>
      </c>
      <c r="I10895">
        <f>VLOOKUP(Table1[[#This Row],[trait_name]],Trait[],2,FALSE)</f>
        <v>29</v>
      </c>
      <c r="J10895" s="25" t="s">
        <v>60</v>
      </c>
      <c r="L10895" s="3">
        <v>2</v>
      </c>
      <c r="N10895" s="25"/>
      <c r="O10895"/>
    </row>
    <row r="10896" spans="1:15">
      <c r="A10896" s="28">
        <v>43279</v>
      </c>
      <c r="B10896" s="29">
        <v>43279</v>
      </c>
      <c r="C10896" s="18" t="s">
        <v>937</v>
      </c>
      <c r="D10896" s="30">
        <f>VLOOKUP(C10896,Index[[#All],[searchTaxon]:[Reference_number]],2,FALSE)</f>
        <v>159</v>
      </c>
      <c r="G10896" t="s">
        <v>24</v>
      </c>
      <c r="I10896">
        <f>VLOOKUP(Table1[[#This Row],[trait_name]],Trait[],2,FALSE)</f>
        <v>30</v>
      </c>
      <c r="J10896" s="25" t="s">
        <v>61</v>
      </c>
      <c r="L10896" s="3"/>
      <c r="N10896" s="25"/>
      <c r="O10896"/>
    </row>
    <row r="10897" spans="1:15">
      <c r="A10897" s="28">
        <v>43279</v>
      </c>
      <c r="B10897" s="29">
        <v>43279</v>
      </c>
      <c r="C10897" s="18" t="s">
        <v>937</v>
      </c>
      <c r="D10897" s="30">
        <f>VLOOKUP(C10897,Index[[#All],[searchTaxon]:[Reference_number]],2,FALSE)</f>
        <v>159</v>
      </c>
      <c r="G10897" t="s">
        <v>24</v>
      </c>
      <c r="H10897" t="s">
        <v>26</v>
      </c>
      <c r="I10897">
        <f>VLOOKUP(Table1[[#This Row],[trait_name]],Trait[],2,FALSE)</f>
        <v>31</v>
      </c>
      <c r="J10897" s="25" t="s">
        <v>62</v>
      </c>
      <c r="L10897" s="3">
        <v>0.5</v>
      </c>
      <c r="N10897" s="25"/>
      <c r="O10897"/>
    </row>
    <row r="10898" spans="1:15">
      <c r="A10898" s="28">
        <v>43279</v>
      </c>
      <c r="B10898" s="29">
        <v>43279</v>
      </c>
      <c r="C10898" s="18" t="s">
        <v>937</v>
      </c>
      <c r="D10898" s="30">
        <f>VLOOKUP(C10898,Index[[#All],[searchTaxon]:[Reference_number]],2,FALSE)</f>
        <v>159</v>
      </c>
      <c r="G10898" t="s">
        <v>24</v>
      </c>
      <c r="H10898" t="s">
        <v>405</v>
      </c>
      <c r="I10898">
        <f>VLOOKUP(Table1[[#This Row],[trait_name]],Trait[],2,FALSE)</f>
        <v>32</v>
      </c>
      <c r="J10898" s="25" t="s">
        <v>147</v>
      </c>
      <c r="L10898" s="3" t="s">
        <v>189</v>
      </c>
      <c r="N10898" s="25"/>
      <c r="O10898"/>
    </row>
    <row r="10899" spans="1:15">
      <c r="A10899" s="28">
        <v>43279</v>
      </c>
      <c r="B10899" s="29">
        <v>43279</v>
      </c>
      <c r="C10899" s="18" t="s">
        <v>937</v>
      </c>
      <c r="D10899" s="30">
        <f>VLOOKUP(C10899,Index[[#All],[searchTaxon]:[Reference_number]],2,FALSE)</f>
        <v>159</v>
      </c>
      <c r="G10899" t="s">
        <v>24</v>
      </c>
      <c r="I10899">
        <f>VLOOKUP(Table1[[#This Row],[trait_name]],Trait[],2,FALSE)</f>
        <v>32</v>
      </c>
      <c r="J10899" s="25" t="s">
        <v>147</v>
      </c>
      <c r="L10899" s="3"/>
      <c r="N10899" s="25"/>
      <c r="O10899"/>
    </row>
    <row r="10900" spans="1:15">
      <c r="A10900" s="28">
        <v>43279</v>
      </c>
      <c r="B10900" s="29">
        <v>43279</v>
      </c>
      <c r="C10900" s="18" t="s">
        <v>937</v>
      </c>
      <c r="D10900" s="30">
        <f>VLOOKUP(C10900,Index[[#All],[searchTaxon]:[Reference_number]],2,FALSE)</f>
        <v>159</v>
      </c>
      <c r="G10900" t="s">
        <v>24</v>
      </c>
      <c r="I10900">
        <f>VLOOKUP(Table1[[#This Row],[trait_name]],Trait[],2,FALSE)</f>
        <v>33</v>
      </c>
      <c r="J10900" s="25" t="s">
        <v>63</v>
      </c>
      <c r="L10900" s="3"/>
      <c r="N10900" s="25"/>
      <c r="O10900"/>
    </row>
    <row r="10901" spans="1:15">
      <c r="A10901" s="28">
        <v>43279</v>
      </c>
      <c r="B10901" s="29">
        <v>43279</v>
      </c>
      <c r="C10901" s="18" t="s">
        <v>937</v>
      </c>
      <c r="D10901" s="30">
        <f>VLOOKUP(C10901,Index[[#All],[searchTaxon]:[Reference_number]],2,FALSE)</f>
        <v>159</v>
      </c>
      <c r="G10901" t="s">
        <v>24</v>
      </c>
      <c r="I10901">
        <f>VLOOKUP(Table1[[#This Row],[trait_name]],Trait[],2,FALSE)</f>
        <v>33</v>
      </c>
      <c r="J10901" s="25" t="s">
        <v>63</v>
      </c>
      <c r="L10901" s="3"/>
      <c r="N10901" s="25"/>
      <c r="O10901"/>
    </row>
    <row r="10902" spans="1:15">
      <c r="A10902" s="28">
        <v>43279</v>
      </c>
      <c r="B10902" s="29">
        <v>43279</v>
      </c>
      <c r="C10902" s="18" t="s">
        <v>937</v>
      </c>
      <c r="D10902" s="30">
        <f>VLOOKUP(C10902,Index[[#All],[searchTaxon]:[Reference_number]],2,FALSE)</f>
        <v>159</v>
      </c>
      <c r="G10902" t="s">
        <v>24</v>
      </c>
      <c r="I10902">
        <f>VLOOKUP(Table1[[#This Row],[trait_name]],Trait[],2,FALSE)</f>
        <v>34</v>
      </c>
      <c r="J10902" s="25" t="s">
        <v>149</v>
      </c>
      <c r="L10902" s="3"/>
      <c r="N10902" s="25"/>
      <c r="O10902"/>
    </row>
    <row r="10903" spans="1:15">
      <c r="A10903" s="28">
        <v>43279</v>
      </c>
      <c r="B10903" s="29"/>
      <c r="C10903" s="18" t="s">
        <v>937</v>
      </c>
      <c r="D10903" s="30">
        <f>VLOOKUP(C10903,Index[[#All],[searchTaxon]:[Reference_number]],2,FALSE)</f>
        <v>159</v>
      </c>
      <c r="E10903">
        <v>0</v>
      </c>
      <c r="F10903">
        <v>0</v>
      </c>
      <c r="G10903" t="s">
        <v>24</v>
      </c>
      <c r="I10903">
        <f>VLOOKUP(Table1[[#This Row],[trait_name]],Trait[],2,FALSE)</f>
        <v>35</v>
      </c>
      <c r="J10903" s="25" t="s">
        <v>66</v>
      </c>
      <c r="L10903" s="3"/>
      <c r="N10903" s="25"/>
      <c r="O10903"/>
    </row>
    <row r="10904" spans="1:15">
      <c r="A10904" s="28">
        <v>43279</v>
      </c>
      <c r="B10904" s="29"/>
      <c r="C10904" s="18" t="s">
        <v>937</v>
      </c>
      <c r="D10904" s="15">
        <f>VLOOKUP(C10904,Index[[#All],[searchTaxon]:[Reference_number]],2,FALSE)</f>
        <v>159</v>
      </c>
      <c r="E10904">
        <v>0</v>
      </c>
      <c r="F10904">
        <v>0</v>
      </c>
      <c r="G10904" t="s">
        <v>24</v>
      </c>
      <c r="I10904">
        <f>VLOOKUP(Table1[[#This Row],[trait_name]],Trait[],2,FALSE)</f>
        <v>36</v>
      </c>
      <c r="J10904" s="25" t="s">
        <v>68</v>
      </c>
      <c r="L10904" s="3"/>
      <c r="N10904" s="25"/>
      <c r="O10904"/>
    </row>
    <row r="10905" spans="1:15">
      <c r="A10905" s="28">
        <v>43279</v>
      </c>
      <c r="B10905" s="29"/>
      <c r="C10905" s="18" t="s">
        <v>937</v>
      </c>
      <c r="D10905" s="15">
        <f>VLOOKUP(C10905,Index[[#All],[searchTaxon]:[Reference_number]],2,FALSE)</f>
        <v>159</v>
      </c>
      <c r="E10905">
        <v>0</v>
      </c>
      <c r="F10905">
        <v>0</v>
      </c>
      <c r="G10905" t="s">
        <v>24</v>
      </c>
      <c r="I10905">
        <f>VLOOKUP(Table1[[#This Row],[trait_name]],Trait[],2,FALSE)</f>
        <v>37</v>
      </c>
      <c r="J10905" s="25" t="s">
        <v>70</v>
      </c>
      <c r="L10905" s="3"/>
      <c r="N10905" s="25"/>
      <c r="O10905"/>
    </row>
    <row r="10906" spans="1:15">
      <c r="A10906" s="28">
        <v>43279</v>
      </c>
      <c r="B10906" s="29">
        <v>43279</v>
      </c>
      <c r="C10906" s="18" t="s">
        <v>937</v>
      </c>
      <c r="D10906" s="30">
        <f>VLOOKUP(C10906,Index[[#All],[searchTaxon]:[Reference_number]],2,FALSE)</f>
        <v>159</v>
      </c>
      <c r="G10906" t="s">
        <v>24</v>
      </c>
      <c r="H10906" t="s">
        <v>26</v>
      </c>
      <c r="I10906">
        <f>VLOOKUP(Table1[[#This Row],[trait_name]],Trait[],2,FALSE)</f>
        <v>38</v>
      </c>
      <c r="J10906" s="25" t="s">
        <v>74</v>
      </c>
      <c r="L10906" s="3" t="s">
        <v>158</v>
      </c>
      <c r="N10906" s="25"/>
      <c r="O10906"/>
    </row>
    <row r="10907" spans="1:15">
      <c r="A10907" s="28">
        <v>43279</v>
      </c>
      <c r="B10907" s="29">
        <v>43279</v>
      </c>
      <c r="C10907" s="18" t="s">
        <v>937</v>
      </c>
      <c r="D10907" s="30">
        <f>VLOOKUP(C10907,Index[[#All],[searchTaxon]:[Reference_number]],2,FALSE)</f>
        <v>159</v>
      </c>
      <c r="G10907" t="s">
        <v>24</v>
      </c>
      <c r="H10907" t="s">
        <v>26</v>
      </c>
      <c r="I10907">
        <f>VLOOKUP(Table1[[#This Row],[trait_name]],Trait[],2,FALSE)</f>
        <v>38</v>
      </c>
      <c r="J10907" s="25" t="s">
        <v>74</v>
      </c>
      <c r="L10907" s="3" t="s">
        <v>345</v>
      </c>
      <c r="N10907" s="25"/>
      <c r="O10907"/>
    </row>
    <row r="10908" spans="1:15">
      <c r="A10908" s="28">
        <v>43279</v>
      </c>
      <c r="B10908" s="29">
        <v>43279</v>
      </c>
      <c r="C10908" s="18" t="s">
        <v>937</v>
      </c>
      <c r="D10908" s="30">
        <f>VLOOKUP(C10908,Index[[#All],[searchTaxon]:[Reference_number]],2,FALSE)</f>
        <v>159</v>
      </c>
      <c r="G10908" t="s">
        <v>24</v>
      </c>
      <c r="H10908" t="s">
        <v>26</v>
      </c>
      <c r="I10908">
        <f>VLOOKUP(Table1[[#This Row],[trait_name]],Trait[],2,FALSE)</f>
        <v>38</v>
      </c>
      <c r="J10908" s="25" t="s">
        <v>74</v>
      </c>
      <c r="L10908" s="3" t="s">
        <v>264</v>
      </c>
      <c r="N10908" s="25"/>
      <c r="O10908"/>
    </row>
    <row r="10909" spans="1:15">
      <c r="A10909" s="28">
        <v>43279</v>
      </c>
      <c r="B10909" s="29">
        <v>43279</v>
      </c>
      <c r="C10909" s="18" t="s">
        <v>937</v>
      </c>
      <c r="D10909" s="30">
        <f>VLOOKUP(C10909,Index[[#All],[searchTaxon]:[Reference_number]],2,FALSE)</f>
        <v>159</v>
      </c>
      <c r="G10909" t="s">
        <v>24</v>
      </c>
      <c r="H10909" t="s">
        <v>26</v>
      </c>
      <c r="I10909">
        <f>VLOOKUP(Table1[[#This Row],[trait_name]],Trait[],2,FALSE)</f>
        <v>38</v>
      </c>
      <c r="J10909" s="25" t="s">
        <v>74</v>
      </c>
      <c r="L10909" s="3" t="s">
        <v>319</v>
      </c>
      <c r="N10909" s="25"/>
      <c r="O10909"/>
    </row>
    <row r="10910" spans="1:15">
      <c r="A10910" s="12">
        <v>43279</v>
      </c>
      <c r="B10910" s="13"/>
      <c r="C10910" s="14" t="s">
        <v>937</v>
      </c>
      <c r="D10910" s="15">
        <f>VLOOKUP(C10910,Index[[#All],[searchTaxon]:[Reference_number]],2,FALSE)</f>
        <v>159</v>
      </c>
      <c r="I10910">
        <f>VLOOKUP(Table1[[#This Row],[trait_name]],Trait[],2,FALSE)</f>
        <v>39</v>
      </c>
      <c r="J10910" s="25" t="s">
        <v>76</v>
      </c>
      <c r="L10910" s="3"/>
      <c r="N10910" s="25"/>
      <c r="O10910"/>
    </row>
    <row r="10911" spans="1:15">
      <c r="A10911" s="28">
        <v>43279</v>
      </c>
      <c r="B10911" s="29">
        <v>43279</v>
      </c>
      <c r="C10911" s="18" t="s">
        <v>937</v>
      </c>
      <c r="D10911" s="30">
        <f>VLOOKUP(C10911,Index[[#All],[searchTaxon]:[Reference_number]],2,FALSE)</f>
        <v>159</v>
      </c>
      <c r="G10911" t="s">
        <v>24</v>
      </c>
      <c r="H10911" t="s">
        <v>296</v>
      </c>
      <c r="I10911">
        <f>VLOOKUP(Table1[[#This Row],[trait_name]],Trait[],2,FALSE)</f>
        <v>40</v>
      </c>
      <c r="J10911" s="25" t="s">
        <v>79</v>
      </c>
      <c r="L10911" s="3" t="s">
        <v>80</v>
      </c>
      <c r="N10911" s="25"/>
      <c r="O10911"/>
    </row>
    <row r="10912" spans="1:15">
      <c r="A10912" s="28">
        <v>43279</v>
      </c>
      <c r="B10912" s="29">
        <v>43279</v>
      </c>
      <c r="C10912" s="18" t="s">
        <v>937</v>
      </c>
      <c r="D10912" s="30">
        <f>VLOOKUP(C10912,Index[[#All],[searchTaxon]:[Reference_number]],2,FALSE)</f>
        <v>159</v>
      </c>
      <c r="G10912" t="s">
        <v>24</v>
      </c>
      <c r="I10912">
        <f>VLOOKUP(Table1[[#This Row],[trait_name]],Trait[],2,FALSE)</f>
        <v>40</v>
      </c>
      <c r="J10912" s="25" t="s">
        <v>79</v>
      </c>
      <c r="L10912" s="3"/>
      <c r="N10912" s="25"/>
      <c r="O10912"/>
    </row>
    <row r="10913" spans="1:15">
      <c r="A10913" s="28">
        <v>43279</v>
      </c>
      <c r="B10913" s="29"/>
      <c r="C10913" s="18" t="s">
        <v>937</v>
      </c>
      <c r="D10913" s="15">
        <f>VLOOKUP(C10913,Index[[#All],[searchTaxon]:[Reference_number]],2,FALSE)</f>
        <v>159</v>
      </c>
      <c r="E10913">
        <v>0</v>
      </c>
      <c r="F10913">
        <v>0</v>
      </c>
      <c r="G10913" t="s">
        <v>24</v>
      </c>
      <c r="I10913">
        <f>VLOOKUP(Table1[[#This Row],[trait_name]],Trait[],2,FALSE)</f>
        <v>41</v>
      </c>
      <c r="J10913" s="25" t="s">
        <v>82</v>
      </c>
      <c r="L10913" s="3"/>
      <c r="N10913" s="25"/>
      <c r="O10913"/>
    </row>
    <row r="10914" spans="1:15">
      <c r="A10914" s="28">
        <v>43279</v>
      </c>
      <c r="B10914" s="29"/>
      <c r="C10914" s="18" t="s">
        <v>937</v>
      </c>
      <c r="D10914" s="15">
        <f>VLOOKUP(C10914,Index[[#All],[searchTaxon]:[Reference_number]],2,FALSE)</f>
        <v>159</v>
      </c>
      <c r="E10914">
        <v>0</v>
      </c>
      <c r="F10914">
        <v>0</v>
      </c>
      <c r="G10914" t="s">
        <v>24</v>
      </c>
      <c r="I10914">
        <f>VLOOKUP(Table1[[#This Row],[trait_name]],Trait[],2,FALSE)</f>
        <v>42</v>
      </c>
      <c r="J10914" s="25" t="s">
        <v>84</v>
      </c>
      <c r="L10914" s="3"/>
      <c r="N10914" s="25"/>
      <c r="O10914"/>
    </row>
    <row r="10915" spans="1:15">
      <c r="A10915" s="28">
        <v>43279</v>
      </c>
      <c r="B10915" s="29">
        <v>43279</v>
      </c>
      <c r="C10915" s="18" t="s">
        <v>937</v>
      </c>
      <c r="D10915" s="30">
        <f>VLOOKUP(C10915,Index[[#All],[searchTaxon]:[Reference_number]],2,FALSE)</f>
        <v>159</v>
      </c>
      <c r="G10915" t="s">
        <v>24</v>
      </c>
      <c r="I10915">
        <f>VLOOKUP(Table1[[#This Row],[trait_name]],Trait[],2,FALSE)</f>
        <v>43</v>
      </c>
      <c r="J10915" s="25" t="s">
        <v>86</v>
      </c>
      <c r="L10915" s="3"/>
      <c r="N10915" s="26"/>
      <c r="O10915"/>
    </row>
    <row r="10916" spans="1:15">
      <c r="A10916" s="28">
        <v>43279</v>
      </c>
      <c r="B10916" s="29">
        <v>43279</v>
      </c>
      <c r="C10916" s="18" t="s">
        <v>937</v>
      </c>
      <c r="D10916" s="30">
        <f>VLOOKUP(C10916,Index[[#All],[searchTaxon]:[Reference_number]],2,FALSE)</f>
        <v>159</v>
      </c>
      <c r="G10916" t="s">
        <v>24</v>
      </c>
      <c r="I10916">
        <f>VLOOKUP(Table1[[#This Row],[trait_name]],Trait[],2,FALSE)</f>
        <v>43</v>
      </c>
      <c r="J10916" s="25" t="s">
        <v>86</v>
      </c>
      <c r="L10916" s="3"/>
      <c r="N10916" s="25"/>
      <c r="O10916"/>
    </row>
    <row r="10917" spans="1:15">
      <c r="A10917" s="28">
        <v>43279</v>
      </c>
      <c r="B10917" s="29"/>
      <c r="C10917" s="18" t="s">
        <v>937</v>
      </c>
      <c r="D10917" s="15">
        <f>VLOOKUP(C10917,Index[[#All],[searchTaxon]:[Reference_number]],2,FALSE)</f>
        <v>159</v>
      </c>
      <c r="E10917">
        <v>0</v>
      </c>
      <c r="F10917">
        <v>0</v>
      </c>
      <c r="G10917" t="s">
        <v>24</v>
      </c>
      <c r="I10917">
        <f>VLOOKUP(Table1[[#This Row],[trait_name]],Trait[],2,FALSE)</f>
        <v>47</v>
      </c>
      <c r="J10917" s="25" t="s">
        <v>96</v>
      </c>
      <c r="L10917" s="3"/>
      <c r="N10917" s="25"/>
      <c r="O10917"/>
    </row>
    <row r="10918" spans="1:15">
      <c r="A10918" s="28">
        <v>43279</v>
      </c>
      <c r="B10918" s="29">
        <v>43279</v>
      </c>
      <c r="C10918" s="18" t="s">
        <v>937</v>
      </c>
      <c r="D10918" s="30">
        <f>VLOOKUP(C10918,Index[[#All],[searchTaxon]:[Reference_number]],2,FALSE)</f>
        <v>159</v>
      </c>
      <c r="G10918" t="s">
        <v>24</v>
      </c>
      <c r="H10918" t="s">
        <v>18</v>
      </c>
      <c r="I10918">
        <f>VLOOKUP(Table1[[#This Row],[trait_name]],Trait[],2,FALSE)</f>
        <v>48</v>
      </c>
      <c r="J10918" s="25" t="s">
        <v>99</v>
      </c>
      <c r="L10918" s="3" t="s">
        <v>101</v>
      </c>
      <c r="N10918" s="25"/>
      <c r="O10918"/>
    </row>
    <row r="10919" spans="1:15">
      <c r="A10919" s="28">
        <v>43279</v>
      </c>
      <c r="B10919" s="29">
        <v>43279</v>
      </c>
      <c r="C10919" s="18" t="s">
        <v>937</v>
      </c>
      <c r="D10919" s="30">
        <f>VLOOKUP(C10919,Index[[#All],[searchTaxon]:[Reference_number]],2,FALSE)</f>
        <v>159</v>
      </c>
      <c r="G10919" t="s">
        <v>24</v>
      </c>
      <c r="I10919">
        <f>VLOOKUP(Table1[[#This Row],[trait_name]],Trait[],2,FALSE)</f>
        <v>48</v>
      </c>
      <c r="J10919" s="25" t="s">
        <v>99</v>
      </c>
      <c r="L10919" s="3"/>
      <c r="N10919" s="25"/>
      <c r="O10919"/>
    </row>
    <row r="10920" spans="1:15">
      <c r="A10920" s="28">
        <v>43279</v>
      </c>
      <c r="B10920" s="29">
        <v>43279</v>
      </c>
      <c r="C10920" s="18" t="s">
        <v>937</v>
      </c>
      <c r="D10920" s="30">
        <f>VLOOKUP(C10920,Index[[#All],[searchTaxon]:[Reference_number]],2,FALSE)</f>
        <v>159</v>
      </c>
      <c r="G10920" t="s">
        <v>24</v>
      </c>
      <c r="H10920" t="s">
        <v>18</v>
      </c>
      <c r="I10920">
        <f>VLOOKUP(Table1[[#This Row],[trait_name]],Trait[],2,FALSE)</f>
        <v>48</v>
      </c>
      <c r="J10920" s="25" t="s">
        <v>99</v>
      </c>
      <c r="L10920" s="3" t="s">
        <v>162</v>
      </c>
      <c r="N10920" s="25"/>
      <c r="O10920"/>
    </row>
    <row r="10921" spans="1:15">
      <c r="A10921" s="28">
        <v>43279</v>
      </c>
      <c r="B10921" s="29">
        <v>43279</v>
      </c>
      <c r="C10921" s="18" t="s">
        <v>937</v>
      </c>
      <c r="D10921" s="30">
        <f>VLOOKUP(C10921,Index[[#All],[searchTaxon]:[Reference_number]],2,FALSE)</f>
        <v>159</v>
      </c>
      <c r="G10921" t="s">
        <v>24</v>
      </c>
      <c r="H10921" t="s">
        <v>18</v>
      </c>
      <c r="I10921">
        <f>VLOOKUP(Table1[[#This Row],[trait_name]],Trait[],2,FALSE)</f>
        <v>48</v>
      </c>
      <c r="J10921" s="25" t="s">
        <v>99</v>
      </c>
      <c r="L10921" s="3" t="s">
        <v>161</v>
      </c>
      <c r="N10921" s="25"/>
      <c r="O10921"/>
    </row>
    <row r="10922" spans="1:15">
      <c r="A10922" s="28">
        <v>43279</v>
      </c>
      <c r="B10922" s="29">
        <v>43279</v>
      </c>
      <c r="C10922" s="18" t="s">
        <v>937</v>
      </c>
      <c r="D10922" s="30">
        <f>VLOOKUP(C10922,Index[[#All],[searchTaxon]:[Reference_number]],2,FALSE)</f>
        <v>159</v>
      </c>
      <c r="G10922" t="s">
        <v>24</v>
      </c>
      <c r="H10922" t="s">
        <v>18</v>
      </c>
      <c r="I10922">
        <f>VLOOKUP(Table1[[#This Row],[trait_name]],Trait[],2,FALSE)</f>
        <v>49</v>
      </c>
      <c r="J10922" s="25" t="s">
        <v>103</v>
      </c>
      <c r="L10922" s="3" t="s">
        <v>661</v>
      </c>
      <c r="N10922" s="25"/>
      <c r="O10922"/>
    </row>
    <row r="10923" spans="1:15">
      <c r="A10923" s="28">
        <v>43279</v>
      </c>
      <c r="B10923" s="29">
        <v>43279</v>
      </c>
      <c r="C10923" s="18" t="s">
        <v>937</v>
      </c>
      <c r="D10923" s="30">
        <f>VLOOKUP(C10923,Index[[#All],[searchTaxon]:[Reference_number]],2,FALSE)</f>
        <v>159</v>
      </c>
      <c r="G10923" t="s">
        <v>24</v>
      </c>
      <c r="H10923" t="s">
        <v>26</v>
      </c>
      <c r="I10923">
        <f>VLOOKUP(Table1[[#This Row],[trait_name]],Trait[],2,FALSE)</f>
        <v>49</v>
      </c>
      <c r="J10923" s="25" t="s">
        <v>103</v>
      </c>
      <c r="L10923" s="3" t="s">
        <v>418</v>
      </c>
      <c r="N10923" s="25"/>
      <c r="O10923"/>
    </row>
    <row r="10924" spans="1:15">
      <c r="A10924" s="28">
        <v>43279</v>
      </c>
      <c r="B10924" s="29">
        <v>43279</v>
      </c>
      <c r="C10924" s="18" t="s">
        <v>937</v>
      </c>
      <c r="D10924" s="30">
        <f>VLOOKUP(C10924,Index[[#All],[searchTaxon]:[Reference_number]],2,FALSE)</f>
        <v>159</v>
      </c>
      <c r="G10924" t="s">
        <v>24</v>
      </c>
      <c r="H10924" t="s">
        <v>26</v>
      </c>
      <c r="I10924">
        <f>VLOOKUP(Table1[[#This Row],[trait_name]],Trait[],2,FALSE)</f>
        <v>49</v>
      </c>
      <c r="J10924" s="25" t="s">
        <v>103</v>
      </c>
      <c r="L10924" s="3" t="s">
        <v>104</v>
      </c>
      <c r="N10924" s="25"/>
      <c r="O10924"/>
    </row>
    <row r="10925" spans="1:15">
      <c r="A10925" s="28">
        <v>43279</v>
      </c>
      <c r="B10925" s="29">
        <v>43279</v>
      </c>
      <c r="C10925" s="18" t="s">
        <v>937</v>
      </c>
      <c r="D10925" s="30">
        <f>VLOOKUP(C10925,Index[[#All],[searchTaxon]:[Reference_number]],2,FALSE)</f>
        <v>159</v>
      </c>
      <c r="G10925" t="s">
        <v>24</v>
      </c>
      <c r="H10925" t="s">
        <v>296</v>
      </c>
      <c r="I10925">
        <f>VLOOKUP(Table1[[#This Row],[trait_name]],Trait[],2,FALSE)</f>
        <v>49</v>
      </c>
      <c r="J10925" s="25" t="s">
        <v>103</v>
      </c>
      <c r="L10925" s="3" t="s">
        <v>105</v>
      </c>
      <c r="N10925" s="25"/>
      <c r="O10925"/>
    </row>
    <row r="10926" spans="1:15">
      <c r="A10926" s="12">
        <v>43279</v>
      </c>
      <c r="B10926" s="13"/>
      <c r="C10926" s="14" t="s">
        <v>937</v>
      </c>
      <c r="D10926" s="11">
        <f>VLOOKUP(C10926,Index[[#All],[searchTaxon]:[Reference_number]],2,FALSE)</f>
        <v>159</v>
      </c>
      <c r="E10926">
        <f>VLOOKUP(C:C,Table1[[#All],[searchTaxon]:[Multiple_forms]],3,FALSE)</f>
        <v>0</v>
      </c>
      <c r="F10926">
        <f>VLOOKUP(C:C,Table1[[#All],[searchTaxon]:[Multiple_forms]],4,FALSE)</f>
        <v>0</v>
      </c>
      <c r="G10926" t="str">
        <f>VLOOKUP(C:C,Table1[[#All],[searchTaxon]:[Multiple_forms]],5,FALSE)</f>
        <v>Yes</v>
      </c>
      <c r="I10926">
        <f>VLOOKUP(Table1[[#This Row],[trait_name]],Trait[],2,FALSE)</f>
        <v>50</v>
      </c>
      <c r="J10926" s="25" t="s">
        <v>106</v>
      </c>
      <c r="L10926" s="3"/>
      <c r="N10926" s="25"/>
      <c r="O10926"/>
    </row>
    <row r="10927" spans="1:15">
      <c r="A10927" s="28">
        <v>43279</v>
      </c>
      <c r="B10927" s="29">
        <v>43279</v>
      </c>
      <c r="C10927" s="18" t="s">
        <v>937</v>
      </c>
      <c r="D10927" s="30">
        <f>VLOOKUP(C10927,Index[[#All],[searchTaxon]:[Reference_number]],2,FALSE)</f>
        <v>159</v>
      </c>
      <c r="G10927" t="s">
        <v>24</v>
      </c>
      <c r="H10927" t="s">
        <v>18</v>
      </c>
      <c r="I10927">
        <f>VLOOKUP(Table1[[#This Row],[trait_name]],Trait[],2,FALSE)</f>
        <v>51</v>
      </c>
      <c r="J10927" s="25" t="s">
        <v>108</v>
      </c>
      <c r="L10927" s="3" t="s">
        <v>167</v>
      </c>
      <c r="N10927" s="25"/>
      <c r="O10927"/>
    </row>
    <row r="10928" spans="1:15">
      <c r="A10928" s="28">
        <v>43279</v>
      </c>
      <c r="B10928" s="29">
        <v>43279</v>
      </c>
      <c r="C10928" s="18" t="s">
        <v>937</v>
      </c>
      <c r="D10928" s="30">
        <f>VLOOKUP(C10928,Index[[#All],[searchTaxon]:[Reference_number]],2,FALSE)</f>
        <v>159</v>
      </c>
      <c r="G10928" t="s">
        <v>24</v>
      </c>
      <c r="H10928" t="s">
        <v>18</v>
      </c>
      <c r="I10928">
        <f>VLOOKUP(Table1[[#This Row],[trait_name]],Trait[],2,FALSE)</f>
        <v>52</v>
      </c>
      <c r="J10928" s="25" t="s">
        <v>203</v>
      </c>
      <c r="L10928" s="3" t="s">
        <v>378</v>
      </c>
      <c r="N10928" s="25"/>
      <c r="O10928"/>
    </row>
    <row r="10929" spans="1:15">
      <c r="A10929" s="28">
        <v>43279</v>
      </c>
      <c r="B10929" s="29">
        <v>43279</v>
      </c>
      <c r="C10929" s="18" t="s">
        <v>937</v>
      </c>
      <c r="D10929" s="30">
        <f>VLOOKUP(C10929,Index[[#All],[searchTaxon]:[Reference_number]],2,FALSE)</f>
        <v>159</v>
      </c>
      <c r="G10929" t="s">
        <v>24</v>
      </c>
      <c r="H10929" t="s">
        <v>18</v>
      </c>
      <c r="I10929">
        <f>VLOOKUP(Table1[[#This Row],[trait_name]],Trait[],2,FALSE)</f>
        <v>53</v>
      </c>
      <c r="J10929" s="25" t="s">
        <v>110</v>
      </c>
      <c r="L10929" s="3" t="s">
        <v>168</v>
      </c>
      <c r="N10929" s="25"/>
      <c r="O10929"/>
    </row>
    <row r="10930" spans="1:15">
      <c r="A10930" s="28">
        <v>43279</v>
      </c>
      <c r="B10930" s="29">
        <v>43279</v>
      </c>
      <c r="C10930" s="18" t="s">
        <v>937</v>
      </c>
      <c r="D10930" s="30">
        <f>VLOOKUP(C10930,Index[[#All],[searchTaxon]:[Reference_number]],2,FALSE)</f>
        <v>159</v>
      </c>
      <c r="G10930" t="s">
        <v>24</v>
      </c>
      <c r="H10930" t="s">
        <v>18</v>
      </c>
      <c r="I10930">
        <f>VLOOKUP(Table1[[#This Row],[trait_name]],Trait[],2,FALSE)</f>
        <v>53</v>
      </c>
      <c r="J10930" s="25" t="s">
        <v>110</v>
      </c>
      <c r="L10930" s="3" t="s">
        <v>111</v>
      </c>
      <c r="N10930" s="25"/>
      <c r="O10930"/>
    </row>
    <row r="10931" spans="1:15">
      <c r="A10931" s="28">
        <v>43279</v>
      </c>
      <c r="B10931" s="29">
        <v>43279</v>
      </c>
      <c r="C10931" s="18" t="s">
        <v>937</v>
      </c>
      <c r="D10931" s="30">
        <f>VLOOKUP(C10931,Index[[#All],[searchTaxon]:[Reference_number]],2,FALSE)</f>
        <v>159</v>
      </c>
      <c r="G10931" t="s">
        <v>24</v>
      </c>
      <c r="I10931">
        <f>VLOOKUP(Table1[[#This Row],[trait_name]],Trait[],2,FALSE)</f>
        <v>54</v>
      </c>
      <c r="J10931" s="25" t="s">
        <v>112</v>
      </c>
      <c r="L10931" s="3"/>
      <c r="N10931" s="25"/>
      <c r="O10931"/>
    </row>
    <row r="10932" spans="1:15">
      <c r="A10932" s="28">
        <v>43279</v>
      </c>
      <c r="B10932" s="29">
        <v>43279</v>
      </c>
      <c r="C10932" s="18" t="s">
        <v>937</v>
      </c>
      <c r="D10932" s="30">
        <f>VLOOKUP(C10932,Index[[#All],[searchTaxon]:[Reference_number]],2,FALSE)</f>
        <v>159</v>
      </c>
      <c r="G10932" t="s">
        <v>24</v>
      </c>
      <c r="H10932" t="s">
        <v>18</v>
      </c>
      <c r="I10932">
        <f>VLOOKUP(Table1[[#This Row],[trait_name]],Trait[],2,FALSE)</f>
        <v>56</v>
      </c>
      <c r="J10932" s="25" t="s">
        <v>117</v>
      </c>
      <c r="L10932" s="3" t="s">
        <v>118</v>
      </c>
      <c r="N10932" s="25"/>
      <c r="O10932"/>
    </row>
    <row r="10933" spans="1:15">
      <c r="A10933" s="28">
        <v>43279</v>
      </c>
      <c r="B10933" s="29"/>
      <c r="C10933" s="18" t="s">
        <v>937</v>
      </c>
      <c r="D10933" s="15">
        <f>VLOOKUP(C10933,Index[[#All],[searchTaxon]:[Reference_number]],2,FALSE)</f>
        <v>159</v>
      </c>
      <c r="E10933">
        <v>0</v>
      </c>
      <c r="F10933">
        <v>0</v>
      </c>
      <c r="G10933" t="s">
        <v>24</v>
      </c>
      <c r="I10933">
        <f>VLOOKUP(Table1[[#This Row],[trait_name]],Trait[],2,FALSE)</f>
        <v>60</v>
      </c>
      <c r="J10933" s="25" t="s">
        <v>120</v>
      </c>
      <c r="L10933" s="3"/>
      <c r="N10933" s="25"/>
      <c r="O10933"/>
    </row>
    <row r="10934" spans="1:15">
      <c r="A10934" s="28">
        <v>43279</v>
      </c>
      <c r="B10934" s="29">
        <v>43279</v>
      </c>
      <c r="C10934" s="18" t="s">
        <v>937</v>
      </c>
      <c r="D10934" s="30">
        <f>VLOOKUP(C10934,Index[[#All],[searchTaxon]:[Reference_number]],2,FALSE)</f>
        <v>159</v>
      </c>
      <c r="G10934" t="s">
        <v>24</v>
      </c>
      <c r="H10934" t="s">
        <v>18</v>
      </c>
      <c r="I10934">
        <f>VLOOKUP(Table1[[#This Row],[trait_name]],Trait[],2,FALSE)</f>
        <v>61</v>
      </c>
      <c r="J10934" s="25" t="s">
        <v>172</v>
      </c>
      <c r="L10934" s="3" t="s">
        <v>249</v>
      </c>
      <c r="N10934" s="25"/>
      <c r="O10934"/>
    </row>
    <row r="10935" spans="1:15">
      <c r="A10935" s="28">
        <v>43279</v>
      </c>
      <c r="B10935" s="29">
        <v>43279</v>
      </c>
      <c r="C10935" s="18" t="s">
        <v>937</v>
      </c>
      <c r="D10935" s="30">
        <f>VLOOKUP(C10935,Index[[#All],[searchTaxon]:[Reference_number]],2,FALSE)</f>
        <v>159</v>
      </c>
      <c r="G10935" t="s">
        <v>24</v>
      </c>
      <c r="H10935" t="s">
        <v>633</v>
      </c>
      <c r="I10935">
        <f>VLOOKUP(Table1[[#This Row],[trait_name]],Trait[],2,FALSE)</f>
        <v>61</v>
      </c>
      <c r="J10935" s="25" t="s">
        <v>172</v>
      </c>
      <c r="L10935" s="3" t="s">
        <v>313</v>
      </c>
      <c r="N10935" s="25"/>
      <c r="O10935"/>
    </row>
    <row r="10936" spans="1:15">
      <c r="A10936" s="28">
        <v>43279</v>
      </c>
      <c r="B10936" s="29">
        <v>43279</v>
      </c>
      <c r="C10936" s="18" t="s">
        <v>937</v>
      </c>
      <c r="D10936" s="30">
        <f>VLOOKUP(C10936,Index[[#All],[searchTaxon]:[Reference_number]],2,FALSE)</f>
        <v>159</v>
      </c>
      <c r="G10936" t="s">
        <v>24</v>
      </c>
      <c r="H10936" t="s">
        <v>18</v>
      </c>
      <c r="I10936">
        <f>VLOOKUP(Table1[[#This Row],[trait_name]],Trait[],2,FALSE)</f>
        <v>62</v>
      </c>
      <c r="J10936" s="25" t="s">
        <v>123</v>
      </c>
      <c r="L10936" s="3" t="s">
        <v>901</v>
      </c>
      <c r="N10936" s="25"/>
      <c r="O10936"/>
    </row>
    <row r="10937" spans="1:15">
      <c r="A10937" s="28">
        <v>43279</v>
      </c>
      <c r="B10937" s="29">
        <v>43279</v>
      </c>
      <c r="C10937" s="18" t="s">
        <v>939</v>
      </c>
      <c r="D10937" s="30">
        <f>VLOOKUP(C10937,Index[[#All],[searchTaxon]:[Reference_number]],2,FALSE)</f>
        <v>160</v>
      </c>
      <c r="E10937" t="s">
        <v>940</v>
      </c>
      <c r="G10937" t="s">
        <v>24</v>
      </c>
      <c r="H10937" t="s">
        <v>26</v>
      </c>
      <c r="I10937">
        <f>VLOOKUP(Table1[[#This Row],[trait_name]],Trait[],2,FALSE)</f>
        <v>2</v>
      </c>
      <c r="J10937" s="25" t="s">
        <v>16</v>
      </c>
      <c r="L10937" s="3" t="s">
        <v>941</v>
      </c>
      <c r="N10937" s="25"/>
      <c r="O10937"/>
    </row>
    <row r="10938" spans="1:15">
      <c r="A10938" s="28">
        <v>43279</v>
      </c>
      <c r="B10938" s="29">
        <v>43279</v>
      </c>
      <c r="C10938" s="18" t="s">
        <v>939</v>
      </c>
      <c r="D10938" s="30">
        <f>VLOOKUP(C10938,Index[[#All],[searchTaxon]:[Reference_number]],2,FALSE)</f>
        <v>160</v>
      </c>
      <c r="E10938" t="s">
        <v>940</v>
      </c>
      <c r="G10938" t="s">
        <v>24</v>
      </c>
      <c r="I10938">
        <f>VLOOKUP(Table1[[#This Row],[trait_name]],Trait[],2,FALSE)</f>
        <v>2</v>
      </c>
      <c r="J10938" s="25" t="s">
        <v>16</v>
      </c>
      <c r="L10938" s="3"/>
      <c r="N10938" s="25"/>
      <c r="O10938"/>
    </row>
    <row r="10939" spans="1:15">
      <c r="A10939" s="28">
        <v>43279</v>
      </c>
      <c r="B10939" s="29">
        <v>43279</v>
      </c>
      <c r="C10939" s="18" t="s">
        <v>939</v>
      </c>
      <c r="D10939" s="30">
        <f>VLOOKUP(C10939,Index[[#All],[searchTaxon]:[Reference_number]],2,FALSE)</f>
        <v>160</v>
      </c>
      <c r="E10939" t="s">
        <v>940</v>
      </c>
      <c r="G10939" t="s">
        <v>24</v>
      </c>
      <c r="H10939" t="s">
        <v>26</v>
      </c>
      <c r="I10939">
        <f>VLOOKUP(Table1[[#This Row],[trait_name]],Trait[],2,FALSE)</f>
        <v>3</v>
      </c>
      <c r="J10939" s="25" t="s">
        <v>19</v>
      </c>
      <c r="L10939" s="3" t="s">
        <v>20</v>
      </c>
      <c r="N10939" s="25"/>
      <c r="O10939"/>
    </row>
    <row r="10940" spans="1:15">
      <c r="A10940" s="28">
        <v>43279</v>
      </c>
      <c r="B10940" s="29">
        <v>43279</v>
      </c>
      <c r="C10940" s="18" t="s">
        <v>939</v>
      </c>
      <c r="D10940" s="30">
        <f>VLOOKUP(C10940,Index[[#All],[searchTaxon]:[Reference_number]],2,FALSE)</f>
        <v>160</v>
      </c>
      <c r="E10940" t="s">
        <v>940</v>
      </c>
      <c r="G10940" t="s">
        <v>24</v>
      </c>
      <c r="I10940">
        <f>VLOOKUP(Table1[[#This Row],[trait_name]],Trait[],2,FALSE)</f>
        <v>3</v>
      </c>
      <c r="J10940" s="25" t="s">
        <v>19</v>
      </c>
      <c r="L10940" s="3"/>
      <c r="N10940" s="25"/>
      <c r="O10940"/>
    </row>
    <row r="10941" spans="1:15">
      <c r="A10941" s="28">
        <v>43279</v>
      </c>
      <c r="B10941" s="29">
        <v>43279</v>
      </c>
      <c r="C10941" s="18" t="s">
        <v>939</v>
      </c>
      <c r="D10941" s="30">
        <f>VLOOKUP(C10941,Index[[#All],[searchTaxon]:[Reference_number]],2,FALSE)</f>
        <v>160</v>
      </c>
      <c r="E10941" t="s">
        <v>940</v>
      </c>
      <c r="G10941" t="s">
        <v>24</v>
      </c>
      <c r="H10941" t="s">
        <v>26</v>
      </c>
      <c r="I10941">
        <f>VLOOKUP(Table1[[#This Row],[trait_name]],Trait[],2,FALSE)</f>
        <v>4</v>
      </c>
      <c r="J10941" s="25" t="s">
        <v>23</v>
      </c>
      <c r="L10941" s="3" t="s">
        <v>24</v>
      </c>
      <c r="N10941" s="25"/>
      <c r="O10941"/>
    </row>
    <row r="10942" spans="1:15">
      <c r="A10942" s="28">
        <v>43279</v>
      </c>
      <c r="B10942" s="29">
        <v>43279</v>
      </c>
      <c r="C10942" s="18" t="s">
        <v>939</v>
      </c>
      <c r="D10942" s="30">
        <f>VLOOKUP(C10942,Index[[#All],[searchTaxon]:[Reference_number]],2,FALSE)</f>
        <v>160</v>
      </c>
      <c r="E10942" t="s">
        <v>940</v>
      </c>
      <c r="G10942" t="s">
        <v>24</v>
      </c>
      <c r="H10942" t="s">
        <v>26</v>
      </c>
      <c r="I10942">
        <f>VLOOKUP(Table1[[#This Row],[trait_name]],Trait[],2,FALSE)</f>
        <v>7</v>
      </c>
      <c r="J10942" s="25" t="s">
        <v>27</v>
      </c>
      <c r="L10942" s="3" t="s">
        <v>28</v>
      </c>
      <c r="N10942" s="25"/>
      <c r="O10942"/>
    </row>
    <row r="10943" spans="1:15">
      <c r="A10943" s="12">
        <v>43279</v>
      </c>
      <c r="B10943" s="13"/>
      <c r="C10943" s="14" t="s">
        <v>939</v>
      </c>
      <c r="D10943" s="15">
        <f>VLOOKUP(C10943,Index[[#All],[searchTaxon]:[Reference_number]],2,FALSE)</f>
        <v>160</v>
      </c>
      <c r="E10943" t="s">
        <v>940</v>
      </c>
      <c r="G10943" t="s">
        <v>24</v>
      </c>
      <c r="I10943">
        <f>VLOOKUP(Table1[[#This Row],[trait_name]],Trait[],2,FALSE)</f>
        <v>15</v>
      </c>
      <c r="J10943" s="25" t="s">
        <v>32</v>
      </c>
      <c r="L10943" s="3"/>
      <c r="N10943" s="25"/>
      <c r="O10943"/>
    </row>
    <row r="10944" spans="1:15">
      <c r="A10944" s="12">
        <v>43279</v>
      </c>
      <c r="B10944" s="13">
        <v>43279</v>
      </c>
      <c r="C10944" s="14" t="s">
        <v>939</v>
      </c>
      <c r="D10944" s="15">
        <f>VLOOKUP(C10944,Index[[#All],[searchTaxon]:[Reference_number]],2,FALSE)</f>
        <v>160</v>
      </c>
      <c r="E10944" t="s">
        <v>940</v>
      </c>
      <c r="G10944" t="s">
        <v>24</v>
      </c>
      <c r="I10944">
        <f>VLOOKUP(Table1[[#This Row],[trait_name]],Trait[],2,FALSE)</f>
        <v>16</v>
      </c>
      <c r="J10944" s="26" t="s">
        <v>33</v>
      </c>
      <c r="K10944" s="26"/>
      <c r="L10944" s="3"/>
      <c r="N10944" s="25"/>
      <c r="O10944"/>
    </row>
    <row r="10945" spans="1:15">
      <c r="A10945" s="28">
        <v>43279</v>
      </c>
      <c r="B10945" s="29">
        <v>43279</v>
      </c>
      <c r="C10945" s="18" t="s">
        <v>939</v>
      </c>
      <c r="D10945" s="30">
        <f>VLOOKUP(C10945,Index[[#All],[searchTaxon]:[Reference_number]],2,FALSE)</f>
        <v>160</v>
      </c>
      <c r="E10945" t="s">
        <v>940</v>
      </c>
      <c r="G10945" t="s">
        <v>24</v>
      </c>
      <c r="H10945" t="s">
        <v>26</v>
      </c>
      <c r="I10945">
        <f>VLOOKUP(Table1[[#This Row],[trait_name]],Trait[],2,FALSE)</f>
        <v>17</v>
      </c>
      <c r="J10945" s="25" t="s">
        <v>34</v>
      </c>
      <c r="L10945" s="3" t="s">
        <v>35</v>
      </c>
      <c r="N10945" s="25"/>
      <c r="O10945"/>
    </row>
    <row r="10946" spans="1:15">
      <c r="A10946" s="28">
        <v>43279</v>
      </c>
      <c r="B10946" s="29">
        <v>43279</v>
      </c>
      <c r="C10946" s="18" t="s">
        <v>939</v>
      </c>
      <c r="D10946" s="30">
        <f>VLOOKUP(C10946,Index[[#All],[searchTaxon]:[Reference_number]],2,FALSE)</f>
        <v>160</v>
      </c>
      <c r="E10946" t="s">
        <v>940</v>
      </c>
      <c r="G10946" t="s">
        <v>24</v>
      </c>
      <c r="H10946" t="s">
        <v>26</v>
      </c>
      <c r="I10946">
        <f>VLOOKUP(Table1[[#This Row],[trait_name]],Trait[],2,FALSE)</f>
        <v>17</v>
      </c>
      <c r="J10946" s="25" t="s">
        <v>34</v>
      </c>
      <c r="L10946" s="3" t="s">
        <v>36</v>
      </c>
      <c r="N10946" s="25"/>
      <c r="O10946"/>
    </row>
    <row r="10947" spans="1:15">
      <c r="A10947" s="28">
        <v>43279</v>
      </c>
      <c r="B10947" s="29">
        <v>43279</v>
      </c>
      <c r="C10947" s="18" t="s">
        <v>939</v>
      </c>
      <c r="D10947" s="30">
        <f>VLOOKUP(C10947,Index[[#All],[searchTaxon]:[Reference_number]],2,FALSE)</f>
        <v>160</v>
      </c>
      <c r="E10947" t="s">
        <v>940</v>
      </c>
      <c r="G10947" t="s">
        <v>24</v>
      </c>
      <c r="H10947" t="s">
        <v>26</v>
      </c>
      <c r="I10947">
        <f>VLOOKUP(Table1[[#This Row],[trait_name]],Trait[],2,FALSE)</f>
        <v>17</v>
      </c>
      <c r="J10947" s="25" t="s">
        <v>34</v>
      </c>
      <c r="L10947" s="3" t="s">
        <v>37</v>
      </c>
      <c r="N10947" s="25"/>
      <c r="O10947"/>
    </row>
    <row r="10948" spans="1:15">
      <c r="A10948" s="12">
        <v>43279</v>
      </c>
      <c r="B10948" s="13">
        <v>43279</v>
      </c>
      <c r="C10948" s="14" t="s">
        <v>939</v>
      </c>
      <c r="D10948" s="15">
        <f>VLOOKUP(C10948,Index[[#All],[searchTaxon]:[Reference_number]],2,FALSE)</f>
        <v>160</v>
      </c>
      <c r="E10948" t="s">
        <v>940</v>
      </c>
      <c r="G10948" t="s">
        <v>24</v>
      </c>
      <c r="I10948">
        <f>VLOOKUP(Table1[[#This Row],[trait_name]],Trait[],2,FALSE)</f>
        <v>18</v>
      </c>
      <c r="J10948" s="25" t="s">
        <v>38</v>
      </c>
      <c r="L10948" s="3"/>
      <c r="N10948" s="25"/>
      <c r="O10948"/>
    </row>
    <row r="10949" spans="1:15">
      <c r="A10949" s="28">
        <v>43279</v>
      </c>
      <c r="B10949" s="29">
        <v>43279</v>
      </c>
      <c r="C10949" s="18" t="s">
        <v>939</v>
      </c>
      <c r="D10949" s="30">
        <f>VLOOKUP(C10949,Index[[#All],[searchTaxon]:[Reference_number]],2,FALSE)</f>
        <v>160</v>
      </c>
      <c r="E10949" t="s">
        <v>940</v>
      </c>
      <c r="G10949" t="s">
        <v>24</v>
      </c>
      <c r="H10949" t="s">
        <v>26</v>
      </c>
      <c r="I10949">
        <f>VLOOKUP(Table1[[#This Row],[trait_name]],Trait[],2,FALSE)</f>
        <v>19</v>
      </c>
      <c r="J10949" s="25" t="s">
        <v>39</v>
      </c>
      <c r="L10949" s="3" t="s">
        <v>142</v>
      </c>
      <c r="N10949" s="25"/>
      <c r="O10949"/>
    </row>
    <row r="10950" spans="1:15">
      <c r="A10950" s="28">
        <v>43279</v>
      </c>
      <c r="B10950" s="29">
        <v>43279</v>
      </c>
      <c r="C10950" s="18" t="s">
        <v>939</v>
      </c>
      <c r="D10950" s="30">
        <f>VLOOKUP(C10950,Index[[#All],[searchTaxon]:[Reference_number]],2,FALSE)</f>
        <v>160</v>
      </c>
      <c r="E10950" t="s">
        <v>940</v>
      </c>
      <c r="G10950" t="s">
        <v>24</v>
      </c>
      <c r="I10950">
        <f>VLOOKUP(Table1[[#This Row],[trait_name]],Trait[],2,FALSE)</f>
        <v>19</v>
      </c>
      <c r="J10950" s="25" t="s">
        <v>39</v>
      </c>
      <c r="L10950" s="3"/>
      <c r="N10950" s="25"/>
      <c r="O10950"/>
    </row>
    <row r="10951" spans="1:15">
      <c r="A10951" s="12">
        <v>43279</v>
      </c>
      <c r="B10951" s="13">
        <v>43279</v>
      </c>
      <c r="C10951" s="14" t="s">
        <v>939</v>
      </c>
      <c r="D10951" s="15">
        <f>VLOOKUP(C10951,Index[[#All],[searchTaxon]:[Reference_number]],2,FALSE)</f>
        <v>160</v>
      </c>
      <c r="E10951" t="s">
        <v>940</v>
      </c>
      <c r="G10951" t="s">
        <v>24</v>
      </c>
      <c r="I10951">
        <f>VLOOKUP(Table1[[#This Row],[trait_name]],Trait[],2,FALSE)</f>
        <v>20</v>
      </c>
      <c r="J10951" s="25" t="s">
        <v>42</v>
      </c>
      <c r="L10951" s="3"/>
      <c r="N10951" s="25"/>
      <c r="O10951"/>
    </row>
    <row r="10952" spans="1:15">
      <c r="A10952" s="28">
        <v>43279</v>
      </c>
      <c r="B10952" s="29">
        <v>43279</v>
      </c>
      <c r="C10952" s="18" t="s">
        <v>939</v>
      </c>
      <c r="D10952" s="30">
        <f>VLOOKUP(C10952,Index[[#All],[searchTaxon]:[Reference_number]],2,FALSE)</f>
        <v>160</v>
      </c>
      <c r="E10952" t="s">
        <v>940</v>
      </c>
      <c r="G10952" t="s">
        <v>24</v>
      </c>
      <c r="I10952">
        <f>VLOOKUP(Table1[[#This Row],[trait_name]],Trait[],2,FALSE)</f>
        <v>21</v>
      </c>
      <c r="J10952" s="25" t="s">
        <v>46</v>
      </c>
      <c r="L10952" s="3"/>
      <c r="N10952" s="25"/>
      <c r="O10952"/>
    </row>
    <row r="10953" spans="1:15">
      <c r="A10953" s="28">
        <v>43279</v>
      </c>
      <c r="B10953" s="29"/>
      <c r="C10953" s="18" t="s">
        <v>939</v>
      </c>
      <c r="D10953" s="15">
        <f>VLOOKUP(C10953,Index[[#All],[searchTaxon]:[Reference_number]],2,FALSE)</f>
        <v>160</v>
      </c>
      <c r="E10953" t="s">
        <v>940</v>
      </c>
      <c r="F10953">
        <v>0</v>
      </c>
      <c r="G10953" t="s">
        <v>24</v>
      </c>
      <c r="I10953">
        <f>VLOOKUP(Table1[[#This Row],[trait_name]],Trait[],2,FALSE)</f>
        <v>22</v>
      </c>
      <c r="J10953" s="25" t="s">
        <v>48</v>
      </c>
      <c r="L10953" s="3"/>
      <c r="N10953" s="25"/>
      <c r="O10953"/>
    </row>
    <row r="10954" spans="1:15">
      <c r="A10954" s="12">
        <v>43279</v>
      </c>
      <c r="B10954" s="13"/>
      <c r="C10954" s="14" t="s">
        <v>939</v>
      </c>
      <c r="D10954" s="15">
        <f>VLOOKUP(C10954,Index[[#All],[searchTaxon]:[Reference_number]],2,FALSE)</f>
        <v>160</v>
      </c>
      <c r="E10954" t="s">
        <v>940</v>
      </c>
      <c r="G10954" t="s">
        <v>24</v>
      </c>
      <c r="I10954">
        <f>VLOOKUP(Table1[[#This Row],[trait_name]],Trait[],2,FALSE)</f>
        <v>23</v>
      </c>
      <c r="J10954" s="25" t="s">
        <v>50</v>
      </c>
      <c r="L10954" s="3"/>
      <c r="N10954" s="25"/>
      <c r="O10954"/>
    </row>
    <row r="10955" spans="1:15">
      <c r="A10955" s="12">
        <v>43279</v>
      </c>
      <c r="B10955" s="13"/>
      <c r="C10955" s="14" t="s">
        <v>939</v>
      </c>
      <c r="D10955" s="15">
        <f>VLOOKUP(C10955,Index[[#All],[searchTaxon]:[Reference_number]],2,FALSE)</f>
        <v>160</v>
      </c>
      <c r="E10955" t="s">
        <v>940</v>
      </c>
      <c r="G10955" t="s">
        <v>24</v>
      </c>
      <c r="I10955">
        <f>VLOOKUP(Table1[[#This Row],[trait_name]],Trait[],2,FALSE)</f>
        <v>24</v>
      </c>
      <c r="J10955" s="25" t="s">
        <v>53</v>
      </c>
      <c r="L10955" s="3"/>
      <c r="N10955" s="25"/>
      <c r="O10955"/>
    </row>
    <row r="10956" spans="1:15">
      <c r="A10956" s="28">
        <v>43279</v>
      </c>
      <c r="B10956" s="29">
        <v>43279</v>
      </c>
      <c r="C10956" s="18" t="s">
        <v>939</v>
      </c>
      <c r="D10956" s="30">
        <f>VLOOKUP(C10956,Index[[#All],[searchTaxon]:[Reference_number]],2,FALSE)</f>
        <v>160</v>
      </c>
      <c r="E10956" t="s">
        <v>940</v>
      </c>
      <c r="G10956" t="s">
        <v>24</v>
      </c>
      <c r="H10956" t="s">
        <v>26</v>
      </c>
      <c r="I10956">
        <f>VLOOKUP(Table1[[#This Row],[trait_name]],Trait[],2,FALSE)</f>
        <v>25</v>
      </c>
      <c r="J10956" s="25" t="s">
        <v>54</v>
      </c>
      <c r="L10956" s="3" t="s">
        <v>542</v>
      </c>
      <c r="N10956" s="25"/>
      <c r="O10956"/>
    </row>
    <row r="10957" spans="1:15">
      <c r="A10957" s="28">
        <v>43279</v>
      </c>
      <c r="B10957" s="29">
        <v>43279</v>
      </c>
      <c r="C10957" s="18" t="s">
        <v>939</v>
      </c>
      <c r="D10957" s="30">
        <f>VLOOKUP(C10957,Index[[#All],[searchTaxon]:[Reference_number]],2,FALSE)</f>
        <v>160</v>
      </c>
      <c r="E10957" t="s">
        <v>940</v>
      </c>
      <c r="G10957" t="s">
        <v>24</v>
      </c>
      <c r="I10957">
        <f>VLOOKUP(Table1[[#This Row],[trait_name]],Trait[],2,FALSE)</f>
        <v>25</v>
      </c>
      <c r="J10957" s="25" t="s">
        <v>54</v>
      </c>
      <c r="L10957" s="3"/>
      <c r="N10957" s="25"/>
      <c r="O10957"/>
    </row>
    <row r="10958" spans="1:15">
      <c r="A10958" s="28">
        <v>43279</v>
      </c>
      <c r="B10958" s="29">
        <v>43279</v>
      </c>
      <c r="C10958" s="18" t="s">
        <v>939</v>
      </c>
      <c r="D10958" s="30">
        <f>VLOOKUP(C10958,Index[[#All],[searchTaxon]:[Reference_number]],2,FALSE)</f>
        <v>160</v>
      </c>
      <c r="E10958" t="s">
        <v>940</v>
      </c>
      <c r="G10958" t="s">
        <v>24</v>
      </c>
      <c r="I10958">
        <f>VLOOKUP(Table1[[#This Row],[trait_name]],Trait[],2,FALSE)</f>
        <v>26</v>
      </c>
      <c r="J10958" s="25" t="s">
        <v>57</v>
      </c>
      <c r="L10958" s="3"/>
      <c r="N10958" s="25"/>
      <c r="O10958"/>
    </row>
    <row r="10959" spans="1:15">
      <c r="A10959" s="28">
        <v>43279</v>
      </c>
      <c r="B10959" s="29">
        <v>43279</v>
      </c>
      <c r="C10959" s="18" t="s">
        <v>939</v>
      </c>
      <c r="D10959" s="30">
        <f>VLOOKUP(C10959,Index[[#All],[searchTaxon]:[Reference_number]],2,FALSE)</f>
        <v>160</v>
      </c>
      <c r="E10959" t="s">
        <v>940</v>
      </c>
      <c r="G10959" t="s">
        <v>24</v>
      </c>
      <c r="I10959">
        <f>VLOOKUP(Table1[[#This Row],[trait_name]],Trait[],2,FALSE)</f>
        <v>26</v>
      </c>
      <c r="J10959" s="25" t="s">
        <v>57</v>
      </c>
      <c r="L10959" s="3"/>
      <c r="N10959" s="25"/>
      <c r="O10959"/>
    </row>
    <row r="10960" spans="1:15">
      <c r="A10960" s="28">
        <v>43279</v>
      </c>
      <c r="B10960" s="29">
        <v>43279</v>
      </c>
      <c r="C10960" s="18" t="s">
        <v>939</v>
      </c>
      <c r="D10960" s="30">
        <f>VLOOKUP(C10960,Index[[#All],[searchTaxon]:[Reference_number]],2,FALSE)</f>
        <v>160</v>
      </c>
      <c r="E10960" t="s">
        <v>940</v>
      </c>
      <c r="G10960" t="s">
        <v>24</v>
      </c>
      <c r="H10960" t="s">
        <v>26</v>
      </c>
      <c r="I10960">
        <f>VLOOKUP(Table1[[#This Row],[trait_name]],Trait[],2,FALSE)</f>
        <v>27</v>
      </c>
      <c r="J10960" s="25" t="s">
        <v>58</v>
      </c>
      <c r="L10960" s="3">
        <v>0.4</v>
      </c>
      <c r="N10960" s="25"/>
      <c r="O10960"/>
    </row>
    <row r="10961" spans="1:15">
      <c r="A10961" s="28">
        <v>43279</v>
      </c>
      <c r="B10961" s="29">
        <v>43279</v>
      </c>
      <c r="C10961" s="18" t="s">
        <v>939</v>
      </c>
      <c r="D10961" s="30">
        <f>VLOOKUP(C10961,Index[[#All],[searchTaxon]:[Reference_number]],2,FALSE)</f>
        <v>160</v>
      </c>
      <c r="E10961" t="s">
        <v>940</v>
      </c>
      <c r="G10961" t="s">
        <v>24</v>
      </c>
      <c r="I10961">
        <f>VLOOKUP(Table1[[#This Row],[trait_name]],Trait[],2,FALSE)</f>
        <v>28</v>
      </c>
      <c r="J10961" s="25" t="s">
        <v>59</v>
      </c>
      <c r="L10961" s="3"/>
      <c r="N10961" s="25"/>
      <c r="O10961"/>
    </row>
    <row r="10962" spans="1:15">
      <c r="A10962" s="28">
        <v>43279</v>
      </c>
      <c r="B10962" s="29">
        <v>43279</v>
      </c>
      <c r="C10962" s="18" t="s">
        <v>939</v>
      </c>
      <c r="D10962" s="30">
        <f>VLOOKUP(C10962,Index[[#All],[searchTaxon]:[Reference_number]],2,FALSE)</f>
        <v>160</v>
      </c>
      <c r="E10962" t="s">
        <v>940</v>
      </c>
      <c r="G10962" t="s">
        <v>24</v>
      </c>
      <c r="I10962">
        <f>VLOOKUP(Table1[[#This Row],[trait_name]],Trait[],2,FALSE)</f>
        <v>28</v>
      </c>
      <c r="J10962" s="25" t="s">
        <v>59</v>
      </c>
      <c r="L10962" s="3"/>
      <c r="N10962" s="25"/>
      <c r="O10962"/>
    </row>
    <row r="10963" spans="1:15">
      <c r="A10963" s="28">
        <v>43279</v>
      </c>
      <c r="B10963" s="29">
        <v>43279</v>
      </c>
      <c r="C10963" s="18" t="s">
        <v>939</v>
      </c>
      <c r="D10963" s="30">
        <f>VLOOKUP(C10963,Index[[#All],[searchTaxon]:[Reference_number]],2,FALSE)</f>
        <v>160</v>
      </c>
      <c r="E10963" t="s">
        <v>940</v>
      </c>
      <c r="G10963" t="s">
        <v>24</v>
      </c>
      <c r="I10963">
        <f>VLOOKUP(Table1[[#This Row],[trait_name]],Trait[],2,FALSE)</f>
        <v>29</v>
      </c>
      <c r="J10963" s="25" t="s">
        <v>60</v>
      </c>
      <c r="L10963" s="3"/>
      <c r="N10963" s="25"/>
      <c r="O10963"/>
    </row>
    <row r="10964" spans="1:15">
      <c r="A10964" s="28">
        <v>43279</v>
      </c>
      <c r="B10964" s="29">
        <v>43279</v>
      </c>
      <c r="C10964" s="18" t="s">
        <v>939</v>
      </c>
      <c r="D10964" s="30">
        <f>VLOOKUP(C10964,Index[[#All],[searchTaxon]:[Reference_number]],2,FALSE)</f>
        <v>160</v>
      </c>
      <c r="E10964" t="s">
        <v>940</v>
      </c>
      <c r="G10964" t="s">
        <v>24</v>
      </c>
      <c r="H10964" t="s">
        <v>26</v>
      </c>
      <c r="I10964">
        <f>VLOOKUP(Table1[[#This Row],[trait_name]],Trait[],2,FALSE)</f>
        <v>30</v>
      </c>
      <c r="J10964" s="25" t="s">
        <v>61</v>
      </c>
      <c r="L10964" s="3">
        <v>0.4</v>
      </c>
      <c r="N10964" s="25"/>
      <c r="O10964"/>
    </row>
    <row r="10965" spans="1:15">
      <c r="A10965" s="28">
        <v>43279</v>
      </c>
      <c r="B10965" s="29">
        <v>43279</v>
      </c>
      <c r="C10965" s="18" t="s">
        <v>939</v>
      </c>
      <c r="D10965" s="30">
        <f>VLOOKUP(C10965,Index[[#All],[searchTaxon]:[Reference_number]],2,FALSE)</f>
        <v>160</v>
      </c>
      <c r="E10965" t="s">
        <v>940</v>
      </c>
      <c r="G10965" t="s">
        <v>24</v>
      </c>
      <c r="I10965">
        <f>VLOOKUP(Table1[[#This Row],[trait_name]],Trait[],2,FALSE)</f>
        <v>31</v>
      </c>
      <c r="J10965" s="25" t="s">
        <v>62</v>
      </c>
      <c r="L10965" s="3"/>
      <c r="N10965" s="25"/>
      <c r="O10965"/>
    </row>
    <row r="10966" spans="1:15">
      <c r="A10966" s="28">
        <v>43279</v>
      </c>
      <c r="B10966" s="29">
        <v>43279</v>
      </c>
      <c r="C10966" s="18" t="s">
        <v>939</v>
      </c>
      <c r="D10966" s="30">
        <f>VLOOKUP(C10966,Index[[#All],[searchTaxon]:[Reference_number]],2,FALSE)</f>
        <v>160</v>
      </c>
      <c r="E10966" t="s">
        <v>940</v>
      </c>
      <c r="G10966" t="s">
        <v>24</v>
      </c>
      <c r="H10966" t="s">
        <v>15</v>
      </c>
      <c r="I10966">
        <f>VLOOKUP(Table1[[#This Row],[trait_name]],Trait[],2,FALSE)</f>
        <v>32</v>
      </c>
      <c r="J10966" s="25" t="s">
        <v>147</v>
      </c>
      <c r="L10966" s="3" t="s">
        <v>189</v>
      </c>
      <c r="N10966" s="25"/>
      <c r="O10966"/>
    </row>
    <row r="10967" spans="1:15">
      <c r="A10967" s="28">
        <v>43279</v>
      </c>
      <c r="B10967" s="29">
        <v>43279</v>
      </c>
      <c r="C10967" s="18" t="s">
        <v>939</v>
      </c>
      <c r="D10967" s="30">
        <f>VLOOKUP(C10967,Index[[#All],[searchTaxon]:[Reference_number]],2,FALSE)</f>
        <v>160</v>
      </c>
      <c r="E10967" t="s">
        <v>940</v>
      </c>
      <c r="G10967" t="s">
        <v>24</v>
      </c>
      <c r="I10967">
        <f>VLOOKUP(Table1[[#This Row],[trait_name]],Trait[],2,FALSE)</f>
        <v>32</v>
      </c>
      <c r="J10967" s="25" t="s">
        <v>147</v>
      </c>
      <c r="L10967" s="3"/>
      <c r="N10967" s="25"/>
      <c r="O10967"/>
    </row>
    <row r="10968" spans="1:15">
      <c r="A10968" s="28">
        <v>43279</v>
      </c>
      <c r="B10968" s="29">
        <v>43279</v>
      </c>
      <c r="C10968" s="18" t="s">
        <v>939</v>
      </c>
      <c r="D10968" s="30">
        <f>VLOOKUP(C10968,Index[[#All],[searchTaxon]:[Reference_number]],2,FALSE)</f>
        <v>160</v>
      </c>
      <c r="E10968" t="s">
        <v>940</v>
      </c>
      <c r="G10968" t="s">
        <v>24</v>
      </c>
      <c r="I10968">
        <f>VLOOKUP(Table1[[#This Row],[trait_name]],Trait[],2,FALSE)</f>
        <v>33</v>
      </c>
      <c r="J10968" s="25" t="s">
        <v>63</v>
      </c>
      <c r="L10968" s="3"/>
      <c r="N10968" s="25"/>
      <c r="O10968"/>
    </row>
    <row r="10969" spans="1:15">
      <c r="A10969" s="28">
        <v>43279</v>
      </c>
      <c r="B10969" s="29">
        <v>43279</v>
      </c>
      <c r="C10969" s="18" t="s">
        <v>939</v>
      </c>
      <c r="D10969" s="30">
        <f>VLOOKUP(C10969,Index[[#All],[searchTaxon]:[Reference_number]],2,FALSE)</f>
        <v>160</v>
      </c>
      <c r="E10969" t="s">
        <v>940</v>
      </c>
      <c r="G10969" t="s">
        <v>24</v>
      </c>
      <c r="I10969">
        <f>VLOOKUP(Table1[[#This Row],[trait_name]],Trait[],2,FALSE)</f>
        <v>33</v>
      </c>
      <c r="J10969" s="25" t="s">
        <v>63</v>
      </c>
      <c r="L10969" s="3"/>
      <c r="N10969" s="25"/>
      <c r="O10969"/>
    </row>
    <row r="10970" spans="1:15">
      <c r="A10970" s="28">
        <v>43279</v>
      </c>
      <c r="B10970" s="29">
        <v>43279</v>
      </c>
      <c r="C10970" s="18" t="s">
        <v>939</v>
      </c>
      <c r="D10970" s="30">
        <f>VLOOKUP(C10970,Index[[#All],[searchTaxon]:[Reference_number]],2,FALSE)</f>
        <v>160</v>
      </c>
      <c r="E10970" t="s">
        <v>940</v>
      </c>
      <c r="G10970" t="s">
        <v>24</v>
      </c>
      <c r="I10970">
        <f>VLOOKUP(Table1[[#This Row],[trait_name]],Trait[],2,FALSE)</f>
        <v>34</v>
      </c>
      <c r="J10970" s="25" t="s">
        <v>149</v>
      </c>
      <c r="L10970" s="3"/>
      <c r="N10970" s="25"/>
      <c r="O10970"/>
    </row>
    <row r="10971" spans="1:15">
      <c r="A10971" s="28">
        <v>43279</v>
      </c>
      <c r="B10971" s="29"/>
      <c r="C10971" s="18" t="s">
        <v>939</v>
      </c>
      <c r="D10971" s="30">
        <f>VLOOKUP(C10971,Index[[#All],[searchTaxon]:[Reference_number]],2,FALSE)</f>
        <v>160</v>
      </c>
      <c r="E10971" t="s">
        <v>940</v>
      </c>
      <c r="F10971">
        <v>0</v>
      </c>
      <c r="G10971" t="s">
        <v>24</v>
      </c>
      <c r="I10971">
        <f>VLOOKUP(Table1[[#This Row],[trait_name]],Trait[],2,FALSE)</f>
        <v>35</v>
      </c>
      <c r="J10971" s="25" t="s">
        <v>66</v>
      </c>
      <c r="L10971" s="3"/>
      <c r="N10971" s="25"/>
      <c r="O10971"/>
    </row>
    <row r="10972" spans="1:15">
      <c r="A10972" s="28">
        <v>43279</v>
      </c>
      <c r="B10972" s="29"/>
      <c r="C10972" s="18" t="s">
        <v>939</v>
      </c>
      <c r="D10972" s="15">
        <f>VLOOKUP(C10972,Index[[#All],[searchTaxon]:[Reference_number]],2,FALSE)</f>
        <v>160</v>
      </c>
      <c r="E10972" t="s">
        <v>940</v>
      </c>
      <c r="F10972">
        <v>0</v>
      </c>
      <c r="G10972" t="s">
        <v>24</v>
      </c>
      <c r="I10972">
        <f>VLOOKUP(Table1[[#This Row],[trait_name]],Trait[],2,FALSE)</f>
        <v>36</v>
      </c>
      <c r="J10972" s="25" t="s">
        <v>68</v>
      </c>
      <c r="L10972" s="3"/>
      <c r="N10972" s="25"/>
      <c r="O10972"/>
    </row>
    <row r="10973" spans="1:15">
      <c r="A10973" s="28">
        <v>43279</v>
      </c>
      <c r="B10973" s="29"/>
      <c r="C10973" s="18" t="s">
        <v>939</v>
      </c>
      <c r="D10973" s="15">
        <f>VLOOKUP(C10973,Index[[#All],[searchTaxon]:[Reference_number]],2,FALSE)</f>
        <v>160</v>
      </c>
      <c r="E10973" t="s">
        <v>940</v>
      </c>
      <c r="F10973">
        <v>0</v>
      </c>
      <c r="G10973" t="s">
        <v>24</v>
      </c>
      <c r="I10973">
        <f>VLOOKUP(Table1[[#This Row],[trait_name]],Trait[],2,FALSE)</f>
        <v>37</v>
      </c>
      <c r="J10973" s="25" t="s">
        <v>70</v>
      </c>
      <c r="L10973" s="3"/>
      <c r="N10973" s="25"/>
      <c r="O10973"/>
    </row>
    <row r="10974" spans="1:15">
      <c r="A10974" s="28">
        <v>43279</v>
      </c>
      <c r="B10974" s="29">
        <v>43279</v>
      </c>
      <c r="C10974" s="18" t="s">
        <v>939</v>
      </c>
      <c r="D10974" s="30">
        <f>VLOOKUP(C10974,Index[[#All],[searchTaxon]:[Reference_number]],2,FALSE)</f>
        <v>160</v>
      </c>
      <c r="E10974" t="s">
        <v>940</v>
      </c>
      <c r="G10974" t="s">
        <v>24</v>
      </c>
      <c r="H10974" t="s">
        <v>26</v>
      </c>
      <c r="I10974">
        <f>VLOOKUP(Table1[[#This Row],[trait_name]],Trait[],2,FALSE)</f>
        <v>38</v>
      </c>
      <c r="J10974" s="25" t="s">
        <v>74</v>
      </c>
      <c r="L10974" s="3" t="s">
        <v>153</v>
      </c>
      <c r="N10974" s="25"/>
      <c r="O10974"/>
    </row>
    <row r="10975" spans="1:15">
      <c r="A10975" s="28">
        <v>43279</v>
      </c>
      <c r="B10975" s="29">
        <v>43279</v>
      </c>
      <c r="C10975" s="18" t="s">
        <v>939</v>
      </c>
      <c r="D10975" s="30">
        <f>VLOOKUP(C10975,Index[[#All],[searchTaxon]:[Reference_number]],2,FALSE)</f>
        <v>160</v>
      </c>
      <c r="E10975" t="s">
        <v>940</v>
      </c>
      <c r="G10975" t="s">
        <v>24</v>
      </c>
      <c r="I10975">
        <f>VLOOKUP(Table1[[#This Row],[trait_name]],Trait[],2,FALSE)</f>
        <v>38</v>
      </c>
      <c r="J10975" s="25" t="s">
        <v>74</v>
      </c>
      <c r="L10975" s="3"/>
      <c r="N10975" s="25"/>
      <c r="O10975"/>
    </row>
    <row r="10976" spans="1:15">
      <c r="A10976" s="12">
        <v>43279</v>
      </c>
      <c r="B10976" s="13"/>
      <c r="C10976" s="14" t="s">
        <v>939</v>
      </c>
      <c r="D10976" s="15">
        <f>VLOOKUP(C10976,Index[[#All],[searchTaxon]:[Reference_number]],2,FALSE)</f>
        <v>160</v>
      </c>
      <c r="E10976" t="s">
        <v>940</v>
      </c>
      <c r="G10976" t="s">
        <v>24</v>
      </c>
      <c r="I10976">
        <f>VLOOKUP(Table1[[#This Row],[trait_name]],Trait[],2,FALSE)</f>
        <v>39</v>
      </c>
      <c r="J10976" s="25" t="s">
        <v>76</v>
      </c>
      <c r="L10976" s="3"/>
      <c r="N10976" s="25"/>
      <c r="O10976"/>
    </row>
    <row r="10977" spans="1:15">
      <c r="A10977" s="28">
        <v>43279</v>
      </c>
      <c r="B10977" s="29">
        <v>43279</v>
      </c>
      <c r="C10977" s="18" t="s">
        <v>939</v>
      </c>
      <c r="D10977" s="30">
        <f>VLOOKUP(C10977,Index[[#All],[searchTaxon]:[Reference_number]],2,FALSE)</f>
        <v>160</v>
      </c>
      <c r="E10977" t="s">
        <v>940</v>
      </c>
      <c r="G10977" t="s">
        <v>24</v>
      </c>
      <c r="H10977" t="s">
        <v>26</v>
      </c>
      <c r="I10977">
        <f>VLOOKUP(Table1[[#This Row],[trait_name]],Trait[],2,FALSE)</f>
        <v>40</v>
      </c>
      <c r="J10977" s="25" t="s">
        <v>79</v>
      </c>
      <c r="L10977" s="3" t="s">
        <v>531</v>
      </c>
      <c r="N10977" s="25"/>
      <c r="O10977"/>
    </row>
    <row r="10978" spans="1:15">
      <c r="A10978" s="28">
        <v>43279</v>
      </c>
      <c r="B10978" s="29">
        <v>43279</v>
      </c>
      <c r="C10978" s="18" t="s">
        <v>939</v>
      </c>
      <c r="D10978" s="30">
        <f>VLOOKUP(C10978,Index[[#All],[searchTaxon]:[Reference_number]],2,FALSE)</f>
        <v>160</v>
      </c>
      <c r="E10978" t="s">
        <v>940</v>
      </c>
      <c r="G10978" t="s">
        <v>24</v>
      </c>
      <c r="I10978">
        <f>VLOOKUP(Table1[[#This Row],[trait_name]],Trait[],2,FALSE)</f>
        <v>40</v>
      </c>
      <c r="J10978" s="25" t="s">
        <v>79</v>
      </c>
      <c r="L10978" s="3"/>
      <c r="N10978" s="25"/>
      <c r="O10978"/>
    </row>
    <row r="10979" spans="1:15">
      <c r="A10979" s="28">
        <v>43279</v>
      </c>
      <c r="B10979" s="29"/>
      <c r="C10979" s="18" t="s">
        <v>939</v>
      </c>
      <c r="D10979" s="15">
        <f>VLOOKUP(C10979,Index[[#All],[searchTaxon]:[Reference_number]],2,FALSE)</f>
        <v>160</v>
      </c>
      <c r="E10979" t="s">
        <v>940</v>
      </c>
      <c r="F10979">
        <v>0</v>
      </c>
      <c r="G10979" t="s">
        <v>24</v>
      </c>
      <c r="I10979">
        <f>VLOOKUP(Table1[[#This Row],[trait_name]],Trait[],2,FALSE)</f>
        <v>41</v>
      </c>
      <c r="J10979" s="25" t="s">
        <v>82</v>
      </c>
      <c r="L10979" s="3"/>
      <c r="N10979" s="25"/>
      <c r="O10979"/>
    </row>
    <row r="10980" spans="1:15">
      <c r="A10980" s="28">
        <v>43279</v>
      </c>
      <c r="B10980" s="29"/>
      <c r="C10980" s="18" t="s">
        <v>939</v>
      </c>
      <c r="D10980" s="15">
        <f>VLOOKUP(C10980,Index[[#All],[searchTaxon]:[Reference_number]],2,FALSE)</f>
        <v>160</v>
      </c>
      <c r="E10980" t="s">
        <v>940</v>
      </c>
      <c r="F10980">
        <v>0</v>
      </c>
      <c r="G10980" t="s">
        <v>24</v>
      </c>
      <c r="I10980">
        <f>VLOOKUP(Table1[[#This Row],[trait_name]],Trait[],2,FALSE)</f>
        <v>42</v>
      </c>
      <c r="J10980" s="25" t="s">
        <v>84</v>
      </c>
      <c r="L10980" s="3"/>
      <c r="N10980" s="25"/>
      <c r="O10980"/>
    </row>
    <row r="10981" spans="1:15">
      <c r="A10981" s="28">
        <v>43279</v>
      </c>
      <c r="B10981" s="29">
        <v>43279</v>
      </c>
      <c r="C10981" s="18" t="s">
        <v>939</v>
      </c>
      <c r="D10981" s="30">
        <f>VLOOKUP(C10981,Index[[#All],[searchTaxon]:[Reference_number]],2,FALSE)</f>
        <v>160</v>
      </c>
      <c r="E10981" t="s">
        <v>940</v>
      </c>
      <c r="G10981" t="s">
        <v>24</v>
      </c>
      <c r="H10981" t="s">
        <v>26</v>
      </c>
      <c r="I10981">
        <f>VLOOKUP(Table1[[#This Row],[trait_name]],Trait[],2,FALSE)</f>
        <v>43</v>
      </c>
      <c r="J10981" s="25" t="s">
        <v>86</v>
      </c>
      <c r="L10981" s="3" t="s">
        <v>532</v>
      </c>
      <c r="N10981" s="25"/>
      <c r="O10981"/>
    </row>
    <row r="10982" spans="1:15">
      <c r="A10982" s="28">
        <v>43279</v>
      </c>
      <c r="B10982" s="29">
        <v>43279</v>
      </c>
      <c r="C10982" s="18" t="s">
        <v>939</v>
      </c>
      <c r="D10982" s="30">
        <f>VLOOKUP(C10982,Index[[#All],[searchTaxon]:[Reference_number]],2,FALSE)</f>
        <v>160</v>
      </c>
      <c r="E10982" t="s">
        <v>940</v>
      </c>
      <c r="G10982" t="s">
        <v>24</v>
      </c>
      <c r="H10982" t="s">
        <v>26</v>
      </c>
      <c r="I10982">
        <f>VLOOKUP(Table1[[#This Row],[trait_name]],Trait[],2,FALSE)</f>
        <v>43</v>
      </c>
      <c r="J10982" s="25" t="s">
        <v>86</v>
      </c>
      <c r="L10982" s="3" t="s">
        <v>158</v>
      </c>
      <c r="N10982" s="25"/>
      <c r="O10982"/>
    </row>
    <row r="10983" spans="1:15">
      <c r="A10983" s="28">
        <v>43279</v>
      </c>
      <c r="B10983" s="29">
        <v>43279</v>
      </c>
      <c r="C10983" s="18" t="s">
        <v>939</v>
      </c>
      <c r="D10983" s="30">
        <f>VLOOKUP(C10983,Index[[#All],[searchTaxon]:[Reference_number]],2,FALSE)</f>
        <v>160</v>
      </c>
      <c r="E10983" t="s">
        <v>940</v>
      </c>
      <c r="G10983" t="s">
        <v>24</v>
      </c>
      <c r="H10983" t="s">
        <v>26</v>
      </c>
      <c r="I10983">
        <f>VLOOKUP(Table1[[#This Row],[trait_name]],Trait[],2,FALSE)</f>
        <v>43</v>
      </c>
      <c r="J10983" s="25" t="s">
        <v>86</v>
      </c>
      <c r="L10983" s="3" t="s">
        <v>156</v>
      </c>
      <c r="N10983" s="26"/>
      <c r="O10983"/>
    </row>
    <row r="10984" spans="1:15">
      <c r="A10984" s="28">
        <v>43279</v>
      </c>
      <c r="B10984" s="29">
        <v>43279</v>
      </c>
      <c r="C10984" s="18" t="s">
        <v>939</v>
      </c>
      <c r="D10984" s="30">
        <f>VLOOKUP(C10984,Index[[#All],[searchTaxon]:[Reference_number]],2,FALSE)</f>
        <v>160</v>
      </c>
      <c r="E10984" t="s">
        <v>940</v>
      </c>
      <c r="G10984" t="s">
        <v>24</v>
      </c>
      <c r="H10984" t="s">
        <v>26</v>
      </c>
      <c r="I10984">
        <f>VLOOKUP(Table1[[#This Row],[trait_name]],Trait[],2,FALSE)</f>
        <v>46</v>
      </c>
      <c r="J10984" s="25" t="s">
        <v>95</v>
      </c>
      <c r="L10984" s="3"/>
      <c r="N10984" s="25"/>
      <c r="O10984"/>
    </row>
    <row r="10985" spans="1:15">
      <c r="A10985" s="28">
        <v>43279</v>
      </c>
      <c r="B10985" s="29"/>
      <c r="C10985" s="18" t="s">
        <v>939</v>
      </c>
      <c r="D10985" s="15">
        <f>VLOOKUP(C10985,Index[[#All],[searchTaxon]:[Reference_number]],2,FALSE)</f>
        <v>160</v>
      </c>
      <c r="E10985" t="s">
        <v>940</v>
      </c>
      <c r="F10985">
        <v>0</v>
      </c>
      <c r="G10985" t="s">
        <v>24</v>
      </c>
      <c r="I10985">
        <f>VLOOKUP(Table1[[#This Row],[trait_name]],Trait[],2,FALSE)</f>
        <v>47</v>
      </c>
      <c r="J10985" s="25" t="s">
        <v>96</v>
      </c>
      <c r="L10985" s="3"/>
      <c r="N10985" s="25"/>
      <c r="O10985"/>
    </row>
    <row r="10986" spans="1:15">
      <c r="A10986" s="28">
        <v>43279</v>
      </c>
      <c r="B10986" s="29">
        <v>43279</v>
      </c>
      <c r="C10986" s="18" t="s">
        <v>939</v>
      </c>
      <c r="D10986" s="30">
        <f>VLOOKUP(C10986,Index[[#All],[searchTaxon]:[Reference_number]],2,FALSE)</f>
        <v>160</v>
      </c>
      <c r="E10986" t="s">
        <v>940</v>
      </c>
      <c r="G10986" t="s">
        <v>24</v>
      </c>
      <c r="H10986" t="s">
        <v>26</v>
      </c>
      <c r="I10986">
        <f>VLOOKUP(Table1[[#This Row],[trait_name]],Trait[],2,FALSE)</f>
        <v>48</v>
      </c>
      <c r="J10986" s="25" t="s">
        <v>99</v>
      </c>
      <c r="L10986" s="3" t="s">
        <v>100</v>
      </c>
      <c r="N10986" s="25"/>
      <c r="O10986"/>
    </row>
    <row r="10987" spans="1:15">
      <c r="A10987" s="28">
        <v>43279</v>
      </c>
      <c r="B10987" s="29">
        <v>43279</v>
      </c>
      <c r="C10987" s="18" t="s">
        <v>939</v>
      </c>
      <c r="D10987" s="30">
        <f>VLOOKUP(C10987,Index[[#All],[searchTaxon]:[Reference_number]],2,FALSE)</f>
        <v>160</v>
      </c>
      <c r="E10987" t="s">
        <v>940</v>
      </c>
      <c r="G10987" t="s">
        <v>24</v>
      </c>
      <c r="H10987" t="s">
        <v>469</v>
      </c>
      <c r="I10987">
        <f>VLOOKUP(Table1[[#This Row],[trait_name]],Trait[],2,FALSE)</f>
        <v>48</v>
      </c>
      <c r="J10987" s="25" t="s">
        <v>99</v>
      </c>
      <c r="L10987" s="3" t="s">
        <v>162</v>
      </c>
      <c r="N10987" s="25"/>
      <c r="O10987"/>
    </row>
    <row r="10988" spans="1:15">
      <c r="A10988" s="28">
        <v>43279</v>
      </c>
      <c r="B10988" s="29">
        <v>43279</v>
      </c>
      <c r="C10988" s="18" t="s">
        <v>939</v>
      </c>
      <c r="D10988" s="30">
        <f>VLOOKUP(C10988,Index[[#All],[searchTaxon]:[Reference_number]],2,FALSE)</f>
        <v>160</v>
      </c>
      <c r="E10988" t="s">
        <v>940</v>
      </c>
      <c r="G10988" t="s">
        <v>24</v>
      </c>
      <c r="H10988" t="s">
        <v>469</v>
      </c>
      <c r="I10988">
        <f>VLOOKUP(Table1[[#This Row],[trait_name]],Trait[],2,FALSE)</f>
        <v>48</v>
      </c>
      <c r="J10988" s="25" t="s">
        <v>99</v>
      </c>
      <c r="L10988" s="3" t="s">
        <v>330</v>
      </c>
      <c r="N10988" s="25"/>
      <c r="O10988"/>
    </row>
    <row r="10989" spans="1:15">
      <c r="A10989" s="28">
        <v>43279</v>
      </c>
      <c r="B10989" s="29">
        <v>43279</v>
      </c>
      <c r="C10989" s="18" t="s">
        <v>939</v>
      </c>
      <c r="D10989" s="30">
        <f>VLOOKUP(C10989,Index[[#All],[searchTaxon]:[Reference_number]],2,FALSE)</f>
        <v>160</v>
      </c>
      <c r="E10989" t="s">
        <v>940</v>
      </c>
      <c r="G10989" t="s">
        <v>24</v>
      </c>
      <c r="H10989" t="s">
        <v>26</v>
      </c>
      <c r="I10989">
        <f>VLOOKUP(Table1[[#This Row],[trait_name]],Trait[],2,FALSE)</f>
        <v>49</v>
      </c>
      <c r="J10989" s="25" t="s">
        <v>103</v>
      </c>
      <c r="L10989" s="3" t="s">
        <v>661</v>
      </c>
      <c r="N10989" s="25"/>
      <c r="O10989"/>
    </row>
    <row r="10990" spans="1:15">
      <c r="A10990" s="28">
        <v>43279</v>
      </c>
      <c r="B10990" s="29">
        <v>43279</v>
      </c>
      <c r="C10990" s="18" t="s">
        <v>939</v>
      </c>
      <c r="D10990" s="30">
        <f>VLOOKUP(C10990,Index[[#All],[searchTaxon]:[Reference_number]],2,FALSE)</f>
        <v>160</v>
      </c>
      <c r="E10990" t="s">
        <v>940</v>
      </c>
      <c r="G10990" t="s">
        <v>24</v>
      </c>
      <c r="H10990" t="s">
        <v>26</v>
      </c>
      <c r="I10990">
        <f>VLOOKUP(Table1[[#This Row],[trait_name]],Trait[],2,FALSE)</f>
        <v>49</v>
      </c>
      <c r="J10990" s="25" t="s">
        <v>103</v>
      </c>
      <c r="L10990" s="3" t="s">
        <v>418</v>
      </c>
      <c r="N10990" s="25"/>
      <c r="O10990"/>
    </row>
    <row r="10991" spans="1:15">
      <c r="A10991" s="28">
        <v>43279</v>
      </c>
      <c r="B10991" s="29">
        <v>43279</v>
      </c>
      <c r="C10991" s="18" t="s">
        <v>939</v>
      </c>
      <c r="D10991" s="30">
        <f>VLOOKUP(C10991,Index[[#All],[searchTaxon]:[Reference_number]],2,FALSE)</f>
        <v>160</v>
      </c>
      <c r="E10991" t="s">
        <v>940</v>
      </c>
      <c r="G10991" t="s">
        <v>24</v>
      </c>
      <c r="H10991" t="s">
        <v>26</v>
      </c>
      <c r="I10991">
        <f>VLOOKUP(Table1[[#This Row],[trait_name]],Trait[],2,FALSE)</f>
        <v>49</v>
      </c>
      <c r="J10991" s="25" t="s">
        <v>103</v>
      </c>
      <c r="L10991" s="3" t="s">
        <v>228</v>
      </c>
      <c r="N10991" s="25"/>
      <c r="O10991"/>
    </row>
    <row r="10992" spans="1:15">
      <c r="A10992" s="28">
        <v>43279</v>
      </c>
      <c r="B10992" s="29">
        <v>43279</v>
      </c>
      <c r="C10992" s="18" t="s">
        <v>939</v>
      </c>
      <c r="D10992" s="30">
        <f>VLOOKUP(C10992,Index[[#All],[searchTaxon]:[Reference_number]],2,FALSE)</f>
        <v>160</v>
      </c>
      <c r="E10992" t="s">
        <v>940</v>
      </c>
      <c r="G10992" t="s">
        <v>24</v>
      </c>
      <c r="H10992" t="s">
        <v>469</v>
      </c>
      <c r="I10992">
        <f>VLOOKUP(Table1[[#This Row],[trait_name]],Trait[],2,FALSE)</f>
        <v>49</v>
      </c>
      <c r="J10992" s="25" t="s">
        <v>103</v>
      </c>
      <c r="L10992" s="3" t="s">
        <v>105</v>
      </c>
      <c r="N10992" s="25"/>
      <c r="O10992"/>
    </row>
    <row r="10993" spans="1:15">
      <c r="A10993" s="12">
        <v>43279</v>
      </c>
      <c r="B10993" s="13"/>
      <c r="C10993" s="14" t="s">
        <v>939</v>
      </c>
      <c r="D10993" s="11">
        <f>VLOOKUP(C10993,Index[[#All],[searchTaxon]:[Reference_number]],2,FALSE)</f>
        <v>160</v>
      </c>
      <c r="E10993" t="str">
        <f>VLOOKUP(C:C,Table1[[#All],[searchTaxon]:[Multiple_forms]],3,FALSE)</f>
        <v>Rubra</v>
      </c>
      <c r="F10993">
        <f>VLOOKUP(C:C,Table1[[#All],[searchTaxon]:[Multiple_forms]],4,FALSE)</f>
        <v>0</v>
      </c>
      <c r="G10993" t="str">
        <f>VLOOKUP(C:C,Table1[[#All],[searchTaxon]:[Multiple_forms]],5,FALSE)</f>
        <v>Yes</v>
      </c>
      <c r="I10993">
        <f>VLOOKUP(Table1[[#This Row],[trait_name]],Trait[],2,FALSE)</f>
        <v>50</v>
      </c>
      <c r="J10993" s="25" t="s">
        <v>106</v>
      </c>
      <c r="L10993" s="3"/>
      <c r="N10993" s="25"/>
      <c r="O10993"/>
    </row>
    <row r="10994" spans="1:15">
      <c r="A10994" s="28">
        <v>43279</v>
      </c>
      <c r="B10994" s="29">
        <v>43279</v>
      </c>
      <c r="C10994" s="18" t="s">
        <v>939</v>
      </c>
      <c r="D10994" s="30">
        <f>VLOOKUP(C10994,Index[[#All],[searchTaxon]:[Reference_number]],2,FALSE)</f>
        <v>160</v>
      </c>
      <c r="E10994" t="s">
        <v>940</v>
      </c>
      <c r="G10994" t="s">
        <v>24</v>
      </c>
      <c r="I10994">
        <f>VLOOKUP(Table1[[#This Row],[trait_name]],Trait[],2,FALSE)</f>
        <v>51</v>
      </c>
      <c r="J10994" s="25" t="s">
        <v>108</v>
      </c>
      <c r="L10994" s="3"/>
      <c r="N10994" s="25"/>
      <c r="O10994"/>
    </row>
    <row r="10995" spans="1:15">
      <c r="A10995" s="28">
        <v>43279</v>
      </c>
      <c r="B10995" s="29">
        <v>43279</v>
      </c>
      <c r="C10995" s="18" t="s">
        <v>939</v>
      </c>
      <c r="D10995" s="30">
        <f>VLOOKUP(C10995,Index[[#All],[searchTaxon]:[Reference_number]],2,FALSE)</f>
        <v>160</v>
      </c>
      <c r="E10995" t="s">
        <v>940</v>
      </c>
      <c r="G10995" t="s">
        <v>24</v>
      </c>
      <c r="H10995" t="s">
        <v>26</v>
      </c>
      <c r="I10995">
        <f>VLOOKUP(Table1[[#This Row],[trait_name]],Trait[],2,FALSE)</f>
        <v>52</v>
      </c>
      <c r="J10995" s="25" t="s">
        <v>203</v>
      </c>
      <c r="L10995" s="3" t="s">
        <v>379</v>
      </c>
      <c r="N10995" s="25"/>
      <c r="O10995"/>
    </row>
    <row r="10996" spans="1:15">
      <c r="A10996" s="28">
        <v>43279</v>
      </c>
      <c r="B10996" s="29">
        <v>43279</v>
      </c>
      <c r="C10996" s="18" t="s">
        <v>939</v>
      </c>
      <c r="D10996" s="30">
        <f>VLOOKUP(C10996,Index[[#All],[searchTaxon]:[Reference_number]],2,FALSE)</f>
        <v>160</v>
      </c>
      <c r="E10996" t="s">
        <v>940</v>
      </c>
      <c r="G10996" t="s">
        <v>24</v>
      </c>
      <c r="I10996">
        <f>VLOOKUP(Table1[[#This Row],[trait_name]],Trait[],2,FALSE)</f>
        <v>53</v>
      </c>
      <c r="J10996" s="25" t="s">
        <v>110</v>
      </c>
      <c r="L10996" s="3"/>
      <c r="N10996" s="25"/>
      <c r="O10996"/>
    </row>
    <row r="10997" spans="1:15">
      <c r="A10997" s="28">
        <v>43279</v>
      </c>
      <c r="B10997" s="29">
        <v>43279</v>
      </c>
      <c r="C10997" s="18" t="s">
        <v>939</v>
      </c>
      <c r="D10997" s="30">
        <f>VLOOKUP(C10997,Index[[#All],[searchTaxon]:[Reference_number]],2,FALSE)</f>
        <v>160</v>
      </c>
      <c r="E10997" t="s">
        <v>940</v>
      </c>
      <c r="G10997" t="s">
        <v>24</v>
      </c>
      <c r="I10997">
        <f>VLOOKUP(Table1[[#This Row],[trait_name]],Trait[],2,FALSE)</f>
        <v>53</v>
      </c>
      <c r="J10997" s="25" t="s">
        <v>110</v>
      </c>
      <c r="L10997" s="3"/>
      <c r="N10997" s="25"/>
      <c r="O10997"/>
    </row>
    <row r="10998" spans="1:15">
      <c r="A10998" s="28">
        <v>43279</v>
      </c>
      <c r="B10998" s="29">
        <v>43279</v>
      </c>
      <c r="C10998" s="18" t="s">
        <v>939</v>
      </c>
      <c r="D10998" s="30">
        <f>VLOOKUP(C10998,Index[[#All],[searchTaxon]:[Reference_number]],2,FALSE)</f>
        <v>160</v>
      </c>
      <c r="E10998" t="s">
        <v>940</v>
      </c>
      <c r="G10998" t="s">
        <v>24</v>
      </c>
      <c r="I10998">
        <f>VLOOKUP(Table1[[#This Row],[trait_name]],Trait[],2,FALSE)</f>
        <v>54</v>
      </c>
      <c r="J10998" s="25" t="s">
        <v>112</v>
      </c>
      <c r="L10998" s="3"/>
      <c r="N10998" s="25"/>
      <c r="O10998"/>
    </row>
    <row r="10999" spans="1:15">
      <c r="A10999" s="28">
        <v>43279</v>
      </c>
      <c r="B10999" s="29">
        <v>43279</v>
      </c>
      <c r="C10999" s="18" t="s">
        <v>939</v>
      </c>
      <c r="D10999" s="30">
        <f>VLOOKUP(C10999,Index[[#All],[searchTaxon]:[Reference_number]],2,FALSE)</f>
        <v>160</v>
      </c>
      <c r="E10999" t="s">
        <v>940</v>
      </c>
      <c r="G10999" t="s">
        <v>24</v>
      </c>
      <c r="H10999" t="s">
        <v>26</v>
      </c>
      <c r="I10999">
        <f>VLOOKUP(Table1[[#This Row],[trait_name]],Trait[],2,FALSE)</f>
        <v>55</v>
      </c>
      <c r="J10999" s="25" t="s">
        <v>114</v>
      </c>
      <c r="L10999" s="3" t="s">
        <v>115</v>
      </c>
      <c r="N10999" s="25"/>
      <c r="O10999"/>
    </row>
    <row r="11000" spans="1:15">
      <c r="A11000" s="28">
        <v>43279</v>
      </c>
      <c r="B11000" s="29">
        <v>43279</v>
      </c>
      <c r="C11000" s="18" t="s">
        <v>939</v>
      </c>
      <c r="D11000" s="30">
        <f>VLOOKUP(C11000,Index[[#All],[searchTaxon]:[Reference_number]],2,FALSE)</f>
        <v>160</v>
      </c>
      <c r="E11000" t="s">
        <v>940</v>
      </c>
      <c r="G11000" t="s">
        <v>24</v>
      </c>
      <c r="H11000" t="s">
        <v>26</v>
      </c>
      <c r="I11000">
        <f>VLOOKUP(Table1[[#This Row],[trait_name]],Trait[],2,FALSE)</f>
        <v>56</v>
      </c>
      <c r="J11000" s="25" t="s">
        <v>117</v>
      </c>
      <c r="L11000" s="3" t="s">
        <v>113</v>
      </c>
      <c r="N11000" s="25"/>
      <c r="O11000"/>
    </row>
    <row r="11001" spans="1:15">
      <c r="A11001" s="28">
        <v>43279</v>
      </c>
      <c r="B11001" s="29"/>
      <c r="C11001" s="18" t="s">
        <v>939</v>
      </c>
      <c r="D11001" s="15">
        <f>VLOOKUP(C11001,Index[[#All],[searchTaxon]:[Reference_number]],2,FALSE)</f>
        <v>160</v>
      </c>
      <c r="E11001" t="s">
        <v>940</v>
      </c>
      <c r="F11001">
        <v>0</v>
      </c>
      <c r="G11001" t="s">
        <v>24</v>
      </c>
      <c r="I11001">
        <f>VLOOKUP(Table1[[#This Row],[trait_name]],Trait[],2,FALSE)</f>
        <v>60</v>
      </c>
      <c r="J11001" s="25" t="s">
        <v>120</v>
      </c>
      <c r="L11001" s="3"/>
      <c r="N11001" s="25"/>
      <c r="O11001"/>
    </row>
    <row r="11002" spans="1:15">
      <c r="A11002" s="28">
        <v>43279</v>
      </c>
      <c r="B11002" s="29">
        <v>43279</v>
      </c>
      <c r="C11002" s="18" t="s">
        <v>939</v>
      </c>
      <c r="D11002" s="30">
        <f>VLOOKUP(C11002,Index[[#All],[searchTaxon]:[Reference_number]],2,FALSE)</f>
        <v>160</v>
      </c>
      <c r="E11002" t="s">
        <v>940</v>
      </c>
      <c r="G11002" t="s">
        <v>24</v>
      </c>
      <c r="H11002" t="s">
        <v>15</v>
      </c>
      <c r="I11002">
        <f>VLOOKUP(Table1[[#This Row],[trait_name]],Trait[],2,FALSE)</f>
        <v>61</v>
      </c>
      <c r="J11002" s="25" t="s">
        <v>172</v>
      </c>
      <c r="L11002" s="3" t="s">
        <v>503</v>
      </c>
      <c r="N11002" s="25"/>
      <c r="O11002"/>
    </row>
    <row r="11003" spans="1:15">
      <c r="A11003" s="28">
        <v>43279</v>
      </c>
      <c r="B11003" s="29">
        <v>43279</v>
      </c>
      <c r="C11003" s="18" t="s">
        <v>939</v>
      </c>
      <c r="D11003" s="30">
        <f>VLOOKUP(C11003,Index[[#All],[searchTaxon]:[Reference_number]],2,FALSE)</f>
        <v>160</v>
      </c>
      <c r="E11003" t="s">
        <v>940</v>
      </c>
      <c r="G11003" t="s">
        <v>24</v>
      </c>
      <c r="I11003">
        <f>VLOOKUP(Table1[[#This Row],[trait_name]],Trait[],2,FALSE)</f>
        <v>62</v>
      </c>
      <c r="J11003" s="25" t="s">
        <v>123</v>
      </c>
      <c r="L11003" s="3"/>
      <c r="N11003" s="25"/>
      <c r="O11003"/>
    </row>
    <row r="11004" spans="1:15">
      <c r="A11004" s="28">
        <v>43279</v>
      </c>
      <c r="B11004" s="29">
        <v>43279</v>
      </c>
      <c r="C11004" s="18" t="s">
        <v>942</v>
      </c>
      <c r="D11004" s="30">
        <f>VLOOKUP(C11004,Index[[#All],[searchTaxon]:[Reference_number]],2,FALSE)</f>
        <v>161</v>
      </c>
      <c r="G11004" t="s">
        <v>24</v>
      </c>
      <c r="I11004">
        <f>VLOOKUP(Table1[[#This Row],[trait_name]],Trait[],2,FALSE)</f>
        <v>2</v>
      </c>
      <c r="J11004" s="25" t="s">
        <v>16</v>
      </c>
      <c r="L11004" s="3"/>
      <c r="N11004" s="25"/>
      <c r="O11004"/>
    </row>
    <row r="11005" spans="1:15">
      <c r="A11005" s="28">
        <v>43279</v>
      </c>
      <c r="B11005" s="29">
        <v>43279</v>
      </c>
      <c r="C11005" s="18" t="s">
        <v>942</v>
      </c>
      <c r="D11005" s="30">
        <f>VLOOKUP(C11005,Index[[#All],[searchTaxon]:[Reference_number]],2,FALSE)</f>
        <v>161</v>
      </c>
      <c r="G11005" t="s">
        <v>24</v>
      </c>
      <c r="I11005">
        <f>VLOOKUP(Table1[[#This Row],[trait_name]],Trait[],2,FALSE)</f>
        <v>2</v>
      </c>
      <c r="J11005" s="25" t="s">
        <v>16</v>
      </c>
      <c r="L11005" s="3"/>
      <c r="N11005" s="25"/>
      <c r="O11005"/>
    </row>
    <row r="11006" spans="1:15">
      <c r="A11006" s="28">
        <v>43279</v>
      </c>
      <c r="B11006" s="29">
        <v>43279</v>
      </c>
      <c r="C11006" s="18" t="s">
        <v>942</v>
      </c>
      <c r="D11006" s="30">
        <f>VLOOKUP(C11006,Index[[#All],[searchTaxon]:[Reference_number]],2,FALSE)</f>
        <v>161</v>
      </c>
      <c r="G11006" t="s">
        <v>24</v>
      </c>
      <c r="H11006" t="s">
        <v>18</v>
      </c>
      <c r="I11006">
        <f>VLOOKUP(Table1[[#This Row],[trait_name]],Trait[],2,FALSE)</f>
        <v>3</v>
      </c>
      <c r="J11006" s="25" t="s">
        <v>19</v>
      </c>
      <c r="L11006" s="3" t="s">
        <v>20</v>
      </c>
      <c r="N11006" s="25"/>
      <c r="O11006"/>
    </row>
    <row r="11007" spans="1:15">
      <c r="A11007" s="28">
        <v>43279</v>
      </c>
      <c r="B11007" s="29">
        <v>43279</v>
      </c>
      <c r="C11007" s="18" t="s">
        <v>942</v>
      </c>
      <c r="D11007" s="30">
        <f>VLOOKUP(C11007,Index[[#All],[searchTaxon]:[Reference_number]],2,FALSE)</f>
        <v>161</v>
      </c>
      <c r="G11007" t="s">
        <v>24</v>
      </c>
      <c r="H11007" t="s">
        <v>18</v>
      </c>
      <c r="I11007">
        <f>VLOOKUP(Table1[[#This Row],[trait_name]],Trait[],2,FALSE)</f>
        <v>3</v>
      </c>
      <c r="J11007" s="25" t="s">
        <v>19</v>
      </c>
      <c r="L11007" s="3" t="s">
        <v>22</v>
      </c>
      <c r="N11007" s="25"/>
      <c r="O11007"/>
    </row>
    <row r="11008" spans="1:15">
      <c r="A11008" s="28">
        <v>43279</v>
      </c>
      <c r="B11008" s="29">
        <v>43279</v>
      </c>
      <c r="C11008" s="18" t="s">
        <v>942</v>
      </c>
      <c r="D11008" s="30">
        <f>VLOOKUP(C11008,Index[[#All],[searchTaxon]:[Reference_number]],2,FALSE)</f>
        <v>161</v>
      </c>
      <c r="G11008" t="s">
        <v>24</v>
      </c>
      <c r="H11008" t="s">
        <v>296</v>
      </c>
      <c r="I11008">
        <f>VLOOKUP(Table1[[#This Row],[trait_name]],Trait[],2,FALSE)</f>
        <v>4</v>
      </c>
      <c r="J11008" s="25" t="s">
        <v>23</v>
      </c>
      <c r="L11008" s="3" t="s">
        <v>24</v>
      </c>
      <c r="N11008" s="25"/>
      <c r="O11008"/>
    </row>
    <row r="11009" spans="1:15">
      <c r="A11009" s="28">
        <v>43279</v>
      </c>
      <c r="B11009" s="29">
        <v>43279</v>
      </c>
      <c r="C11009" s="18" t="s">
        <v>942</v>
      </c>
      <c r="D11009" s="30">
        <f>VLOOKUP(C11009,Index[[#All],[searchTaxon]:[Reference_number]],2,FALSE)</f>
        <v>161</v>
      </c>
      <c r="G11009" t="s">
        <v>24</v>
      </c>
      <c r="H11009" t="s">
        <v>296</v>
      </c>
      <c r="I11009">
        <f>VLOOKUP(Table1[[#This Row],[trait_name]],Trait[],2,FALSE)</f>
        <v>9</v>
      </c>
      <c r="J11009" s="25" t="s">
        <v>29</v>
      </c>
      <c r="L11009" s="3" t="s">
        <v>24</v>
      </c>
      <c r="N11009" s="25"/>
      <c r="O11009"/>
    </row>
    <row r="11010" spans="1:15">
      <c r="A11010" s="28">
        <v>43279</v>
      </c>
      <c r="B11010" s="29">
        <v>43279</v>
      </c>
      <c r="C11010" s="18" t="s">
        <v>942</v>
      </c>
      <c r="D11010" s="30">
        <f>VLOOKUP(C11010,Index[[#All],[searchTaxon]:[Reference_number]],2,FALSE)</f>
        <v>161</v>
      </c>
      <c r="G11010" t="s">
        <v>24</v>
      </c>
      <c r="H11010" t="s">
        <v>296</v>
      </c>
      <c r="I11010">
        <f>VLOOKUP(Table1[[#This Row],[trait_name]],Trait[],2,FALSE)</f>
        <v>12</v>
      </c>
      <c r="J11010" s="25" t="s">
        <v>138</v>
      </c>
      <c r="L11010" s="3" t="s">
        <v>24</v>
      </c>
      <c r="N11010" s="25"/>
      <c r="O11010"/>
    </row>
    <row r="11011" spans="1:15">
      <c r="A11011" s="12">
        <v>43279</v>
      </c>
      <c r="B11011" s="13"/>
      <c r="C11011" s="14" t="s">
        <v>942</v>
      </c>
      <c r="D11011" s="15">
        <f>VLOOKUP(C11011,Index[[#All],[searchTaxon]:[Reference_number]],2,FALSE)</f>
        <v>161</v>
      </c>
      <c r="G11011" t="s">
        <v>24</v>
      </c>
      <c r="I11011">
        <f>VLOOKUP(Table1[[#This Row],[trait_name]],Trait[],2,FALSE)</f>
        <v>15</v>
      </c>
      <c r="J11011" s="25" t="s">
        <v>32</v>
      </c>
      <c r="L11011" s="3"/>
      <c r="N11011" s="25"/>
      <c r="O11011"/>
    </row>
    <row r="11012" spans="1:15">
      <c r="A11012" s="12">
        <v>43279</v>
      </c>
      <c r="B11012" s="13">
        <v>43279</v>
      </c>
      <c r="C11012" s="14" t="s">
        <v>942</v>
      </c>
      <c r="D11012" s="15">
        <f>VLOOKUP(C11012,Index[[#All],[searchTaxon]:[Reference_number]],2,FALSE)</f>
        <v>161</v>
      </c>
      <c r="G11012" t="s">
        <v>24</v>
      </c>
      <c r="I11012">
        <f>VLOOKUP(Table1[[#This Row],[trait_name]],Trait[],2,FALSE)</f>
        <v>16</v>
      </c>
      <c r="J11012" s="26" t="s">
        <v>33</v>
      </c>
      <c r="K11012" s="26"/>
      <c r="L11012" s="3"/>
      <c r="N11012" s="25"/>
      <c r="O11012"/>
    </row>
    <row r="11013" spans="1:15">
      <c r="A11013" s="28">
        <v>43279</v>
      </c>
      <c r="B11013" s="29">
        <v>43279</v>
      </c>
      <c r="C11013" s="18" t="s">
        <v>942</v>
      </c>
      <c r="D11013" s="30">
        <f>VLOOKUP(C11013,Index[[#All],[searchTaxon]:[Reference_number]],2,FALSE)</f>
        <v>161</v>
      </c>
      <c r="G11013" t="s">
        <v>24</v>
      </c>
      <c r="H11013" t="s">
        <v>18</v>
      </c>
      <c r="I11013">
        <f>VLOOKUP(Table1[[#This Row],[trait_name]],Trait[],2,FALSE)</f>
        <v>17</v>
      </c>
      <c r="J11013" s="25" t="s">
        <v>34</v>
      </c>
      <c r="L11013" s="3" t="s">
        <v>35</v>
      </c>
      <c r="N11013" s="25"/>
      <c r="O11013"/>
    </row>
    <row r="11014" spans="1:15">
      <c r="A11014" s="28">
        <v>43279</v>
      </c>
      <c r="B11014" s="29">
        <v>43279</v>
      </c>
      <c r="C11014" s="18" t="s">
        <v>942</v>
      </c>
      <c r="D11014" s="30">
        <f>VLOOKUP(C11014,Index[[#All],[searchTaxon]:[Reference_number]],2,FALSE)</f>
        <v>161</v>
      </c>
      <c r="G11014" t="s">
        <v>24</v>
      </c>
      <c r="H11014" t="s">
        <v>18</v>
      </c>
      <c r="I11014">
        <f>VLOOKUP(Table1[[#This Row],[trait_name]],Trait[],2,FALSE)</f>
        <v>17</v>
      </c>
      <c r="J11014" s="25" t="s">
        <v>34</v>
      </c>
      <c r="L11014" s="3" t="s">
        <v>36</v>
      </c>
      <c r="N11014" s="25"/>
      <c r="O11014"/>
    </row>
    <row r="11015" spans="1:15">
      <c r="A11015" s="28">
        <v>43279</v>
      </c>
      <c r="B11015" s="29">
        <v>43279</v>
      </c>
      <c r="C11015" s="18" t="s">
        <v>942</v>
      </c>
      <c r="D11015" s="30">
        <f>VLOOKUP(C11015,Index[[#All],[searchTaxon]:[Reference_number]],2,FALSE)</f>
        <v>161</v>
      </c>
      <c r="G11015" t="s">
        <v>24</v>
      </c>
      <c r="H11015" t="s">
        <v>18</v>
      </c>
      <c r="I11015">
        <f>VLOOKUP(Table1[[#This Row],[trait_name]],Trait[],2,FALSE)</f>
        <v>17</v>
      </c>
      <c r="J11015" s="25" t="s">
        <v>34</v>
      </c>
      <c r="L11015" s="3" t="s">
        <v>37</v>
      </c>
      <c r="N11015" s="25"/>
      <c r="O11015"/>
    </row>
    <row r="11016" spans="1:15">
      <c r="A11016" s="12">
        <v>43279</v>
      </c>
      <c r="B11016" s="13">
        <v>43279</v>
      </c>
      <c r="C11016" s="14" t="s">
        <v>942</v>
      </c>
      <c r="D11016" s="15">
        <f>VLOOKUP(C11016,Index[[#All],[searchTaxon]:[Reference_number]],2,FALSE)</f>
        <v>161</v>
      </c>
      <c r="G11016" t="s">
        <v>24</v>
      </c>
      <c r="I11016">
        <f>VLOOKUP(Table1[[#This Row],[trait_name]],Trait[],2,FALSE)</f>
        <v>18</v>
      </c>
      <c r="J11016" s="25" t="s">
        <v>38</v>
      </c>
      <c r="L11016" s="3"/>
      <c r="N11016" s="25"/>
      <c r="O11016"/>
    </row>
    <row r="11017" spans="1:15">
      <c r="A11017" s="28">
        <v>43279</v>
      </c>
      <c r="B11017" s="29">
        <v>43279</v>
      </c>
      <c r="C11017" s="18" t="s">
        <v>942</v>
      </c>
      <c r="D11017" s="30">
        <f>VLOOKUP(C11017,Index[[#All],[searchTaxon]:[Reference_number]],2,FALSE)</f>
        <v>161</v>
      </c>
      <c r="G11017" t="s">
        <v>24</v>
      </c>
      <c r="H11017" t="s">
        <v>18</v>
      </c>
      <c r="I11017">
        <f>VLOOKUP(Table1[[#This Row],[trait_name]],Trait[],2,FALSE)</f>
        <v>19</v>
      </c>
      <c r="J11017" s="25" t="s">
        <v>39</v>
      </c>
      <c r="L11017" s="3" t="s">
        <v>142</v>
      </c>
      <c r="N11017" s="25"/>
      <c r="O11017"/>
    </row>
    <row r="11018" spans="1:15">
      <c r="A11018" s="28">
        <v>43279</v>
      </c>
      <c r="B11018" s="29">
        <v>43279</v>
      </c>
      <c r="C11018" s="18" t="s">
        <v>942</v>
      </c>
      <c r="D11018" s="30">
        <f>VLOOKUP(C11018,Index[[#All],[searchTaxon]:[Reference_number]],2,FALSE)</f>
        <v>161</v>
      </c>
      <c r="G11018" t="s">
        <v>24</v>
      </c>
      <c r="I11018">
        <f>VLOOKUP(Table1[[#This Row],[trait_name]],Trait[],2,FALSE)</f>
        <v>19</v>
      </c>
      <c r="J11018" s="25" t="s">
        <v>39</v>
      </c>
      <c r="L11018" s="3"/>
      <c r="N11018" s="25"/>
      <c r="O11018"/>
    </row>
    <row r="11019" spans="1:15">
      <c r="A11019" s="12">
        <v>43279</v>
      </c>
      <c r="B11019" s="13">
        <v>43279</v>
      </c>
      <c r="C11019" s="14" t="s">
        <v>942</v>
      </c>
      <c r="D11019" s="15">
        <f>VLOOKUP(C11019,Index[[#All],[searchTaxon]:[Reference_number]],2,FALSE)</f>
        <v>161</v>
      </c>
      <c r="G11019" t="s">
        <v>24</v>
      </c>
      <c r="I11019">
        <f>VLOOKUP(Table1[[#This Row],[trait_name]],Trait[],2,FALSE)</f>
        <v>20</v>
      </c>
      <c r="J11019" s="25" t="s">
        <v>42</v>
      </c>
      <c r="L11019" s="3"/>
      <c r="N11019" s="25"/>
      <c r="O11019"/>
    </row>
    <row r="11020" spans="1:15">
      <c r="A11020" s="28">
        <v>43279</v>
      </c>
      <c r="B11020" s="29">
        <v>43279</v>
      </c>
      <c r="C11020" s="18" t="s">
        <v>942</v>
      </c>
      <c r="D11020" s="30">
        <f>VLOOKUP(C11020,Index[[#All],[searchTaxon]:[Reference_number]],2,FALSE)</f>
        <v>161</v>
      </c>
      <c r="G11020" t="s">
        <v>24</v>
      </c>
      <c r="I11020">
        <f>VLOOKUP(Table1[[#This Row],[trait_name]],Trait[],2,FALSE)</f>
        <v>21</v>
      </c>
      <c r="J11020" s="25" t="s">
        <v>46</v>
      </c>
      <c r="L11020" s="3"/>
      <c r="N11020" s="25"/>
      <c r="O11020"/>
    </row>
    <row r="11021" spans="1:15">
      <c r="A11021" s="28">
        <v>43279</v>
      </c>
      <c r="B11021" s="29"/>
      <c r="C11021" s="18" t="s">
        <v>942</v>
      </c>
      <c r="D11021" s="15">
        <f>VLOOKUP(C11021,Index[[#All],[searchTaxon]:[Reference_number]],2,FALSE)</f>
        <v>161</v>
      </c>
      <c r="E11021">
        <v>0</v>
      </c>
      <c r="F11021">
        <v>0</v>
      </c>
      <c r="G11021" t="s">
        <v>24</v>
      </c>
      <c r="I11021">
        <f>VLOOKUP(Table1[[#This Row],[trait_name]],Trait[],2,FALSE)</f>
        <v>22</v>
      </c>
      <c r="J11021" s="25" t="s">
        <v>48</v>
      </c>
      <c r="L11021" s="3"/>
      <c r="N11021" s="25"/>
      <c r="O11021"/>
    </row>
    <row r="11022" spans="1:15">
      <c r="A11022" s="12">
        <v>43279</v>
      </c>
      <c r="B11022" s="13"/>
      <c r="C11022" s="14" t="s">
        <v>942</v>
      </c>
      <c r="D11022" s="15">
        <f>VLOOKUP(C11022,Index[[#All],[searchTaxon]:[Reference_number]],2,FALSE)</f>
        <v>161</v>
      </c>
      <c r="G11022" t="s">
        <v>24</v>
      </c>
      <c r="I11022">
        <f>VLOOKUP(Table1[[#This Row],[trait_name]],Trait[],2,FALSE)</f>
        <v>23</v>
      </c>
      <c r="J11022" s="25" t="s">
        <v>50</v>
      </c>
      <c r="L11022" s="3"/>
      <c r="N11022" s="25"/>
      <c r="O11022"/>
    </row>
    <row r="11023" spans="1:15">
      <c r="A11023" s="12">
        <v>43279</v>
      </c>
      <c r="B11023" s="13"/>
      <c r="C11023" s="14" t="s">
        <v>942</v>
      </c>
      <c r="D11023" s="15">
        <f>VLOOKUP(C11023,Index[[#All],[searchTaxon]:[Reference_number]],2,FALSE)</f>
        <v>161</v>
      </c>
      <c r="G11023" t="s">
        <v>24</v>
      </c>
      <c r="I11023">
        <f>VLOOKUP(Table1[[#This Row],[trait_name]],Trait[],2,FALSE)</f>
        <v>24</v>
      </c>
      <c r="J11023" s="25" t="s">
        <v>53</v>
      </c>
      <c r="L11023" s="3"/>
      <c r="N11023" s="25"/>
      <c r="O11023"/>
    </row>
    <row r="11024" spans="1:15">
      <c r="A11024" s="28">
        <v>43279</v>
      </c>
      <c r="B11024" s="29">
        <v>43279</v>
      </c>
      <c r="C11024" s="18" t="s">
        <v>942</v>
      </c>
      <c r="D11024" s="30">
        <f>VLOOKUP(C11024,Index[[#All],[searchTaxon]:[Reference_number]],2,FALSE)</f>
        <v>161</v>
      </c>
      <c r="G11024" t="s">
        <v>24</v>
      </c>
      <c r="H11024" t="s">
        <v>18</v>
      </c>
      <c r="I11024">
        <f>VLOOKUP(Table1[[#This Row],[trait_name]],Trait[],2,FALSE)</f>
        <v>25</v>
      </c>
      <c r="J11024" s="25" t="s">
        <v>54</v>
      </c>
      <c r="L11024" s="3" t="s">
        <v>239</v>
      </c>
      <c r="N11024" s="25"/>
      <c r="O11024"/>
    </row>
    <row r="11025" spans="1:15">
      <c r="A11025" s="28">
        <v>43279</v>
      </c>
      <c r="B11025" s="29">
        <v>43279</v>
      </c>
      <c r="C11025" s="18" t="s">
        <v>942</v>
      </c>
      <c r="D11025" s="30">
        <f>VLOOKUP(C11025,Index[[#All],[searchTaxon]:[Reference_number]],2,FALSE)</f>
        <v>161</v>
      </c>
      <c r="G11025" t="s">
        <v>24</v>
      </c>
      <c r="I11025">
        <f>VLOOKUP(Table1[[#This Row],[trait_name]],Trait[],2,FALSE)</f>
        <v>25</v>
      </c>
      <c r="J11025" s="25" t="s">
        <v>54</v>
      </c>
      <c r="L11025" s="3"/>
      <c r="N11025" s="25"/>
      <c r="O11025"/>
    </row>
    <row r="11026" spans="1:15">
      <c r="A11026" s="28">
        <v>43279</v>
      </c>
      <c r="B11026" s="29">
        <v>43279</v>
      </c>
      <c r="C11026" s="18" t="s">
        <v>942</v>
      </c>
      <c r="D11026" s="30">
        <f>VLOOKUP(C11026,Index[[#All],[searchTaxon]:[Reference_number]],2,FALSE)</f>
        <v>161</v>
      </c>
      <c r="G11026" t="s">
        <v>24</v>
      </c>
      <c r="H11026" t="s">
        <v>18</v>
      </c>
      <c r="I11026">
        <f>VLOOKUP(Table1[[#This Row],[trait_name]],Trait[],2,FALSE)</f>
        <v>26</v>
      </c>
      <c r="J11026" s="25" t="s">
        <v>57</v>
      </c>
      <c r="L11026" s="3">
        <v>1.5</v>
      </c>
      <c r="N11026" s="25"/>
      <c r="O11026"/>
    </row>
    <row r="11027" spans="1:15">
      <c r="A11027" s="28">
        <v>43279</v>
      </c>
      <c r="B11027" s="29">
        <v>43279</v>
      </c>
      <c r="C11027" s="18" t="s">
        <v>942</v>
      </c>
      <c r="D11027" s="30">
        <f>VLOOKUP(C11027,Index[[#All],[searchTaxon]:[Reference_number]],2,FALSE)</f>
        <v>161</v>
      </c>
      <c r="G11027" t="s">
        <v>24</v>
      </c>
      <c r="I11027">
        <f>VLOOKUP(Table1[[#This Row],[trait_name]],Trait[],2,FALSE)</f>
        <v>26</v>
      </c>
      <c r="J11027" s="25" t="s">
        <v>57</v>
      </c>
      <c r="L11027" s="3"/>
      <c r="N11027" s="25"/>
      <c r="O11027"/>
    </row>
    <row r="11028" spans="1:15">
      <c r="A11028" s="28">
        <v>43279</v>
      </c>
      <c r="B11028" s="29">
        <v>43279</v>
      </c>
      <c r="C11028" s="18" t="s">
        <v>942</v>
      </c>
      <c r="D11028" s="30">
        <f>VLOOKUP(C11028,Index[[#All],[searchTaxon]:[Reference_number]],2,FALSE)</f>
        <v>161</v>
      </c>
      <c r="G11028" t="s">
        <v>24</v>
      </c>
      <c r="I11028">
        <f>VLOOKUP(Table1[[#This Row],[trait_name]],Trait[],2,FALSE)</f>
        <v>27</v>
      </c>
      <c r="J11028" s="25" t="s">
        <v>58</v>
      </c>
      <c r="L11028" s="3"/>
      <c r="N11028" s="25"/>
      <c r="O11028"/>
    </row>
    <row r="11029" spans="1:15">
      <c r="A11029" s="28">
        <v>43279</v>
      </c>
      <c r="B11029" s="29">
        <v>43279</v>
      </c>
      <c r="C11029" s="18" t="s">
        <v>942</v>
      </c>
      <c r="D11029" s="30">
        <f>VLOOKUP(C11029,Index[[#All],[searchTaxon]:[Reference_number]],2,FALSE)</f>
        <v>161</v>
      </c>
      <c r="G11029" t="s">
        <v>24</v>
      </c>
      <c r="H11029" t="s">
        <v>18</v>
      </c>
      <c r="I11029">
        <f>VLOOKUP(Table1[[#This Row],[trait_name]],Trait[],2,FALSE)</f>
        <v>28</v>
      </c>
      <c r="J11029" s="25" t="s">
        <v>59</v>
      </c>
      <c r="L11029" s="3">
        <v>1</v>
      </c>
      <c r="N11029" s="25"/>
      <c r="O11029"/>
    </row>
    <row r="11030" spans="1:15">
      <c r="A11030" s="28">
        <v>43279</v>
      </c>
      <c r="B11030" s="29">
        <v>43279</v>
      </c>
      <c r="C11030" s="18" t="s">
        <v>942</v>
      </c>
      <c r="D11030" s="30">
        <f>VLOOKUP(C11030,Index[[#All],[searchTaxon]:[Reference_number]],2,FALSE)</f>
        <v>161</v>
      </c>
      <c r="G11030" t="s">
        <v>24</v>
      </c>
      <c r="I11030">
        <f>VLOOKUP(Table1[[#This Row],[trait_name]],Trait[],2,FALSE)</f>
        <v>28</v>
      </c>
      <c r="J11030" s="25" t="s">
        <v>59</v>
      </c>
      <c r="L11030" s="3"/>
      <c r="N11030" s="25"/>
      <c r="O11030"/>
    </row>
    <row r="11031" spans="1:15">
      <c r="A11031" s="28">
        <v>43279</v>
      </c>
      <c r="B11031" s="29">
        <v>43279</v>
      </c>
      <c r="C11031" s="18" t="s">
        <v>942</v>
      </c>
      <c r="D11031" s="30">
        <f>VLOOKUP(C11031,Index[[#All],[searchTaxon]:[Reference_number]],2,FALSE)</f>
        <v>161</v>
      </c>
      <c r="G11031" t="s">
        <v>24</v>
      </c>
      <c r="H11031" t="s">
        <v>18</v>
      </c>
      <c r="I11031">
        <f>VLOOKUP(Table1[[#This Row],[trait_name]],Trait[],2,FALSE)</f>
        <v>29</v>
      </c>
      <c r="J11031" s="25" t="s">
        <v>60</v>
      </c>
      <c r="L11031" s="3">
        <v>1.5</v>
      </c>
      <c r="N11031" s="25"/>
      <c r="O11031"/>
    </row>
    <row r="11032" spans="1:15">
      <c r="A11032" s="28">
        <v>43279</v>
      </c>
      <c r="B11032" s="29">
        <v>43279</v>
      </c>
      <c r="C11032" s="18" t="s">
        <v>942</v>
      </c>
      <c r="D11032" s="30">
        <f>VLOOKUP(C11032,Index[[#All],[searchTaxon]:[Reference_number]],2,FALSE)</f>
        <v>161</v>
      </c>
      <c r="G11032" t="s">
        <v>24</v>
      </c>
      <c r="I11032">
        <f>VLOOKUP(Table1[[#This Row],[trait_name]],Trait[],2,FALSE)</f>
        <v>30</v>
      </c>
      <c r="J11032" s="25" t="s">
        <v>61</v>
      </c>
      <c r="L11032" s="3"/>
      <c r="N11032" s="25"/>
      <c r="O11032"/>
    </row>
    <row r="11033" spans="1:15">
      <c r="A11033" s="28">
        <v>43279</v>
      </c>
      <c r="B11033" s="29">
        <v>43279</v>
      </c>
      <c r="C11033" s="18" t="s">
        <v>942</v>
      </c>
      <c r="D11033" s="30">
        <f>VLOOKUP(C11033,Index[[#All],[searchTaxon]:[Reference_number]],2,FALSE)</f>
        <v>161</v>
      </c>
      <c r="G11033" t="s">
        <v>24</v>
      </c>
      <c r="H11033" t="s">
        <v>18</v>
      </c>
      <c r="I11033">
        <f>VLOOKUP(Table1[[#This Row],[trait_name]],Trait[],2,FALSE)</f>
        <v>31</v>
      </c>
      <c r="J11033" s="25" t="s">
        <v>62</v>
      </c>
      <c r="L11033" s="3">
        <v>1</v>
      </c>
      <c r="N11033" s="25"/>
      <c r="O11033"/>
    </row>
    <row r="11034" spans="1:15">
      <c r="A11034" s="28">
        <v>43279</v>
      </c>
      <c r="B11034" s="29">
        <v>43279</v>
      </c>
      <c r="C11034" s="18" t="s">
        <v>942</v>
      </c>
      <c r="D11034" s="30">
        <f>VLOOKUP(C11034,Index[[#All],[searchTaxon]:[Reference_number]],2,FALSE)</f>
        <v>161</v>
      </c>
      <c r="G11034" t="s">
        <v>24</v>
      </c>
      <c r="H11034" t="s">
        <v>296</v>
      </c>
      <c r="I11034">
        <f>VLOOKUP(Table1[[#This Row],[trait_name]],Trait[],2,FALSE)</f>
        <v>32</v>
      </c>
      <c r="J11034" s="25" t="s">
        <v>147</v>
      </c>
      <c r="L11034" s="3" t="s">
        <v>189</v>
      </c>
      <c r="N11034" s="25"/>
      <c r="O11034"/>
    </row>
    <row r="11035" spans="1:15">
      <c r="A11035" s="28">
        <v>43279</v>
      </c>
      <c r="B11035" s="29">
        <v>43279</v>
      </c>
      <c r="C11035" s="18" t="s">
        <v>942</v>
      </c>
      <c r="D11035" s="30">
        <f>VLOOKUP(C11035,Index[[#All],[searchTaxon]:[Reference_number]],2,FALSE)</f>
        <v>161</v>
      </c>
      <c r="G11035" t="s">
        <v>24</v>
      </c>
      <c r="I11035">
        <f>VLOOKUP(Table1[[#This Row],[trait_name]],Trait[],2,FALSE)</f>
        <v>32</v>
      </c>
      <c r="J11035" s="25" t="s">
        <v>147</v>
      </c>
      <c r="L11035" s="3"/>
      <c r="N11035" s="25"/>
      <c r="O11035"/>
    </row>
    <row r="11036" spans="1:15">
      <c r="A11036" s="28">
        <v>43279</v>
      </c>
      <c r="B11036" s="29">
        <v>43279</v>
      </c>
      <c r="C11036" s="18" t="s">
        <v>942</v>
      </c>
      <c r="D11036" s="30">
        <f>VLOOKUP(C11036,Index[[#All],[searchTaxon]:[Reference_number]],2,FALSE)</f>
        <v>161</v>
      </c>
      <c r="G11036" t="s">
        <v>24</v>
      </c>
      <c r="I11036">
        <f>VLOOKUP(Table1[[#This Row],[trait_name]],Trait[],2,FALSE)</f>
        <v>33</v>
      </c>
      <c r="J11036" s="25" t="s">
        <v>63</v>
      </c>
      <c r="L11036" s="3"/>
      <c r="N11036" s="25"/>
      <c r="O11036"/>
    </row>
    <row r="11037" spans="1:15">
      <c r="A11037" s="28">
        <v>43279</v>
      </c>
      <c r="B11037" s="29">
        <v>43279</v>
      </c>
      <c r="C11037" s="18" t="s">
        <v>942</v>
      </c>
      <c r="D11037" s="30">
        <f>VLOOKUP(C11037,Index[[#All],[searchTaxon]:[Reference_number]],2,FALSE)</f>
        <v>161</v>
      </c>
      <c r="G11037" t="s">
        <v>24</v>
      </c>
      <c r="I11037">
        <f>VLOOKUP(Table1[[#This Row],[trait_name]],Trait[],2,FALSE)</f>
        <v>33</v>
      </c>
      <c r="J11037" s="25" t="s">
        <v>63</v>
      </c>
      <c r="L11037" s="3"/>
      <c r="N11037" s="25"/>
      <c r="O11037"/>
    </row>
    <row r="11038" spans="1:15">
      <c r="A11038" s="28">
        <v>43279</v>
      </c>
      <c r="B11038" s="29">
        <v>43279</v>
      </c>
      <c r="C11038" s="18" t="s">
        <v>942</v>
      </c>
      <c r="D11038" s="30">
        <f>VLOOKUP(C11038,Index[[#All],[searchTaxon]:[Reference_number]],2,FALSE)</f>
        <v>161</v>
      </c>
      <c r="G11038" t="s">
        <v>24</v>
      </c>
      <c r="I11038">
        <f>VLOOKUP(Table1[[#This Row],[trait_name]],Trait[],2,FALSE)</f>
        <v>34</v>
      </c>
      <c r="J11038" s="25" t="s">
        <v>149</v>
      </c>
      <c r="L11038" s="3"/>
      <c r="N11038" s="25"/>
      <c r="O11038"/>
    </row>
    <row r="11039" spans="1:15">
      <c r="A11039" s="28">
        <v>43279</v>
      </c>
      <c r="B11039" s="29"/>
      <c r="C11039" s="18" t="s">
        <v>942</v>
      </c>
      <c r="D11039" s="30">
        <f>VLOOKUP(C11039,Index[[#All],[searchTaxon]:[Reference_number]],2,FALSE)</f>
        <v>161</v>
      </c>
      <c r="E11039">
        <v>0</v>
      </c>
      <c r="F11039">
        <v>0</v>
      </c>
      <c r="G11039" t="s">
        <v>24</v>
      </c>
      <c r="I11039">
        <f>VLOOKUP(Table1[[#This Row],[trait_name]],Trait[],2,FALSE)</f>
        <v>35</v>
      </c>
      <c r="J11039" s="25" t="s">
        <v>66</v>
      </c>
      <c r="L11039" s="3"/>
      <c r="N11039" s="25"/>
      <c r="O11039"/>
    </row>
    <row r="11040" spans="1:15">
      <c r="A11040" s="28">
        <v>43279</v>
      </c>
      <c r="B11040" s="29"/>
      <c r="C11040" s="18" t="s">
        <v>942</v>
      </c>
      <c r="D11040" s="15">
        <f>VLOOKUP(C11040,Index[[#All],[searchTaxon]:[Reference_number]],2,FALSE)</f>
        <v>161</v>
      </c>
      <c r="E11040">
        <v>0</v>
      </c>
      <c r="F11040">
        <v>0</v>
      </c>
      <c r="G11040" t="s">
        <v>24</v>
      </c>
      <c r="I11040">
        <f>VLOOKUP(Table1[[#This Row],[trait_name]],Trait[],2,FALSE)</f>
        <v>36</v>
      </c>
      <c r="J11040" s="25" t="s">
        <v>68</v>
      </c>
      <c r="L11040" s="3"/>
      <c r="N11040" s="25"/>
      <c r="O11040"/>
    </row>
    <row r="11041" spans="1:15">
      <c r="A11041" s="28">
        <v>43279</v>
      </c>
      <c r="B11041" s="29"/>
      <c r="C11041" s="18" t="s">
        <v>942</v>
      </c>
      <c r="D11041" s="15">
        <f>VLOOKUP(C11041,Index[[#All],[searchTaxon]:[Reference_number]],2,FALSE)</f>
        <v>161</v>
      </c>
      <c r="E11041">
        <v>0</v>
      </c>
      <c r="F11041">
        <v>0</v>
      </c>
      <c r="G11041" t="s">
        <v>24</v>
      </c>
      <c r="I11041">
        <f>VLOOKUP(Table1[[#This Row],[trait_name]],Trait[],2,FALSE)</f>
        <v>37</v>
      </c>
      <c r="J11041" s="25" t="s">
        <v>70</v>
      </c>
      <c r="L11041" s="3"/>
      <c r="N11041" s="25"/>
      <c r="O11041"/>
    </row>
    <row r="11042" spans="1:15">
      <c r="A11042" s="28">
        <v>43279</v>
      </c>
      <c r="B11042" s="29">
        <v>43279</v>
      </c>
      <c r="C11042" s="18" t="s">
        <v>942</v>
      </c>
      <c r="D11042" s="30">
        <f>VLOOKUP(C11042,Index[[#All],[searchTaxon]:[Reference_number]],2,FALSE)</f>
        <v>161</v>
      </c>
      <c r="G11042" t="s">
        <v>24</v>
      </c>
      <c r="H11042" t="s">
        <v>296</v>
      </c>
      <c r="I11042">
        <f>VLOOKUP(Table1[[#This Row],[trait_name]],Trait[],2,FALSE)</f>
        <v>38</v>
      </c>
      <c r="J11042" s="25" t="s">
        <v>74</v>
      </c>
      <c r="L11042" s="3" t="s">
        <v>158</v>
      </c>
      <c r="N11042" s="25"/>
      <c r="O11042"/>
    </row>
    <row r="11043" spans="1:15">
      <c r="A11043" s="28">
        <v>43279</v>
      </c>
      <c r="B11043" s="29">
        <v>43279</v>
      </c>
      <c r="C11043" s="18" t="s">
        <v>942</v>
      </c>
      <c r="D11043" s="30">
        <f>VLOOKUP(C11043,Index[[#All],[searchTaxon]:[Reference_number]],2,FALSE)</f>
        <v>161</v>
      </c>
      <c r="G11043" t="s">
        <v>24</v>
      </c>
      <c r="I11043">
        <f>VLOOKUP(Table1[[#This Row],[trait_name]],Trait[],2,FALSE)</f>
        <v>38</v>
      </c>
      <c r="J11043" s="25" t="s">
        <v>74</v>
      </c>
      <c r="L11043" s="3"/>
      <c r="N11043" s="25"/>
      <c r="O11043"/>
    </row>
    <row r="11044" spans="1:15">
      <c r="A11044" s="12">
        <v>43279</v>
      </c>
      <c r="B11044" s="13"/>
      <c r="C11044" s="14" t="s">
        <v>942</v>
      </c>
      <c r="D11044" s="15">
        <f>VLOOKUP(C11044,Index[[#All],[searchTaxon]:[Reference_number]],2,FALSE)</f>
        <v>161</v>
      </c>
      <c r="G11044" t="s">
        <v>24</v>
      </c>
      <c r="I11044">
        <f>VLOOKUP(Table1[[#This Row],[trait_name]],Trait[],2,FALSE)</f>
        <v>39</v>
      </c>
      <c r="J11044" s="25" t="s">
        <v>76</v>
      </c>
      <c r="L11044" s="3"/>
      <c r="N11044" s="25"/>
      <c r="O11044"/>
    </row>
    <row r="11045" spans="1:15">
      <c r="A11045" s="28">
        <v>43279</v>
      </c>
      <c r="B11045" s="29">
        <v>43279</v>
      </c>
      <c r="C11045" s="18" t="s">
        <v>942</v>
      </c>
      <c r="D11045" s="30">
        <f>VLOOKUP(C11045,Index[[#All],[searchTaxon]:[Reference_number]],2,FALSE)</f>
        <v>161</v>
      </c>
      <c r="G11045" t="s">
        <v>24</v>
      </c>
      <c r="I11045">
        <f>VLOOKUP(Table1[[#This Row],[trait_name]],Trait[],2,FALSE)</f>
        <v>40</v>
      </c>
      <c r="J11045" s="25" t="s">
        <v>79</v>
      </c>
      <c r="L11045" s="3"/>
      <c r="N11045" s="25"/>
      <c r="O11045"/>
    </row>
    <row r="11046" spans="1:15">
      <c r="A11046" s="28">
        <v>43279</v>
      </c>
      <c r="B11046" s="29">
        <v>43279</v>
      </c>
      <c r="C11046" s="18" t="s">
        <v>942</v>
      </c>
      <c r="D11046" s="30">
        <f>VLOOKUP(C11046,Index[[#All],[searchTaxon]:[Reference_number]],2,FALSE)</f>
        <v>161</v>
      </c>
      <c r="G11046" t="s">
        <v>24</v>
      </c>
      <c r="I11046">
        <f>VLOOKUP(Table1[[#This Row],[trait_name]],Trait[],2,FALSE)</f>
        <v>40</v>
      </c>
      <c r="J11046" s="25" t="s">
        <v>79</v>
      </c>
      <c r="L11046" s="3"/>
      <c r="N11046" s="25"/>
      <c r="O11046"/>
    </row>
    <row r="11047" spans="1:15">
      <c r="A11047" s="28">
        <v>43279</v>
      </c>
      <c r="B11047" s="29"/>
      <c r="C11047" s="18" t="s">
        <v>942</v>
      </c>
      <c r="D11047" s="15">
        <f>VLOOKUP(C11047,Index[[#All],[searchTaxon]:[Reference_number]],2,FALSE)</f>
        <v>161</v>
      </c>
      <c r="E11047">
        <v>0</v>
      </c>
      <c r="F11047">
        <v>0</v>
      </c>
      <c r="G11047" t="s">
        <v>24</v>
      </c>
      <c r="I11047">
        <f>VLOOKUP(Table1[[#This Row],[trait_name]],Trait[],2,FALSE)</f>
        <v>41</v>
      </c>
      <c r="J11047" s="25" t="s">
        <v>82</v>
      </c>
      <c r="L11047" s="3"/>
      <c r="N11047" s="25"/>
      <c r="O11047"/>
    </row>
    <row r="11048" spans="1:15">
      <c r="A11048" s="28">
        <v>43279</v>
      </c>
      <c r="B11048" s="29"/>
      <c r="C11048" s="18" t="s">
        <v>942</v>
      </c>
      <c r="D11048" s="15">
        <f>VLOOKUP(C11048,Index[[#All],[searchTaxon]:[Reference_number]],2,FALSE)</f>
        <v>161</v>
      </c>
      <c r="E11048">
        <v>0</v>
      </c>
      <c r="F11048">
        <v>0</v>
      </c>
      <c r="G11048" t="s">
        <v>24</v>
      </c>
      <c r="I11048">
        <f>VLOOKUP(Table1[[#This Row],[trait_name]],Trait[],2,FALSE)</f>
        <v>42</v>
      </c>
      <c r="J11048" s="25" t="s">
        <v>84</v>
      </c>
      <c r="L11048" s="3"/>
      <c r="N11048" s="25"/>
      <c r="O11048"/>
    </row>
    <row r="11049" spans="1:15">
      <c r="A11049" s="28">
        <v>43279</v>
      </c>
      <c r="B11049" s="29">
        <v>43279</v>
      </c>
      <c r="C11049" s="18" t="s">
        <v>942</v>
      </c>
      <c r="D11049" s="30">
        <f>VLOOKUP(C11049,Index[[#All],[searchTaxon]:[Reference_number]],2,FALSE)</f>
        <v>161</v>
      </c>
      <c r="G11049" t="s">
        <v>24</v>
      </c>
      <c r="H11049" t="s">
        <v>296</v>
      </c>
      <c r="I11049">
        <f>VLOOKUP(Table1[[#This Row],[trait_name]],Trait[],2,FALSE)</f>
        <v>43</v>
      </c>
      <c r="J11049" s="25" t="s">
        <v>86</v>
      </c>
      <c r="L11049" s="3" t="s">
        <v>404</v>
      </c>
      <c r="N11049" s="25"/>
      <c r="O11049"/>
    </row>
    <row r="11050" spans="1:15">
      <c r="A11050" s="5">
        <v>43279</v>
      </c>
      <c r="B11050" s="5">
        <v>43279</v>
      </c>
      <c r="C11050" t="s">
        <v>942</v>
      </c>
      <c r="D11050" s="30">
        <f>VLOOKUP(C11050,Index[[#All],[searchTaxon]:[Reference_number]],2,FALSE)</f>
        <v>161</v>
      </c>
      <c r="G11050" t="s">
        <v>24</v>
      </c>
      <c r="H11050" t="s">
        <v>296</v>
      </c>
      <c r="I11050">
        <f>VLOOKUP(Table1[[#This Row],[trait_name]],Trait[],2,FALSE)</f>
        <v>43</v>
      </c>
      <c r="J11050" s="25" t="s">
        <v>86</v>
      </c>
      <c r="L11050" s="3" t="s">
        <v>156</v>
      </c>
      <c r="N11050" s="25"/>
      <c r="O11050"/>
    </row>
    <row r="11051" spans="1:15">
      <c r="A11051" s="5">
        <v>43279</v>
      </c>
      <c r="B11051" s="5"/>
      <c r="C11051" t="s">
        <v>942</v>
      </c>
      <c r="D11051" s="15">
        <f>VLOOKUP(C11051,Index[[#All],[searchTaxon]:[Reference_number]],2,FALSE)</f>
        <v>161</v>
      </c>
      <c r="E11051">
        <v>0</v>
      </c>
      <c r="F11051">
        <v>0</v>
      </c>
      <c r="G11051" t="s">
        <v>24</v>
      </c>
      <c r="I11051">
        <f>VLOOKUP(Table1[[#This Row],[trait_name]],Trait[],2,FALSE)</f>
        <v>47</v>
      </c>
      <c r="J11051" s="25" t="s">
        <v>96</v>
      </c>
      <c r="L11051" s="3"/>
      <c r="N11051" s="26"/>
      <c r="O11051"/>
    </row>
    <row r="11052" spans="1:15">
      <c r="A11052" s="5">
        <v>43279</v>
      </c>
      <c r="B11052" s="5">
        <v>43279</v>
      </c>
      <c r="C11052" t="s">
        <v>942</v>
      </c>
      <c r="D11052" s="30">
        <f>VLOOKUP(C11052,Index[[#All],[searchTaxon]:[Reference_number]],2,FALSE)</f>
        <v>161</v>
      </c>
      <c r="G11052" t="s">
        <v>24</v>
      </c>
      <c r="H11052" t="s">
        <v>296</v>
      </c>
      <c r="I11052">
        <f>VLOOKUP(Table1[[#This Row],[trait_name]],Trait[],2,FALSE)</f>
        <v>48</v>
      </c>
      <c r="J11052" s="25" t="s">
        <v>99</v>
      </c>
      <c r="L11052" s="3" t="s">
        <v>100</v>
      </c>
      <c r="N11052" s="25"/>
      <c r="O11052"/>
    </row>
    <row r="11053" spans="1:15">
      <c r="A11053" s="5">
        <v>43279</v>
      </c>
      <c r="B11053" s="5">
        <v>43279</v>
      </c>
      <c r="C11053" t="s">
        <v>942</v>
      </c>
      <c r="D11053" s="30">
        <f>VLOOKUP(C11053,Index[[#All],[searchTaxon]:[Reference_number]],2,FALSE)</f>
        <v>161</v>
      </c>
      <c r="G11053" t="s">
        <v>24</v>
      </c>
      <c r="H11053" t="s">
        <v>296</v>
      </c>
      <c r="I11053">
        <f>VLOOKUP(Table1[[#This Row],[trait_name]],Trait[],2,FALSE)</f>
        <v>48</v>
      </c>
      <c r="J11053" s="25" t="s">
        <v>99</v>
      </c>
      <c r="L11053" s="3" t="s">
        <v>162</v>
      </c>
      <c r="N11053" s="25"/>
      <c r="O11053"/>
    </row>
    <row r="11054" spans="1:15">
      <c r="A11054" s="5">
        <v>43279</v>
      </c>
      <c r="B11054" s="5">
        <v>43279</v>
      </c>
      <c r="C11054" t="s">
        <v>942</v>
      </c>
      <c r="D11054" s="30">
        <f>VLOOKUP(C11054,Index[[#All],[searchTaxon]:[Reference_number]],2,FALSE)</f>
        <v>161</v>
      </c>
      <c r="G11054" t="s">
        <v>24</v>
      </c>
      <c r="I11054">
        <f>VLOOKUP(Table1[[#This Row],[trait_name]],Trait[],2,FALSE)</f>
        <v>48</v>
      </c>
      <c r="J11054" s="25" t="s">
        <v>99</v>
      </c>
      <c r="L11054" s="3"/>
      <c r="N11054" s="25"/>
      <c r="O11054"/>
    </row>
    <row r="11055" spans="1:15">
      <c r="A11055" s="5">
        <v>43279</v>
      </c>
      <c r="B11055" s="5">
        <v>43279</v>
      </c>
      <c r="C11055" t="s">
        <v>942</v>
      </c>
      <c r="D11055" s="30">
        <f>VLOOKUP(C11055,Index[[#All],[searchTaxon]:[Reference_number]],2,FALSE)</f>
        <v>161</v>
      </c>
      <c r="G11055" t="s">
        <v>24</v>
      </c>
      <c r="H11055" t="s">
        <v>296</v>
      </c>
      <c r="I11055">
        <f>VLOOKUP(Table1[[#This Row],[trait_name]],Trait[],2,FALSE)</f>
        <v>49</v>
      </c>
      <c r="J11055" s="25" t="s">
        <v>103</v>
      </c>
      <c r="L11055" s="3" t="s">
        <v>661</v>
      </c>
      <c r="N11055" s="25"/>
      <c r="O11055"/>
    </row>
    <row r="11056" spans="1:15">
      <c r="A11056" s="5">
        <v>43279</v>
      </c>
      <c r="B11056" s="5">
        <v>43279</v>
      </c>
      <c r="C11056" t="s">
        <v>942</v>
      </c>
      <c r="D11056" s="30">
        <f>VLOOKUP(C11056,Index[[#All],[searchTaxon]:[Reference_number]],2,FALSE)</f>
        <v>161</v>
      </c>
      <c r="G11056" t="s">
        <v>24</v>
      </c>
      <c r="H11056" t="s">
        <v>296</v>
      </c>
      <c r="I11056">
        <f>VLOOKUP(Table1[[#This Row],[trait_name]],Trait[],2,FALSE)</f>
        <v>49</v>
      </c>
      <c r="J11056" s="25" t="s">
        <v>103</v>
      </c>
      <c r="L11056" s="3" t="s">
        <v>105</v>
      </c>
      <c r="N11056" s="25"/>
      <c r="O11056"/>
    </row>
    <row r="11057" spans="1:15">
      <c r="A11057" s="5">
        <v>43279</v>
      </c>
      <c r="B11057" s="5">
        <v>43279</v>
      </c>
      <c r="C11057" t="s">
        <v>942</v>
      </c>
      <c r="D11057" s="30">
        <f>VLOOKUP(C11057,Index[[#All],[searchTaxon]:[Reference_number]],2,FALSE)</f>
        <v>161</v>
      </c>
      <c r="G11057" t="s">
        <v>24</v>
      </c>
      <c r="H11057" t="s">
        <v>296</v>
      </c>
      <c r="I11057">
        <f>VLOOKUP(Table1[[#This Row],[trait_name]],Trait[],2,FALSE)</f>
        <v>49</v>
      </c>
      <c r="J11057" s="25" t="s">
        <v>103</v>
      </c>
      <c r="L11057" s="3" t="s">
        <v>104</v>
      </c>
      <c r="N11057" s="25"/>
      <c r="O11057"/>
    </row>
    <row r="11058" spans="1:15">
      <c r="A11058" s="5">
        <v>43279</v>
      </c>
      <c r="B11058" s="5">
        <v>43279</v>
      </c>
      <c r="C11058" t="s">
        <v>942</v>
      </c>
      <c r="D11058" s="30">
        <f>VLOOKUP(C11058,Index[[#All],[searchTaxon]:[Reference_number]],2,FALSE)</f>
        <v>161</v>
      </c>
      <c r="G11058" t="s">
        <v>24</v>
      </c>
      <c r="I11058">
        <f>VLOOKUP(Table1[[#This Row],[trait_name]],Trait[],2,FALSE)</f>
        <v>49</v>
      </c>
      <c r="J11058" s="25" t="s">
        <v>103</v>
      </c>
      <c r="L11058" s="3"/>
      <c r="N11058" s="25"/>
      <c r="O11058"/>
    </row>
    <row r="11059" spans="1:15">
      <c r="A11059" s="27">
        <v>43279</v>
      </c>
      <c r="B11059" s="27"/>
      <c r="C11059" s="4" t="s">
        <v>942</v>
      </c>
      <c r="D11059" s="11">
        <f>VLOOKUP(C11059,Index[[#All],[searchTaxon]:[Reference_number]],2,FALSE)</f>
        <v>161</v>
      </c>
      <c r="E11059">
        <f>VLOOKUP(C:C,Table1[[#All],[searchTaxon]:[Multiple_forms]],3,FALSE)</f>
        <v>0</v>
      </c>
      <c r="F11059">
        <f>VLOOKUP(C:C,Table1[[#All],[searchTaxon]:[Multiple_forms]],4,FALSE)</f>
        <v>0</v>
      </c>
      <c r="G11059" t="str">
        <f>VLOOKUP(C:C,Table1[[#All],[searchTaxon]:[Multiple_forms]],5,FALSE)</f>
        <v>Yes</v>
      </c>
      <c r="I11059">
        <f>VLOOKUP(Table1[[#This Row],[trait_name]],Trait[],2,FALSE)</f>
        <v>50</v>
      </c>
      <c r="J11059" s="25" t="s">
        <v>106</v>
      </c>
      <c r="L11059" s="3"/>
      <c r="N11059" s="25"/>
      <c r="O11059"/>
    </row>
    <row r="11060" spans="1:15">
      <c r="A11060" s="5">
        <v>43279</v>
      </c>
      <c r="B11060" s="5">
        <v>43279</v>
      </c>
      <c r="C11060" t="s">
        <v>942</v>
      </c>
      <c r="D11060" s="30">
        <f>VLOOKUP(C11060,Index[[#All],[searchTaxon]:[Reference_number]],2,FALSE)</f>
        <v>161</v>
      </c>
      <c r="G11060" t="s">
        <v>24</v>
      </c>
      <c r="H11060" t="s">
        <v>296</v>
      </c>
      <c r="I11060">
        <f>VLOOKUP(Table1[[#This Row],[trait_name]],Trait[],2,FALSE)</f>
        <v>51</v>
      </c>
      <c r="J11060" s="25" t="s">
        <v>108</v>
      </c>
      <c r="L11060" s="3" t="s">
        <v>248</v>
      </c>
      <c r="N11060" s="25"/>
      <c r="O11060"/>
    </row>
    <row r="11061" spans="1:15">
      <c r="A11061" s="5">
        <v>43279</v>
      </c>
      <c r="B11061" s="5">
        <v>43279</v>
      </c>
      <c r="C11061" t="s">
        <v>942</v>
      </c>
      <c r="D11061" s="30">
        <f>VLOOKUP(C11061,Index[[#All],[searchTaxon]:[Reference_number]],2,FALSE)</f>
        <v>161</v>
      </c>
      <c r="G11061" t="s">
        <v>24</v>
      </c>
      <c r="H11061" t="s">
        <v>296</v>
      </c>
      <c r="I11061">
        <f>VLOOKUP(Table1[[#This Row],[trait_name]],Trait[],2,FALSE)</f>
        <v>52</v>
      </c>
      <c r="J11061" s="25" t="s">
        <v>203</v>
      </c>
      <c r="L11061" s="3" t="s">
        <v>724</v>
      </c>
      <c r="N11061" s="25"/>
      <c r="O11061"/>
    </row>
    <row r="11062" spans="1:15">
      <c r="A11062" s="5">
        <v>43279</v>
      </c>
      <c r="B11062" s="5">
        <v>43279</v>
      </c>
      <c r="C11062" t="s">
        <v>942</v>
      </c>
      <c r="D11062" s="30">
        <f>VLOOKUP(C11062,Index[[#All],[searchTaxon]:[Reference_number]],2,FALSE)</f>
        <v>161</v>
      </c>
      <c r="G11062" t="s">
        <v>24</v>
      </c>
      <c r="I11062">
        <f>VLOOKUP(Table1[[#This Row],[trait_name]],Trait[],2,FALSE)</f>
        <v>53</v>
      </c>
      <c r="J11062" s="25" t="s">
        <v>110</v>
      </c>
      <c r="L11062" s="3"/>
      <c r="N11062" s="25"/>
      <c r="O11062"/>
    </row>
    <row r="11063" spans="1:15">
      <c r="A11063" s="5">
        <v>43279</v>
      </c>
      <c r="B11063" s="5">
        <v>43279</v>
      </c>
      <c r="C11063" t="s">
        <v>942</v>
      </c>
      <c r="D11063" s="30">
        <f>VLOOKUP(C11063,Index[[#All],[searchTaxon]:[Reference_number]],2,FALSE)</f>
        <v>161</v>
      </c>
      <c r="G11063" t="s">
        <v>24</v>
      </c>
      <c r="I11063">
        <f>VLOOKUP(Table1[[#This Row],[trait_name]],Trait[],2,FALSE)</f>
        <v>53</v>
      </c>
      <c r="J11063" s="25" t="s">
        <v>110</v>
      </c>
      <c r="L11063" s="3"/>
      <c r="N11063" s="25"/>
      <c r="O11063"/>
    </row>
    <row r="11064" spans="1:15">
      <c r="A11064" s="5">
        <v>43279</v>
      </c>
      <c r="B11064" s="5">
        <v>43279</v>
      </c>
      <c r="C11064" t="s">
        <v>942</v>
      </c>
      <c r="D11064" s="30">
        <f>VLOOKUP(C11064,Index[[#All],[searchTaxon]:[Reference_number]],2,FALSE)</f>
        <v>161</v>
      </c>
      <c r="G11064" t="s">
        <v>24</v>
      </c>
      <c r="I11064">
        <f>VLOOKUP(Table1[[#This Row],[trait_name]],Trait[],2,FALSE)</f>
        <v>54</v>
      </c>
      <c r="J11064" s="25" t="s">
        <v>112</v>
      </c>
      <c r="L11064" s="3"/>
      <c r="N11064" s="25"/>
      <c r="O11064"/>
    </row>
    <row r="11065" spans="1:15">
      <c r="A11065" s="5">
        <v>43279</v>
      </c>
      <c r="B11065" s="5">
        <v>43279</v>
      </c>
      <c r="C11065" t="s">
        <v>942</v>
      </c>
      <c r="D11065" s="30">
        <f>VLOOKUP(C11065,Index[[#All],[searchTaxon]:[Reference_number]],2,FALSE)</f>
        <v>161</v>
      </c>
      <c r="G11065" t="s">
        <v>24</v>
      </c>
      <c r="H11065" t="s">
        <v>296</v>
      </c>
      <c r="I11065">
        <f>VLOOKUP(Table1[[#This Row],[trait_name]],Trait[],2,FALSE)</f>
        <v>56</v>
      </c>
      <c r="J11065" s="25" t="s">
        <v>117</v>
      </c>
      <c r="L11065" s="3" t="s">
        <v>118</v>
      </c>
      <c r="N11065" s="25"/>
      <c r="O11065"/>
    </row>
    <row r="11066" spans="1:15">
      <c r="A11066" s="5">
        <v>43279</v>
      </c>
      <c r="B11066" s="5"/>
      <c r="C11066" t="s">
        <v>942</v>
      </c>
      <c r="D11066" s="15">
        <f>VLOOKUP(C11066,Index[[#All],[searchTaxon]:[Reference_number]],2,FALSE)</f>
        <v>161</v>
      </c>
      <c r="E11066">
        <v>0</v>
      </c>
      <c r="F11066">
        <v>0</v>
      </c>
      <c r="G11066" t="s">
        <v>24</v>
      </c>
      <c r="I11066">
        <f>VLOOKUP(Table1[[#This Row],[trait_name]],Trait[],2,FALSE)</f>
        <v>60</v>
      </c>
      <c r="J11066" s="25" t="s">
        <v>120</v>
      </c>
      <c r="L11066" s="3"/>
      <c r="N11066" s="25"/>
      <c r="O11066"/>
    </row>
    <row r="11067" spans="1:15">
      <c r="A11067" s="5">
        <v>43279</v>
      </c>
      <c r="B11067" s="5">
        <v>43279</v>
      </c>
      <c r="C11067" t="s">
        <v>942</v>
      </c>
      <c r="D11067" s="30">
        <f>VLOOKUP(C11067,Index[[#All],[searchTaxon]:[Reference_number]],2,FALSE)</f>
        <v>161</v>
      </c>
      <c r="G11067" t="s">
        <v>24</v>
      </c>
      <c r="H11067" t="s">
        <v>296</v>
      </c>
      <c r="I11067">
        <f>VLOOKUP(Table1[[#This Row],[trait_name]],Trait[],2,FALSE)</f>
        <v>61</v>
      </c>
      <c r="J11067" s="25" t="s">
        <v>172</v>
      </c>
      <c r="L11067" s="3" t="s">
        <v>249</v>
      </c>
      <c r="N11067" s="25"/>
      <c r="O11067"/>
    </row>
    <row r="11068" spans="1:15">
      <c r="A11068" s="5">
        <v>43279</v>
      </c>
      <c r="B11068" s="5">
        <v>43279</v>
      </c>
      <c r="C11068" t="s">
        <v>942</v>
      </c>
      <c r="D11068" s="30">
        <f>VLOOKUP(C11068,Index[[#All],[searchTaxon]:[Reference_number]],2,FALSE)</f>
        <v>161</v>
      </c>
      <c r="G11068" t="s">
        <v>24</v>
      </c>
      <c r="I11068">
        <f>VLOOKUP(Table1[[#This Row],[trait_name]],Trait[],2,FALSE)</f>
        <v>62</v>
      </c>
      <c r="J11068" s="25" t="s">
        <v>123</v>
      </c>
      <c r="L11068" s="3"/>
      <c r="N11068" s="25"/>
      <c r="O11068"/>
    </row>
    <row r="11069" spans="1:15">
      <c r="A11069" s="5">
        <v>43279</v>
      </c>
      <c r="B11069" s="5">
        <v>43279</v>
      </c>
      <c r="C11069" t="s">
        <v>943</v>
      </c>
      <c r="D11069" s="30">
        <f>VLOOKUP(C11069,Index[[#All],[searchTaxon]:[Reference_number]],2,FALSE)</f>
        <v>162</v>
      </c>
      <c r="H11069" t="s">
        <v>18</v>
      </c>
      <c r="I11069">
        <f>VLOOKUP(Table1[[#This Row],[trait_name]],Trait[],2,FALSE)</f>
        <v>2</v>
      </c>
      <c r="J11069" s="25" t="s">
        <v>16</v>
      </c>
      <c r="L11069" s="3" t="s">
        <v>944</v>
      </c>
      <c r="N11069" s="25"/>
      <c r="O11069"/>
    </row>
    <row r="11070" spans="1:15">
      <c r="A11070" s="5">
        <v>43279</v>
      </c>
      <c r="B11070" s="5">
        <v>43279</v>
      </c>
      <c r="C11070" t="s">
        <v>943</v>
      </c>
      <c r="D11070" s="30">
        <f>VLOOKUP(C11070,Index[[#All],[searchTaxon]:[Reference_number]],2,FALSE)</f>
        <v>162</v>
      </c>
      <c r="H11070" t="s">
        <v>18</v>
      </c>
      <c r="I11070">
        <f>VLOOKUP(Table1[[#This Row],[trait_name]],Trait[],2,FALSE)</f>
        <v>2</v>
      </c>
      <c r="J11070" s="25" t="s">
        <v>16</v>
      </c>
      <c r="L11070" s="3" t="s">
        <v>945</v>
      </c>
      <c r="N11070" s="25"/>
      <c r="O11070"/>
    </row>
    <row r="11071" spans="1:15">
      <c r="A11071" s="5">
        <v>43279</v>
      </c>
      <c r="B11071" s="5">
        <v>43279</v>
      </c>
      <c r="C11071" t="s">
        <v>943</v>
      </c>
      <c r="D11071" s="30">
        <f>VLOOKUP(C11071,Index[[#All],[searchTaxon]:[Reference_number]],2,FALSE)</f>
        <v>162</v>
      </c>
      <c r="H11071" t="s">
        <v>18</v>
      </c>
      <c r="I11071">
        <f>VLOOKUP(Table1[[#This Row],[trait_name]],Trait[],2,FALSE)</f>
        <v>3</v>
      </c>
      <c r="J11071" s="25" t="s">
        <v>19</v>
      </c>
      <c r="L11071" s="3" t="s">
        <v>20</v>
      </c>
      <c r="N11071" s="25"/>
      <c r="O11071"/>
    </row>
    <row r="11072" spans="1:15">
      <c r="A11072" s="5">
        <v>43279</v>
      </c>
      <c r="B11072" s="5">
        <v>43279</v>
      </c>
      <c r="C11072" t="s">
        <v>943</v>
      </c>
      <c r="D11072" s="30">
        <f>VLOOKUP(C11072,Index[[#All],[searchTaxon]:[Reference_number]],2,FALSE)</f>
        <v>162</v>
      </c>
      <c r="I11072">
        <f>VLOOKUP(Table1[[#This Row],[trait_name]],Trait[],2,FALSE)</f>
        <v>3</v>
      </c>
      <c r="J11072" s="25" t="s">
        <v>19</v>
      </c>
      <c r="L11072" s="3"/>
      <c r="N11072" s="25"/>
      <c r="O11072"/>
    </row>
    <row r="11073" spans="1:15">
      <c r="A11073" s="5">
        <v>43279</v>
      </c>
      <c r="B11073" s="5">
        <v>43279</v>
      </c>
      <c r="C11073" t="s">
        <v>943</v>
      </c>
      <c r="D11073" s="30">
        <f>VLOOKUP(C11073,Index[[#All],[searchTaxon]:[Reference_number]],2,FALSE)</f>
        <v>162</v>
      </c>
      <c r="H11073" t="s">
        <v>18</v>
      </c>
      <c r="I11073">
        <f>VLOOKUP(Table1[[#This Row],[trait_name]],Trait[],2,FALSE)</f>
        <v>4</v>
      </c>
      <c r="J11073" s="25" t="s">
        <v>23</v>
      </c>
      <c r="L11073" s="3" t="s">
        <v>28</v>
      </c>
      <c r="N11073" s="25"/>
      <c r="O11073"/>
    </row>
    <row r="11074" spans="1:15">
      <c r="A11074" s="5">
        <v>43279</v>
      </c>
      <c r="B11074" s="5"/>
      <c r="C11074" t="s">
        <v>943</v>
      </c>
      <c r="D11074" s="30">
        <f>VLOOKUP(C11074,Index[[#All],[searchTaxon]:[Reference_number]],2,FALSE)</f>
        <v>162</v>
      </c>
      <c r="H11074" t="s">
        <v>18</v>
      </c>
      <c r="I11074">
        <f>VLOOKUP(Table1[[#This Row],[trait_name]],Trait[],2,FALSE)</f>
        <v>6</v>
      </c>
      <c r="J11074" s="25" t="s">
        <v>135</v>
      </c>
      <c r="L11074" s="3"/>
      <c r="N11074" s="25"/>
      <c r="O11074"/>
    </row>
    <row r="11075" spans="1:15">
      <c r="A11075" s="5">
        <v>43279</v>
      </c>
      <c r="B11075" s="5">
        <v>43279</v>
      </c>
      <c r="C11075" t="s">
        <v>943</v>
      </c>
      <c r="D11075" s="30">
        <f>VLOOKUP(C11075,Index[[#All],[searchTaxon]:[Reference_number]],2,FALSE)</f>
        <v>162</v>
      </c>
      <c r="H11075" t="s">
        <v>18</v>
      </c>
      <c r="I11075">
        <f>VLOOKUP(Table1[[#This Row],[trait_name]],Trait[],2,FALSE)</f>
        <v>7</v>
      </c>
      <c r="J11075" s="25" t="s">
        <v>27</v>
      </c>
      <c r="L11075" s="3" t="s">
        <v>24</v>
      </c>
      <c r="N11075" s="25"/>
      <c r="O11075"/>
    </row>
    <row r="11076" spans="1:15">
      <c r="A11076" s="5">
        <v>43279</v>
      </c>
      <c r="B11076" s="5">
        <v>43279</v>
      </c>
      <c r="C11076" t="s">
        <v>943</v>
      </c>
      <c r="D11076" s="30">
        <f>VLOOKUP(C11076,Index[[#All],[searchTaxon]:[Reference_number]],2,FALSE)</f>
        <v>162</v>
      </c>
      <c r="H11076" t="s">
        <v>946</v>
      </c>
      <c r="I11076">
        <f>VLOOKUP(Table1[[#This Row],[trait_name]],Trait[],2,FALSE)</f>
        <v>9</v>
      </c>
      <c r="J11076" s="25" t="s">
        <v>29</v>
      </c>
      <c r="L11076" s="3" t="s">
        <v>24</v>
      </c>
      <c r="N11076" s="25"/>
      <c r="O11076"/>
    </row>
    <row r="11077" spans="1:15">
      <c r="A11077" s="5">
        <v>43279</v>
      </c>
      <c r="B11077" s="5">
        <v>43279</v>
      </c>
      <c r="C11077" t="s">
        <v>943</v>
      </c>
      <c r="D11077" s="30">
        <f>VLOOKUP(C11077,Index[[#All],[searchTaxon]:[Reference_number]],2,FALSE)</f>
        <v>162</v>
      </c>
      <c r="H11077" t="s">
        <v>946</v>
      </c>
      <c r="I11077">
        <f>VLOOKUP(Table1[[#This Row],[trait_name]],Trait[],2,FALSE)</f>
        <v>12</v>
      </c>
      <c r="J11077" s="25" t="s">
        <v>138</v>
      </c>
      <c r="L11077" s="3" t="s">
        <v>28</v>
      </c>
      <c r="N11077" s="25"/>
      <c r="O11077"/>
    </row>
    <row r="11078" spans="1:15">
      <c r="A11078" s="27">
        <v>43279</v>
      </c>
      <c r="B11078" s="27"/>
      <c r="C11078" s="4" t="s">
        <v>943</v>
      </c>
      <c r="D11078" s="15">
        <f>VLOOKUP(C11078,Index[[#All],[searchTaxon]:[Reference_number]],2,FALSE)</f>
        <v>162</v>
      </c>
      <c r="I11078">
        <f>VLOOKUP(Table1[[#This Row],[trait_name]],Trait[],2,FALSE)</f>
        <v>15</v>
      </c>
      <c r="J11078" s="25" t="s">
        <v>32</v>
      </c>
      <c r="L11078" s="3"/>
      <c r="N11078" s="25"/>
      <c r="O11078"/>
    </row>
    <row r="11079" spans="1:15">
      <c r="A11079" s="27">
        <v>43279</v>
      </c>
      <c r="B11079" s="27">
        <v>43279</v>
      </c>
      <c r="C11079" s="4" t="s">
        <v>943</v>
      </c>
      <c r="D11079" s="15">
        <f>VLOOKUP(C11079,Index[[#All],[searchTaxon]:[Reference_number]],2,FALSE)</f>
        <v>162</v>
      </c>
      <c r="I11079">
        <f>VLOOKUP(Table1[[#This Row],[trait_name]],Trait[],2,FALSE)</f>
        <v>16</v>
      </c>
      <c r="J11079" s="26" t="s">
        <v>33</v>
      </c>
      <c r="K11079" s="26"/>
      <c r="L11079" s="3"/>
      <c r="N11079" s="25"/>
      <c r="O11079"/>
    </row>
    <row r="11080" spans="1:15">
      <c r="A11080" s="5">
        <v>43279</v>
      </c>
      <c r="B11080" s="5">
        <v>43279</v>
      </c>
      <c r="C11080" t="s">
        <v>943</v>
      </c>
      <c r="D11080" s="30">
        <f>VLOOKUP(C11080,Index[[#All],[searchTaxon]:[Reference_number]],2,FALSE)</f>
        <v>162</v>
      </c>
      <c r="H11080" t="s">
        <v>18</v>
      </c>
      <c r="I11080">
        <f>VLOOKUP(Table1[[#This Row],[trait_name]],Trait[],2,FALSE)</f>
        <v>17</v>
      </c>
      <c r="J11080" s="25" t="s">
        <v>34</v>
      </c>
      <c r="L11080" s="3" t="s">
        <v>35</v>
      </c>
      <c r="N11080" s="25"/>
      <c r="O11080"/>
    </row>
    <row r="11081" spans="1:15">
      <c r="A11081" s="5">
        <v>43279</v>
      </c>
      <c r="B11081" s="5">
        <v>43279</v>
      </c>
      <c r="C11081" t="s">
        <v>943</v>
      </c>
      <c r="D11081" s="30">
        <f>VLOOKUP(C11081,Index[[#All],[searchTaxon]:[Reference_number]],2,FALSE)</f>
        <v>162</v>
      </c>
      <c r="H11081" t="s">
        <v>18</v>
      </c>
      <c r="I11081">
        <f>VLOOKUP(Table1[[#This Row],[trait_name]],Trait[],2,FALSE)</f>
        <v>17</v>
      </c>
      <c r="J11081" s="25" t="s">
        <v>34</v>
      </c>
      <c r="L11081" s="3" t="s">
        <v>36</v>
      </c>
      <c r="N11081" s="25"/>
      <c r="O11081"/>
    </row>
    <row r="11082" spans="1:15">
      <c r="A11082" s="5">
        <v>43279</v>
      </c>
      <c r="B11082" s="5">
        <v>43279</v>
      </c>
      <c r="C11082" t="s">
        <v>943</v>
      </c>
      <c r="D11082" s="30">
        <f>VLOOKUP(C11082,Index[[#All],[searchTaxon]:[Reference_number]],2,FALSE)</f>
        <v>162</v>
      </c>
      <c r="H11082" t="s">
        <v>18</v>
      </c>
      <c r="I11082">
        <f>VLOOKUP(Table1[[#This Row],[trait_name]],Trait[],2,FALSE)</f>
        <v>17</v>
      </c>
      <c r="J11082" s="25" t="s">
        <v>34</v>
      </c>
      <c r="L11082" s="3" t="s">
        <v>37</v>
      </c>
      <c r="N11082" s="25"/>
      <c r="O11082"/>
    </row>
    <row r="11083" spans="1:15">
      <c r="A11083" s="27">
        <v>43279</v>
      </c>
      <c r="B11083" s="27">
        <v>43279</v>
      </c>
      <c r="C11083" s="4" t="s">
        <v>943</v>
      </c>
      <c r="D11083" s="15">
        <f>VLOOKUP(C11083,Index[[#All],[searchTaxon]:[Reference_number]],2,FALSE)</f>
        <v>162</v>
      </c>
      <c r="I11083">
        <f>VLOOKUP(Table1[[#This Row],[trait_name]],Trait[],2,FALSE)</f>
        <v>18</v>
      </c>
      <c r="J11083" s="25" t="s">
        <v>38</v>
      </c>
      <c r="L11083" s="3"/>
      <c r="N11083" s="25"/>
      <c r="O11083"/>
    </row>
    <row r="11084" spans="1:15">
      <c r="A11084" s="5">
        <v>43279</v>
      </c>
      <c r="B11084" s="5">
        <v>43279</v>
      </c>
      <c r="C11084" t="s">
        <v>943</v>
      </c>
      <c r="D11084" s="30">
        <f>VLOOKUP(C11084,Index[[#All],[searchTaxon]:[Reference_number]],2,FALSE)</f>
        <v>162</v>
      </c>
      <c r="H11084" t="s">
        <v>18</v>
      </c>
      <c r="I11084">
        <f>VLOOKUP(Table1[[#This Row],[trait_name]],Trait[],2,FALSE)</f>
        <v>19</v>
      </c>
      <c r="J11084" s="25" t="s">
        <v>39</v>
      </c>
      <c r="L11084" s="3" t="s">
        <v>140</v>
      </c>
      <c r="N11084" s="25"/>
      <c r="O11084"/>
    </row>
    <row r="11085" spans="1:15">
      <c r="A11085" s="5">
        <v>43279</v>
      </c>
      <c r="B11085" s="5">
        <v>43279</v>
      </c>
      <c r="C11085" t="s">
        <v>943</v>
      </c>
      <c r="D11085" s="30">
        <f>VLOOKUP(C11085,Index[[#All],[searchTaxon]:[Reference_number]],2,FALSE)</f>
        <v>162</v>
      </c>
      <c r="I11085">
        <f>VLOOKUP(Table1[[#This Row],[trait_name]],Trait[],2,FALSE)</f>
        <v>19</v>
      </c>
      <c r="J11085" s="25" t="s">
        <v>39</v>
      </c>
      <c r="L11085" s="3"/>
      <c r="N11085" s="25"/>
      <c r="O11085"/>
    </row>
    <row r="11086" spans="1:15">
      <c r="A11086" s="27">
        <v>43279</v>
      </c>
      <c r="B11086" s="27">
        <v>43279</v>
      </c>
      <c r="C11086" s="4" t="s">
        <v>943</v>
      </c>
      <c r="D11086" s="15">
        <f>VLOOKUP(C11086,Index[[#All],[searchTaxon]:[Reference_number]],2,FALSE)</f>
        <v>162</v>
      </c>
      <c r="I11086">
        <f>VLOOKUP(Table1[[#This Row],[trait_name]],Trait[],2,FALSE)</f>
        <v>20</v>
      </c>
      <c r="J11086" s="25" t="s">
        <v>42</v>
      </c>
      <c r="L11086" s="3"/>
      <c r="N11086" s="25"/>
      <c r="O11086"/>
    </row>
    <row r="11087" spans="1:15">
      <c r="A11087" s="5">
        <v>43279</v>
      </c>
      <c r="B11087" s="5">
        <v>43279</v>
      </c>
      <c r="C11087" t="s">
        <v>943</v>
      </c>
      <c r="D11087" s="30">
        <f>VLOOKUP(C11087,Index[[#All],[searchTaxon]:[Reference_number]],2,FALSE)</f>
        <v>162</v>
      </c>
      <c r="I11087">
        <f>VLOOKUP(Table1[[#This Row],[trait_name]],Trait[],2,FALSE)</f>
        <v>21</v>
      </c>
      <c r="J11087" s="25" t="s">
        <v>46</v>
      </c>
      <c r="L11087" s="3"/>
      <c r="N11087" s="25"/>
      <c r="O11087"/>
    </row>
    <row r="11088" spans="1:15">
      <c r="A11088" s="5">
        <v>43279</v>
      </c>
      <c r="B11088" s="5"/>
      <c r="C11088" t="s">
        <v>943</v>
      </c>
      <c r="D11088" s="15">
        <f>VLOOKUP(C11088,Index[[#All],[searchTaxon]:[Reference_number]],2,FALSE)</f>
        <v>162</v>
      </c>
      <c r="E11088">
        <v>0</v>
      </c>
      <c r="F11088">
        <v>0</v>
      </c>
      <c r="G11088">
        <v>0</v>
      </c>
      <c r="I11088">
        <f>VLOOKUP(Table1[[#This Row],[trait_name]],Trait[],2,FALSE)</f>
        <v>22</v>
      </c>
      <c r="J11088" s="25" t="s">
        <v>48</v>
      </c>
      <c r="L11088" s="3"/>
      <c r="N11088" s="25"/>
      <c r="O11088"/>
    </row>
    <row r="11089" spans="1:15">
      <c r="A11089" s="27">
        <v>43279</v>
      </c>
      <c r="B11089" s="27"/>
      <c r="C11089" s="4" t="s">
        <v>943</v>
      </c>
      <c r="D11089" s="15">
        <f>VLOOKUP(C11089,Index[[#All],[searchTaxon]:[Reference_number]],2,FALSE)</f>
        <v>162</v>
      </c>
      <c r="I11089">
        <f>VLOOKUP(Table1[[#This Row],[trait_name]],Trait[],2,FALSE)</f>
        <v>23</v>
      </c>
      <c r="J11089" s="25" t="s">
        <v>50</v>
      </c>
      <c r="L11089" s="3"/>
      <c r="N11089" s="25"/>
      <c r="O11089"/>
    </row>
    <row r="11090" spans="1:15">
      <c r="A11090" s="27">
        <v>43279</v>
      </c>
      <c r="B11090" s="27"/>
      <c r="C11090" s="4" t="s">
        <v>943</v>
      </c>
      <c r="D11090" s="15">
        <f>VLOOKUP(C11090,Index[[#All],[searchTaxon]:[Reference_number]],2,FALSE)</f>
        <v>162</v>
      </c>
      <c r="I11090">
        <f>VLOOKUP(Table1[[#This Row],[trait_name]],Trait[],2,FALSE)</f>
        <v>24</v>
      </c>
      <c r="J11090" s="25" t="s">
        <v>53</v>
      </c>
      <c r="L11090" s="3"/>
      <c r="N11090" s="25"/>
      <c r="O11090"/>
    </row>
    <row r="11091" spans="1:15">
      <c r="A11091" s="5">
        <v>43279</v>
      </c>
      <c r="B11091" s="5">
        <v>43279</v>
      </c>
      <c r="C11091" t="s">
        <v>943</v>
      </c>
      <c r="D11091" s="30">
        <f>VLOOKUP(C11091,Index[[#All],[searchTaxon]:[Reference_number]],2,FALSE)</f>
        <v>162</v>
      </c>
      <c r="H11091" t="s">
        <v>18</v>
      </c>
      <c r="I11091">
        <f>VLOOKUP(Table1[[#This Row],[trait_name]],Trait[],2,FALSE)</f>
        <v>25</v>
      </c>
      <c r="J11091" s="25" t="s">
        <v>54</v>
      </c>
      <c r="L11091" s="3" t="s">
        <v>56</v>
      </c>
      <c r="N11091" s="25"/>
      <c r="O11091"/>
    </row>
    <row r="11092" spans="1:15">
      <c r="A11092" s="5">
        <v>43279</v>
      </c>
      <c r="B11092" s="5">
        <v>43279</v>
      </c>
      <c r="C11092" t="s">
        <v>943</v>
      </c>
      <c r="D11092" s="30">
        <f>VLOOKUP(C11092,Index[[#All],[searchTaxon]:[Reference_number]],2,FALSE)</f>
        <v>162</v>
      </c>
      <c r="H11092" t="s">
        <v>946</v>
      </c>
      <c r="I11092">
        <f>VLOOKUP(Table1[[#This Row],[trait_name]],Trait[],2,FALSE)</f>
        <v>25</v>
      </c>
      <c r="J11092" s="25" t="s">
        <v>54</v>
      </c>
      <c r="L11092" s="3" t="s">
        <v>239</v>
      </c>
      <c r="N11092" s="25"/>
      <c r="O11092"/>
    </row>
    <row r="11093" spans="1:15">
      <c r="A11093" s="5">
        <v>43279</v>
      </c>
      <c r="B11093" s="5">
        <v>43279</v>
      </c>
      <c r="C11093" t="s">
        <v>943</v>
      </c>
      <c r="D11093" s="30">
        <f>VLOOKUP(C11093,Index[[#All],[searchTaxon]:[Reference_number]],2,FALSE)</f>
        <v>162</v>
      </c>
      <c r="H11093" t="s">
        <v>18</v>
      </c>
      <c r="I11093">
        <f>VLOOKUP(Table1[[#This Row],[trait_name]],Trait[],2,FALSE)</f>
        <v>26</v>
      </c>
      <c r="J11093" s="25" t="s">
        <v>57</v>
      </c>
      <c r="L11093" s="3">
        <v>5</v>
      </c>
      <c r="N11093" s="25"/>
      <c r="O11093"/>
    </row>
    <row r="11094" spans="1:15">
      <c r="A11094" s="5">
        <v>43279</v>
      </c>
      <c r="B11094" s="5">
        <v>43279</v>
      </c>
      <c r="C11094" t="s">
        <v>943</v>
      </c>
      <c r="D11094" s="30">
        <f>VLOOKUP(C11094,Index[[#All],[searchTaxon]:[Reference_number]],2,FALSE)</f>
        <v>162</v>
      </c>
      <c r="I11094">
        <f>VLOOKUP(Table1[[#This Row],[trait_name]],Trait[],2,FALSE)</f>
        <v>26</v>
      </c>
      <c r="J11094" s="25" t="s">
        <v>57</v>
      </c>
      <c r="L11094" s="3"/>
      <c r="N11094" s="25"/>
      <c r="O11094"/>
    </row>
    <row r="11095" spans="1:15">
      <c r="A11095" s="5">
        <v>43279</v>
      </c>
      <c r="B11095" s="5">
        <v>43279</v>
      </c>
      <c r="C11095" t="s">
        <v>943</v>
      </c>
      <c r="D11095" s="30">
        <f>VLOOKUP(C11095,Index[[#All],[searchTaxon]:[Reference_number]],2,FALSE)</f>
        <v>162</v>
      </c>
      <c r="I11095">
        <f>VLOOKUP(Table1[[#This Row],[trait_name]],Trait[],2,FALSE)</f>
        <v>27</v>
      </c>
      <c r="J11095" s="25" t="s">
        <v>58</v>
      </c>
      <c r="L11095" s="3"/>
      <c r="N11095" s="25"/>
      <c r="O11095"/>
    </row>
    <row r="11096" spans="1:15">
      <c r="A11096" s="5">
        <v>43279</v>
      </c>
      <c r="B11096" s="5">
        <v>43279</v>
      </c>
      <c r="C11096" t="s">
        <v>943</v>
      </c>
      <c r="D11096" s="30">
        <f>VLOOKUP(C11096,Index[[#All],[searchTaxon]:[Reference_number]],2,FALSE)</f>
        <v>162</v>
      </c>
      <c r="H11096" t="s">
        <v>18</v>
      </c>
      <c r="I11096">
        <f>VLOOKUP(Table1[[#This Row],[trait_name]],Trait[],2,FALSE)</f>
        <v>28</v>
      </c>
      <c r="J11096" s="25" t="s">
        <v>59</v>
      </c>
      <c r="L11096" s="3">
        <v>4</v>
      </c>
      <c r="N11096" s="25"/>
      <c r="O11096"/>
    </row>
    <row r="11097" spans="1:15">
      <c r="A11097" s="5">
        <v>43279</v>
      </c>
      <c r="B11097" s="5">
        <v>43279</v>
      </c>
      <c r="C11097" t="s">
        <v>943</v>
      </c>
      <c r="D11097" s="30">
        <f>VLOOKUP(C11097,Index[[#All],[searchTaxon]:[Reference_number]],2,FALSE)</f>
        <v>162</v>
      </c>
      <c r="I11097">
        <f>VLOOKUP(Table1[[#This Row],[trait_name]],Trait[],2,FALSE)</f>
        <v>28</v>
      </c>
      <c r="J11097" s="25" t="s">
        <v>59</v>
      </c>
      <c r="L11097" s="3"/>
      <c r="N11097" s="25"/>
      <c r="O11097"/>
    </row>
    <row r="11098" spans="1:15">
      <c r="A11098" s="5">
        <v>43279</v>
      </c>
      <c r="B11098" s="5">
        <v>43279</v>
      </c>
      <c r="C11098" t="s">
        <v>943</v>
      </c>
      <c r="D11098" s="30">
        <f>VLOOKUP(C11098,Index[[#All],[searchTaxon]:[Reference_number]],2,FALSE)</f>
        <v>162</v>
      </c>
      <c r="H11098" t="s">
        <v>18</v>
      </c>
      <c r="I11098">
        <f>VLOOKUP(Table1[[#This Row],[trait_name]],Trait[],2,FALSE)</f>
        <v>29</v>
      </c>
      <c r="J11098" s="25" t="s">
        <v>60</v>
      </c>
      <c r="L11098" s="3">
        <v>4</v>
      </c>
      <c r="N11098" s="25"/>
      <c r="O11098"/>
    </row>
    <row r="11099" spans="1:15">
      <c r="A11099" s="5">
        <v>43279</v>
      </c>
      <c r="B11099" s="5">
        <v>43279</v>
      </c>
      <c r="C11099" t="s">
        <v>943</v>
      </c>
      <c r="D11099" s="30">
        <f>VLOOKUP(C11099,Index[[#All],[searchTaxon]:[Reference_number]],2,FALSE)</f>
        <v>162</v>
      </c>
      <c r="I11099">
        <f>VLOOKUP(Table1[[#This Row],[trait_name]],Trait[],2,FALSE)</f>
        <v>30</v>
      </c>
      <c r="J11099" s="25" t="s">
        <v>61</v>
      </c>
      <c r="L11099" s="3"/>
      <c r="N11099" s="25"/>
      <c r="O11099"/>
    </row>
    <row r="11100" spans="1:15">
      <c r="A11100" s="5">
        <v>43279</v>
      </c>
      <c r="B11100" s="5">
        <v>43279</v>
      </c>
      <c r="C11100" t="s">
        <v>943</v>
      </c>
      <c r="D11100" s="30">
        <f>VLOOKUP(C11100,Index[[#All],[searchTaxon]:[Reference_number]],2,FALSE)</f>
        <v>162</v>
      </c>
      <c r="H11100" t="s">
        <v>18</v>
      </c>
      <c r="I11100">
        <f>VLOOKUP(Table1[[#This Row],[trait_name]],Trait[],2,FALSE)</f>
        <v>31</v>
      </c>
      <c r="J11100" s="25" t="s">
        <v>62</v>
      </c>
      <c r="L11100" s="3">
        <v>3</v>
      </c>
      <c r="N11100" s="25"/>
      <c r="O11100"/>
    </row>
    <row r="11101" spans="1:15">
      <c r="A11101" s="5">
        <v>43279</v>
      </c>
      <c r="B11101" s="5">
        <v>43279</v>
      </c>
      <c r="C11101" t="s">
        <v>943</v>
      </c>
      <c r="D11101" s="30">
        <f>VLOOKUP(C11101,Index[[#All],[searchTaxon]:[Reference_number]],2,FALSE)</f>
        <v>162</v>
      </c>
      <c r="I11101">
        <f>VLOOKUP(Table1[[#This Row],[trait_name]],Trait[],2,FALSE)</f>
        <v>32</v>
      </c>
      <c r="J11101" s="25" t="s">
        <v>147</v>
      </c>
      <c r="L11101" s="3"/>
      <c r="N11101" s="25"/>
      <c r="O11101"/>
    </row>
    <row r="11102" spans="1:15">
      <c r="A11102" s="5">
        <v>43279</v>
      </c>
      <c r="B11102" s="5">
        <v>43279</v>
      </c>
      <c r="C11102" t="s">
        <v>943</v>
      </c>
      <c r="D11102" s="30">
        <f>VLOOKUP(C11102,Index[[#All],[searchTaxon]:[Reference_number]],2,FALSE)</f>
        <v>162</v>
      </c>
      <c r="I11102">
        <f>VLOOKUP(Table1[[#This Row],[trait_name]],Trait[],2,FALSE)</f>
        <v>32</v>
      </c>
      <c r="J11102" s="25" t="s">
        <v>147</v>
      </c>
      <c r="L11102" s="3"/>
      <c r="N11102" s="25"/>
      <c r="O11102"/>
    </row>
    <row r="11103" spans="1:15">
      <c r="A11103" s="5">
        <v>43279</v>
      </c>
      <c r="B11103" s="5">
        <v>43279</v>
      </c>
      <c r="C11103" t="s">
        <v>943</v>
      </c>
      <c r="D11103" s="30">
        <f>VLOOKUP(C11103,Index[[#All],[searchTaxon]:[Reference_number]],2,FALSE)</f>
        <v>162</v>
      </c>
      <c r="I11103">
        <f>VLOOKUP(Table1[[#This Row],[trait_name]],Trait[],2,FALSE)</f>
        <v>33</v>
      </c>
      <c r="J11103" s="25" t="s">
        <v>63</v>
      </c>
      <c r="L11103" s="3"/>
      <c r="N11103" s="25"/>
      <c r="O11103"/>
    </row>
    <row r="11104" spans="1:15">
      <c r="A11104" s="5">
        <v>43279</v>
      </c>
      <c r="B11104" s="5">
        <v>43279</v>
      </c>
      <c r="C11104" t="s">
        <v>943</v>
      </c>
      <c r="D11104" s="30">
        <f>VLOOKUP(C11104,Index[[#All],[searchTaxon]:[Reference_number]],2,FALSE)</f>
        <v>162</v>
      </c>
      <c r="I11104">
        <f>VLOOKUP(Table1[[#This Row],[trait_name]],Trait[],2,FALSE)</f>
        <v>33</v>
      </c>
      <c r="J11104" s="25" t="s">
        <v>63</v>
      </c>
      <c r="L11104" s="3"/>
      <c r="N11104" s="25"/>
      <c r="O11104"/>
    </row>
    <row r="11105" spans="1:15">
      <c r="A11105" s="5">
        <v>43279</v>
      </c>
      <c r="B11105" s="5">
        <v>43279</v>
      </c>
      <c r="C11105" t="s">
        <v>943</v>
      </c>
      <c r="D11105" s="30">
        <f>VLOOKUP(C11105,Index[[#All],[searchTaxon]:[Reference_number]],2,FALSE)</f>
        <v>162</v>
      </c>
      <c r="H11105" t="s">
        <v>946</v>
      </c>
      <c r="I11105">
        <f>VLOOKUP(Table1[[#This Row],[trait_name]],Trait[],2,FALSE)</f>
        <v>34</v>
      </c>
      <c r="J11105" s="25" t="s">
        <v>149</v>
      </c>
      <c r="L11105" s="3" t="s">
        <v>191</v>
      </c>
      <c r="N11105" s="25"/>
      <c r="O11105"/>
    </row>
    <row r="11106" spans="1:15">
      <c r="A11106" s="5">
        <v>43279</v>
      </c>
      <c r="B11106" s="5"/>
      <c r="C11106" t="s">
        <v>943</v>
      </c>
      <c r="D11106" s="30">
        <f>VLOOKUP(C11106,Index[[#All],[searchTaxon]:[Reference_number]],2,FALSE)</f>
        <v>162</v>
      </c>
      <c r="E11106">
        <v>0</v>
      </c>
      <c r="F11106">
        <v>0</v>
      </c>
      <c r="G11106">
        <v>0</v>
      </c>
      <c r="I11106">
        <f>VLOOKUP(Table1[[#This Row],[trait_name]],Trait[],2,FALSE)</f>
        <v>35</v>
      </c>
      <c r="J11106" s="25" t="s">
        <v>66</v>
      </c>
      <c r="L11106" s="3"/>
      <c r="N11106" s="25"/>
      <c r="O11106"/>
    </row>
    <row r="11107" spans="1:15">
      <c r="A11107" s="5">
        <v>43279</v>
      </c>
      <c r="B11107" s="5"/>
      <c r="C11107" t="s">
        <v>943</v>
      </c>
      <c r="D11107" s="15">
        <f>VLOOKUP(C11107,Index[[#All],[searchTaxon]:[Reference_number]],2,FALSE)</f>
        <v>162</v>
      </c>
      <c r="E11107">
        <v>0</v>
      </c>
      <c r="F11107">
        <v>0</v>
      </c>
      <c r="G11107">
        <v>0</v>
      </c>
      <c r="I11107">
        <f>VLOOKUP(Table1[[#This Row],[trait_name]],Trait[],2,FALSE)</f>
        <v>36</v>
      </c>
      <c r="J11107" s="25" t="s">
        <v>68</v>
      </c>
      <c r="L11107" s="3"/>
      <c r="N11107" s="25"/>
      <c r="O11107"/>
    </row>
    <row r="11108" spans="1:15">
      <c r="A11108" s="5">
        <v>43279</v>
      </c>
      <c r="B11108" s="5"/>
      <c r="C11108" t="s">
        <v>943</v>
      </c>
      <c r="D11108" s="15">
        <f>VLOOKUP(C11108,Index[[#All],[searchTaxon]:[Reference_number]],2,FALSE)</f>
        <v>162</v>
      </c>
      <c r="E11108">
        <v>0</v>
      </c>
      <c r="F11108">
        <v>0</v>
      </c>
      <c r="G11108">
        <v>0</v>
      </c>
      <c r="I11108">
        <f>VLOOKUP(Table1[[#This Row],[trait_name]],Trait[],2,FALSE)</f>
        <v>37</v>
      </c>
      <c r="J11108" s="25" t="s">
        <v>70</v>
      </c>
      <c r="L11108" s="3"/>
      <c r="N11108" s="25"/>
      <c r="O11108"/>
    </row>
    <row r="11109" spans="1:15">
      <c r="A11109" s="5">
        <v>43279</v>
      </c>
      <c r="B11109" s="5">
        <v>43279</v>
      </c>
      <c r="C11109" t="s">
        <v>943</v>
      </c>
      <c r="D11109" s="30">
        <f>VLOOKUP(C11109,Index[[#All],[searchTaxon]:[Reference_number]],2,FALSE)</f>
        <v>162</v>
      </c>
      <c r="H11109" t="s">
        <v>130</v>
      </c>
      <c r="I11109">
        <f>VLOOKUP(Table1[[#This Row],[trait_name]],Trait[],2,FALSE)</f>
        <v>38</v>
      </c>
      <c r="J11109" s="25" t="s">
        <v>74</v>
      </c>
      <c r="L11109" s="3" t="s">
        <v>75</v>
      </c>
      <c r="N11109" s="25"/>
      <c r="O11109"/>
    </row>
    <row r="11110" spans="1:15">
      <c r="A11110" s="5">
        <v>43279</v>
      </c>
      <c r="B11110" s="5">
        <v>43279</v>
      </c>
      <c r="C11110" t="s">
        <v>943</v>
      </c>
      <c r="D11110" s="30">
        <f>VLOOKUP(C11110,Index[[#All],[searchTaxon]:[Reference_number]],2,FALSE)</f>
        <v>162</v>
      </c>
      <c r="I11110">
        <f>VLOOKUP(Table1[[#This Row],[trait_name]],Trait[],2,FALSE)</f>
        <v>38</v>
      </c>
      <c r="J11110" s="25" t="s">
        <v>74</v>
      </c>
      <c r="L11110" s="3"/>
      <c r="N11110" s="25"/>
      <c r="O11110"/>
    </row>
    <row r="11111" spans="1:15">
      <c r="A11111" s="27">
        <v>43279</v>
      </c>
      <c r="B11111" s="27"/>
      <c r="C11111" s="4" t="s">
        <v>943</v>
      </c>
      <c r="D11111" s="15">
        <f>VLOOKUP(C11111,Index[[#All],[searchTaxon]:[Reference_number]],2,FALSE)</f>
        <v>162</v>
      </c>
      <c r="I11111">
        <f>VLOOKUP(Table1[[#This Row],[trait_name]],Trait[],2,FALSE)</f>
        <v>39</v>
      </c>
      <c r="J11111" s="25" t="s">
        <v>76</v>
      </c>
      <c r="L11111" s="3"/>
      <c r="N11111" s="25"/>
      <c r="O11111"/>
    </row>
    <row r="11112" spans="1:15">
      <c r="A11112" s="5">
        <v>43279</v>
      </c>
      <c r="B11112" s="5">
        <v>43279</v>
      </c>
      <c r="C11112" t="s">
        <v>943</v>
      </c>
      <c r="D11112" s="30">
        <f>VLOOKUP(C11112,Index[[#All],[searchTaxon]:[Reference_number]],2,FALSE)</f>
        <v>162</v>
      </c>
      <c r="H11112" t="s">
        <v>947</v>
      </c>
      <c r="I11112">
        <f>VLOOKUP(Table1[[#This Row],[trait_name]],Trait[],2,FALSE)</f>
        <v>40</v>
      </c>
      <c r="J11112" s="25" t="s">
        <v>79</v>
      </c>
      <c r="L11112" s="2" t="s">
        <v>305</v>
      </c>
      <c r="N11112" s="25"/>
      <c r="O11112"/>
    </row>
    <row r="11113" spans="1:15">
      <c r="A11113" s="5">
        <v>43279</v>
      </c>
      <c r="B11113" s="5">
        <v>43279</v>
      </c>
      <c r="C11113" t="s">
        <v>943</v>
      </c>
      <c r="D11113" s="30">
        <f>VLOOKUP(C11113,Index[[#All],[searchTaxon]:[Reference_number]],2,FALSE)</f>
        <v>162</v>
      </c>
      <c r="H11113" t="s">
        <v>130</v>
      </c>
      <c r="I11113">
        <f>VLOOKUP(Table1[[#This Row],[trait_name]],Trait[],2,FALSE)</f>
        <v>40</v>
      </c>
      <c r="J11113" s="25" t="s">
        <v>79</v>
      </c>
      <c r="L11113" s="3" t="s">
        <v>80</v>
      </c>
      <c r="N11113" s="25"/>
      <c r="O11113"/>
    </row>
    <row r="11114" spans="1:15">
      <c r="A11114" s="5">
        <v>43279</v>
      </c>
      <c r="B11114" s="5"/>
      <c r="C11114" t="s">
        <v>943</v>
      </c>
      <c r="D11114" s="15">
        <f>VLOOKUP(C11114,Index[[#All],[searchTaxon]:[Reference_number]],2,FALSE)</f>
        <v>162</v>
      </c>
      <c r="E11114">
        <v>0</v>
      </c>
      <c r="F11114">
        <v>0</v>
      </c>
      <c r="G11114">
        <v>0</v>
      </c>
      <c r="I11114">
        <f>VLOOKUP(Table1[[#This Row],[trait_name]],Trait[],2,FALSE)</f>
        <v>41</v>
      </c>
      <c r="J11114" s="25" t="s">
        <v>82</v>
      </c>
      <c r="L11114" s="3"/>
      <c r="N11114" s="25"/>
      <c r="O11114"/>
    </row>
    <row r="11115" spans="1:15">
      <c r="A11115" s="5">
        <v>43279</v>
      </c>
      <c r="B11115" s="5"/>
      <c r="C11115" t="s">
        <v>943</v>
      </c>
      <c r="D11115" s="15">
        <f>VLOOKUP(C11115,Index[[#All],[searchTaxon]:[Reference_number]],2,FALSE)</f>
        <v>162</v>
      </c>
      <c r="E11115">
        <v>0</v>
      </c>
      <c r="F11115">
        <v>0</v>
      </c>
      <c r="G11115">
        <v>0</v>
      </c>
      <c r="I11115">
        <f>VLOOKUP(Table1[[#This Row],[trait_name]],Trait[],2,FALSE)</f>
        <v>42</v>
      </c>
      <c r="J11115" s="25" t="s">
        <v>84</v>
      </c>
      <c r="L11115" s="3"/>
      <c r="N11115" s="25"/>
      <c r="O11115"/>
    </row>
    <row r="11116" spans="1:15">
      <c r="A11116" s="5">
        <v>43279</v>
      </c>
      <c r="B11116" s="5">
        <v>43279</v>
      </c>
      <c r="C11116" t="s">
        <v>943</v>
      </c>
      <c r="D11116" s="30">
        <f>VLOOKUP(C11116,Index[[#All],[searchTaxon]:[Reference_number]],2,FALSE)</f>
        <v>162</v>
      </c>
      <c r="H11116" t="s">
        <v>18</v>
      </c>
      <c r="I11116">
        <f>VLOOKUP(Table1[[#This Row],[trait_name]],Trait[],2,FALSE)</f>
        <v>43</v>
      </c>
      <c r="J11116" s="25" t="s">
        <v>86</v>
      </c>
      <c r="L11116" s="3" t="s">
        <v>156</v>
      </c>
      <c r="N11116" s="25"/>
      <c r="O11116"/>
    </row>
    <row r="11117" spans="1:15">
      <c r="A11117" s="5">
        <v>43279</v>
      </c>
      <c r="B11117" s="5">
        <v>43279</v>
      </c>
      <c r="C11117" t="s">
        <v>943</v>
      </c>
      <c r="D11117" s="30">
        <f>VLOOKUP(C11117,Index[[#All],[searchTaxon]:[Reference_number]],2,FALSE)</f>
        <v>162</v>
      </c>
      <c r="I11117">
        <f>VLOOKUP(Table1[[#This Row],[trait_name]],Trait[],2,FALSE)</f>
        <v>43</v>
      </c>
      <c r="J11117" s="25" t="s">
        <v>86</v>
      </c>
      <c r="L11117" s="3"/>
      <c r="N11117" s="25"/>
      <c r="O11117"/>
    </row>
    <row r="11118" spans="1:15">
      <c r="A11118" s="5">
        <v>43279</v>
      </c>
      <c r="B11118" s="5"/>
      <c r="C11118" t="s">
        <v>943</v>
      </c>
      <c r="D11118" s="15">
        <f>VLOOKUP(C11118,Index[[#All],[searchTaxon]:[Reference_number]],2,FALSE)</f>
        <v>162</v>
      </c>
      <c r="E11118">
        <v>0</v>
      </c>
      <c r="F11118">
        <v>0</v>
      </c>
      <c r="G11118">
        <v>0</v>
      </c>
      <c r="I11118">
        <f>VLOOKUP(Table1[[#This Row],[trait_name]],Trait[],2,FALSE)</f>
        <v>47</v>
      </c>
      <c r="J11118" s="25" t="s">
        <v>96</v>
      </c>
      <c r="L11118" s="3"/>
      <c r="N11118" s="26"/>
      <c r="O11118"/>
    </row>
    <row r="11119" spans="1:15">
      <c r="A11119" s="5">
        <v>43279</v>
      </c>
      <c r="B11119" s="5">
        <v>43279</v>
      </c>
      <c r="C11119" t="s">
        <v>943</v>
      </c>
      <c r="D11119" s="30">
        <f>VLOOKUP(C11119,Index[[#All],[searchTaxon]:[Reference_number]],2,FALSE)</f>
        <v>162</v>
      </c>
      <c r="H11119" t="s">
        <v>130</v>
      </c>
      <c r="I11119">
        <f>VLOOKUP(Table1[[#This Row],[trait_name]],Trait[],2,FALSE)</f>
        <v>48</v>
      </c>
      <c r="J11119" s="25" t="s">
        <v>99</v>
      </c>
      <c r="L11119" s="3" t="s">
        <v>162</v>
      </c>
      <c r="N11119" s="25"/>
      <c r="O11119"/>
    </row>
    <row r="11120" spans="1:15">
      <c r="A11120" s="5">
        <v>43279</v>
      </c>
      <c r="B11120" s="5">
        <v>43279</v>
      </c>
      <c r="C11120" t="s">
        <v>943</v>
      </c>
      <c r="D11120" s="30">
        <f>VLOOKUP(C11120,Index[[#All],[searchTaxon]:[Reference_number]],2,FALSE)</f>
        <v>162</v>
      </c>
      <c r="I11120">
        <f>VLOOKUP(Table1[[#This Row],[trait_name]],Trait[],2,FALSE)</f>
        <v>48</v>
      </c>
      <c r="J11120" s="25" t="s">
        <v>99</v>
      </c>
      <c r="L11120" s="21" t="s">
        <v>161</v>
      </c>
      <c r="N11120" s="25"/>
      <c r="O11120"/>
    </row>
    <row r="11121" spans="1:15">
      <c r="A11121" s="5">
        <v>43279</v>
      </c>
      <c r="B11121" s="5">
        <v>43279</v>
      </c>
      <c r="C11121" t="s">
        <v>943</v>
      </c>
      <c r="D11121" s="30">
        <f>VLOOKUP(C11121,Index[[#All],[searchTaxon]:[Reference_number]],2,FALSE)</f>
        <v>162</v>
      </c>
      <c r="H11121" t="s">
        <v>130</v>
      </c>
      <c r="I11121">
        <f>VLOOKUP(Table1[[#This Row],[trait_name]],Trait[],2,FALSE)</f>
        <v>48</v>
      </c>
      <c r="J11121" s="25" t="s">
        <v>99</v>
      </c>
      <c r="L11121" s="3" t="s">
        <v>101</v>
      </c>
      <c r="N11121" s="25"/>
      <c r="O11121"/>
    </row>
    <row r="11122" spans="1:15">
      <c r="A11122" s="5">
        <v>43279</v>
      </c>
      <c r="B11122" s="5">
        <v>43279</v>
      </c>
      <c r="C11122" t="s">
        <v>943</v>
      </c>
      <c r="D11122" s="30">
        <f>VLOOKUP(C11122,Index[[#All],[searchTaxon]:[Reference_number]],2,FALSE)</f>
        <v>162</v>
      </c>
      <c r="H11122" t="s">
        <v>130</v>
      </c>
      <c r="I11122">
        <f>VLOOKUP(Table1[[#This Row],[trait_name]],Trait[],2,FALSE)</f>
        <v>49</v>
      </c>
      <c r="J11122" s="25" t="s">
        <v>103</v>
      </c>
      <c r="L11122" s="3" t="s">
        <v>105</v>
      </c>
      <c r="N11122" s="25"/>
      <c r="O11122"/>
    </row>
    <row r="11123" spans="1:15">
      <c r="A11123" s="5">
        <v>43279</v>
      </c>
      <c r="B11123" s="5">
        <v>43279</v>
      </c>
      <c r="C11123" t="s">
        <v>943</v>
      </c>
      <c r="D11123" s="30">
        <f>VLOOKUP(C11123,Index[[#All],[searchTaxon]:[Reference_number]],2,FALSE)</f>
        <v>162</v>
      </c>
      <c r="H11123" t="s">
        <v>183</v>
      </c>
      <c r="I11123">
        <f>VLOOKUP(Table1[[#This Row],[trait_name]],Trait[],2,FALSE)</f>
        <v>49</v>
      </c>
      <c r="J11123" s="25" t="s">
        <v>103</v>
      </c>
      <c r="L11123" s="3" t="s">
        <v>149</v>
      </c>
      <c r="N11123" s="25"/>
      <c r="O11123"/>
    </row>
    <row r="11124" spans="1:15">
      <c r="A11124" s="5">
        <v>43279</v>
      </c>
      <c r="B11124" s="5">
        <v>43279</v>
      </c>
      <c r="C11124" t="s">
        <v>943</v>
      </c>
      <c r="D11124" s="30">
        <f>VLOOKUP(C11124,Index[[#All],[searchTaxon]:[Reference_number]],2,FALSE)</f>
        <v>162</v>
      </c>
      <c r="I11124">
        <f>VLOOKUP(Table1[[#This Row],[trait_name]],Trait[],2,FALSE)</f>
        <v>49</v>
      </c>
      <c r="J11124" s="25" t="s">
        <v>103</v>
      </c>
      <c r="L11124" s="3"/>
      <c r="N11124" s="25"/>
      <c r="O11124"/>
    </row>
    <row r="11125" spans="1:15">
      <c r="A11125" s="5">
        <v>43279</v>
      </c>
      <c r="B11125" s="5">
        <v>43279</v>
      </c>
      <c r="C11125" t="s">
        <v>943</v>
      </c>
      <c r="D11125" s="30">
        <f>VLOOKUP(C11125,Index[[#All],[searchTaxon]:[Reference_number]],2,FALSE)</f>
        <v>162</v>
      </c>
      <c r="I11125">
        <f>VLOOKUP(Table1[[#This Row],[trait_name]],Trait[],2,FALSE)</f>
        <v>49</v>
      </c>
      <c r="J11125" s="25" t="s">
        <v>103</v>
      </c>
      <c r="L11125" s="3"/>
      <c r="N11125" s="25"/>
      <c r="O11125"/>
    </row>
    <row r="11126" spans="1:15">
      <c r="A11126" s="27">
        <v>43279</v>
      </c>
      <c r="B11126" s="27"/>
      <c r="C11126" s="4" t="s">
        <v>943</v>
      </c>
      <c r="D11126" s="11">
        <f>VLOOKUP(C11126,Index[[#All],[searchTaxon]:[Reference_number]],2,FALSE)</f>
        <v>162</v>
      </c>
      <c r="E11126">
        <f>VLOOKUP(C:C,Table1[[#All],[searchTaxon]:[Multiple_forms]],3,FALSE)</f>
        <v>0</v>
      </c>
      <c r="F11126">
        <f>VLOOKUP(C:C,Table1[[#All],[searchTaxon]:[Multiple_forms]],4,FALSE)</f>
        <v>0</v>
      </c>
      <c r="G11126">
        <f>VLOOKUP(C:C,Table1[[#All],[searchTaxon]:[Multiple_forms]],5,FALSE)</f>
        <v>0</v>
      </c>
      <c r="I11126">
        <f>VLOOKUP(Table1[[#This Row],[trait_name]],Trait[],2,FALSE)</f>
        <v>50</v>
      </c>
      <c r="J11126" s="25" t="s">
        <v>106</v>
      </c>
      <c r="L11126" s="3"/>
      <c r="N11126" s="25"/>
      <c r="O11126"/>
    </row>
    <row r="11127" spans="1:15">
      <c r="A11127" s="5">
        <v>43279</v>
      </c>
      <c r="B11127" s="5">
        <v>43279</v>
      </c>
      <c r="C11127" t="s">
        <v>943</v>
      </c>
      <c r="D11127" s="30">
        <f>VLOOKUP(C11127,Index[[#All],[searchTaxon]:[Reference_number]],2,FALSE)</f>
        <v>162</v>
      </c>
      <c r="H11127" t="s">
        <v>18</v>
      </c>
      <c r="I11127">
        <f>VLOOKUP(Table1[[#This Row],[trait_name]],Trait[],2,FALSE)</f>
        <v>51</v>
      </c>
      <c r="J11127" s="25" t="s">
        <v>108</v>
      </c>
      <c r="L11127" s="3" t="s">
        <v>167</v>
      </c>
      <c r="N11127" s="25"/>
      <c r="O11127"/>
    </row>
    <row r="11128" spans="1:15">
      <c r="A11128" s="5">
        <v>43279</v>
      </c>
      <c r="B11128" s="5">
        <v>43279</v>
      </c>
      <c r="C11128" t="s">
        <v>943</v>
      </c>
      <c r="D11128" s="30">
        <f>VLOOKUP(C11128,Index[[#All],[searchTaxon]:[Reference_number]],2,FALSE)</f>
        <v>162</v>
      </c>
      <c r="H11128" t="s">
        <v>18</v>
      </c>
      <c r="I11128">
        <f>VLOOKUP(Table1[[#This Row],[trait_name]],Trait[],2,FALSE)</f>
        <v>52</v>
      </c>
      <c r="J11128" s="25" t="s">
        <v>203</v>
      </c>
      <c r="L11128" s="3" t="s">
        <v>378</v>
      </c>
      <c r="N11128" s="25"/>
      <c r="O11128"/>
    </row>
    <row r="11129" spans="1:15">
      <c r="A11129" s="5">
        <v>43279</v>
      </c>
      <c r="B11129" s="5">
        <v>43279</v>
      </c>
      <c r="C11129" t="s">
        <v>943</v>
      </c>
      <c r="D11129" s="30">
        <f>VLOOKUP(C11129,Index[[#All],[searchTaxon]:[Reference_number]],2,FALSE)</f>
        <v>162</v>
      </c>
      <c r="H11129" t="s">
        <v>947</v>
      </c>
      <c r="I11129">
        <f>VLOOKUP(Table1[[#This Row],[trait_name]],Trait[],2,FALSE)</f>
        <v>53</v>
      </c>
      <c r="J11129" s="25" t="s">
        <v>110</v>
      </c>
      <c r="L11129" s="3" t="s">
        <v>168</v>
      </c>
      <c r="N11129" s="25"/>
      <c r="O11129"/>
    </row>
    <row r="11130" spans="1:15">
      <c r="A11130" s="5">
        <v>43279</v>
      </c>
      <c r="B11130" s="5">
        <v>43279</v>
      </c>
      <c r="C11130" t="s">
        <v>943</v>
      </c>
      <c r="D11130" s="30">
        <f>VLOOKUP(C11130,Index[[#All],[searchTaxon]:[Reference_number]],2,FALSE)</f>
        <v>162</v>
      </c>
      <c r="H11130" t="s">
        <v>947</v>
      </c>
      <c r="I11130">
        <f>VLOOKUP(Table1[[#This Row],[trait_name]],Trait[],2,FALSE)</f>
        <v>53</v>
      </c>
      <c r="J11130" s="25" t="s">
        <v>110</v>
      </c>
      <c r="L11130" s="3" t="s">
        <v>111</v>
      </c>
      <c r="N11130" s="25"/>
      <c r="O11130"/>
    </row>
    <row r="11131" spans="1:15">
      <c r="A11131" s="5">
        <v>43279</v>
      </c>
      <c r="B11131" s="5">
        <v>43279</v>
      </c>
      <c r="C11131" t="s">
        <v>943</v>
      </c>
      <c r="D11131" s="30">
        <f>VLOOKUP(C11131,Index[[#All],[searchTaxon]:[Reference_number]],2,FALSE)</f>
        <v>162</v>
      </c>
      <c r="I11131">
        <f>VLOOKUP(Table1[[#This Row],[trait_name]],Trait[],2,FALSE)</f>
        <v>54</v>
      </c>
      <c r="J11131" s="25" t="s">
        <v>112</v>
      </c>
      <c r="L11131" s="3"/>
      <c r="N11131" s="25"/>
      <c r="O11131"/>
    </row>
    <row r="11132" spans="1:15">
      <c r="A11132" s="5">
        <v>43279</v>
      </c>
      <c r="B11132" s="5">
        <v>43279</v>
      </c>
      <c r="C11132" t="s">
        <v>943</v>
      </c>
      <c r="D11132" s="30">
        <f>VLOOKUP(C11132,Index[[#All],[searchTaxon]:[Reference_number]],2,FALSE)</f>
        <v>162</v>
      </c>
      <c r="H11132" t="s">
        <v>947</v>
      </c>
      <c r="I11132">
        <f>VLOOKUP(Table1[[#This Row],[trait_name]],Trait[],2,FALSE)</f>
        <v>55</v>
      </c>
      <c r="J11132" s="25" t="s">
        <v>114</v>
      </c>
      <c r="L11132" s="3" t="s">
        <v>115</v>
      </c>
      <c r="N11132" s="25"/>
      <c r="O11132"/>
    </row>
    <row r="11133" spans="1:15">
      <c r="A11133" s="5">
        <v>43279</v>
      </c>
      <c r="B11133" s="5">
        <v>43279</v>
      </c>
      <c r="C11133" t="s">
        <v>943</v>
      </c>
      <c r="D11133" s="30">
        <f>VLOOKUP(C11133,Index[[#All],[searchTaxon]:[Reference_number]],2,FALSE)</f>
        <v>162</v>
      </c>
      <c r="H11133" t="s">
        <v>18</v>
      </c>
      <c r="I11133">
        <f>VLOOKUP(Table1[[#This Row],[trait_name]],Trait[],2,FALSE)</f>
        <v>56</v>
      </c>
      <c r="J11133" s="25" t="s">
        <v>117</v>
      </c>
      <c r="L11133" s="3" t="s">
        <v>118</v>
      </c>
      <c r="N11133" s="25"/>
      <c r="O11133"/>
    </row>
    <row r="11134" spans="1:15">
      <c r="A11134" s="5">
        <v>43279</v>
      </c>
      <c r="B11134" s="5"/>
      <c r="C11134" t="s">
        <v>943</v>
      </c>
      <c r="D11134" s="15">
        <f>VLOOKUP(C11134,Index[[#All],[searchTaxon]:[Reference_number]],2,FALSE)</f>
        <v>162</v>
      </c>
      <c r="E11134">
        <v>0</v>
      </c>
      <c r="F11134">
        <v>0</v>
      </c>
      <c r="G11134">
        <v>0</v>
      </c>
      <c r="I11134">
        <f>VLOOKUP(Table1[[#This Row],[trait_name]],Trait[],2,FALSE)</f>
        <v>60</v>
      </c>
      <c r="J11134" s="25" t="s">
        <v>120</v>
      </c>
      <c r="L11134" s="3"/>
      <c r="N11134" s="25"/>
      <c r="O11134"/>
    </row>
    <row r="11135" spans="1:15">
      <c r="A11135" s="5">
        <v>43279</v>
      </c>
      <c r="B11135" s="5">
        <v>43279</v>
      </c>
      <c r="C11135" t="s">
        <v>943</v>
      </c>
      <c r="D11135" s="30">
        <f>VLOOKUP(C11135,Index[[#All],[searchTaxon]:[Reference_number]],2,FALSE)</f>
        <v>162</v>
      </c>
      <c r="H11135" t="s">
        <v>946</v>
      </c>
      <c r="I11135">
        <f>VLOOKUP(Table1[[#This Row],[trait_name]],Trait[],2,FALSE)</f>
        <v>61</v>
      </c>
      <c r="J11135" s="25" t="s">
        <v>172</v>
      </c>
      <c r="L11135" s="3" t="s">
        <v>598</v>
      </c>
      <c r="N11135" s="25"/>
      <c r="O11135"/>
    </row>
    <row r="11136" spans="1:15">
      <c r="A11136" s="5">
        <v>43279</v>
      </c>
      <c r="B11136" s="5">
        <v>43279</v>
      </c>
      <c r="C11136" t="s">
        <v>943</v>
      </c>
      <c r="D11136" s="30">
        <f>VLOOKUP(C11136,Index[[#All],[searchTaxon]:[Reference_number]],2,FALSE)</f>
        <v>162</v>
      </c>
      <c r="I11136">
        <f>VLOOKUP(Table1[[#This Row],[trait_name]],Trait[],2,FALSE)</f>
        <v>62</v>
      </c>
      <c r="J11136" s="25" t="s">
        <v>123</v>
      </c>
      <c r="L11136" s="3"/>
      <c r="N11136" s="25"/>
      <c r="O11136"/>
    </row>
    <row r="11137" spans="1:15">
      <c r="A11137" s="5">
        <v>43280</v>
      </c>
      <c r="B11137" s="5">
        <v>43280</v>
      </c>
      <c r="C11137" t="s">
        <v>948</v>
      </c>
      <c r="D11137" s="30">
        <f>VLOOKUP(C11137,Index[[#All],[searchTaxon]:[Reference_number]],2,FALSE)</f>
        <v>163</v>
      </c>
      <c r="H11137" t="s">
        <v>26</v>
      </c>
      <c r="I11137">
        <f>VLOOKUP(Table1[[#This Row],[trait_name]],Trait[],2,FALSE)</f>
        <v>2</v>
      </c>
      <c r="J11137" s="25" t="s">
        <v>16</v>
      </c>
      <c r="L11137" s="3" t="s">
        <v>949</v>
      </c>
      <c r="N11137" s="25"/>
      <c r="O11137"/>
    </row>
    <row r="11138" spans="1:15">
      <c r="A11138" s="5">
        <v>43280</v>
      </c>
      <c r="B11138" s="5">
        <v>43280</v>
      </c>
      <c r="C11138" t="s">
        <v>948</v>
      </c>
      <c r="D11138" s="30">
        <f>VLOOKUP(C11138,Index[[#All],[searchTaxon]:[Reference_number]],2,FALSE)</f>
        <v>163</v>
      </c>
      <c r="H11138" t="s">
        <v>422</v>
      </c>
      <c r="I11138">
        <f>VLOOKUP(Table1[[#This Row],[trait_name]],Trait[],2,FALSE)</f>
        <v>2</v>
      </c>
      <c r="J11138" s="25" t="s">
        <v>16</v>
      </c>
      <c r="L11138" s="3" t="s">
        <v>950</v>
      </c>
      <c r="N11138" s="25"/>
      <c r="O11138"/>
    </row>
    <row r="11139" spans="1:15">
      <c r="A11139" s="5">
        <v>43280</v>
      </c>
      <c r="B11139" s="5">
        <v>43280</v>
      </c>
      <c r="C11139" t="s">
        <v>948</v>
      </c>
      <c r="D11139" s="30">
        <f>VLOOKUP(C11139,Index[[#All],[searchTaxon]:[Reference_number]],2,FALSE)</f>
        <v>163</v>
      </c>
      <c r="H11139" t="s">
        <v>26</v>
      </c>
      <c r="I11139">
        <f>VLOOKUP(Table1[[#This Row],[trait_name]],Trait[],2,FALSE)</f>
        <v>3</v>
      </c>
      <c r="J11139" s="25" t="s">
        <v>19</v>
      </c>
      <c r="L11139" s="3" t="s">
        <v>20</v>
      </c>
      <c r="N11139" s="25"/>
      <c r="O11139"/>
    </row>
    <row r="11140" spans="1:15">
      <c r="A11140" s="5">
        <v>43280</v>
      </c>
      <c r="B11140" s="5">
        <v>43280</v>
      </c>
      <c r="C11140" t="s">
        <v>948</v>
      </c>
      <c r="D11140" s="30">
        <f>VLOOKUP(C11140,Index[[#All],[searchTaxon]:[Reference_number]],2,FALSE)</f>
        <v>163</v>
      </c>
      <c r="I11140">
        <f>VLOOKUP(Table1[[#This Row],[trait_name]],Trait[],2,FALSE)</f>
        <v>3</v>
      </c>
      <c r="J11140" s="25" t="s">
        <v>19</v>
      </c>
      <c r="L11140" s="3"/>
      <c r="N11140" s="25"/>
      <c r="O11140"/>
    </row>
    <row r="11141" spans="1:15">
      <c r="A11141" s="5">
        <v>43280</v>
      </c>
      <c r="B11141" s="5">
        <v>43280</v>
      </c>
      <c r="C11141" t="s">
        <v>948</v>
      </c>
      <c r="D11141" s="30">
        <f>VLOOKUP(C11141,Index[[#All],[searchTaxon]:[Reference_number]],2,FALSE)</f>
        <v>163</v>
      </c>
      <c r="H11141" t="s">
        <v>26</v>
      </c>
      <c r="I11141">
        <f>VLOOKUP(Table1[[#This Row],[trait_name]],Trait[],2,FALSE)</f>
        <v>4</v>
      </c>
      <c r="J11141" s="25" t="s">
        <v>23</v>
      </c>
      <c r="L11141" s="3" t="s">
        <v>28</v>
      </c>
      <c r="N11141" s="25"/>
      <c r="O11141"/>
    </row>
    <row r="11142" spans="1:15">
      <c r="A11142" s="5">
        <v>43280</v>
      </c>
      <c r="B11142" s="5">
        <v>43280</v>
      </c>
      <c r="C11142" t="s">
        <v>948</v>
      </c>
      <c r="D11142" s="30">
        <f>VLOOKUP(C11142,Index[[#All],[searchTaxon]:[Reference_number]],2,FALSE)</f>
        <v>163</v>
      </c>
      <c r="H11142" t="s">
        <v>26</v>
      </c>
      <c r="I11142">
        <f>VLOOKUP(Table1[[#This Row],[trait_name]],Trait[],2,FALSE)</f>
        <v>7</v>
      </c>
      <c r="J11142" s="25" t="s">
        <v>27</v>
      </c>
      <c r="L11142" s="3" t="s">
        <v>28</v>
      </c>
      <c r="N11142" s="25"/>
      <c r="O11142"/>
    </row>
    <row r="11143" spans="1:15">
      <c r="A11143" s="27">
        <v>43280</v>
      </c>
      <c r="B11143" s="27"/>
      <c r="C11143" s="4" t="s">
        <v>948</v>
      </c>
      <c r="D11143" s="15">
        <f>VLOOKUP(C11143,Index[[#All],[searchTaxon]:[Reference_number]],2,FALSE)</f>
        <v>163</v>
      </c>
      <c r="I11143">
        <f>VLOOKUP(Table1[[#This Row],[trait_name]],Trait[],2,FALSE)</f>
        <v>15</v>
      </c>
      <c r="J11143" s="25" t="s">
        <v>32</v>
      </c>
      <c r="L11143" s="3"/>
      <c r="N11143" s="25"/>
      <c r="O11143"/>
    </row>
    <row r="11144" spans="1:15">
      <c r="A11144" s="27">
        <v>43280</v>
      </c>
      <c r="B11144" s="27">
        <v>43280</v>
      </c>
      <c r="C11144" s="4" t="s">
        <v>948</v>
      </c>
      <c r="D11144" s="15">
        <f>VLOOKUP(C11144,Index[[#All],[searchTaxon]:[Reference_number]],2,FALSE)</f>
        <v>163</v>
      </c>
      <c r="I11144">
        <f>VLOOKUP(Table1[[#This Row],[trait_name]],Trait[],2,FALSE)</f>
        <v>16</v>
      </c>
      <c r="J11144" s="26" t="s">
        <v>33</v>
      </c>
      <c r="K11144" s="26"/>
      <c r="L11144" s="3"/>
      <c r="N11144" s="25"/>
      <c r="O11144"/>
    </row>
    <row r="11145" spans="1:15">
      <c r="A11145" s="5">
        <v>43280</v>
      </c>
      <c r="B11145" s="5">
        <v>43280</v>
      </c>
      <c r="C11145" t="s">
        <v>948</v>
      </c>
      <c r="D11145" s="30">
        <f>VLOOKUP(C11145,Index[[#All],[searchTaxon]:[Reference_number]],2,FALSE)</f>
        <v>163</v>
      </c>
      <c r="H11145" t="s">
        <v>26</v>
      </c>
      <c r="I11145">
        <f>VLOOKUP(Table1[[#This Row],[trait_name]],Trait[],2,FALSE)</f>
        <v>17</v>
      </c>
      <c r="J11145" s="25" t="s">
        <v>34</v>
      </c>
      <c r="L11145" s="3" t="s">
        <v>35</v>
      </c>
      <c r="N11145" s="25"/>
      <c r="O11145"/>
    </row>
    <row r="11146" spans="1:15">
      <c r="A11146" s="5">
        <v>43280</v>
      </c>
      <c r="B11146" s="5">
        <v>43280</v>
      </c>
      <c r="C11146" t="s">
        <v>948</v>
      </c>
      <c r="D11146" s="30">
        <f>VLOOKUP(C11146,Index[[#All],[searchTaxon]:[Reference_number]],2,FALSE)</f>
        <v>163</v>
      </c>
      <c r="H11146" t="s">
        <v>26</v>
      </c>
      <c r="I11146">
        <f>VLOOKUP(Table1[[#This Row],[trait_name]],Trait[],2,FALSE)</f>
        <v>17</v>
      </c>
      <c r="J11146" s="25" t="s">
        <v>34</v>
      </c>
      <c r="L11146" s="3" t="s">
        <v>37</v>
      </c>
      <c r="N11146" s="25"/>
      <c r="O11146"/>
    </row>
    <row r="11147" spans="1:15">
      <c r="A11147" s="5">
        <v>43280</v>
      </c>
      <c r="B11147" s="5">
        <v>43280</v>
      </c>
      <c r="C11147" t="s">
        <v>948</v>
      </c>
      <c r="D11147" s="30">
        <f>VLOOKUP(C11147,Index[[#All],[searchTaxon]:[Reference_number]],2,FALSE)</f>
        <v>163</v>
      </c>
      <c r="H11147" t="s">
        <v>26</v>
      </c>
      <c r="I11147">
        <f>VLOOKUP(Table1[[#This Row],[trait_name]],Trait[],2,FALSE)</f>
        <v>17</v>
      </c>
      <c r="J11147" s="25" t="s">
        <v>34</v>
      </c>
      <c r="L11147" s="3" t="s">
        <v>36</v>
      </c>
      <c r="N11147" s="25"/>
      <c r="O11147"/>
    </row>
    <row r="11148" spans="1:15">
      <c r="A11148" s="27">
        <v>43280</v>
      </c>
      <c r="B11148" s="27">
        <v>43280</v>
      </c>
      <c r="C11148" s="4" t="s">
        <v>948</v>
      </c>
      <c r="D11148" s="15">
        <f>VLOOKUP(C11148,Index[[#All],[searchTaxon]:[Reference_number]],2,FALSE)</f>
        <v>163</v>
      </c>
      <c r="I11148">
        <f>VLOOKUP(Table1[[#This Row],[trait_name]],Trait[],2,FALSE)</f>
        <v>18</v>
      </c>
      <c r="J11148" s="25" t="s">
        <v>38</v>
      </c>
      <c r="L11148" s="3"/>
      <c r="N11148" s="25"/>
      <c r="O11148"/>
    </row>
    <row r="11149" spans="1:15">
      <c r="A11149" s="5">
        <v>43280</v>
      </c>
      <c r="B11149" s="5">
        <v>43280</v>
      </c>
      <c r="C11149" t="s">
        <v>948</v>
      </c>
      <c r="D11149" s="30">
        <f>VLOOKUP(C11149,Index[[#All],[searchTaxon]:[Reference_number]],2,FALSE)</f>
        <v>163</v>
      </c>
      <c r="H11149" t="s">
        <v>26</v>
      </c>
      <c r="I11149">
        <f>VLOOKUP(Table1[[#This Row],[trait_name]],Trait[],2,FALSE)</f>
        <v>19</v>
      </c>
      <c r="J11149" s="25" t="s">
        <v>39</v>
      </c>
      <c r="L11149" s="3" t="s">
        <v>40</v>
      </c>
      <c r="N11149" s="25"/>
      <c r="O11149"/>
    </row>
    <row r="11150" spans="1:15">
      <c r="A11150" s="5">
        <v>43280</v>
      </c>
      <c r="B11150" s="5">
        <v>43280</v>
      </c>
      <c r="C11150" t="s">
        <v>948</v>
      </c>
      <c r="D11150" s="30">
        <f>VLOOKUP(C11150,Index[[#All],[searchTaxon]:[Reference_number]],2,FALSE)</f>
        <v>163</v>
      </c>
      <c r="H11150" t="s">
        <v>26</v>
      </c>
      <c r="I11150">
        <f>VLOOKUP(Table1[[#This Row],[trait_name]],Trait[],2,FALSE)</f>
        <v>19</v>
      </c>
      <c r="J11150" s="25" t="s">
        <v>39</v>
      </c>
      <c r="L11150" s="3" t="s">
        <v>41</v>
      </c>
      <c r="N11150" s="25"/>
      <c r="O11150"/>
    </row>
    <row r="11151" spans="1:15">
      <c r="A11151" s="27">
        <v>43280</v>
      </c>
      <c r="B11151" s="27">
        <v>43280</v>
      </c>
      <c r="C11151" s="4" t="s">
        <v>948</v>
      </c>
      <c r="D11151" s="15">
        <f>VLOOKUP(C11151,Index[[#All],[searchTaxon]:[Reference_number]],2,FALSE)</f>
        <v>163</v>
      </c>
      <c r="I11151">
        <f>VLOOKUP(Table1[[#This Row],[trait_name]],Trait[],2,FALSE)</f>
        <v>20</v>
      </c>
      <c r="J11151" s="25" t="s">
        <v>42</v>
      </c>
      <c r="L11151" s="3"/>
      <c r="N11151" s="25"/>
      <c r="O11151"/>
    </row>
    <row r="11152" spans="1:15">
      <c r="A11152" s="5">
        <v>43280</v>
      </c>
      <c r="B11152" s="5">
        <v>43280</v>
      </c>
      <c r="C11152" t="s">
        <v>948</v>
      </c>
      <c r="D11152" s="30">
        <f>VLOOKUP(C11152,Index[[#All],[searchTaxon]:[Reference_number]],2,FALSE)</f>
        <v>163</v>
      </c>
      <c r="I11152">
        <f>VLOOKUP(Table1[[#This Row],[trait_name]],Trait[],2,FALSE)</f>
        <v>21</v>
      </c>
      <c r="J11152" s="25" t="s">
        <v>46</v>
      </c>
      <c r="L11152" s="3"/>
      <c r="N11152" s="25"/>
      <c r="O11152"/>
    </row>
    <row r="11153" spans="1:15">
      <c r="A11153" s="5">
        <v>43280</v>
      </c>
      <c r="B11153" s="5"/>
      <c r="C11153" t="s">
        <v>948</v>
      </c>
      <c r="D11153" s="15">
        <f>VLOOKUP(C11153,Index[[#All],[searchTaxon]:[Reference_number]],2,FALSE)</f>
        <v>163</v>
      </c>
      <c r="E11153">
        <v>0</v>
      </c>
      <c r="F11153">
        <v>0</v>
      </c>
      <c r="G11153">
        <v>0</v>
      </c>
      <c r="I11153">
        <f>VLOOKUP(Table1[[#This Row],[trait_name]],Trait[],2,FALSE)</f>
        <v>22</v>
      </c>
      <c r="J11153" s="25" t="s">
        <v>48</v>
      </c>
      <c r="L11153" s="3"/>
      <c r="N11153" s="25"/>
      <c r="O11153"/>
    </row>
    <row r="11154" spans="1:15">
      <c r="A11154" s="27">
        <v>43280</v>
      </c>
      <c r="B11154" s="27"/>
      <c r="C11154" s="4" t="s">
        <v>948</v>
      </c>
      <c r="D11154" s="15">
        <f>VLOOKUP(C11154,Index[[#All],[searchTaxon]:[Reference_number]],2,FALSE)</f>
        <v>163</v>
      </c>
      <c r="I11154">
        <f>VLOOKUP(Table1[[#This Row],[trait_name]],Trait[],2,FALSE)</f>
        <v>23</v>
      </c>
      <c r="J11154" s="25" t="s">
        <v>50</v>
      </c>
      <c r="L11154" s="3"/>
      <c r="N11154" s="25"/>
      <c r="O11154"/>
    </row>
    <row r="11155" spans="1:15">
      <c r="A11155" s="27">
        <v>43280</v>
      </c>
      <c r="B11155" s="27"/>
      <c r="C11155" s="4" t="s">
        <v>948</v>
      </c>
      <c r="D11155" s="15">
        <f>VLOOKUP(C11155,Index[[#All],[searchTaxon]:[Reference_number]],2,FALSE)</f>
        <v>163</v>
      </c>
      <c r="I11155">
        <f>VLOOKUP(Table1[[#This Row],[trait_name]],Trait[],2,FALSE)</f>
        <v>24</v>
      </c>
      <c r="J11155" s="25" t="s">
        <v>53</v>
      </c>
      <c r="L11155" s="3"/>
      <c r="N11155" s="25"/>
      <c r="O11155"/>
    </row>
    <row r="11156" spans="1:15">
      <c r="A11156" s="5">
        <v>43280</v>
      </c>
      <c r="B11156" s="5">
        <v>43280</v>
      </c>
      <c r="C11156" t="s">
        <v>948</v>
      </c>
      <c r="D11156" s="30">
        <f>VLOOKUP(C11156,Index[[#All],[searchTaxon]:[Reference_number]],2,FALSE)</f>
        <v>163</v>
      </c>
      <c r="H11156" t="s">
        <v>26</v>
      </c>
      <c r="I11156">
        <f>VLOOKUP(Table1[[#This Row],[trait_name]],Trait[],2,FALSE)</f>
        <v>25</v>
      </c>
      <c r="J11156" s="25" t="s">
        <v>54</v>
      </c>
      <c r="L11156" s="3" t="s">
        <v>55</v>
      </c>
      <c r="N11156" s="25"/>
      <c r="O11156"/>
    </row>
    <row r="11157" spans="1:15">
      <c r="A11157" s="5">
        <v>43280</v>
      </c>
      <c r="B11157" s="5">
        <v>43280</v>
      </c>
      <c r="C11157" t="s">
        <v>948</v>
      </c>
      <c r="D11157" s="30">
        <f>VLOOKUP(C11157,Index[[#All],[searchTaxon]:[Reference_number]],2,FALSE)</f>
        <v>163</v>
      </c>
      <c r="I11157">
        <f>VLOOKUP(Table1[[#This Row],[trait_name]],Trait[],2,FALSE)</f>
        <v>25</v>
      </c>
      <c r="J11157" s="25" t="s">
        <v>54</v>
      </c>
      <c r="L11157" s="3"/>
      <c r="N11157" s="25"/>
      <c r="O11157"/>
    </row>
    <row r="11158" spans="1:15">
      <c r="A11158" s="5">
        <v>43280</v>
      </c>
      <c r="B11158" s="5">
        <v>43280</v>
      </c>
      <c r="C11158" t="s">
        <v>948</v>
      </c>
      <c r="D11158" s="30">
        <f>VLOOKUP(C11158,Index[[#All],[searchTaxon]:[Reference_number]],2,FALSE)</f>
        <v>163</v>
      </c>
      <c r="I11158">
        <f>VLOOKUP(Table1[[#This Row],[trait_name]],Trait[],2,FALSE)</f>
        <v>26</v>
      </c>
      <c r="J11158" s="25" t="s">
        <v>57</v>
      </c>
      <c r="L11158" s="3"/>
      <c r="N11158" s="25"/>
      <c r="O11158"/>
    </row>
    <row r="11159" spans="1:15">
      <c r="A11159" s="5">
        <v>43280</v>
      </c>
      <c r="B11159" s="5">
        <v>43280</v>
      </c>
      <c r="C11159" t="s">
        <v>948</v>
      </c>
      <c r="D11159" s="30">
        <f>VLOOKUP(C11159,Index[[#All],[searchTaxon]:[Reference_number]],2,FALSE)</f>
        <v>163</v>
      </c>
      <c r="I11159">
        <f>VLOOKUP(Table1[[#This Row],[trait_name]],Trait[],2,FALSE)</f>
        <v>26</v>
      </c>
      <c r="J11159" s="25" t="s">
        <v>57</v>
      </c>
      <c r="L11159" s="3"/>
      <c r="N11159" s="25"/>
      <c r="O11159"/>
    </row>
    <row r="11160" spans="1:15">
      <c r="A11160" s="5">
        <v>43280</v>
      </c>
      <c r="B11160" s="5">
        <v>43280</v>
      </c>
      <c r="C11160" t="s">
        <v>948</v>
      </c>
      <c r="D11160" s="30">
        <f>VLOOKUP(C11160,Index[[#All],[searchTaxon]:[Reference_number]],2,FALSE)</f>
        <v>163</v>
      </c>
      <c r="H11160" t="s">
        <v>26</v>
      </c>
      <c r="I11160">
        <f>VLOOKUP(Table1[[#This Row],[trait_name]],Trait[],2,FALSE)</f>
        <v>27</v>
      </c>
      <c r="J11160" s="25" t="s">
        <v>58</v>
      </c>
      <c r="L11160" s="3">
        <v>10</v>
      </c>
      <c r="N11160" s="25"/>
      <c r="O11160"/>
    </row>
    <row r="11161" spans="1:15">
      <c r="A11161" s="5">
        <v>43280</v>
      </c>
      <c r="B11161" s="5">
        <v>43280</v>
      </c>
      <c r="C11161" t="s">
        <v>948</v>
      </c>
      <c r="D11161" s="30">
        <f>VLOOKUP(C11161,Index[[#All],[searchTaxon]:[Reference_number]],2,FALSE)</f>
        <v>163</v>
      </c>
      <c r="I11161">
        <f>VLOOKUP(Table1[[#This Row],[trait_name]],Trait[],2,FALSE)</f>
        <v>28</v>
      </c>
      <c r="J11161" s="25" t="s">
        <v>59</v>
      </c>
      <c r="L11161" s="3"/>
      <c r="N11161" s="25"/>
      <c r="O11161"/>
    </row>
    <row r="11162" spans="1:15">
      <c r="A11162" s="5">
        <v>43280</v>
      </c>
      <c r="B11162" s="5">
        <v>43280</v>
      </c>
      <c r="C11162" t="s">
        <v>948</v>
      </c>
      <c r="D11162" s="30">
        <f>VLOOKUP(C11162,Index[[#All],[searchTaxon]:[Reference_number]],2,FALSE)</f>
        <v>163</v>
      </c>
      <c r="I11162">
        <f>VLOOKUP(Table1[[#This Row],[trait_name]],Trait[],2,FALSE)</f>
        <v>28</v>
      </c>
      <c r="J11162" s="25" t="s">
        <v>59</v>
      </c>
      <c r="L11162" s="3"/>
      <c r="N11162" s="25"/>
      <c r="O11162"/>
    </row>
    <row r="11163" spans="1:15">
      <c r="A11163" s="5">
        <v>43280</v>
      </c>
      <c r="B11163" s="5">
        <v>43280</v>
      </c>
      <c r="C11163" t="s">
        <v>948</v>
      </c>
      <c r="D11163" s="30">
        <f>VLOOKUP(C11163,Index[[#All],[searchTaxon]:[Reference_number]],2,FALSE)</f>
        <v>163</v>
      </c>
      <c r="I11163">
        <f>VLOOKUP(Table1[[#This Row],[trait_name]],Trait[],2,FALSE)</f>
        <v>29</v>
      </c>
      <c r="J11163" s="25" t="s">
        <v>60</v>
      </c>
      <c r="L11163" s="3"/>
      <c r="N11163" s="25"/>
      <c r="O11163"/>
    </row>
    <row r="11164" spans="1:15">
      <c r="A11164" s="5">
        <v>43280</v>
      </c>
      <c r="B11164" s="5">
        <v>43280</v>
      </c>
      <c r="C11164" t="s">
        <v>948</v>
      </c>
      <c r="D11164" s="30">
        <f>VLOOKUP(C11164,Index[[#All],[searchTaxon]:[Reference_number]],2,FALSE)</f>
        <v>163</v>
      </c>
      <c r="H11164" t="s">
        <v>26</v>
      </c>
      <c r="I11164">
        <f>VLOOKUP(Table1[[#This Row],[trait_name]],Trait[],2,FALSE)</f>
        <v>30</v>
      </c>
      <c r="J11164" s="25" t="s">
        <v>61</v>
      </c>
      <c r="L11164" s="3">
        <v>4</v>
      </c>
      <c r="N11164" s="25"/>
      <c r="O11164"/>
    </row>
    <row r="11165" spans="1:15">
      <c r="A11165" s="5">
        <v>43280</v>
      </c>
      <c r="B11165" s="5">
        <v>43280</v>
      </c>
      <c r="C11165" t="s">
        <v>948</v>
      </c>
      <c r="D11165" s="30">
        <f>VLOOKUP(C11165,Index[[#All],[searchTaxon]:[Reference_number]],2,FALSE)</f>
        <v>163</v>
      </c>
      <c r="I11165">
        <f>VLOOKUP(Table1[[#This Row],[trait_name]],Trait[],2,FALSE)</f>
        <v>31</v>
      </c>
      <c r="J11165" s="25" t="s">
        <v>62</v>
      </c>
      <c r="L11165" s="3"/>
      <c r="N11165" s="25"/>
      <c r="O11165"/>
    </row>
    <row r="11166" spans="1:15">
      <c r="A11166" s="5">
        <v>43280</v>
      </c>
      <c r="B11166" s="5">
        <v>43280</v>
      </c>
      <c r="C11166" t="s">
        <v>948</v>
      </c>
      <c r="D11166" s="30">
        <f>VLOOKUP(C11166,Index[[#All],[searchTaxon]:[Reference_number]],2,FALSE)</f>
        <v>163</v>
      </c>
      <c r="I11166">
        <f>VLOOKUP(Table1[[#This Row],[trait_name]],Trait[],2,FALSE)</f>
        <v>32</v>
      </c>
      <c r="J11166" s="25" t="s">
        <v>147</v>
      </c>
      <c r="L11166" s="3"/>
      <c r="N11166" s="25"/>
      <c r="O11166"/>
    </row>
    <row r="11167" spans="1:15">
      <c r="A11167" s="5">
        <v>43280</v>
      </c>
      <c r="B11167" s="5">
        <v>43280</v>
      </c>
      <c r="C11167" t="s">
        <v>948</v>
      </c>
      <c r="D11167" s="30">
        <f>VLOOKUP(C11167,Index[[#All],[searchTaxon]:[Reference_number]],2,FALSE)</f>
        <v>163</v>
      </c>
      <c r="I11167">
        <f>VLOOKUP(Table1[[#This Row],[trait_name]],Trait[],2,FALSE)</f>
        <v>32</v>
      </c>
      <c r="J11167" s="25" t="s">
        <v>147</v>
      </c>
      <c r="L11167" s="3"/>
      <c r="N11167" s="25"/>
      <c r="O11167"/>
    </row>
    <row r="11168" spans="1:15">
      <c r="A11168" s="5">
        <v>43280</v>
      </c>
      <c r="B11168" s="5">
        <v>43280</v>
      </c>
      <c r="C11168" t="s">
        <v>948</v>
      </c>
      <c r="D11168" s="30">
        <f>VLOOKUP(C11168,Index[[#All],[searchTaxon]:[Reference_number]],2,FALSE)</f>
        <v>163</v>
      </c>
      <c r="I11168">
        <f>VLOOKUP(Table1[[#This Row],[trait_name]],Trait[],2,FALSE)</f>
        <v>33</v>
      </c>
      <c r="J11168" s="25" t="s">
        <v>63</v>
      </c>
      <c r="L11168" s="3"/>
      <c r="N11168" s="25"/>
      <c r="O11168"/>
    </row>
    <row r="11169" spans="1:15">
      <c r="A11169" s="5">
        <v>43280</v>
      </c>
      <c r="B11169" s="5">
        <v>43280</v>
      </c>
      <c r="C11169" t="s">
        <v>948</v>
      </c>
      <c r="D11169" s="30">
        <f>VLOOKUP(C11169,Index[[#All],[searchTaxon]:[Reference_number]],2,FALSE)</f>
        <v>163</v>
      </c>
      <c r="I11169">
        <f>VLOOKUP(Table1[[#This Row],[trait_name]],Trait[],2,FALSE)</f>
        <v>33</v>
      </c>
      <c r="J11169" s="25" t="s">
        <v>63</v>
      </c>
      <c r="L11169" s="3"/>
      <c r="N11169" s="25"/>
      <c r="O11169"/>
    </row>
    <row r="11170" spans="1:15">
      <c r="A11170" s="5">
        <v>43280</v>
      </c>
      <c r="B11170" s="5">
        <v>43280</v>
      </c>
      <c r="C11170" t="s">
        <v>948</v>
      </c>
      <c r="D11170" s="30">
        <f>VLOOKUP(C11170,Index[[#All],[searchTaxon]:[Reference_number]],2,FALSE)</f>
        <v>163</v>
      </c>
      <c r="H11170" t="s">
        <v>26</v>
      </c>
      <c r="I11170">
        <f>VLOOKUP(Table1[[#This Row],[trait_name]],Trait[],2,FALSE)</f>
        <v>34</v>
      </c>
      <c r="J11170" s="25" t="s">
        <v>149</v>
      </c>
      <c r="L11170" s="3" t="s">
        <v>51</v>
      </c>
      <c r="N11170" s="25"/>
      <c r="O11170"/>
    </row>
    <row r="11171" spans="1:15">
      <c r="A11171" s="5">
        <v>43280</v>
      </c>
      <c r="B11171" s="5"/>
      <c r="C11171" t="s">
        <v>948</v>
      </c>
      <c r="D11171" s="30">
        <f>VLOOKUP(C11171,Index[[#All],[searchTaxon]:[Reference_number]],2,FALSE)</f>
        <v>163</v>
      </c>
      <c r="E11171">
        <v>0</v>
      </c>
      <c r="F11171">
        <v>0</v>
      </c>
      <c r="G11171">
        <v>0</v>
      </c>
      <c r="I11171">
        <f>VLOOKUP(Table1[[#This Row],[trait_name]],Trait[],2,FALSE)</f>
        <v>35</v>
      </c>
      <c r="J11171" s="25" t="s">
        <v>66</v>
      </c>
      <c r="L11171" s="3"/>
      <c r="N11171" s="25"/>
      <c r="O11171"/>
    </row>
    <row r="11172" spans="1:15">
      <c r="A11172" s="5">
        <v>43280</v>
      </c>
      <c r="B11172" s="5"/>
      <c r="C11172" t="s">
        <v>948</v>
      </c>
      <c r="D11172" s="15">
        <f>VLOOKUP(C11172,Index[[#All],[searchTaxon]:[Reference_number]],2,FALSE)</f>
        <v>163</v>
      </c>
      <c r="E11172">
        <v>0</v>
      </c>
      <c r="F11172">
        <v>0</v>
      </c>
      <c r="G11172">
        <v>0</v>
      </c>
      <c r="I11172">
        <f>VLOOKUP(Table1[[#This Row],[trait_name]],Trait[],2,FALSE)</f>
        <v>36</v>
      </c>
      <c r="J11172" s="25" t="s">
        <v>68</v>
      </c>
      <c r="L11172" s="3"/>
      <c r="N11172" s="25"/>
      <c r="O11172"/>
    </row>
    <row r="11173" spans="1:15">
      <c r="A11173" s="5">
        <v>43280</v>
      </c>
      <c r="B11173" s="5"/>
      <c r="C11173" t="s">
        <v>948</v>
      </c>
      <c r="D11173" s="15">
        <f>VLOOKUP(C11173,Index[[#All],[searchTaxon]:[Reference_number]],2,FALSE)</f>
        <v>163</v>
      </c>
      <c r="E11173">
        <v>0</v>
      </c>
      <c r="F11173">
        <v>0</v>
      </c>
      <c r="G11173">
        <v>0</v>
      </c>
      <c r="I11173">
        <f>VLOOKUP(Table1[[#This Row],[trait_name]],Trait[],2,FALSE)</f>
        <v>37</v>
      </c>
      <c r="J11173" s="25" t="s">
        <v>70</v>
      </c>
      <c r="L11173" s="3"/>
      <c r="N11173" s="25"/>
      <c r="O11173"/>
    </row>
    <row r="11174" spans="1:15">
      <c r="A11174" s="5">
        <v>43280</v>
      </c>
      <c r="B11174" s="5">
        <v>43280</v>
      </c>
      <c r="C11174" t="s">
        <v>948</v>
      </c>
      <c r="D11174" s="30">
        <f>VLOOKUP(C11174,Index[[#All],[searchTaxon]:[Reference_number]],2,FALSE)</f>
        <v>163</v>
      </c>
      <c r="H11174" t="s">
        <v>26</v>
      </c>
      <c r="I11174">
        <f>VLOOKUP(Table1[[#This Row],[trait_name]],Trait[],2,FALSE)</f>
        <v>38</v>
      </c>
      <c r="J11174" s="25" t="s">
        <v>74</v>
      </c>
      <c r="L11174" s="3" t="s">
        <v>264</v>
      </c>
      <c r="N11174" s="25"/>
      <c r="O11174"/>
    </row>
    <row r="11175" spans="1:15">
      <c r="A11175" s="5">
        <v>43280</v>
      </c>
      <c r="B11175" s="5">
        <v>43280</v>
      </c>
      <c r="C11175" t="s">
        <v>948</v>
      </c>
      <c r="D11175" s="30">
        <f>VLOOKUP(C11175,Index[[#All],[searchTaxon]:[Reference_number]],2,FALSE)</f>
        <v>163</v>
      </c>
      <c r="H11175" t="s">
        <v>26</v>
      </c>
      <c r="I11175">
        <f>VLOOKUP(Table1[[#This Row],[trait_name]],Trait[],2,FALSE)</f>
        <v>38</v>
      </c>
      <c r="J11175" s="25" t="s">
        <v>74</v>
      </c>
      <c r="L11175" s="3" t="s">
        <v>75</v>
      </c>
      <c r="N11175" s="25"/>
      <c r="O11175"/>
    </row>
    <row r="11176" spans="1:15">
      <c r="A11176" s="27">
        <v>43280</v>
      </c>
      <c r="B11176" s="27"/>
      <c r="C11176" s="4" t="s">
        <v>948</v>
      </c>
      <c r="D11176" s="15">
        <f>VLOOKUP(C11176,Index[[#All],[searchTaxon]:[Reference_number]],2,FALSE)</f>
        <v>163</v>
      </c>
      <c r="I11176">
        <f>VLOOKUP(Table1[[#This Row],[trait_name]],Trait[],2,FALSE)</f>
        <v>39</v>
      </c>
      <c r="J11176" s="25" t="s">
        <v>76</v>
      </c>
      <c r="L11176" s="3"/>
      <c r="N11176" s="25"/>
      <c r="O11176"/>
    </row>
    <row r="11177" spans="1:15">
      <c r="A11177" s="5">
        <v>43280</v>
      </c>
      <c r="B11177" s="5">
        <v>43280</v>
      </c>
      <c r="C11177" t="s">
        <v>948</v>
      </c>
      <c r="D11177" s="30">
        <f>VLOOKUP(C11177,Index[[#All],[searchTaxon]:[Reference_number]],2,FALSE)</f>
        <v>163</v>
      </c>
      <c r="I11177">
        <f>VLOOKUP(Table1[[#This Row],[trait_name]],Trait[],2,FALSE)</f>
        <v>40</v>
      </c>
      <c r="J11177" s="25" t="s">
        <v>79</v>
      </c>
      <c r="L11177" s="3"/>
      <c r="N11177" s="25"/>
      <c r="O11177"/>
    </row>
    <row r="11178" spans="1:15">
      <c r="A11178" s="5">
        <v>43280</v>
      </c>
      <c r="B11178" s="5"/>
      <c r="C11178" t="s">
        <v>948</v>
      </c>
      <c r="D11178" s="15">
        <f>VLOOKUP(C11178,Index[[#All],[searchTaxon]:[Reference_number]],2,FALSE)</f>
        <v>163</v>
      </c>
      <c r="E11178">
        <v>0</v>
      </c>
      <c r="F11178">
        <v>0</v>
      </c>
      <c r="G11178">
        <v>0</v>
      </c>
      <c r="I11178">
        <f>VLOOKUP(Table1[[#This Row],[trait_name]],Trait[],2,FALSE)</f>
        <v>41</v>
      </c>
      <c r="J11178" s="25" t="s">
        <v>82</v>
      </c>
      <c r="L11178" s="3"/>
      <c r="N11178" s="25"/>
      <c r="O11178"/>
    </row>
    <row r="11179" spans="1:15">
      <c r="A11179" s="5">
        <v>43280</v>
      </c>
      <c r="B11179" s="5"/>
      <c r="C11179" t="s">
        <v>948</v>
      </c>
      <c r="D11179" s="15">
        <f>VLOOKUP(C11179,Index[[#All],[searchTaxon]:[Reference_number]],2,FALSE)</f>
        <v>163</v>
      </c>
      <c r="E11179">
        <v>0</v>
      </c>
      <c r="F11179">
        <v>0</v>
      </c>
      <c r="G11179">
        <v>0</v>
      </c>
      <c r="I11179">
        <f>VLOOKUP(Table1[[#This Row],[trait_name]],Trait[],2,FALSE)</f>
        <v>42</v>
      </c>
      <c r="J11179" s="25" t="s">
        <v>84</v>
      </c>
      <c r="L11179" s="3"/>
      <c r="N11179" s="25"/>
      <c r="O11179"/>
    </row>
    <row r="11180" spans="1:15">
      <c r="A11180" s="5">
        <v>43280</v>
      </c>
      <c r="B11180" s="5">
        <v>43280</v>
      </c>
      <c r="C11180" t="s">
        <v>948</v>
      </c>
      <c r="D11180" s="30">
        <f>VLOOKUP(C11180,Index[[#All],[searchTaxon]:[Reference_number]],2,FALSE)</f>
        <v>163</v>
      </c>
      <c r="H11180" t="s">
        <v>26</v>
      </c>
      <c r="I11180">
        <f>VLOOKUP(Table1[[#This Row],[trait_name]],Trait[],2,FALSE)</f>
        <v>43</v>
      </c>
      <c r="J11180" s="25" t="s">
        <v>86</v>
      </c>
      <c r="L11180" s="3" t="s">
        <v>88</v>
      </c>
      <c r="N11180" s="25"/>
      <c r="O11180"/>
    </row>
    <row r="11181" spans="1:15">
      <c r="A11181" s="5">
        <v>43280</v>
      </c>
      <c r="B11181" s="5">
        <v>43280</v>
      </c>
      <c r="C11181" t="s">
        <v>948</v>
      </c>
      <c r="D11181" s="30">
        <f>VLOOKUP(C11181,Index[[#All],[searchTaxon]:[Reference_number]],2,FALSE)</f>
        <v>163</v>
      </c>
      <c r="I11181">
        <f>VLOOKUP(Table1[[#This Row],[trait_name]],Trait[],2,FALSE)</f>
        <v>43</v>
      </c>
      <c r="J11181" s="25" t="s">
        <v>86</v>
      </c>
      <c r="L11181" s="3"/>
      <c r="N11181" s="25"/>
      <c r="O11181"/>
    </row>
    <row r="11182" spans="1:15">
      <c r="A11182" s="5">
        <v>43280</v>
      </c>
      <c r="B11182" s="5"/>
      <c r="C11182" t="s">
        <v>948</v>
      </c>
      <c r="D11182" s="30">
        <f>VLOOKUP(C11182,Index[[#All],[searchTaxon]:[Reference_number]],2,FALSE)</f>
        <v>163</v>
      </c>
      <c r="H11182" t="s">
        <v>26</v>
      </c>
      <c r="I11182">
        <f>VLOOKUP(Table1[[#This Row],[trait_name]],Trait[],2,FALSE)</f>
        <v>44</v>
      </c>
      <c r="J11182" s="26" t="s">
        <v>90</v>
      </c>
      <c r="K11182" s="26"/>
      <c r="L11182" s="3" t="s">
        <v>266</v>
      </c>
      <c r="N11182" s="25"/>
      <c r="O11182"/>
    </row>
    <row r="11183" spans="1:15">
      <c r="A11183" s="5">
        <v>43280</v>
      </c>
      <c r="B11183" s="5"/>
      <c r="C11183" t="s">
        <v>948</v>
      </c>
      <c r="D11183" s="30">
        <f>VLOOKUP(C11183,Index[[#All],[searchTaxon]:[Reference_number]],2,FALSE)</f>
        <v>163</v>
      </c>
      <c r="H11183" t="s">
        <v>26</v>
      </c>
      <c r="I11183">
        <f>VLOOKUP(Table1[[#This Row],[trait_name]],Trait[],2,FALSE)</f>
        <v>45</v>
      </c>
      <c r="J11183" s="26" t="s">
        <v>93</v>
      </c>
      <c r="K11183" s="26"/>
      <c r="L11183" s="3"/>
      <c r="N11183" s="26"/>
      <c r="O11183"/>
    </row>
    <row r="11184" spans="1:15">
      <c r="A11184" s="5">
        <v>43280</v>
      </c>
      <c r="B11184" s="5"/>
      <c r="C11184" t="s">
        <v>948</v>
      </c>
      <c r="D11184" s="15">
        <f>VLOOKUP(C11184,Index[[#All],[searchTaxon]:[Reference_number]],2,FALSE)</f>
        <v>163</v>
      </c>
      <c r="E11184">
        <v>0</v>
      </c>
      <c r="F11184">
        <v>0</v>
      </c>
      <c r="G11184">
        <v>0</v>
      </c>
      <c r="I11184">
        <f>VLOOKUP(Table1[[#This Row],[trait_name]],Trait[],2,FALSE)</f>
        <v>47</v>
      </c>
      <c r="J11184" s="25" t="s">
        <v>96</v>
      </c>
      <c r="L11184" s="3"/>
      <c r="N11184" s="25"/>
      <c r="O11184"/>
    </row>
    <row r="11185" spans="1:15">
      <c r="A11185" s="5">
        <v>43280</v>
      </c>
      <c r="B11185" s="5">
        <v>43280</v>
      </c>
      <c r="C11185" t="s">
        <v>948</v>
      </c>
      <c r="D11185" s="30">
        <f>VLOOKUP(C11185,Index[[#All],[searchTaxon]:[Reference_number]],2,FALSE)</f>
        <v>163</v>
      </c>
      <c r="H11185" t="s">
        <v>26</v>
      </c>
      <c r="I11185">
        <f>VLOOKUP(Table1[[#This Row],[trait_name]],Trait[],2,FALSE)</f>
        <v>48</v>
      </c>
      <c r="J11185" s="25" t="s">
        <v>99</v>
      </c>
      <c r="L11185" s="3" t="s">
        <v>162</v>
      </c>
      <c r="N11185" s="25"/>
      <c r="O11185"/>
    </row>
    <row r="11186" spans="1:15">
      <c r="A11186" s="5">
        <v>43280</v>
      </c>
      <c r="B11186" s="5">
        <v>43280</v>
      </c>
      <c r="C11186" t="s">
        <v>948</v>
      </c>
      <c r="D11186" s="30">
        <f>VLOOKUP(C11186,Index[[#All],[searchTaxon]:[Reference_number]],2,FALSE)</f>
        <v>163</v>
      </c>
      <c r="H11186" t="s">
        <v>26</v>
      </c>
      <c r="I11186">
        <f>VLOOKUP(Table1[[#This Row],[trait_name]],Trait[],2,FALSE)</f>
        <v>48</v>
      </c>
      <c r="J11186" s="25" t="s">
        <v>99</v>
      </c>
      <c r="L11186" s="3" t="s">
        <v>161</v>
      </c>
      <c r="N11186" s="25"/>
      <c r="O11186"/>
    </row>
    <row r="11187" spans="1:15">
      <c r="A11187" s="5">
        <v>43280</v>
      </c>
      <c r="B11187" s="5">
        <v>43280</v>
      </c>
      <c r="C11187" t="s">
        <v>948</v>
      </c>
      <c r="D11187" s="30">
        <f>VLOOKUP(C11187,Index[[#All],[searchTaxon]:[Reference_number]],2,FALSE)</f>
        <v>163</v>
      </c>
      <c r="I11187">
        <f>VLOOKUP(Table1[[#This Row],[trait_name]],Trait[],2,FALSE)</f>
        <v>48</v>
      </c>
      <c r="J11187" s="25" t="s">
        <v>99</v>
      </c>
      <c r="L11187" s="3"/>
      <c r="N11187" s="25"/>
      <c r="O11187"/>
    </row>
    <row r="11188" spans="1:15">
      <c r="A11188" s="5">
        <v>43280</v>
      </c>
      <c r="B11188" s="5">
        <v>43280</v>
      </c>
      <c r="C11188" t="s">
        <v>948</v>
      </c>
      <c r="D11188" s="30">
        <f>VLOOKUP(C11188,Index[[#All],[searchTaxon]:[Reference_number]],2,FALSE)</f>
        <v>163</v>
      </c>
      <c r="H11188" t="s">
        <v>26</v>
      </c>
      <c r="I11188">
        <f>VLOOKUP(Table1[[#This Row],[trait_name]],Trait[],2,FALSE)</f>
        <v>49</v>
      </c>
      <c r="J11188" s="25" t="s">
        <v>103</v>
      </c>
      <c r="L11188" s="3" t="s">
        <v>149</v>
      </c>
      <c r="N11188" s="25"/>
      <c r="O11188"/>
    </row>
    <row r="11189" spans="1:15">
      <c r="A11189" s="5">
        <v>43280</v>
      </c>
      <c r="B11189" s="5">
        <v>43280</v>
      </c>
      <c r="C11189" t="s">
        <v>948</v>
      </c>
      <c r="D11189" s="30">
        <f>VLOOKUP(C11189,Index[[#All],[searchTaxon]:[Reference_number]],2,FALSE)</f>
        <v>163</v>
      </c>
      <c r="H11189" t="s">
        <v>26</v>
      </c>
      <c r="I11189">
        <f>VLOOKUP(Table1[[#This Row],[trait_name]],Trait[],2,FALSE)</f>
        <v>49</v>
      </c>
      <c r="J11189" s="25" t="s">
        <v>103</v>
      </c>
      <c r="L11189" s="3" t="s">
        <v>289</v>
      </c>
      <c r="N11189" s="25"/>
      <c r="O11189"/>
    </row>
    <row r="11190" spans="1:15">
      <c r="A11190" s="5">
        <v>43280</v>
      </c>
      <c r="B11190" s="5">
        <v>43280</v>
      </c>
      <c r="C11190" t="s">
        <v>948</v>
      </c>
      <c r="D11190" s="30">
        <f>VLOOKUP(C11190,Index[[#All],[searchTaxon]:[Reference_number]],2,FALSE)</f>
        <v>163</v>
      </c>
      <c r="I11190">
        <f>VLOOKUP(Table1[[#This Row],[trait_name]],Trait[],2,FALSE)</f>
        <v>49</v>
      </c>
      <c r="J11190" s="25" t="s">
        <v>103</v>
      </c>
      <c r="L11190" s="3"/>
      <c r="N11190" s="25"/>
      <c r="O11190"/>
    </row>
    <row r="11191" spans="1:15">
      <c r="A11191" s="5">
        <v>43280</v>
      </c>
      <c r="B11191" s="5">
        <v>43280</v>
      </c>
      <c r="C11191" t="s">
        <v>948</v>
      </c>
      <c r="D11191" s="30">
        <f>VLOOKUP(C11191,Index[[#All],[searchTaxon]:[Reference_number]],2,FALSE)</f>
        <v>163</v>
      </c>
      <c r="H11191" t="s">
        <v>422</v>
      </c>
      <c r="I11191">
        <f>VLOOKUP(Table1[[#This Row],[trait_name]],Trait[],2,FALSE)</f>
        <v>49</v>
      </c>
      <c r="J11191" s="25" t="s">
        <v>103</v>
      </c>
      <c r="L11191" s="3" t="s">
        <v>377</v>
      </c>
      <c r="N11191" s="25"/>
      <c r="O11191"/>
    </row>
    <row r="11192" spans="1:15">
      <c r="A11192" s="27">
        <v>43280</v>
      </c>
      <c r="B11192" s="27"/>
      <c r="C11192" s="4" t="s">
        <v>948</v>
      </c>
      <c r="D11192" s="11">
        <f>VLOOKUP(C11192,Index[[#All],[searchTaxon]:[Reference_number]],2,FALSE)</f>
        <v>163</v>
      </c>
      <c r="E11192">
        <f>VLOOKUP(C:C,Table1[[#All],[searchTaxon]:[Multiple_forms]],3,FALSE)</f>
        <v>0</v>
      </c>
      <c r="F11192">
        <f>VLOOKUP(C:C,Table1[[#All],[searchTaxon]:[Multiple_forms]],4,FALSE)</f>
        <v>0</v>
      </c>
      <c r="G11192">
        <f>VLOOKUP(C:C,Table1[[#All],[searchTaxon]:[Multiple_forms]],5,FALSE)</f>
        <v>0</v>
      </c>
      <c r="I11192">
        <f>VLOOKUP(Table1[[#This Row],[trait_name]],Trait[],2,FALSE)</f>
        <v>50</v>
      </c>
      <c r="J11192" s="25" t="s">
        <v>106</v>
      </c>
      <c r="L11192" s="3"/>
      <c r="N11192" s="25"/>
      <c r="O11192"/>
    </row>
    <row r="11193" spans="1:15">
      <c r="A11193" s="5">
        <v>43280</v>
      </c>
      <c r="B11193" s="5">
        <v>43280</v>
      </c>
      <c r="C11193" t="s">
        <v>948</v>
      </c>
      <c r="D11193" s="30">
        <f>VLOOKUP(C11193,Index[[#All],[searchTaxon]:[Reference_number]],2,FALSE)</f>
        <v>163</v>
      </c>
      <c r="H11193" t="s">
        <v>26</v>
      </c>
      <c r="I11193">
        <f>VLOOKUP(Table1[[#This Row],[trait_name]],Trait[],2,FALSE)</f>
        <v>51</v>
      </c>
      <c r="J11193" s="25" t="s">
        <v>108</v>
      </c>
      <c r="L11193" s="3" t="s">
        <v>167</v>
      </c>
      <c r="N11193" s="25"/>
      <c r="O11193"/>
    </row>
    <row r="11194" spans="1:15">
      <c r="A11194" s="5">
        <v>43280</v>
      </c>
      <c r="B11194" s="5">
        <v>43280</v>
      </c>
      <c r="C11194" t="s">
        <v>948</v>
      </c>
      <c r="D11194" s="30">
        <f>VLOOKUP(C11194,Index[[#All],[searchTaxon]:[Reference_number]],2,FALSE)</f>
        <v>163</v>
      </c>
      <c r="H11194" t="s">
        <v>26</v>
      </c>
      <c r="I11194">
        <f>VLOOKUP(Table1[[#This Row],[trait_name]],Trait[],2,FALSE)</f>
        <v>52</v>
      </c>
      <c r="J11194" s="25" t="s">
        <v>203</v>
      </c>
      <c r="L11194" s="3" t="s">
        <v>378</v>
      </c>
      <c r="N11194" s="25"/>
      <c r="O11194"/>
    </row>
    <row r="11195" spans="1:15">
      <c r="A11195" s="5">
        <v>43280</v>
      </c>
      <c r="B11195" s="5">
        <v>43280</v>
      </c>
      <c r="C11195" t="s">
        <v>948</v>
      </c>
      <c r="D11195" s="30">
        <f>VLOOKUP(C11195,Index[[#All],[searchTaxon]:[Reference_number]],2,FALSE)</f>
        <v>163</v>
      </c>
      <c r="I11195">
        <f>VLOOKUP(Table1[[#This Row],[trait_name]],Trait[],2,FALSE)</f>
        <v>53</v>
      </c>
      <c r="J11195" s="25" t="s">
        <v>110</v>
      </c>
      <c r="L11195" s="3"/>
      <c r="N11195" s="25"/>
      <c r="O11195"/>
    </row>
    <row r="11196" spans="1:15">
      <c r="A11196" s="5">
        <v>43280</v>
      </c>
      <c r="B11196" s="5">
        <v>43280</v>
      </c>
      <c r="C11196" t="s">
        <v>948</v>
      </c>
      <c r="D11196" s="30">
        <f>VLOOKUP(C11196,Index[[#All],[searchTaxon]:[Reference_number]],2,FALSE)</f>
        <v>163</v>
      </c>
      <c r="I11196">
        <f>VLOOKUP(Table1[[#This Row],[trait_name]],Trait[],2,FALSE)</f>
        <v>53</v>
      </c>
      <c r="J11196" s="25" t="s">
        <v>110</v>
      </c>
      <c r="L11196" s="3"/>
      <c r="N11196" s="25"/>
      <c r="O11196"/>
    </row>
    <row r="11197" spans="1:15">
      <c r="A11197" s="5">
        <v>43280</v>
      </c>
      <c r="B11197" s="5">
        <v>43280</v>
      </c>
      <c r="C11197" t="s">
        <v>948</v>
      </c>
      <c r="D11197" s="30">
        <f>VLOOKUP(C11197,Index[[#All],[searchTaxon]:[Reference_number]],2,FALSE)</f>
        <v>163</v>
      </c>
      <c r="I11197">
        <f>VLOOKUP(Table1[[#This Row],[trait_name]],Trait[],2,FALSE)</f>
        <v>54</v>
      </c>
      <c r="J11197" s="25" t="s">
        <v>112</v>
      </c>
      <c r="L11197" s="3"/>
      <c r="N11197" s="25"/>
      <c r="O11197"/>
    </row>
    <row r="11198" spans="1:15">
      <c r="A11198" s="5">
        <v>43280</v>
      </c>
      <c r="B11198" s="5">
        <v>43280</v>
      </c>
      <c r="C11198" t="s">
        <v>948</v>
      </c>
      <c r="D11198" s="30">
        <f>VLOOKUP(C11198,Index[[#All],[searchTaxon]:[Reference_number]],2,FALSE)</f>
        <v>163</v>
      </c>
      <c r="H11198" t="s">
        <v>422</v>
      </c>
      <c r="I11198">
        <f>VLOOKUP(Table1[[#This Row],[trait_name]],Trait[],2,FALSE)</f>
        <v>55</v>
      </c>
      <c r="J11198" s="25" t="s">
        <v>114</v>
      </c>
      <c r="L11198" s="3" t="s">
        <v>116</v>
      </c>
      <c r="N11198" s="25"/>
      <c r="O11198"/>
    </row>
    <row r="11199" spans="1:15">
      <c r="A11199" s="5">
        <v>43280</v>
      </c>
      <c r="B11199" s="5">
        <v>43280</v>
      </c>
      <c r="C11199" t="s">
        <v>948</v>
      </c>
      <c r="D11199" s="30">
        <f>VLOOKUP(C11199,Index[[#All],[searchTaxon]:[Reference_number]],2,FALSE)</f>
        <v>163</v>
      </c>
      <c r="I11199">
        <f>VLOOKUP(Table1[[#This Row],[trait_name]],Trait[],2,FALSE)</f>
        <v>56</v>
      </c>
      <c r="J11199" s="25" t="s">
        <v>117</v>
      </c>
      <c r="L11199" s="21" t="s">
        <v>268</v>
      </c>
      <c r="N11199" s="25"/>
      <c r="O11199"/>
    </row>
    <row r="11200" spans="1:15">
      <c r="A11200" s="5">
        <v>43280</v>
      </c>
      <c r="B11200" s="5"/>
      <c r="C11200" t="s">
        <v>948</v>
      </c>
      <c r="D11200" s="15">
        <f>VLOOKUP(C11200,Index[[#All],[searchTaxon]:[Reference_number]],2,FALSE)</f>
        <v>163</v>
      </c>
      <c r="E11200">
        <v>0</v>
      </c>
      <c r="F11200">
        <v>0</v>
      </c>
      <c r="G11200">
        <v>0</v>
      </c>
      <c r="I11200">
        <f>VLOOKUP(Table1[[#This Row],[trait_name]],Trait[],2,FALSE)</f>
        <v>60</v>
      </c>
      <c r="J11200" s="25" t="s">
        <v>120</v>
      </c>
      <c r="L11200" s="3"/>
      <c r="N11200" s="25"/>
      <c r="O11200"/>
    </row>
    <row r="11201" spans="1:15">
      <c r="A11201" s="5">
        <v>43280</v>
      </c>
      <c r="B11201" s="5">
        <v>43280</v>
      </c>
      <c r="C11201" t="s">
        <v>948</v>
      </c>
      <c r="D11201" s="30">
        <f>VLOOKUP(C11201,Index[[#All],[searchTaxon]:[Reference_number]],2,FALSE)</f>
        <v>163</v>
      </c>
      <c r="H11201" t="s">
        <v>422</v>
      </c>
      <c r="I11201">
        <f>VLOOKUP(Table1[[#This Row],[trait_name]],Trait[],2,FALSE)</f>
        <v>61</v>
      </c>
      <c r="J11201" s="25" t="s">
        <v>172</v>
      </c>
      <c r="L11201" s="3" t="s">
        <v>173</v>
      </c>
      <c r="N11201" s="25"/>
      <c r="O11201"/>
    </row>
    <row r="11202" spans="1:15">
      <c r="A11202" s="5">
        <v>43280</v>
      </c>
      <c r="B11202" s="5">
        <v>43280</v>
      </c>
      <c r="C11202" t="s">
        <v>948</v>
      </c>
      <c r="D11202" s="30">
        <f>VLOOKUP(C11202,Index[[#All],[searchTaxon]:[Reference_number]],2,FALSE)</f>
        <v>163</v>
      </c>
      <c r="H11202" t="s">
        <v>422</v>
      </c>
      <c r="I11202">
        <f>VLOOKUP(Table1[[#This Row],[trait_name]],Trait[],2,FALSE)</f>
        <v>61</v>
      </c>
      <c r="J11202" s="25" t="s">
        <v>172</v>
      </c>
      <c r="L11202" s="3" t="s">
        <v>598</v>
      </c>
      <c r="N11202" s="25"/>
      <c r="O11202"/>
    </row>
    <row r="11203" spans="1:15">
      <c r="A11203" s="5">
        <v>43280</v>
      </c>
      <c r="B11203" s="5">
        <v>43280</v>
      </c>
      <c r="C11203" t="s">
        <v>948</v>
      </c>
      <c r="D11203" s="30">
        <f>VLOOKUP(C11203,Index[[#All],[searchTaxon]:[Reference_number]],2,FALSE)</f>
        <v>163</v>
      </c>
      <c r="I11203">
        <f>VLOOKUP(Table1[[#This Row],[trait_name]],Trait[],2,FALSE)</f>
        <v>62</v>
      </c>
      <c r="J11203" s="25" t="s">
        <v>123</v>
      </c>
      <c r="L11203" s="3"/>
      <c r="N11203" s="25"/>
      <c r="O11203"/>
    </row>
    <row r="11204" spans="1:15">
      <c r="A11204" s="5">
        <v>43280</v>
      </c>
      <c r="B11204" s="5">
        <v>43280</v>
      </c>
      <c r="C11204" t="s">
        <v>951</v>
      </c>
      <c r="D11204" s="30">
        <f>VLOOKUP(C11204,Index[[#All],[searchTaxon]:[Reference_number]],2,FALSE)</f>
        <v>164</v>
      </c>
      <c r="H11204" t="s">
        <v>26</v>
      </c>
      <c r="I11204">
        <f>VLOOKUP(Table1[[#This Row],[trait_name]],Trait[],2,FALSE)</f>
        <v>2</v>
      </c>
      <c r="J11204" s="25" t="s">
        <v>16</v>
      </c>
      <c r="L11204" s="3" t="s">
        <v>952</v>
      </c>
      <c r="N11204" s="25"/>
      <c r="O11204"/>
    </row>
    <row r="11205" spans="1:15">
      <c r="A11205" s="5">
        <v>43280</v>
      </c>
      <c r="B11205" s="5">
        <v>43280</v>
      </c>
      <c r="C11205" t="s">
        <v>951</v>
      </c>
      <c r="D11205" s="30">
        <f>VLOOKUP(C11205,Index[[#All],[searchTaxon]:[Reference_number]],2,FALSE)</f>
        <v>164</v>
      </c>
      <c r="I11205">
        <f>VLOOKUP(Table1[[#This Row],[trait_name]],Trait[],2,FALSE)</f>
        <v>2</v>
      </c>
      <c r="J11205" s="25" t="s">
        <v>16</v>
      </c>
      <c r="L11205" s="3"/>
      <c r="N11205" s="25"/>
      <c r="O11205"/>
    </row>
    <row r="11206" spans="1:15">
      <c r="A11206" s="5">
        <v>43280</v>
      </c>
      <c r="B11206" s="5">
        <v>43280</v>
      </c>
      <c r="C11206" t="s">
        <v>951</v>
      </c>
      <c r="D11206" s="30">
        <f>VLOOKUP(C11206,Index[[#All],[searchTaxon]:[Reference_number]],2,FALSE)</f>
        <v>164</v>
      </c>
      <c r="H11206" t="s">
        <v>26</v>
      </c>
      <c r="I11206">
        <f>VLOOKUP(Table1[[#This Row],[trait_name]],Trait[],2,FALSE)</f>
        <v>3</v>
      </c>
      <c r="J11206" s="25" t="s">
        <v>19</v>
      </c>
      <c r="L11206" s="3" t="s">
        <v>20</v>
      </c>
      <c r="N11206" s="25"/>
      <c r="O11206"/>
    </row>
    <row r="11207" spans="1:15">
      <c r="A11207" s="5">
        <v>43280</v>
      </c>
      <c r="B11207" s="5">
        <v>43280</v>
      </c>
      <c r="C11207" t="s">
        <v>951</v>
      </c>
      <c r="D11207" s="30">
        <f>VLOOKUP(C11207,Index[[#All],[searchTaxon]:[Reference_number]],2,FALSE)</f>
        <v>164</v>
      </c>
      <c r="H11207" t="s">
        <v>26</v>
      </c>
      <c r="I11207">
        <f>VLOOKUP(Table1[[#This Row],[trait_name]],Trait[],2,FALSE)</f>
        <v>3</v>
      </c>
      <c r="J11207" s="25" t="s">
        <v>19</v>
      </c>
      <c r="L11207" s="3" t="s">
        <v>22</v>
      </c>
      <c r="N11207" s="25"/>
      <c r="O11207"/>
    </row>
    <row r="11208" spans="1:15">
      <c r="A11208" s="5">
        <v>43280</v>
      </c>
      <c r="B11208" s="5">
        <v>43280</v>
      </c>
      <c r="C11208" t="s">
        <v>951</v>
      </c>
      <c r="D11208" s="30">
        <f>VLOOKUP(C11208,Index[[#All],[searchTaxon]:[Reference_number]],2,FALSE)</f>
        <v>164</v>
      </c>
      <c r="H11208" t="s">
        <v>26</v>
      </c>
      <c r="I11208">
        <f>VLOOKUP(Table1[[#This Row],[trait_name]],Trait[],2,FALSE)</f>
        <v>4</v>
      </c>
      <c r="J11208" s="25" t="s">
        <v>23</v>
      </c>
      <c r="L11208" s="3" t="s">
        <v>24</v>
      </c>
      <c r="N11208" s="25"/>
      <c r="O11208"/>
    </row>
    <row r="11209" spans="1:15">
      <c r="A11209" s="5">
        <v>43280</v>
      </c>
      <c r="B11209" s="5">
        <v>43280</v>
      </c>
      <c r="C11209" t="s">
        <v>951</v>
      </c>
      <c r="D11209" s="30">
        <f>VLOOKUP(C11209,Index[[#All],[searchTaxon]:[Reference_number]],2,FALSE)</f>
        <v>164</v>
      </c>
      <c r="H11209" t="s">
        <v>26</v>
      </c>
      <c r="I11209">
        <f>VLOOKUP(Table1[[#This Row],[trait_name]],Trait[],2,FALSE)</f>
        <v>7</v>
      </c>
      <c r="J11209" s="25" t="s">
        <v>27</v>
      </c>
      <c r="L11209" s="3" t="s">
        <v>28</v>
      </c>
      <c r="N11209" s="25"/>
      <c r="O11209"/>
    </row>
    <row r="11210" spans="1:15">
      <c r="A11210" s="5">
        <v>43280</v>
      </c>
      <c r="B11210" s="5">
        <v>43280</v>
      </c>
      <c r="C11210" t="s">
        <v>951</v>
      </c>
      <c r="D11210" s="30">
        <f>VLOOKUP(C11210,Index[[#All],[searchTaxon]:[Reference_number]],2,FALSE)</f>
        <v>164</v>
      </c>
      <c r="H11210" t="s">
        <v>300</v>
      </c>
      <c r="I11210">
        <f>VLOOKUP(Table1[[#This Row],[trait_name]],Trait[],2,FALSE)</f>
        <v>12</v>
      </c>
      <c r="J11210" s="25" t="s">
        <v>138</v>
      </c>
      <c r="L11210" s="3" t="s">
        <v>24</v>
      </c>
      <c r="N11210" s="25"/>
      <c r="O11210"/>
    </row>
    <row r="11211" spans="1:15">
      <c r="A11211" s="5">
        <v>43280</v>
      </c>
      <c r="B11211" s="5">
        <v>43280</v>
      </c>
      <c r="C11211" t="s">
        <v>951</v>
      </c>
      <c r="D11211" s="30">
        <f>VLOOKUP(C11211,Index[[#All],[searchTaxon]:[Reference_number]],2,FALSE)</f>
        <v>164</v>
      </c>
      <c r="H11211" t="s">
        <v>26</v>
      </c>
      <c r="I11211">
        <f>VLOOKUP(Table1[[#This Row],[trait_name]],Trait[],2,FALSE)</f>
        <v>14</v>
      </c>
      <c r="J11211" s="25" t="s">
        <v>139</v>
      </c>
      <c r="L11211" s="3" t="s">
        <v>24</v>
      </c>
      <c r="N11211" s="25"/>
      <c r="O11211"/>
    </row>
    <row r="11212" spans="1:15">
      <c r="A11212" s="27">
        <v>43280</v>
      </c>
      <c r="B11212" s="27"/>
      <c r="C11212" s="4" t="s">
        <v>951</v>
      </c>
      <c r="D11212" s="15">
        <f>VLOOKUP(C11212,Index[[#All],[searchTaxon]:[Reference_number]],2,FALSE)</f>
        <v>164</v>
      </c>
      <c r="I11212">
        <f>VLOOKUP(Table1[[#This Row],[trait_name]],Trait[],2,FALSE)</f>
        <v>15</v>
      </c>
      <c r="J11212" s="25" t="s">
        <v>32</v>
      </c>
      <c r="L11212" s="3"/>
      <c r="N11212" s="25"/>
      <c r="O11212"/>
    </row>
    <row r="11213" spans="1:15">
      <c r="A11213" s="27">
        <v>43280</v>
      </c>
      <c r="B11213" s="27">
        <v>43280</v>
      </c>
      <c r="C11213" s="4" t="s">
        <v>951</v>
      </c>
      <c r="D11213" s="15">
        <f>VLOOKUP(C11213,Index[[#All],[searchTaxon]:[Reference_number]],2,FALSE)</f>
        <v>164</v>
      </c>
      <c r="I11213">
        <f>VLOOKUP(Table1[[#This Row],[trait_name]],Trait[],2,FALSE)</f>
        <v>16</v>
      </c>
      <c r="J11213" s="26" t="s">
        <v>33</v>
      </c>
      <c r="K11213" s="26"/>
      <c r="L11213" s="3"/>
      <c r="N11213" s="25"/>
      <c r="O11213"/>
    </row>
    <row r="11214" spans="1:15">
      <c r="A11214" s="5">
        <v>43280</v>
      </c>
      <c r="B11214" s="5">
        <v>43280</v>
      </c>
      <c r="C11214" t="s">
        <v>951</v>
      </c>
      <c r="D11214" s="30">
        <f>VLOOKUP(C11214,Index[[#All],[searchTaxon]:[Reference_number]],2,FALSE)</f>
        <v>164</v>
      </c>
      <c r="H11214" t="s">
        <v>26</v>
      </c>
      <c r="I11214">
        <f>VLOOKUP(Table1[[#This Row],[trait_name]],Trait[],2,FALSE)</f>
        <v>17</v>
      </c>
      <c r="J11214" s="25" t="s">
        <v>34</v>
      </c>
      <c r="L11214" s="3" t="s">
        <v>35</v>
      </c>
      <c r="N11214" s="25"/>
      <c r="O11214"/>
    </row>
    <row r="11215" spans="1:15">
      <c r="A11215" s="5">
        <v>43280</v>
      </c>
      <c r="B11215" s="5">
        <v>43280</v>
      </c>
      <c r="C11215" t="s">
        <v>951</v>
      </c>
      <c r="D11215" s="30">
        <f>VLOOKUP(C11215,Index[[#All],[searchTaxon]:[Reference_number]],2,FALSE)</f>
        <v>164</v>
      </c>
      <c r="H11215" t="s">
        <v>26</v>
      </c>
      <c r="I11215">
        <f>VLOOKUP(Table1[[#This Row],[trait_name]],Trait[],2,FALSE)</f>
        <v>17</v>
      </c>
      <c r="J11215" s="25" t="s">
        <v>34</v>
      </c>
      <c r="L11215" s="3" t="s">
        <v>36</v>
      </c>
      <c r="N11215" s="25"/>
      <c r="O11215"/>
    </row>
    <row r="11216" spans="1:15">
      <c r="A11216" s="5">
        <v>43280</v>
      </c>
      <c r="B11216" s="5">
        <v>43280</v>
      </c>
      <c r="C11216" t="s">
        <v>951</v>
      </c>
      <c r="D11216" s="30">
        <f>VLOOKUP(C11216,Index[[#All],[searchTaxon]:[Reference_number]],2,FALSE)</f>
        <v>164</v>
      </c>
      <c r="H11216" t="s">
        <v>26</v>
      </c>
      <c r="I11216">
        <f>VLOOKUP(Table1[[#This Row],[trait_name]],Trait[],2,FALSE)</f>
        <v>17</v>
      </c>
      <c r="J11216" s="25" t="s">
        <v>34</v>
      </c>
      <c r="L11216" s="3" t="s">
        <v>37</v>
      </c>
      <c r="N11216" s="25"/>
      <c r="O11216"/>
    </row>
    <row r="11217" spans="1:15">
      <c r="A11217" s="27">
        <v>43280</v>
      </c>
      <c r="B11217" s="27">
        <v>43280</v>
      </c>
      <c r="C11217" s="4" t="s">
        <v>951</v>
      </c>
      <c r="D11217" s="15">
        <f>VLOOKUP(C11217,Index[[#All],[searchTaxon]:[Reference_number]],2,FALSE)</f>
        <v>164</v>
      </c>
      <c r="I11217">
        <f>VLOOKUP(Table1[[#This Row],[trait_name]],Trait[],2,FALSE)</f>
        <v>18</v>
      </c>
      <c r="J11217" s="25" t="s">
        <v>38</v>
      </c>
      <c r="L11217" s="3"/>
      <c r="N11217" s="25"/>
      <c r="O11217"/>
    </row>
    <row r="11218" spans="1:15">
      <c r="A11218" s="5">
        <v>43280</v>
      </c>
      <c r="B11218" s="5">
        <v>43280</v>
      </c>
      <c r="C11218" t="s">
        <v>951</v>
      </c>
      <c r="D11218" s="30">
        <f>VLOOKUP(C11218,Index[[#All],[searchTaxon]:[Reference_number]],2,FALSE)</f>
        <v>164</v>
      </c>
      <c r="H11218" t="s">
        <v>300</v>
      </c>
      <c r="I11218">
        <f>VLOOKUP(Table1[[#This Row],[trait_name]],Trait[],2,FALSE)</f>
        <v>19</v>
      </c>
      <c r="J11218" s="25" t="s">
        <v>39</v>
      </c>
      <c r="L11218" s="3" t="s">
        <v>40</v>
      </c>
      <c r="N11218" s="25"/>
      <c r="O11218"/>
    </row>
    <row r="11219" spans="1:15">
      <c r="A11219" s="5">
        <v>43280</v>
      </c>
      <c r="B11219" s="5">
        <v>43280</v>
      </c>
      <c r="C11219" t="s">
        <v>951</v>
      </c>
      <c r="D11219" s="30">
        <f>VLOOKUP(C11219,Index[[#All],[searchTaxon]:[Reference_number]],2,FALSE)</f>
        <v>164</v>
      </c>
      <c r="H11219" t="s">
        <v>300</v>
      </c>
      <c r="I11219">
        <f>VLOOKUP(Table1[[#This Row],[trait_name]],Trait[],2,FALSE)</f>
        <v>19</v>
      </c>
      <c r="J11219" s="25" t="s">
        <v>39</v>
      </c>
      <c r="L11219" s="3" t="s">
        <v>142</v>
      </c>
      <c r="N11219" s="25"/>
      <c r="O11219"/>
    </row>
    <row r="11220" spans="1:15">
      <c r="A11220" s="27">
        <v>43280</v>
      </c>
      <c r="B11220" s="27">
        <v>43280</v>
      </c>
      <c r="C11220" s="4" t="s">
        <v>951</v>
      </c>
      <c r="D11220" s="15">
        <f>VLOOKUP(C11220,Index[[#All],[searchTaxon]:[Reference_number]],2,FALSE)</f>
        <v>164</v>
      </c>
      <c r="I11220">
        <f>VLOOKUP(Table1[[#This Row],[trait_name]],Trait[],2,FALSE)</f>
        <v>20</v>
      </c>
      <c r="J11220" s="25" t="s">
        <v>42</v>
      </c>
      <c r="L11220" s="3"/>
      <c r="N11220" s="25"/>
      <c r="O11220"/>
    </row>
    <row r="11221" spans="1:15">
      <c r="A11221" s="5">
        <v>43280</v>
      </c>
      <c r="B11221" s="5">
        <v>43280</v>
      </c>
      <c r="C11221" t="s">
        <v>951</v>
      </c>
      <c r="D11221" s="30">
        <f>VLOOKUP(C11221,Index[[#All],[searchTaxon]:[Reference_number]],2,FALSE)</f>
        <v>164</v>
      </c>
      <c r="I11221">
        <f>VLOOKUP(Table1[[#This Row],[trait_name]],Trait[],2,FALSE)</f>
        <v>21</v>
      </c>
      <c r="J11221" s="25" t="s">
        <v>46</v>
      </c>
      <c r="L11221" s="3"/>
      <c r="N11221" s="26"/>
      <c r="O11221"/>
    </row>
    <row r="11222" spans="1:15">
      <c r="A11222" s="5">
        <v>43280</v>
      </c>
      <c r="B11222" s="5"/>
      <c r="C11222" t="s">
        <v>951</v>
      </c>
      <c r="D11222" s="15">
        <f>VLOOKUP(C11222,Index[[#All],[searchTaxon]:[Reference_number]],2,FALSE)</f>
        <v>164</v>
      </c>
      <c r="E11222">
        <v>0</v>
      </c>
      <c r="F11222">
        <v>0</v>
      </c>
      <c r="G11222">
        <v>0</v>
      </c>
      <c r="I11222">
        <f>VLOOKUP(Table1[[#This Row],[trait_name]],Trait[],2,FALSE)</f>
        <v>22</v>
      </c>
      <c r="J11222" s="25" t="s">
        <v>48</v>
      </c>
      <c r="L11222" s="3"/>
      <c r="N11222" s="26"/>
      <c r="O11222"/>
    </row>
    <row r="11223" spans="1:15">
      <c r="A11223" s="27">
        <v>43280</v>
      </c>
      <c r="B11223" s="27"/>
      <c r="C11223" s="4" t="s">
        <v>951</v>
      </c>
      <c r="D11223" s="15">
        <f>VLOOKUP(C11223,Index[[#All],[searchTaxon]:[Reference_number]],2,FALSE)</f>
        <v>164</v>
      </c>
      <c r="I11223">
        <f>VLOOKUP(Table1[[#This Row],[trait_name]],Trait[],2,FALSE)</f>
        <v>23</v>
      </c>
      <c r="J11223" s="25" t="s">
        <v>50</v>
      </c>
      <c r="L11223" s="3"/>
      <c r="N11223" s="25"/>
      <c r="O11223"/>
    </row>
    <row r="11224" spans="1:15">
      <c r="A11224" s="27">
        <v>43280</v>
      </c>
      <c r="B11224" s="27"/>
      <c r="C11224" s="4" t="s">
        <v>951</v>
      </c>
      <c r="D11224" s="15">
        <f>VLOOKUP(C11224,Index[[#All],[searchTaxon]:[Reference_number]],2,FALSE)</f>
        <v>164</v>
      </c>
      <c r="I11224">
        <f>VLOOKUP(Table1[[#This Row],[trait_name]],Trait[],2,FALSE)</f>
        <v>24</v>
      </c>
      <c r="J11224" s="25" t="s">
        <v>53</v>
      </c>
      <c r="L11224" s="3"/>
      <c r="N11224" s="25"/>
      <c r="O11224"/>
    </row>
    <row r="11225" spans="1:15">
      <c r="A11225" s="5">
        <v>43280</v>
      </c>
      <c r="B11225" s="5">
        <v>43280</v>
      </c>
      <c r="C11225" t="s">
        <v>951</v>
      </c>
      <c r="D11225" s="30">
        <f>VLOOKUP(C11225,Index[[#All],[searchTaxon]:[Reference_number]],2,FALSE)</f>
        <v>164</v>
      </c>
      <c r="H11225" t="s">
        <v>26</v>
      </c>
      <c r="I11225">
        <f>VLOOKUP(Table1[[#This Row],[trait_name]],Trait[],2,FALSE)</f>
        <v>25</v>
      </c>
      <c r="J11225" s="25" t="s">
        <v>54</v>
      </c>
      <c r="L11225" s="3" t="s">
        <v>56</v>
      </c>
      <c r="N11225" s="25"/>
      <c r="O11225"/>
    </row>
    <row r="11226" spans="1:15">
      <c r="A11226" s="5">
        <v>43280</v>
      </c>
      <c r="B11226" s="5">
        <v>43280</v>
      </c>
      <c r="C11226" t="s">
        <v>951</v>
      </c>
      <c r="D11226" s="30">
        <f>VLOOKUP(C11226,Index[[#All],[searchTaxon]:[Reference_number]],2,FALSE)</f>
        <v>164</v>
      </c>
      <c r="H11226" t="s">
        <v>26</v>
      </c>
      <c r="I11226">
        <f>VLOOKUP(Table1[[#This Row],[trait_name]],Trait[],2,FALSE)</f>
        <v>25</v>
      </c>
      <c r="J11226" s="25" t="s">
        <v>54</v>
      </c>
      <c r="L11226" s="3" t="s">
        <v>402</v>
      </c>
      <c r="N11226" s="25"/>
      <c r="O11226"/>
    </row>
    <row r="11227" spans="1:15">
      <c r="A11227" s="5">
        <v>43280</v>
      </c>
      <c r="B11227" s="5">
        <v>43280</v>
      </c>
      <c r="C11227" t="s">
        <v>951</v>
      </c>
      <c r="D11227" s="30">
        <f>VLOOKUP(C11227,Index[[#All],[searchTaxon]:[Reference_number]],2,FALSE)</f>
        <v>164</v>
      </c>
      <c r="H11227" t="s">
        <v>26</v>
      </c>
      <c r="I11227">
        <f>VLOOKUP(Table1[[#This Row],[trait_name]],Trait[],2,FALSE)</f>
        <v>26</v>
      </c>
      <c r="J11227" s="25" t="s">
        <v>57</v>
      </c>
      <c r="L11227" s="3">
        <v>10</v>
      </c>
      <c r="N11227" s="25"/>
      <c r="O11227"/>
    </row>
    <row r="11228" spans="1:15">
      <c r="A11228" s="5">
        <v>43280</v>
      </c>
      <c r="B11228" s="5">
        <v>43280</v>
      </c>
      <c r="C11228" t="s">
        <v>951</v>
      </c>
      <c r="D11228" s="30">
        <f>VLOOKUP(C11228,Index[[#All],[searchTaxon]:[Reference_number]],2,FALSE)</f>
        <v>164</v>
      </c>
      <c r="H11228" t="s">
        <v>300</v>
      </c>
      <c r="I11228">
        <f>VLOOKUP(Table1[[#This Row],[trait_name]],Trait[],2,FALSE)</f>
        <v>26</v>
      </c>
      <c r="J11228" s="25" t="s">
        <v>57</v>
      </c>
      <c r="L11228" s="3">
        <v>6</v>
      </c>
      <c r="N11228" s="25"/>
      <c r="O11228"/>
    </row>
    <row r="11229" spans="1:15">
      <c r="A11229" s="5">
        <v>43280</v>
      </c>
      <c r="B11229" s="5">
        <v>43280</v>
      </c>
      <c r="C11229" t="s">
        <v>951</v>
      </c>
      <c r="D11229" s="30">
        <f>VLOOKUP(C11229,Index[[#All],[searchTaxon]:[Reference_number]],2,FALSE)</f>
        <v>164</v>
      </c>
      <c r="I11229">
        <f>VLOOKUP(Table1[[#This Row],[trait_name]],Trait[],2,FALSE)</f>
        <v>27</v>
      </c>
      <c r="J11229" s="25" t="s">
        <v>58</v>
      </c>
      <c r="L11229" s="3"/>
      <c r="N11229" s="25"/>
      <c r="O11229"/>
    </row>
    <row r="11230" spans="1:15">
      <c r="A11230" s="5">
        <v>43280</v>
      </c>
      <c r="B11230" s="5">
        <v>43280</v>
      </c>
      <c r="C11230" t="s">
        <v>951</v>
      </c>
      <c r="D11230" s="30">
        <f>VLOOKUP(C11230,Index[[#All],[searchTaxon]:[Reference_number]],2,FALSE)</f>
        <v>164</v>
      </c>
      <c r="H11230" t="s">
        <v>300</v>
      </c>
      <c r="I11230">
        <f>VLOOKUP(Table1[[#This Row],[trait_name]],Trait[],2,FALSE)</f>
        <v>28</v>
      </c>
      <c r="J11230" s="25" t="s">
        <v>59</v>
      </c>
      <c r="L11230" s="3">
        <v>4</v>
      </c>
      <c r="N11230" s="25"/>
      <c r="O11230"/>
    </row>
    <row r="11231" spans="1:15">
      <c r="A11231" s="5">
        <v>43280</v>
      </c>
      <c r="B11231" s="5">
        <v>43280</v>
      </c>
      <c r="C11231" t="s">
        <v>951</v>
      </c>
      <c r="D11231" s="30">
        <f>VLOOKUP(C11231,Index[[#All],[searchTaxon]:[Reference_number]],2,FALSE)</f>
        <v>164</v>
      </c>
      <c r="H11231" t="s">
        <v>26</v>
      </c>
      <c r="I11231">
        <f>VLOOKUP(Table1[[#This Row],[trait_name]],Trait[],2,FALSE)</f>
        <v>28</v>
      </c>
      <c r="J11231" s="25" t="s">
        <v>59</v>
      </c>
      <c r="L11231" s="3">
        <v>6</v>
      </c>
      <c r="N11231" s="25"/>
      <c r="O11231"/>
    </row>
    <row r="11232" spans="1:15">
      <c r="A11232" s="5">
        <v>43280</v>
      </c>
      <c r="B11232" s="5">
        <v>43280</v>
      </c>
      <c r="C11232" t="s">
        <v>951</v>
      </c>
      <c r="D11232" s="30">
        <f>VLOOKUP(C11232,Index[[#All],[searchTaxon]:[Reference_number]],2,FALSE)</f>
        <v>164</v>
      </c>
      <c r="H11232" t="s">
        <v>300</v>
      </c>
      <c r="I11232">
        <f>VLOOKUP(Table1[[#This Row],[trait_name]],Trait[],2,FALSE)</f>
        <v>29</v>
      </c>
      <c r="J11232" s="25" t="s">
        <v>60</v>
      </c>
      <c r="L11232" s="3">
        <v>4</v>
      </c>
      <c r="N11232" s="25"/>
      <c r="O11232"/>
    </row>
    <row r="11233" spans="1:15">
      <c r="A11233" s="5">
        <v>43280</v>
      </c>
      <c r="B11233" s="5">
        <v>43280</v>
      </c>
      <c r="C11233" t="s">
        <v>951</v>
      </c>
      <c r="D11233" s="30">
        <f>VLOOKUP(C11233,Index[[#All],[searchTaxon]:[Reference_number]],2,FALSE)</f>
        <v>164</v>
      </c>
      <c r="H11233" t="s">
        <v>26</v>
      </c>
      <c r="I11233">
        <f>VLOOKUP(Table1[[#This Row],[trait_name]],Trait[],2,FALSE)</f>
        <v>30</v>
      </c>
      <c r="J11233" s="25" t="s">
        <v>61</v>
      </c>
      <c r="L11233" s="3">
        <v>3</v>
      </c>
      <c r="N11233" s="25"/>
      <c r="O11233"/>
    </row>
    <row r="11234" spans="1:15">
      <c r="A11234" s="5">
        <v>43280</v>
      </c>
      <c r="B11234" s="5">
        <v>43280</v>
      </c>
      <c r="C11234" t="s">
        <v>951</v>
      </c>
      <c r="D11234" s="30">
        <f>VLOOKUP(C11234,Index[[#All],[searchTaxon]:[Reference_number]],2,FALSE)</f>
        <v>164</v>
      </c>
      <c r="H11234" t="s">
        <v>300</v>
      </c>
      <c r="I11234">
        <f>VLOOKUP(Table1[[#This Row],[trait_name]],Trait[],2,FALSE)</f>
        <v>31</v>
      </c>
      <c r="J11234" s="25" t="s">
        <v>62</v>
      </c>
      <c r="L11234" s="3">
        <v>2</v>
      </c>
      <c r="N11234" s="25"/>
      <c r="O11234"/>
    </row>
    <row r="11235" spans="1:15">
      <c r="A11235" s="5">
        <v>43280</v>
      </c>
      <c r="B11235" s="5">
        <v>43280</v>
      </c>
      <c r="C11235" t="s">
        <v>951</v>
      </c>
      <c r="D11235" s="30">
        <f>VLOOKUP(C11235,Index[[#All],[searchTaxon]:[Reference_number]],2,FALSE)</f>
        <v>164</v>
      </c>
      <c r="I11235">
        <f>VLOOKUP(Table1[[#This Row],[trait_name]],Trait[],2,FALSE)</f>
        <v>32</v>
      </c>
      <c r="J11235" s="25" t="s">
        <v>147</v>
      </c>
      <c r="L11235" s="3"/>
      <c r="N11235" s="25"/>
      <c r="O11235"/>
    </row>
    <row r="11236" spans="1:15">
      <c r="A11236" s="5">
        <v>43280</v>
      </c>
      <c r="B11236" s="5">
        <v>43280</v>
      </c>
      <c r="C11236" t="s">
        <v>951</v>
      </c>
      <c r="D11236" s="30">
        <f>VLOOKUP(C11236,Index[[#All],[searchTaxon]:[Reference_number]],2,FALSE)</f>
        <v>164</v>
      </c>
      <c r="I11236">
        <f>VLOOKUP(Table1[[#This Row],[trait_name]],Trait[],2,FALSE)</f>
        <v>32</v>
      </c>
      <c r="J11236" s="25" t="s">
        <v>147</v>
      </c>
      <c r="L11236" s="3"/>
      <c r="N11236" s="25"/>
      <c r="O11236"/>
    </row>
    <row r="11237" spans="1:15">
      <c r="A11237" s="5">
        <v>43280</v>
      </c>
      <c r="B11237" s="5">
        <v>43280</v>
      </c>
      <c r="C11237" t="s">
        <v>951</v>
      </c>
      <c r="D11237" s="30">
        <f>VLOOKUP(C11237,Index[[#All],[searchTaxon]:[Reference_number]],2,FALSE)</f>
        <v>164</v>
      </c>
      <c r="I11237">
        <f>VLOOKUP(Table1[[#This Row],[trait_name]],Trait[],2,FALSE)</f>
        <v>33</v>
      </c>
      <c r="J11237" s="25" t="s">
        <v>63</v>
      </c>
      <c r="L11237" s="3"/>
      <c r="N11237" s="25"/>
      <c r="O11237"/>
    </row>
    <row r="11238" spans="1:15">
      <c r="A11238" s="5">
        <v>43280</v>
      </c>
      <c r="B11238" s="5">
        <v>43280</v>
      </c>
      <c r="C11238" t="s">
        <v>951</v>
      </c>
      <c r="D11238" s="30">
        <f>VLOOKUP(C11238,Index[[#All],[searchTaxon]:[Reference_number]],2,FALSE)</f>
        <v>164</v>
      </c>
      <c r="I11238">
        <f>VLOOKUP(Table1[[#This Row],[trait_name]],Trait[],2,FALSE)</f>
        <v>33</v>
      </c>
      <c r="J11238" s="25" t="s">
        <v>63</v>
      </c>
      <c r="L11238" s="3"/>
      <c r="N11238" s="25"/>
      <c r="O11238"/>
    </row>
    <row r="11239" spans="1:15">
      <c r="A11239" s="5">
        <v>43280</v>
      </c>
      <c r="B11239" s="5">
        <v>43280</v>
      </c>
      <c r="C11239" t="s">
        <v>951</v>
      </c>
      <c r="D11239" s="30">
        <f>VLOOKUP(C11239,Index[[#All],[searchTaxon]:[Reference_number]],2,FALSE)</f>
        <v>164</v>
      </c>
      <c r="I11239">
        <f>VLOOKUP(Table1[[#This Row],[trait_name]],Trait[],2,FALSE)</f>
        <v>34</v>
      </c>
      <c r="J11239" s="25" t="s">
        <v>149</v>
      </c>
      <c r="L11239" s="3"/>
      <c r="N11239" s="25"/>
      <c r="O11239"/>
    </row>
    <row r="11240" spans="1:15">
      <c r="A11240" s="5">
        <v>43280</v>
      </c>
      <c r="B11240" s="5"/>
      <c r="C11240" t="s">
        <v>951</v>
      </c>
      <c r="D11240" s="30">
        <f>VLOOKUP(C11240,Index[[#All],[searchTaxon]:[Reference_number]],2,FALSE)</f>
        <v>164</v>
      </c>
      <c r="E11240">
        <v>0</v>
      </c>
      <c r="F11240">
        <v>0</v>
      </c>
      <c r="G11240">
        <v>0</v>
      </c>
      <c r="I11240">
        <f>VLOOKUP(Table1[[#This Row],[trait_name]],Trait[],2,FALSE)</f>
        <v>35</v>
      </c>
      <c r="J11240" s="25" t="s">
        <v>66</v>
      </c>
      <c r="L11240" s="3"/>
      <c r="N11240" s="25"/>
      <c r="O11240"/>
    </row>
    <row r="11241" spans="1:15">
      <c r="A11241" s="5">
        <v>43280</v>
      </c>
      <c r="B11241" s="5"/>
      <c r="C11241" t="s">
        <v>951</v>
      </c>
      <c r="D11241" s="15">
        <f>VLOOKUP(C11241,Index[[#All],[searchTaxon]:[Reference_number]],2,FALSE)</f>
        <v>164</v>
      </c>
      <c r="E11241">
        <v>0</v>
      </c>
      <c r="F11241">
        <v>0</v>
      </c>
      <c r="G11241">
        <v>0</v>
      </c>
      <c r="I11241">
        <f>VLOOKUP(Table1[[#This Row],[trait_name]],Trait[],2,FALSE)</f>
        <v>36</v>
      </c>
      <c r="J11241" s="25" t="s">
        <v>68</v>
      </c>
      <c r="L11241" s="3"/>
      <c r="N11241" s="25"/>
      <c r="O11241"/>
    </row>
    <row r="11242" spans="1:15">
      <c r="A11242" s="5">
        <v>43280</v>
      </c>
      <c r="B11242" s="5"/>
      <c r="C11242" t="s">
        <v>951</v>
      </c>
      <c r="D11242" s="15">
        <f>VLOOKUP(C11242,Index[[#All],[searchTaxon]:[Reference_number]],2,FALSE)</f>
        <v>164</v>
      </c>
      <c r="E11242">
        <v>0</v>
      </c>
      <c r="F11242">
        <v>0</v>
      </c>
      <c r="G11242">
        <v>0</v>
      </c>
      <c r="I11242">
        <f>VLOOKUP(Table1[[#This Row],[trait_name]],Trait[],2,FALSE)</f>
        <v>37</v>
      </c>
      <c r="J11242" s="25" t="s">
        <v>70</v>
      </c>
      <c r="L11242" s="3"/>
      <c r="N11242" s="25"/>
      <c r="O11242"/>
    </row>
    <row r="11243" spans="1:15">
      <c r="A11243" s="5">
        <v>43280</v>
      </c>
      <c r="B11243" s="5">
        <v>43280</v>
      </c>
      <c r="C11243" t="s">
        <v>951</v>
      </c>
      <c r="D11243" s="30">
        <f>VLOOKUP(C11243,Index[[#All],[searchTaxon]:[Reference_number]],2,FALSE)</f>
        <v>164</v>
      </c>
      <c r="H11243" t="s">
        <v>26</v>
      </c>
      <c r="I11243">
        <f>VLOOKUP(Table1[[#This Row],[trait_name]],Trait[],2,FALSE)</f>
        <v>38</v>
      </c>
      <c r="J11243" s="25" t="s">
        <v>74</v>
      </c>
      <c r="L11243" s="3" t="s">
        <v>264</v>
      </c>
      <c r="N11243" s="25"/>
      <c r="O11243"/>
    </row>
    <row r="11244" spans="1:15">
      <c r="A11244" s="5">
        <v>43280</v>
      </c>
      <c r="B11244" s="5">
        <v>43280</v>
      </c>
      <c r="C11244" t="s">
        <v>951</v>
      </c>
      <c r="D11244" s="30">
        <f>VLOOKUP(C11244,Index[[#All],[searchTaxon]:[Reference_number]],2,FALSE)</f>
        <v>164</v>
      </c>
      <c r="H11244" t="s">
        <v>26</v>
      </c>
      <c r="I11244">
        <f>VLOOKUP(Table1[[#This Row],[trait_name]],Trait[],2,FALSE)</f>
        <v>38</v>
      </c>
      <c r="J11244" s="25" t="s">
        <v>74</v>
      </c>
      <c r="L11244" s="3" t="s">
        <v>75</v>
      </c>
      <c r="N11244" s="25"/>
      <c r="O11244"/>
    </row>
    <row r="11245" spans="1:15">
      <c r="A11245" s="5">
        <v>43280</v>
      </c>
      <c r="B11245" s="5">
        <v>43280</v>
      </c>
      <c r="C11245" t="s">
        <v>951</v>
      </c>
      <c r="D11245" s="30">
        <f>VLOOKUP(C11245,Index[[#All],[searchTaxon]:[Reference_number]],2,FALSE)</f>
        <v>164</v>
      </c>
      <c r="H11245" t="s">
        <v>300</v>
      </c>
      <c r="I11245">
        <f>VLOOKUP(Table1[[#This Row],[trait_name]],Trait[],2,FALSE)</f>
        <v>38</v>
      </c>
      <c r="J11245" s="25" t="s">
        <v>74</v>
      </c>
      <c r="L11245" s="3" t="s">
        <v>319</v>
      </c>
      <c r="N11245" s="25"/>
      <c r="O11245"/>
    </row>
    <row r="11246" spans="1:15">
      <c r="A11246" s="27">
        <v>43280</v>
      </c>
      <c r="B11246" s="27"/>
      <c r="C11246" s="4" t="s">
        <v>951</v>
      </c>
      <c r="D11246" s="15">
        <f>VLOOKUP(C11246,Index[[#All],[searchTaxon]:[Reference_number]],2,FALSE)</f>
        <v>164</v>
      </c>
      <c r="I11246">
        <f>VLOOKUP(Table1[[#This Row],[trait_name]],Trait[],2,FALSE)</f>
        <v>39</v>
      </c>
      <c r="J11246" s="25" t="s">
        <v>76</v>
      </c>
      <c r="L11246" s="3"/>
      <c r="N11246" s="25"/>
      <c r="O11246"/>
    </row>
    <row r="11247" spans="1:15">
      <c r="A11247" s="5">
        <v>43280</v>
      </c>
      <c r="B11247" s="5">
        <v>43280</v>
      </c>
      <c r="C11247" t="s">
        <v>951</v>
      </c>
      <c r="D11247" s="30">
        <f>VLOOKUP(C11247,Index[[#All],[searchTaxon]:[Reference_number]],2,FALSE)</f>
        <v>164</v>
      </c>
      <c r="H11247" t="s">
        <v>26</v>
      </c>
      <c r="I11247">
        <f>VLOOKUP(Table1[[#This Row],[trait_name]],Trait[],2,FALSE)</f>
        <v>40</v>
      </c>
      <c r="J11247" s="25" t="s">
        <v>79</v>
      </c>
      <c r="L11247" s="3" t="s">
        <v>80</v>
      </c>
      <c r="N11247" s="25"/>
      <c r="O11247"/>
    </row>
    <row r="11248" spans="1:15">
      <c r="A11248" s="5">
        <v>43280</v>
      </c>
      <c r="B11248" s="5">
        <v>43280</v>
      </c>
      <c r="C11248" t="s">
        <v>951</v>
      </c>
      <c r="D11248" s="30">
        <f>VLOOKUP(C11248,Index[[#All],[searchTaxon]:[Reference_number]],2,FALSE)</f>
        <v>164</v>
      </c>
      <c r="I11248">
        <f>VLOOKUP(Table1[[#This Row],[trait_name]],Trait[],2,FALSE)</f>
        <v>40</v>
      </c>
      <c r="J11248" s="25" t="s">
        <v>79</v>
      </c>
      <c r="L11248" s="3"/>
      <c r="N11248" s="25"/>
      <c r="O11248"/>
    </row>
    <row r="11249" spans="1:15">
      <c r="A11249" s="5">
        <v>43280</v>
      </c>
      <c r="B11249" s="5"/>
      <c r="C11249" t="s">
        <v>951</v>
      </c>
      <c r="D11249" s="15">
        <f>VLOOKUP(C11249,Index[[#All],[searchTaxon]:[Reference_number]],2,FALSE)</f>
        <v>164</v>
      </c>
      <c r="E11249">
        <v>0</v>
      </c>
      <c r="F11249">
        <v>0</v>
      </c>
      <c r="G11249">
        <v>0</v>
      </c>
      <c r="I11249">
        <f>VLOOKUP(Table1[[#This Row],[trait_name]],Trait[],2,FALSE)</f>
        <v>41</v>
      </c>
      <c r="J11249" s="25" t="s">
        <v>82</v>
      </c>
      <c r="L11249" s="3"/>
      <c r="N11249" s="25"/>
      <c r="O11249"/>
    </row>
    <row r="11250" spans="1:15">
      <c r="A11250" s="5">
        <v>43280</v>
      </c>
      <c r="B11250" s="5"/>
      <c r="C11250" t="s">
        <v>951</v>
      </c>
      <c r="D11250" s="15">
        <f>VLOOKUP(C11250,Index[[#All],[searchTaxon]:[Reference_number]],2,FALSE)</f>
        <v>164</v>
      </c>
      <c r="E11250">
        <v>0</v>
      </c>
      <c r="F11250">
        <v>0</v>
      </c>
      <c r="G11250">
        <v>0</v>
      </c>
      <c r="I11250">
        <f>VLOOKUP(Table1[[#This Row],[trait_name]],Trait[],2,FALSE)</f>
        <v>42</v>
      </c>
      <c r="J11250" s="25" t="s">
        <v>84</v>
      </c>
      <c r="L11250" s="3"/>
      <c r="N11250" s="25"/>
      <c r="O11250"/>
    </row>
    <row r="11251" spans="1:15">
      <c r="A11251" s="5">
        <v>43280</v>
      </c>
      <c r="B11251" s="5">
        <v>43280</v>
      </c>
      <c r="C11251" t="s">
        <v>951</v>
      </c>
      <c r="D11251" s="30">
        <f>VLOOKUP(C11251,Index[[#All],[searchTaxon]:[Reference_number]],2,FALSE)</f>
        <v>164</v>
      </c>
      <c r="H11251" t="s">
        <v>300</v>
      </c>
      <c r="I11251">
        <f>VLOOKUP(Table1[[#This Row],[trait_name]],Trait[],2,FALSE)</f>
        <v>43</v>
      </c>
      <c r="J11251" s="25" t="s">
        <v>86</v>
      </c>
      <c r="L11251" s="3" t="s">
        <v>156</v>
      </c>
      <c r="N11251" s="25"/>
      <c r="O11251"/>
    </row>
    <row r="11252" spans="1:15">
      <c r="A11252" s="5">
        <v>43280</v>
      </c>
      <c r="B11252" s="5">
        <v>43280</v>
      </c>
      <c r="C11252" t="s">
        <v>951</v>
      </c>
      <c r="D11252" s="30">
        <f>VLOOKUP(C11252,Index[[#All],[searchTaxon]:[Reference_number]],2,FALSE)</f>
        <v>164</v>
      </c>
      <c r="I11252">
        <f>VLOOKUP(Table1[[#This Row],[trait_name]],Trait[],2,FALSE)</f>
        <v>43</v>
      </c>
      <c r="J11252" s="25" t="s">
        <v>86</v>
      </c>
      <c r="L11252" s="3"/>
      <c r="N11252" s="26"/>
      <c r="O11252"/>
    </row>
    <row r="11253" spans="1:15">
      <c r="A11253" s="5">
        <v>43280</v>
      </c>
      <c r="B11253" s="5"/>
      <c r="C11253" t="s">
        <v>951</v>
      </c>
      <c r="D11253" s="15">
        <f>VLOOKUP(C11253,Index[[#All],[searchTaxon]:[Reference_number]],2,FALSE)</f>
        <v>164</v>
      </c>
      <c r="E11253">
        <v>0</v>
      </c>
      <c r="F11253">
        <v>0</v>
      </c>
      <c r="G11253">
        <v>0</v>
      </c>
      <c r="I11253">
        <f>VLOOKUP(Table1[[#This Row],[trait_name]],Trait[],2,FALSE)</f>
        <v>47</v>
      </c>
      <c r="J11253" s="25" t="s">
        <v>96</v>
      </c>
      <c r="L11253" s="3"/>
      <c r="N11253" s="25"/>
      <c r="O11253"/>
    </row>
    <row r="11254" spans="1:15">
      <c r="A11254" s="5">
        <v>43280</v>
      </c>
      <c r="B11254" s="5">
        <v>43280</v>
      </c>
      <c r="C11254" t="s">
        <v>951</v>
      </c>
      <c r="D11254" s="30">
        <f>VLOOKUP(C11254,Index[[#All],[searchTaxon]:[Reference_number]],2,FALSE)</f>
        <v>164</v>
      </c>
      <c r="H11254" t="s">
        <v>300</v>
      </c>
      <c r="I11254">
        <f>VLOOKUP(Table1[[#This Row],[trait_name]],Trait[],2,FALSE)</f>
        <v>48</v>
      </c>
      <c r="J11254" s="25" t="s">
        <v>99</v>
      </c>
      <c r="L11254" s="3" t="s">
        <v>162</v>
      </c>
      <c r="N11254" s="25"/>
      <c r="O11254"/>
    </row>
    <row r="11255" spans="1:15">
      <c r="A11255" s="5">
        <v>43280</v>
      </c>
      <c r="B11255" s="5">
        <v>43280</v>
      </c>
      <c r="C11255" t="s">
        <v>951</v>
      </c>
      <c r="D11255" s="30">
        <f>VLOOKUP(C11255,Index[[#All],[searchTaxon]:[Reference_number]],2,FALSE)</f>
        <v>164</v>
      </c>
      <c r="H11255" t="s">
        <v>292</v>
      </c>
      <c r="I11255">
        <f>VLOOKUP(Table1[[#This Row],[trait_name]],Trait[],2,FALSE)</f>
        <v>48</v>
      </c>
      <c r="J11255" s="25" t="s">
        <v>99</v>
      </c>
      <c r="L11255" s="3" t="s">
        <v>101</v>
      </c>
      <c r="N11255" s="25"/>
      <c r="O11255"/>
    </row>
    <row r="11256" spans="1:15">
      <c r="A11256" s="5">
        <v>43280</v>
      </c>
      <c r="B11256" s="5">
        <v>43280</v>
      </c>
      <c r="C11256" t="s">
        <v>951</v>
      </c>
      <c r="D11256" s="30">
        <f>VLOOKUP(C11256,Index[[#All],[searchTaxon]:[Reference_number]],2,FALSE)</f>
        <v>164</v>
      </c>
      <c r="H11256" t="s">
        <v>292</v>
      </c>
      <c r="I11256">
        <f>VLOOKUP(Table1[[#This Row],[trait_name]],Trait[],2,FALSE)</f>
        <v>48</v>
      </c>
      <c r="J11256" s="25" t="s">
        <v>99</v>
      </c>
      <c r="L11256" s="3" t="s">
        <v>161</v>
      </c>
      <c r="N11256" s="25"/>
      <c r="O11256"/>
    </row>
    <row r="11257" spans="1:15">
      <c r="A11257" s="5">
        <v>43280</v>
      </c>
      <c r="B11257" s="5">
        <v>43280</v>
      </c>
      <c r="C11257" t="s">
        <v>951</v>
      </c>
      <c r="D11257" s="30">
        <f>VLOOKUP(C11257,Index[[#All],[searchTaxon]:[Reference_number]],2,FALSE)</f>
        <v>164</v>
      </c>
      <c r="H11257" t="s">
        <v>292</v>
      </c>
      <c r="I11257">
        <f>VLOOKUP(Table1[[#This Row],[trait_name]],Trait[],2,FALSE)</f>
        <v>48</v>
      </c>
      <c r="J11257" s="25" t="s">
        <v>99</v>
      </c>
      <c r="L11257" s="3" t="s">
        <v>330</v>
      </c>
      <c r="N11257" s="25"/>
      <c r="O11257"/>
    </row>
    <row r="11258" spans="1:15">
      <c r="A11258" s="5">
        <v>43280</v>
      </c>
      <c r="B11258" s="5">
        <v>43280</v>
      </c>
      <c r="C11258" t="s">
        <v>951</v>
      </c>
      <c r="D11258" s="30">
        <f>VLOOKUP(C11258,Index[[#All],[searchTaxon]:[Reference_number]],2,FALSE)</f>
        <v>164</v>
      </c>
      <c r="H11258" t="s">
        <v>26</v>
      </c>
      <c r="I11258">
        <f>VLOOKUP(Table1[[#This Row],[trait_name]],Trait[],2,FALSE)</f>
        <v>49</v>
      </c>
      <c r="J11258" s="25" t="s">
        <v>103</v>
      </c>
      <c r="L11258" s="3" t="s">
        <v>105</v>
      </c>
      <c r="N11258" s="25"/>
      <c r="O11258"/>
    </row>
    <row r="11259" spans="1:15">
      <c r="A11259" s="5">
        <v>43280</v>
      </c>
      <c r="B11259" s="5">
        <v>43280</v>
      </c>
      <c r="C11259" t="s">
        <v>951</v>
      </c>
      <c r="D11259" s="30">
        <f>VLOOKUP(C11259,Index[[#All],[searchTaxon]:[Reference_number]],2,FALSE)</f>
        <v>164</v>
      </c>
      <c r="H11259" t="s">
        <v>26</v>
      </c>
      <c r="I11259">
        <f>VLOOKUP(Table1[[#This Row],[trait_name]],Trait[],2,FALSE)</f>
        <v>49</v>
      </c>
      <c r="J11259" s="25" t="s">
        <v>103</v>
      </c>
      <c r="L11259" s="3" t="s">
        <v>104</v>
      </c>
      <c r="N11259" s="25"/>
      <c r="O11259"/>
    </row>
    <row r="11260" spans="1:15">
      <c r="A11260" s="5">
        <v>43280</v>
      </c>
      <c r="B11260" s="5">
        <v>43280</v>
      </c>
      <c r="C11260" t="s">
        <v>951</v>
      </c>
      <c r="D11260" s="30">
        <f>VLOOKUP(C11260,Index[[#All],[searchTaxon]:[Reference_number]],2,FALSE)</f>
        <v>164</v>
      </c>
      <c r="I11260">
        <f>VLOOKUP(Table1[[#This Row],[trait_name]],Trait[],2,FALSE)</f>
        <v>49</v>
      </c>
      <c r="J11260" s="25" t="s">
        <v>103</v>
      </c>
      <c r="L11260" s="3"/>
      <c r="N11260" s="25"/>
      <c r="O11260"/>
    </row>
    <row r="11261" spans="1:15">
      <c r="A11261" s="5">
        <v>43280</v>
      </c>
      <c r="B11261" s="5">
        <v>43280</v>
      </c>
      <c r="C11261" t="s">
        <v>951</v>
      </c>
      <c r="D11261" s="30">
        <f>VLOOKUP(C11261,Index[[#All],[searchTaxon]:[Reference_number]],2,FALSE)</f>
        <v>164</v>
      </c>
      <c r="I11261">
        <f>VLOOKUP(Table1[[#This Row],[trait_name]],Trait[],2,FALSE)</f>
        <v>49</v>
      </c>
      <c r="J11261" s="25" t="s">
        <v>103</v>
      </c>
      <c r="L11261" s="3"/>
      <c r="N11261" s="25"/>
      <c r="O11261"/>
    </row>
    <row r="11262" spans="1:15">
      <c r="A11262" s="27">
        <v>43280</v>
      </c>
      <c r="B11262" s="27"/>
      <c r="C11262" s="4" t="s">
        <v>951</v>
      </c>
      <c r="D11262" s="11">
        <f>VLOOKUP(C11262,Index[[#All],[searchTaxon]:[Reference_number]],2,FALSE)</f>
        <v>164</v>
      </c>
      <c r="E11262">
        <f>VLOOKUP(C:C,Table1[[#All],[searchTaxon]:[Multiple_forms]],3,FALSE)</f>
        <v>0</v>
      </c>
      <c r="F11262">
        <f>VLOOKUP(C:C,Table1[[#All],[searchTaxon]:[Multiple_forms]],4,FALSE)</f>
        <v>0</v>
      </c>
      <c r="G11262">
        <f>VLOOKUP(C:C,Table1[[#All],[searchTaxon]:[Multiple_forms]],5,FALSE)</f>
        <v>0</v>
      </c>
      <c r="I11262">
        <f>VLOOKUP(Table1[[#This Row],[trait_name]],Trait[],2,FALSE)</f>
        <v>50</v>
      </c>
      <c r="J11262" s="25" t="s">
        <v>106</v>
      </c>
      <c r="L11262" s="3"/>
      <c r="N11262" s="25"/>
      <c r="O11262"/>
    </row>
    <row r="11263" spans="1:15">
      <c r="A11263" s="5">
        <v>43280</v>
      </c>
      <c r="B11263" s="5">
        <v>43280</v>
      </c>
      <c r="C11263" t="s">
        <v>951</v>
      </c>
      <c r="D11263" s="30">
        <f>VLOOKUP(C11263,Index[[#All],[searchTaxon]:[Reference_number]],2,FALSE)</f>
        <v>164</v>
      </c>
      <c r="H11263" t="s">
        <v>26</v>
      </c>
      <c r="I11263">
        <f>VLOOKUP(Table1[[#This Row],[trait_name]],Trait[],2,FALSE)</f>
        <v>51</v>
      </c>
      <c r="J11263" s="25" t="s">
        <v>108</v>
      </c>
      <c r="L11263" s="3" t="s">
        <v>167</v>
      </c>
      <c r="N11263" s="25"/>
      <c r="O11263"/>
    </row>
    <row r="11264" spans="1:15">
      <c r="A11264" s="5">
        <v>43280</v>
      </c>
      <c r="B11264" s="5">
        <v>43280</v>
      </c>
      <c r="C11264" t="s">
        <v>951</v>
      </c>
      <c r="D11264" s="30">
        <f>VLOOKUP(C11264,Index[[#All],[searchTaxon]:[Reference_number]],2,FALSE)</f>
        <v>164</v>
      </c>
      <c r="H11264" t="s">
        <v>26</v>
      </c>
      <c r="I11264">
        <f>VLOOKUP(Table1[[#This Row],[trait_name]],Trait[],2,FALSE)</f>
        <v>52</v>
      </c>
      <c r="J11264" s="25" t="s">
        <v>203</v>
      </c>
      <c r="L11264" s="3" t="s">
        <v>378</v>
      </c>
      <c r="N11264" s="25"/>
      <c r="O11264"/>
    </row>
    <row r="11265" spans="1:15">
      <c r="A11265" s="5">
        <v>43280</v>
      </c>
      <c r="B11265" s="5">
        <v>43280</v>
      </c>
      <c r="C11265" t="s">
        <v>951</v>
      </c>
      <c r="D11265" s="30">
        <f>VLOOKUP(C11265,Index[[#All],[searchTaxon]:[Reference_number]],2,FALSE)</f>
        <v>164</v>
      </c>
      <c r="H11265" t="s">
        <v>26</v>
      </c>
      <c r="I11265">
        <f>VLOOKUP(Table1[[#This Row],[trait_name]],Trait[],2,FALSE)</f>
        <v>53</v>
      </c>
      <c r="J11265" s="25" t="s">
        <v>110</v>
      </c>
      <c r="L11265" s="3" t="s">
        <v>168</v>
      </c>
      <c r="N11265" s="25"/>
      <c r="O11265"/>
    </row>
    <row r="11266" spans="1:15">
      <c r="A11266" s="5">
        <v>43280</v>
      </c>
      <c r="B11266" s="5">
        <v>43280</v>
      </c>
      <c r="C11266" t="s">
        <v>951</v>
      </c>
      <c r="D11266" s="30">
        <f>VLOOKUP(C11266,Index[[#All],[searchTaxon]:[Reference_number]],2,FALSE)</f>
        <v>164</v>
      </c>
      <c r="H11266" t="s">
        <v>26</v>
      </c>
      <c r="I11266">
        <f>VLOOKUP(Table1[[#This Row],[trait_name]],Trait[],2,FALSE)</f>
        <v>53</v>
      </c>
      <c r="J11266" s="25" t="s">
        <v>110</v>
      </c>
      <c r="L11266" s="3" t="s">
        <v>111</v>
      </c>
      <c r="N11266" s="25"/>
      <c r="O11266"/>
    </row>
    <row r="11267" spans="1:15">
      <c r="A11267" s="5">
        <v>43280</v>
      </c>
      <c r="B11267" s="5">
        <v>43280</v>
      </c>
      <c r="C11267" t="s">
        <v>951</v>
      </c>
      <c r="D11267" s="30">
        <f>VLOOKUP(C11267,Index[[#All],[searchTaxon]:[Reference_number]],2,FALSE)</f>
        <v>164</v>
      </c>
      <c r="I11267">
        <f>VLOOKUP(Table1[[#This Row],[trait_name]],Trait[],2,FALSE)</f>
        <v>54</v>
      </c>
      <c r="J11267" s="25" t="s">
        <v>112</v>
      </c>
      <c r="L11267" s="3"/>
      <c r="N11267" s="25"/>
      <c r="O11267"/>
    </row>
    <row r="11268" spans="1:15">
      <c r="A11268" s="5">
        <v>43280</v>
      </c>
      <c r="B11268" s="5">
        <v>43280</v>
      </c>
      <c r="C11268" t="s">
        <v>951</v>
      </c>
      <c r="D11268" s="30">
        <f>VLOOKUP(C11268,Index[[#All],[searchTaxon]:[Reference_number]],2,FALSE)</f>
        <v>164</v>
      </c>
      <c r="H11268" t="s">
        <v>26</v>
      </c>
      <c r="I11268">
        <f>VLOOKUP(Table1[[#This Row],[trait_name]],Trait[],2,FALSE)</f>
        <v>55</v>
      </c>
      <c r="J11268" s="25" t="s">
        <v>114</v>
      </c>
      <c r="L11268" s="3" t="s">
        <v>116</v>
      </c>
      <c r="N11268" s="25"/>
      <c r="O11268"/>
    </row>
    <row r="11269" spans="1:15">
      <c r="A11269" s="5">
        <v>43280</v>
      </c>
      <c r="B11269" s="5">
        <v>43280</v>
      </c>
      <c r="C11269" t="s">
        <v>951</v>
      </c>
      <c r="D11269" s="30">
        <f>VLOOKUP(C11269,Index[[#All],[searchTaxon]:[Reference_number]],2,FALSE)</f>
        <v>164</v>
      </c>
      <c r="H11269" t="s">
        <v>300</v>
      </c>
      <c r="I11269">
        <f>VLOOKUP(Table1[[#This Row],[trait_name]],Trait[],2,FALSE)</f>
        <v>55</v>
      </c>
      <c r="J11269" s="25" t="s">
        <v>114</v>
      </c>
      <c r="L11269" s="3" t="s">
        <v>115</v>
      </c>
      <c r="N11269" s="25"/>
      <c r="O11269"/>
    </row>
    <row r="11270" spans="1:15">
      <c r="A11270" s="5">
        <v>43280</v>
      </c>
      <c r="B11270" s="5">
        <v>43280</v>
      </c>
      <c r="C11270" t="s">
        <v>951</v>
      </c>
      <c r="D11270" s="30">
        <f>VLOOKUP(C11270,Index[[#All],[searchTaxon]:[Reference_number]],2,FALSE)</f>
        <v>164</v>
      </c>
      <c r="H11270" t="s">
        <v>26</v>
      </c>
      <c r="I11270">
        <f>VLOOKUP(Table1[[#This Row],[trait_name]],Trait[],2,FALSE)</f>
        <v>56</v>
      </c>
      <c r="J11270" s="25" t="s">
        <v>117</v>
      </c>
      <c r="L11270" s="3" t="s">
        <v>113</v>
      </c>
      <c r="N11270" s="25"/>
      <c r="O11270"/>
    </row>
    <row r="11271" spans="1:15">
      <c r="A11271" s="5">
        <v>43280</v>
      </c>
      <c r="B11271" s="5"/>
      <c r="C11271" t="s">
        <v>951</v>
      </c>
      <c r="D11271" s="15">
        <f>VLOOKUP(C11271,Index[[#All],[searchTaxon]:[Reference_number]],2,FALSE)</f>
        <v>164</v>
      </c>
      <c r="E11271">
        <v>0</v>
      </c>
      <c r="F11271">
        <v>0</v>
      </c>
      <c r="G11271">
        <v>0</v>
      </c>
      <c r="I11271">
        <f>VLOOKUP(Table1[[#This Row],[trait_name]],Trait[],2,FALSE)</f>
        <v>60</v>
      </c>
      <c r="J11271" s="25" t="s">
        <v>120</v>
      </c>
      <c r="L11271" s="3"/>
      <c r="N11271" s="25"/>
      <c r="O11271"/>
    </row>
    <row r="11272" spans="1:15">
      <c r="A11272" s="5">
        <v>43280</v>
      </c>
      <c r="B11272" s="5">
        <v>43280</v>
      </c>
      <c r="C11272" t="s">
        <v>951</v>
      </c>
      <c r="D11272" s="30">
        <f>VLOOKUP(C11272,Index[[#All],[searchTaxon]:[Reference_number]],2,FALSE)</f>
        <v>164</v>
      </c>
      <c r="I11272">
        <f>VLOOKUP(Table1[[#This Row],[trait_name]],Trait[],2,FALSE)</f>
        <v>62</v>
      </c>
      <c r="J11272" s="25" t="s">
        <v>123</v>
      </c>
      <c r="L11272" s="3"/>
      <c r="N11272" s="25"/>
      <c r="O11272"/>
    </row>
    <row r="11273" spans="1:15">
      <c r="A11273" s="5">
        <v>43280</v>
      </c>
      <c r="B11273" s="5">
        <v>43280</v>
      </c>
      <c r="C11273" t="s">
        <v>951</v>
      </c>
      <c r="D11273" s="30">
        <f>VLOOKUP(C11273,Index[[#All],[searchTaxon]:[Reference_number]],2,FALSE)</f>
        <v>164</v>
      </c>
      <c r="H11273" t="s">
        <v>26</v>
      </c>
      <c r="I11273">
        <f>VLOOKUP(Table1[[#This Row],[trait_name]],Trait[],2,FALSE)</f>
        <v>62</v>
      </c>
      <c r="J11273" s="25" t="s">
        <v>123</v>
      </c>
      <c r="L11273" s="3" t="s">
        <v>211</v>
      </c>
      <c r="N11273" s="25"/>
      <c r="O11273"/>
    </row>
    <row r="11274" spans="1:15">
      <c r="A11274" s="5">
        <v>43280</v>
      </c>
      <c r="B11274" s="5">
        <v>43280</v>
      </c>
      <c r="C11274" t="s">
        <v>953</v>
      </c>
      <c r="D11274" s="30">
        <f>VLOOKUP(C11274,Index[[#All],[searchTaxon]:[Reference_number]],2,FALSE)</f>
        <v>165</v>
      </c>
      <c r="G11274" t="s">
        <v>24</v>
      </c>
      <c r="I11274">
        <f>VLOOKUP(Table1[[#This Row],[trait_name]],Trait[],2,FALSE)</f>
        <v>2</v>
      </c>
      <c r="J11274" s="25" t="s">
        <v>16</v>
      </c>
      <c r="L11274" s="21" t="s">
        <v>954</v>
      </c>
      <c r="N11274" s="25"/>
      <c r="O11274"/>
    </row>
    <row r="11275" spans="1:15">
      <c r="A11275" s="5">
        <v>43280</v>
      </c>
      <c r="B11275" s="5">
        <v>43280</v>
      </c>
      <c r="C11275" t="s">
        <v>953</v>
      </c>
      <c r="D11275" s="30">
        <f>VLOOKUP(C11275,Index[[#All],[searchTaxon]:[Reference_number]],2,FALSE)</f>
        <v>165</v>
      </c>
      <c r="G11275" t="s">
        <v>24</v>
      </c>
      <c r="H11275" t="s">
        <v>501</v>
      </c>
      <c r="I11275">
        <f>VLOOKUP(Table1[[#This Row],[trait_name]],Trait[],2,FALSE)</f>
        <v>2</v>
      </c>
      <c r="J11275" s="25" t="s">
        <v>16</v>
      </c>
      <c r="L11275" s="3" t="s">
        <v>955</v>
      </c>
      <c r="N11275" s="25"/>
      <c r="O11275"/>
    </row>
    <row r="11276" spans="1:15">
      <c r="A11276" s="5">
        <v>43280</v>
      </c>
      <c r="B11276" s="5">
        <v>43280</v>
      </c>
      <c r="C11276" t="s">
        <v>953</v>
      </c>
      <c r="D11276" s="30">
        <f>VLOOKUP(C11276,Index[[#All],[searchTaxon]:[Reference_number]],2,FALSE)</f>
        <v>165</v>
      </c>
      <c r="G11276" t="s">
        <v>24</v>
      </c>
      <c r="H11276" t="s">
        <v>26</v>
      </c>
      <c r="I11276">
        <f>VLOOKUP(Table1[[#This Row],[trait_name]],Trait[],2,FALSE)</f>
        <v>3</v>
      </c>
      <c r="J11276" s="25" t="s">
        <v>19</v>
      </c>
      <c r="L11276" s="3" t="s">
        <v>20</v>
      </c>
      <c r="N11276" s="25"/>
      <c r="O11276"/>
    </row>
    <row r="11277" spans="1:15">
      <c r="A11277" s="5">
        <v>43280</v>
      </c>
      <c r="B11277" s="5">
        <v>43280</v>
      </c>
      <c r="C11277" t="s">
        <v>953</v>
      </c>
      <c r="D11277" s="30">
        <f>VLOOKUP(C11277,Index[[#All],[searchTaxon]:[Reference_number]],2,FALSE)</f>
        <v>165</v>
      </c>
      <c r="G11277" t="s">
        <v>24</v>
      </c>
      <c r="I11277">
        <f>VLOOKUP(Table1[[#This Row],[trait_name]],Trait[],2,FALSE)</f>
        <v>3</v>
      </c>
      <c r="J11277" s="25" t="s">
        <v>19</v>
      </c>
      <c r="L11277" s="3"/>
      <c r="N11277" s="25"/>
      <c r="O11277"/>
    </row>
    <row r="11278" spans="1:15">
      <c r="A11278" s="5">
        <v>43280</v>
      </c>
      <c r="B11278" s="5">
        <v>43280</v>
      </c>
      <c r="C11278" t="s">
        <v>953</v>
      </c>
      <c r="D11278" s="30">
        <f>VLOOKUP(C11278,Index[[#All],[searchTaxon]:[Reference_number]],2,FALSE)</f>
        <v>165</v>
      </c>
      <c r="G11278" t="s">
        <v>24</v>
      </c>
      <c r="H11278" t="s">
        <v>26</v>
      </c>
      <c r="I11278">
        <f>VLOOKUP(Table1[[#This Row],[trait_name]],Trait[],2,FALSE)</f>
        <v>4</v>
      </c>
      <c r="J11278" s="25" t="s">
        <v>23</v>
      </c>
      <c r="L11278" s="3" t="s">
        <v>24</v>
      </c>
      <c r="N11278" s="25"/>
      <c r="O11278"/>
    </row>
    <row r="11279" spans="1:15">
      <c r="A11279" s="5">
        <v>43280</v>
      </c>
      <c r="B11279" s="5"/>
      <c r="C11279" t="s">
        <v>953</v>
      </c>
      <c r="D11279" s="30">
        <f>VLOOKUP(C11279,Index[[#All],[searchTaxon]:[Reference_number]],2,FALSE)</f>
        <v>165</v>
      </c>
      <c r="G11279" t="s">
        <v>24</v>
      </c>
      <c r="H11279" t="s">
        <v>184</v>
      </c>
      <c r="I11279">
        <f>VLOOKUP(Table1[[#This Row],[trait_name]],Trait[],2,FALSE)</f>
        <v>6</v>
      </c>
      <c r="J11279" s="25" t="s">
        <v>135</v>
      </c>
      <c r="L11279" s="3"/>
      <c r="N11279" s="25"/>
      <c r="O11279"/>
    </row>
    <row r="11280" spans="1:15">
      <c r="A11280" s="5">
        <v>43280</v>
      </c>
      <c r="B11280" s="5">
        <v>43280</v>
      </c>
      <c r="C11280" t="s">
        <v>953</v>
      </c>
      <c r="D11280" s="30">
        <f>VLOOKUP(C11280,Index[[#All],[searchTaxon]:[Reference_number]],2,FALSE)</f>
        <v>165</v>
      </c>
      <c r="G11280" t="s">
        <v>24</v>
      </c>
      <c r="H11280" t="s">
        <v>184</v>
      </c>
      <c r="I11280">
        <f>VLOOKUP(Table1[[#This Row],[trait_name]],Trait[],2,FALSE)</f>
        <v>7</v>
      </c>
      <c r="J11280" s="25" t="s">
        <v>27</v>
      </c>
      <c r="L11280" s="3" t="s">
        <v>24</v>
      </c>
      <c r="N11280" s="25"/>
      <c r="O11280"/>
    </row>
    <row r="11281" spans="1:15">
      <c r="A11281" s="5">
        <v>43280</v>
      </c>
      <c r="B11281" s="5">
        <v>43280</v>
      </c>
      <c r="C11281" t="s">
        <v>953</v>
      </c>
      <c r="D11281" s="30">
        <f>VLOOKUP(C11281,Index[[#All],[searchTaxon]:[Reference_number]],2,FALSE)</f>
        <v>165</v>
      </c>
      <c r="G11281" t="s">
        <v>24</v>
      </c>
      <c r="H11281" t="s">
        <v>501</v>
      </c>
      <c r="I11281">
        <f>VLOOKUP(Table1[[#This Row],[trait_name]],Trait[],2,FALSE)</f>
        <v>8</v>
      </c>
      <c r="J11281" s="25" t="s">
        <v>137</v>
      </c>
      <c r="L11281" s="3" t="s">
        <v>24</v>
      </c>
      <c r="N11281" s="25"/>
      <c r="O11281"/>
    </row>
    <row r="11282" spans="1:15">
      <c r="A11282" s="5">
        <v>43280</v>
      </c>
      <c r="B11282" s="5">
        <v>43280</v>
      </c>
      <c r="C11282" t="s">
        <v>953</v>
      </c>
      <c r="D11282" s="30">
        <f>VLOOKUP(C11282,Index[[#All],[searchTaxon]:[Reference_number]],2,FALSE)</f>
        <v>165</v>
      </c>
      <c r="G11282" t="s">
        <v>24</v>
      </c>
      <c r="H11282" t="s">
        <v>26</v>
      </c>
      <c r="I11282">
        <f>VLOOKUP(Table1[[#This Row],[trait_name]],Trait[],2,FALSE)</f>
        <v>14</v>
      </c>
      <c r="J11282" s="25" t="s">
        <v>139</v>
      </c>
      <c r="L11282" s="3" t="s">
        <v>24</v>
      </c>
      <c r="N11282" s="25"/>
      <c r="O11282"/>
    </row>
    <row r="11283" spans="1:15">
      <c r="A11283" s="27">
        <v>43280</v>
      </c>
      <c r="B11283" s="27"/>
      <c r="C11283" s="4" t="s">
        <v>953</v>
      </c>
      <c r="D11283" s="15">
        <f>VLOOKUP(C11283,Index[[#All],[searchTaxon]:[Reference_number]],2,FALSE)</f>
        <v>165</v>
      </c>
      <c r="G11283" t="s">
        <v>24</v>
      </c>
      <c r="I11283">
        <f>VLOOKUP(Table1[[#This Row],[trait_name]],Trait[],2,FALSE)</f>
        <v>15</v>
      </c>
      <c r="J11283" s="25" t="s">
        <v>32</v>
      </c>
      <c r="L11283" s="3"/>
      <c r="N11283" s="25"/>
      <c r="O11283"/>
    </row>
    <row r="11284" spans="1:15">
      <c r="A11284" s="27">
        <v>43280</v>
      </c>
      <c r="B11284" s="27">
        <v>43280</v>
      </c>
      <c r="C11284" s="4" t="s">
        <v>953</v>
      </c>
      <c r="D11284" s="15">
        <f>VLOOKUP(C11284,Index[[#All],[searchTaxon]:[Reference_number]],2,FALSE)</f>
        <v>165</v>
      </c>
      <c r="G11284" t="s">
        <v>24</v>
      </c>
      <c r="I11284">
        <f>VLOOKUP(Table1[[#This Row],[trait_name]],Trait[],2,FALSE)</f>
        <v>16</v>
      </c>
      <c r="J11284" s="26" t="s">
        <v>33</v>
      </c>
      <c r="K11284" s="26"/>
      <c r="L11284" s="3"/>
      <c r="N11284" s="25"/>
      <c r="O11284"/>
    </row>
    <row r="11285" spans="1:15">
      <c r="A11285" s="5">
        <v>43280</v>
      </c>
      <c r="B11285" s="5">
        <v>43280</v>
      </c>
      <c r="C11285" t="s">
        <v>953</v>
      </c>
      <c r="D11285" s="30">
        <f>VLOOKUP(C11285,Index[[#All],[searchTaxon]:[Reference_number]],2,FALSE)</f>
        <v>165</v>
      </c>
      <c r="G11285" t="s">
        <v>24</v>
      </c>
      <c r="H11285" t="s">
        <v>26</v>
      </c>
      <c r="I11285">
        <f>VLOOKUP(Table1[[#This Row],[trait_name]],Trait[],2,FALSE)</f>
        <v>17</v>
      </c>
      <c r="J11285" s="25" t="s">
        <v>34</v>
      </c>
      <c r="L11285" s="3" t="s">
        <v>35</v>
      </c>
      <c r="N11285" s="25"/>
      <c r="O11285"/>
    </row>
    <row r="11286" spans="1:15">
      <c r="A11286" s="5">
        <v>43280</v>
      </c>
      <c r="B11286" s="5">
        <v>43280</v>
      </c>
      <c r="C11286" t="s">
        <v>953</v>
      </c>
      <c r="D11286" s="30">
        <f>VLOOKUP(C11286,Index[[#All],[searchTaxon]:[Reference_number]],2,FALSE)</f>
        <v>165</v>
      </c>
      <c r="G11286" t="s">
        <v>24</v>
      </c>
      <c r="H11286" t="s">
        <v>26</v>
      </c>
      <c r="I11286">
        <f>VLOOKUP(Table1[[#This Row],[trait_name]],Trait[],2,FALSE)</f>
        <v>17</v>
      </c>
      <c r="J11286" s="25" t="s">
        <v>34</v>
      </c>
      <c r="L11286" s="3" t="s">
        <v>36</v>
      </c>
      <c r="N11286" s="25"/>
      <c r="O11286"/>
    </row>
    <row r="11287" spans="1:15">
      <c r="A11287" s="5">
        <v>43280</v>
      </c>
      <c r="B11287" s="5">
        <v>43280</v>
      </c>
      <c r="C11287" t="s">
        <v>953</v>
      </c>
      <c r="D11287" s="30">
        <f>VLOOKUP(C11287,Index[[#All],[searchTaxon]:[Reference_number]],2,FALSE)</f>
        <v>165</v>
      </c>
      <c r="G11287" t="s">
        <v>24</v>
      </c>
      <c r="H11287" t="s">
        <v>26</v>
      </c>
      <c r="I11287">
        <f>VLOOKUP(Table1[[#This Row],[trait_name]],Trait[],2,FALSE)</f>
        <v>17</v>
      </c>
      <c r="J11287" s="25" t="s">
        <v>34</v>
      </c>
      <c r="L11287" s="3" t="s">
        <v>37</v>
      </c>
      <c r="N11287" s="25"/>
      <c r="O11287"/>
    </row>
    <row r="11288" spans="1:15">
      <c r="A11288" s="27">
        <v>43280</v>
      </c>
      <c r="B11288" s="27">
        <v>43280</v>
      </c>
      <c r="C11288" s="4" t="s">
        <v>953</v>
      </c>
      <c r="D11288" s="15">
        <f>VLOOKUP(C11288,Index[[#All],[searchTaxon]:[Reference_number]],2,FALSE)</f>
        <v>165</v>
      </c>
      <c r="G11288" t="s">
        <v>24</v>
      </c>
      <c r="I11288">
        <f>VLOOKUP(Table1[[#This Row],[trait_name]],Trait[],2,FALSE)</f>
        <v>18</v>
      </c>
      <c r="J11288" s="25" t="s">
        <v>38</v>
      </c>
      <c r="L11288" s="3"/>
      <c r="N11288" s="25"/>
      <c r="O11288"/>
    </row>
    <row r="11289" spans="1:15">
      <c r="A11289" s="5">
        <v>43280</v>
      </c>
      <c r="B11289" s="5">
        <v>43280</v>
      </c>
      <c r="C11289" t="s">
        <v>953</v>
      </c>
      <c r="D11289" s="30">
        <f>VLOOKUP(C11289,Index[[#All],[searchTaxon]:[Reference_number]],2,FALSE)</f>
        <v>165</v>
      </c>
      <c r="G11289" t="s">
        <v>24</v>
      </c>
      <c r="H11289" t="s">
        <v>184</v>
      </c>
      <c r="I11289">
        <f>VLOOKUP(Table1[[#This Row],[trait_name]],Trait[],2,FALSE)</f>
        <v>19</v>
      </c>
      <c r="J11289" s="25" t="s">
        <v>39</v>
      </c>
      <c r="L11289" s="3" t="s">
        <v>142</v>
      </c>
      <c r="N11289" s="25"/>
      <c r="O11289"/>
    </row>
    <row r="11290" spans="1:15">
      <c r="A11290" s="5">
        <v>43280</v>
      </c>
      <c r="B11290" s="5">
        <v>43280</v>
      </c>
      <c r="C11290" t="s">
        <v>953</v>
      </c>
      <c r="D11290" s="30">
        <f>VLOOKUP(C11290,Index[[#All],[searchTaxon]:[Reference_number]],2,FALSE)</f>
        <v>165</v>
      </c>
      <c r="G11290" t="s">
        <v>24</v>
      </c>
      <c r="I11290">
        <f>VLOOKUP(Table1[[#This Row],[trait_name]],Trait[],2,FALSE)</f>
        <v>19</v>
      </c>
      <c r="J11290" s="25" t="s">
        <v>39</v>
      </c>
      <c r="L11290" s="3"/>
      <c r="N11290" s="25"/>
      <c r="O11290"/>
    </row>
    <row r="11291" spans="1:15">
      <c r="A11291" s="27">
        <v>43280</v>
      </c>
      <c r="B11291" s="27">
        <v>43280</v>
      </c>
      <c r="C11291" s="4" t="s">
        <v>953</v>
      </c>
      <c r="D11291" s="15">
        <f>VLOOKUP(C11291,Index[[#All],[searchTaxon]:[Reference_number]],2,FALSE)</f>
        <v>165</v>
      </c>
      <c r="G11291" t="s">
        <v>24</v>
      </c>
      <c r="I11291">
        <f>VLOOKUP(Table1[[#This Row],[trait_name]],Trait[],2,FALSE)</f>
        <v>20</v>
      </c>
      <c r="J11291" s="25" t="s">
        <v>42</v>
      </c>
      <c r="L11291" s="3"/>
      <c r="N11291" s="25"/>
      <c r="O11291"/>
    </row>
    <row r="11292" spans="1:15">
      <c r="A11292" s="5">
        <v>43280</v>
      </c>
      <c r="B11292" s="5">
        <v>43280</v>
      </c>
      <c r="C11292" t="s">
        <v>953</v>
      </c>
      <c r="D11292" s="30">
        <f>VLOOKUP(C11292,Index[[#All],[searchTaxon]:[Reference_number]],2,FALSE)</f>
        <v>165</v>
      </c>
      <c r="G11292" t="s">
        <v>24</v>
      </c>
      <c r="H11292" t="s">
        <v>501</v>
      </c>
      <c r="I11292">
        <f>VLOOKUP(Table1[[#This Row],[trait_name]],Trait[],2,FALSE)</f>
        <v>21</v>
      </c>
      <c r="J11292" s="25" t="s">
        <v>46</v>
      </c>
      <c r="L11292" s="3" t="s">
        <v>47</v>
      </c>
      <c r="N11292" s="25"/>
      <c r="O11292"/>
    </row>
    <row r="11293" spans="1:15">
      <c r="A11293" s="5">
        <v>43280</v>
      </c>
      <c r="B11293" s="5"/>
      <c r="C11293" t="s">
        <v>953</v>
      </c>
      <c r="D11293" s="15">
        <f>VLOOKUP(C11293,Index[[#All],[searchTaxon]:[Reference_number]],2,FALSE)</f>
        <v>165</v>
      </c>
      <c r="E11293">
        <v>0</v>
      </c>
      <c r="F11293">
        <v>0</v>
      </c>
      <c r="G11293" t="s">
        <v>24</v>
      </c>
      <c r="I11293">
        <f>VLOOKUP(Table1[[#This Row],[trait_name]],Trait[],2,FALSE)</f>
        <v>22</v>
      </c>
      <c r="J11293" s="25" t="s">
        <v>48</v>
      </c>
      <c r="L11293" s="3"/>
      <c r="N11293" s="25"/>
      <c r="O11293"/>
    </row>
    <row r="11294" spans="1:15">
      <c r="A11294" s="27">
        <v>43280</v>
      </c>
      <c r="B11294" s="27"/>
      <c r="C11294" s="4" t="s">
        <v>953</v>
      </c>
      <c r="D11294" s="15">
        <f>VLOOKUP(C11294,Index[[#All],[searchTaxon]:[Reference_number]],2,FALSE)</f>
        <v>165</v>
      </c>
      <c r="G11294" t="s">
        <v>24</v>
      </c>
      <c r="I11294">
        <f>VLOOKUP(Table1[[#This Row],[trait_name]],Trait[],2,FALSE)</f>
        <v>23</v>
      </c>
      <c r="J11294" s="25" t="s">
        <v>50</v>
      </c>
      <c r="L11294" s="3"/>
      <c r="N11294" s="25"/>
      <c r="O11294"/>
    </row>
    <row r="11295" spans="1:15">
      <c r="A11295" s="27">
        <v>43280</v>
      </c>
      <c r="B11295" s="27"/>
      <c r="C11295" s="4" t="s">
        <v>953</v>
      </c>
      <c r="D11295" s="15">
        <f>VLOOKUP(C11295,Index[[#All],[searchTaxon]:[Reference_number]],2,FALSE)</f>
        <v>165</v>
      </c>
      <c r="G11295" t="s">
        <v>24</v>
      </c>
      <c r="I11295">
        <f>VLOOKUP(Table1[[#This Row],[trait_name]],Trait[],2,FALSE)</f>
        <v>24</v>
      </c>
      <c r="J11295" s="25" t="s">
        <v>53</v>
      </c>
      <c r="L11295" s="3"/>
      <c r="N11295" s="25"/>
      <c r="O11295"/>
    </row>
    <row r="11296" spans="1:15">
      <c r="A11296" s="5">
        <v>43280</v>
      </c>
      <c r="B11296" s="5">
        <v>43280</v>
      </c>
      <c r="C11296" t="s">
        <v>953</v>
      </c>
      <c r="D11296" s="30">
        <f>VLOOKUP(C11296,Index[[#All],[searchTaxon]:[Reference_number]],2,FALSE)</f>
        <v>165</v>
      </c>
      <c r="G11296" t="s">
        <v>24</v>
      </c>
      <c r="H11296" t="s">
        <v>184</v>
      </c>
      <c r="I11296">
        <f>VLOOKUP(Table1[[#This Row],[trait_name]],Trait[],2,FALSE)</f>
        <v>25</v>
      </c>
      <c r="J11296" s="25" t="s">
        <v>54</v>
      </c>
      <c r="L11296" s="3" t="s">
        <v>56</v>
      </c>
      <c r="N11296" s="25"/>
      <c r="O11296"/>
    </row>
    <row r="11297" spans="1:15">
      <c r="A11297" s="5">
        <v>43280</v>
      </c>
      <c r="B11297" s="5">
        <v>43280</v>
      </c>
      <c r="C11297" t="s">
        <v>953</v>
      </c>
      <c r="D11297" s="30">
        <f>VLOOKUP(C11297,Index[[#All],[searchTaxon]:[Reference_number]],2,FALSE)</f>
        <v>165</v>
      </c>
      <c r="G11297" t="s">
        <v>24</v>
      </c>
      <c r="H11297" t="s">
        <v>501</v>
      </c>
      <c r="I11297">
        <f>VLOOKUP(Table1[[#This Row],[trait_name]],Trait[],2,FALSE)</f>
        <v>25</v>
      </c>
      <c r="J11297" s="25" t="s">
        <v>54</v>
      </c>
      <c r="L11297" s="3" t="s">
        <v>402</v>
      </c>
      <c r="N11297" s="25"/>
      <c r="O11297"/>
    </row>
    <row r="11298" spans="1:15">
      <c r="A11298" s="5">
        <v>43280</v>
      </c>
      <c r="B11298" s="5">
        <v>43280</v>
      </c>
      <c r="C11298" t="s">
        <v>953</v>
      </c>
      <c r="D11298" s="30">
        <f>VLOOKUP(C11298,Index[[#All],[searchTaxon]:[Reference_number]],2,FALSE)</f>
        <v>165</v>
      </c>
      <c r="G11298" t="s">
        <v>24</v>
      </c>
      <c r="I11298">
        <f>VLOOKUP(Table1[[#This Row],[trait_name]],Trait[],2,FALSE)</f>
        <v>26</v>
      </c>
      <c r="J11298" s="25" t="s">
        <v>57</v>
      </c>
      <c r="L11298" s="3"/>
      <c r="N11298" s="25"/>
      <c r="O11298"/>
    </row>
    <row r="11299" spans="1:15">
      <c r="A11299" s="5">
        <v>43280</v>
      </c>
      <c r="B11299" s="5">
        <v>43280</v>
      </c>
      <c r="C11299" t="s">
        <v>953</v>
      </c>
      <c r="D11299" s="30">
        <f>VLOOKUP(C11299,Index[[#All],[searchTaxon]:[Reference_number]],2,FALSE)</f>
        <v>165</v>
      </c>
      <c r="G11299" t="s">
        <v>24</v>
      </c>
      <c r="H11299" t="s">
        <v>184</v>
      </c>
      <c r="I11299">
        <f>VLOOKUP(Table1[[#This Row],[trait_name]],Trait[],2,FALSE)</f>
        <v>26</v>
      </c>
      <c r="J11299" s="25" t="s">
        <v>57</v>
      </c>
      <c r="L11299" s="3">
        <v>8</v>
      </c>
      <c r="N11299" s="25"/>
      <c r="O11299"/>
    </row>
    <row r="11300" spans="1:15">
      <c r="A11300" s="5">
        <v>43280</v>
      </c>
      <c r="B11300" s="5">
        <v>43280</v>
      </c>
      <c r="C11300" t="s">
        <v>953</v>
      </c>
      <c r="D11300" s="30">
        <f>VLOOKUP(C11300,Index[[#All],[searchTaxon]:[Reference_number]],2,FALSE)</f>
        <v>165</v>
      </c>
      <c r="G11300" t="s">
        <v>24</v>
      </c>
      <c r="H11300" t="s">
        <v>26</v>
      </c>
      <c r="I11300">
        <f>VLOOKUP(Table1[[#This Row],[trait_name]],Trait[],2,FALSE)</f>
        <v>27</v>
      </c>
      <c r="J11300" s="25" t="s">
        <v>58</v>
      </c>
      <c r="L11300" s="3">
        <v>10</v>
      </c>
      <c r="N11300" s="25"/>
      <c r="O11300"/>
    </row>
    <row r="11301" spans="1:15">
      <c r="A11301" s="5">
        <v>43280</v>
      </c>
      <c r="B11301" s="5">
        <v>43280</v>
      </c>
      <c r="C11301" t="s">
        <v>953</v>
      </c>
      <c r="D11301" s="30">
        <f>VLOOKUP(C11301,Index[[#All],[searchTaxon]:[Reference_number]],2,FALSE)</f>
        <v>165</v>
      </c>
      <c r="G11301" t="s">
        <v>24</v>
      </c>
      <c r="H11301" t="s">
        <v>184</v>
      </c>
      <c r="I11301">
        <f>VLOOKUP(Table1[[#This Row],[trait_name]],Trait[],2,FALSE)</f>
        <v>28</v>
      </c>
      <c r="J11301" s="25" t="s">
        <v>59</v>
      </c>
      <c r="L11301" s="3">
        <v>6</v>
      </c>
      <c r="N11301" s="25"/>
      <c r="O11301"/>
    </row>
    <row r="11302" spans="1:15">
      <c r="A11302" s="5">
        <v>43280</v>
      </c>
      <c r="B11302" s="5">
        <v>43280</v>
      </c>
      <c r="C11302" t="s">
        <v>953</v>
      </c>
      <c r="D11302" s="30">
        <f>VLOOKUP(C11302,Index[[#All],[searchTaxon]:[Reference_number]],2,FALSE)</f>
        <v>165</v>
      </c>
      <c r="G11302" t="s">
        <v>24</v>
      </c>
      <c r="I11302">
        <f>VLOOKUP(Table1[[#This Row],[trait_name]],Trait[],2,FALSE)</f>
        <v>28</v>
      </c>
      <c r="J11302" s="25" t="s">
        <v>59</v>
      </c>
      <c r="L11302" s="3"/>
      <c r="N11302" s="25"/>
      <c r="O11302"/>
    </row>
    <row r="11303" spans="1:15">
      <c r="A11303" s="5">
        <v>43280</v>
      </c>
      <c r="B11303" s="5">
        <v>43280</v>
      </c>
      <c r="C11303" t="s">
        <v>953</v>
      </c>
      <c r="D11303" s="30">
        <f>VLOOKUP(C11303,Index[[#All],[searchTaxon]:[Reference_number]],2,FALSE)</f>
        <v>165</v>
      </c>
      <c r="G11303" t="s">
        <v>24</v>
      </c>
      <c r="H11303" t="s">
        <v>184</v>
      </c>
      <c r="I11303">
        <f>VLOOKUP(Table1[[#This Row],[trait_name]],Trait[],2,FALSE)</f>
        <v>29</v>
      </c>
      <c r="J11303" s="25" t="s">
        <v>60</v>
      </c>
      <c r="L11303" s="3">
        <v>5</v>
      </c>
      <c r="N11303" s="25"/>
      <c r="O11303"/>
    </row>
    <row r="11304" spans="1:15">
      <c r="A11304" s="5">
        <v>43280</v>
      </c>
      <c r="B11304" s="5">
        <v>43280</v>
      </c>
      <c r="C11304" t="s">
        <v>953</v>
      </c>
      <c r="D11304" s="30">
        <f>VLOOKUP(C11304,Index[[#All],[searchTaxon]:[Reference_number]],2,FALSE)</f>
        <v>165</v>
      </c>
      <c r="G11304" t="s">
        <v>24</v>
      </c>
      <c r="H11304" t="s">
        <v>26</v>
      </c>
      <c r="I11304">
        <f>VLOOKUP(Table1[[#This Row],[trait_name]],Trait[],2,FALSE)</f>
        <v>30</v>
      </c>
      <c r="J11304" s="25" t="s">
        <v>61</v>
      </c>
      <c r="L11304" s="3">
        <v>5</v>
      </c>
      <c r="N11304" s="25"/>
      <c r="O11304"/>
    </row>
    <row r="11305" spans="1:15">
      <c r="A11305" s="5">
        <v>43280</v>
      </c>
      <c r="B11305" s="5">
        <v>43280</v>
      </c>
      <c r="C11305" t="s">
        <v>953</v>
      </c>
      <c r="D11305" s="30">
        <f>VLOOKUP(C11305,Index[[#All],[searchTaxon]:[Reference_number]],2,FALSE)</f>
        <v>165</v>
      </c>
      <c r="G11305" t="s">
        <v>24</v>
      </c>
      <c r="H11305" t="s">
        <v>184</v>
      </c>
      <c r="I11305">
        <f>VLOOKUP(Table1[[#This Row],[trait_name]],Trait[],2,FALSE)</f>
        <v>31</v>
      </c>
      <c r="J11305" s="25" t="s">
        <v>62</v>
      </c>
      <c r="L11305" s="3">
        <v>4</v>
      </c>
      <c r="N11305" s="25"/>
      <c r="O11305"/>
    </row>
    <row r="11306" spans="1:15">
      <c r="A11306" s="5">
        <v>43280</v>
      </c>
      <c r="B11306" s="5">
        <v>43280</v>
      </c>
      <c r="C11306" t="s">
        <v>953</v>
      </c>
      <c r="D11306" s="30">
        <f>VLOOKUP(C11306,Index[[#All],[searchTaxon]:[Reference_number]],2,FALSE)</f>
        <v>165</v>
      </c>
      <c r="G11306" t="s">
        <v>24</v>
      </c>
      <c r="H11306" t="s">
        <v>184</v>
      </c>
      <c r="I11306">
        <f>VLOOKUP(Table1[[#This Row],[trait_name]],Trait[],2,FALSE)</f>
        <v>32</v>
      </c>
      <c r="J11306" s="25" t="s">
        <v>147</v>
      </c>
      <c r="L11306" s="3" t="s">
        <v>113</v>
      </c>
      <c r="N11306" s="25"/>
      <c r="O11306"/>
    </row>
    <row r="11307" spans="1:15">
      <c r="A11307" s="5">
        <v>43280</v>
      </c>
      <c r="B11307" s="5">
        <v>43280</v>
      </c>
      <c r="C11307" t="s">
        <v>953</v>
      </c>
      <c r="D11307" s="30">
        <f>VLOOKUP(C11307,Index[[#All],[searchTaxon]:[Reference_number]],2,FALSE)</f>
        <v>165</v>
      </c>
      <c r="G11307" t="s">
        <v>24</v>
      </c>
      <c r="I11307">
        <f>VLOOKUP(Table1[[#This Row],[trait_name]],Trait[],2,FALSE)</f>
        <v>32</v>
      </c>
      <c r="J11307" s="25" t="s">
        <v>147</v>
      </c>
      <c r="L11307" s="3"/>
      <c r="N11307" s="25"/>
      <c r="O11307"/>
    </row>
    <row r="11308" spans="1:15">
      <c r="A11308" s="5">
        <v>43280</v>
      </c>
      <c r="B11308" s="5">
        <v>43280</v>
      </c>
      <c r="C11308" t="s">
        <v>953</v>
      </c>
      <c r="D11308" s="30">
        <f>VLOOKUP(C11308,Index[[#All],[searchTaxon]:[Reference_number]],2,FALSE)</f>
        <v>165</v>
      </c>
      <c r="G11308" t="s">
        <v>24</v>
      </c>
      <c r="I11308">
        <f>VLOOKUP(Table1[[#This Row],[trait_name]],Trait[],2,FALSE)</f>
        <v>33</v>
      </c>
      <c r="J11308" s="25" t="s">
        <v>63</v>
      </c>
      <c r="L11308" s="3"/>
      <c r="N11308" s="25"/>
      <c r="O11308"/>
    </row>
    <row r="11309" spans="1:15">
      <c r="A11309" s="5">
        <v>43280</v>
      </c>
      <c r="B11309" s="5">
        <v>43280</v>
      </c>
      <c r="C11309" t="s">
        <v>953</v>
      </c>
      <c r="D11309" s="30">
        <f>VLOOKUP(C11309,Index[[#All],[searchTaxon]:[Reference_number]],2,FALSE)</f>
        <v>165</v>
      </c>
      <c r="G11309" t="s">
        <v>24</v>
      </c>
      <c r="I11309">
        <f>VLOOKUP(Table1[[#This Row],[trait_name]],Trait[],2,FALSE)</f>
        <v>33</v>
      </c>
      <c r="J11309" s="25" t="s">
        <v>63</v>
      </c>
      <c r="L11309" s="3"/>
      <c r="N11309" s="25"/>
      <c r="O11309"/>
    </row>
    <row r="11310" spans="1:15">
      <c r="A11310" s="5">
        <v>43280</v>
      </c>
      <c r="B11310" s="5">
        <v>43280</v>
      </c>
      <c r="C11310" t="s">
        <v>953</v>
      </c>
      <c r="D11310" s="30">
        <f>VLOOKUP(C11310,Index[[#All],[searchTaxon]:[Reference_number]],2,FALSE)</f>
        <v>165</v>
      </c>
      <c r="G11310" t="s">
        <v>24</v>
      </c>
      <c r="I11310">
        <f>VLOOKUP(Table1[[#This Row],[trait_name]],Trait[],2,FALSE)</f>
        <v>34</v>
      </c>
      <c r="J11310" s="25" t="s">
        <v>149</v>
      </c>
      <c r="L11310" s="3"/>
      <c r="N11310" s="25"/>
      <c r="O11310"/>
    </row>
    <row r="11311" spans="1:15">
      <c r="A11311" s="5">
        <v>43280</v>
      </c>
      <c r="B11311" s="5"/>
      <c r="C11311" t="s">
        <v>953</v>
      </c>
      <c r="D11311" s="30">
        <f>VLOOKUP(C11311,Index[[#All],[searchTaxon]:[Reference_number]],2,FALSE)</f>
        <v>165</v>
      </c>
      <c r="E11311">
        <v>0</v>
      </c>
      <c r="F11311">
        <v>0</v>
      </c>
      <c r="G11311" t="s">
        <v>24</v>
      </c>
      <c r="I11311">
        <f>VLOOKUP(Table1[[#This Row],[trait_name]],Trait[],2,FALSE)</f>
        <v>35</v>
      </c>
      <c r="J11311" s="25" t="s">
        <v>66</v>
      </c>
      <c r="L11311" s="3"/>
      <c r="N11311" s="25"/>
      <c r="O11311"/>
    </row>
    <row r="11312" spans="1:15">
      <c r="A11312" s="5">
        <v>43280</v>
      </c>
      <c r="B11312" s="5"/>
      <c r="C11312" t="s">
        <v>953</v>
      </c>
      <c r="D11312" s="15">
        <f>VLOOKUP(C11312,Index[[#All],[searchTaxon]:[Reference_number]],2,FALSE)</f>
        <v>165</v>
      </c>
      <c r="E11312">
        <v>0</v>
      </c>
      <c r="F11312">
        <v>0</v>
      </c>
      <c r="G11312" t="s">
        <v>24</v>
      </c>
      <c r="I11312">
        <f>VLOOKUP(Table1[[#This Row],[trait_name]],Trait[],2,FALSE)</f>
        <v>36</v>
      </c>
      <c r="J11312" s="25" t="s">
        <v>68</v>
      </c>
      <c r="L11312" s="3"/>
      <c r="N11312" s="25"/>
      <c r="O11312"/>
    </row>
    <row r="11313" spans="1:15">
      <c r="A11313" s="5">
        <v>43280</v>
      </c>
      <c r="B11313" s="5"/>
      <c r="C11313" t="s">
        <v>953</v>
      </c>
      <c r="D11313" s="15">
        <f>VLOOKUP(C11313,Index[[#All],[searchTaxon]:[Reference_number]],2,FALSE)</f>
        <v>165</v>
      </c>
      <c r="E11313">
        <v>0</v>
      </c>
      <c r="F11313">
        <v>0</v>
      </c>
      <c r="G11313" t="s">
        <v>24</v>
      </c>
      <c r="I11313">
        <f>VLOOKUP(Table1[[#This Row],[trait_name]],Trait[],2,FALSE)</f>
        <v>37</v>
      </c>
      <c r="J11313" s="25" t="s">
        <v>70</v>
      </c>
      <c r="L11313" s="3"/>
      <c r="N11313" s="25"/>
      <c r="O11313"/>
    </row>
    <row r="11314" spans="1:15">
      <c r="A11314" s="5">
        <v>43280</v>
      </c>
      <c r="B11314" s="5">
        <v>43280</v>
      </c>
      <c r="C11314" t="s">
        <v>953</v>
      </c>
      <c r="D11314" s="30">
        <f>VLOOKUP(C11314,Index[[#All],[searchTaxon]:[Reference_number]],2,FALSE)</f>
        <v>165</v>
      </c>
      <c r="G11314" t="s">
        <v>24</v>
      </c>
      <c r="H11314" t="s">
        <v>184</v>
      </c>
      <c r="I11314">
        <f>VLOOKUP(Table1[[#This Row],[trait_name]],Trait[],2,FALSE)</f>
        <v>38</v>
      </c>
      <c r="J11314" s="25" t="s">
        <v>74</v>
      </c>
      <c r="L11314" s="3" t="s">
        <v>264</v>
      </c>
      <c r="N11314" s="25"/>
      <c r="O11314"/>
    </row>
    <row r="11315" spans="1:15">
      <c r="A11315" s="5">
        <v>43280</v>
      </c>
      <c r="B11315" s="5">
        <v>43280</v>
      </c>
      <c r="C11315" t="s">
        <v>953</v>
      </c>
      <c r="D11315" s="30">
        <f>VLOOKUP(C11315,Index[[#All],[searchTaxon]:[Reference_number]],2,FALSE)</f>
        <v>165</v>
      </c>
      <c r="G11315" t="s">
        <v>24</v>
      </c>
      <c r="I11315">
        <f>VLOOKUP(Table1[[#This Row],[trait_name]],Trait[],2,FALSE)</f>
        <v>38</v>
      </c>
      <c r="J11315" s="25" t="s">
        <v>74</v>
      </c>
      <c r="L11315" s="3"/>
      <c r="N11315" s="25"/>
      <c r="O11315"/>
    </row>
    <row r="11316" spans="1:15">
      <c r="A11316" s="27">
        <v>43280</v>
      </c>
      <c r="B11316" s="27"/>
      <c r="C11316" s="4" t="s">
        <v>953</v>
      </c>
      <c r="D11316" s="15">
        <f>VLOOKUP(C11316,Index[[#All],[searchTaxon]:[Reference_number]],2,FALSE)</f>
        <v>165</v>
      </c>
      <c r="G11316" t="s">
        <v>24</v>
      </c>
      <c r="I11316">
        <f>VLOOKUP(Table1[[#This Row],[trait_name]],Trait[],2,FALSE)</f>
        <v>39</v>
      </c>
      <c r="J11316" s="25" t="s">
        <v>76</v>
      </c>
      <c r="L11316" s="3"/>
      <c r="N11316" s="25"/>
      <c r="O11316"/>
    </row>
    <row r="11317" spans="1:15">
      <c r="A11317" s="5">
        <v>43280</v>
      </c>
      <c r="B11317" s="5">
        <v>43280</v>
      </c>
      <c r="C11317" t="s">
        <v>953</v>
      </c>
      <c r="D11317" s="30">
        <f>VLOOKUP(C11317,Index[[#All],[searchTaxon]:[Reference_number]],2,FALSE)</f>
        <v>165</v>
      </c>
      <c r="G11317" t="s">
        <v>24</v>
      </c>
      <c r="I11317">
        <f>VLOOKUP(Table1[[#This Row],[trait_name]],Trait[],2,FALSE)</f>
        <v>40</v>
      </c>
      <c r="J11317" s="25" t="s">
        <v>79</v>
      </c>
      <c r="L11317" s="3"/>
      <c r="N11317" s="25"/>
      <c r="O11317"/>
    </row>
    <row r="11318" spans="1:15">
      <c r="A11318" s="5">
        <v>43280</v>
      </c>
      <c r="B11318" s="5">
        <v>43280</v>
      </c>
      <c r="C11318" t="s">
        <v>953</v>
      </c>
      <c r="D11318" s="30">
        <f>VLOOKUP(C11318,Index[[#All],[searchTaxon]:[Reference_number]],2,FALSE)</f>
        <v>165</v>
      </c>
      <c r="G11318" t="s">
        <v>24</v>
      </c>
      <c r="I11318">
        <f>VLOOKUP(Table1[[#This Row],[trait_name]],Trait[],2,FALSE)</f>
        <v>40</v>
      </c>
      <c r="J11318" s="25" t="s">
        <v>79</v>
      </c>
      <c r="L11318" s="3"/>
      <c r="N11318" s="25"/>
      <c r="O11318"/>
    </row>
    <row r="11319" spans="1:15">
      <c r="A11319" s="5">
        <v>43280</v>
      </c>
      <c r="B11319" s="5"/>
      <c r="C11319" t="s">
        <v>953</v>
      </c>
      <c r="D11319" s="15">
        <f>VLOOKUP(C11319,Index[[#All],[searchTaxon]:[Reference_number]],2,FALSE)</f>
        <v>165</v>
      </c>
      <c r="E11319">
        <v>0</v>
      </c>
      <c r="F11319">
        <v>0</v>
      </c>
      <c r="G11319" t="s">
        <v>24</v>
      </c>
      <c r="I11319">
        <f>VLOOKUP(Table1[[#This Row],[trait_name]],Trait[],2,FALSE)</f>
        <v>41</v>
      </c>
      <c r="J11319" s="25" t="s">
        <v>82</v>
      </c>
      <c r="L11319" s="3"/>
      <c r="N11319" s="25"/>
      <c r="O11319"/>
    </row>
    <row r="11320" spans="1:15">
      <c r="A11320" s="5">
        <v>43280</v>
      </c>
      <c r="B11320" s="5"/>
      <c r="C11320" t="s">
        <v>953</v>
      </c>
      <c r="D11320" s="15">
        <f>VLOOKUP(C11320,Index[[#All],[searchTaxon]:[Reference_number]],2,FALSE)</f>
        <v>165</v>
      </c>
      <c r="E11320">
        <v>0</v>
      </c>
      <c r="F11320">
        <v>0</v>
      </c>
      <c r="G11320" t="s">
        <v>24</v>
      </c>
      <c r="I11320">
        <f>VLOOKUP(Table1[[#This Row],[trait_name]],Trait[],2,FALSE)</f>
        <v>42</v>
      </c>
      <c r="J11320" s="25" t="s">
        <v>84</v>
      </c>
      <c r="L11320" s="3"/>
      <c r="N11320" s="25"/>
      <c r="O11320"/>
    </row>
    <row r="11321" spans="1:15">
      <c r="A11321" s="5">
        <v>43280</v>
      </c>
      <c r="B11321" s="5">
        <v>43280</v>
      </c>
      <c r="C11321" t="s">
        <v>953</v>
      </c>
      <c r="D11321" s="30">
        <f>VLOOKUP(C11321,Index[[#All],[searchTaxon]:[Reference_number]],2,FALSE)</f>
        <v>165</v>
      </c>
      <c r="G11321" t="s">
        <v>24</v>
      </c>
      <c r="H11321" t="s">
        <v>184</v>
      </c>
      <c r="I11321">
        <f>VLOOKUP(Table1[[#This Row],[trait_name]],Trait[],2,FALSE)</f>
        <v>43</v>
      </c>
      <c r="J11321" s="25" t="s">
        <v>86</v>
      </c>
      <c r="L11321" s="3" t="s">
        <v>329</v>
      </c>
      <c r="N11321" s="25"/>
      <c r="O11321"/>
    </row>
    <row r="11322" spans="1:15">
      <c r="A11322" s="5">
        <v>43280</v>
      </c>
      <c r="B11322" s="5">
        <v>43280</v>
      </c>
      <c r="C11322" t="s">
        <v>953</v>
      </c>
      <c r="D11322" s="30">
        <f>VLOOKUP(C11322,Index[[#All],[searchTaxon]:[Reference_number]],2,FALSE)</f>
        <v>165</v>
      </c>
      <c r="G11322" t="s">
        <v>24</v>
      </c>
      <c r="I11322">
        <f>VLOOKUP(Table1[[#This Row],[trait_name]],Trait[],2,FALSE)</f>
        <v>43</v>
      </c>
      <c r="J11322" s="25" t="s">
        <v>86</v>
      </c>
      <c r="L11322" s="3"/>
      <c r="N11322" s="25"/>
      <c r="O11322"/>
    </row>
    <row r="11323" spans="1:15">
      <c r="A11323" s="5">
        <v>43280</v>
      </c>
      <c r="B11323" s="5"/>
      <c r="C11323" t="s">
        <v>953</v>
      </c>
      <c r="D11323" s="15">
        <f>VLOOKUP(C11323,Index[[#All],[searchTaxon]:[Reference_number]],2,FALSE)</f>
        <v>165</v>
      </c>
      <c r="E11323">
        <v>0</v>
      </c>
      <c r="F11323">
        <v>0</v>
      </c>
      <c r="G11323" t="s">
        <v>24</v>
      </c>
      <c r="I11323">
        <f>VLOOKUP(Table1[[#This Row],[trait_name]],Trait[],2,FALSE)</f>
        <v>47</v>
      </c>
      <c r="J11323" s="25" t="s">
        <v>96</v>
      </c>
      <c r="L11323" s="3"/>
      <c r="N11323" s="26"/>
      <c r="O11323"/>
    </row>
    <row r="11324" spans="1:15">
      <c r="A11324" s="5">
        <v>43280</v>
      </c>
      <c r="B11324" s="5">
        <v>43280</v>
      </c>
      <c r="C11324" t="s">
        <v>953</v>
      </c>
      <c r="D11324" s="30">
        <f>VLOOKUP(C11324,Index[[#All],[searchTaxon]:[Reference_number]],2,FALSE)</f>
        <v>165</v>
      </c>
      <c r="G11324" t="s">
        <v>24</v>
      </c>
      <c r="H11324" t="s">
        <v>184</v>
      </c>
      <c r="I11324">
        <f>VLOOKUP(Table1[[#This Row],[trait_name]],Trait[],2,FALSE)</f>
        <v>48</v>
      </c>
      <c r="J11324" s="25" t="s">
        <v>99</v>
      </c>
      <c r="L11324" s="3" t="s">
        <v>351</v>
      </c>
      <c r="N11324" s="25"/>
      <c r="O11324"/>
    </row>
    <row r="11325" spans="1:15">
      <c r="A11325" s="5">
        <v>43280</v>
      </c>
      <c r="B11325" s="5">
        <v>43280</v>
      </c>
      <c r="C11325" t="s">
        <v>953</v>
      </c>
      <c r="D11325" s="30">
        <f>VLOOKUP(C11325,Index[[#All],[searchTaxon]:[Reference_number]],2,FALSE)</f>
        <v>165</v>
      </c>
      <c r="G11325" t="s">
        <v>24</v>
      </c>
      <c r="H11325" t="s">
        <v>184</v>
      </c>
      <c r="I11325">
        <f>VLOOKUP(Table1[[#This Row],[trait_name]],Trait[],2,FALSE)</f>
        <v>48</v>
      </c>
      <c r="J11325" s="25" t="s">
        <v>99</v>
      </c>
      <c r="L11325" s="3" t="s">
        <v>330</v>
      </c>
      <c r="N11325" s="25"/>
      <c r="O11325"/>
    </row>
    <row r="11326" spans="1:15">
      <c r="A11326" s="5">
        <v>43280</v>
      </c>
      <c r="B11326" s="5">
        <v>43280</v>
      </c>
      <c r="C11326" t="s">
        <v>953</v>
      </c>
      <c r="D11326" s="30">
        <f>VLOOKUP(C11326,Index[[#All],[searchTaxon]:[Reference_number]],2,FALSE)</f>
        <v>165</v>
      </c>
      <c r="G11326" t="s">
        <v>24</v>
      </c>
      <c r="H11326" t="s">
        <v>184</v>
      </c>
      <c r="I11326">
        <f>VLOOKUP(Table1[[#This Row],[trait_name]],Trait[],2,FALSE)</f>
        <v>48</v>
      </c>
      <c r="J11326" s="25" t="s">
        <v>99</v>
      </c>
      <c r="L11326" s="3" t="s">
        <v>101</v>
      </c>
      <c r="N11326" s="25"/>
      <c r="O11326"/>
    </row>
    <row r="11327" spans="1:15">
      <c r="A11327" s="5">
        <v>43280</v>
      </c>
      <c r="B11327" s="5">
        <v>43280</v>
      </c>
      <c r="C11327" t="s">
        <v>953</v>
      </c>
      <c r="D11327" s="30">
        <f>VLOOKUP(C11327,Index[[#All],[searchTaxon]:[Reference_number]],2,FALSE)</f>
        <v>165</v>
      </c>
      <c r="G11327" t="s">
        <v>24</v>
      </c>
      <c r="H11327" t="s">
        <v>184</v>
      </c>
      <c r="I11327">
        <f>VLOOKUP(Table1[[#This Row],[trait_name]],Trait[],2,FALSE)</f>
        <v>48</v>
      </c>
      <c r="J11327" s="25" t="s">
        <v>99</v>
      </c>
      <c r="L11327" s="3" t="s">
        <v>162</v>
      </c>
      <c r="N11327" s="25"/>
      <c r="O11327"/>
    </row>
    <row r="11328" spans="1:15">
      <c r="A11328" s="5">
        <v>43280</v>
      </c>
      <c r="B11328" s="5">
        <v>43280</v>
      </c>
      <c r="C11328" t="s">
        <v>953</v>
      </c>
      <c r="D11328" s="30">
        <f>VLOOKUP(C11328,Index[[#All],[searchTaxon]:[Reference_number]],2,FALSE)</f>
        <v>165</v>
      </c>
      <c r="G11328" t="s">
        <v>24</v>
      </c>
      <c r="H11328" t="s">
        <v>184</v>
      </c>
      <c r="I11328">
        <f>VLOOKUP(Table1[[#This Row],[trait_name]],Trait[],2,FALSE)</f>
        <v>49</v>
      </c>
      <c r="J11328" s="25" t="s">
        <v>103</v>
      </c>
      <c r="L11328" s="3" t="s">
        <v>105</v>
      </c>
      <c r="N11328" s="25"/>
      <c r="O11328"/>
    </row>
    <row r="11329" spans="1:15">
      <c r="A11329" s="5">
        <v>43280</v>
      </c>
      <c r="B11329" s="5">
        <v>43280</v>
      </c>
      <c r="C11329" t="s">
        <v>953</v>
      </c>
      <c r="D11329" s="30">
        <f>VLOOKUP(C11329,Index[[#All],[searchTaxon]:[Reference_number]],2,FALSE)</f>
        <v>165</v>
      </c>
      <c r="G11329" t="s">
        <v>24</v>
      </c>
      <c r="H11329" t="s">
        <v>184</v>
      </c>
      <c r="I11329">
        <f>VLOOKUP(Table1[[#This Row],[trait_name]],Trait[],2,FALSE)</f>
        <v>49</v>
      </c>
      <c r="J11329" s="25" t="s">
        <v>103</v>
      </c>
      <c r="L11329" s="3" t="s">
        <v>104</v>
      </c>
      <c r="N11329" s="25"/>
      <c r="O11329"/>
    </row>
    <row r="11330" spans="1:15">
      <c r="A11330" s="5">
        <v>43280</v>
      </c>
      <c r="B11330" s="5">
        <v>43280</v>
      </c>
      <c r="C11330" t="s">
        <v>953</v>
      </c>
      <c r="D11330" s="30">
        <f>VLOOKUP(C11330,Index[[#All],[searchTaxon]:[Reference_number]],2,FALSE)</f>
        <v>165</v>
      </c>
      <c r="G11330" t="s">
        <v>24</v>
      </c>
      <c r="H11330" t="s">
        <v>184</v>
      </c>
      <c r="I11330">
        <f>VLOOKUP(Table1[[#This Row],[trait_name]],Trait[],2,FALSE)</f>
        <v>49</v>
      </c>
      <c r="J11330" s="25" t="s">
        <v>103</v>
      </c>
      <c r="L11330" s="3" t="s">
        <v>289</v>
      </c>
      <c r="N11330" s="25"/>
      <c r="O11330"/>
    </row>
    <row r="11331" spans="1:15">
      <c r="A11331" s="5">
        <v>43280</v>
      </c>
      <c r="B11331" s="5">
        <v>43280</v>
      </c>
      <c r="C11331" t="s">
        <v>953</v>
      </c>
      <c r="D11331" s="30">
        <f>VLOOKUP(C11331,Index[[#All],[searchTaxon]:[Reference_number]],2,FALSE)</f>
        <v>165</v>
      </c>
      <c r="G11331" t="s">
        <v>24</v>
      </c>
      <c r="I11331">
        <f>VLOOKUP(Table1[[#This Row],[trait_name]],Trait[],2,FALSE)</f>
        <v>49</v>
      </c>
      <c r="J11331" s="25" t="s">
        <v>103</v>
      </c>
      <c r="L11331" s="3"/>
      <c r="N11331" s="25"/>
      <c r="O11331"/>
    </row>
    <row r="11332" spans="1:15">
      <c r="A11332" s="27">
        <v>43280</v>
      </c>
      <c r="B11332" s="27"/>
      <c r="C11332" s="4" t="s">
        <v>953</v>
      </c>
      <c r="D11332" s="11">
        <f>VLOOKUP(C11332,Index[[#All],[searchTaxon]:[Reference_number]],2,FALSE)</f>
        <v>165</v>
      </c>
      <c r="E11332">
        <f>VLOOKUP(C:C,Table1[[#All],[searchTaxon]:[Multiple_forms]],3,FALSE)</f>
        <v>0</v>
      </c>
      <c r="F11332">
        <f>VLOOKUP(C:C,Table1[[#All],[searchTaxon]:[Multiple_forms]],4,FALSE)</f>
        <v>0</v>
      </c>
      <c r="G11332" t="str">
        <f>VLOOKUP(C:C,Table1[[#All],[searchTaxon]:[Multiple_forms]],5,FALSE)</f>
        <v>Yes</v>
      </c>
      <c r="I11332">
        <f>VLOOKUP(Table1[[#This Row],[trait_name]],Trait[],2,FALSE)</f>
        <v>50</v>
      </c>
      <c r="J11332" s="25" t="s">
        <v>106</v>
      </c>
      <c r="L11332" s="3"/>
      <c r="N11332" s="25"/>
      <c r="O11332"/>
    </row>
    <row r="11333" spans="1:15">
      <c r="A11333" s="5">
        <v>43280</v>
      </c>
      <c r="B11333" s="5">
        <v>43280</v>
      </c>
      <c r="C11333" t="s">
        <v>953</v>
      </c>
      <c r="D11333" s="30">
        <f>VLOOKUP(C11333,Index[[#All],[searchTaxon]:[Reference_number]],2,FALSE)</f>
        <v>165</v>
      </c>
      <c r="G11333" t="s">
        <v>24</v>
      </c>
      <c r="H11333" t="s">
        <v>184</v>
      </c>
      <c r="I11333">
        <f>VLOOKUP(Table1[[#This Row],[trait_name]],Trait[],2,FALSE)</f>
        <v>51</v>
      </c>
      <c r="J11333" s="25" t="s">
        <v>108</v>
      </c>
      <c r="L11333" s="3" t="s">
        <v>167</v>
      </c>
      <c r="N11333" s="25"/>
      <c r="O11333"/>
    </row>
    <row r="11334" spans="1:15">
      <c r="A11334" s="5">
        <v>43280</v>
      </c>
      <c r="B11334" s="5">
        <v>43280</v>
      </c>
      <c r="C11334" t="s">
        <v>953</v>
      </c>
      <c r="D11334" s="30">
        <f>VLOOKUP(C11334,Index[[#All],[searchTaxon]:[Reference_number]],2,FALSE)</f>
        <v>165</v>
      </c>
      <c r="G11334" t="s">
        <v>24</v>
      </c>
      <c r="H11334" t="s">
        <v>184</v>
      </c>
      <c r="I11334">
        <f>VLOOKUP(Table1[[#This Row],[trait_name]],Trait[],2,FALSE)</f>
        <v>52</v>
      </c>
      <c r="J11334" s="25" t="s">
        <v>203</v>
      </c>
      <c r="L11334" s="3" t="s">
        <v>378</v>
      </c>
      <c r="N11334" s="25"/>
      <c r="O11334"/>
    </row>
    <row r="11335" spans="1:15">
      <c r="A11335" s="5">
        <v>43280</v>
      </c>
      <c r="B11335" s="5">
        <v>43280</v>
      </c>
      <c r="C11335" t="s">
        <v>953</v>
      </c>
      <c r="D11335" s="30">
        <f>VLOOKUP(C11335,Index[[#All],[searchTaxon]:[Reference_number]],2,FALSE)</f>
        <v>165</v>
      </c>
      <c r="G11335" t="s">
        <v>24</v>
      </c>
      <c r="H11335" t="s">
        <v>184</v>
      </c>
      <c r="I11335">
        <f>VLOOKUP(Table1[[#This Row],[trait_name]],Trait[],2,FALSE)</f>
        <v>53</v>
      </c>
      <c r="J11335" s="25" t="s">
        <v>110</v>
      </c>
      <c r="L11335" s="3" t="s">
        <v>168</v>
      </c>
      <c r="N11335" s="25"/>
      <c r="O11335"/>
    </row>
    <row r="11336" spans="1:15">
      <c r="A11336" s="5">
        <v>43280</v>
      </c>
      <c r="B11336" s="5">
        <v>43280</v>
      </c>
      <c r="C11336" t="s">
        <v>953</v>
      </c>
      <c r="D11336" s="30">
        <f>VLOOKUP(C11336,Index[[#All],[searchTaxon]:[Reference_number]],2,FALSE)</f>
        <v>165</v>
      </c>
      <c r="G11336" t="s">
        <v>24</v>
      </c>
      <c r="H11336" t="s">
        <v>184</v>
      </c>
      <c r="I11336">
        <f>VLOOKUP(Table1[[#This Row],[trait_name]],Trait[],2,FALSE)</f>
        <v>53</v>
      </c>
      <c r="J11336" s="25" t="s">
        <v>110</v>
      </c>
      <c r="L11336" s="3" t="s">
        <v>111</v>
      </c>
      <c r="N11336" s="25"/>
      <c r="O11336"/>
    </row>
    <row r="11337" spans="1:15">
      <c r="A11337" s="5">
        <v>43280</v>
      </c>
      <c r="B11337" s="5">
        <v>43280</v>
      </c>
      <c r="C11337" t="s">
        <v>953</v>
      </c>
      <c r="D11337" s="30">
        <f>VLOOKUP(C11337,Index[[#All],[searchTaxon]:[Reference_number]],2,FALSE)</f>
        <v>165</v>
      </c>
      <c r="G11337" t="s">
        <v>24</v>
      </c>
      <c r="I11337">
        <f>VLOOKUP(Table1[[#This Row],[trait_name]],Trait[],2,FALSE)</f>
        <v>54</v>
      </c>
      <c r="J11337" s="25" t="s">
        <v>112</v>
      </c>
      <c r="L11337" s="3"/>
      <c r="N11337" s="25"/>
      <c r="O11337"/>
    </row>
    <row r="11338" spans="1:15">
      <c r="A11338" s="5">
        <v>43280</v>
      </c>
      <c r="B11338" s="5">
        <v>43280</v>
      </c>
      <c r="C11338" t="s">
        <v>953</v>
      </c>
      <c r="D11338" s="30">
        <f>VLOOKUP(C11338,Index[[#All],[searchTaxon]:[Reference_number]],2,FALSE)</f>
        <v>165</v>
      </c>
      <c r="G11338" t="s">
        <v>24</v>
      </c>
      <c r="H11338" t="s">
        <v>184</v>
      </c>
      <c r="I11338">
        <f>VLOOKUP(Table1[[#This Row],[trait_name]],Trait[],2,FALSE)</f>
        <v>55</v>
      </c>
      <c r="J11338" s="25" t="s">
        <v>114</v>
      </c>
      <c r="L11338" s="3" t="s">
        <v>115</v>
      </c>
      <c r="N11338" s="25"/>
      <c r="O11338"/>
    </row>
    <row r="11339" spans="1:15">
      <c r="A11339" s="5">
        <v>43280</v>
      </c>
      <c r="B11339" s="5">
        <v>43280</v>
      </c>
      <c r="C11339" t="s">
        <v>953</v>
      </c>
      <c r="D11339" s="30">
        <f>VLOOKUP(C11339,Index[[#All],[searchTaxon]:[Reference_number]],2,FALSE)</f>
        <v>165</v>
      </c>
      <c r="G11339" t="s">
        <v>24</v>
      </c>
      <c r="I11339">
        <f>VLOOKUP(Table1[[#This Row],[trait_name]],Trait[],2,FALSE)</f>
        <v>56</v>
      </c>
      <c r="J11339" s="25" t="s">
        <v>117</v>
      </c>
      <c r="L11339" s="3"/>
      <c r="N11339" s="25"/>
      <c r="O11339"/>
    </row>
    <row r="11340" spans="1:15">
      <c r="A11340" s="5">
        <v>43280</v>
      </c>
      <c r="B11340" s="5"/>
      <c r="C11340" t="s">
        <v>953</v>
      </c>
      <c r="D11340" s="15">
        <f>VLOOKUP(C11340,Index[[#All],[searchTaxon]:[Reference_number]],2,FALSE)</f>
        <v>165</v>
      </c>
      <c r="E11340">
        <v>0</v>
      </c>
      <c r="F11340">
        <v>0</v>
      </c>
      <c r="G11340" t="s">
        <v>24</v>
      </c>
      <c r="I11340">
        <f>VLOOKUP(Table1[[#This Row],[trait_name]],Trait[],2,FALSE)</f>
        <v>60</v>
      </c>
      <c r="J11340" s="25" t="s">
        <v>120</v>
      </c>
      <c r="L11340" s="3"/>
      <c r="N11340" s="25"/>
      <c r="O11340"/>
    </row>
    <row r="11341" spans="1:15">
      <c r="A11341" s="5">
        <v>43280</v>
      </c>
      <c r="B11341" s="5">
        <v>43280</v>
      </c>
      <c r="C11341" t="s">
        <v>953</v>
      </c>
      <c r="D11341" s="30">
        <f>VLOOKUP(C11341,Index[[#All],[searchTaxon]:[Reference_number]],2,FALSE)</f>
        <v>165</v>
      </c>
      <c r="G11341" t="s">
        <v>24</v>
      </c>
      <c r="H11341" t="s">
        <v>26</v>
      </c>
      <c r="I11341">
        <f>VLOOKUP(Table1[[#This Row],[trait_name]],Trait[],2,FALSE)</f>
        <v>62</v>
      </c>
      <c r="J11341" s="25" t="s">
        <v>123</v>
      </c>
      <c r="L11341" s="3" t="s">
        <v>211</v>
      </c>
      <c r="N11341" s="25"/>
      <c r="O11341"/>
    </row>
    <row r="11342" spans="1:15">
      <c r="A11342" s="5">
        <v>43280</v>
      </c>
      <c r="B11342" s="5">
        <v>43280</v>
      </c>
      <c r="C11342" t="s">
        <v>956</v>
      </c>
      <c r="D11342" s="30">
        <f>VLOOKUP(C11342,Index[[#All],[searchTaxon]:[Reference_number]],2,FALSE)</f>
        <v>166</v>
      </c>
      <c r="H11342" t="s">
        <v>26</v>
      </c>
      <c r="I11342">
        <f>VLOOKUP(Table1[[#This Row],[trait_name]],Trait[],2,FALSE)</f>
        <v>2</v>
      </c>
      <c r="J11342" s="25" t="s">
        <v>16</v>
      </c>
      <c r="L11342" s="3" t="s">
        <v>957</v>
      </c>
      <c r="N11342" s="25"/>
      <c r="O11342"/>
    </row>
    <row r="11343" spans="1:15">
      <c r="A11343" s="5">
        <v>43280</v>
      </c>
      <c r="B11343" s="5">
        <v>43280</v>
      </c>
      <c r="C11343" t="s">
        <v>956</v>
      </c>
      <c r="D11343" s="30">
        <f>VLOOKUP(C11343,Index[[#All],[searchTaxon]:[Reference_number]],2,FALSE)</f>
        <v>166</v>
      </c>
      <c r="I11343">
        <f>VLOOKUP(Table1[[#This Row],[trait_name]],Trait[],2,FALSE)</f>
        <v>2</v>
      </c>
      <c r="J11343" s="25" t="s">
        <v>16</v>
      </c>
      <c r="L11343" s="3"/>
      <c r="N11343" s="25"/>
      <c r="O11343"/>
    </row>
    <row r="11344" spans="1:15">
      <c r="A11344" s="5">
        <v>43280</v>
      </c>
      <c r="B11344" s="5">
        <v>43280</v>
      </c>
      <c r="C11344" t="s">
        <v>956</v>
      </c>
      <c r="D11344" s="30">
        <f>VLOOKUP(C11344,Index[[#All],[searchTaxon]:[Reference_number]],2,FALSE)</f>
        <v>166</v>
      </c>
      <c r="H11344" t="s">
        <v>26</v>
      </c>
      <c r="I11344">
        <f>VLOOKUP(Table1[[#This Row],[trait_name]],Trait[],2,FALSE)</f>
        <v>3</v>
      </c>
      <c r="J11344" s="25" t="s">
        <v>19</v>
      </c>
      <c r="L11344" s="3" t="s">
        <v>20</v>
      </c>
      <c r="N11344" s="25"/>
      <c r="O11344"/>
    </row>
    <row r="11345" spans="1:15">
      <c r="A11345" s="5">
        <v>43280</v>
      </c>
      <c r="B11345" s="5">
        <v>43280</v>
      </c>
      <c r="C11345" t="s">
        <v>956</v>
      </c>
      <c r="D11345" s="30">
        <f>VLOOKUP(C11345,Index[[#All],[searchTaxon]:[Reference_number]],2,FALSE)</f>
        <v>166</v>
      </c>
      <c r="H11345" t="s">
        <v>26</v>
      </c>
      <c r="I11345">
        <f>VLOOKUP(Table1[[#This Row],[trait_name]],Trait[],2,FALSE)</f>
        <v>3</v>
      </c>
      <c r="J11345" s="25" t="s">
        <v>19</v>
      </c>
      <c r="L11345" s="3" t="s">
        <v>22</v>
      </c>
      <c r="N11345" s="25"/>
      <c r="O11345"/>
    </row>
    <row r="11346" spans="1:15">
      <c r="A11346" s="5">
        <v>43280</v>
      </c>
      <c r="B11346" s="5">
        <v>43280</v>
      </c>
      <c r="C11346" t="s">
        <v>956</v>
      </c>
      <c r="D11346" s="30">
        <f>VLOOKUP(C11346,Index[[#All],[searchTaxon]:[Reference_number]],2,FALSE)</f>
        <v>166</v>
      </c>
      <c r="H11346" t="s">
        <v>26</v>
      </c>
      <c r="I11346">
        <f>VLOOKUP(Table1[[#This Row],[trait_name]],Trait[],2,FALSE)</f>
        <v>4</v>
      </c>
      <c r="J11346" s="25" t="s">
        <v>23</v>
      </c>
      <c r="L11346" s="3" t="s">
        <v>24</v>
      </c>
      <c r="N11346" s="25"/>
      <c r="O11346"/>
    </row>
    <row r="11347" spans="1:15">
      <c r="A11347" s="5">
        <v>43280</v>
      </c>
      <c r="B11347" s="5"/>
      <c r="C11347" t="s">
        <v>956</v>
      </c>
      <c r="D11347" s="30">
        <f>VLOOKUP(C11347,Index[[#All],[searchTaxon]:[Reference_number]],2,FALSE)</f>
        <v>166</v>
      </c>
      <c r="H11347" t="s">
        <v>26</v>
      </c>
      <c r="I11347">
        <f>VLOOKUP(Table1[[#This Row],[trait_name]],Trait[],2,FALSE)</f>
        <v>6</v>
      </c>
      <c r="J11347" s="25" t="s">
        <v>135</v>
      </c>
      <c r="L11347" s="3"/>
      <c r="N11347" s="25"/>
      <c r="O11347"/>
    </row>
    <row r="11348" spans="1:15">
      <c r="A11348" s="5">
        <v>43280</v>
      </c>
      <c r="B11348" s="5">
        <v>43280</v>
      </c>
      <c r="C11348" t="s">
        <v>956</v>
      </c>
      <c r="D11348" s="30">
        <f>VLOOKUP(C11348,Index[[#All],[searchTaxon]:[Reference_number]],2,FALSE)</f>
        <v>166</v>
      </c>
      <c r="H11348" t="s">
        <v>26</v>
      </c>
      <c r="I11348">
        <f>VLOOKUP(Table1[[#This Row],[trait_name]],Trait[],2,FALSE)</f>
        <v>7</v>
      </c>
      <c r="J11348" s="25" t="s">
        <v>27</v>
      </c>
      <c r="L11348" s="3" t="s">
        <v>24</v>
      </c>
      <c r="N11348" s="25"/>
      <c r="O11348"/>
    </row>
    <row r="11349" spans="1:15">
      <c r="A11349" s="5">
        <v>43280</v>
      </c>
      <c r="B11349" s="5">
        <v>43280</v>
      </c>
      <c r="C11349" t="s">
        <v>956</v>
      </c>
      <c r="D11349" s="30">
        <f>VLOOKUP(C11349,Index[[#All],[searchTaxon]:[Reference_number]],2,FALSE)</f>
        <v>166</v>
      </c>
      <c r="H11349" t="s">
        <v>501</v>
      </c>
      <c r="I11349">
        <f>VLOOKUP(Table1[[#This Row],[trait_name]],Trait[],2,FALSE)</f>
        <v>8</v>
      </c>
      <c r="J11349" s="25" t="s">
        <v>137</v>
      </c>
      <c r="L11349" s="3" t="s">
        <v>24</v>
      </c>
      <c r="N11349" s="25"/>
      <c r="O11349"/>
    </row>
    <row r="11350" spans="1:15">
      <c r="A11350" s="5">
        <v>43280</v>
      </c>
      <c r="B11350" s="5">
        <v>43280</v>
      </c>
      <c r="C11350" t="s">
        <v>956</v>
      </c>
      <c r="D11350" s="30">
        <f>VLOOKUP(C11350,Index[[#All],[searchTaxon]:[Reference_number]],2,FALSE)</f>
        <v>166</v>
      </c>
      <c r="H11350" t="s">
        <v>501</v>
      </c>
      <c r="I11350">
        <f>VLOOKUP(Table1[[#This Row],[trait_name]],Trait[],2,FALSE)</f>
        <v>10</v>
      </c>
      <c r="J11350" s="25" t="s">
        <v>30</v>
      </c>
      <c r="L11350" s="3" t="s">
        <v>24</v>
      </c>
      <c r="N11350" s="25"/>
      <c r="O11350"/>
    </row>
    <row r="11351" spans="1:15">
      <c r="A11351" s="5">
        <v>43280</v>
      </c>
      <c r="B11351" s="5">
        <v>43280</v>
      </c>
      <c r="C11351" t="s">
        <v>956</v>
      </c>
      <c r="D11351" s="30">
        <f>VLOOKUP(C11351,Index[[#All],[searchTaxon]:[Reference_number]],2,FALSE)</f>
        <v>166</v>
      </c>
      <c r="H11351" t="s">
        <v>18</v>
      </c>
      <c r="I11351">
        <f>VLOOKUP(Table1[[#This Row],[trait_name]],Trait[],2,FALSE)</f>
        <v>11</v>
      </c>
      <c r="J11351" s="25" t="s">
        <v>31</v>
      </c>
      <c r="L11351" s="3" t="s">
        <v>24</v>
      </c>
      <c r="N11351" s="25"/>
      <c r="O11351"/>
    </row>
    <row r="11352" spans="1:15">
      <c r="A11352" s="5">
        <v>43280</v>
      </c>
      <c r="B11352" s="5">
        <v>43280</v>
      </c>
      <c r="C11352" t="s">
        <v>956</v>
      </c>
      <c r="D11352" s="30">
        <f>VLOOKUP(C11352,Index[[#All],[searchTaxon]:[Reference_number]],2,FALSE)</f>
        <v>166</v>
      </c>
      <c r="H11352" t="s">
        <v>26</v>
      </c>
      <c r="I11352">
        <f>VLOOKUP(Table1[[#This Row],[trait_name]],Trait[],2,FALSE)</f>
        <v>14</v>
      </c>
      <c r="J11352" s="25" t="s">
        <v>139</v>
      </c>
      <c r="L11352" s="3" t="s">
        <v>24</v>
      </c>
      <c r="N11352" s="25"/>
      <c r="O11352"/>
    </row>
    <row r="11353" spans="1:15">
      <c r="A11353" s="27">
        <v>43280</v>
      </c>
      <c r="B11353" s="27"/>
      <c r="C11353" s="4" t="s">
        <v>956</v>
      </c>
      <c r="D11353" s="15">
        <f>VLOOKUP(C11353,Index[[#All],[searchTaxon]:[Reference_number]],2,FALSE)</f>
        <v>166</v>
      </c>
      <c r="I11353">
        <f>VLOOKUP(Table1[[#This Row],[trait_name]],Trait[],2,FALSE)</f>
        <v>15</v>
      </c>
      <c r="J11353" s="25" t="s">
        <v>32</v>
      </c>
      <c r="L11353" s="3"/>
      <c r="N11353" s="25"/>
      <c r="O11353"/>
    </row>
    <row r="11354" spans="1:15">
      <c r="A11354" s="27">
        <v>43280</v>
      </c>
      <c r="B11354" s="27">
        <v>43280</v>
      </c>
      <c r="C11354" s="4" t="s">
        <v>956</v>
      </c>
      <c r="D11354" s="15">
        <f>VLOOKUP(C11354,Index[[#All],[searchTaxon]:[Reference_number]],2,FALSE)</f>
        <v>166</v>
      </c>
      <c r="I11354">
        <f>VLOOKUP(Table1[[#This Row],[trait_name]],Trait[],2,FALSE)</f>
        <v>16</v>
      </c>
      <c r="J11354" s="26" t="s">
        <v>33</v>
      </c>
      <c r="K11354" s="26"/>
      <c r="L11354" s="3"/>
      <c r="N11354" s="25"/>
      <c r="O11354"/>
    </row>
    <row r="11355" spans="1:15">
      <c r="A11355" s="5">
        <v>43280</v>
      </c>
      <c r="B11355" s="5">
        <v>43280</v>
      </c>
      <c r="C11355" t="s">
        <v>956</v>
      </c>
      <c r="D11355" s="30">
        <f>VLOOKUP(C11355,Index[[#All],[searchTaxon]:[Reference_number]],2,FALSE)</f>
        <v>166</v>
      </c>
      <c r="H11355" t="s">
        <v>26</v>
      </c>
      <c r="I11355">
        <f>VLOOKUP(Table1[[#This Row],[trait_name]],Trait[],2,FALSE)</f>
        <v>17</v>
      </c>
      <c r="J11355" s="25" t="s">
        <v>34</v>
      </c>
      <c r="L11355" s="3" t="s">
        <v>35</v>
      </c>
      <c r="N11355" s="25"/>
      <c r="O11355"/>
    </row>
    <row r="11356" spans="1:15">
      <c r="A11356" s="5">
        <v>43280</v>
      </c>
      <c r="B11356" s="5">
        <v>43280</v>
      </c>
      <c r="C11356" t="s">
        <v>956</v>
      </c>
      <c r="D11356" s="30">
        <f>VLOOKUP(C11356,Index[[#All],[searchTaxon]:[Reference_number]],2,FALSE)</f>
        <v>166</v>
      </c>
      <c r="H11356" t="s">
        <v>26</v>
      </c>
      <c r="I11356">
        <f>VLOOKUP(Table1[[#This Row],[trait_name]],Trait[],2,FALSE)</f>
        <v>17</v>
      </c>
      <c r="J11356" s="25" t="s">
        <v>34</v>
      </c>
      <c r="L11356" s="3" t="s">
        <v>36</v>
      </c>
      <c r="N11356" s="25"/>
      <c r="O11356"/>
    </row>
    <row r="11357" spans="1:15">
      <c r="A11357" s="5">
        <v>43280</v>
      </c>
      <c r="B11357" s="5">
        <v>43280</v>
      </c>
      <c r="C11357" t="s">
        <v>956</v>
      </c>
      <c r="D11357" s="30">
        <f>VLOOKUP(C11357,Index[[#All],[searchTaxon]:[Reference_number]],2,FALSE)</f>
        <v>166</v>
      </c>
      <c r="H11357" t="s">
        <v>26</v>
      </c>
      <c r="I11357">
        <f>VLOOKUP(Table1[[#This Row],[trait_name]],Trait[],2,FALSE)</f>
        <v>17</v>
      </c>
      <c r="J11357" s="25" t="s">
        <v>34</v>
      </c>
      <c r="L11357" s="3" t="s">
        <v>37</v>
      </c>
      <c r="N11357" s="25"/>
      <c r="O11357"/>
    </row>
    <row r="11358" spans="1:15">
      <c r="A11358" s="27">
        <v>43280</v>
      </c>
      <c r="B11358" s="27">
        <v>43280</v>
      </c>
      <c r="C11358" s="4" t="s">
        <v>956</v>
      </c>
      <c r="D11358" s="15">
        <f>VLOOKUP(C11358,Index[[#All],[searchTaxon]:[Reference_number]],2,FALSE)</f>
        <v>166</v>
      </c>
      <c r="I11358">
        <f>VLOOKUP(Table1[[#This Row],[trait_name]],Trait[],2,FALSE)</f>
        <v>18</v>
      </c>
      <c r="J11358" s="25" t="s">
        <v>38</v>
      </c>
      <c r="L11358" s="3"/>
      <c r="N11358" s="25"/>
      <c r="O11358"/>
    </row>
    <row r="11359" spans="1:15">
      <c r="A11359" s="5">
        <v>43280</v>
      </c>
      <c r="B11359" s="5">
        <v>43280</v>
      </c>
      <c r="C11359" t="s">
        <v>956</v>
      </c>
      <c r="D11359" s="30">
        <f>VLOOKUP(C11359,Index[[#All],[searchTaxon]:[Reference_number]],2,FALSE)</f>
        <v>166</v>
      </c>
      <c r="H11359" t="s">
        <v>501</v>
      </c>
      <c r="I11359">
        <f>VLOOKUP(Table1[[#This Row],[trait_name]],Trait[],2,FALSE)</f>
        <v>19</v>
      </c>
      <c r="J11359" s="25" t="s">
        <v>39</v>
      </c>
      <c r="L11359" s="3" t="s">
        <v>40</v>
      </c>
      <c r="N11359" s="25"/>
      <c r="O11359"/>
    </row>
    <row r="11360" spans="1:15">
      <c r="A11360" s="5">
        <v>43280</v>
      </c>
      <c r="B11360" s="5">
        <v>43280</v>
      </c>
      <c r="C11360" t="s">
        <v>956</v>
      </c>
      <c r="D11360" s="30">
        <f>VLOOKUP(C11360,Index[[#All],[searchTaxon]:[Reference_number]],2,FALSE)</f>
        <v>166</v>
      </c>
      <c r="H11360" t="s">
        <v>26</v>
      </c>
      <c r="I11360">
        <f>VLOOKUP(Table1[[#This Row],[trait_name]],Trait[],2,FALSE)</f>
        <v>19</v>
      </c>
      <c r="J11360" s="25" t="s">
        <v>39</v>
      </c>
      <c r="L11360" s="3" t="s">
        <v>142</v>
      </c>
      <c r="N11360" s="25"/>
      <c r="O11360"/>
    </row>
    <row r="11361" spans="1:15">
      <c r="A11361" s="27">
        <v>43280</v>
      </c>
      <c r="B11361" s="27">
        <v>43280</v>
      </c>
      <c r="C11361" s="4" t="s">
        <v>956</v>
      </c>
      <c r="D11361" s="15">
        <f>VLOOKUP(C11361,Index[[#All],[searchTaxon]:[Reference_number]],2,FALSE)</f>
        <v>166</v>
      </c>
      <c r="I11361">
        <f>VLOOKUP(Table1[[#This Row],[trait_name]],Trait[],2,FALSE)</f>
        <v>20</v>
      </c>
      <c r="J11361" s="25" t="s">
        <v>42</v>
      </c>
      <c r="L11361" s="3"/>
      <c r="N11361" s="25"/>
      <c r="O11361"/>
    </row>
    <row r="11362" spans="1:15">
      <c r="A11362" s="5">
        <v>43280</v>
      </c>
      <c r="B11362" s="5">
        <v>43280</v>
      </c>
      <c r="C11362" t="s">
        <v>956</v>
      </c>
      <c r="D11362" s="30">
        <f>VLOOKUP(C11362,Index[[#All],[searchTaxon]:[Reference_number]],2,FALSE)</f>
        <v>166</v>
      </c>
      <c r="I11362">
        <f>VLOOKUP(Table1[[#This Row],[trait_name]],Trait[],2,FALSE)</f>
        <v>21</v>
      </c>
      <c r="J11362" s="25" t="s">
        <v>46</v>
      </c>
      <c r="L11362" s="21" t="s">
        <v>47</v>
      </c>
      <c r="N11362" s="25"/>
      <c r="O11362"/>
    </row>
    <row r="11363" spans="1:15">
      <c r="A11363" s="5">
        <v>43280</v>
      </c>
      <c r="B11363" s="5"/>
      <c r="C11363" t="s">
        <v>956</v>
      </c>
      <c r="D11363" s="15">
        <f>VLOOKUP(C11363,Index[[#All],[searchTaxon]:[Reference_number]],2,FALSE)</f>
        <v>166</v>
      </c>
      <c r="E11363">
        <v>0</v>
      </c>
      <c r="F11363">
        <v>0</v>
      </c>
      <c r="G11363">
        <v>0</v>
      </c>
      <c r="I11363">
        <f>VLOOKUP(Table1[[#This Row],[trait_name]],Trait[],2,FALSE)</f>
        <v>22</v>
      </c>
      <c r="J11363" s="25" t="s">
        <v>48</v>
      </c>
      <c r="L11363" s="3"/>
      <c r="N11363" s="25"/>
      <c r="O11363"/>
    </row>
    <row r="11364" spans="1:15">
      <c r="A11364" s="27">
        <v>43280</v>
      </c>
      <c r="B11364" s="27"/>
      <c r="C11364" s="4" t="s">
        <v>956</v>
      </c>
      <c r="D11364" s="15">
        <f>VLOOKUP(C11364,Index[[#All],[searchTaxon]:[Reference_number]],2,FALSE)</f>
        <v>166</v>
      </c>
      <c r="I11364">
        <f>VLOOKUP(Table1[[#This Row],[trait_name]],Trait[],2,FALSE)</f>
        <v>23</v>
      </c>
      <c r="J11364" s="25" t="s">
        <v>50</v>
      </c>
      <c r="L11364" s="3"/>
      <c r="N11364" s="25"/>
      <c r="O11364"/>
    </row>
    <row r="11365" spans="1:15">
      <c r="A11365" s="27">
        <v>43280</v>
      </c>
      <c r="B11365" s="27"/>
      <c r="C11365" s="4" t="s">
        <v>956</v>
      </c>
      <c r="D11365" s="15">
        <f>VLOOKUP(C11365,Index[[#All],[searchTaxon]:[Reference_number]],2,FALSE)</f>
        <v>166</v>
      </c>
      <c r="I11365">
        <f>VLOOKUP(Table1[[#This Row],[trait_name]],Trait[],2,FALSE)</f>
        <v>24</v>
      </c>
      <c r="J11365" s="25" t="s">
        <v>53</v>
      </c>
      <c r="L11365" s="3"/>
      <c r="N11365" s="25"/>
      <c r="O11365"/>
    </row>
    <row r="11366" spans="1:15">
      <c r="A11366" s="5">
        <v>43280</v>
      </c>
      <c r="B11366" s="5">
        <v>43280</v>
      </c>
      <c r="C11366" t="s">
        <v>956</v>
      </c>
      <c r="D11366" s="30">
        <f>VLOOKUP(C11366,Index[[#All],[searchTaxon]:[Reference_number]],2,FALSE)</f>
        <v>166</v>
      </c>
      <c r="H11366" t="s">
        <v>26</v>
      </c>
      <c r="I11366">
        <f>VLOOKUP(Table1[[#This Row],[trait_name]],Trait[],2,FALSE)</f>
        <v>25</v>
      </c>
      <c r="J11366" s="25" t="s">
        <v>54</v>
      </c>
      <c r="L11366" s="3" t="s">
        <v>56</v>
      </c>
      <c r="N11366" s="25"/>
      <c r="O11366"/>
    </row>
    <row r="11367" spans="1:15">
      <c r="A11367" s="5">
        <v>43280</v>
      </c>
      <c r="B11367" s="5">
        <v>43280</v>
      </c>
      <c r="C11367" t="s">
        <v>956</v>
      </c>
      <c r="D11367" s="30">
        <f>VLOOKUP(C11367,Index[[#All],[searchTaxon]:[Reference_number]],2,FALSE)</f>
        <v>166</v>
      </c>
      <c r="H11367" t="s">
        <v>18</v>
      </c>
      <c r="I11367">
        <f>VLOOKUP(Table1[[#This Row],[trait_name]],Trait[],2,FALSE)</f>
        <v>25</v>
      </c>
      <c r="J11367" s="25" t="s">
        <v>54</v>
      </c>
      <c r="L11367" s="3" t="s">
        <v>55</v>
      </c>
      <c r="N11367" s="25"/>
      <c r="O11367"/>
    </row>
    <row r="11368" spans="1:15">
      <c r="A11368" s="5">
        <v>43280</v>
      </c>
      <c r="B11368" s="5">
        <v>43280</v>
      </c>
      <c r="C11368" t="s">
        <v>956</v>
      </c>
      <c r="D11368" s="30">
        <f>VLOOKUP(C11368,Index[[#All],[searchTaxon]:[Reference_number]],2,FALSE)</f>
        <v>166</v>
      </c>
      <c r="H11368" t="s">
        <v>26</v>
      </c>
      <c r="I11368">
        <f>VLOOKUP(Table1[[#This Row],[trait_name]],Trait[],2,FALSE)</f>
        <v>26</v>
      </c>
      <c r="J11368" s="25" t="s">
        <v>57</v>
      </c>
      <c r="L11368" s="3">
        <v>10</v>
      </c>
      <c r="N11368" s="25"/>
      <c r="O11368"/>
    </row>
    <row r="11369" spans="1:15">
      <c r="A11369" s="5">
        <v>43280</v>
      </c>
      <c r="B11369" s="5">
        <v>43280</v>
      </c>
      <c r="C11369" t="s">
        <v>956</v>
      </c>
      <c r="D11369" s="30">
        <f>VLOOKUP(C11369,Index[[#All],[searchTaxon]:[Reference_number]],2,FALSE)</f>
        <v>166</v>
      </c>
      <c r="H11369" t="s">
        <v>501</v>
      </c>
      <c r="I11369">
        <f>VLOOKUP(Table1[[#This Row],[trait_name]],Trait[],2,FALSE)</f>
        <v>26</v>
      </c>
      <c r="J11369" s="25" t="s">
        <v>57</v>
      </c>
      <c r="L11369" s="3">
        <v>20</v>
      </c>
      <c r="N11369" s="25"/>
      <c r="O11369"/>
    </row>
    <row r="11370" spans="1:15">
      <c r="A11370" s="5">
        <v>43280</v>
      </c>
      <c r="B11370" s="5">
        <v>43280</v>
      </c>
      <c r="C11370" t="s">
        <v>956</v>
      </c>
      <c r="D11370" s="30">
        <f>VLOOKUP(C11370,Index[[#All],[searchTaxon]:[Reference_number]],2,FALSE)</f>
        <v>166</v>
      </c>
      <c r="I11370">
        <f>VLOOKUP(Table1[[#This Row],[trait_name]],Trait[],2,FALSE)</f>
        <v>27</v>
      </c>
      <c r="J11370" s="25" t="s">
        <v>58</v>
      </c>
      <c r="L11370" s="3"/>
      <c r="N11370" s="25"/>
      <c r="O11370"/>
    </row>
    <row r="11371" spans="1:15">
      <c r="A11371" s="5">
        <v>43280</v>
      </c>
      <c r="B11371" s="5">
        <v>43280</v>
      </c>
      <c r="C11371" t="s">
        <v>956</v>
      </c>
      <c r="D11371" s="30">
        <f>VLOOKUP(C11371,Index[[#All],[searchTaxon]:[Reference_number]],2,FALSE)</f>
        <v>166</v>
      </c>
      <c r="H11371" t="s">
        <v>26</v>
      </c>
      <c r="I11371">
        <f>VLOOKUP(Table1[[#This Row],[trait_name]],Trait[],2,FALSE)</f>
        <v>28</v>
      </c>
      <c r="J11371" s="25" t="s">
        <v>59</v>
      </c>
      <c r="L11371" s="3">
        <v>6</v>
      </c>
      <c r="N11371" s="25"/>
      <c r="O11371"/>
    </row>
    <row r="11372" spans="1:15">
      <c r="A11372" s="5">
        <v>43280</v>
      </c>
      <c r="B11372" s="5">
        <v>43280</v>
      </c>
      <c r="C11372" t="s">
        <v>956</v>
      </c>
      <c r="D11372" s="30">
        <f>VLOOKUP(C11372,Index[[#All],[searchTaxon]:[Reference_number]],2,FALSE)</f>
        <v>166</v>
      </c>
      <c r="H11372" t="s">
        <v>501</v>
      </c>
      <c r="I11372">
        <f>VLOOKUP(Table1[[#This Row],[trait_name]],Trait[],2,FALSE)</f>
        <v>28</v>
      </c>
      <c r="J11372" s="25" t="s">
        <v>59</v>
      </c>
      <c r="L11372" s="3">
        <v>6</v>
      </c>
      <c r="N11372" s="25"/>
      <c r="O11372"/>
    </row>
    <row r="11373" spans="1:15">
      <c r="A11373" s="5">
        <v>43280</v>
      </c>
      <c r="B11373" s="5">
        <v>43280</v>
      </c>
      <c r="C11373" t="s">
        <v>956</v>
      </c>
      <c r="D11373" s="30">
        <f>VLOOKUP(C11373,Index[[#All],[searchTaxon]:[Reference_number]],2,FALSE)</f>
        <v>166</v>
      </c>
      <c r="H11373" t="s">
        <v>501</v>
      </c>
      <c r="I11373">
        <f>VLOOKUP(Table1[[#This Row],[trait_name]],Trait[],2,FALSE)</f>
        <v>29</v>
      </c>
      <c r="J11373" s="25" t="s">
        <v>60</v>
      </c>
      <c r="L11373" s="3">
        <v>6</v>
      </c>
      <c r="N11373" s="25"/>
      <c r="O11373"/>
    </row>
    <row r="11374" spans="1:15">
      <c r="A11374" s="5">
        <v>43280</v>
      </c>
      <c r="B11374" s="5">
        <v>43280</v>
      </c>
      <c r="C11374" t="s">
        <v>956</v>
      </c>
      <c r="D11374" s="30">
        <f>VLOOKUP(C11374,Index[[#All],[searchTaxon]:[Reference_number]],2,FALSE)</f>
        <v>166</v>
      </c>
      <c r="H11374" t="s">
        <v>26</v>
      </c>
      <c r="I11374">
        <f>VLOOKUP(Table1[[#This Row],[trait_name]],Trait[],2,FALSE)</f>
        <v>30</v>
      </c>
      <c r="J11374" s="25" t="s">
        <v>61</v>
      </c>
      <c r="L11374" s="3">
        <v>3</v>
      </c>
      <c r="N11374" s="25"/>
      <c r="O11374"/>
    </row>
    <row r="11375" spans="1:15">
      <c r="A11375" s="5">
        <v>43280</v>
      </c>
      <c r="B11375" s="5">
        <v>43280</v>
      </c>
      <c r="C11375" t="s">
        <v>956</v>
      </c>
      <c r="D11375" s="30">
        <f>VLOOKUP(C11375,Index[[#All],[searchTaxon]:[Reference_number]],2,FALSE)</f>
        <v>166</v>
      </c>
      <c r="H11375" t="s">
        <v>501</v>
      </c>
      <c r="I11375">
        <f>VLOOKUP(Table1[[#This Row],[trait_name]],Trait[],2,FALSE)</f>
        <v>31</v>
      </c>
      <c r="J11375" s="25" t="s">
        <v>62</v>
      </c>
      <c r="L11375" s="3">
        <v>4</v>
      </c>
      <c r="N11375" s="25"/>
      <c r="O11375"/>
    </row>
    <row r="11376" spans="1:15">
      <c r="A11376" s="5">
        <v>43280</v>
      </c>
      <c r="B11376" s="5">
        <v>43280</v>
      </c>
      <c r="C11376" t="s">
        <v>956</v>
      </c>
      <c r="D11376" s="30">
        <f>VLOOKUP(C11376,Index[[#All],[searchTaxon]:[Reference_number]],2,FALSE)</f>
        <v>166</v>
      </c>
      <c r="H11376" t="s">
        <v>363</v>
      </c>
      <c r="I11376">
        <f>VLOOKUP(Table1[[#This Row],[trait_name]],Trait[],2,FALSE)</f>
        <v>32</v>
      </c>
      <c r="J11376" s="25" t="s">
        <v>147</v>
      </c>
      <c r="L11376" s="3" t="s">
        <v>113</v>
      </c>
      <c r="N11376" s="25"/>
      <c r="O11376"/>
    </row>
    <row r="11377" spans="1:15">
      <c r="A11377" s="5">
        <v>43280</v>
      </c>
      <c r="B11377" s="5">
        <v>43280</v>
      </c>
      <c r="C11377" t="s">
        <v>956</v>
      </c>
      <c r="D11377" s="30">
        <f>VLOOKUP(C11377,Index[[#All],[searchTaxon]:[Reference_number]],2,FALSE)</f>
        <v>166</v>
      </c>
      <c r="I11377">
        <f>VLOOKUP(Table1[[#This Row],[trait_name]],Trait[],2,FALSE)</f>
        <v>32</v>
      </c>
      <c r="J11377" s="25" t="s">
        <v>147</v>
      </c>
      <c r="L11377" s="3"/>
      <c r="N11377" s="25"/>
      <c r="O11377"/>
    </row>
    <row r="11378" spans="1:15">
      <c r="A11378" s="5">
        <v>43280</v>
      </c>
      <c r="B11378" s="5">
        <v>43280</v>
      </c>
      <c r="C11378" t="s">
        <v>956</v>
      </c>
      <c r="D11378" s="30">
        <f>VLOOKUP(C11378,Index[[#All],[searchTaxon]:[Reference_number]],2,FALSE)</f>
        <v>166</v>
      </c>
      <c r="I11378">
        <f>VLOOKUP(Table1[[#This Row],[trait_name]],Trait[],2,FALSE)</f>
        <v>33</v>
      </c>
      <c r="J11378" s="25" t="s">
        <v>63</v>
      </c>
      <c r="L11378" s="3"/>
      <c r="N11378" s="25"/>
      <c r="O11378"/>
    </row>
    <row r="11379" spans="1:15">
      <c r="A11379" s="5">
        <v>43280</v>
      </c>
      <c r="B11379" s="5">
        <v>43280</v>
      </c>
      <c r="C11379" t="s">
        <v>956</v>
      </c>
      <c r="D11379" s="30">
        <f>VLOOKUP(C11379,Index[[#All],[searchTaxon]:[Reference_number]],2,FALSE)</f>
        <v>166</v>
      </c>
      <c r="I11379">
        <f>VLOOKUP(Table1[[#This Row],[trait_name]],Trait[],2,FALSE)</f>
        <v>33</v>
      </c>
      <c r="J11379" s="25" t="s">
        <v>63</v>
      </c>
      <c r="L11379" s="3"/>
      <c r="N11379" s="25"/>
      <c r="O11379"/>
    </row>
    <row r="11380" spans="1:15">
      <c r="A11380" s="5">
        <v>43280</v>
      </c>
      <c r="B11380" s="5">
        <v>43280</v>
      </c>
      <c r="C11380" t="s">
        <v>956</v>
      </c>
      <c r="D11380" s="30">
        <f>VLOOKUP(C11380,Index[[#All],[searchTaxon]:[Reference_number]],2,FALSE)</f>
        <v>166</v>
      </c>
      <c r="I11380">
        <f>VLOOKUP(Table1[[#This Row],[trait_name]],Trait[],2,FALSE)</f>
        <v>34</v>
      </c>
      <c r="J11380" s="25" t="s">
        <v>149</v>
      </c>
      <c r="L11380" s="21" t="s">
        <v>51</v>
      </c>
      <c r="N11380" s="25"/>
      <c r="O11380"/>
    </row>
    <row r="11381" spans="1:15">
      <c r="A11381" s="5">
        <v>43280</v>
      </c>
      <c r="B11381" s="5"/>
      <c r="C11381" t="s">
        <v>956</v>
      </c>
      <c r="D11381" s="30">
        <f>VLOOKUP(C11381,Index[[#All],[searchTaxon]:[Reference_number]],2,FALSE)</f>
        <v>166</v>
      </c>
      <c r="E11381">
        <v>0</v>
      </c>
      <c r="F11381">
        <v>0</v>
      </c>
      <c r="G11381">
        <v>0</v>
      </c>
      <c r="I11381">
        <f>VLOOKUP(Table1[[#This Row],[trait_name]],Trait[],2,FALSE)</f>
        <v>35</v>
      </c>
      <c r="J11381" s="25" t="s">
        <v>66</v>
      </c>
      <c r="L11381" s="3"/>
      <c r="N11381" s="25"/>
      <c r="O11381"/>
    </row>
    <row r="11382" spans="1:15">
      <c r="A11382" s="5">
        <v>43280</v>
      </c>
      <c r="B11382" s="5"/>
      <c r="C11382" t="s">
        <v>956</v>
      </c>
      <c r="D11382" s="15">
        <f>VLOOKUP(C11382,Index[[#All],[searchTaxon]:[Reference_number]],2,FALSE)</f>
        <v>166</v>
      </c>
      <c r="E11382">
        <v>0</v>
      </c>
      <c r="F11382">
        <v>0</v>
      </c>
      <c r="G11382">
        <v>0</v>
      </c>
      <c r="I11382">
        <f>VLOOKUP(Table1[[#This Row],[trait_name]],Trait[],2,FALSE)</f>
        <v>36</v>
      </c>
      <c r="J11382" s="25" t="s">
        <v>68</v>
      </c>
      <c r="L11382" s="3"/>
      <c r="N11382" s="25"/>
      <c r="O11382"/>
    </row>
    <row r="11383" spans="1:15">
      <c r="A11383" s="5">
        <v>43280</v>
      </c>
      <c r="B11383" s="5"/>
      <c r="C11383" t="s">
        <v>956</v>
      </c>
      <c r="D11383" s="15">
        <f>VLOOKUP(C11383,Index[[#All],[searchTaxon]:[Reference_number]],2,FALSE)</f>
        <v>166</v>
      </c>
      <c r="E11383">
        <v>0</v>
      </c>
      <c r="F11383">
        <v>0</v>
      </c>
      <c r="G11383">
        <v>0</v>
      </c>
      <c r="I11383">
        <f>VLOOKUP(Table1[[#This Row],[trait_name]],Trait[],2,FALSE)</f>
        <v>37</v>
      </c>
      <c r="J11383" s="25" t="s">
        <v>70</v>
      </c>
      <c r="L11383" s="3"/>
      <c r="N11383" s="25"/>
      <c r="O11383"/>
    </row>
    <row r="11384" spans="1:15">
      <c r="A11384" s="5">
        <v>43280</v>
      </c>
      <c r="B11384" s="5">
        <v>43280</v>
      </c>
      <c r="C11384" t="s">
        <v>956</v>
      </c>
      <c r="D11384" s="30">
        <f>VLOOKUP(C11384,Index[[#All],[searchTaxon]:[Reference_number]],2,FALSE)</f>
        <v>166</v>
      </c>
      <c r="H11384" t="s">
        <v>501</v>
      </c>
      <c r="I11384">
        <f>VLOOKUP(Table1[[#This Row],[trait_name]],Trait[],2,FALSE)</f>
        <v>38</v>
      </c>
      <c r="J11384" s="25" t="s">
        <v>74</v>
      </c>
      <c r="L11384" s="3" t="s">
        <v>75</v>
      </c>
      <c r="N11384" s="25"/>
      <c r="O11384"/>
    </row>
    <row r="11385" spans="1:15">
      <c r="A11385" s="5">
        <v>43280</v>
      </c>
      <c r="B11385" s="5">
        <v>43280</v>
      </c>
      <c r="C11385" t="s">
        <v>956</v>
      </c>
      <c r="D11385" s="30">
        <f>VLOOKUP(C11385,Index[[#All],[searchTaxon]:[Reference_number]],2,FALSE)</f>
        <v>166</v>
      </c>
      <c r="H11385" t="s">
        <v>26</v>
      </c>
      <c r="I11385">
        <f>VLOOKUP(Table1[[#This Row],[trait_name]],Trait[],2,FALSE)</f>
        <v>38</v>
      </c>
      <c r="J11385" s="25" t="s">
        <v>74</v>
      </c>
      <c r="L11385" s="3" t="s">
        <v>264</v>
      </c>
      <c r="N11385" s="25"/>
      <c r="O11385"/>
    </row>
    <row r="11386" spans="1:15">
      <c r="A11386" s="27">
        <v>43280</v>
      </c>
      <c r="B11386" s="27"/>
      <c r="C11386" s="4" t="s">
        <v>956</v>
      </c>
      <c r="D11386" s="15">
        <f>VLOOKUP(C11386,Index[[#All],[searchTaxon]:[Reference_number]],2,FALSE)</f>
        <v>166</v>
      </c>
      <c r="I11386">
        <f>VLOOKUP(Table1[[#This Row],[trait_name]],Trait[],2,FALSE)</f>
        <v>39</v>
      </c>
      <c r="J11386" s="25" t="s">
        <v>76</v>
      </c>
      <c r="L11386" s="3"/>
      <c r="N11386" s="25"/>
      <c r="O11386"/>
    </row>
    <row r="11387" spans="1:15">
      <c r="A11387" s="5">
        <v>43280</v>
      </c>
      <c r="B11387" s="5">
        <v>43280</v>
      </c>
      <c r="C11387" t="s">
        <v>956</v>
      </c>
      <c r="D11387" s="30">
        <f>VLOOKUP(C11387,Index[[#All],[searchTaxon]:[Reference_number]],2,FALSE)</f>
        <v>166</v>
      </c>
      <c r="H11387" t="s">
        <v>501</v>
      </c>
      <c r="I11387">
        <f>VLOOKUP(Table1[[#This Row],[trait_name]],Trait[],2,FALSE)</f>
        <v>40</v>
      </c>
      <c r="J11387" s="25" t="s">
        <v>79</v>
      </c>
      <c r="L11387" s="3" t="s">
        <v>80</v>
      </c>
      <c r="N11387" s="25"/>
      <c r="O11387"/>
    </row>
    <row r="11388" spans="1:15">
      <c r="A11388" s="5">
        <v>43280</v>
      </c>
      <c r="B11388" s="5">
        <v>43280</v>
      </c>
      <c r="C11388" t="s">
        <v>956</v>
      </c>
      <c r="D11388" s="30">
        <f>VLOOKUP(C11388,Index[[#All],[searchTaxon]:[Reference_number]],2,FALSE)</f>
        <v>166</v>
      </c>
      <c r="I11388">
        <f>VLOOKUP(Table1[[#This Row],[trait_name]],Trait[],2,FALSE)</f>
        <v>40</v>
      </c>
      <c r="J11388" s="25" t="s">
        <v>79</v>
      </c>
      <c r="L11388" s="3"/>
      <c r="N11388" s="25"/>
      <c r="O11388"/>
    </row>
    <row r="11389" spans="1:15">
      <c r="A11389" s="5">
        <v>43280</v>
      </c>
      <c r="B11389" s="5"/>
      <c r="C11389" t="s">
        <v>956</v>
      </c>
      <c r="D11389" s="15">
        <f>VLOOKUP(C11389,Index[[#All],[searchTaxon]:[Reference_number]],2,FALSE)</f>
        <v>166</v>
      </c>
      <c r="E11389">
        <v>0</v>
      </c>
      <c r="F11389">
        <v>0</v>
      </c>
      <c r="G11389">
        <v>0</v>
      </c>
      <c r="I11389">
        <f>VLOOKUP(Table1[[#This Row],[trait_name]],Trait[],2,FALSE)</f>
        <v>41</v>
      </c>
      <c r="J11389" s="25" t="s">
        <v>82</v>
      </c>
      <c r="L11389" s="3"/>
      <c r="N11389" s="25"/>
      <c r="O11389"/>
    </row>
    <row r="11390" spans="1:15">
      <c r="A11390" s="5">
        <v>43280</v>
      </c>
      <c r="B11390" s="5"/>
      <c r="C11390" t="s">
        <v>956</v>
      </c>
      <c r="D11390" s="15">
        <f>VLOOKUP(C11390,Index[[#All],[searchTaxon]:[Reference_number]],2,FALSE)</f>
        <v>166</v>
      </c>
      <c r="E11390">
        <v>0</v>
      </c>
      <c r="F11390">
        <v>0</v>
      </c>
      <c r="G11390">
        <v>0</v>
      </c>
      <c r="I11390">
        <f>VLOOKUP(Table1[[#This Row],[trait_name]],Trait[],2,FALSE)</f>
        <v>42</v>
      </c>
      <c r="J11390" s="25" t="s">
        <v>84</v>
      </c>
      <c r="L11390" s="3"/>
      <c r="N11390" s="25"/>
      <c r="O11390"/>
    </row>
    <row r="11391" spans="1:15">
      <c r="A11391" s="5">
        <v>43280</v>
      </c>
      <c r="B11391" s="5">
        <v>43280</v>
      </c>
      <c r="C11391" t="s">
        <v>956</v>
      </c>
      <c r="D11391" s="30">
        <f>VLOOKUP(C11391,Index[[#All],[searchTaxon]:[Reference_number]],2,FALSE)</f>
        <v>166</v>
      </c>
      <c r="I11391">
        <f>VLOOKUP(Table1[[#This Row],[trait_name]],Trait[],2,FALSE)</f>
        <v>43</v>
      </c>
      <c r="J11391" s="25" t="s">
        <v>86</v>
      </c>
      <c r="L11391" s="3"/>
      <c r="N11391" s="25"/>
      <c r="O11391"/>
    </row>
    <row r="11392" spans="1:15">
      <c r="A11392" s="5">
        <v>43280</v>
      </c>
      <c r="B11392" s="5">
        <v>43280</v>
      </c>
      <c r="C11392" t="s">
        <v>956</v>
      </c>
      <c r="D11392" s="30">
        <f>VLOOKUP(C11392,Index[[#All],[searchTaxon]:[Reference_number]],2,FALSE)</f>
        <v>166</v>
      </c>
      <c r="I11392">
        <f>VLOOKUP(Table1[[#This Row],[trait_name]],Trait[],2,FALSE)</f>
        <v>43</v>
      </c>
      <c r="J11392" s="25" t="s">
        <v>86</v>
      </c>
      <c r="L11392" s="3"/>
      <c r="N11392" s="25"/>
      <c r="O11392"/>
    </row>
    <row r="11393" spans="1:15">
      <c r="A11393" s="5">
        <v>43280</v>
      </c>
      <c r="B11393" s="5"/>
      <c r="C11393" t="s">
        <v>956</v>
      </c>
      <c r="D11393" s="15">
        <f>VLOOKUP(C11393,Index[[#All],[searchTaxon]:[Reference_number]],2,FALSE)</f>
        <v>166</v>
      </c>
      <c r="E11393">
        <v>0</v>
      </c>
      <c r="F11393">
        <v>0</v>
      </c>
      <c r="G11393">
        <v>0</v>
      </c>
      <c r="I11393">
        <f>VLOOKUP(Table1[[#This Row],[trait_name]],Trait[],2,FALSE)</f>
        <v>47</v>
      </c>
      <c r="J11393" s="25" t="s">
        <v>96</v>
      </c>
      <c r="L11393" s="3"/>
      <c r="N11393" s="26"/>
      <c r="O11393"/>
    </row>
    <row r="11394" spans="1:15">
      <c r="A11394" s="5">
        <v>43280</v>
      </c>
      <c r="B11394" s="5">
        <v>43280</v>
      </c>
      <c r="C11394" t="s">
        <v>956</v>
      </c>
      <c r="D11394" s="30">
        <f>VLOOKUP(C11394,Index[[#All],[searchTaxon]:[Reference_number]],2,FALSE)</f>
        <v>166</v>
      </c>
      <c r="H11394" t="s">
        <v>18</v>
      </c>
      <c r="I11394">
        <f>VLOOKUP(Table1[[#This Row],[trait_name]],Trait[],2,FALSE)</f>
        <v>48</v>
      </c>
      <c r="J11394" s="25" t="s">
        <v>99</v>
      </c>
      <c r="L11394" s="3" t="s">
        <v>101</v>
      </c>
      <c r="N11394" s="25"/>
      <c r="O11394"/>
    </row>
    <row r="11395" spans="1:15">
      <c r="A11395" s="5">
        <v>43280</v>
      </c>
      <c r="B11395" s="5">
        <v>43280</v>
      </c>
      <c r="C11395" t="s">
        <v>956</v>
      </c>
      <c r="D11395" s="30">
        <f>VLOOKUP(C11395,Index[[#All],[searchTaxon]:[Reference_number]],2,FALSE)</f>
        <v>166</v>
      </c>
      <c r="H11395" t="s">
        <v>18</v>
      </c>
      <c r="I11395">
        <f>VLOOKUP(Table1[[#This Row],[trait_name]],Trait[],2,FALSE)</f>
        <v>48</v>
      </c>
      <c r="J11395" s="25" t="s">
        <v>99</v>
      </c>
      <c r="L11395" s="3" t="s">
        <v>245</v>
      </c>
      <c r="N11395" s="25"/>
      <c r="O11395"/>
    </row>
    <row r="11396" spans="1:15">
      <c r="A11396" s="5">
        <v>43280</v>
      </c>
      <c r="B11396" s="5">
        <v>43280</v>
      </c>
      <c r="C11396" t="s">
        <v>956</v>
      </c>
      <c r="D11396" s="30">
        <f>VLOOKUP(C11396,Index[[#All],[searchTaxon]:[Reference_number]],2,FALSE)</f>
        <v>166</v>
      </c>
      <c r="H11396" t="s">
        <v>501</v>
      </c>
      <c r="I11396">
        <f>VLOOKUP(Table1[[#This Row],[trait_name]],Trait[],2,FALSE)</f>
        <v>48</v>
      </c>
      <c r="J11396" s="25" t="s">
        <v>99</v>
      </c>
      <c r="L11396" s="3" t="s">
        <v>330</v>
      </c>
      <c r="N11396" s="25"/>
      <c r="O11396"/>
    </row>
    <row r="11397" spans="1:15">
      <c r="A11397" s="5">
        <v>43280</v>
      </c>
      <c r="B11397" s="5">
        <v>43280</v>
      </c>
      <c r="C11397" t="s">
        <v>956</v>
      </c>
      <c r="D11397" s="30">
        <f>VLOOKUP(C11397,Index[[#All],[searchTaxon]:[Reference_number]],2,FALSE)</f>
        <v>166</v>
      </c>
      <c r="H11397" t="s">
        <v>18</v>
      </c>
      <c r="I11397">
        <f>VLOOKUP(Table1[[#This Row],[trait_name]],Trait[],2,FALSE)</f>
        <v>48</v>
      </c>
      <c r="J11397" s="25" t="s">
        <v>99</v>
      </c>
      <c r="L11397" s="3" t="s">
        <v>161</v>
      </c>
      <c r="N11397" s="25"/>
      <c r="O11397"/>
    </row>
    <row r="11398" spans="1:15">
      <c r="A11398" s="5">
        <v>43280</v>
      </c>
      <c r="B11398" s="5">
        <v>43280</v>
      </c>
      <c r="C11398" t="s">
        <v>956</v>
      </c>
      <c r="D11398" s="30">
        <f>VLOOKUP(C11398,Index[[#All],[searchTaxon]:[Reference_number]],2,FALSE)</f>
        <v>166</v>
      </c>
      <c r="H11398" t="s">
        <v>501</v>
      </c>
      <c r="I11398">
        <f>VLOOKUP(Table1[[#This Row],[trait_name]],Trait[],2,FALSE)</f>
        <v>49</v>
      </c>
      <c r="J11398" s="25" t="s">
        <v>103</v>
      </c>
      <c r="L11398" s="3" t="s">
        <v>149</v>
      </c>
      <c r="N11398" s="25"/>
      <c r="O11398"/>
    </row>
    <row r="11399" spans="1:15">
      <c r="A11399" s="5">
        <v>43280</v>
      </c>
      <c r="B11399" s="5">
        <v>43280</v>
      </c>
      <c r="C11399" t="s">
        <v>956</v>
      </c>
      <c r="D11399" s="30">
        <f>VLOOKUP(C11399,Index[[#All],[searchTaxon]:[Reference_number]],2,FALSE)</f>
        <v>166</v>
      </c>
      <c r="H11399" t="s">
        <v>26</v>
      </c>
      <c r="I11399">
        <f>VLOOKUP(Table1[[#This Row],[trait_name]],Trait[],2,FALSE)</f>
        <v>49</v>
      </c>
      <c r="J11399" s="25" t="s">
        <v>103</v>
      </c>
      <c r="L11399" s="3" t="s">
        <v>105</v>
      </c>
      <c r="N11399" s="25"/>
      <c r="O11399"/>
    </row>
    <row r="11400" spans="1:15">
      <c r="A11400" s="5">
        <v>43280</v>
      </c>
      <c r="B11400" s="5">
        <v>43280</v>
      </c>
      <c r="C11400" t="s">
        <v>956</v>
      </c>
      <c r="D11400" s="30">
        <f>VLOOKUP(C11400,Index[[#All],[searchTaxon]:[Reference_number]],2,FALSE)</f>
        <v>166</v>
      </c>
      <c r="H11400" t="s">
        <v>26</v>
      </c>
      <c r="I11400">
        <f>VLOOKUP(Table1[[#This Row],[trait_name]],Trait[],2,FALSE)</f>
        <v>49</v>
      </c>
      <c r="J11400" s="25" t="s">
        <v>103</v>
      </c>
      <c r="L11400" s="3" t="s">
        <v>104</v>
      </c>
      <c r="N11400" s="25"/>
      <c r="O11400"/>
    </row>
    <row r="11401" spans="1:15">
      <c r="A11401" s="5">
        <v>43280</v>
      </c>
      <c r="B11401" s="5">
        <v>43280</v>
      </c>
      <c r="C11401" t="s">
        <v>956</v>
      </c>
      <c r="D11401" s="30">
        <f>VLOOKUP(C11401,Index[[#All],[searchTaxon]:[Reference_number]],2,FALSE)</f>
        <v>166</v>
      </c>
      <c r="H11401" t="s">
        <v>501</v>
      </c>
      <c r="I11401">
        <f>VLOOKUP(Table1[[#This Row],[trait_name]],Trait[],2,FALSE)</f>
        <v>49</v>
      </c>
      <c r="J11401" s="25" t="s">
        <v>103</v>
      </c>
      <c r="L11401" s="3" t="s">
        <v>289</v>
      </c>
      <c r="N11401" s="25"/>
      <c r="O11401"/>
    </row>
    <row r="11402" spans="1:15">
      <c r="A11402" s="27">
        <v>43280</v>
      </c>
      <c r="B11402" s="27"/>
      <c r="C11402" s="4" t="s">
        <v>956</v>
      </c>
      <c r="D11402" s="11">
        <f>VLOOKUP(C11402,Index[[#All],[searchTaxon]:[Reference_number]],2,FALSE)</f>
        <v>166</v>
      </c>
      <c r="E11402">
        <f>VLOOKUP(C:C,Table1[[#All],[searchTaxon]:[Multiple_forms]],3,FALSE)</f>
        <v>0</v>
      </c>
      <c r="F11402">
        <f>VLOOKUP(C:C,Table1[[#All],[searchTaxon]:[Multiple_forms]],4,FALSE)</f>
        <v>0</v>
      </c>
      <c r="G11402">
        <f>VLOOKUP(C:C,Table1[[#All],[searchTaxon]:[Multiple_forms]],5,FALSE)</f>
        <v>0</v>
      </c>
      <c r="I11402">
        <f>VLOOKUP(Table1[[#This Row],[trait_name]],Trait[],2,FALSE)</f>
        <v>50</v>
      </c>
      <c r="J11402" s="25" t="s">
        <v>106</v>
      </c>
      <c r="L11402" s="3"/>
      <c r="N11402" s="25"/>
      <c r="O11402"/>
    </row>
    <row r="11403" spans="1:15">
      <c r="A11403" s="5">
        <v>43280</v>
      </c>
      <c r="B11403" s="5">
        <v>43280</v>
      </c>
      <c r="C11403" t="s">
        <v>956</v>
      </c>
      <c r="D11403" s="30">
        <f>VLOOKUP(C11403,Index[[#All],[searchTaxon]:[Reference_number]],2,FALSE)</f>
        <v>166</v>
      </c>
      <c r="H11403" t="s">
        <v>26</v>
      </c>
      <c r="I11403">
        <f>VLOOKUP(Table1[[#This Row],[trait_name]],Trait[],2,FALSE)</f>
        <v>51</v>
      </c>
      <c r="J11403" s="25" t="s">
        <v>108</v>
      </c>
      <c r="L11403" s="3" t="s">
        <v>167</v>
      </c>
      <c r="N11403" s="25"/>
      <c r="O11403"/>
    </row>
    <row r="11404" spans="1:15">
      <c r="A11404" s="5">
        <v>43280</v>
      </c>
      <c r="B11404" s="5">
        <v>43280</v>
      </c>
      <c r="C11404" t="s">
        <v>956</v>
      </c>
      <c r="D11404" s="30">
        <f>VLOOKUP(C11404,Index[[#All],[searchTaxon]:[Reference_number]],2,FALSE)</f>
        <v>166</v>
      </c>
      <c r="H11404" t="s">
        <v>26</v>
      </c>
      <c r="I11404">
        <f>VLOOKUP(Table1[[#This Row],[trait_name]],Trait[],2,FALSE)</f>
        <v>52</v>
      </c>
      <c r="J11404" s="25" t="s">
        <v>203</v>
      </c>
      <c r="L11404" s="3" t="s">
        <v>378</v>
      </c>
      <c r="N11404" s="25"/>
      <c r="O11404"/>
    </row>
    <row r="11405" spans="1:15">
      <c r="A11405" s="5">
        <v>43280</v>
      </c>
      <c r="B11405" s="5">
        <v>43280</v>
      </c>
      <c r="C11405" t="s">
        <v>956</v>
      </c>
      <c r="D11405" s="30">
        <f>VLOOKUP(C11405,Index[[#All],[searchTaxon]:[Reference_number]],2,FALSE)</f>
        <v>166</v>
      </c>
      <c r="H11405" t="s">
        <v>501</v>
      </c>
      <c r="I11405">
        <f>VLOOKUP(Table1[[#This Row],[trait_name]],Trait[],2,FALSE)</f>
        <v>53</v>
      </c>
      <c r="J11405" s="25" t="s">
        <v>110</v>
      </c>
      <c r="L11405" s="3" t="s">
        <v>168</v>
      </c>
      <c r="N11405" s="25"/>
      <c r="O11405"/>
    </row>
    <row r="11406" spans="1:15">
      <c r="A11406" s="5">
        <v>43280</v>
      </c>
      <c r="B11406" s="5">
        <v>43280</v>
      </c>
      <c r="C11406" t="s">
        <v>956</v>
      </c>
      <c r="D11406" s="30">
        <f>VLOOKUP(C11406,Index[[#All],[searchTaxon]:[Reference_number]],2,FALSE)</f>
        <v>166</v>
      </c>
      <c r="H11406" t="s">
        <v>501</v>
      </c>
      <c r="I11406">
        <f>VLOOKUP(Table1[[#This Row],[trait_name]],Trait[],2,FALSE)</f>
        <v>53</v>
      </c>
      <c r="J11406" s="25" t="s">
        <v>110</v>
      </c>
      <c r="L11406" s="3" t="s">
        <v>111</v>
      </c>
      <c r="N11406" s="25"/>
      <c r="O11406"/>
    </row>
    <row r="11407" spans="1:15">
      <c r="A11407" s="5">
        <v>43280</v>
      </c>
      <c r="B11407" s="5">
        <v>43280</v>
      </c>
      <c r="C11407" t="s">
        <v>956</v>
      </c>
      <c r="D11407" s="30">
        <f>VLOOKUP(C11407,Index[[#All],[searchTaxon]:[Reference_number]],2,FALSE)</f>
        <v>166</v>
      </c>
      <c r="I11407">
        <f>VLOOKUP(Table1[[#This Row],[trait_name]],Trait[],2,FALSE)</f>
        <v>54</v>
      </c>
      <c r="J11407" s="25" t="s">
        <v>112</v>
      </c>
      <c r="L11407" s="3"/>
      <c r="N11407" s="25"/>
      <c r="O11407"/>
    </row>
    <row r="11408" spans="1:15">
      <c r="A11408" s="5">
        <v>43280</v>
      </c>
      <c r="B11408" s="5">
        <v>43280</v>
      </c>
      <c r="C11408" t="s">
        <v>956</v>
      </c>
      <c r="D11408" s="30">
        <f>VLOOKUP(C11408,Index[[#All],[searchTaxon]:[Reference_number]],2,FALSE)</f>
        <v>166</v>
      </c>
      <c r="H11408" t="s">
        <v>26</v>
      </c>
      <c r="I11408">
        <f>VLOOKUP(Table1[[#This Row],[trait_name]],Trait[],2,FALSE)</f>
        <v>55</v>
      </c>
      <c r="J11408" s="25" t="s">
        <v>114</v>
      </c>
      <c r="L11408" s="3" t="s">
        <v>116</v>
      </c>
      <c r="N11408" s="25"/>
      <c r="O11408"/>
    </row>
    <row r="11409" spans="1:15">
      <c r="A11409" s="5">
        <v>43280</v>
      </c>
      <c r="B11409" s="5">
        <v>43280</v>
      </c>
      <c r="C11409" t="s">
        <v>956</v>
      </c>
      <c r="D11409" s="30">
        <f>VLOOKUP(C11409,Index[[#All],[searchTaxon]:[Reference_number]],2,FALSE)</f>
        <v>166</v>
      </c>
      <c r="H11409" t="s">
        <v>18</v>
      </c>
      <c r="I11409">
        <f>VLOOKUP(Table1[[#This Row],[trait_name]],Trait[],2,FALSE)</f>
        <v>55</v>
      </c>
      <c r="J11409" s="25" t="s">
        <v>114</v>
      </c>
      <c r="L11409" s="3" t="s">
        <v>115</v>
      </c>
      <c r="N11409" s="25"/>
      <c r="O11409"/>
    </row>
    <row r="11410" spans="1:15">
      <c r="A11410" s="5">
        <v>43280</v>
      </c>
      <c r="B11410" s="5">
        <v>43280</v>
      </c>
      <c r="C11410" t="s">
        <v>956</v>
      </c>
      <c r="D11410" s="30">
        <f>VLOOKUP(C11410,Index[[#All],[searchTaxon]:[Reference_number]],2,FALSE)</f>
        <v>166</v>
      </c>
      <c r="H11410" t="s">
        <v>26</v>
      </c>
      <c r="I11410">
        <f>VLOOKUP(Table1[[#This Row],[trait_name]],Trait[],2,FALSE)</f>
        <v>56</v>
      </c>
      <c r="J11410" s="25" t="s">
        <v>117</v>
      </c>
      <c r="L11410" s="3" t="s">
        <v>118</v>
      </c>
      <c r="N11410" s="25"/>
      <c r="O11410"/>
    </row>
    <row r="11411" spans="1:15">
      <c r="A11411" s="5">
        <v>43280</v>
      </c>
      <c r="B11411" s="5"/>
      <c r="C11411" t="s">
        <v>956</v>
      </c>
      <c r="D11411" s="15">
        <f>VLOOKUP(C11411,Index[[#All],[searchTaxon]:[Reference_number]],2,FALSE)</f>
        <v>166</v>
      </c>
      <c r="E11411">
        <v>0</v>
      </c>
      <c r="F11411">
        <v>0</v>
      </c>
      <c r="G11411">
        <v>0</v>
      </c>
      <c r="I11411">
        <f>VLOOKUP(Table1[[#This Row],[trait_name]],Trait[],2,FALSE)</f>
        <v>60</v>
      </c>
      <c r="J11411" s="25" t="s">
        <v>120</v>
      </c>
      <c r="L11411" s="3"/>
      <c r="N11411" s="25"/>
      <c r="O11411"/>
    </row>
    <row r="11412" spans="1:15">
      <c r="A11412" s="5">
        <v>43280</v>
      </c>
      <c r="B11412" s="5">
        <v>43280</v>
      </c>
      <c r="C11412" t="s">
        <v>956</v>
      </c>
      <c r="D11412" s="30">
        <f>VLOOKUP(C11412,Index[[#All],[searchTaxon]:[Reference_number]],2,FALSE)</f>
        <v>166</v>
      </c>
      <c r="H11412" t="s">
        <v>18</v>
      </c>
      <c r="I11412">
        <f>VLOOKUP(Table1[[#This Row],[trait_name]],Trait[],2,FALSE)</f>
        <v>61</v>
      </c>
      <c r="J11412" s="25" t="s">
        <v>172</v>
      </c>
      <c r="L11412" s="3" t="s">
        <v>249</v>
      </c>
      <c r="N11412" s="25"/>
      <c r="O11412"/>
    </row>
    <row r="11413" spans="1:15">
      <c r="A11413" s="5">
        <v>43280</v>
      </c>
      <c r="B11413" s="5">
        <v>43280</v>
      </c>
      <c r="C11413" t="s">
        <v>956</v>
      </c>
      <c r="D11413" s="30">
        <f>VLOOKUP(C11413,Index[[#All],[searchTaxon]:[Reference_number]],2,FALSE)</f>
        <v>166</v>
      </c>
      <c r="I11413">
        <f>VLOOKUP(Table1[[#This Row],[trait_name]],Trait[],2,FALSE)</f>
        <v>62</v>
      </c>
      <c r="J11413" s="25" t="s">
        <v>123</v>
      </c>
      <c r="L11413" s="3"/>
      <c r="N11413" s="25"/>
      <c r="O11413"/>
    </row>
    <row r="11414" spans="1:15">
      <c r="A11414" s="5">
        <v>43280</v>
      </c>
      <c r="B11414" s="5">
        <v>43280</v>
      </c>
      <c r="C11414" t="s">
        <v>956</v>
      </c>
      <c r="D11414" s="30">
        <f>VLOOKUP(C11414,Index[[#All],[searchTaxon]:[Reference_number]],2,FALSE)</f>
        <v>166</v>
      </c>
      <c r="H11414" t="s">
        <v>501</v>
      </c>
      <c r="I11414">
        <f>VLOOKUP(Table1[[#This Row],[trait_name]],Trait[],2,FALSE)</f>
        <v>63</v>
      </c>
      <c r="J11414" s="25" t="s">
        <v>175</v>
      </c>
      <c r="L11414" s="3" t="s">
        <v>176</v>
      </c>
      <c r="N11414" s="25"/>
      <c r="O11414"/>
    </row>
    <row r="11415" spans="1:15">
      <c r="A11415" s="5">
        <v>43280</v>
      </c>
      <c r="B11415" s="5">
        <v>43280</v>
      </c>
      <c r="C11415" t="s">
        <v>958</v>
      </c>
      <c r="D11415" s="30">
        <f>VLOOKUP(C11415,Index[[#All],[searchTaxon]:[Reference_number]],2,FALSE)</f>
        <v>167</v>
      </c>
      <c r="G11415" t="s">
        <v>24</v>
      </c>
      <c r="H11415" t="s">
        <v>183</v>
      </c>
      <c r="I11415">
        <f>VLOOKUP(Table1[[#This Row],[trait_name]],Trait[],2,FALSE)</f>
        <v>2</v>
      </c>
      <c r="J11415" s="25" t="s">
        <v>16</v>
      </c>
      <c r="L11415" s="3" t="s">
        <v>959</v>
      </c>
      <c r="N11415" s="25"/>
      <c r="O11415"/>
    </row>
    <row r="11416" spans="1:15">
      <c r="A11416" s="5">
        <v>43280</v>
      </c>
      <c r="B11416" s="5">
        <v>43280</v>
      </c>
      <c r="C11416" t="s">
        <v>958</v>
      </c>
      <c r="D11416" s="30">
        <f>VLOOKUP(C11416,Index[[#All],[searchTaxon]:[Reference_number]],2,FALSE)</f>
        <v>167</v>
      </c>
      <c r="G11416" t="s">
        <v>24</v>
      </c>
      <c r="H11416" t="s">
        <v>600</v>
      </c>
      <c r="I11416">
        <f>VLOOKUP(Table1[[#This Row],[trait_name]],Trait[],2,FALSE)</f>
        <v>2</v>
      </c>
      <c r="J11416" s="25" t="s">
        <v>16</v>
      </c>
      <c r="L11416" s="3" t="s">
        <v>960</v>
      </c>
      <c r="N11416" s="25"/>
      <c r="O11416"/>
    </row>
    <row r="11417" spans="1:15">
      <c r="A11417" s="5">
        <v>43280</v>
      </c>
      <c r="B11417" s="5">
        <v>43280</v>
      </c>
      <c r="C11417" t="s">
        <v>958</v>
      </c>
      <c r="D11417" s="30">
        <f>VLOOKUP(C11417,Index[[#All],[searchTaxon]:[Reference_number]],2,FALSE)</f>
        <v>167</v>
      </c>
      <c r="G11417" t="s">
        <v>24</v>
      </c>
      <c r="H11417" t="s">
        <v>961</v>
      </c>
      <c r="I11417">
        <f>VLOOKUP(Table1[[#This Row],[trait_name]],Trait[],2,FALSE)</f>
        <v>3</v>
      </c>
      <c r="J11417" s="25" t="s">
        <v>19</v>
      </c>
      <c r="L11417" s="3" t="s">
        <v>20</v>
      </c>
      <c r="N11417" s="25"/>
      <c r="O11417"/>
    </row>
    <row r="11418" spans="1:15">
      <c r="A11418" s="5">
        <v>43280</v>
      </c>
      <c r="B11418" s="5">
        <v>43280</v>
      </c>
      <c r="C11418" t="s">
        <v>958</v>
      </c>
      <c r="D11418" s="30">
        <f>VLOOKUP(C11418,Index[[#All],[searchTaxon]:[Reference_number]],2,FALSE)</f>
        <v>167</v>
      </c>
      <c r="G11418" t="s">
        <v>24</v>
      </c>
      <c r="H11418" t="s">
        <v>425</v>
      </c>
      <c r="I11418">
        <f>VLOOKUP(Table1[[#This Row],[trait_name]],Trait[],2,FALSE)</f>
        <v>3</v>
      </c>
      <c r="J11418" s="25" t="s">
        <v>19</v>
      </c>
      <c r="L11418" s="3" t="s">
        <v>22</v>
      </c>
      <c r="N11418" s="25"/>
      <c r="O11418"/>
    </row>
    <row r="11419" spans="1:15">
      <c r="A11419" s="5">
        <v>43280</v>
      </c>
      <c r="B11419" s="5"/>
      <c r="C11419" t="s">
        <v>958</v>
      </c>
      <c r="D11419" s="30">
        <f>VLOOKUP(C11419,Index[[#All],[searchTaxon]:[Reference_number]],2,FALSE)</f>
        <v>167</v>
      </c>
      <c r="G11419" t="s">
        <v>24</v>
      </c>
      <c r="H11419" t="s">
        <v>961</v>
      </c>
      <c r="I11419">
        <f>VLOOKUP(Table1[[#This Row],[trait_name]],Trait[],2,FALSE)</f>
        <v>6</v>
      </c>
      <c r="J11419" s="25" t="s">
        <v>135</v>
      </c>
      <c r="L11419" s="3"/>
      <c r="N11419" s="25"/>
      <c r="O11419"/>
    </row>
    <row r="11420" spans="1:15">
      <c r="A11420" s="5">
        <v>43280</v>
      </c>
      <c r="B11420" s="5">
        <v>43280</v>
      </c>
      <c r="C11420" t="s">
        <v>958</v>
      </c>
      <c r="D11420" s="30">
        <f>VLOOKUP(C11420,Index[[#All],[searchTaxon]:[Reference_number]],2,FALSE)</f>
        <v>167</v>
      </c>
      <c r="G11420" t="s">
        <v>24</v>
      </c>
      <c r="H11420" t="s">
        <v>961</v>
      </c>
      <c r="I11420">
        <f>VLOOKUP(Table1[[#This Row],[trait_name]],Trait[],2,FALSE)</f>
        <v>7</v>
      </c>
      <c r="J11420" s="25" t="s">
        <v>27</v>
      </c>
      <c r="L11420" s="3" t="s">
        <v>24</v>
      </c>
      <c r="N11420" s="25"/>
      <c r="O11420"/>
    </row>
    <row r="11421" spans="1:15">
      <c r="A11421" s="5">
        <v>43280</v>
      </c>
      <c r="B11421" s="5">
        <v>43280</v>
      </c>
      <c r="C11421" t="s">
        <v>958</v>
      </c>
      <c r="D11421" s="30">
        <f>VLOOKUP(C11421,Index[[#All],[searchTaxon]:[Reference_number]],2,FALSE)</f>
        <v>167</v>
      </c>
      <c r="G11421" t="s">
        <v>24</v>
      </c>
      <c r="H11421" t="s">
        <v>961</v>
      </c>
      <c r="I11421">
        <f>VLOOKUP(Table1[[#This Row],[trait_name]],Trait[],2,FALSE)</f>
        <v>14</v>
      </c>
      <c r="J11421" s="25" t="s">
        <v>139</v>
      </c>
      <c r="L11421" s="3" t="s">
        <v>24</v>
      </c>
      <c r="N11421" s="25"/>
      <c r="O11421"/>
    </row>
    <row r="11422" spans="1:15">
      <c r="A11422" s="27">
        <v>43280</v>
      </c>
      <c r="B11422" s="27"/>
      <c r="C11422" s="4" t="s">
        <v>958</v>
      </c>
      <c r="D11422" s="15">
        <f>VLOOKUP(C11422,Index[[#All],[searchTaxon]:[Reference_number]],2,FALSE)</f>
        <v>167</v>
      </c>
      <c r="G11422" t="s">
        <v>24</v>
      </c>
      <c r="I11422">
        <f>VLOOKUP(Table1[[#This Row],[trait_name]],Trait[],2,FALSE)</f>
        <v>15</v>
      </c>
      <c r="J11422" s="25" t="s">
        <v>32</v>
      </c>
      <c r="L11422" s="3"/>
      <c r="N11422" s="25"/>
      <c r="O11422"/>
    </row>
    <row r="11423" spans="1:15">
      <c r="A11423" s="27">
        <v>43280</v>
      </c>
      <c r="B11423" s="27">
        <v>43280</v>
      </c>
      <c r="C11423" s="4" t="s">
        <v>958</v>
      </c>
      <c r="D11423" s="15">
        <f>VLOOKUP(C11423,Index[[#All],[searchTaxon]:[Reference_number]],2,FALSE)</f>
        <v>167</v>
      </c>
      <c r="G11423" t="s">
        <v>24</v>
      </c>
      <c r="I11423">
        <f>VLOOKUP(Table1[[#This Row],[trait_name]],Trait[],2,FALSE)</f>
        <v>16</v>
      </c>
      <c r="J11423" s="26" t="s">
        <v>33</v>
      </c>
      <c r="K11423" s="26"/>
      <c r="L11423" s="3"/>
      <c r="N11423" s="25"/>
      <c r="O11423"/>
    </row>
    <row r="11424" spans="1:15">
      <c r="A11424" s="5">
        <v>43280</v>
      </c>
      <c r="B11424" s="5">
        <v>43280</v>
      </c>
      <c r="C11424" t="s">
        <v>958</v>
      </c>
      <c r="D11424" s="30">
        <f>VLOOKUP(C11424,Index[[#All],[searchTaxon]:[Reference_number]],2,FALSE)</f>
        <v>167</v>
      </c>
      <c r="G11424" t="s">
        <v>24</v>
      </c>
      <c r="H11424" t="s">
        <v>183</v>
      </c>
      <c r="I11424">
        <f>VLOOKUP(Table1[[#This Row],[trait_name]],Trait[],2,FALSE)</f>
        <v>17</v>
      </c>
      <c r="J11424" s="25" t="s">
        <v>34</v>
      </c>
      <c r="L11424" s="3" t="s">
        <v>35</v>
      </c>
      <c r="N11424" s="25"/>
      <c r="O11424"/>
    </row>
    <row r="11425" spans="1:15">
      <c r="A11425" s="5">
        <v>43280</v>
      </c>
      <c r="B11425" s="5">
        <v>43280</v>
      </c>
      <c r="C11425" t="s">
        <v>958</v>
      </c>
      <c r="D11425" s="30">
        <f>VLOOKUP(C11425,Index[[#All],[searchTaxon]:[Reference_number]],2,FALSE)</f>
        <v>167</v>
      </c>
      <c r="G11425" t="s">
        <v>24</v>
      </c>
      <c r="H11425" t="s">
        <v>183</v>
      </c>
      <c r="I11425">
        <f>VLOOKUP(Table1[[#This Row],[trait_name]],Trait[],2,FALSE)</f>
        <v>17</v>
      </c>
      <c r="J11425" s="25" t="s">
        <v>34</v>
      </c>
      <c r="L11425" s="3" t="s">
        <v>36</v>
      </c>
      <c r="N11425" s="25"/>
      <c r="O11425"/>
    </row>
    <row r="11426" spans="1:15">
      <c r="A11426" s="5">
        <v>43280</v>
      </c>
      <c r="B11426" s="5">
        <v>43280</v>
      </c>
      <c r="C11426" t="s">
        <v>958</v>
      </c>
      <c r="D11426" s="30">
        <f>VLOOKUP(C11426,Index[[#All],[searchTaxon]:[Reference_number]],2,FALSE)</f>
        <v>167</v>
      </c>
      <c r="G11426" t="s">
        <v>24</v>
      </c>
      <c r="H11426" t="s">
        <v>183</v>
      </c>
      <c r="I11426">
        <f>VLOOKUP(Table1[[#This Row],[trait_name]],Trait[],2,FALSE)</f>
        <v>17</v>
      </c>
      <c r="J11426" s="25" t="s">
        <v>34</v>
      </c>
      <c r="L11426" s="3" t="s">
        <v>37</v>
      </c>
      <c r="N11426" s="25"/>
      <c r="O11426"/>
    </row>
    <row r="11427" spans="1:15">
      <c r="A11427" s="27">
        <v>43280</v>
      </c>
      <c r="B11427" s="27">
        <v>43280</v>
      </c>
      <c r="C11427" s="4" t="s">
        <v>958</v>
      </c>
      <c r="D11427" s="15">
        <f>VLOOKUP(C11427,Index[[#All],[searchTaxon]:[Reference_number]],2,FALSE)</f>
        <v>167</v>
      </c>
      <c r="G11427" t="s">
        <v>24</v>
      </c>
      <c r="I11427">
        <f>VLOOKUP(Table1[[#This Row],[trait_name]],Trait[],2,FALSE)</f>
        <v>18</v>
      </c>
      <c r="J11427" s="25" t="s">
        <v>38</v>
      </c>
      <c r="L11427" s="3"/>
      <c r="N11427" s="25"/>
      <c r="O11427"/>
    </row>
    <row r="11428" spans="1:15">
      <c r="A11428" s="5">
        <v>43280</v>
      </c>
      <c r="B11428" s="5">
        <v>43280</v>
      </c>
      <c r="C11428" t="s">
        <v>958</v>
      </c>
      <c r="D11428" s="30">
        <f>VLOOKUP(C11428,Index[[#All],[searchTaxon]:[Reference_number]],2,FALSE)</f>
        <v>167</v>
      </c>
      <c r="G11428" t="s">
        <v>24</v>
      </c>
      <c r="H11428" t="s">
        <v>961</v>
      </c>
      <c r="I11428">
        <f>VLOOKUP(Table1[[#This Row],[trait_name]],Trait[],2,FALSE)</f>
        <v>19</v>
      </c>
      <c r="J11428" s="25" t="s">
        <v>39</v>
      </c>
      <c r="L11428" s="3" t="s">
        <v>142</v>
      </c>
      <c r="N11428" s="25"/>
      <c r="O11428"/>
    </row>
    <row r="11429" spans="1:15">
      <c r="A11429" s="5">
        <v>43280</v>
      </c>
      <c r="B11429" s="5">
        <v>43280</v>
      </c>
      <c r="C11429" t="s">
        <v>958</v>
      </c>
      <c r="D11429" s="30">
        <f>VLOOKUP(C11429,Index[[#All],[searchTaxon]:[Reference_number]],2,FALSE)</f>
        <v>167</v>
      </c>
      <c r="G11429" t="s">
        <v>24</v>
      </c>
      <c r="I11429">
        <f>VLOOKUP(Table1[[#This Row],[trait_name]],Trait[],2,FALSE)</f>
        <v>19</v>
      </c>
      <c r="J11429" s="25" t="s">
        <v>39</v>
      </c>
      <c r="L11429" s="3"/>
      <c r="N11429" s="25"/>
      <c r="O11429"/>
    </row>
    <row r="11430" spans="1:15">
      <c r="A11430" s="27">
        <v>43280</v>
      </c>
      <c r="B11430" s="27">
        <v>43280</v>
      </c>
      <c r="C11430" s="4" t="s">
        <v>958</v>
      </c>
      <c r="D11430" s="15">
        <f>VLOOKUP(C11430,Index[[#All],[searchTaxon]:[Reference_number]],2,FALSE)</f>
        <v>167</v>
      </c>
      <c r="G11430" t="s">
        <v>24</v>
      </c>
      <c r="I11430">
        <f>VLOOKUP(Table1[[#This Row],[trait_name]],Trait[],2,FALSE)</f>
        <v>20</v>
      </c>
      <c r="J11430" s="25" t="s">
        <v>42</v>
      </c>
      <c r="L11430" s="3"/>
      <c r="N11430" s="25"/>
      <c r="O11430"/>
    </row>
    <row r="11431" spans="1:15">
      <c r="A11431" s="5">
        <v>43280</v>
      </c>
      <c r="B11431" s="5">
        <v>43280</v>
      </c>
      <c r="C11431" t="s">
        <v>958</v>
      </c>
      <c r="D11431" s="30">
        <f>VLOOKUP(C11431,Index[[#All],[searchTaxon]:[Reference_number]],2,FALSE)</f>
        <v>167</v>
      </c>
      <c r="G11431" t="s">
        <v>24</v>
      </c>
      <c r="I11431">
        <f>VLOOKUP(Table1[[#This Row],[trait_name]],Trait[],2,FALSE)</f>
        <v>21</v>
      </c>
      <c r="J11431" s="25" t="s">
        <v>46</v>
      </c>
      <c r="L11431" s="3"/>
      <c r="N11431" s="25"/>
      <c r="O11431"/>
    </row>
    <row r="11432" spans="1:15">
      <c r="A11432" s="5">
        <v>43280</v>
      </c>
      <c r="B11432" s="5"/>
      <c r="C11432" t="s">
        <v>958</v>
      </c>
      <c r="D11432" s="15">
        <f>VLOOKUP(C11432,Index[[#All],[searchTaxon]:[Reference_number]],2,FALSE)</f>
        <v>167</v>
      </c>
      <c r="E11432">
        <v>0</v>
      </c>
      <c r="F11432">
        <v>0</v>
      </c>
      <c r="G11432" t="s">
        <v>24</v>
      </c>
      <c r="I11432">
        <f>VLOOKUP(Table1[[#This Row],[trait_name]],Trait[],2,FALSE)</f>
        <v>22</v>
      </c>
      <c r="J11432" s="25" t="s">
        <v>48</v>
      </c>
      <c r="L11432" s="3"/>
      <c r="N11432" s="25"/>
      <c r="O11432"/>
    </row>
    <row r="11433" spans="1:15">
      <c r="A11433" s="27">
        <v>43280</v>
      </c>
      <c r="B11433" s="27"/>
      <c r="C11433" s="4" t="s">
        <v>958</v>
      </c>
      <c r="D11433" s="15">
        <f>VLOOKUP(C11433,Index[[#All],[searchTaxon]:[Reference_number]],2,FALSE)</f>
        <v>167</v>
      </c>
      <c r="G11433" t="s">
        <v>24</v>
      </c>
      <c r="I11433">
        <f>VLOOKUP(Table1[[#This Row],[trait_name]],Trait[],2,FALSE)</f>
        <v>23</v>
      </c>
      <c r="J11433" s="25" t="s">
        <v>50</v>
      </c>
      <c r="L11433" s="3"/>
      <c r="N11433" s="25"/>
      <c r="O11433"/>
    </row>
    <row r="11434" spans="1:15">
      <c r="A11434" s="27">
        <v>43280</v>
      </c>
      <c r="B11434" s="27"/>
      <c r="C11434" s="4" t="s">
        <v>958</v>
      </c>
      <c r="D11434" s="15">
        <f>VLOOKUP(C11434,Index[[#All],[searchTaxon]:[Reference_number]],2,FALSE)</f>
        <v>167</v>
      </c>
      <c r="G11434" t="s">
        <v>24</v>
      </c>
      <c r="I11434">
        <f>VLOOKUP(Table1[[#This Row],[trait_name]],Trait[],2,FALSE)</f>
        <v>24</v>
      </c>
      <c r="J11434" s="25" t="s">
        <v>53</v>
      </c>
      <c r="L11434" s="3"/>
      <c r="N11434" s="25"/>
      <c r="O11434"/>
    </row>
    <row r="11435" spans="1:15">
      <c r="A11435" s="5">
        <v>43280</v>
      </c>
      <c r="B11435" s="5">
        <v>43280</v>
      </c>
      <c r="C11435" t="s">
        <v>958</v>
      </c>
      <c r="D11435" s="30">
        <f>VLOOKUP(C11435,Index[[#All],[searchTaxon]:[Reference_number]],2,FALSE)</f>
        <v>167</v>
      </c>
      <c r="G11435" t="s">
        <v>24</v>
      </c>
      <c r="H11435" t="s">
        <v>292</v>
      </c>
      <c r="I11435">
        <f>VLOOKUP(Table1[[#This Row],[trait_name]],Trait[],2,FALSE)</f>
        <v>25</v>
      </c>
      <c r="J11435" s="25" t="s">
        <v>54</v>
      </c>
      <c r="L11435" s="3" t="s">
        <v>56</v>
      </c>
      <c r="N11435" s="25"/>
      <c r="O11435"/>
    </row>
    <row r="11436" spans="1:15">
      <c r="A11436" s="5">
        <v>43280</v>
      </c>
      <c r="B11436" s="5">
        <v>43280</v>
      </c>
      <c r="C11436" t="s">
        <v>958</v>
      </c>
      <c r="D11436" s="30">
        <f>VLOOKUP(C11436,Index[[#All],[searchTaxon]:[Reference_number]],2,FALSE)</f>
        <v>167</v>
      </c>
      <c r="G11436" t="s">
        <v>24</v>
      </c>
      <c r="H11436" t="s">
        <v>961</v>
      </c>
      <c r="I11436">
        <f>VLOOKUP(Table1[[#This Row],[trait_name]],Trait[],2,FALSE)</f>
        <v>25</v>
      </c>
      <c r="J11436" s="25" t="s">
        <v>54</v>
      </c>
      <c r="L11436" s="3" t="s">
        <v>55</v>
      </c>
      <c r="N11436" s="25"/>
      <c r="O11436"/>
    </row>
    <row r="11437" spans="1:15">
      <c r="A11437" s="5">
        <v>43280</v>
      </c>
      <c r="B11437" s="5">
        <v>43280</v>
      </c>
      <c r="C11437" t="s">
        <v>958</v>
      </c>
      <c r="D11437" s="30">
        <f>VLOOKUP(C11437,Index[[#All],[searchTaxon]:[Reference_number]],2,FALSE)</f>
        <v>167</v>
      </c>
      <c r="G11437" t="s">
        <v>24</v>
      </c>
      <c r="H11437" t="s">
        <v>600</v>
      </c>
      <c r="I11437">
        <f>VLOOKUP(Table1[[#This Row],[trait_name]],Trait[],2,FALSE)</f>
        <v>26</v>
      </c>
      <c r="J11437" s="25" t="s">
        <v>57</v>
      </c>
      <c r="L11437" s="3">
        <v>8</v>
      </c>
      <c r="N11437" s="25"/>
      <c r="O11437"/>
    </row>
    <row r="11438" spans="1:15">
      <c r="A11438" s="5">
        <v>43280</v>
      </c>
      <c r="B11438" s="5">
        <v>43280</v>
      </c>
      <c r="C11438" t="s">
        <v>958</v>
      </c>
      <c r="D11438" s="30">
        <f>VLOOKUP(C11438,Index[[#All],[searchTaxon]:[Reference_number]],2,FALSE)</f>
        <v>167</v>
      </c>
      <c r="G11438" t="s">
        <v>24</v>
      </c>
      <c r="H11438" t="s">
        <v>292</v>
      </c>
      <c r="I11438">
        <f>VLOOKUP(Table1[[#This Row],[trait_name]],Trait[],2,FALSE)</f>
        <v>26</v>
      </c>
      <c r="J11438" s="25" t="s">
        <v>57</v>
      </c>
      <c r="L11438" s="3">
        <v>10</v>
      </c>
      <c r="N11438" s="25"/>
      <c r="O11438"/>
    </row>
    <row r="11439" spans="1:15">
      <c r="A11439" s="5">
        <v>43280</v>
      </c>
      <c r="B11439" s="5">
        <v>43280</v>
      </c>
      <c r="C11439" t="s">
        <v>958</v>
      </c>
      <c r="D11439" s="30">
        <f>VLOOKUP(C11439,Index[[#All],[searchTaxon]:[Reference_number]],2,FALSE)</f>
        <v>167</v>
      </c>
      <c r="G11439" t="s">
        <v>24</v>
      </c>
      <c r="H11439" t="s">
        <v>961</v>
      </c>
      <c r="I11439">
        <f>VLOOKUP(Table1[[#This Row],[trait_name]],Trait[],2,FALSE)</f>
        <v>27</v>
      </c>
      <c r="J11439" s="25" t="s">
        <v>58</v>
      </c>
      <c r="L11439" s="3">
        <v>5</v>
      </c>
      <c r="N11439" s="25"/>
      <c r="O11439"/>
    </row>
    <row r="11440" spans="1:15">
      <c r="A11440" s="5">
        <v>43280</v>
      </c>
      <c r="B11440" s="5">
        <v>43280</v>
      </c>
      <c r="C11440" t="s">
        <v>958</v>
      </c>
      <c r="D11440" s="30">
        <f>VLOOKUP(C11440,Index[[#All],[searchTaxon]:[Reference_number]],2,FALSE)</f>
        <v>167</v>
      </c>
      <c r="G11440" t="s">
        <v>24</v>
      </c>
      <c r="H11440" t="s">
        <v>425</v>
      </c>
      <c r="I11440">
        <f>VLOOKUP(Table1[[#This Row],[trait_name]],Trait[],2,FALSE)</f>
        <v>28</v>
      </c>
      <c r="J11440" s="25" t="s">
        <v>59</v>
      </c>
      <c r="L11440" s="3">
        <v>6</v>
      </c>
      <c r="N11440" s="25"/>
      <c r="O11440"/>
    </row>
    <row r="11441" spans="1:15">
      <c r="A11441" s="5">
        <v>43280</v>
      </c>
      <c r="B11441" s="5">
        <v>43280</v>
      </c>
      <c r="C11441" t="s">
        <v>958</v>
      </c>
      <c r="D11441" s="30">
        <f>VLOOKUP(C11441,Index[[#All],[searchTaxon]:[Reference_number]],2,FALSE)</f>
        <v>167</v>
      </c>
      <c r="G11441" t="s">
        <v>24</v>
      </c>
      <c r="I11441">
        <f>VLOOKUP(Table1[[#This Row],[trait_name]],Trait[],2,FALSE)</f>
        <v>28</v>
      </c>
      <c r="J11441" s="25" t="s">
        <v>59</v>
      </c>
      <c r="L11441" s="3"/>
      <c r="N11441" s="25"/>
      <c r="O11441"/>
    </row>
    <row r="11442" spans="1:15">
      <c r="A11442" s="5">
        <v>43280</v>
      </c>
      <c r="B11442" s="5">
        <v>43280</v>
      </c>
      <c r="C11442" t="s">
        <v>958</v>
      </c>
      <c r="D11442" s="30">
        <f>VLOOKUP(C11442,Index[[#All],[searchTaxon]:[Reference_number]],2,FALSE)</f>
        <v>167</v>
      </c>
      <c r="G11442" t="s">
        <v>24</v>
      </c>
      <c r="I11442">
        <f>VLOOKUP(Table1[[#This Row],[trait_name]],Trait[],2,FALSE)</f>
        <v>29</v>
      </c>
      <c r="J11442" s="25" t="s">
        <v>60</v>
      </c>
      <c r="L11442" s="3"/>
      <c r="N11442" s="25"/>
      <c r="O11442"/>
    </row>
    <row r="11443" spans="1:15">
      <c r="A11443" s="5">
        <v>43280</v>
      </c>
      <c r="B11443" s="5">
        <v>43280</v>
      </c>
      <c r="C11443" t="s">
        <v>958</v>
      </c>
      <c r="D11443" s="30">
        <f>VLOOKUP(C11443,Index[[#All],[searchTaxon]:[Reference_number]],2,FALSE)</f>
        <v>167</v>
      </c>
      <c r="G11443" t="s">
        <v>24</v>
      </c>
      <c r="H11443" t="s">
        <v>961</v>
      </c>
      <c r="I11443">
        <f>VLOOKUP(Table1[[#This Row],[trait_name]],Trait[],2,FALSE)</f>
        <v>30</v>
      </c>
      <c r="J11443" s="25" t="s">
        <v>61</v>
      </c>
      <c r="L11443" s="3">
        <v>2</v>
      </c>
      <c r="N11443" s="25"/>
      <c r="O11443"/>
    </row>
    <row r="11444" spans="1:15">
      <c r="A11444" s="5">
        <v>43280</v>
      </c>
      <c r="B11444" s="5">
        <v>43280</v>
      </c>
      <c r="C11444" t="s">
        <v>958</v>
      </c>
      <c r="D11444" s="30">
        <f>VLOOKUP(C11444,Index[[#All],[searchTaxon]:[Reference_number]],2,FALSE)</f>
        <v>167</v>
      </c>
      <c r="G11444" t="s">
        <v>24</v>
      </c>
      <c r="I11444">
        <f>VLOOKUP(Table1[[#This Row],[trait_name]],Trait[],2,FALSE)</f>
        <v>31</v>
      </c>
      <c r="J11444" s="25" t="s">
        <v>62</v>
      </c>
      <c r="L11444" s="3"/>
      <c r="N11444" s="25"/>
      <c r="O11444"/>
    </row>
    <row r="11445" spans="1:15">
      <c r="A11445" s="5">
        <v>43280</v>
      </c>
      <c r="B11445" s="5">
        <v>43280</v>
      </c>
      <c r="C11445" t="s">
        <v>958</v>
      </c>
      <c r="D11445" s="30">
        <f>VLOOKUP(C11445,Index[[#All],[searchTaxon]:[Reference_number]],2,FALSE)</f>
        <v>167</v>
      </c>
      <c r="G11445" t="s">
        <v>24</v>
      </c>
      <c r="H11445" t="s">
        <v>600</v>
      </c>
      <c r="I11445">
        <f>VLOOKUP(Table1[[#This Row],[trait_name]],Trait[],2,FALSE)</f>
        <v>32</v>
      </c>
      <c r="J11445" s="25" t="s">
        <v>147</v>
      </c>
      <c r="L11445" s="3" t="s">
        <v>189</v>
      </c>
      <c r="N11445" s="25"/>
      <c r="O11445"/>
    </row>
    <row r="11446" spans="1:15">
      <c r="A11446" s="5">
        <v>43280</v>
      </c>
      <c r="B11446" s="5">
        <v>43280</v>
      </c>
      <c r="C11446" t="s">
        <v>958</v>
      </c>
      <c r="D11446" s="30">
        <f>VLOOKUP(C11446,Index[[#All],[searchTaxon]:[Reference_number]],2,FALSE)</f>
        <v>167</v>
      </c>
      <c r="G11446" t="s">
        <v>24</v>
      </c>
      <c r="I11446">
        <f>VLOOKUP(Table1[[#This Row],[trait_name]],Trait[],2,FALSE)</f>
        <v>32</v>
      </c>
      <c r="J11446" s="25" t="s">
        <v>147</v>
      </c>
      <c r="L11446" s="3"/>
      <c r="N11446" s="25"/>
      <c r="O11446"/>
    </row>
    <row r="11447" spans="1:15">
      <c r="A11447" s="5">
        <v>43280</v>
      </c>
      <c r="B11447" s="5">
        <v>43280</v>
      </c>
      <c r="C11447" t="s">
        <v>958</v>
      </c>
      <c r="D11447" s="30">
        <f>VLOOKUP(C11447,Index[[#All],[searchTaxon]:[Reference_number]],2,FALSE)</f>
        <v>167</v>
      </c>
      <c r="G11447" t="s">
        <v>24</v>
      </c>
      <c r="I11447">
        <f>VLOOKUP(Table1[[#This Row],[trait_name]],Trait[],2,FALSE)</f>
        <v>33</v>
      </c>
      <c r="J11447" s="25" t="s">
        <v>63</v>
      </c>
      <c r="L11447" s="3"/>
      <c r="N11447" s="25"/>
      <c r="O11447"/>
    </row>
    <row r="11448" spans="1:15">
      <c r="A11448" s="5">
        <v>43280</v>
      </c>
      <c r="B11448" s="5">
        <v>43280</v>
      </c>
      <c r="C11448" t="s">
        <v>958</v>
      </c>
      <c r="D11448" s="30">
        <f>VLOOKUP(C11448,Index[[#All],[searchTaxon]:[Reference_number]],2,FALSE)</f>
        <v>167</v>
      </c>
      <c r="G11448" t="s">
        <v>24</v>
      </c>
      <c r="I11448">
        <f>VLOOKUP(Table1[[#This Row],[trait_name]],Trait[],2,FALSE)</f>
        <v>33</v>
      </c>
      <c r="J11448" s="25" t="s">
        <v>63</v>
      </c>
      <c r="L11448" s="3"/>
      <c r="N11448" s="25"/>
      <c r="O11448"/>
    </row>
    <row r="11449" spans="1:15">
      <c r="A11449" s="5">
        <v>43280</v>
      </c>
      <c r="B11449" s="5">
        <v>43280</v>
      </c>
      <c r="C11449" t="s">
        <v>958</v>
      </c>
      <c r="D11449" s="30">
        <f>VLOOKUP(C11449,Index[[#All],[searchTaxon]:[Reference_number]],2,FALSE)</f>
        <v>167</v>
      </c>
      <c r="G11449" t="s">
        <v>24</v>
      </c>
      <c r="I11449">
        <f>VLOOKUP(Table1[[#This Row],[trait_name]],Trait[],2,FALSE)</f>
        <v>34</v>
      </c>
      <c r="J11449" s="25" t="s">
        <v>149</v>
      </c>
      <c r="L11449" s="3"/>
      <c r="N11449" s="25"/>
      <c r="O11449"/>
    </row>
    <row r="11450" spans="1:15">
      <c r="A11450" s="5">
        <v>43280</v>
      </c>
      <c r="B11450" s="5"/>
      <c r="C11450" t="s">
        <v>958</v>
      </c>
      <c r="D11450" s="30">
        <f>VLOOKUP(C11450,Index[[#All],[searchTaxon]:[Reference_number]],2,FALSE)</f>
        <v>167</v>
      </c>
      <c r="E11450">
        <v>0</v>
      </c>
      <c r="F11450">
        <v>0</v>
      </c>
      <c r="G11450" t="s">
        <v>24</v>
      </c>
      <c r="I11450">
        <f>VLOOKUP(Table1[[#This Row],[trait_name]],Trait[],2,FALSE)</f>
        <v>35</v>
      </c>
      <c r="J11450" s="25" t="s">
        <v>66</v>
      </c>
      <c r="L11450" s="3"/>
      <c r="N11450" s="25"/>
      <c r="O11450"/>
    </row>
    <row r="11451" spans="1:15">
      <c r="A11451" s="5">
        <v>43280</v>
      </c>
      <c r="B11451" s="5"/>
      <c r="C11451" t="s">
        <v>958</v>
      </c>
      <c r="D11451" s="15">
        <f>VLOOKUP(C11451,Index[[#All],[searchTaxon]:[Reference_number]],2,FALSE)</f>
        <v>167</v>
      </c>
      <c r="E11451">
        <v>0</v>
      </c>
      <c r="F11451">
        <v>0</v>
      </c>
      <c r="G11451" t="s">
        <v>24</v>
      </c>
      <c r="I11451">
        <f>VLOOKUP(Table1[[#This Row],[trait_name]],Trait[],2,FALSE)</f>
        <v>36</v>
      </c>
      <c r="J11451" s="25" t="s">
        <v>68</v>
      </c>
      <c r="L11451" s="3"/>
      <c r="N11451" s="25"/>
      <c r="O11451"/>
    </row>
    <row r="11452" spans="1:15">
      <c r="A11452" s="5">
        <v>43280</v>
      </c>
      <c r="B11452" s="5"/>
      <c r="C11452" t="s">
        <v>958</v>
      </c>
      <c r="D11452" s="15">
        <f>VLOOKUP(C11452,Index[[#All],[searchTaxon]:[Reference_number]],2,FALSE)</f>
        <v>167</v>
      </c>
      <c r="E11452">
        <v>0</v>
      </c>
      <c r="F11452">
        <v>0</v>
      </c>
      <c r="G11452" t="s">
        <v>24</v>
      </c>
      <c r="I11452">
        <f>VLOOKUP(Table1[[#This Row],[trait_name]],Trait[],2,FALSE)</f>
        <v>37</v>
      </c>
      <c r="J11452" s="25" t="s">
        <v>70</v>
      </c>
      <c r="L11452" s="3"/>
      <c r="N11452" s="25"/>
      <c r="O11452"/>
    </row>
    <row r="11453" spans="1:15">
      <c r="A11453" s="5">
        <v>43280</v>
      </c>
      <c r="B11453" s="5">
        <v>43280</v>
      </c>
      <c r="C11453" t="s">
        <v>958</v>
      </c>
      <c r="D11453" s="30">
        <f>VLOOKUP(C11453,Index[[#All],[searchTaxon]:[Reference_number]],2,FALSE)</f>
        <v>167</v>
      </c>
      <c r="G11453" t="s">
        <v>24</v>
      </c>
      <c r="H11453" t="s">
        <v>183</v>
      </c>
      <c r="I11453">
        <f>VLOOKUP(Table1[[#This Row],[trait_name]],Trait[],2,FALSE)</f>
        <v>38</v>
      </c>
      <c r="J11453" s="25" t="s">
        <v>74</v>
      </c>
      <c r="L11453" s="3" t="s">
        <v>158</v>
      </c>
      <c r="N11453" s="25"/>
      <c r="O11453"/>
    </row>
    <row r="11454" spans="1:15">
      <c r="A11454" s="5">
        <v>43280</v>
      </c>
      <c r="B11454" s="5">
        <v>43280</v>
      </c>
      <c r="C11454" t="s">
        <v>958</v>
      </c>
      <c r="D11454" s="30">
        <f>VLOOKUP(C11454,Index[[#All],[searchTaxon]:[Reference_number]],2,FALSE)</f>
        <v>167</v>
      </c>
      <c r="G11454" t="s">
        <v>24</v>
      </c>
      <c r="H11454" t="s">
        <v>183</v>
      </c>
      <c r="I11454">
        <f>VLOOKUP(Table1[[#This Row],[trait_name]],Trait[],2,FALSE)</f>
        <v>38</v>
      </c>
      <c r="J11454" s="25" t="s">
        <v>74</v>
      </c>
      <c r="L11454" s="3" t="s">
        <v>345</v>
      </c>
      <c r="N11454" s="25"/>
      <c r="O11454"/>
    </row>
    <row r="11455" spans="1:15">
      <c r="A11455" s="5">
        <v>43280</v>
      </c>
      <c r="B11455" s="5">
        <v>43280</v>
      </c>
      <c r="C11455" t="s">
        <v>958</v>
      </c>
      <c r="D11455" s="30">
        <f>VLOOKUP(C11455,Index[[#All],[searchTaxon]:[Reference_number]],2,FALSE)</f>
        <v>167</v>
      </c>
      <c r="G11455" t="s">
        <v>24</v>
      </c>
      <c r="H11455" t="s">
        <v>183</v>
      </c>
      <c r="I11455">
        <f>VLOOKUP(Table1[[#This Row],[trait_name]],Trait[],2,FALSE)</f>
        <v>38</v>
      </c>
      <c r="J11455" s="25" t="s">
        <v>74</v>
      </c>
      <c r="L11455" s="3" t="s">
        <v>75</v>
      </c>
      <c r="N11455" s="25"/>
      <c r="O11455"/>
    </row>
    <row r="11456" spans="1:15">
      <c r="A11456" s="27">
        <v>43280</v>
      </c>
      <c r="B11456" s="27"/>
      <c r="C11456" s="4" t="s">
        <v>958</v>
      </c>
      <c r="D11456" s="15">
        <f>VLOOKUP(C11456,Index[[#All],[searchTaxon]:[Reference_number]],2,FALSE)</f>
        <v>167</v>
      </c>
      <c r="G11456" t="s">
        <v>24</v>
      </c>
      <c r="I11456">
        <f>VLOOKUP(Table1[[#This Row],[trait_name]],Trait[],2,FALSE)</f>
        <v>39</v>
      </c>
      <c r="J11456" s="25" t="s">
        <v>76</v>
      </c>
      <c r="L11456" s="3"/>
      <c r="N11456" s="25"/>
      <c r="O11456"/>
    </row>
    <row r="11457" spans="1:15">
      <c r="A11457" s="5">
        <v>43280</v>
      </c>
      <c r="B11457" s="5">
        <v>43280</v>
      </c>
      <c r="C11457" t="s">
        <v>958</v>
      </c>
      <c r="D11457" s="30">
        <f>VLOOKUP(C11457,Index[[#All],[searchTaxon]:[Reference_number]],2,FALSE)</f>
        <v>167</v>
      </c>
      <c r="G11457" t="s">
        <v>24</v>
      </c>
      <c r="H11457" t="s">
        <v>183</v>
      </c>
      <c r="I11457">
        <f>VLOOKUP(Table1[[#This Row],[trait_name]],Trait[],2,FALSE)</f>
        <v>40</v>
      </c>
      <c r="J11457" s="25" t="s">
        <v>79</v>
      </c>
      <c r="L11457" s="3" t="s">
        <v>80</v>
      </c>
      <c r="N11457" s="25"/>
      <c r="O11457"/>
    </row>
    <row r="11458" spans="1:15">
      <c r="A11458" s="5">
        <v>43280</v>
      </c>
      <c r="B11458" s="5">
        <v>43280</v>
      </c>
      <c r="C11458" t="s">
        <v>958</v>
      </c>
      <c r="D11458" s="30">
        <f>VLOOKUP(C11458,Index[[#All],[searchTaxon]:[Reference_number]],2,FALSE)</f>
        <v>167</v>
      </c>
      <c r="G11458" t="s">
        <v>24</v>
      </c>
      <c r="I11458">
        <f>VLOOKUP(Table1[[#This Row],[trait_name]],Trait[],2,FALSE)</f>
        <v>40</v>
      </c>
      <c r="J11458" s="25" t="s">
        <v>79</v>
      </c>
      <c r="L11458" s="3"/>
      <c r="N11458" s="25"/>
      <c r="O11458"/>
    </row>
    <row r="11459" spans="1:15">
      <c r="A11459" s="5">
        <v>43280</v>
      </c>
      <c r="B11459" s="5"/>
      <c r="C11459" t="s">
        <v>958</v>
      </c>
      <c r="D11459" s="15">
        <f>VLOOKUP(C11459,Index[[#All],[searchTaxon]:[Reference_number]],2,FALSE)</f>
        <v>167</v>
      </c>
      <c r="E11459">
        <v>0</v>
      </c>
      <c r="F11459">
        <v>0</v>
      </c>
      <c r="G11459" t="s">
        <v>24</v>
      </c>
      <c r="I11459">
        <f>VLOOKUP(Table1[[#This Row],[trait_name]],Trait[],2,FALSE)</f>
        <v>41</v>
      </c>
      <c r="J11459" s="25" t="s">
        <v>82</v>
      </c>
      <c r="L11459" s="3"/>
      <c r="N11459" s="25"/>
      <c r="O11459"/>
    </row>
    <row r="11460" spans="1:15">
      <c r="A11460" s="5">
        <v>43280</v>
      </c>
      <c r="B11460" s="5"/>
      <c r="C11460" t="s">
        <v>958</v>
      </c>
      <c r="D11460" s="15">
        <f>VLOOKUP(C11460,Index[[#All],[searchTaxon]:[Reference_number]],2,FALSE)</f>
        <v>167</v>
      </c>
      <c r="E11460">
        <v>0</v>
      </c>
      <c r="F11460">
        <v>0</v>
      </c>
      <c r="G11460" t="s">
        <v>24</v>
      </c>
      <c r="I11460">
        <f>VLOOKUP(Table1[[#This Row],[trait_name]],Trait[],2,FALSE)</f>
        <v>42</v>
      </c>
      <c r="J11460" s="25" t="s">
        <v>84</v>
      </c>
      <c r="L11460" s="3"/>
      <c r="N11460" s="25"/>
      <c r="O11460"/>
    </row>
    <row r="11461" spans="1:15">
      <c r="A11461" s="5">
        <v>43280</v>
      </c>
      <c r="B11461" s="5">
        <v>43280</v>
      </c>
      <c r="C11461" t="s">
        <v>958</v>
      </c>
      <c r="D11461" s="30">
        <f>VLOOKUP(C11461,Index[[#All],[searchTaxon]:[Reference_number]],2,FALSE)</f>
        <v>167</v>
      </c>
      <c r="G11461" t="s">
        <v>24</v>
      </c>
      <c r="H11461" t="s">
        <v>183</v>
      </c>
      <c r="I11461">
        <f>VLOOKUP(Table1[[#This Row],[trait_name]],Trait[],2,FALSE)</f>
        <v>43</v>
      </c>
      <c r="J11461" s="25" t="s">
        <v>86</v>
      </c>
      <c r="L11461" s="3" t="s">
        <v>156</v>
      </c>
      <c r="N11461" s="25"/>
      <c r="O11461"/>
    </row>
    <row r="11462" spans="1:15">
      <c r="A11462" s="5">
        <v>43280</v>
      </c>
      <c r="B11462" s="5">
        <v>43280</v>
      </c>
      <c r="C11462" t="s">
        <v>958</v>
      </c>
      <c r="D11462" s="30">
        <f>VLOOKUP(C11462,Index[[#All],[searchTaxon]:[Reference_number]],2,FALSE)</f>
        <v>167</v>
      </c>
      <c r="G11462" t="s">
        <v>24</v>
      </c>
      <c r="I11462">
        <f>VLOOKUP(Table1[[#This Row],[trait_name]],Trait[],2,FALSE)</f>
        <v>43</v>
      </c>
      <c r="J11462" s="25" t="s">
        <v>86</v>
      </c>
      <c r="L11462" s="3"/>
      <c r="N11462" s="26"/>
      <c r="O11462"/>
    </row>
    <row r="11463" spans="1:15">
      <c r="A11463" s="5">
        <v>43280</v>
      </c>
      <c r="B11463" s="5"/>
      <c r="C11463" t="s">
        <v>958</v>
      </c>
      <c r="D11463" s="15">
        <f>VLOOKUP(C11463,Index[[#All],[searchTaxon]:[Reference_number]],2,FALSE)</f>
        <v>167</v>
      </c>
      <c r="E11463">
        <v>0</v>
      </c>
      <c r="F11463">
        <v>0</v>
      </c>
      <c r="G11463" t="s">
        <v>24</v>
      </c>
      <c r="I11463">
        <f>VLOOKUP(Table1[[#This Row],[trait_name]],Trait[],2,FALSE)</f>
        <v>47</v>
      </c>
      <c r="J11463" s="25" t="s">
        <v>96</v>
      </c>
      <c r="L11463" s="3"/>
      <c r="N11463" s="25"/>
      <c r="O11463"/>
    </row>
    <row r="11464" spans="1:15">
      <c r="A11464" s="5">
        <v>43280</v>
      </c>
      <c r="B11464" s="5">
        <v>43280</v>
      </c>
      <c r="C11464" t="s">
        <v>958</v>
      </c>
      <c r="D11464" s="30">
        <f>VLOOKUP(C11464,Index[[#All],[searchTaxon]:[Reference_number]],2,FALSE)</f>
        <v>167</v>
      </c>
      <c r="G11464" t="s">
        <v>24</v>
      </c>
      <c r="H11464" t="s">
        <v>961</v>
      </c>
      <c r="I11464">
        <f>VLOOKUP(Table1[[#This Row],[trait_name]],Trait[],2,FALSE)</f>
        <v>48</v>
      </c>
      <c r="J11464" s="25" t="s">
        <v>99</v>
      </c>
      <c r="L11464" s="3" t="s">
        <v>330</v>
      </c>
      <c r="N11464" s="25"/>
      <c r="O11464"/>
    </row>
    <row r="11465" spans="1:15">
      <c r="A11465" s="5">
        <v>43280</v>
      </c>
      <c r="B11465" s="5">
        <v>43280</v>
      </c>
      <c r="C11465" t="s">
        <v>958</v>
      </c>
      <c r="D11465" s="30">
        <f>VLOOKUP(C11465,Index[[#All],[searchTaxon]:[Reference_number]],2,FALSE)</f>
        <v>167</v>
      </c>
      <c r="G11465" t="s">
        <v>24</v>
      </c>
      <c r="H11465" t="s">
        <v>961</v>
      </c>
      <c r="I11465">
        <f>VLOOKUP(Table1[[#This Row],[trait_name]],Trait[],2,FALSE)</f>
        <v>48</v>
      </c>
      <c r="J11465" s="25" t="s">
        <v>99</v>
      </c>
      <c r="L11465" s="3" t="s">
        <v>161</v>
      </c>
      <c r="N11465" s="25"/>
      <c r="O11465"/>
    </row>
    <row r="11466" spans="1:15">
      <c r="A11466" s="5">
        <v>43280</v>
      </c>
      <c r="B11466" s="5">
        <v>43280</v>
      </c>
      <c r="C11466" t="s">
        <v>958</v>
      </c>
      <c r="D11466" s="30">
        <f>VLOOKUP(C11466,Index[[#All],[searchTaxon]:[Reference_number]],2,FALSE)</f>
        <v>167</v>
      </c>
      <c r="G11466" t="s">
        <v>24</v>
      </c>
      <c r="H11466" t="s">
        <v>423</v>
      </c>
      <c r="I11466">
        <f>VLOOKUP(Table1[[#This Row],[trait_name]],Trait[],2,FALSE)</f>
        <v>48</v>
      </c>
      <c r="J11466" s="25" t="s">
        <v>99</v>
      </c>
      <c r="L11466" s="3" t="s">
        <v>101</v>
      </c>
      <c r="N11466" s="25"/>
      <c r="O11466"/>
    </row>
    <row r="11467" spans="1:15">
      <c r="A11467" s="5">
        <v>43280</v>
      </c>
      <c r="B11467" s="5">
        <v>43280</v>
      </c>
      <c r="C11467" t="s">
        <v>958</v>
      </c>
      <c r="D11467" s="30">
        <f>VLOOKUP(C11467,Index[[#All],[searchTaxon]:[Reference_number]],2,FALSE)</f>
        <v>167</v>
      </c>
      <c r="G11467" t="s">
        <v>24</v>
      </c>
      <c r="H11467" t="s">
        <v>423</v>
      </c>
      <c r="I11467">
        <f>VLOOKUP(Table1[[#This Row],[trait_name]],Trait[],2,FALSE)</f>
        <v>49</v>
      </c>
      <c r="J11467" s="25" t="s">
        <v>103</v>
      </c>
      <c r="L11467" s="3" t="s">
        <v>105</v>
      </c>
      <c r="N11467" s="25"/>
      <c r="O11467"/>
    </row>
    <row r="11468" spans="1:15">
      <c r="A11468" s="5">
        <v>43280</v>
      </c>
      <c r="B11468" s="5">
        <v>43280</v>
      </c>
      <c r="C11468" t="s">
        <v>958</v>
      </c>
      <c r="D11468" s="30">
        <f>VLOOKUP(C11468,Index[[#All],[searchTaxon]:[Reference_number]],2,FALSE)</f>
        <v>167</v>
      </c>
      <c r="G11468" t="s">
        <v>24</v>
      </c>
      <c r="H11468" t="s">
        <v>183</v>
      </c>
      <c r="I11468">
        <f>VLOOKUP(Table1[[#This Row],[trait_name]],Trait[],2,FALSE)</f>
        <v>49</v>
      </c>
      <c r="J11468" s="25" t="s">
        <v>103</v>
      </c>
      <c r="L11468" s="3" t="s">
        <v>104</v>
      </c>
      <c r="N11468" s="25"/>
      <c r="O11468"/>
    </row>
    <row r="11469" spans="1:15">
      <c r="A11469" s="5">
        <v>43280</v>
      </c>
      <c r="B11469" s="5">
        <v>43280</v>
      </c>
      <c r="C11469" t="s">
        <v>958</v>
      </c>
      <c r="D11469" s="30">
        <f>VLOOKUP(C11469,Index[[#All],[searchTaxon]:[Reference_number]],2,FALSE)</f>
        <v>167</v>
      </c>
      <c r="G11469" t="s">
        <v>24</v>
      </c>
      <c r="H11469" t="s">
        <v>183</v>
      </c>
      <c r="I11469">
        <f>VLOOKUP(Table1[[#This Row],[trait_name]],Trait[],2,FALSE)</f>
        <v>49</v>
      </c>
      <c r="J11469" s="25" t="s">
        <v>103</v>
      </c>
      <c r="L11469" s="3" t="s">
        <v>289</v>
      </c>
      <c r="N11469" s="25"/>
      <c r="O11469"/>
    </row>
    <row r="11470" spans="1:15">
      <c r="A11470" s="5">
        <v>43280</v>
      </c>
      <c r="B11470" s="5">
        <v>43280</v>
      </c>
      <c r="C11470" t="s">
        <v>958</v>
      </c>
      <c r="D11470" s="30">
        <f>VLOOKUP(C11470,Index[[#All],[searchTaxon]:[Reference_number]],2,FALSE)</f>
        <v>167</v>
      </c>
      <c r="G11470" t="s">
        <v>24</v>
      </c>
      <c r="I11470">
        <f>VLOOKUP(Table1[[#This Row],[trait_name]],Trait[],2,FALSE)</f>
        <v>49</v>
      </c>
      <c r="J11470" s="25" t="s">
        <v>103</v>
      </c>
      <c r="L11470" s="3"/>
      <c r="N11470" s="25"/>
      <c r="O11470"/>
    </row>
    <row r="11471" spans="1:15">
      <c r="A11471" s="27">
        <v>43280</v>
      </c>
      <c r="B11471" s="27"/>
      <c r="C11471" s="4" t="s">
        <v>958</v>
      </c>
      <c r="D11471" s="11">
        <f>VLOOKUP(C11471,Index[[#All],[searchTaxon]:[Reference_number]],2,FALSE)</f>
        <v>167</v>
      </c>
      <c r="E11471">
        <f>VLOOKUP(C:C,Table1[[#All],[searchTaxon]:[Multiple_forms]],3,FALSE)</f>
        <v>0</v>
      </c>
      <c r="F11471">
        <f>VLOOKUP(C:C,Table1[[#All],[searchTaxon]:[Multiple_forms]],4,FALSE)</f>
        <v>0</v>
      </c>
      <c r="G11471" t="str">
        <f>VLOOKUP(C:C,Table1[[#All],[searchTaxon]:[Multiple_forms]],5,FALSE)</f>
        <v>Yes</v>
      </c>
      <c r="I11471">
        <f>VLOOKUP(Table1[[#This Row],[trait_name]],Trait[],2,FALSE)</f>
        <v>50</v>
      </c>
      <c r="J11471" s="25" t="s">
        <v>106</v>
      </c>
      <c r="L11471" s="3"/>
      <c r="N11471" s="25"/>
      <c r="O11471"/>
    </row>
    <row r="11472" spans="1:15">
      <c r="A11472" s="5">
        <v>43280</v>
      </c>
      <c r="B11472" s="5">
        <v>43280</v>
      </c>
      <c r="C11472" t="s">
        <v>958</v>
      </c>
      <c r="D11472" s="30">
        <f>VLOOKUP(C11472,Index[[#All],[searchTaxon]:[Reference_number]],2,FALSE)</f>
        <v>167</v>
      </c>
      <c r="G11472" t="s">
        <v>24</v>
      </c>
      <c r="H11472" t="s">
        <v>183</v>
      </c>
      <c r="I11472">
        <f>VLOOKUP(Table1[[#This Row],[trait_name]],Trait[],2,FALSE)</f>
        <v>51</v>
      </c>
      <c r="J11472" s="25" t="s">
        <v>108</v>
      </c>
      <c r="L11472" s="3" t="s">
        <v>645</v>
      </c>
      <c r="N11472" s="25"/>
      <c r="O11472"/>
    </row>
    <row r="11473" spans="1:15">
      <c r="A11473" s="5">
        <v>43280</v>
      </c>
      <c r="B11473" s="5">
        <v>43280</v>
      </c>
      <c r="C11473" t="s">
        <v>958</v>
      </c>
      <c r="D11473" s="30">
        <f>VLOOKUP(C11473,Index[[#All],[searchTaxon]:[Reference_number]],2,FALSE)</f>
        <v>167</v>
      </c>
      <c r="G11473" t="s">
        <v>24</v>
      </c>
      <c r="H11473" t="s">
        <v>183</v>
      </c>
      <c r="I11473">
        <f>VLOOKUP(Table1[[#This Row],[trait_name]],Trait[],2,FALSE)</f>
        <v>51</v>
      </c>
      <c r="J11473" s="25" t="s">
        <v>108</v>
      </c>
      <c r="L11473" s="3" t="s">
        <v>167</v>
      </c>
      <c r="N11473" s="25"/>
      <c r="O11473"/>
    </row>
    <row r="11474" spans="1:15">
      <c r="A11474" s="5">
        <v>43280</v>
      </c>
      <c r="B11474" s="5">
        <v>43280</v>
      </c>
      <c r="C11474" t="s">
        <v>958</v>
      </c>
      <c r="D11474" s="30">
        <f>VLOOKUP(C11474,Index[[#All],[searchTaxon]:[Reference_number]],2,FALSE)</f>
        <v>167</v>
      </c>
      <c r="G11474" t="s">
        <v>24</v>
      </c>
      <c r="H11474" t="s">
        <v>183</v>
      </c>
      <c r="I11474">
        <f>VLOOKUP(Table1[[#This Row],[trait_name]],Trait[],2,FALSE)</f>
        <v>52</v>
      </c>
      <c r="J11474" s="25" t="s">
        <v>203</v>
      </c>
      <c r="L11474" s="3" t="s">
        <v>378</v>
      </c>
      <c r="N11474" s="25"/>
      <c r="O11474"/>
    </row>
    <row r="11475" spans="1:15">
      <c r="A11475" s="5">
        <v>43280</v>
      </c>
      <c r="B11475" s="5">
        <v>43280</v>
      </c>
      <c r="C11475" t="s">
        <v>958</v>
      </c>
      <c r="D11475" s="30">
        <f>VLOOKUP(C11475,Index[[#All],[searchTaxon]:[Reference_number]],2,FALSE)</f>
        <v>167</v>
      </c>
      <c r="G11475" t="s">
        <v>24</v>
      </c>
      <c r="H11475" t="s">
        <v>425</v>
      </c>
      <c r="I11475">
        <f>VLOOKUP(Table1[[#This Row],[trait_name]],Trait[],2,FALSE)</f>
        <v>53</v>
      </c>
      <c r="J11475" s="25" t="s">
        <v>110</v>
      </c>
      <c r="L11475" s="3" t="s">
        <v>168</v>
      </c>
      <c r="N11475" s="25"/>
      <c r="O11475"/>
    </row>
    <row r="11476" spans="1:15">
      <c r="A11476" s="5">
        <v>43280</v>
      </c>
      <c r="B11476" s="5">
        <v>43280</v>
      </c>
      <c r="C11476" t="s">
        <v>958</v>
      </c>
      <c r="D11476" s="30">
        <f>VLOOKUP(C11476,Index[[#All],[searchTaxon]:[Reference_number]],2,FALSE)</f>
        <v>167</v>
      </c>
      <c r="G11476" t="s">
        <v>24</v>
      </c>
      <c r="H11476" t="s">
        <v>425</v>
      </c>
      <c r="I11476">
        <f>VLOOKUP(Table1[[#This Row],[trait_name]],Trait[],2,FALSE)</f>
        <v>53</v>
      </c>
      <c r="J11476" s="25" t="s">
        <v>110</v>
      </c>
      <c r="L11476" s="3" t="s">
        <v>111</v>
      </c>
      <c r="N11476" s="25"/>
      <c r="O11476"/>
    </row>
    <row r="11477" spans="1:15">
      <c r="A11477" s="5">
        <v>43280</v>
      </c>
      <c r="B11477" s="5">
        <v>43280</v>
      </c>
      <c r="C11477" t="s">
        <v>958</v>
      </c>
      <c r="D11477" s="30">
        <f>VLOOKUP(C11477,Index[[#All],[searchTaxon]:[Reference_number]],2,FALSE)</f>
        <v>167</v>
      </c>
      <c r="G11477" t="s">
        <v>24</v>
      </c>
      <c r="I11477">
        <f>VLOOKUP(Table1[[#This Row],[trait_name]],Trait[],2,FALSE)</f>
        <v>54</v>
      </c>
      <c r="J11477" s="25" t="s">
        <v>112</v>
      </c>
      <c r="L11477" s="3"/>
      <c r="N11477" s="25"/>
      <c r="O11477"/>
    </row>
    <row r="11478" spans="1:15">
      <c r="A11478" s="5">
        <v>43280</v>
      </c>
      <c r="B11478" s="5">
        <v>43280</v>
      </c>
      <c r="C11478" t="s">
        <v>958</v>
      </c>
      <c r="D11478" s="30">
        <f>VLOOKUP(C11478,Index[[#All],[searchTaxon]:[Reference_number]],2,FALSE)</f>
        <v>167</v>
      </c>
      <c r="G11478" t="s">
        <v>24</v>
      </c>
      <c r="H11478" t="s">
        <v>961</v>
      </c>
      <c r="I11478">
        <f>VLOOKUP(Table1[[#This Row],[trait_name]],Trait[],2,FALSE)</f>
        <v>56</v>
      </c>
      <c r="J11478" s="25" t="s">
        <v>117</v>
      </c>
      <c r="L11478" s="3" t="s">
        <v>118</v>
      </c>
      <c r="N11478" s="25"/>
      <c r="O11478"/>
    </row>
    <row r="11479" spans="1:15">
      <c r="A11479" s="5">
        <v>43280</v>
      </c>
      <c r="B11479" s="5"/>
      <c r="C11479" t="s">
        <v>958</v>
      </c>
      <c r="D11479" s="15">
        <f>VLOOKUP(C11479,Index[[#All],[searchTaxon]:[Reference_number]],2,FALSE)</f>
        <v>167</v>
      </c>
      <c r="E11479">
        <v>0</v>
      </c>
      <c r="F11479">
        <v>0</v>
      </c>
      <c r="G11479" t="s">
        <v>24</v>
      </c>
      <c r="I11479">
        <f>VLOOKUP(Table1[[#This Row],[trait_name]],Trait[],2,FALSE)</f>
        <v>60</v>
      </c>
      <c r="J11479" s="25" t="s">
        <v>120</v>
      </c>
      <c r="L11479" s="3"/>
      <c r="N11479" s="25"/>
      <c r="O11479"/>
    </row>
    <row r="11480" spans="1:15">
      <c r="A11480" s="5">
        <v>43280</v>
      </c>
      <c r="B11480" s="5">
        <v>43280</v>
      </c>
      <c r="C11480" t="s">
        <v>958</v>
      </c>
      <c r="D11480" s="30">
        <f>VLOOKUP(C11480,Index[[#All],[searchTaxon]:[Reference_number]],2,FALSE)</f>
        <v>167</v>
      </c>
      <c r="G11480" t="s">
        <v>24</v>
      </c>
      <c r="H11480" t="s">
        <v>183</v>
      </c>
      <c r="I11480">
        <f>VLOOKUP(Table1[[#This Row],[trait_name]],Trait[],2,FALSE)</f>
        <v>61</v>
      </c>
      <c r="J11480" s="25" t="s">
        <v>172</v>
      </c>
      <c r="L11480" s="3" t="s">
        <v>503</v>
      </c>
      <c r="N11480" s="25"/>
      <c r="O11480"/>
    </row>
    <row r="11481" spans="1:15">
      <c r="A11481" s="5">
        <v>43280</v>
      </c>
      <c r="B11481" s="5">
        <v>43280</v>
      </c>
      <c r="C11481" t="s">
        <v>958</v>
      </c>
      <c r="D11481" s="30">
        <f>VLOOKUP(C11481,Index[[#All],[searchTaxon]:[Reference_number]],2,FALSE)</f>
        <v>167</v>
      </c>
      <c r="G11481" t="s">
        <v>24</v>
      </c>
      <c r="H11481" t="s">
        <v>183</v>
      </c>
      <c r="I11481">
        <f>VLOOKUP(Table1[[#This Row],[trait_name]],Trait[],2,FALSE)</f>
        <v>61</v>
      </c>
      <c r="J11481" s="25" t="s">
        <v>172</v>
      </c>
      <c r="L11481" s="3" t="s">
        <v>598</v>
      </c>
      <c r="N11481" s="25"/>
      <c r="O11481"/>
    </row>
    <row r="11482" spans="1:15">
      <c r="A11482" s="5">
        <v>43280</v>
      </c>
      <c r="B11482" s="5">
        <v>43280</v>
      </c>
      <c r="C11482" t="s">
        <v>958</v>
      </c>
      <c r="D11482" s="30">
        <f>VLOOKUP(C11482,Index[[#All],[searchTaxon]:[Reference_number]],2,FALSE)</f>
        <v>167</v>
      </c>
      <c r="G11482" t="s">
        <v>24</v>
      </c>
      <c r="I11482">
        <f>VLOOKUP(Table1[[#This Row],[trait_name]],Trait[],2,FALSE)</f>
        <v>62</v>
      </c>
      <c r="J11482" s="25" t="s">
        <v>123</v>
      </c>
      <c r="L11482" s="3"/>
      <c r="N11482" s="25"/>
      <c r="O11482"/>
    </row>
    <row r="11483" spans="1:15">
      <c r="A11483" s="5">
        <v>43280</v>
      </c>
      <c r="B11483" s="5">
        <v>43280</v>
      </c>
      <c r="C11483" t="s">
        <v>962</v>
      </c>
      <c r="D11483" s="30">
        <f>VLOOKUP(C11483,Index[[#All],[searchTaxon]:[Reference_number]],2,FALSE)</f>
        <v>168</v>
      </c>
      <c r="H11483" t="s">
        <v>743</v>
      </c>
      <c r="I11483">
        <f>VLOOKUP(Table1[[#This Row],[trait_name]],Trait[],2,FALSE)</f>
        <v>2</v>
      </c>
      <c r="J11483" s="25" t="s">
        <v>16</v>
      </c>
      <c r="L11483" s="3" t="s">
        <v>963</v>
      </c>
      <c r="N11483" s="25"/>
      <c r="O11483"/>
    </row>
    <row r="11484" spans="1:15">
      <c r="A11484" s="5">
        <v>43280</v>
      </c>
      <c r="B11484" s="5">
        <v>43280</v>
      </c>
      <c r="C11484" t="s">
        <v>962</v>
      </c>
      <c r="D11484" s="30">
        <f>VLOOKUP(C11484,Index[[#All],[searchTaxon]:[Reference_number]],2,FALSE)</f>
        <v>168</v>
      </c>
      <c r="H11484" t="s">
        <v>743</v>
      </c>
      <c r="I11484">
        <f>VLOOKUP(Table1[[#This Row],[trait_name]],Trait[],2,FALSE)</f>
        <v>2</v>
      </c>
      <c r="J11484" s="25" t="s">
        <v>16</v>
      </c>
      <c r="L11484" s="3" t="s">
        <v>964</v>
      </c>
      <c r="N11484" s="25"/>
      <c r="O11484"/>
    </row>
    <row r="11485" spans="1:15">
      <c r="A11485" s="5">
        <v>43280</v>
      </c>
      <c r="B11485" s="5">
        <v>43280</v>
      </c>
      <c r="C11485" t="s">
        <v>962</v>
      </c>
      <c r="D11485" s="30">
        <f>VLOOKUP(C11485,Index[[#All],[searchTaxon]:[Reference_number]],2,FALSE)</f>
        <v>168</v>
      </c>
      <c r="H11485" t="s">
        <v>405</v>
      </c>
      <c r="I11485">
        <f>VLOOKUP(Table1[[#This Row],[trait_name]],Trait[],2,FALSE)</f>
        <v>3</v>
      </c>
      <c r="J11485" s="25" t="s">
        <v>19</v>
      </c>
      <c r="L11485" s="3" t="s">
        <v>20</v>
      </c>
      <c r="N11485" s="25"/>
      <c r="O11485"/>
    </row>
    <row r="11486" spans="1:15">
      <c r="A11486" s="5">
        <v>43280</v>
      </c>
      <c r="B11486" s="5">
        <v>43280</v>
      </c>
      <c r="C11486" t="s">
        <v>962</v>
      </c>
      <c r="D11486" s="30">
        <f>VLOOKUP(C11486,Index[[#All],[searchTaxon]:[Reference_number]],2,FALSE)</f>
        <v>168</v>
      </c>
      <c r="H11486" t="s">
        <v>405</v>
      </c>
      <c r="I11486">
        <f>VLOOKUP(Table1[[#This Row],[trait_name]],Trait[],2,FALSE)</f>
        <v>3</v>
      </c>
      <c r="J11486" s="25" t="s">
        <v>19</v>
      </c>
      <c r="L11486" s="3" t="s">
        <v>22</v>
      </c>
      <c r="N11486" s="25"/>
      <c r="O11486"/>
    </row>
    <row r="11487" spans="1:15">
      <c r="A11487" s="5">
        <v>43280</v>
      </c>
      <c r="B11487" s="5">
        <v>43280</v>
      </c>
      <c r="C11487" t="s">
        <v>962</v>
      </c>
      <c r="D11487" s="30">
        <f>VLOOKUP(C11487,Index[[#All],[searchTaxon]:[Reference_number]],2,FALSE)</f>
        <v>168</v>
      </c>
      <c r="H11487" t="s">
        <v>183</v>
      </c>
      <c r="I11487">
        <f>VLOOKUP(Table1[[#This Row],[trait_name]],Trait[],2,FALSE)</f>
        <v>5</v>
      </c>
      <c r="J11487" s="25" t="s">
        <v>25</v>
      </c>
      <c r="L11487" s="3" t="s">
        <v>24</v>
      </c>
      <c r="N11487" s="25"/>
      <c r="O11487"/>
    </row>
    <row r="11488" spans="1:15">
      <c r="A11488" s="5">
        <v>43280</v>
      </c>
      <c r="B11488" s="5">
        <v>43280</v>
      </c>
      <c r="C11488" t="s">
        <v>962</v>
      </c>
      <c r="D11488" s="30">
        <f>VLOOKUP(C11488,Index[[#All],[searchTaxon]:[Reference_number]],2,FALSE)</f>
        <v>168</v>
      </c>
      <c r="H11488" t="s">
        <v>183</v>
      </c>
      <c r="I11488">
        <f>VLOOKUP(Table1[[#This Row],[trait_name]],Trait[],2,FALSE)</f>
        <v>9</v>
      </c>
      <c r="J11488" s="25" t="s">
        <v>29</v>
      </c>
      <c r="L11488" s="3" t="s">
        <v>28</v>
      </c>
      <c r="N11488" s="25"/>
      <c r="O11488"/>
    </row>
    <row r="11489" spans="1:15">
      <c r="A11489" s="5">
        <v>43280</v>
      </c>
      <c r="B11489" s="5">
        <v>43280</v>
      </c>
      <c r="C11489" t="s">
        <v>962</v>
      </c>
      <c r="D11489" s="30">
        <f>VLOOKUP(C11489,Index[[#All],[searchTaxon]:[Reference_number]],2,FALSE)</f>
        <v>168</v>
      </c>
      <c r="H11489" t="s">
        <v>425</v>
      </c>
      <c r="I11489">
        <f>VLOOKUP(Table1[[#This Row],[trait_name]],Trait[],2,FALSE)</f>
        <v>11</v>
      </c>
      <c r="J11489" s="25" t="s">
        <v>31</v>
      </c>
      <c r="L11489" s="3" t="s">
        <v>24</v>
      </c>
      <c r="N11489" s="25"/>
      <c r="O11489"/>
    </row>
    <row r="11490" spans="1:15">
      <c r="A11490" s="27">
        <v>43280</v>
      </c>
      <c r="B11490" s="27"/>
      <c r="C11490" s="4" t="s">
        <v>962</v>
      </c>
      <c r="D11490" s="15">
        <f>VLOOKUP(C11490,Index[[#All],[searchTaxon]:[Reference_number]],2,FALSE)</f>
        <v>168</v>
      </c>
      <c r="I11490">
        <f>VLOOKUP(Table1[[#This Row],[trait_name]],Trait[],2,FALSE)</f>
        <v>15</v>
      </c>
      <c r="J11490" s="25" t="s">
        <v>32</v>
      </c>
      <c r="L11490" s="3"/>
      <c r="N11490" s="25"/>
      <c r="O11490"/>
    </row>
    <row r="11491" spans="1:15">
      <c r="A11491" s="27">
        <v>43280</v>
      </c>
      <c r="B11491" s="27">
        <v>43280</v>
      </c>
      <c r="C11491" s="4" t="s">
        <v>962</v>
      </c>
      <c r="D11491" s="15">
        <f>VLOOKUP(C11491,Index[[#All],[searchTaxon]:[Reference_number]],2,FALSE)</f>
        <v>168</v>
      </c>
      <c r="I11491">
        <f>VLOOKUP(Table1[[#This Row],[trait_name]],Trait[],2,FALSE)</f>
        <v>16</v>
      </c>
      <c r="J11491" s="26" t="s">
        <v>33</v>
      </c>
      <c r="K11491" s="26"/>
      <c r="L11491" s="3"/>
      <c r="N11491" s="25"/>
      <c r="O11491"/>
    </row>
    <row r="11492" spans="1:15">
      <c r="A11492" s="5">
        <v>43280</v>
      </c>
      <c r="B11492" s="5">
        <v>43280</v>
      </c>
      <c r="C11492" t="s">
        <v>962</v>
      </c>
      <c r="D11492" s="30">
        <f>VLOOKUP(C11492,Index[[#All],[searchTaxon]:[Reference_number]],2,FALSE)</f>
        <v>168</v>
      </c>
      <c r="I11492">
        <f>VLOOKUP(Table1[[#This Row],[trait_name]],Trait[],2,FALSE)</f>
        <v>17</v>
      </c>
      <c r="J11492" s="25" t="s">
        <v>34</v>
      </c>
      <c r="L11492" s="3"/>
      <c r="N11492" s="25"/>
      <c r="O11492"/>
    </row>
    <row r="11493" spans="1:15">
      <c r="A11493" s="5">
        <v>43280</v>
      </c>
      <c r="B11493" s="5">
        <v>43280</v>
      </c>
      <c r="C11493" t="s">
        <v>962</v>
      </c>
      <c r="D11493" s="30">
        <f>VLOOKUP(C11493,Index[[#All],[searchTaxon]:[Reference_number]],2,FALSE)</f>
        <v>168</v>
      </c>
      <c r="I11493">
        <f>VLOOKUP(Table1[[#This Row],[trait_name]],Trait[],2,FALSE)</f>
        <v>17</v>
      </c>
      <c r="J11493" s="25" t="s">
        <v>34</v>
      </c>
      <c r="L11493" s="3"/>
      <c r="N11493" s="25"/>
      <c r="O11493"/>
    </row>
    <row r="11494" spans="1:15">
      <c r="A11494" s="5">
        <v>43280</v>
      </c>
      <c r="B11494" s="5">
        <v>43280</v>
      </c>
      <c r="C11494" t="s">
        <v>962</v>
      </c>
      <c r="D11494" s="30">
        <f>VLOOKUP(C11494,Index[[#All],[searchTaxon]:[Reference_number]],2,FALSE)</f>
        <v>168</v>
      </c>
      <c r="I11494">
        <f>VLOOKUP(Table1[[#This Row],[trait_name]],Trait[],2,FALSE)</f>
        <v>17</v>
      </c>
      <c r="J11494" s="25" t="s">
        <v>34</v>
      </c>
      <c r="L11494" s="3"/>
      <c r="N11494" s="25"/>
      <c r="O11494"/>
    </row>
    <row r="11495" spans="1:15">
      <c r="A11495" s="27">
        <v>43280</v>
      </c>
      <c r="B11495" s="27">
        <v>43280</v>
      </c>
      <c r="C11495" s="4" t="s">
        <v>962</v>
      </c>
      <c r="D11495" s="15">
        <f>VLOOKUP(C11495,Index[[#All],[searchTaxon]:[Reference_number]],2,FALSE)</f>
        <v>168</v>
      </c>
      <c r="I11495">
        <f>VLOOKUP(Table1[[#This Row],[trait_name]],Trait[],2,FALSE)</f>
        <v>18</v>
      </c>
      <c r="J11495" s="25" t="s">
        <v>38</v>
      </c>
      <c r="L11495" s="3"/>
      <c r="N11495" s="25"/>
      <c r="O11495"/>
    </row>
    <row r="11496" spans="1:15">
      <c r="A11496" s="5">
        <v>43280</v>
      </c>
      <c r="B11496" s="5">
        <v>43280</v>
      </c>
      <c r="C11496" t="s">
        <v>962</v>
      </c>
      <c r="D11496" s="30">
        <f>VLOOKUP(C11496,Index[[#All],[searchTaxon]:[Reference_number]],2,FALSE)</f>
        <v>168</v>
      </c>
      <c r="H11496" t="s">
        <v>405</v>
      </c>
      <c r="I11496">
        <f>VLOOKUP(Table1[[#This Row],[trait_name]],Trait[],2,FALSE)</f>
        <v>19</v>
      </c>
      <c r="J11496" s="25" t="s">
        <v>39</v>
      </c>
      <c r="L11496" s="3" t="s">
        <v>40</v>
      </c>
      <c r="N11496" s="25"/>
      <c r="O11496"/>
    </row>
    <row r="11497" spans="1:15">
      <c r="A11497" s="5">
        <v>43280</v>
      </c>
      <c r="B11497" s="5">
        <v>43280</v>
      </c>
      <c r="C11497" t="s">
        <v>962</v>
      </c>
      <c r="D11497" s="30">
        <f>VLOOKUP(C11497,Index[[#All],[searchTaxon]:[Reference_number]],2,FALSE)</f>
        <v>168</v>
      </c>
      <c r="H11497" t="s">
        <v>405</v>
      </c>
      <c r="I11497">
        <f>VLOOKUP(Table1[[#This Row],[trait_name]],Trait[],2,FALSE)</f>
        <v>19</v>
      </c>
      <c r="J11497" s="25" t="s">
        <v>39</v>
      </c>
      <c r="L11497" s="3" t="s">
        <v>41</v>
      </c>
      <c r="N11497" s="25"/>
      <c r="O11497"/>
    </row>
    <row r="11498" spans="1:15">
      <c r="A11498" s="27">
        <v>43280</v>
      </c>
      <c r="B11498" s="27">
        <v>43280</v>
      </c>
      <c r="C11498" s="4" t="s">
        <v>962</v>
      </c>
      <c r="D11498" s="15">
        <f>VLOOKUP(C11498,Index[[#All],[searchTaxon]:[Reference_number]],2,FALSE)</f>
        <v>168</v>
      </c>
      <c r="I11498">
        <f>VLOOKUP(Table1[[#This Row],[trait_name]],Trait[],2,FALSE)</f>
        <v>20</v>
      </c>
      <c r="J11498" s="25" t="s">
        <v>42</v>
      </c>
      <c r="L11498" s="3"/>
      <c r="N11498" s="25"/>
      <c r="O11498"/>
    </row>
    <row r="11499" spans="1:15">
      <c r="A11499" s="5">
        <v>43280</v>
      </c>
      <c r="B11499" s="5">
        <v>43280</v>
      </c>
      <c r="C11499" t="s">
        <v>962</v>
      </c>
      <c r="D11499" s="30">
        <f>VLOOKUP(C11499,Index[[#All],[searchTaxon]:[Reference_number]],2,FALSE)</f>
        <v>168</v>
      </c>
      <c r="H11499" t="s">
        <v>405</v>
      </c>
      <c r="I11499">
        <f>VLOOKUP(Table1[[#This Row],[trait_name]],Trait[],2,FALSE)</f>
        <v>21</v>
      </c>
      <c r="J11499" s="25" t="s">
        <v>46</v>
      </c>
      <c r="L11499" s="3" t="s">
        <v>47</v>
      </c>
      <c r="N11499" s="25"/>
      <c r="O11499"/>
    </row>
    <row r="11500" spans="1:15">
      <c r="A11500" s="5">
        <v>43280</v>
      </c>
      <c r="B11500" s="5"/>
      <c r="C11500" t="s">
        <v>962</v>
      </c>
      <c r="D11500" s="15">
        <f>VLOOKUP(C11500,Index[[#All],[searchTaxon]:[Reference_number]],2,FALSE)</f>
        <v>168</v>
      </c>
      <c r="E11500">
        <v>0</v>
      </c>
      <c r="F11500">
        <v>0</v>
      </c>
      <c r="G11500">
        <v>0</v>
      </c>
      <c r="I11500">
        <f>VLOOKUP(Table1[[#This Row],[trait_name]],Trait[],2,FALSE)</f>
        <v>22</v>
      </c>
      <c r="J11500" s="25" t="s">
        <v>48</v>
      </c>
      <c r="L11500" s="3"/>
      <c r="N11500" s="25"/>
      <c r="O11500"/>
    </row>
    <row r="11501" spans="1:15">
      <c r="A11501" s="27">
        <v>43280</v>
      </c>
      <c r="B11501" s="27"/>
      <c r="C11501" s="4" t="s">
        <v>962</v>
      </c>
      <c r="D11501" s="15">
        <f>VLOOKUP(C11501,Index[[#All],[searchTaxon]:[Reference_number]],2,FALSE)</f>
        <v>168</v>
      </c>
      <c r="I11501">
        <f>VLOOKUP(Table1[[#This Row],[trait_name]],Trait[],2,FALSE)</f>
        <v>23</v>
      </c>
      <c r="J11501" s="25" t="s">
        <v>50</v>
      </c>
      <c r="L11501" s="3"/>
      <c r="N11501" s="25"/>
      <c r="O11501"/>
    </row>
    <row r="11502" spans="1:15">
      <c r="A11502" s="27">
        <v>43280</v>
      </c>
      <c r="B11502" s="27"/>
      <c r="C11502" s="4" t="s">
        <v>962</v>
      </c>
      <c r="D11502" s="15">
        <f>VLOOKUP(C11502,Index[[#All],[searchTaxon]:[Reference_number]],2,FALSE)</f>
        <v>168</v>
      </c>
      <c r="I11502">
        <f>VLOOKUP(Table1[[#This Row],[trait_name]],Trait[],2,FALSE)</f>
        <v>24</v>
      </c>
      <c r="J11502" s="25" t="s">
        <v>53</v>
      </c>
      <c r="L11502" s="3"/>
      <c r="N11502" s="25"/>
      <c r="O11502"/>
    </row>
    <row r="11503" spans="1:15">
      <c r="A11503" s="5">
        <v>43280</v>
      </c>
      <c r="B11503" s="5">
        <v>43280</v>
      </c>
      <c r="C11503" t="s">
        <v>962</v>
      </c>
      <c r="D11503" s="30">
        <f>VLOOKUP(C11503,Index[[#All],[searchTaxon]:[Reference_number]],2,FALSE)</f>
        <v>168</v>
      </c>
      <c r="H11503" t="s">
        <v>425</v>
      </c>
      <c r="I11503">
        <f>VLOOKUP(Table1[[#This Row],[trait_name]],Trait[],2,FALSE)</f>
        <v>25</v>
      </c>
      <c r="J11503" s="25" t="s">
        <v>54</v>
      </c>
      <c r="L11503" s="3" t="s">
        <v>56</v>
      </c>
      <c r="N11503" s="25"/>
      <c r="O11503"/>
    </row>
    <row r="11504" spans="1:15">
      <c r="A11504" s="5">
        <v>43280</v>
      </c>
      <c r="B11504" s="5">
        <v>43280</v>
      </c>
      <c r="C11504" t="s">
        <v>962</v>
      </c>
      <c r="D11504" s="30">
        <f>VLOOKUP(C11504,Index[[#All],[searchTaxon]:[Reference_number]],2,FALSE)</f>
        <v>168</v>
      </c>
      <c r="H11504" t="s">
        <v>425</v>
      </c>
      <c r="I11504">
        <f>VLOOKUP(Table1[[#This Row],[trait_name]],Trait[],2,FALSE)</f>
        <v>25</v>
      </c>
      <c r="J11504" s="25" t="s">
        <v>54</v>
      </c>
      <c r="L11504" s="3" t="s">
        <v>55</v>
      </c>
      <c r="N11504" s="25"/>
      <c r="O11504"/>
    </row>
    <row r="11505" spans="1:15">
      <c r="A11505" s="5">
        <v>43280</v>
      </c>
      <c r="B11505" s="5">
        <v>43280</v>
      </c>
      <c r="C11505" t="s">
        <v>962</v>
      </c>
      <c r="D11505" s="30">
        <f>VLOOKUP(C11505,Index[[#All],[searchTaxon]:[Reference_number]],2,FALSE)</f>
        <v>168</v>
      </c>
      <c r="H11505" t="s">
        <v>425</v>
      </c>
      <c r="I11505">
        <f>VLOOKUP(Table1[[#This Row],[trait_name]],Trait[],2,FALSE)</f>
        <v>25</v>
      </c>
      <c r="J11505" s="25" t="s">
        <v>54</v>
      </c>
      <c r="L11505" s="3" t="s">
        <v>402</v>
      </c>
      <c r="N11505" s="25"/>
      <c r="O11505"/>
    </row>
    <row r="11506" spans="1:15">
      <c r="A11506" s="5">
        <v>43280</v>
      </c>
      <c r="B11506" s="5">
        <v>43280</v>
      </c>
      <c r="C11506" t="s">
        <v>962</v>
      </c>
      <c r="D11506" s="30">
        <f>VLOOKUP(C11506,Index[[#All],[searchTaxon]:[Reference_number]],2,FALSE)</f>
        <v>168</v>
      </c>
      <c r="H11506" t="s">
        <v>425</v>
      </c>
      <c r="I11506">
        <f>VLOOKUP(Table1[[#This Row],[trait_name]],Trait[],2,FALSE)</f>
        <v>26</v>
      </c>
      <c r="J11506" s="25" t="s">
        <v>57</v>
      </c>
      <c r="L11506" s="3">
        <v>6</v>
      </c>
      <c r="N11506" s="25"/>
      <c r="O11506"/>
    </row>
    <row r="11507" spans="1:15">
      <c r="A11507" s="5">
        <v>43280</v>
      </c>
      <c r="B11507" s="5">
        <v>43280</v>
      </c>
      <c r="C11507" t="s">
        <v>962</v>
      </c>
      <c r="D11507" s="30">
        <f>VLOOKUP(C11507,Index[[#All],[searchTaxon]:[Reference_number]],2,FALSE)</f>
        <v>168</v>
      </c>
      <c r="H11507" t="s">
        <v>600</v>
      </c>
      <c r="I11507">
        <f>VLOOKUP(Table1[[#This Row],[trait_name]],Trait[],2,FALSE)</f>
        <v>26</v>
      </c>
      <c r="J11507" s="25" t="s">
        <v>57</v>
      </c>
      <c r="L11507" s="3">
        <v>15</v>
      </c>
      <c r="N11507" s="25"/>
      <c r="O11507"/>
    </row>
    <row r="11508" spans="1:15">
      <c r="A11508" s="5">
        <v>43280</v>
      </c>
      <c r="B11508" s="5">
        <v>43280</v>
      </c>
      <c r="C11508" t="s">
        <v>962</v>
      </c>
      <c r="D11508" s="30">
        <f>VLOOKUP(C11508,Index[[#All],[searchTaxon]:[Reference_number]],2,FALSE)</f>
        <v>168</v>
      </c>
      <c r="I11508">
        <f>VLOOKUP(Table1[[#This Row],[trait_name]],Trait[],2,FALSE)</f>
        <v>27</v>
      </c>
      <c r="J11508" s="25" t="s">
        <v>58</v>
      </c>
      <c r="L11508" s="3"/>
      <c r="N11508" s="25"/>
      <c r="O11508"/>
    </row>
    <row r="11509" spans="1:15">
      <c r="A11509" s="5">
        <v>43280</v>
      </c>
      <c r="B11509" s="5">
        <v>43280</v>
      </c>
      <c r="C11509" t="s">
        <v>962</v>
      </c>
      <c r="D11509" s="30">
        <f>VLOOKUP(C11509,Index[[#All],[searchTaxon]:[Reference_number]],2,FALSE)</f>
        <v>168</v>
      </c>
      <c r="H11509" t="s">
        <v>425</v>
      </c>
      <c r="I11509">
        <f>VLOOKUP(Table1[[#This Row],[trait_name]],Trait[],2,FALSE)</f>
        <v>28</v>
      </c>
      <c r="J11509" s="25" t="s">
        <v>59</v>
      </c>
      <c r="L11509" s="3">
        <v>3</v>
      </c>
      <c r="N11509" s="25"/>
      <c r="O11509"/>
    </row>
    <row r="11510" spans="1:15">
      <c r="A11510" s="5">
        <v>43280</v>
      </c>
      <c r="B11510" s="5">
        <v>43280</v>
      </c>
      <c r="C11510" t="s">
        <v>962</v>
      </c>
      <c r="D11510" s="30">
        <f>VLOOKUP(C11510,Index[[#All],[searchTaxon]:[Reference_number]],2,FALSE)</f>
        <v>168</v>
      </c>
      <c r="I11510">
        <f>VLOOKUP(Table1[[#This Row],[trait_name]],Trait[],2,FALSE)</f>
        <v>28</v>
      </c>
      <c r="J11510" s="25" t="s">
        <v>59</v>
      </c>
      <c r="L11510" s="3"/>
      <c r="N11510" s="25"/>
      <c r="O11510"/>
    </row>
    <row r="11511" spans="1:15">
      <c r="A11511" s="5">
        <v>43280</v>
      </c>
      <c r="B11511" s="5">
        <v>43280</v>
      </c>
      <c r="C11511" t="s">
        <v>962</v>
      </c>
      <c r="D11511" s="30">
        <f>VLOOKUP(C11511,Index[[#All],[searchTaxon]:[Reference_number]],2,FALSE)</f>
        <v>168</v>
      </c>
      <c r="H11511" t="s">
        <v>425</v>
      </c>
      <c r="I11511">
        <f>VLOOKUP(Table1[[#This Row],[trait_name]],Trait[],2,FALSE)</f>
        <v>29</v>
      </c>
      <c r="J11511" s="25" t="s">
        <v>60</v>
      </c>
      <c r="L11511" s="3">
        <v>4</v>
      </c>
      <c r="N11511" s="25"/>
      <c r="O11511"/>
    </row>
    <row r="11512" spans="1:15">
      <c r="A11512" s="5">
        <v>43280</v>
      </c>
      <c r="B11512" s="5">
        <v>43280</v>
      </c>
      <c r="C11512" t="s">
        <v>962</v>
      </c>
      <c r="D11512" s="30">
        <f>VLOOKUP(C11512,Index[[#All],[searchTaxon]:[Reference_number]],2,FALSE)</f>
        <v>168</v>
      </c>
      <c r="I11512">
        <f>VLOOKUP(Table1[[#This Row],[trait_name]],Trait[],2,FALSE)</f>
        <v>30</v>
      </c>
      <c r="J11512" s="25" t="s">
        <v>61</v>
      </c>
      <c r="L11512" s="3"/>
      <c r="N11512" s="25"/>
      <c r="O11512"/>
    </row>
    <row r="11513" spans="1:15">
      <c r="A11513" s="5">
        <v>43280</v>
      </c>
      <c r="B11513" s="5">
        <v>43280</v>
      </c>
      <c r="C11513" t="s">
        <v>962</v>
      </c>
      <c r="D11513" s="30">
        <f>VLOOKUP(C11513,Index[[#All],[searchTaxon]:[Reference_number]],2,FALSE)</f>
        <v>168</v>
      </c>
      <c r="H11513" t="s">
        <v>425</v>
      </c>
      <c r="I11513">
        <f>VLOOKUP(Table1[[#This Row],[trait_name]],Trait[],2,FALSE)</f>
        <v>31</v>
      </c>
      <c r="J11513" s="25" t="s">
        <v>62</v>
      </c>
      <c r="L11513" s="3">
        <v>3</v>
      </c>
      <c r="N11513" s="25"/>
      <c r="O11513"/>
    </row>
    <row r="11514" spans="1:15">
      <c r="A11514" s="5">
        <v>43280</v>
      </c>
      <c r="B11514" s="5">
        <v>43280</v>
      </c>
      <c r="C11514" t="s">
        <v>962</v>
      </c>
      <c r="D11514" s="30">
        <f>VLOOKUP(C11514,Index[[#All],[searchTaxon]:[Reference_number]],2,FALSE)</f>
        <v>168</v>
      </c>
      <c r="H11514" t="s">
        <v>425</v>
      </c>
      <c r="I11514">
        <f>VLOOKUP(Table1[[#This Row],[trait_name]],Trait[],2,FALSE)</f>
        <v>32</v>
      </c>
      <c r="J11514" s="25" t="s">
        <v>147</v>
      </c>
      <c r="L11514" s="3" t="s">
        <v>189</v>
      </c>
      <c r="N11514" s="25"/>
      <c r="O11514"/>
    </row>
    <row r="11515" spans="1:15">
      <c r="A11515" s="5">
        <v>43280</v>
      </c>
      <c r="B11515" s="5">
        <v>43280</v>
      </c>
      <c r="C11515" t="s">
        <v>962</v>
      </c>
      <c r="D11515" s="30">
        <f>VLOOKUP(C11515,Index[[#All],[searchTaxon]:[Reference_number]],2,FALSE)</f>
        <v>168</v>
      </c>
      <c r="I11515">
        <f>VLOOKUP(Table1[[#This Row],[trait_name]],Trait[],2,FALSE)</f>
        <v>32</v>
      </c>
      <c r="J11515" s="25" t="s">
        <v>147</v>
      </c>
      <c r="L11515" s="3"/>
      <c r="N11515" s="25"/>
      <c r="O11515"/>
    </row>
    <row r="11516" spans="1:15">
      <c r="A11516" s="5">
        <v>43280</v>
      </c>
      <c r="B11516" s="5">
        <v>43280</v>
      </c>
      <c r="C11516" t="s">
        <v>962</v>
      </c>
      <c r="D11516" s="30">
        <f>VLOOKUP(C11516,Index[[#All],[searchTaxon]:[Reference_number]],2,FALSE)</f>
        <v>168</v>
      </c>
      <c r="H11516" t="s">
        <v>425</v>
      </c>
      <c r="I11516">
        <f>VLOOKUP(Table1[[#This Row],[trait_name]],Trait[],2,FALSE)</f>
        <v>33</v>
      </c>
      <c r="J11516" s="25" t="s">
        <v>63</v>
      </c>
      <c r="L11516" s="3" t="s">
        <v>145</v>
      </c>
      <c r="N11516" s="25"/>
      <c r="O11516"/>
    </row>
    <row r="11517" spans="1:15">
      <c r="A11517" s="5">
        <v>43280</v>
      </c>
      <c r="B11517" s="5">
        <v>43280</v>
      </c>
      <c r="C11517" t="s">
        <v>962</v>
      </c>
      <c r="D11517" s="30">
        <f>VLOOKUP(C11517,Index[[#All],[searchTaxon]:[Reference_number]],2,FALSE)</f>
        <v>168</v>
      </c>
      <c r="I11517">
        <f>VLOOKUP(Table1[[#This Row],[trait_name]],Trait[],2,FALSE)</f>
        <v>33</v>
      </c>
      <c r="J11517" s="25" t="s">
        <v>63</v>
      </c>
      <c r="L11517" s="3"/>
      <c r="N11517" s="25"/>
      <c r="O11517"/>
    </row>
    <row r="11518" spans="1:15">
      <c r="A11518" s="5">
        <v>43280</v>
      </c>
      <c r="B11518" s="5">
        <v>43280</v>
      </c>
      <c r="C11518" t="s">
        <v>962</v>
      </c>
      <c r="D11518" s="30">
        <f>VLOOKUP(C11518,Index[[#All],[searchTaxon]:[Reference_number]],2,FALSE)</f>
        <v>168</v>
      </c>
      <c r="H11518" t="s">
        <v>425</v>
      </c>
      <c r="I11518">
        <f>VLOOKUP(Table1[[#This Row],[trait_name]],Trait[],2,FALSE)</f>
        <v>34</v>
      </c>
      <c r="J11518" s="25" t="s">
        <v>149</v>
      </c>
      <c r="L11518" s="3" t="s">
        <v>113</v>
      </c>
      <c r="N11518" s="25"/>
      <c r="O11518"/>
    </row>
    <row r="11519" spans="1:15">
      <c r="A11519" s="5">
        <v>43280</v>
      </c>
      <c r="B11519" s="5"/>
      <c r="C11519" t="s">
        <v>962</v>
      </c>
      <c r="D11519" s="30">
        <f>VLOOKUP(C11519,Index[[#All],[searchTaxon]:[Reference_number]],2,FALSE)</f>
        <v>168</v>
      </c>
      <c r="E11519">
        <v>0</v>
      </c>
      <c r="F11519">
        <v>0</v>
      </c>
      <c r="G11519">
        <v>0</v>
      </c>
      <c r="I11519">
        <f>VLOOKUP(Table1[[#This Row],[trait_name]],Trait[],2,FALSE)</f>
        <v>35</v>
      </c>
      <c r="J11519" s="25" t="s">
        <v>66</v>
      </c>
      <c r="L11519" s="3"/>
      <c r="N11519" s="25"/>
      <c r="O11519"/>
    </row>
    <row r="11520" spans="1:15">
      <c r="A11520" s="5">
        <v>43280</v>
      </c>
      <c r="B11520" s="5"/>
      <c r="C11520" t="s">
        <v>962</v>
      </c>
      <c r="D11520" s="15">
        <f>VLOOKUP(C11520,Index[[#All],[searchTaxon]:[Reference_number]],2,FALSE)</f>
        <v>168</v>
      </c>
      <c r="E11520">
        <v>0</v>
      </c>
      <c r="F11520">
        <v>0</v>
      </c>
      <c r="G11520">
        <v>0</v>
      </c>
      <c r="I11520">
        <f>VLOOKUP(Table1[[#This Row],[trait_name]],Trait[],2,FALSE)</f>
        <v>36</v>
      </c>
      <c r="J11520" s="25" t="s">
        <v>68</v>
      </c>
      <c r="L11520" s="3"/>
      <c r="N11520" s="25"/>
      <c r="O11520"/>
    </row>
    <row r="11521" spans="1:15">
      <c r="A11521" s="5">
        <v>43280</v>
      </c>
      <c r="B11521" s="5"/>
      <c r="C11521" t="s">
        <v>962</v>
      </c>
      <c r="D11521" s="15">
        <f>VLOOKUP(C11521,Index[[#All],[searchTaxon]:[Reference_number]],2,FALSE)</f>
        <v>168</v>
      </c>
      <c r="E11521">
        <v>0</v>
      </c>
      <c r="F11521">
        <v>0</v>
      </c>
      <c r="G11521">
        <v>0</v>
      </c>
      <c r="I11521">
        <f>VLOOKUP(Table1[[#This Row],[trait_name]],Trait[],2,FALSE)</f>
        <v>37</v>
      </c>
      <c r="J11521" s="25" t="s">
        <v>70</v>
      </c>
      <c r="L11521" s="3"/>
      <c r="N11521" s="25"/>
      <c r="O11521"/>
    </row>
    <row r="11522" spans="1:15">
      <c r="A11522" s="5">
        <v>43280</v>
      </c>
      <c r="B11522" s="5">
        <v>43280</v>
      </c>
      <c r="C11522" t="s">
        <v>962</v>
      </c>
      <c r="D11522" s="30">
        <f>VLOOKUP(C11522,Index[[#All],[searchTaxon]:[Reference_number]],2,FALSE)</f>
        <v>168</v>
      </c>
      <c r="H11522" t="s">
        <v>425</v>
      </c>
      <c r="I11522">
        <f>VLOOKUP(Table1[[#This Row],[trait_name]],Trait[],2,FALSE)</f>
        <v>38</v>
      </c>
      <c r="J11522" s="25" t="s">
        <v>74</v>
      </c>
      <c r="L11522" s="3" t="s">
        <v>345</v>
      </c>
      <c r="N11522" s="25"/>
      <c r="O11522"/>
    </row>
    <row r="11523" spans="1:15">
      <c r="A11523" s="5">
        <v>43280</v>
      </c>
      <c r="B11523" s="5">
        <v>43280</v>
      </c>
      <c r="C11523" t="s">
        <v>962</v>
      </c>
      <c r="D11523" s="30">
        <f>VLOOKUP(C11523,Index[[#All],[searchTaxon]:[Reference_number]],2,FALSE)</f>
        <v>168</v>
      </c>
      <c r="I11523">
        <f>VLOOKUP(Table1[[#This Row],[trait_name]],Trait[],2,FALSE)</f>
        <v>38</v>
      </c>
      <c r="J11523" s="25" t="s">
        <v>74</v>
      </c>
      <c r="L11523" s="3"/>
      <c r="N11523" s="25"/>
      <c r="O11523"/>
    </row>
    <row r="11524" spans="1:15">
      <c r="A11524" s="27">
        <v>43280</v>
      </c>
      <c r="B11524" s="27"/>
      <c r="C11524" s="4" t="s">
        <v>962</v>
      </c>
      <c r="D11524" s="15">
        <f>VLOOKUP(C11524,Index[[#All],[searchTaxon]:[Reference_number]],2,FALSE)</f>
        <v>168</v>
      </c>
      <c r="I11524">
        <f>VLOOKUP(Table1[[#This Row],[trait_name]],Trait[],2,FALSE)</f>
        <v>39</v>
      </c>
      <c r="J11524" s="25" t="s">
        <v>76</v>
      </c>
      <c r="L11524" s="3"/>
      <c r="N11524" s="25"/>
      <c r="O11524"/>
    </row>
    <row r="11525" spans="1:15">
      <c r="A11525" s="5">
        <v>43280</v>
      </c>
      <c r="B11525" s="5">
        <v>43280</v>
      </c>
      <c r="C11525" t="s">
        <v>962</v>
      </c>
      <c r="D11525" s="30">
        <f>VLOOKUP(C11525,Index[[#All],[searchTaxon]:[Reference_number]],2,FALSE)</f>
        <v>168</v>
      </c>
      <c r="H11525" t="s">
        <v>425</v>
      </c>
      <c r="I11525">
        <f>VLOOKUP(Table1[[#This Row],[trait_name]],Trait[],2,FALSE)</f>
        <v>40</v>
      </c>
      <c r="J11525" s="25" t="s">
        <v>79</v>
      </c>
      <c r="L11525" s="3" t="s">
        <v>80</v>
      </c>
      <c r="N11525" s="25"/>
      <c r="O11525"/>
    </row>
    <row r="11526" spans="1:15">
      <c r="A11526" s="5">
        <v>43280</v>
      </c>
      <c r="B11526" s="5">
        <v>43280</v>
      </c>
      <c r="C11526" t="s">
        <v>962</v>
      </c>
      <c r="D11526" s="30">
        <f>VLOOKUP(C11526,Index[[#All],[searchTaxon]:[Reference_number]],2,FALSE)</f>
        <v>168</v>
      </c>
      <c r="I11526">
        <f>VLOOKUP(Table1[[#This Row],[trait_name]],Trait[],2,FALSE)</f>
        <v>40</v>
      </c>
      <c r="J11526" s="25" t="s">
        <v>79</v>
      </c>
      <c r="L11526" s="3"/>
      <c r="N11526" s="25"/>
      <c r="O11526"/>
    </row>
    <row r="11527" spans="1:15">
      <c r="A11527" s="5">
        <v>43280</v>
      </c>
      <c r="B11527" s="5"/>
      <c r="C11527" t="s">
        <v>962</v>
      </c>
      <c r="D11527" s="15">
        <f>VLOOKUP(C11527,Index[[#All],[searchTaxon]:[Reference_number]],2,FALSE)</f>
        <v>168</v>
      </c>
      <c r="E11527">
        <v>0</v>
      </c>
      <c r="F11527">
        <v>0</v>
      </c>
      <c r="G11527">
        <v>0</v>
      </c>
      <c r="I11527">
        <f>VLOOKUP(Table1[[#This Row],[trait_name]],Trait[],2,FALSE)</f>
        <v>41</v>
      </c>
      <c r="J11527" s="25" t="s">
        <v>82</v>
      </c>
      <c r="L11527" s="3"/>
      <c r="N11527" s="25"/>
      <c r="O11527"/>
    </row>
    <row r="11528" spans="1:15">
      <c r="A11528" s="5">
        <v>43280</v>
      </c>
      <c r="B11528" s="5"/>
      <c r="C11528" t="s">
        <v>962</v>
      </c>
      <c r="D11528" s="15">
        <f>VLOOKUP(C11528,Index[[#All],[searchTaxon]:[Reference_number]],2,FALSE)</f>
        <v>168</v>
      </c>
      <c r="E11528">
        <v>0</v>
      </c>
      <c r="F11528">
        <v>0</v>
      </c>
      <c r="G11528">
        <v>0</v>
      </c>
      <c r="I11528">
        <f>VLOOKUP(Table1[[#This Row],[trait_name]],Trait[],2,FALSE)</f>
        <v>42</v>
      </c>
      <c r="J11528" s="25" t="s">
        <v>84</v>
      </c>
      <c r="L11528" s="3"/>
      <c r="N11528" s="25"/>
      <c r="O11528"/>
    </row>
    <row r="11529" spans="1:15">
      <c r="A11529" s="5">
        <v>43280</v>
      </c>
      <c r="B11529" s="5">
        <v>43280</v>
      </c>
      <c r="C11529" t="s">
        <v>962</v>
      </c>
      <c r="D11529" s="30">
        <f>VLOOKUP(C11529,Index[[#All],[searchTaxon]:[Reference_number]],2,FALSE)</f>
        <v>168</v>
      </c>
      <c r="H11529" t="s">
        <v>405</v>
      </c>
      <c r="I11529">
        <f>VLOOKUP(Table1[[#This Row],[trait_name]],Trait[],2,FALSE)</f>
        <v>43</v>
      </c>
      <c r="J11529" s="25" t="s">
        <v>86</v>
      </c>
      <c r="L11529" s="3" t="s">
        <v>156</v>
      </c>
      <c r="N11529" s="25"/>
      <c r="O11529"/>
    </row>
    <row r="11530" spans="1:15">
      <c r="A11530" s="5">
        <v>43280</v>
      </c>
      <c r="B11530" s="5">
        <v>43280</v>
      </c>
      <c r="C11530" t="s">
        <v>962</v>
      </c>
      <c r="D11530" s="30">
        <f>VLOOKUP(C11530,Index[[#All],[searchTaxon]:[Reference_number]],2,FALSE)</f>
        <v>168</v>
      </c>
      <c r="I11530">
        <f>VLOOKUP(Table1[[#This Row],[trait_name]],Trait[],2,FALSE)</f>
        <v>43</v>
      </c>
      <c r="J11530" s="25" t="s">
        <v>86</v>
      </c>
      <c r="L11530" s="3"/>
      <c r="N11530" s="26"/>
      <c r="O11530"/>
    </row>
    <row r="11531" spans="1:15">
      <c r="A11531" s="5">
        <v>43280</v>
      </c>
      <c r="B11531" s="5"/>
      <c r="C11531" t="s">
        <v>962</v>
      </c>
      <c r="D11531" s="15">
        <f>VLOOKUP(C11531,Index[[#All],[searchTaxon]:[Reference_number]],2,FALSE)</f>
        <v>168</v>
      </c>
      <c r="E11531">
        <v>0</v>
      </c>
      <c r="F11531">
        <v>0</v>
      </c>
      <c r="G11531">
        <v>0</v>
      </c>
      <c r="I11531">
        <f>VLOOKUP(Table1[[#This Row],[trait_name]],Trait[],2,FALSE)</f>
        <v>47</v>
      </c>
      <c r="J11531" s="25" t="s">
        <v>96</v>
      </c>
      <c r="L11531" s="3"/>
      <c r="N11531" s="25"/>
      <c r="O11531"/>
    </row>
    <row r="11532" spans="1:15">
      <c r="A11532" s="5">
        <v>43280</v>
      </c>
      <c r="B11532" s="5">
        <v>43280</v>
      </c>
      <c r="C11532" t="s">
        <v>962</v>
      </c>
      <c r="D11532" s="30">
        <f>VLOOKUP(C11532,Index[[#All],[searchTaxon]:[Reference_number]],2,FALSE)</f>
        <v>168</v>
      </c>
      <c r="H11532" t="s">
        <v>743</v>
      </c>
      <c r="I11532">
        <f>VLOOKUP(Table1[[#This Row],[trait_name]],Trait[],2,FALSE)</f>
        <v>48</v>
      </c>
      <c r="J11532" s="25" t="s">
        <v>99</v>
      </c>
      <c r="L11532" s="3" t="s">
        <v>330</v>
      </c>
      <c r="N11532" s="25"/>
      <c r="O11532"/>
    </row>
    <row r="11533" spans="1:15">
      <c r="A11533" s="5">
        <v>43280</v>
      </c>
      <c r="B11533" s="5">
        <v>43280</v>
      </c>
      <c r="C11533" t="s">
        <v>962</v>
      </c>
      <c r="D11533" s="30">
        <f>VLOOKUP(C11533,Index[[#All],[searchTaxon]:[Reference_number]],2,FALSE)</f>
        <v>168</v>
      </c>
      <c r="H11533" t="s">
        <v>425</v>
      </c>
      <c r="I11533">
        <f>VLOOKUP(Table1[[#This Row],[trait_name]],Trait[],2,FALSE)</f>
        <v>48</v>
      </c>
      <c r="J11533" s="25" t="s">
        <v>99</v>
      </c>
      <c r="L11533" s="3" t="s">
        <v>101</v>
      </c>
      <c r="N11533" s="25"/>
      <c r="O11533"/>
    </row>
    <row r="11534" spans="1:15">
      <c r="A11534" s="5">
        <v>43280</v>
      </c>
      <c r="B11534" s="5">
        <v>43280</v>
      </c>
      <c r="C11534" t="s">
        <v>962</v>
      </c>
      <c r="D11534" s="30">
        <f>VLOOKUP(C11534,Index[[#All],[searchTaxon]:[Reference_number]],2,FALSE)</f>
        <v>168</v>
      </c>
      <c r="H11534" t="s">
        <v>425</v>
      </c>
      <c r="I11534">
        <f>VLOOKUP(Table1[[#This Row],[trait_name]],Trait[],2,FALSE)</f>
        <v>48</v>
      </c>
      <c r="J11534" s="25" t="s">
        <v>99</v>
      </c>
      <c r="L11534" s="3" t="s">
        <v>162</v>
      </c>
      <c r="N11534" s="25"/>
      <c r="O11534"/>
    </row>
    <row r="11535" spans="1:15">
      <c r="A11535" s="5">
        <v>43280</v>
      </c>
      <c r="B11535" s="5">
        <v>43280</v>
      </c>
      <c r="C11535" t="s">
        <v>962</v>
      </c>
      <c r="D11535" s="30">
        <f>VLOOKUP(C11535,Index[[#All],[searchTaxon]:[Reference_number]],2,FALSE)</f>
        <v>168</v>
      </c>
      <c r="H11535" t="s">
        <v>425</v>
      </c>
      <c r="I11535">
        <f>VLOOKUP(Table1[[#This Row],[trait_name]],Trait[],2,FALSE)</f>
        <v>48</v>
      </c>
      <c r="J11535" s="25" t="s">
        <v>99</v>
      </c>
      <c r="L11535" s="3" t="s">
        <v>161</v>
      </c>
      <c r="N11535" s="25"/>
      <c r="O11535"/>
    </row>
    <row r="11536" spans="1:15">
      <c r="A11536" s="5">
        <v>43280</v>
      </c>
      <c r="B11536" s="5">
        <v>43280</v>
      </c>
      <c r="C11536" t="s">
        <v>962</v>
      </c>
      <c r="D11536" s="30">
        <f>VLOOKUP(C11536,Index[[#All],[searchTaxon]:[Reference_number]],2,FALSE)</f>
        <v>168</v>
      </c>
      <c r="H11536" t="s">
        <v>405</v>
      </c>
      <c r="I11536">
        <f>VLOOKUP(Table1[[#This Row],[trait_name]],Trait[],2,FALSE)</f>
        <v>49</v>
      </c>
      <c r="J11536" s="25" t="s">
        <v>103</v>
      </c>
      <c r="L11536" s="3" t="s">
        <v>105</v>
      </c>
      <c r="N11536" s="25"/>
      <c r="O11536"/>
    </row>
    <row r="11537" spans="1:15">
      <c r="A11537" s="5">
        <v>43280</v>
      </c>
      <c r="B11537" s="5">
        <v>43280</v>
      </c>
      <c r="C11537" t="s">
        <v>962</v>
      </c>
      <c r="D11537" s="30">
        <f>VLOOKUP(C11537,Index[[#All],[searchTaxon]:[Reference_number]],2,FALSE)</f>
        <v>168</v>
      </c>
      <c r="I11537">
        <f>VLOOKUP(Table1[[#This Row],[trait_name]],Trait[],2,FALSE)</f>
        <v>49</v>
      </c>
      <c r="J11537" s="25" t="s">
        <v>103</v>
      </c>
      <c r="L11537" s="3"/>
      <c r="N11537" s="25"/>
      <c r="O11537"/>
    </row>
    <row r="11538" spans="1:15">
      <c r="A11538" s="5">
        <v>43280</v>
      </c>
      <c r="B11538" s="5">
        <v>43280</v>
      </c>
      <c r="C11538" t="s">
        <v>962</v>
      </c>
      <c r="D11538" s="30">
        <f>VLOOKUP(C11538,Index[[#All],[searchTaxon]:[Reference_number]],2,FALSE)</f>
        <v>168</v>
      </c>
      <c r="H11538" t="s">
        <v>425</v>
      </c>
      <c r="I11538">
        <f>VLOOKUP(Table1[[#This Row],[trait_name]],Trait[],2,FALSE)</f>
        <v>49</v>
      </c>
      <c r="J11538" s="25" t="s">
        <v>103</v>
      </c>
      <c r="L11538" s="3" t="s">
        <v>149</v>
      </c>
      <c r="N11538" s="25"/>
      <c r="O11538"/>
    </row>
    <row r="11539" spans="1:15">
      <c r="A11539" s="5">
        <v>43280</v>
      </c>
      <c r="B11539" s="5">
        <v>43280</v>
      </c>
      <c r="C11539" t="s">
        <v>962</v>
      </c>
      <c r="D11539" s="30">
        <f>VLOOKUP(C11539,Index[[#All],[searchTaxon]:[Reference_number]],2,FALSE)</f>
        <v>168</v>
      </c>
      <c r="I11539">
        <f>VLOOKUP(Table1[[#This Row],[trait_name]],Trait[],2,FALSE)</f>
        <v>49</v>
      </c>
      <c r="J11539" s="25" t="s">
        <v>103</v>
      </c>
      <c r="L11539" s="3"/>
      <c r="N11539" s="25"/>
      <c r="O11539"/>
    </row>
    <row r="11540" spans="1:15">
      <c r="A11540" s="27">
        <v>43280</v>
      </c>
      <c r="B11540" s="27"/>
      <c r="C11540" s="4" t="s">
        <v>962</v>
      </c>
      <c r="D11540" s="11">
        <f>VLOOKUP(C11540,Index[[#All],[searchTaxon]:[Reference_number]],2,FALSE)</f>
        <v>168</v>
      </c>
      <c r="E11540">
        <f>VLOOKUP(C:C,Table1[[#All],[searchTaxon]:[Multiple_forms]],3,FALSE)</f>
        <v>0</v>
      </c>
      <c r="F11540">
        <f>VLOOKUP(C:C,Table1[[#All],[searchTaxon]:[Multiple_forms]],4,FALSE)</f>
        <v>0</v>
      </c>
      <c r="G11540">
        <f>VLOOKUP(C:C,Table1[[#All],[searchTaxon]:[Multiple_forms]],5,FALSE)</f>
        <v>0</v>
      </c>
      <c r="I11540">
        <f>VLOOKUP(Table1[[#This Row],[trait_name]],Trait[],2,FALSE)</f>
        <v>50</v>
      </c>
      <c r="J11540" s="25" t="s">
        <v>106</v>
      </c>
      <c r="L11540" s="3"/>
      <c r="N11540" s="25"/>
      <c r="O11540"/>
    </row>
    <row r="11541" spans="1:15">
      <c r="A11541" s="5">
        <v>43280</v>
      </c>
      <c r="B11541" s="5">
        <v>43280</v>
      </c>
      <c r="C11541" t="s">
        <v>962</v>
      </c>
      <c r="D11541" s="30">
        <f>VLOOKUP(C11541,Index[[#All],[searchTaxon]:[Reference_number]],2,FALSE)</f>
        <v>168</v>
      </c>
      <c r="H11541" t="s">
        <v>130</v>
      </c>
      <c r="I11541">
        <f>VLOOKUP(Table1[[#This Row],[trait_name]],Trait[],2,FALSE)</f>
        <v>51</v>
      </c>
      <c r="J11541" s="25" t="s">
        <v>108</v>
      </c>
      <c r="L11541" s="3" t="s">
        <v>645</v>
      </c>
      <c r="N11541" s="25"/>
      <c r="O11541"/>
    </row>
    <row r="11542" spans="1:15">
      <c r="A11542" s="5">
        <v>43280</v>
      </c>
      <c r="B11542" s="5">
        <v>43280</v>
      </c>
      <c r="C11542" t="s">
        <v>962</v>
      </c>
      <c r="D11542" s="30">
        <f>VLOOKUP(C11542,Index[[#All],[searchTaxon]:[Reference_number]],2,FALSE)</f>
        <v>168</v>
      </c>
      <c r="H11542" t="s">
        <v>130</v>
      </c>
      <c r="I11542">
        <f>VLOOKUP(Table1[[#This Row],[trait_name]],Trait[],2,FALSE)</f>
        <v>51</v>
      </c>
      <c r="J11542" s="25" t="s">
        <v>108</v>
      </c>
      <c r="L11542" s="3" t="s">
        <v>167</v>
      </c>
      <c r="N11542" s="25"/>
      <c r="O11542"/>
    </row>
    <row r="11543" spans="1:15">
      <c r="A11543" s="5">
        <v>43280</v>
      </c>
      <c r="B11543" s="5">
        <v>43280</v>
      </c>
      <c r="C11543" t="s">
        <v>962</v>
      </c>
      <c r="D11543" s="30">
        <f>VLOOKUP(C11543,Index[[#All],[searchTaxon]:[Reference_number]],2,FALSE)</f>
        <v>168</v>
      </c>
      <c r="H11543" t="s">
        <v>130</v>
      </c>
      <c r="I11543">
        <f>VLOOKUP(Table1[[#This Row],[trait_name]],Trait[],2,FALSE)</f>
        <v>52</v>
      </c>
      <c r="J11543" s="25" t="s">
        <v>203</v>
      </c>
      <c r="L11543" s="3" t="s">
        <v>378</v>
      </c>
      <c r="N11543" s="25"/>
      <c r="O11543"/>
    </row>
    <row r="11544" spans="1:15">
      <c r="A11544" s="5">
        <v>43280</v>
      </c>
      <c r="B11544" s="5">
        <v>43280</v>
      </c>
      <c r="C11544" t="s">
        <v>962</v>
      </c>
      <c r="D11544" s="30">
        <f>VLOOKUP(C11544,Index[[#All],[searchTaxon]:[Reference_number]],2,FALSE)</f>
        <v>168</v>
      </c>
      <c r="H11544" t="s">
        <v>130</v>
      </c>
      <c r="I11544">
        <f>VLOOKUP(Table1[[#This Row],[trait_name]],Trait[],2,FALSE)</f>
        <v>53</v>
      </c>
      <c r="J11544" s="25" t="s">
        <v>110</v>
      </c>
      <c r="L11544" s="3" t="s">
        <v>168</v>
      </c>
      <c r="N11544" s="25"/>
      <c r="O11544"/>
    </row>
    <row r="11545" spans="1:15">
      <c r="A11545" s="5">
        <v>43280</v>
      </c>
      <c r="B11545" s="5">
        <v>43280</v>
      </c>
      <c r="C11545" t="s">
        <v>962</v>
      </c>
      <c r="D11545" s="30">
        <f>VLOOKUP(C11545,Index[[#All],[searchTaxon]:[Reference_number]],2,FALSE)</f>
        <v>168</v>
      </c>
      <c r="H11545" t="s">
        <v>130</v>
      </c>
      <c r="I11545">
        <f>VLOOKUP(Table1[[#This Row],[trait_name]],Trait[],2,FALSE)</f>
        <v>53</v>
      </c>
      <c r="J11545" s="25" t="s">
        <v>110</v>
      </c>
      <c r="L11545" s="3" t="s">
        <v>111</v>
      </c>
      <c r="N11545" s="25"/>
      <c r="O11545"/>
    </row>
    <row r="11546" spans="1:15">
      <c r="A11546" s="5">
        <v>43280</v>
      </c>
      <c r="B11546" s="5">
        <v>43280</v>
      </c>
      <c r="C11546" t="s">
        <v>962</v>
      </c>
      <c r="D11546" s="30">
        <f>VLOOKUP(C11546,Index[[#All],[searchTaxon]:[Reference_number]],2,FALSE)</f>
        <v>168</v>
      </c>
      <c r="I11546">
        <f>VLOOKUP(Table1[[#This Row],[trait_name]],Trait[],2,FALSE)</f>
        <v>54</v>
      </c>
      <c r="J11546" s="25" t="s">
        <v>112</v>
      </c>
      <c r="L11546" s="3"/>
      <c r="N11546" s="25"/>
      <c r="O11546"/>
    </row>
    <row r="11547" spans="1:15">
      <c r="A11547" s="5">
        <v>43280</v>
      </c>
      <c r="B11547" s="5">
        <v>43280</v>
      </c>
      <c r="C11547" t="s">
        <v>962</v>
      </c>
      <c r="D11547" s="30">
        <f>VLOOKUP(C11547,Index[[#All],[searchTaxon]:[Reference_number]],2,FALSE)</f>
        <v>168</v>
      </c>
      <c r="H11547" t="s">
        <v>425</v>
      </c>
      <c r="I11547">
        <f>VLOOKUP(Table1[[#This Row],[trait_name]],Trait[],2,FALSE)</f>
        <v>55</v>
      </c>
      <c r="J11547" s="25" t="s">
        <v>114</v>
      </c>
      <c r="L11547" s="3" t="s">
        <v>115</v>
      </c>
      <c r="N11547" s="25"/>
      <c r="O11547"/>
    </row>
    <row r="11548" spans="1:15">
      <c r="A11548" s="5">
        <v>43280</v>
      </c>
      <c r="B11548" s="5">
        <v>43280</v>
      </c>
      <c r="C11548" t="s">
        <v>962</v>
      </c>
      <c r="D11548" s="30">
        <f>VLOOKUP(C11548,Index[[#All],[searchTaxon]:[Reference_number]],2,FALSE)</f>
        <v>168</v>
      </c>
      <c r="H11548" t="s">
        <v>292</v>
      </c>
      <c r="I11548">
        <f>VLOOKUP(Table1[[#This Row],[trait_name]],Trait[],2,FALSE)</f>
        <v>55</v>
      </c>
      <c r="J11548" s="25" t="s">
        <v>114</v>
      </c>
      <c r="L11548" s="3" t="s">
        <v>116</v>
      </c>
      <c r="N11548" s="25"/>
      <c r="O11548"/>
    </row>
    <row r="11549" spans="1:15">
      <c r="A11549" s="5">
        <v>43280</v>
      </c>
      <c r="B11549" s="5">
        <v>43280</v>
      </c>
      <c r="C11549" t="s">
        <v>962</v>
      </c>
      <c r="D11549" s="30">
        <f>VLOOKUP(C11549,Index[[#All],[searchTaxon]:[Reference_number]],2,FALSE)</f>
        <v>168</v>
      </c>
      <c r="H11549" t="s">
        <v>405</v>
      </c>
      <c r="I11549">
        <f>VLOOKUP(Table1[[#This Row],[trait_name]],Trait[],2,FALSE)</f>
        <v>56</v>
      </c>
      <c r="J11549" s="25" t="s">
        <v>117</v>
      </c>
      <c r="L11549" s="3" t="s">
        <v>113</v>
      </c>
      <c r="N11549" s="25"/>
      <c r="O11549"/>
    </row>
    <row r="11550" spans="1:15">
      <c r="A11550" s="5">
        <v>43280</v>
      </c>
      <c r="B11550" s="5"/>
      <c r="C11550" t="s">
        <v>962</v>
      </c>
      <c r="D11550" s="15">
        <f>VLOOKUP(C11550,Index[[#All],[searchTaxon]:[Reference_number]],2,FALSE)</f>
        <v>168</v>
      </c>
      <c r="E11550">
        <v>0</v>
      </c>
      <c r="F11550">
        <v>0</v>
      </c>
      <c r="G11550">
        <v>0</v>
      </c>
      <c r="I11550">
        <f>VLOOKUP(Table1[[#This Row],[trait_name]],Trait[],2,FALSE)</f>
        <v>60</v>
      </c>
      <c r="J11550" s="25" t="s">
        <v>120</v>
      </c>
      <c r="L11550" s="3"/>
      <c r="N11550" s="25"/>
      <c r="O11550"/>
    </row>
    <row r="11551" spans="1:15">
      <c r="A11551" s="5">
        <v>43280</v>
      </c>
      <c r="B11551" s="5">
        <v>43280</v>
      </c>
      <c r="C11551" t="s">
        <v>962</v>
      </c>
      <c r="D11551" s="30">
        <f>VLOOKUP(C11551,Index[[#All],[searchTaxon]:[Reference_number]],2,FALSE)</f>
        <v>168</v>
      </c>
      <c r="H11551" t="s">
        <v>183</v>
      </c>
      <c r="I11551">
        <f>VLOOKUP(Table1[[#This Row],[trait_name]],Trait[],2,FALSE)</f>
        <v>62</v>
      </c>
      <c r="J11551" s="25" t="s">
        <v>123</v>
      </c>
      <c r="L11551" s="3" t="s">
        <v>209</v>
      </c>
      <c r="N11551" s="25"/>
      <c r="O11551"/>
    </row>
    <row r="11552" spans="1:15">
      <c r="A11552" s="5">
        <v>43280</v>
      </c>
      <c r="B11552" s="5">
        <v>43280</v>
      </c>
      <c r="C11552" t="s">
        <v>962</v>
      </c>
      <c r="D11552" s="30">
        <f>VLOOKUP(C11552,Index[[#All],[searchTaxon]:[Reference_number]],2,FALSE)</f>
        <v>168</v>
      </c>
      <c r="H11552" t="s">
        <v>405</v>
      </c>
      <c r="I11552">
        <f>VLOOKUP(Table1[[#This Row],[trait_name]],Trait[],2,FALSE)</f>
        <v>63</v>
      </c>
      <c r="J11552" s="25" t="s">
        <v>175</v>
      </c>
      <c r="L11552" s="3" t="s">
        <v>271</v>
      </c>
      <c r="N11552" s="25"/>
      <c r="O11552"/>
    </row>
    <row r="11553" spans="1:15">
      <c r="A11553" s="5">
        <v>43280</v>
      </c>
      <c r="B11553" s="5">
        <v>43280</v>
      </c>
      <c r="C11553" t="s">
        <v>965</v>
      </c>
      <c r="D11553" s="30">
        <f>VLOOKUP(C11553,Index[[#All],[searchTaxon]:[Reference_number]],2,FALSE)</f>
        <v>169</v>
      </c>
      <c r="H11553" t="s">
        <v>184</v>
      </c>
      <c r="I11553">
        <f>VLOOKUP(Table1[[#This Row],[trait_name]],Trait[],2,FALSE)</f>
        <v>2</v>
      </c>
      <c r="J11553" s="25" t="s">
        <v>16</v>
      </c>
      <c r="L11553" s="3" t="s">
        <v>966</v>
      </c>
      <c r="N11553" s="25"/>
      <c r="O11553"/>
    </row>
    <row r="11554" spans="1:15">
      <c r="A11554" s="5">
        <v>43280</v>
      </c>
      <c r="B11554" s="5">
        <v>43280</v>
      </c>
      <c r="C11554" t="s">
        <v>965</v>
      </c>
      <c r="D11554" s="30">
        <f>VLOOKUP(C11554,Index[[#All],[searchTaxon]:[Reference_number]],2,FALSE)</f>
        <v>169</v>
      </c>
      <c r="H11554" t="s">
        <v>251</v>
      </c>
      <c r="I11554">
        <f>VLOOKUP(Table1[[#This Row],[trait_name]],Trait[],2,FALSE)</f>
        <v>2</v>
      </c>
      <c r="J11554" s="25" t="s">
        <v>16</v>
      </c>
      <c r="L11554" s="3" t="s">
        <v>967</v>
      </c>
      <c r="N11554" s="25"/>
      <c r="O11554"/>
    </row>
    <row r="11555" spans="1:15">
      <c r="A11555" s="5">
        <v>43280</v>
      </c>
      <c r="B11555" s="5">
        <v>43280</v>
      </c>
      <c r="C11555" t="s">
        <v>965</v>
      </c>
      <c r="D11555" s="30">
        <f>VLOOKUP(C11555,Index[[#All],[searchTaxon]:[Reference_number]],2,FALSE)</f>
        <v>169</v>
      </c>
      <c r="H11555" t="s">
        <v>184</v>
      </c>
      <c r="I11555">
        <f>VLOOKUP(Table1[[#This Row],[trait_name]],Trait[],2,FALSE)</f>
        <v>3</v>
      </c>
      <c r="J11555" s="25" t="s">
        <v>19</v>
      </c>
      <c r="L11555" s="3" t="s">
        <v>20</v>
      </c>
      <c r="N11555" s="25"/>
      <c r="O11555"/>
    </row>
    <row r="11556" spans="1:15">
      <c r="A11556" s="5">
        <v>43280</v>
      </c>
      <c r="B11556" s="5">
        <v>43280</v>
      </c>
      <c r="C11556" t="s">
        <v>965</v>
      </c>
      <c r="D11556" s="30">
        <f>VLOOKUP(C11556,Index[[#All],[searchTaxon]:[Reference_number]],2,FALSE)</f>
        <v>169</v>
      </c>
      <c r="H11556" t="s">
        <v>184</v>
      </c>
      <c r="I11556">
        <f>VLOOKUP(Table1[[#This Row],[trait_name]],Trait[],2,FALSE)</f>
        <v>3</v>
      </c>
      <c r="J11556" s="25" t="s">
        <v>19</v>
      </c>
      <c r="L11556" s="3" t="s">
        <v>22</v>
      </c>
      <c r="N11556" s="25"/>
      <c r="O11556"/>
    </row>
    <row r="11557" spans="1:15">
      <c r="A11557" s="5">
        <v>43280</v>
      </c>
      <c r="B11557" s="5">
        <v>43280</v>
      </c>
      <c r="C11557" t="s">
        <v>965</v>
      </c>
      <c r="D11557" s="30">
        <f>VLOOKUP(C11557,Index[[#All],[searchTaxon]:[Reference_number]],2,FALSE)</f>
        <v>169</v>
      </c>
      <c r="H11557" t="s">
        <v>184</v>
      </c>
      <c r="I11557">
        <f>VLOOKUP(Table1[[#This Row],[trait_name]],Trait[],2,FALSE)</f>
        <v>3</v>
      </c>
      <c r="J11557" s="25" t="s">
        <v>19</v>
      </c>
      <c r="L11557" s="3" t="s">
        <v>327</v>
      </c>
      <c r="N11557" s="25"/>
      <c r="O11557"/>
    </row>
    <row r="11558" spans="1:15">
      <c r="A11558" s="5">
        <v>43280</v>
      </c>
      <c r="B11558" s="5">
        <v>43280</v>
      </c>
      <c r="C11558" t="s">
        <v>965</v>
      </c>
      <c r="D11558" s="30">
        <f>VLOOKUP(C11558,Index[[#All],[searchTaxon]:[Reference_number]],2,FALSE)</f>
        <v>169</v>
      </c>
      <c r="H11558" t="s">
        <v>251</v>
      </c>
      <c r="I11558">
        <f>VLOOKUP(Table1[[#This Row],[trait_name]],Trait[],2,FALSE)</f>
        <v>4</v>
      </c>
      <c r="J11558" s="25" t="s">
        <v>23</v>
      </c>
      <c r="L11558" s="3" t="s">
        <v>24</v>
      </c>
      <c r="N11558" s="25"/>
      <c r="O11558"/>
    </row>
    <row r="11559" spans="1:15">
      <c r="A11559" s="5">
        <v>43280</v>
      </c>
      <c r="B11559" s="5">
        <v>43280</v>
      </c>
      <c r="C11559" t="s">
        <v>965</v>
      </c>
      <c r="D11559" s="30">
        <f>VLOOKUP(C11559,Index[[#All],[searchTaxon]:[Reference_number]],2,FALSE)</f>
        <v>169</v>
      </c>
      <c r="H11559" t="s">
        <v>881</v>
      </c>
      <c r="I11559">
        <f>VLOOKUP(Table1[[#This Row],[trait_name]],Trait[],2,FALSE)</f>
        <v>7</v>
      </c>
      <c r="J11559" s="25" t="s">
        <v>27</v>
      </c>
      <c r="L11559" s="3" t="s">
        <v>28</v>
      </c>
      <c r="N11559" s="25"/>
      <c r="O11559"/>
    </row>
    <row r="11560" spans="1:15">
      <c r="A11560" s="5">
        <v>43280</v>
      </c>
      <c r="B11560" s="5">
        <v>43280</v>
      </c>
      <c r="C11560" t="s">
        <v>965</v>
      </c>
      <c r="D11560" s="30">
        <f>VLOOKUP(C11560,Index[[#All],[searchTaxon]:[Reference_number]],2,FALSE)</f>
        <v>169</v>
      </c>
      <c r="H11560" t="s">
        <v>881</v>
      </c>
      <c r="I11560">
        <f>VLOOKUP(Table1[[#This Row],[trait_name]],Trait[],2,FALSE)</f>
        <v>9</v>
      </c>
      <c r="J11560" s="25" t="s">
        <v>29</v>
      </c>
      <c r="L11560" s="3" t="s">
        <v>24</v>
      </c>
      <c r="N11560" s="25"/>
      <c r="O11560"/>
    </row>
    <row r="11561" spans="1:15">
      <c r="A11561" s="5">
        <v>43280</v>
      </c>
      <c r="B11561" s="5">
        <v>43280</v>
      </c>
      <c r="C11561" t="s">
        <v>965</v>
      </c>
      <c r="D11561" s="30">
        <f>VLOOKUP(C11561,Index[[#All],[searchTaxon]:[Reference_number]],2,FALSE)</f>
        <v>169</v>
      </c>
      <c r="H11561" t="s">
        <v>881</v>
      </c>
      <c r="I11561">
        <f>VLOOKUP(Table1[[#This Row],[trait_name]],Trait[],2,FALSE)</f>
        <v>10</v>
      </c>
      <c r="J11561" s="25" t="s">
        <v>30</v>
      </c>
      <c r="L11561" s="3" t="s">
        <v>28</v>
      </c>
      <c r="N11561" s="25"/>
      <c r="O11561"/>
    </row>
    <row r="11562" spans="1:15">
      <c r="A11562" s="5">
        <v>43280</v>
      </c>
      <c r="B11562" s="5">
        <v>43280</v>
      </c>
      <c r="C11562" t="s">
        <v>965</v>
      </c>
      <c r="D11562" s="30">
        <f>VLOOKUP(C11562,Index[[#All],[searchTaxon]:[Reference_number]],2,FALSE)</f>
        <v>169</v>
      </c>
      <c r="H11562" t="s">
        <v>184</v>
      </c>
      <c r="I11562">
        <f>VLOOKUP(Table1[[#This Row],[trait_name]],Trait[],2,FALSE)</f>
        <v>14</v>
      </c>
      <c r="J11562" s="25" t="s">
        <v>139</v>
      </c>
      <c r="L11562" s="3" t="s">
        <v>24</v>
      </c>
      <c r="N11562" s="25"/>
      <c r="O11562"/>
    </row>
    <row r="11563" spans="1:15">
      <c r="A11563" s="27">
        <v>43280</v>
      </c>
      <c r="B11563" s="27"/>
      <c r="C11563" s="4" t="s">
        <v>965</v>
      </c>
      <c r="D11563" s="15">
        <f>VLOOKUP(C11563,Index[[#All],[searchTaxon]:[Reference_number]],2,FALSE)</f>
        <v>169</v>
      </c>
      <c r="I11563">
        <f>VLOOKUP(Table1[[#This Row],[trait_name]],Trait[],2,FALSE)</f>
        <v>15</v>
      </c>
      <c r="J11563" s="25" t="s">
        <v>32</v>
      </c>
      <c r="L11563" s="3"/>
      <c r="N11563" s="25"/>
      <c r="O11563"/>
    </row>
    <row r="11564" spans="1:15">
      <c r="A11564" s="27">
        <v>43280</v>
      </c>
      <c r="B11564" s="27">
        <v>43280</v>
      </c>
      <c r="C11564" s="4" t="s">
        <v>965</v>
      </c>
      <c r="D11564" s="15">
        <f>VLOOKUP(C11564,Index[[#All],[searchTaxon]:[Reference_number]],2,FALSE)</f>
        <v>169</v>
      </c>
      <c r="I11564">
        <f>VLOOKUP(Table1[[#This Row],[trait_name]],Trait[],2,FALSE)</f>
        <v>16</v>
      </c>
      <c r="J11564" s="26" t="s">
        <v>33</v>
      </c>
      <c r="K11564" s="26"/>
      <c r="L11564" s="3"/>
      <c r="N11564" s="25"/>
      <c r="O11564"/>
    </row>
    <row r="11565" spans="1:15">
      <c r="A11565" s="5">
        <v>43280</v>
      </c>
      <c r="B11565" s="5">
        <v>43280</v>
      </c>
      <c r="C11565" t="s">
        <v>965</v>
      </c>
      <c r="D11565" s="30">
        <f>VLOOKUP(C11565,Index[[#All],[searchTaxon]:[Reference_number]],2,FALSE)</f>
        <v>169</v>
      </c>
      <c r="H11565" t="s">
        <v>881</v>
      </c>
      <c r="I11565">
        <f>VLOOKUP(Table1[[#This Row],[trait_name]],Trait[],2,FALSE)</f>
        <v>17</v>
      </c>
      <c r="J11565" s="25" t="s">
        <v>34</v>
      </c>
      <c r="L11565" s="3" t="s">
        <v>36</v>
      </c>
      <c r="N11565" s="25"/>
      <c r="O11565"/>
    </row>
    <row r="11566" spans="1:15">
      <c r="A11566" s="5">
        <v>43280</v>
      </c>
      <c r="B11566" s="5">
        <v>43280</v>
      </c>
      <c r="C11566" t="s">
        <v>965</v>
      </c>
      <c r="D11566" s="30">
        <f>VLOOKUP(C11566,Index[[#All],[searchTaxon]:[Reference_number]],2,FALSE)</f>
        <v>169</v>
      </c>
      <c r="I11566">
        <f>VLOOKUP(Table1[[#This Row],[trait_name]],Trait[],2,FALSE)</f>
        <v>17</v>
      </c>
      <c r="J11566" s="25" t="s">
        <v>34</v>
      </c>
      <c r="L11566" s="21" t="s">
        <v>37</v>
      </c>
      <c r="N11566" s="25"/>
      <c r="O11566"/>
    </row>
    <row r="11567" spans="1:15">
      <c r="A11567" s="5">
        <v>43280</v>
      </c>
      <c r="B11567" s="5">
        <v>43280</v>
      </c>
      <c r="C11567" t="s">
        <v>965</v>
      </c>
      <c r="D11567" s="30">
        <f>VLOOKUP(C11567,Index[[#All],[searchTaxon]:[Reference_number]],2,FALSE)</f>
        <v>169</v>
      </c>
      <c r="I11567">
        <f>VLOOKUP(Table1[[#This Row],[trait_name]],Trait[],2,FALSE)</f>
        <v>17</v>
      </c>
      <c r="J11567" s="25" t="s">
        <v>34</v>
      </c>
      <c r="L11567" s="3"/>
      <c r="N11567" s="25"/>
      <c r="O11567"/>
    </row>
    <row r="11568" spans="1:15">
      <c r="A11568" s="27">
        <v>43280</v>
      </c>
      <c r="B11568" s="27">
        <v>43280</v>
      </c>
      <c r="C11568" s="4" t="s">
        <v>965</v>
      </c>
      <c r="D11568" s="15">
        <f>VLOOKUP(C11568,Index[[#All],[searchTaxon]:[Reference_number]],2,FALSE)</f>
        <v>169</v>
      </c>
      <c r="I11568">
        <f>VLOOKUP(Table1[[#This Row],[trait_name]],Trait[],2,FALSE)</f>
        <v>18</v>
      </c>
      <c r="J11568" s="25" t="s">
        <v>38</v>
      </c>
      <c r="L11568" s="3"/>
      <c r="N11568" s="25"/>
      <c r="O11568"/>
    </row>
    <row r="11569" spans="1:15">
      <c r="A11569" s="5">
        <v>43280</v>
      </c>
      <c r="B11569" s="5">
        <v>43280</v>
      </c>
      <c r="C11569" t="s">
        <v>965</v>
      </c>
      <c r="D11569" s="30">
        <f>VLOOKUP(C11569,Index[[#All],[searchTaxon]:[Reference_number]],2,FALSE)</f>
        <v>169</v>
      </c>
      <c r="H11569" t="s">
        <v>184</v>
      </c>
      <c r="I11569">
        <f>VLOOKUP(Table1[[#This Row],[trait_name]],Trait[],2,FALSE)</f>
        <v>19</v>
      </c>
      <c r="J11569" s="25" t="s">
        <v>39</v>
      </c>
      <c r="L11569" s="3" t="s">
        <v>40</v>
      </c>
      <c r="N11569" s="25"/>
      <c r="O11569"/>
    </row>
    <row r="11570" spans="1:15">
      <c r="A11570" s="5">
        <v>43280</v>
      </c>
      <c r="B11570" s="5">
        <v>43280</v>
      </c>
      <c r="C11570" t="s">
        <v>965</v>
      </c>
      <c r="D11570" s="30">
        <f>VLOOKUP(C11570,Index[[#All],[searchTaxon]:[Reference_number]],2,FALSE)</f>
        <v>169</v>
      </c>
      <c r="I11570">
        <f>VLOOKUP(Table1[[#This Row],[trait_name]],Trait[],2,FALSE)</f>
        <v>19</v>
      </c>
      <c r="J11570" s="25" t="s">
        <v>39</v>
      </c>
      <c r="L11570" s="21" t="s">
        <v>140</v>
      </c>
      <c r="N11570" s="25"/>
      <c r="O11570"/>
    </row>
    <row r="11571" spans="1:15">
      <c r="A11571" s="27">
        <v>43280</v>
      </c>
      <c r="B11571" s="27">
        <v>43280</v>
      </c>
      <c r="C11571" s="4" t="s">
        <v>965</v>
      </c>
      <c r="D11571" s="15">
        <f>VLOOKUP(C11571,Index[[#All],[searchTaxon]:[Reference_number]],2,FALSE)</f>
        <v>169</v>
      </c>
      <c r="I11571">
        <f>VLOOKUP(Table1[[#This Row],[trait_name]],Trait[],2,FALSE)</f>
        <v>20</v>
      </c>
      <c r="J11571" s="25" t="s">
        <v>42</v>
      </c>
      <c r="L11571" s="3"/>
      <c r="N11571" s="25"/>
      <c r="O11571"/>
    </row>
    <row r="11572" spans="1:15">
      <c r="A11572" s="5">
        <v>43280</v>
      </c>
      <c r="B11572" s="5">
        <v>43280</v>
      </c>
      <c r="C11572" t="s">
        <v>965</v>
      </c>
      <c r="D11572" s="30">
        <f>VLOOKUP(C11572,Index[[#All],[searchTaxon]:[Reference_number]],2,FALSE)</f>
        <v>169</v>
      </c>
      <c r="I11572">
        <f>VLOOKUP(Table1[[#This Row],[trait_name]],Trait[],2,FALSE)</f>
        <v>21</v>
      </c>
      <c r="J11572" s="25" t="s">
        <v>46</v>
      </c>
      <c r="L11572" s="3"/>
      <c r="N11572" s="25"/>
      <c r="O11572"/>
    </row>
    <row r="11573" spans="1:15">
      <c r="A11573" s="5">
        <v>43280</v>
      </c>
      <c r="B11573" s="5"/>
      <c r="C11573" t="s">
        <v>965</v>
      </c>
      <c r="D11573" s="15">
        <f>VLOOKUP(C11573,Index[[#All],[searchTaxon]:[Reference_number]],2,FALSE)</f>
        <v>169</v>
      </c>
      <c r="E11573">
        <v>0</v>
      </c>
      <c r="F11573">
        <v>0</v>
      </c>
      <c r="G11573">
        <v>0</v>
      </c>
      <c r="I11573">
        <f>VLOOKUP(Table1[[#This Row],[trait_name]],Trait[],2,FALSE)</f>
        <v>22</v>
      </c>
      <c r="J11573" s="25" t="s">
        <v>48</v>
      </c>
      <c r="L11573" s="3"/>
      <c r="N11573" s="25"/>
      <c r="O11573"/>
    </row>
    <row r="11574" spans="1:15">
      <c r="A11574" s="27">
        <v>43280</v>
      </c>
      <c r="B11574" s="27"/>
      <c r="C11574" s="4" t="s">
        <v>965</v>
      </c>
      <c r="D11574" s="15">
        <f>VLOOKUP(C11574,Index[[#All],[searchTaxon]:[Reference_number]],2,FALSE)</f>
        <v>169</v>
      </c>
      <c r="I11574">
        <f>VLOOKUP(Table1[[#This Row],[trait_name]],Trait[],2,FALSE)</f>
        <v>23</v>
      </c>
      <c r="J11574" s="25" t="s">
        <v>50</v>
      </c>
      <c r="L11574" s="3"/>
      <c r="N11574" s="25"/>
      <c r="O11574"/>
    </row>
    <row r="11575" spans="1:15">
      <c r="A11575" s="27">
        <v>43280</v>
      </c>
      <c r="B11575" s="27"/>
      <c r="C11575" s="4" t="s">
        <v>965</v>
      </c>
      <c r="D11575" s="15">
        <f>VLOOKUP(C11575,Index[[#All],[searchTaxon]:[Reference_number]],2,FALSE)</f>
        <v>169</v>
      </c>
      <c r="I11575">
        <f>VLOOKUP(Table1[[#This Row],[trait_name]],Trait[],2,FALSE)</f>
        <v>24</v>
      </c>
      <c r="J11575" s="25" t="s">
        <v>53</v>
      </c>
      <c r="L11575" s="3"/>
      <c r="N11575" s="25"/>
      <c r="O11575"/>
    </row>
    <row r="11576" spans="1:15">
      <c r="A11576" s="5">
        <v>43280</v>
      </c>
      <c r="B11576" s="5">
        <v>43280</v>
      </c>
      <c r="C11576" t="s">
        <v>965</v>
      </c>
      <c r="D11576" s="30">
        <f>VLOOKUP(C11576,Index[[#All],[searchTaxon]:[Reference_number]],2,FALSE)</f>
        <v>169</v>
      </c>
      <c r="H11576" t="s">
        <v>184</v>
      </c>
      <c r="I11576">
        <f>VLOOKUP(Table1[[#This Row],[trait_name]],Trait[],2,FALSE)</f>
        <v>25</v>
      </c>
      <c r="J11576" s="25" t="s">
        <v>54</v>
      </c>
      <c r="L11576" s="3" t="s">
        <v>968</v>
      </c>
      <c r="N11576" s="25"/>
      <c r="O11576"/>
    </row>
    <row r="11577" spans="1:15">
      <c r="A11577" s="5">
        <v>43280</v>
      </c>
      <c r="B11577" s="5">
        <v>43280</v>
      </c>
      <c r="C11577" t="s">
        <v>965</v>
      </c>
      <c r="D11577" s="30">
        <f>VLOOKUP(C11577,Index[[#All],[searchTaxon]:[Reference_number]],2,FALSE)</f>
        <v>169</v>
      </c>
      <c r="H11577" t="s">
        <v>184</v>
      </c>
      <c r="I11577">
        <f>VLOOKUP(Table1[[#This Row],[trait_name]],Trait[],2,FALSE)</f>
        <v>25</v>
      </c>
      <c r="J11577" s="25" t="s">
        <v>54</v>
      </c>
      <c r="L11577" s="3" t="s">
        <v>240</v>
      </c>
      <c r="N11577" s="25"/>
      <c r="O11577"/>
    </row>
    <row r="11578" spans="1:15">
      <c r="A11578" s="5">
        <v>43280</v>
      </c>
      <c r="B11578" s="5">
        <v>43280</v>
      </c>
      <c r="C11578" t="s">
        <v>965</v>
      </c>
      <c r="D11578" s="30">
        <f>VLOOKUP(C11578,Index[[#All],[searchTaxon]:[Reference_number]],2,FALSE)</f>
        <v>169</v>
      </c>
      <c r="H11578" t="s">
        <v>184</v>
      </c>
      <c r="I11578">
        <f>VLOOKUP(Table1[[#This Row],[trait_name]],Trait[],2,FALSE)</f>
        <v>26</v>
      </c>
      <c r="J11578" s="25" t="s">
        <v>57</v>
      </c>
      <c r="L11578" s="3">
        <v>0.3</v>
      </c>
      <c r="N11578" s="25"/>
      <c r="O11578"/>
    </row>
    <row r="11579" spans="1:15">
      <c r="A11579" s="5">
        <v>43280</v>
      </c>
      <c r="B11579" s="5">
        <v>43280</v>
      </c>
      <c r="C11579" t="s">
        <v>965</v>
      </c>
      <c r="D11579" s="30">
        <f>VLOOKUP(C11579,Index[[#All],[searchTaxon]:[Reference_number]],2,FALSE)</f>
        <v>169</v>
      </c>
      <c r="I11579">
        <f>VLOOKUP(Table1[[#This Row],[trait_name]],Trait[],2,FALSE)</f>
        <v>26</v>
      </c>
      <c r="J11579" s="25" t="s">
        <v>57</v>
      </c>
      <c r="L11579" s="3"/>
      <c r="N11579" s="25"/>
      <c r="O11579"/>
    </row>
    <row r="11580" spans="1:15">
      <c r="A11580" s="5">
        <v>43280</v>
      </c>
      <c r="B11580" s="5">
        <v>43280</v>
      </c>
      <c r="C11580" t="s">
        <v>965</v>
      </c>
      <c r="D11580" s="30">
        <f>VLOOKUP(C11580,Index[[#All],[searchTaxon]:[Reference_number]],2,FALSE)</f>
        <v>169</v>
      </c>
      <c r="I11580">
        <f>VLOOKUP(Table1[[#This Row],[trait_name]],Trait[],2,FALSE)</f>
        <v>27</v>
      </c>
      <c r="J11580" s="25" t="s">
        <v>58</v>
      </c>
      <c r="L11580" s="3"/>
      <c r="N11580" s="25"/>
      <c r="O11580"/>
    </row>
    <row r="11581" spans="1:15">
      <c r="A11581" s="5">
        <v>43280</v>
      </c>
      <c r="B11581" s="5">
        <v>43280</v>
      </c>
      <c r="C11581" t="s">
        <v>965</v>
      </c>
      <c r="D11581" s="30">
        <f>VLOOKUP(C11581,Index[[#All],[searchTaxon]:[Reference_number]],2,FALSE)</f>
        <v>169</v>
      </c>
      <c r="H11581" t="s">
        <v>184</v>
      </c>
      <c r="I11581">
        <f>VLOOKUP(Table1[[#This Row],[trait_name]],Trait[],2,FALSE)</f>
        <v>28</v>
      </c>
      <c r="J11581" s="25" t="s">
        <v>59</v>
      </c>
      <c r="L11581" s="3">
        <v>0.1</v>
      </c>
      <c r="N11581" s="25"/>
      <c r="O11581"/>
    </row>
    <row r="11582" spans="1:15">
      <c r="A11582" s="5">
        <v>43280</v>
      </c>
      <c r="B11582" s="5">
        <v>43280</v>
      </c>
      <c r="C11582" t="s">
        <v>965</v>
      </c>
      <c r="D11582" s="30">
        <f>VLOOKUP(C11582,Index[[#All],[searchTaxon]:[Reference_number]],2,FALSE)</f>
        <v>169</v>
      </c>
      <c r="I11582">
        <f>VLOOKUP(Table1[[#This Row],[trait_name]],Trait[],2,FALSE)</f>
        <v>28</v>
      </c>
      <c r="J11582" s="25" t="s">
        <v>59</v>
      </c>
      <c r="L11582" s="3"/>
      <c r="N11582" s="25"/>
      <c r="O11582"/>
    </row>
    <row r="11583" spans="1:15">
      <c r="A11583" s="5">
        <v>43280</v>
      </c>
      <c r="B11583" s="5">
        <v>43280</v>
      </c>
      <c r="C11583" t="s">
        <v>965</v>
      </c>
      <c r="D11583" s="30">
        <f>VLOOKUP(C11583,Index[[#All],[searchTaxon]:[Reference_number]],2,FALSE)</f>
        <v>169</v>
      </c>
      <c r="H11583" t="s">
        <v>184</v>
      </c>
      <c r="I11583">
        <f>VLOOKUP(Table1[[#This Row],[trait_name]],Trait[],2,FALSE)</f>
        <v>29</v>
      </c>
      <c r="J11583" s="25" t="s">
        <v>60</v>
      </c>
      <c r="L11583" s="3">
        <v>2</v>
      </c>
      <c r="N11583" s="25"/>
      <c r="O11583"/>
    </row>
    <row r="11584" spans="1:15">
      <c r="A11584" s="5">
        <v>43280</v>
      </c>
      <c r="B11584" s="5">
        <v>43280</v>
      </c>
      <c r="C11584" t="s">
        <v>965</v>
      </c>
      <c r="D11584" s="30">
        <f>VLOOKUP(C11584,Index[[#All],[searchTaxon]:[Reference_number]],2,FALSE)</f>
        <v>169</v>
      </c>
      <c r="I11584">
        <f>VLOOKUP(Table1[[#This Row],[trait_name]],Trait[],2,FALSE)</f>
        <v>30</v>
      </c>
      <c r="J11584" s="25" t="s">
        <v>61</v>
      </c>
      <c r="L11584" s="3"/>
      <c r="N11584" s="25"/>
      <c r="O11584"/>
    </row>
    <row r="11585" spans="1:15">
      <c r="A11585" s="5">
        <v>43280</v>
      </c>
      <c r="B11585" s="5">
        <v>43280</v>
      </c>
      <c r="C11585" t="s">
        <v>965</v>
      </c>
      <c r="D11585" s="30">
        <f>VLOOKUP(C11585,Index[[#All],[searchTaxon]:[Reference_number]],2,FALSE)</f>
        <v>169</v>
      </c>
      <c r="H11585" t="s">
        <v>184</v>
      </c>
      <c r="I11585">
        <f>VLOOKUP(Table1[[#This Row],[trait_name]],Trait[],2,FALSE)</f>
        <v>31</v>
      </c>
      <c r="J11585" s="25" t="s">
        <v>62</v>
      </c>
      <c r="L11585" s="3">
        <v>0.5</v>
      </c>
      <c r="N11585" s="25"/>
      <c r="O11585"/>
    </row>
    <row r="11586" spans="1:15">
      <c r="A11586" s="5">
        <v>43280</v>
      </c>
      <c r="B11586" s="5">
        <v>43280</v>
      </c>
      <c r="C11586" t="s">
        <v>965</v>
      </c>
      <c r="D11586" s="30">
        <f>VLOOKUP(C11586,Index[[#All],[searchTaxon]:[Reference_number]],2,FALSE)</f>
        <v>169</v>
      </c>
      <c r="I11586">
        <f>VLOOKUP(Table1[[#This Row],[trait_name]],Trait[],2,FALSE)</f>
        <v>32</v>
      </c>
      <c r="J11586" s="25" t="s">
        <v>147</v>
      </c>
      <c r="L11586" s="3"/>
      <c r="N11586" s="25"/>
      <c r="O11586"/>
    </row>
    <row r="11587" spans="1:15">
      <c r="A11587" s="5">
        <v>43280</v>
      </c>
      <c r="B11587" s="5">
        <v>43280</v>
      </c>
      <c r="C11587" t="s">
        <v>965</v>
      </c>
      <c r="D11587" s="30">
        <f>VLOOKUP(C11587,Index[[#All],[searchTaxon]:[Reference_number]],2,FALSE)</f>
        <v>169</v>
      </c>
      <c r="I11587">
        <f>VLOOKUP(Table1[[#This Row],[trait_name]],Trait[],2,FALSE)</f>
        <v>32</v>
      </c>
      <c r="J11587" s="25" t="s">
        <v>147</v>
      </c>
      <c r="L11587" s="3"/>
      <c r="N11587" s="25"/>
      <c r="O11587"/>
    </row>
    <row r="11588" spans="1:15">
      <c r="A11588" s="5">
        <v>43280</v>
      </c>
      <c r="B11588" s="5">
        <v>43280</v>
      </c>
      <c r="C11588" t="s">
        <v>965</v>
      </c>
      <c r="D11588" s="30">
        <f>VLOOKUP(C11588,Index[[#All],[searchTaxon]:[Reference_number]],2,FALSE)</f>
        <v>169</v>
      </c>
      <c r="I11588">
        <f>VLOOKUP(Table1[[#This Row],[trait_name]],Trait[],2,FALSE)</f>
        <v>33</v>
      </c>
      <c r="J11588" s="25" t="s">
        <v>63</v>
      </c>
      <c r="L11588" s="3"/>
      <c r="N11588" s="25"/>
      <c r="O11588"/>
    </row>
    <row r="11589" spans="1:15">
      <c r="A11589" s="5">
        <v>43280</v>
      </c>
      <c r="B11589" s="5">
        <v>43280</v>
      </c>
      <c r="C11589" t="s">
        <v>965</v>
      </c>
      <c r="D11589" s="30">
        <f>VLOOKUP(C11589,Index[[#All],[searchTaxon]:[Reference_number]],2,FALSE)</f>
        <v>169</v>
      </c>
      <c r="I11589">
        <f>VLOOKUP(Table1[[#This Row],[trait_name]],Trait[],2,FALSE)</f>
        <v>33</v>
      </c>
      <c r="J11589" s="25" t="s">
        <v>63</v>
      </c>
      <c r="L11589" s="3"/>
      <c r="N11589" s="25"/>
      <c r="O11589"/>
    </row>
    <row r="11590" spans="1:15">
      <c r="A11590" s="5">
        <v>43280</v>
      </c>
      <c r="B11590" s="5">
        <v>43280</v>
      </c>
      <c r="C11590" t="s">
        <v>965</v>
      </c>
      <c r="D11590" s="30">
        <f>VLOOKUP(C11590,Index[[#All],[searchTaxon]:[Reference_number]],2,FALSE)</f>
        <v>169</v>
      </c>
      <c r="I11590">
        <f>VLOOKUP(Table1[[#This Row],[trait_name]],Trait[],2,FALSE)</f>
        <v>34</v>
      </c>
      <c r="J11590" s="25" t="s">
        <v>149</v>
      </c>
      <c r="L11590" s="3"/>
      <c r="N11590" s="25"/>
      <c r="O11590"/>
    </row>
    <row r="11591" spans="1:15">
      <c r="A11591" s="5">
        <v>43280</v>
      </c>
      <c r="B11591" s="5"/>
      <c r="C11591" t="s">
        <v>965</v>
      </c>
      <c r="D11591" s="30">
        <f>VLOOKUP(C11591,Index[[#All],[searchTaxon]:[Reference_number]],2,FALSE)</f>
        <v>169</v>
      </c>
      <c r="E11591">
        <v>0</v>
      </c>
      <c r="F11591">
        <v>0</v>
      </c>
      <c r="G11591">
        <v>0</v>
      </c>
      <c r="I11591">
        <f>VLOOKUP(Table1[[#This Row],[trait_name]],Trait[],2,FALSE)</f>
        <v>35</v>
      </c>
      <c r="J11591" s="25" t="s">
        <v>66</v>
      </c>
      <c r="L11591" s="3"/>
      <c r="N11591" s="25"/>
      <c r="O11591"/>
    </row>
    <row r="11592" spans="1:15">
      <c r="A11592" s="5">
        <v>43280</v>
      </c>
      <c r="B11592" s="5"/>
      <c r="C11592" t="s">
        <v>965</v>
      </c>
      <c r="D11592" s="15">
        <f>VLOOKUP(C11592,Index[[#All],[searchTaxon]:[Reference_number]],2,FALSE)</f>
        <v>169</v>
      </c>
      <c r="E11592">
        <v>0</v>
      </c>
      <c r="F11592">
        <v>0</v>
      </c>
      <c r="G11592">
        <v>0</v>
      </c>
      <c r="I11592">
        <f>VLOOKUP(Table1[[#This Row],[trait_name]],Trait[],2,FALSE)</f>
        <v>36</v>
      </c>
      <c r="J11592" s="25" t="s">
        <v>68</v>
      </c>
      <c r="L11592" s="3"/>
      <c r="N11592" s="25"/>
      <c r="O11592"/>
    </row>
    <row r="11593" spans="1:15">
      <c r="A11593" s="5">
        <v>43280</v>
      </c>
      <c r="B11593" s="5"/>
      <c r="C11593" t="s">
        <v>965</v>
      </c>
      <c r="D11593" s="15">
        <f>VLOOKUP(C11593,Index[[#All],[searchTaxon]:[Reference_number]],2,FALSE)</f>
        <v>169</v>
      </c>
      <c r="E11593">
        <v>0</v>
      </c>
      <c r="F11593">
        <v>0</v>
      </c>
      <c r="G11593">
        <v>0</v>
      </c>
      <c r="I11593">
        <f>VLOOKUP(Table1[[#This Row],[trait_name]],Trait[],2,FALSE)</f>
        <v>37</v>
      </c>
      <c r="J11593" s="25" t="s">
        <v>70</v>
      </c>
      <c r="L11593" s="3"/>
      <c r="N11593" s="25"/>
      <c r="O11593"/>
    </row>
    <row r="11594" spans="1:15">
      <c r="A11594" s="5">
        <v>43280</v>
      </c>
      <c r="B11594" s="5">
        <v>43280</v>
      </c>
      <c r="C11594" t="s">
        <v>965</v>
      </c>
      <c r="D11594" s="30">
        <f>VLOOKUP(C11594,Index[[#All],[searchTaxon]:[Reference_number]],2,FALSE)</f>
        <v>169</v>
      </c>
      <c r="H11594" t="s">
        <v>184</v>
      </c>
      <c r="I11594">
        <f>VLOOKUP(Table1[[#This Row],[trait_name]],Trait[],2,FALSE)</f>
        <v>38</v>
      </c>
      <c r="J11594" s="25" t="s">
        <v>74</v>
      </c>
      <c r="L11594" s="3" t="s">
        <v>197</v>
      </c>
      <c r="N11594" s="25"/>
      <c r="O11594"/>
    </row>
    <row r="11595" spans="1:15">
      <c r="A11595" s="5">
        <v>43280</v>
      </c>
      <c r="B11595" s="5">
        <v>43280</v>
      </c>
      <c r="C11595" t="s">
        <v>965</v>
      </c>
      <c r="D11595" s="30">
        <f>VLOOKUP(C11595,Index[[#All],[searchTaxon]:[Reference_number]],2,FALSE)</f>
        <v>169</v>
      </c>
      <c r="I11595">
        <f>VLOOKUP(Table1[[#This Row],[trait_name]],Trait[],2,FALSE)</f>
        <v>38</v>
      </c>
      <c r="J11595" s="25" t="s">
        <v>74</v>
      </c>
      <c r="L11595" s="3"/>
      <c r="N11595" s="25"/>
      <c r="O11595"/>
    </row>
    <row r="11596" spans="1:15">
      <c r="A11596" s="27">
        <v>43280</v>
      </c>
      <c r="B11596" s="27"/>
      <c r="C11596" s="4" t="s">
        <v>965</v>
      </c>
      <c r="D11596" s="15">
        <f>VLOOKUP(C11596,Index[[#All],[searchTaxon]:[Reference_number]],2,FALSE)</f>
        <v>169</v>
      </c>
      <c r="I11596">
        <f>VLOOKUP(Table1[[#This Row],[trait_name]],Trait[],2,FALSE)</f>
        <v>39</v>
      </c>
      <c r="J11596" s="25" t="s">
        <v>76</v>
      </c>
      <c r="L11596" s="3"/>
      <c r="N11596" s="25"/>
      <c r="O11596"/>
    </row>
    <row r="11597" spans="1:15">
      <c r="A11597" s="5">
        <v>43280</v>
      </c>
      <c r="B11597" s="5">
        <v>43280</v>
      </c>
      <c r="C11597" t="s">
        <v>965</v>
      </c>
      <c r="D11597" s="30">
        <f>VLOOKUP(C11597,Index[[#All],[searchTaxon]:[Reference_number]],2,FALSE)</f>
        <v>169</v>
      </c>
      <c r="H11597" t="s">
        <v>184</v>
      </c>
      <c r="I11597">
        <f>VLOOKUP(Table1[[#This Row],[trait_name]],Trait[],2,FALSE)</f>
        <v>40</v>
      </c>
      <c r="J11597" s="25" t="s">
        <v>79</v>
      </c>
      <c r="L11597" s="3" t="s">
        <v>81</v>
      </c>
      <c r="N11597" s="25"/>
      <c r="O11597"/>
    </row>
    <row r="11598" spans="1:15">
      <c r="A11598" s="5">
        <v>43280</v>
      </c>
      <c r="B11598" s="5">
        <v>43280</v>
      </c>
      <c r="C11598" t="s">
        <v>965</v>
      </c>
      <c r="D11598" s="30">
        <f>VLOOKUP(C11598,Index[[#All],[searchTaxon]:[Reference_number]],2,FALSE)</f>
        <v>169</v>
      </c>
      <c r="I11598">
        <f>VLOOKUP(Table1[[#This Row],[trait_name]],Trait[],2,FALSE)</f>
        <v>40</v>
      </c>
      <c r="J11598" s="25" t="s">
        <v>79</v>
      </c>
      <c r="L11598" s="3"/>
      <c r="N11598" s="25"/>
      <c r="O11598"/>
    </row>
    <row r="11599" spans="1:15">
      <c r="A11599" s="5">
        <v>43280</v>
      </c>
      <c r="B11599" s="5"/>
      <c r="C11599" t="s">
        <v>965</v>
      </c>
      <c r="D11599" s="15">
        <f>VLOOKUP(C11599,Index[[#All],[searchTaxon]:[Reference_number]],2,FALSE)</f>
        <v>169</v>
      </c>
      <c r="E11599">
        <v>0</v>
      </c>
      <c r="F11599">
        <v>0</v>
      </c>
      <c r="G11599">
        <v>0</v>
      </c>
      <c r="I11599">
        <f>VLOOKUP(Table1[[#This Row],[trait_name]],Trait[],2,FALSE)</f>
        <v>41</v>
      </c>
      <c r="J11599" s="25" t="s">
        <v>82</v>
      </c>
      <c r="L11599" s="3"/>
      <c r="N11599" s="25"/>
      <c r="O11599"/>
    </row>
    <row r="11600" spans="1:15">
      <c r="A11600" s="5">
        <v>43280</v>
      </c>
      <c r="B11600" s="5"/>
      <c r="C11600" t="s">
        <v>965</v>
      </c>
      <c r="D11600" s="15">
        <f>VLOOKUP(C11600,Index[[#All],[searchTaxon]:[Reference_number]],2,FALSE)</f>
        <v>169</v>
      </c>
      <c r="E11600">
        <v>0</v>
      </c>
      <c r="F11600">
        <v>0</v>
      </c>
      <c r="G11600">
        <v>0</v>
      </c>
      <c r="I11600">
        <f>VLOOKUP(Table1[[#This Row],[trait_name]],Trait[],2,FALSE)</f>
        <v>42</v>
      </c>
      <c r="J11600" s="25" t="s">
        <v>84</v>
      </c>
      <c r="L11600" s="3"/>
      <c r="N11600" s="25"/>
      <c r="O11600"/>
    </row>
    <row r="11601" spans="1:15">
      <c r="A11601" s="5">
        <v>43280</v>
      </c>
      <c r="B11601" s="5">
        <v>43280</v>
      </c>
      <c r="C11601" t="s">
        <v>965</v>
      </c>
      <c r="D11601" s="30">
        <f>VLOOKUP(C11601,Index[[#All],[searchTaxon]:[Reference_number]],2,FALSE)</f>
        <v>169</v>
      </c>
      <c r="H11601" t="s">
        <v>251</v>
      </c>
      <c r="I11601">
        <f>VLOOKUP(Table1[[#This Row],[trait_name]],Trait[],2,FALSE)</f>
        <v>43</v>
      </c>
      <c r="J11601" s="25" t="s">
        <v>86</v>
      </c>
      <c r="L11601" s="3" t="s">
        <v>329</v>
      </c>
      <c r="N11601" s="25"/>
      <c r="O11601"/>
    </row>
    <row r="11602" spans="1:15">
      <c r="A11602" s="5">
        <v>43280</v>
      </c>
      <c r="B11602" s="5">
        <v>43280</v>
      </c>
      <c r="C11602" t="s">
        <v>965</v>
      </c>
      <c r="D11602" s="30">
        <f>VLOOKUP(C11602,Index[[#All],[searchTaxon]:[Reference_number]],2,FALSE)</f>
        <v>169</v>
      </c>
      <c r="I11602">
        <f>VLOOKUP(Table1[[#This Row],[trait_name]],Trait[],2,FALSE)</f>
        <v>43</v>
      </c>
      <c r="J11602" s="25" t="s">
        <v>86</v>
      </c>
      <c r="L11602" s="3"/>
      <c r="N11602" s="25"/>
      <c r="O11602"/>
    </row>
    <row r="11603" spans="1:15">
      <c r="A11603" s="5">
        <v>43280</v>
      </c>
      <c r="B11603" s="5"/>
      <c r="C11603" t="s">
        <v>965</v>
      </c>
      <c r="D11603" s="15">
        <f>VLOOKUP(C11603,Index[[#All],[searchTaxon]:[Reference_number]],2,FALSE)</f>
        <v>169</v>
      </c>
      <c r="E11603">
        <v>0</v>
      </c>
      <c r="F11603">
        <v>0</v>
      </c>
      <c r="G11603">
        <v>0</v>
      </c>
      <c r="I11603">
        <f>VLOOKUP(Table1[[#This Row],[trait_name]],Trait[],2,FALSE)</f>
        <v>47</v>
      </c>
      <c r="J11603" s="25" t="s">
        <v>96</v>
      </c>
      <c r="L11603" s="3"/>
      <c r="N11603" s="26"/>
      <c r="O11603"/>
    </row>
    <row r="11604" spans="1:15">
      <c r="A11604" s="5">
        <v>43280</v>
      </c>
      <c r="B11604" s="5">
        <v>43280</v>
      </c>
      <c r="C11604" t="s">
        <v>965</v>
      </c>
      <c r="D11604" s="30">
        <f>VLOOKUP(C11604,Index[[#All],[searchTaxon]:[Reference_number]],2,FALSE)</f>
        <v>169</v>
      </c>
      <c r="H11604" t="s">
        <v>184</v>
      </c>
      <c r="I11604">
        <f>VLOOKUP(Table1[[#This Row],[trait_name]],Trait[],2,FALSE)</f>
        <v>48</v>
      </c>
      <c r="J11604" s="25" t="s">
        <v>99</v>
      </c>
      <c r="L11604" s="3" t="s">
        <v>330</v>
      </c>
      <c r="N11604" s="25"/>
      <c r="O11604"/>
    </row>
    <row r="11605" spans="1:15">
      <c r="A11605" s="5">
        <v>43280</v>
      </c>
      <c r="B11605" s="5">
        <v>43280</v>
      </c>
      <c r="C11605" t="s">
        <v>965</v>
      </c>
      <c r="D11605" s="30">
        <f>VLOOKUP(C11605,Index[[#All],[searchTaxon]:[Reference_number]],2,FALSE)</f>
        <v>169</v>
      </c>
      <c r="H11605" t="s">
        <v>251</v>
      </c>
      <c r="I11605">
        <f>VLOOKUP(Table1[[#This Row],[trait_name]],Trait[],2,FALSE)</f>
        <v>48</v>
      </c>
      <c r="J11605" s="25" t="s">
        <v>99</v>
      </c>
      <c r="L11605" s="3" t="s">
        <v>162</v>
      </c>
      <c r="N11605" s="25"/>
      <c r="O11605"/>
    </row>
    <row r="11606" spans="1:15">
      <c r="A11606" s="5">
        <v>43280</v>
      </c>
      <c r="B11606" s="5">
        <v>43280</v>
      </c>
      <c r="C11606" t="s">
        <v>965</v>
      </c>
      <c r="D11606" s="30">
        <f>VLOOKUP(C11606,Index[[#All],[searchTaxon]:[Reference_number]],2,FALSE)</f>
        <v>169</v>
      </c>
      <c r="H11606" t="s">
        <v>251</v>
      </c>
      <c r="I11606">
        <f>VLOOKUP(Table1[[#This Row],[trait_name]],Trait[],2,FALSE)</f>
        <v>48</v>
      </c>
      <c r="J11606" s="25" t="s">
        <v>99</v>
      </c>
      <c r="L11606" s="3" t="s">
        <v>101</v>
      </c>
      <c r="N11606" s="25"/>
      <c r="O11606"/>
    </row>
    <row r="11607" spans="1:15">
      <c r="A11607" s="5">
        <v>43280</v>
      </c>
      <c r="B11607" s="5">
        <v>43280</v>
      </c>
      <c r="C11607" t="s">
        <v>965</v>
      </c>
      <c r="D11607" s="30">
        <f>VLOOKUP(C11607,Index[[#All],[searchTaxon]:[Reference_number]],2,FALSE)</f>
        <v>169</v>
      </c>
      <c r="H11607" t="s">
        <v>251</v>
      </c>
      <c r="I11607">
        <f>VLOOKUP(Table1[[#This Row],[trait_name]],Trait[],2,FALSE)</f>
        <v>49</v>
      </c>
      <c r="J11607" s="25" t="s">
        <v>103</v>
      </c>
      <c r="L11607" s="3" t="s">
        <v>228</v>
      </c>
      <c r="N11607" s="25"/>
      <c r="O11607"/>
    </row>
    <row r="11608" spans="1:15">
      <c r="A11608" s="5">
        <v>43280</v>
      </c>
      <c r="B11608" s="5">
        <v>43280</v>
      </c>
      <c r="C11608" t="s">
        <v>965</v>
      </c>
      <c r="D11608" s="30">
        <f>VLOOKUP(C11608,Index[[#All],[searchTaxon]:[Reference_number]],2,FALSE)</f>
        <v>169</v>
      </c>
      <c r="H11608" t="s">
        <v>251</v>
      </c>
      <c r="I11608">
        <f>VLOOKUP(Table1[[#This Row],[trait_name]],Trait[],2,FALSE)</f>
        <v>49</v>
      </c>
      <c r="J11608" s="25" t="s">
        <v>103</v>
      </c>
      <c r="L11608" s="3" t="s">
        <v>377</v>
      </c>
      <c r="N11608" s="25"/>
      <c r="O11608"/>
    </row>
    <row r="11609" spans="1:15">
      <c r="A11609" s="5">
        <v>43280</v>
      </c>
      <c r="B11609" s="5">
        <v>43280</v>
      </c>
      <c r="C11609" t="s">
        <v>965</v>
      </c>
      <c r="D11609" s="30">
        <f>VLOOKUP(C11609,Index[[#All],[searchTaxon]:[Reference_number]],2,FALSE)</f>
        <v>169</v>
      </c>
      <c r="H11609" t="s">
        <v>184</v>
      </c>
      <c r="I11609">
        <f>VLOOKUP(Table1[[#This Row],[trait_name]],Trait[],2,FALSE)</f>
        <v>49</v>
      </c>
      <c r="J11609" s="25" t="s">
        <v>103</v>
      </c>
      <c r="L11609" s="3" t="s">
        <v>418</v>
      </c>
      <c r="N11609" s="25"/>
      <c r="O11609"/>
    </row>
    <row r="11610" spans="1:15">
      <c r="A11610" s="5">
        <v>43280</v>
      </c>
      <c r="B11610" s="5">
        <v>43280</v>
      </c>
      <c r="C11610" t="s">
        <v>965</v>
      </c>
      <c r="D11610" s="30">
        <f>VLOOKUP(C11610,Index[[#All],[searchTaxon]:[Reference_number]],2,FALSE)</f>
        <v>169</v>
      </c>
      <c r="I11610">
        <f>VLOOKUP(Table1[[#This Row],[trait_name]],Trait[],2,FALSE)</f>
        <v>49</v>
      </c>
      <c r="J11610" s="25" t="s">
        <v>103</v>
      </c>
      <c r="L11610" s="3"/>
      <c r="N11610" s="25"/>
      <c r="O11610"/>
    </row>
    <row r="11611" spans="1:15">
      <c r="A11611" s="27">
        <v>43280</v>
      </c>
      <c r="B11611" s="27"/>
      <c r="C11611" s="4" t="s">
        <v>965</v>
      </c>
      <c r="D11611" s="11">
        <f>VLOOKUP(C11611,Index[[#All],[searchTaxon]:[Reference_number]],2,FALSE)</f>
        <v>169</v>
      </c>
      <c r="E11611">
        <f>VLOOKUP(C:C,Table1[[#All],[searchTaxon]:[Multiple_forms]],3,FALSE)</f>
        <v>0</v>
      </c>
      <c r="F11611">
        <f>VLOOKUP(C:C,Table1[[#All],[searchTaxon]:[Multiple_forms]],4,FALSE)</f>
        <v>0</v>
      </c>
      <c r="G11611">
        <f>VLOOKUP(C:C,Table1[[#All],[searchTaxon]:[Multiple_forms]],5,FALSE)</f>
        <v>0</v>
      </c>
      <c r="I11611">
        <f>VLOOKUP(Table1[[#This Row],[trait_name]],Trait[],2,FALSE)</f>
        <v>50</v>
      </c>
      <c r="J11611" s="25" t="s">
        <v>106</v>
      </c>
      <c r="L11611" s="3"/>
      <c r="N11611" s="25"/>
      <c r="O11611"/>
    </row>
    <row r="11612" spans="1:15">
      <c r="A11612" s="5">
        <v>43280</v>
      </c>
      <c r="B11612" s="5">
        <v>43280</v>
      </c>
      <c r="C11612" t="s">
        <v>965</v>
      </c>
      <c r="D11612" s="30">
        <f>VLOOKUP(C11612,Index[[#All],[searchTaxon]:[Reference_number]],2,FALSE)</f>
        <v>169</v>
      </c>
      <c r="H11612" t="s">
        <v>251</v>
      </c>
      <c r="I11612">
        <f>VLOOKUP(Table1[[#This Row],[trait_name]],Trait[],2,FALSE)</f>
        <v>51</v>
      </c>
      <c r="J11612" s="25" t="s">
        <v>108</v>
      </c>
      <c r="L11612" s="3" t="s">
        <v>167</v>
      </c>
      <c r="N11612" s="25"/>
      <c r="O11612"/>
    </row>
    <row r="11613" spans="1:15">
      <c r="A11613" s="5">
        <v>43280</v>
      </c>
      <c r="B11613" s="5">
        <v>43280</v>
      </c>
      <c r="C11613" t="s">
        <v>965</v>
      </c>
      <c r="D11613" s="30">
        <f>VLOOKUP(C11613,Index[[#All],[searchTaxon]:[Reference_number]],2,FALSE)</f>
        <v>169</v>
      </c>
      <c r="H11613" t="s">
        <v>251</v>
      </c>
      <c r="I11613">
        <f>VLOOKUP(Table1[[#This Row],[trait_name]],Trait[],2,FALSE)</f>
        <v>52</v>
      </c>
      <c r="J11613" s="25" t="s">
        <v>203</v>
      </c>
      <c r="L11613" s="3" t="s">
        <v>378</v>
      </c>
      <c r="N11613" s="25"/>
      <c r="O11613"/>
    </row>
    <row r="11614" spans="1:15">
      <c r="A11614" s="5">
        <v>43280</v>
      </c>
      <c r="B11614" s="5">
        <v>43280</v>
      </c>
      <c r="C11614" t="s">
        <v>965</v>
      </c>
      <c r="D11614" s="30">
        <f>VLOOKUP(C11614,Index[[#All],[searchTaxon]:[Reference_number]],2,FALSE)</f>
        <v>169</v>
      </c>
      <c r="I11614">
        <f>VLOOKUP(Table1[[#This Row],[trait_name]],Trait[],2,FALSE)</f>
        <v>53</v>
      </c>
      <c r="J11614" s="25" t="s">
        <v>110</v>
      </c>
      <c r="L11614" s="3"/>
      <c r="N11614" s="25"/>
      <c r="O11614"/>
    </row>
    <row r="11615" spans="1:15">
      <c r="A11615" s="5">
        <v>43280</v>
      </c>
      <c r="B11615" s="5">
        <v>43280</v>
      </c>
      <c r="C11615" t="s">
        <v>965</v>
      </c>
      <c r="D11615" s="30">
        <f>VLOOKUP(C11615,Index[[#All],[searchTaxon]:[Reference_number]],2,FALSE)</f>
        <v>169</v>
      </c>
      <c r="I11615">
        <f>VLOOKUP(Table1[[#This Row],[trait_name]],Trait[],2,FALSE)</f>
        <v>53</v>
      </c>
      <c r="J11615" s="25" t="s">
        <v>110</v>
      </c>
      <c r="L11615" s="3"/>
      <c r="N11615" s="25"/>
      <c r="O11615"/>
    </row>
    <row r="11616" spans="1:15">
      <c r="A11616" s="5">
        <v>43280</v>
      </c>
      <c r="B11616" s="5">
        <v>43280</v>
      </c>
      <c r="C11616" t="s">
        <v>965</v>
      </c>
      <c r="D11616" s="30">
        <f>VLOOKUP(C11616,Index[[#All],[searchTaxon]:[Reference_number]],2,FALSE)</f>
        <v>169</v>
      </c>
      <c r="I11616">
        <f>VLOOKUP(Table1[[#This Row],[trait_name]],Trait[],2,FALSE)</f>
        <v>54</v>
      </c>
      <c r="J11616" s="25" t="s">
        <v>112</v>
      </c>
      <c r="L11616" s="3"/>
      <c r="N11616" s="25"/>
      <c r="O11616"/>
    </row>
    <row r="11617" spans="1:15">
      <c r="A11617" s="5">
        <v>43280</v>
      </c>
      <c r="B11617" s="5">
        <v>43280</v>
      </c>
      <c r="C11617" t="s">
        <v>965</v>
      </c>
      <c r="D11617" s="30">
        <f>VLOOKUP(C11617,Index[[#All],[searchTaxon]:[Reference_number]],2,FALSE)</f>
        <v>169</v>
      </c>
      <c r="H11617" t="s">
        <v>881</v>
      </c>
      <c r="I11617">
        <f>VLOOKUP(Table1[[#This Row],[trait_name]],Trait[],2,FALSE)</f>
        <v>56</v>
      </c>
      <c r="J11617" s="25" t="s">
        <v>117</v>
      </c>
      <c r="L11617" s="3" t="s">
        <v>113</v>
      </c>
      <c r="N11617" s="25"/>
      <c r="O11617"/>
    </row>
    <row r="11618" spans="1:15">
      <c r="A11618" s="5">
        <v>43280</v>
      </c>
      <c r="B11618" s="5"/>
      <c r="C11618" t="s">
        <v>965</v>
      </c>
      <c r="D11618" s="15">
        <f>VLOOKUP(C11618,Index[[#All],[searchTaxon]:[Reference_number]],2,FALSE)</f>
        <v>169</v>
      </c>
      <c r="E11618">
        <v>0</v>
      </c>
      <c r="F11618">
        <v>0</v>
      </c>
      <c r="G11618">
        <v>0</v>
      </c>
      <c r="I11618">
        <f>VLOOKUP(Table1[[#This Row],[trait_name]],Trait[],2,FALSE)</f>
        <v>60</v>
      </c>
      <c r="J11618" s="25" t="s">
        <v>120</v>
      </c>
      <c r="L11618" s="3"/>
      <c r="N11618" s="25"/>
      <c r="O11618"/>
    </row>
    <row r="11619" spans="1:15">
      <c r="A11619" s="5">
        <v>43280</v>
      </c>
      <c r="B11619" s="5">
        <v>43280</v>
      </c>
      <c r="C11619" t="s">
        <v>965</v>
      </c>
      <c r="D11619" s="30">
        <f>VLOOKUP(C11619,Index[[#All],[searchTaxon]:[Reference_number]],2,FALSE)</f>
        <v>169</v>
      </c>
      <c r="H11619" t="s">
        <v>881</v>
      </c>
      <c r="I11619">
        <f>VLOOKUP(Table1[[#This Row],[trait_name]],Trait[],2,FALSE)</f>
        <v>61</v>
      </c>
      <c r="J11619" s="25" t="s">
        <v>172</v>
      </c>
      <c r="L11619" s="3" t="s">
        <v>598</v>
      </c>
      <c r="N11619" s="25"/>
      <c r="O11619"/>
    </row>
    <row r="11620" spans="1:15">
      <c r="A11620" s="5">
        <v>43280</v>
      </c>
      <c r="B11620" s="5">
        <v>43280</v>
      </c>
      <c r="C11620" t="s">
        <v>965</v>
      </c>
      <c r="D11620" s="30">
        <f>VLOOKUP(C11620,Index[[#All],[searchTaxon]:[Reference_number]],2,FALSE)</f>
        <v>169</v>
      </c>
      <c r="H11620" t="s">
        <v>881</v>
      </c>
      <c r="I11620">
        <f>VLOOKUP(Table1[[#This Row],[trait_name]],Trait[],2,FALSE)</f>
        <v>61</v>
      </c>
      <c r="J11620" s="25" t="s">
        <v>172</v>
      </c>
      <c r="L11620" s="3" t="s">
        <v>503</v>
      </c>
      <c r="N11620" s="25"/>
      <c r="O11620"/>
    </row>
    <row r="11621" spans="1:15">
      <c r="A11621" s="5">
        <v>43280</v>
      </c>
      <c r="B11621" s="5">
        <v>43280</v>
      </c>
      <c r="C11621" t="s">
        <v>965</v>
      </c>
      <c r="D11621" s="30">
        <f>VLOOKUP(C11621,Index[[#All],[searchTaxon]:[Reference_number]],2,FALSE)</f>
        <v>169</v>
      </c>
      <c r="I11621">
        <f>VLOOKUP(Table1[[#This Row],[trait_name]],Trait[],2,FALSE)</f>
        <v>62</v>
      </c>
      <c r="J11621" s="25" t="s">
        <v>123</v>
      </c>
      <c r="L11621" s="3"/>
      <c r="N11621" s="25"/>
      <c r="O11621"/>
    </row>
    <row r="11622" spans="1:15">
      <c r="A11622" s="5">
        <v>43280</v>
      </c>
      <c r="B11622" s="5">
        <v>43280</v>
      </c>
      <c r="C11622" t="s">
        <v>969</v>
      </c>
      <c r="D11622" s="30">
        <f>VLOOKUP(C11622,Index[[#All],[searchTaxon]:[Reference_number]],2,FALSE)</f>
        <v>170</v>
      </c>
      <c r="H11622" t="s">
        <v>18</v>
      </c>
      <c r="I11622">
        <f>VLOOKUP(Table1[[#This Row],[trait_name]],Trait[],2,FALSE)</f>
        <v>2</v>
      </c>
      <c r="J11622" s="25" t="s">
        <v>16</v>
      </c>
      <c r="L11622" s="3" t="s">
        <v>970</v>
      </c>
      <c r="N11622" s="25"/>
      <c r="O11622"/>
    </row>
    <row r="11623" spans="1:15">
      <c r="A11623" s="5">
        <v>43280</v>
      </c>
      <c r="B11623" s="5">
        <v>43280</v>
      </c>
      <c r="C11623" t="s">
        <v>969</v>
      </c>
      <c r="D11623" s="30">
        <f>VLOOKUP(C11623,Index[[#All],[searchTaxon]:[Reference_number]],2,FALSE)</f>
        <v>170</v>
      </c>
      <c r="I11623">
        <f>VLOOKUP(Table1[[#This Row],[trait_name]],Trait[],2,FALSE)</f>
        <v>2</v>
      </c>
      <c r="J11623" s="25" t="s">
        <v>16</v>
      </c>
      <c r="L11623" s="3"/>
      <c r="N11623" s="25"/>
      <c r="O11623"/>
    </row>
    <row r="11624" spans="1:15">
      <c r="A11624" s="5">
        <v>43280</v>
      </c>
      <c r="B11624" s="5">
        <v>43280</v>
      </c>
      <c r="C11624" t="s">
        <v>969</v>
      </c>
      <c r="D11624" s="30">
        <f>VLOOKUP(C11624,Index[[#All],[searchTaxon]:[Reference_number]],2,FALSE)</f>
        <v>170</v>
      </c>
      <c r="H11624" t="s">
        <v>18</v>
      </c>
      <c r="I11624">
        <f>VLOOKUP(Table1[[#This Row],[trait_name]],Trait[],2,FALSE)</f>
        <v>3</v>
      </c>
      <c r="J11624" s="25" t="s">
        <v>19</v>
      </c>
      <c r="L11624" s="3" t="s">
        <v>20</v>
      </c>
      <c r="N11624" s="25"/>
      <c r="O11624"/>
    </row>
    <row r="11625" spans="1:15">
      <c r="A11625" s="5">
        <v>43280</v>
      </c>
      <c r="B11625" s="5">
        <v>43280</v>
      </c>
      <c r="C11625" t="s">
        <v>969</v>
      </c>
      <c r="D11625" s="30">
        <f>VLOOKUP(C11625,Index[[#All],[searchTaxon]:[Reference_number]],2,FALSE)</f>
        <v>170</v>
      </c>
      <c r="H11625" t="s">
        <v>18</v>
      </c>
      <c r="I11625">
        <f>VLOOKUP(Table1[[#This Row],[trait_name]],Trait[],2,FALSE)</f>
        <v>3</v>
      </c>
      <c r="J11625" s="25" t="s">
        <v>19</v>
      </c>
      <c r="L11625" s="3" t="s">
        <v>22</v>
      </c>
      <c r="N11625" s="25"/>
      <c r="O11625"/>
    </row>
    <row r="11626" spans="1:15">
      <c r="A11626" s="5">
        <v>43280</v>
      </c>
      <c r="B11626" s="5">
        <v>43280</v>
      </c>
      <c r="C11626" t="s">
        <v>969</v>
      </c>
      <c r="D11626" s="30">
        <f>VLOOKUP(C11626,Index[[#All],[searchTaxon]:[Reference_number]],2,FALSE)</f>
        <v>170</v>
      </c>
      <c r="H11626" t="s">
        <v>496</v>
      </c>
      <c r="I11626">
        <f>VLOOKUP(Table1[[#This Row],[trait_name]],Trait[],2,FALSE)</f>
        <v>4</v>
      </c>
      <c r="J11626" s="25" t="s">
        <v>23</v>
      </c>
      <c r="L11626" s="3" t="s">
        <v>24</v>
      </c>
      <c r="N11626" s="25"/>
      <c r="O11626"/>
    </row>
    <row r="11627" spans="1:15">
      <c r="A11627" s="5">
        <v>43280</v>
      </c>
      <c r="B11627" s="5"/>
      <c r="C11627" t="s">
        <v>969</v>
      </c>
      <c r="D11627" s="30">
        <f>VLOOKUP(C11627,Index[[#All],[searchTaxon]:[Reference_number]],2,FALSE)</f>
        <v>170</v>
      </c>
      <c r="H11627" t="s">
        <v>496</v>
      </c>
      <c r="I11627">
        <f>VLOOKUP(Table1[[#This Row],[trait_name]],Trait[],2,FALSE)</f>
        <v>6</v>
      </c>
      <c r="J11627" s="25" t="s">
        <v>135</v>
      </c>
      <c r="L11627" s="3"/>
      <c r="N11627" s="25"/>
      <c r="O11627"/>
    </row>
    <row r="11628" spans="1:15">
      <c r="A11628" s="5">
        <v>43280</v>
      </c>
      <c r="B11628" s="5">
        <v>43280</v>
      </c>
      <c r="C11628" t="s">
        <v>969</v>
      </c>
      <c r="D11628" s="30">
        <f>VLOOKUP(C11628,Index[[#All],[searchTaxon]:[Reference_number]],2,FALSE)</f>
        <v>170</v>
      </c>
      <c r="H11628" t="s">
        <v>496</v>
      </c>
      <c r="I11628">
        <f>VLOOKUP(Table1[[#This Row],[trait_name]],Trait[],2,FALSE)</f>
        <v>7</v>
      </c>
      <c r="J11628" s="25" t="s">
        <v>27</v>
      </c>
      <c r="L11628" s="3" t="s">
        <v>24</v>
      </c>
      <c r="N11628" s="25"/>
      <c r="O11628"/>
    </row>
    <row r="11629" spans="1:15">
      <c r="A11629" s="5">
        <v>43280</v>
      </c>
      <c r="B11629" s="5">
        <v>43280</v>
      </c>
      <c r="C11629" t="s">
        <v>969</v>
      </c>
      <c r="D11629" s="30">
        <f>VLOOKUP(C11629,Index[[#All],[searchTaxon]:[Reference_number]],2,FALSE)</f>
        <v>170</v>
      </c>
      <c r="H11629" t="s">
        <v>18</v>
      </c>
      <c r="I11629">
        <f>VLOOKUP(Table1[[#This Row],[trait_name]],Trait[],2,FALSE)</f>
        <v>8</v>
      </c>
      <c r="J11629" s="25" t="s">
        <v>137</v>
      </c>
      <c r="L11629" s="3" t="s">
        <v>24</v>
      </c>
      <c r="N11629" s="25"/>
      <c r="O11629"/>
    </row>
    <row r="11630" spans="1:15">
      <c r="A11630" s="5">
        <v>43280</v>
      </c>
      <c r="B11630" s="5">
        <v>43280</v>
      </c>
      <c r="C11630" t="s">
        <v>969</v>
      </c>
      <c r="D11630" s="30">
        <f>VLOOKUP(C11630,Index[[#All],[searchTaxon]:[Reference_number]],2,FALSE)</f>
        <v>170</v>
      </c>
      <c r="H11630" t="s">
        <v>496</v>
      </c>
      <c r="I11630">
        <f>VLOOKUP(Table1[[#This Row],[trait_name]],Trait[],2,FALSE)</f>
        <v>12</v>
      </c>
      <c r="J11630" s="25" t="s">
        <v>138</v>
      </c>
      <c r="L11630" s="3" t="s">
        <v>24</v>
      </c>
      <c r="N11630" s="25"/>
      <c r="O11630"/>
    </row>
    <row r="11631" spans="1:15">
      <c r="A11631" s="27">
        <v>43280</v>
      </c>
      <c r="B11631" s="27"/>
      <c r="C11631" s="4" t="s">
        <v>969</v>
      </c>
      <c r="D11631" s="15">
        <f>VLOOKUP(C11631,Index[[#All],[searchTaxon]:[Reference_number]],2,FALSE)</f>
        <v>170</v>
      </c>
      <c r="I11631">
        <f>VLOOKUP(Table1[[#This Row],[trait_name]],Trait[],2,FALSE)</f>
        <v>15</v>
      </c>
      <c r="J11631" s="25" t="s">
        <v>32</v>
      </c>
      <c r="L11631" s="3"/>
      <c r="N11631" s="25"/>
      <c r="O11631"/>
    </row>
    <row r="11632" spans="1:15">
      <c r="A11632" s="27">
        <v>43280</v>
      </c>
      <c r="B11632" s="27">
        <v>43280</v>
      </c>
      <c r="C11632" s="4" t="s">
        <v>969</v>
      </c>
      <c r="D11632" s="15">
        <f>VLOOKUP(C11632,Index[[#All],[searchTaxon]:[Reference_number]],2,FALSE)</f>
        <v>170</v>
      </c>
      <c r="I11632">
        <f>VLOOKUP(Table1[[#This Row],[trait_name]],Trait[],2,FALSE)</f>
        <v>16</v>
      </c>
      <c r="J11632" s="26" t="s">
        <v>33</v>
      </c>
      <c r="K11632" s="26"/>
      <c r="L11632" s="3"/>
      <c r="N11632" s="25"/>
      <c r="O11632"/>
    </row>
    <row r="11633" spans="1:15">
      <c r="A11633" s="5">
        <v>43280</v>
      </c>
      <c r="B11633" s="5">
        <v>43280</v>
      </c>
      <c r="C11633" t="s">
        <v>969</v>
      </c>
      <c r="D11633" s="30">
        <f>VLOOKUP(C11633,Index[[#All],[searchTaxon]:[Reference_number]],2,FALSE)</f>
        <v>170</v>
      </c>
      <c r="H11633" t="s">
        <v>496</v>
      </c>
      <c r="I11633">
        <f>VLOOKUP(Table1[[#This Row],[trait_name]],Trait[],2,FALSE)</f>
        <v>17</v>
      </c>
      <c r="J11633" s="25" t="s">
        <v>34</v>
      </c>
      <c r="L11633" s="3" t="s">
        <v>37</v>
      </c>
      <c r="N11633" s="25"/>
      <c r="O11633"/>
    </row>
    <row r="11634" spans="1:15">
      <c r="A11634" s="5">
        <v>43280</v>
      </c>
      <c r="B11634" s="5">
        <v>43280</v>
      </c>
      <c r="C11634" t="s">
        <v>969</v>
      </c>
      <c r="D11634" s="30">
        <f>VLOOKUP(C11634,Index[[#All],[searchTaxon]:[Reference_number]],2,FALSE)</f>
        <v>170</v>
      </c>
      <c r="H11634" t="s">
        <v>496</v>
      </c>
      <c r="I11634">
        <f>VLOOKUP(Table1[[#This Row],[trait_name]],Trait[],2,FALSE)</f>
        <v>17</v>
      </c>
      <c r="J11634" s="25" t="s">
        <v>34</v>
      </c>
      <c r="L11634" s="3" t="s">
        <v>35</v>
      </c>
      <c r="N11634" s="25"/>
      <c r="O11634"/>
    </row>
    <row r="11635" spans="1:15">
      <c r="A11635" s="5">
        <v>43280</v>
      </c>
      <c r="B11635" s="5">
        <v>43280</v>
      </c>
      <c r="C11635" t="s">
        <v>969</v>
      </c>
      <c r="D11635" s="30">
        <f>VLOOKUP(C11635,Index[[#All],[searchTaxon]:[Reference_number]],2,FALSE)</f>
        <v>170</v>
      </c>
      <c r="H11635" t="s">
        <v>496</v>
      </c>
      <c r="I11635">
        <f>VLOOKUP(Table1[[#This Row],[trait_name]],Trait[],2,FALSE)</f>
        <v>17</v>
      </c>
      <c r="J11635" s="25" t="s">
        <v>34</v>
      </c>
      <c r="L11635" s="3" t="s">
        <v>36</v>
      </c>
      <c r="N11635" s="25"/>
      <c r="O11635"/>
    </row>
    <row r="11636" spans="1:15">
      <c r="A11636" s="27">
        <v>43280</v>
      </c>
      <c r="B11636" s="27">
        <v>43280</v>
      </c>
      <c r="C11636" s="4" t="s">
        <v>969</v>
      </c>
      <c r="D11636" s="15">
        <f>VLOOKUP(C11636,Index[[#All],[searchTaxon]:[Reference_number]],2,FALSE)</f>
        <v>170</v>
      </c>
      <c r="I11636">
        <f>VLOOKUP(Table1[[#This Row],[trait_name]],Trait[],2,FALSE)</f>
        <v>18</v>
      </c>
      <c r="J11636" s="25" t="s">
        <v>38</v>
      </c>
      <c r="L11636" s="3"/>
      <c r="N11636" s="25"/>
      <c r="O11636"/>
    </row>
    <row r="11637" spans="1:15">
      <c r="A11637" s="5">
        <v>43280</v>
      </c>
      <c r="B11637" s="5">
        <v>43280</v>
      </c>
      <c r="C11637" t="s">
        <v>969</v>
      </c>
      <c r="D11637" s="30">
        <f>VLOOKUP(C11637,Index[[#All],[searchTaxon]:[Reference_number]],2,FALSE)</f>
        <v>170</v>
      </c>
      <c r="I11637">
        <f>VLOOKUP(Table1[[#This Row],[trait_name]],Trait[],2,FALSE)</f>
        <v>19</v>
      </c>
      <c r="J11637" s="25" t="s">
        <v>39</v>
      </c>
      <c r="L11637" s="3"/>
      <c r="N11637" s="25"/>
      <c r="O11637"/>
    </row>
    <row r="11638" spans="1:15">
      <c r="A11638" s="5">
        <v>43280</v>
      </c>
      <c r="B11638" s="5">
        <v>43280</v>
      </c>
      <c r="C11638" t="s">
        <v>969</v>
      </c>
      <c r="D11638" s="30">
        <f>VLOOKUP(C11638,Index[[#All],[searchTaxon]:[Reference_number]],2,FALSE)</f>
        <v>170</v>
      </c>
      <c r="H11638" t="s">
        <v>496</v>
      </c>
      <c r="I11638">
        <f>VLOOKUP(Table1[[#This Row],[trait_name]],Trait[],2,FALSE)</f>
        <v>20</v>
      </c>
      <c r="J11638" s="25" t="s">
        <v>42</v>
      </c>
      <c r="L11638" s="3" t="s">
        <v>43</v>
      </c>
      <c r="N11638" s="25"/>
      <c r="O11638"/>
    </row>
    <row r="11639" spans="1:15">
      <c r="A11639" s="27">
        <v>43280</v>
      </c>
      <c r="B11639" s="27">
        <v>43280</v>
      </c>
      <c r="C11639" s="4" t="s">
        <v>969</v>
      </c>
      <c r="D11639" s="15">
        <f>VLOOKUP(C11639,Index[[#All],[searchTaxon]:[Reference_number]],2,FALSE)</f>
        <v>170</v>
      </c>
      <c r="I11639">
        <f>VLOOKUP(Table1[[#This Row],[trait_name]],Trait[],2,FALSE)</f>
        <v>20</v>
      </c>
      <c r="J11639" s="25" t="s">
        <v>42</v>
      </c>
      <c r="L11639" s="3"/>
      <c r="N11639" s="25"/>
      <c r="O11639"/>
    </row>
    <row r="11640" spans="1:15">
      <c r="A11640" s="5">
        <v>43280</v>
      </c>
      <c r="B11640" s="5">
        <v>43280</v>
      </c>
      <c r="C11640" t="s">
        <v>969</v>
      </c>
      <c r="D11640" s="30">
        <f>VLOOKUP(C11640,Index[[#All],[searchTaxon]:[Reference_number]],2,FALSE)</f>
        <v>170</v>
      </c>
      <c r="I11640">
        <f>VLOOKUP(Table1[[#This Row],[trait_name]],Trait[],2,FALSE)</f>
        <v>21</v>
      </c>
      <c r="J11640" s="25" t="s">
        <v>46</v>
      </c>
      <c r="L11640" s="3"/>
      <c r="N11640" s="25"/>
      <c r="O11640"/>
    </row>
    <row r="11641" spans="1:15">
      <c r="A11641" s="5">
        <v>43280</v>
      </c>
      <c r="B11641" s="5"/>
      <c r="C11641" t="s">
        <v>969</v>
      </c>
      <c r="D11641" s="15">
        <f>VLOOKUP(C11641,Index[[#All],[searchTaxon]:[Reference_number]],2,FALSE)</f>
        <v>170</v>
      </c>
      <c r="E11641">
        <v>0</v>
      </c>
      <c r="F11641">
        <v>0</v>
      </c>
      <c r="G11641">
        <v>0</v>
      </c>
      <c r="I11641">
        <f>VLOOKUP(Table1[[#This Row],[trait_name]],Trait[],2,FALSE)</f>
        <v>22</v>
      </c>
      <c r="J11641" s="25" t="s">
        <v>48</v>
      </c>
      <c r="L11641" s="3"/>
      <c r="N11641" s="25"/>
      <c r="O11641"/>
    </row>
    <row r="11642" spans="1:15">
      <c r="A11642" s="27">
        <v>43280</v>
      </c>
      <c r="B11642" s="27"/>
      <c r="C11642" s="4" t="s">
        <v>969</v>
      </c>
      <c r="D11642" s="15">
        <f>VLOOKUP(C11642,Index[[#All],[searchTaxon]:[Reference_number]],2,FALSE)</f>
        <v>170</v>
      </c>
      <c r="I11642">
        <f>VLOOKUP(Table1[[#This Row],[trait_name]],Trait[],2,FALSE)</f>
        <v>23</v>
      </c>
      <c r="J11642" s="25" t="s">
        <v>50</v>
      </c>
      <c r="L11642" s="3"/>
      <c r="N11642" s="25"/>
      <c r="O11642"/>
    </row>
    <row r="11643" spans="1:15">
      <c r="A11643" s="27">
        <v>43280</v>
      </c>
      <c r="B11643" s="27"/>
      <c r="C11643" s="4" t="s">
        <v>969</v>
      </c>
      <c r="D11643" s="15">
        <f>VLOOKUP(C11643,Index[[#All],[searchTaxon]:[Reference_number]],2,FALSE)</f>
        <v>170</v>
      </c>
      <c r="I11643">
        <f>VLOOKUP(Table1[[#This Row],[trait_name]],Trait[],2,FALSE)</f>
        <v>24</v>
      </c>
      <c r="J11643" s="25" t="s">
        <v>53</v>
      </c>
      <c r="L11643" s="3"/>
      <c r="N11643" s="25"/>
      <c r="O11643"/>
    </row>
    <row r="11644" spans="1:15">
      <c r="A11644" s="5">
        <v>43280</v>
      </c>
      <c r="B11644" s="5">
        <v>43280</v>
      </c>
      <c r="C11644" t="s">
        <v>969</v>
      </c>
      <c r="D11644" s="30">
        <f>VLOOKUP(C11644,Index[[#All],[searchTaxon]:[Reference_number]],2,FALSE)</f>
        <v>170</v>
      </c>
      <c r="H11644" t="s">
        <v>496</v>
      </c>
      <c r="I11644">
        <f>VLOOKUP(Table1[[#This Row],[trait_name]],Trait[],2,FALSE)</f>
        <v>25</v>
      </c>
      <c r="J11644" s="25" t="s">
        <v>54</v>
      </c>
      <c r="L11644" s="3" t="s">
        <v>542</v>
      </c>
      <c r="N11644" s="25"/>
      <c r="O11644"/>
    </row>
    <row r="11645" spans="1:15">
      <c r="A11645" s="5">
        <v>43280</v>
      </c>
      <c r="B11645" s="5">
        <v>43280</v>
      </c>
      <c r="C11645" t="s">
        <v>969</v>
      </c>
      <c r="D11645" s="30">
        <f>VLOOKUP(C11645,Index[[#All],[searchTaxon]:[Reference_number]],2,FALSE)</f>
        <v>170</v>
      </c>
      <c r="I11645">
        <f>VLOOKUP(Table1[[#This Row],[trait_name]],Trait[],2,FALSE)</f>
        <v>25</v>
      </c>
      <c r="J11645" s="25" t="s">
        <v>54</v>
      </c>
      <c r="L11645" s="3"/>
      <c r="N11645" s="25"/>
      <c r="O11645"/>
    </row>
    <row r="11646" spans="1:15">
      <c r="A11646" s="5">
        <v>43280</v>
      </c>
      <c r="B11646" s="5">
        <v>43280</v>
      </c>
      <c r="C11646" t="s">
        <v>969</v>
      </c>
      <c r="D11646" s="30">
        <f>VLOOKUP(C11646,Index[[#All],[searchTaxon]:[Reference_number]],2,FALSE)</f>
        <v>170</v>
      </c>
      <c r="H11646" t="s">
        <v>18</v>
      </c>
      <c r="I11646">
        <f>VLOOKUP(Table1[[#This Row],[trait_name]],Trait[],2,FALSE)</f>
        <v>26</v>
      </c>
      <c r="J11646" s="25" t="s">
        <v>57</v>
      </c>
      <c r="L11646" s="3">
        <v>0.7</v>
      </c>
      <c r="N11646" s="25"/>
      <c r="O11646"/>
    </row>
    <row r="11647" spans="1:15">
      <c r="A11647" s="5">
        <v>43280</v>
      </c>
      <c r="B11647" s="5">
        <v>43280</v>
      </c>
      <c r="C11647" t="s">
        <v>969</v>
      </c>
      <c r="D11647" s="30">
        <f>VLOOKUP(C11647,Index[[#All],[searchTaxon]:[Reference_number]],2,FALSE)</f>
        <v>170</v>
      </c>
      <c r="I11647">
        <f>VLOOKUP(Table1[[#This Row],[trait_name]],Trait[],2,FALSE)</f>
        <v>26</v>
      </c>
      <c r="J11647" s="25" t="s">
        <v>57</v>
      </c>
      <c r="L11647" s="3"/>
      <c r="N11647" s="25"/>
      <c r="O11647"/>
    </row>
    <row r="11648" spans="1:15">
      <c r="A11648" s="5">
        <v>43280</v>
      </c>
      <c r="B11648" s="5">
        <v>43280</v>
      </c>
      <c r="C11648" t="s">
        <v>969</v>
      </c>
      <c r="D11648" s="30">
        <f>VLOOKUP(C11648,Index[[#All],[searchTaxon]:[Reference_number]],2,FALSE)</f>
        <v>170</v>
      </c>
      <c r="I11648">
        <f>VLOOKUP(Table1[[#This Row],[trait_name]],Trait[],2,FALSE)</f>
        <v>27</v>
      </c>
      <c r="J11648" s="25" t="s">
        <v>58</v>
      </c>
      <c r="L11648" s="3"/>
      <c r="N11648" s="25"/>
      <c r="O11648"/>
    </row>
    <row r="11649" spans="1:15">
      <c r="A11649" s="5">
        <v>43280</v>
      </c>
      <c r="B11649" s="5">
        <v>43280</v>
      </c>
      <c r="C11649" t="s">
        <v>969</v>
      </c>
      <c r="D11649" s="30">
        <f>VLOOKUP(C11649,Index[[#All],[searchTaxon]:[Reference_number]],2,FALSE)</f>
        <v>170</v>
      </c>
      <c r="H11649" t="s">
        <v>18</v>
      </c>
      <c r="I11649">
        <f>VLOOKUP(Table1[[#This Row],[trait_name]],Trait[],2,FALSE)</f>
        <v>28</v>
      </c>
      <c r="J11649" s="25" t="s">
        <v>59</v>
      </c>
      <c r="L11649" s="3">
        <v>0.1</v>
      </c>
      <c r="N11649" s="25"/>
      <c r="O11649"/>
    </row>
    <row r="11650" spans="1:15">
      <c r="A11650" s="5">
        <v>43280</v>
      </c>
      <c r="B11650" s="5">
        <v>43280</v>
      </c>
      <c r="C11650" t="s">
        <v>969</v>
      </c>
      <c r="D11650" s="30">
        <f>VLOOKUP(C11650,Index[[#All],[searchTaxon]:[Reference_number]],2,FALSE)</f>
        <v>170</v>
      </c>
      <c r="I11650">
        <f>VLOOKUP(Table1[[#This Row],[trait_name]],Trait[],2,FALSE)</f>
        <v>28</v>
      </c>
      <c r="J11650" s="25" t="s">
        <v>59</v>
      </c>
      <c r="L11650" s="3"/>
      <c r="N11650" s="25"/>
      <c r="O11650"/>
    </row>
    <row r="11651" spans="1:15">
      <c r="A11651" s="5">
        <v>43280</v>
      </c>
      <c r="B11651" s="5">
        <v>43280</v>
      </c>
      <c r="C11651" t="s">
        <v>969</v>
      </c>
      <c r="D11651" s="30">
        <f>VLOOKUP(C11651,Index[[#All],[searchTaxon]:[Reference_number]],2,FALSE)</f>
        <v>170</v>
      </c>
      <c r="H11651" t="s">
        <v>18</v>
      </c>
      <c r="I11651">
        <f>VLOOKUP(Table1[[#This Row],[trait_name]],Trait[],2,FALSE)</f>
        <v>29</v>
      </c>
      <c r="J11651" s="25" t="s">
        <v>60</v>
      </c>
      <c r="L11651" s="3">
        <v>1</v>
      </c>
      <c r="N11651" s="25"/>
      <c r="O11651"/>
    </row>
    <row r="11652" spans="1:15">
      <c r="A11652" s="5">
        <v>43280</v>
      </c>
      <c r="B11652" s="5">
        <v>43280</v>
      </c>
      <c r="C11652" t="s">
        <v>969</v>
      </c>
      <c r="D11652" s="30">
        <f>VLOOKUP(C11652,Index[[#All],[searchTaxon]:[Reference_number]],2,FALSE)</f>
        <v>170</v>
      </c>
      <c r="I11652">
        <f>VLOOKUP(Table1[[#This Row],[trait_name]],Trait[],2,FALSE)</f>
        <v>30</v>
      </c>
      <c r="J11652" s="25" t="s">
        <v>61</v>
      </c>
      <c r="L11652" s="3"/>
      <c r="N11652" s="25"/>
      <c r="O11652"/>
    </row>
    <row r="11653" spans="1:15">
      <c r="A11653" s="5">
        <v>43280</v>
      </c>
      <c r="B11653" s="5">
        <v>43280</v>
      </c>
      <c r="C11653" t="s">
        <v>969</v>
      </c>
      <c r="D11653" s="30">
        <f>VLOOKUP(C11653,Index[[#All],[searchTaxon]:[Reference_number]],2,FALSE)</f>
        <v>170</v>
      </c>
      <c r="H11653" t="s">
        <v>18</v>
      </c>
      <c r="I11653">
        <f>VLOOKUP(Table1[[#This Row],[trait_name]],Trait[],2,FALSE)</f>
        <v>31</v>
      </c>
      <c r="J11653" s="25" t="s">
        <v>62</v>
      </c>
      <c r="L11653" s="3">
        <v>0.2</v>
      </c>
      <c r="N11653" s="25"/>
      <c r="O11653"/>
    </row>
    <row r="11654" spans="1:15">
      <c r="A11654" s="5">
        <v>43280</v>
      </c>
      <c r="B11654" s="5">
        <v>43280</v>
      </c>
      <c r="C11654" t="s">
        <v>969</v>
      </c>
      <c r="D11654" s="30">
        <f>VLOOKUP(C11654,Index[[#All],[searchTaxon]:[Reference_number]],2,FALSE)</f>
        <v>170</v>
      </c>
      <c r="H11654" t="s">
        <v>496</v>
      </c>
      <c r="I11654">
        <f>VLOOKUP(Table1[[#This Row],[trait_name]],Trait[],2,FALSE)</f>
        <v>32</v>
      </c>
      <c r="J11654" s="25" t="s">
        <v>147</v>
      </c>
      <c r="L11654" s="3" t="s">
        <v>189</v>
      </c>
      <c r="N11654" s="25"/>
      <c r="O11654"/>
    </row>
    <row r="11655" spans="1:15">
      <c r="A11655" s="5">
        <v>43280</v>
      </c>
      <c r="B11655" s="5">
        <v>43280</v>
      </c>
      <c r="C11655" t="s">
        <v>969</v>
      </c>
      <c r="D11655" s="30">
        <f>VLOOKUP(C11655,Index[[#All],[searchTaxon]:[Reference_number]],2,FALSE)</f>
        <v>170</v>
      </c>
      <c r="I11655">
        <f>VLOOKUP(Table1[[#This Row],[trait_name]],Trait[],2,FALSE)</f>
        <v>32</v>
      </c>
      <c r="J11655" s="25" t="s">
        <v>147</v>
      </c>
      <c r="L11655" s="3"/>
      <c r="N11655" s="25"/>
      <c r="O11655"/>
    </row>
    <row r="11656" spans="1:15">
      <c r="A11656" s="5">
        <v>43280</v>
      </c>
      <c r="B11656" s="5">
        <v>43280</v>
      </c>
      <c r="C11656" t="s">
        <v>969</v>
      </c>
      <c r="D11656" s="30">
        <f>VLOOKUP(C11656,Index[[#All],[searchTaxon]:[Reference_number]],2,FALSE)</f>
        <v>170</v>
      </c>
      <c r="I11656">
        <f>VLOOKUP(Table1[[#This Row],[trait_name]],Trait[],2,FALSE)</f>
        <v>33</v>
      </c>
      <c r="J11656" s="25" t="s">
        <v>63</v>
      </c>
      <c r="L11656" s="3"/>
      <c r="N11656" s="25"/>
      <c r="O11656"/>
    </row>
    <row r="11657" spans="1:15">
      <c r="A11657" s="5">
        <v>43280</v>
      </c>
      <c r="B11657" s="5">
        <v>43280</v>
      </c>
      <c r="C11657" t="s">
        <v>969</v>
      </c>
      <c r="D11657" s="30">
        <f>VLOOKUP(C11657,Index[[#All],[searchTaxon]:[Reference_number]],2,FALSE)</f>
        <v>170</v>
      </c>
      <c r="I11657">
        <f>VLOOKUP(Table1[[#This Row],[trait_name]],Trait[],2,FALSE)</f>
        <v>33</v>
      </c>
      <c r="J11657" s="25" t="s">
        <v>63</v>
      </c>
      <c r="L11657" s="3"/>
      <c r="N11657" s="25"/>
      <c r="O11657"/>
    </row>
    <row r="11658" spans="1:15">
      <c r="A11658" s="5">
        <v>43280</v>
      </c>
      <c r="B11658" s="5">
        <v>43280</v>
      </c>
      <c r="C11658" t="s">
        <v>969</v>
      </c>
      <c r="D11658" s="30">
        <f>VLOOKUP(C11658,Index[[#All],[searchTaxon]:[Reference_number]],2,FALSE)</f>
        <v>170</v>
      </c>
      <c r="I11658">
        <f>VLOOKUP(Table1[[#This Row],[trait_name]],Trait[],2,FALSE)</f>
        <v>34</v>
      </c>
      <c r="J11658" s="25" t="s">
        <v>149</v>
      </c>
      <c r="L11658" s="3"/>
      <c r="N11658" s="25"/>
      <c r="O11658"/>
    </row>
    <row r="11659" spans="1:15">
      <c r="A11659" s="5">
        <v>43280</v>
      </c>
      <c r="B11659" s="5"/>
      <c r="C11659" t="s">
        <v>969</v>
      </c>
      <c r="D11659" s="30">
        <f>VLOOKUP(C11659,Index[[#All],[searchTaxon]:[Reference_number]],2,FALSE)</f>
        <v>170</v>
      </c>
      <c r="E11659">
        <v>0</v>
      </c>
      <c r="F11659">
        <v>0</v>
      </c>
      <c r="G11659">
        <v>0</v>
      </c>
      <c r="I11659">
        <f>VLOOKUP(Table1[[#This Row],[trait_name]],Trait[],2,FALSE)</f>
        <v>35</v>
      </c>
      <c r="J11659" s="25" t="s">
        <v>66</v>
      </c>
      <c r="L11659" s="3"/>
      <c r="N11659" s="25"/>
      <c r="O11659"/>
    </row>
    <row r="11660" spans="1:15">
      <c r="A11660" s="5">
        <v>43280</v>
      </c>
      <c r="B11660" s="5"/>
      <c r="C11660" t="s">
        <v>969</v>
      </c>
      <c r="D11660" s="15">
        <f>VLOOKUP(C11660,Index[[#All],[searchTaxon]:[Reference_number]],2,FALSE)</f>
        <v>170</v>
      </c>
      <c r="E11660">
        <v>0</v>
      </c>
      <c r="F11660">
        <v>0</v>
      </c>
      <c r="G11660">
        <v>0</v>
      </c>
      <c r="I11660">
        <f>VLOOKUP(Table1[[#This Row],[trait_name]],Trait[],2,FALSE)</f>
        <v>36</v>
      </c>
      <c r="J11660" s="25" t="s">
        <v>68</v>
      </c>
      <c r="L11660" s="3"/>
      <c r="N11660" s="25"/>
      <c r="O11660"/>
    </row>
    <row r="11661" spans="1:15">
      <c r="A11661" s="5">
        <v>43280</v>
      </c>
      <c r="B11661" s="5"/>
      <c r="C11661" t="s">
        <v>969</v>
      </c>
      <c r="D11661" s="15">
        <f>VLOOKUP(C11661,Index[[#All],[searchTaxon]:[Reference_number]],2,FALSE)</f>
        <v>170</v>
      </c>
      <c r="E11661">
        <v>0</v>
      </c>
      <c r="F11661">
        <v>0</v>
      </c>
      <c r="G11661">
        <v>0</v>
      </c>
      <c r="I11661">
        <f>VLOOKUP(Table1[[#This Row],[trait_name]],Trait[],2,FALSE)</f>
        <v>37</v>
      </c>
      <c r="J11661" s="25" t="s">
        <v>70</v>
      </c>
      <c r="L11661" s="3"/>
      <c r="N11661" s="25"/>
      <c r="O11661"/>
    </row>
    <row r="11662" spans="1:15">
      <c r="A11662" s="5">
        <v>43280</v>
      </c>
      <c r="B11662" s="5">
        <v>43280</v>
      </c>
      <c r="C11662" t="s">
        <v>969</v>
      </c>
      <c r="D11662" s="30">
        <f>VLOOKUP(C11662,Index[[#All],[searchTaxon]:[Reference_number]],2,FALSE)</f>
        <v>170</v>
      </c>
      <c r="H11662" t="s">
        <v>18</v>
      </c>
      <c r="I11662">
        <f>VLOOKUP(Table1[[#This Row],[trait_name]],Trait[],2,FALSE)</f>
        <v>38</v>
      </c>
      <c r="J11662" s="25" t="s">
        <v>74</v>
      </c>
      <c r="L11662" s="3" t="s">
        <v>153</v>
      </c>
      <c r="N11662" s="25"/>
      <c r="O11662"/>
    </row>
    <row r="11663" spans="1:15">
      <c r="A11663" s="5">
        <v>43280</v>
      </c>
      <c r="B11663" s="5">
        <v>43280</v>
      </c>
      <c r="C11663" t="s">
        <v>969</v>
      </c>
      <c r="D11663" s="30">
        <f>VLOOKUP(C11663,Index[[#All],[searchTaxon]:[Reference_number]],2,FALSE)</f>
        <v>170</v>
      </c>
      <c r="I11663">
        <f>VLOOKUP(Table1[[#This Row],[trait_name]],Trait[],2,FALSE)</f>
        <v>38</v>
      </c>
      <c r="J11663" s="25" t="s">
        <v>74</v>
      </c>
      <c r="L11663" s="3"/>
      <c r="N11663" s="25"/>
      <c r="O11663"/>
    </row>
    <row r="11664" spans="1:15">
      <c r="A11664" s="27">
        <v>43280</v>
      </c>
      <c r="B11664" s="27"/>
      <c r="C11664" s="4" t="s">
        <v>969</v>
      </c>
      <c r="D11664" s="15">
        <f>VLOOKUP(C11664,Index[[#All],[searchTaxon]:[Reference_number]],2,FALSE)</f>
        <v>170</v>
      </c>
      <c r="I11664">
        <f>VLOOKUP(Table1[[#This Row],[trait_name]],Trait[],2,FALSE)</f>
        <v>39</v>
      </c>
      <c r="J11664" s="25" t="s">
        <v>76</v>
      </c>
      <c r="L11664" s="3"/>
      <c r="N11664" s="25"/>
      <c r="O11664"/>
    </row>
    <row r="11665" spans="1:15">
      <c r="A11665" s="5">
        <v>43280</v>
      </c>
      <c r="B11665" s="5">
        <v>43280</v>
      </c>
      <c r="C11665" t="s">
        <v>969</v>
      </c>
      <c r="D11665" s="30">
        <f>VLOOKUP(C11665,Index[[#All],[searchTaxon]:[Reference_number]],2,FALSE)</f>
        <v>170</v>
      </c>
      <c r="I11665">
        <f>VLOOKUP(Table1[[#This Row],[trait_name]],Trait[],2,FALSE)</f>
        <v>40</v>
      </c>
      <c r="J11665" s="25" t="s">
        <v>79</v>
      </c>
      <c r="L11665" s="3"/>
      <c r="N11665" s="25"/>
      <c r="O11665"/>
    </row>
    <row r="11666" spans="1:15">
      <c r="A11666" s="5">
        <v>43280</v>
      </c>
      <c r="B11666" s="5">
        <v>43280</v>
      </c>
      <c r="C11666" t="s">
        <v>969</v>
      </c>
      <c r="D11666" s="30">
        <f>VLOOKUP(C11666,Index[[#All],[searchTaxon]:[Reference_number]],2,FALSE)</f>
        <v>170</v>
      </c>
      <c r="I11666">
        <f>VLOOKUP(Table1[[#This Row],[trait_name]],Trait[],2,FALSE)</f>
        <v>40</v>
      </c>
      <c r="J11666" s="25" t="s">
        <v>79</v>
      </c>
      <c r="L11666" s="3"/>
      <c r="N11666" s="25"/>
      <c r="O11666"/>
    </row>
    <row r="11667" spans="1:15">
      <c r="A11667" s="5">
        <v>43280</v>
      </c>
      <c r="B11667" s="5"/>
      <c r="C11667" t="s">
        <v>969</v>
      </c>
      <c r="D11667" s="15">
        <f>VLOOKUP(C11667,Index[[#All],[searchTaxon]:[Reference_number]],2,FALSE)</f>
        <v>170</v>
      </c>
      <c r="E11667">
        <v>0</v>
      </c>
      <c r="F11667">
        <v>0</v>
      </c>
      <c r="G11667">
        <v>0</v>
      </c>
      <c r="I11667">
        <f>VLOOKUP(Table1[[#This Row],[trait_name]],Trait[],2,FALSE)</f>
        <v>41</v>
      </c>
      <c r="J11667" s="25" t="s">
        <v>82</v>
      </c>
      <c r="L11667" s="3"/>
      <c r="N11667" s="25"/>
      <c r="O11667"/>
    </row>
    <row r="11668" spans="1:15">
      <c r="A11668" s="5">
        <v>43280</v>
      </c>
      <c r="B11668" s="5"/>
      <c r="C11668" t="s">
        <v>969</v>
      </c>
      <c r="D11668" s="15">
        <f>VLOOKUP(C11668,Index[[#All],[searchTaxon]:[Reference_number]],2,FALSE)</f>
        <v>170</v>
      </c>
      <c r="E11668">
        <v>0</v>
      </c>
      <c r="F11668">
        <v>0</v>
      </c>
      <c r="G11668">
        <v>0</v>
      </c>
      <c r="I11668">
        <f>VLOOKUP(Table1[[#This Row],[trait_name]],Trait[],2,FALSE)</f>
        <v>42</v>
      </c>
      <c r="J11668" s="25" t="s">
        <v>84</v>
      </c>
      <c r="L11668" s="3"/>
      <c r="N11668" s="25"/>
      <c r="O11668"/>
    </row>
    <row r="11669" spans="1:15">
      <c r="A11669" s="5">
        <v>43280</v>
      </c>
      <c r="B11669" s="5">
        <v>43280</v>
      </c>
      <c r="C11669" t="s">
        <v>969</v>
      </c>
      <c r="D11669" s="30">
        <f>VLOOKUP(C11669,Index[[#All],[searchTaxon]:[Reference_number]],2,FALSE)</f>
        <v>170</v>
      </c>
      <c r="H11669" t="s">
        <v>18</v>
      </c>
      <c r="I11669">
        <f>VLOOKUP(Table1[[#This Row],[trait_name]],Trait[],2,FALSE)</f>
        <v>43</v>
      </c>
      <c r="J11669" s="25" t="s">
        <v>86</v>
      </c>
      <c r="L11669" s="3" t="s">
        <v>156</v>
      </c>
      <c r="N11669" s="25"/>
      <c r="O11669"/>
    </row>
    <row r="11670" spans="1:15">
      <c r="A11670" s="5">
        <v>43280</v>
      </c>
      <c r="B11670" s="5">
        <v>43280</v>
      </c>
      <c r="C11670" t="s">
        <v>969</v>
      </c>
      <c r="D11670" s="30">
        <f>VLOOKUP(C11670,Index[[#All],[searchTaxon]:[Reference_number]],2,FALSE)</f>
        <v>170</v>
      </c>
      <c r="I11670">
        <f>VLOOKUP(Table1[[#This Row],[trait_name]],Trait[],2,FALSE)</f>
        <v>43</v>
      </c>
      <c r="J11670" s="25" t="s">
        <v>86</v>
      </c>
      <c r="L11670" s="3"/>
      <c r="N11670" s="25"/>
      <c r="O11670"/>
    </row>
    <row r="11671" spans="1:15">
      <c r="A11671" s="5">
        <v>43280</v>
      </c>
      <c r="B11671" s="5"/>
      <c r="C11671" t="s">
        <v>969</v>
      </c>
      <c r="D11671" s="15">
        <f>VLOOKUP(C11671,Index[[#All],[searchTaxon]:[Reference_number]],2,FALSE)</f>
        <v>170</v>
      </c>
      <c r="E11671">
        <v>0</v>
      </c>
      <c r="F11671">
        <v>0</v>
      </c>
      <c r="G11671">
        <v>0</v>
      </c>
      <c r="I11671">
        <f>VLOOKUP(Table1[[#This Row],[trait_name]],Trait[],2,FALSE)</f>
        <v>47</v>
      </c>
      <c r="J11671" s="25" t="s">
        <v>96</v>
      </c>
      <c r="L11671" s="3"/>
      <c r="N11671" s="26"/>
      <c r="O11671"/>
    </row>
    <row r="11672" spans="1:15">
      <c r="A11672" s="5">
        <v>43280</v>
      </c>
      <c r="B11672" s="5">
        <v>43280</v>
      </c>
      <c r="C11672" t="s">
        <v>969</v>
      </c>
      <c r="D11672" s="30">
        <f>VLOOKUP(C11672,Index[[#All],[searchTaxon]:[Reference_number]],2,FALSE)</f>
        <v>170</v>
      </c>
      <c r="H11672" t="s">
        <v>18</v>
      </c>
      <c r="I11672">
        <f>VLOOKUP(Table1[[#This Row],[trait_name]],Trait[],2,FALSE)</f>
        <v>48</v>
      </c>
      <c r="J11672" s="25" t="s">
        <v>99</v>
      </c>
      <c r="L11672" s="3" t="s">
        <v>101</v>
      </c>
      <c r="N11672" s="25"/>
      <c r="O11672"/>
    </row>
    <row r="11673" spans="1:15">
      <c r="A11673" s="5">
        <v>43280</v>
      </c>
      <c r="B11673" s="5">
        <v>43280</v>
      </c>
      <c r="C11673" t="s">
        <v>969</v>
      </c>
      <c r="D11673" s="30">
        <f>VLOOKUP(C11673,Index[[#All],[searchTaxon]:[Reference_number]],2,FALSE)</f>
        <v>170</v>
      </c>
      <c r="H11673" t="s">
        <v>18</v>
      </c>
      <c r="I11673">
        <f>VLOOKUP(Table1[[#This Row],[trait_name]],Trait[],2,FALSE)</f>
        <v>48</v>
      </c>
      <c r="J11673" s="25" t="s">
        <v>99</v>
      </c>
      <c r="L11673" s="3" t="s">
        <v>162</v>
      </c>
      <c r="N11673" s="25"/>
      <c r="O11673"/>
    </row>
    <row r="11674" spans="1:15">
      <c r="A11674" s="5">
        <v>43280</v>
      </c>
      <c r="B11674" s="5">
        <v>43280</v>
      </c>
      <c r="C11674" t="s">
        <v>969</v>
      </c>
      <c r="D11674" s="30">
        <f>VLOOKUP(C11674,Index[[#All],[searchTaxon]:[Reference_number]],2,FALSE)</f>
        <v>170</v>
      </c>
      <c r="H11674" t="s">
        <v>18</v>
      </c>
      <c r="I11674">
        <f>VLOOKUP(Table1[[#This Row],[trait_name]],Trait[],2,FALSE)</f>
        <v>48</v>
      </c>
      <c r="J11674" s="25" t="s">
        <v>99</v>
      </c>
      <c r="L11674" s="3" t="s">
        <v>161</v>
      </c>
      <c r="N11674" s="25"/>
      <c r="O11674"/>
    </row>
    <row r="11675" spans="1:15">
      <c r="A11675" s="5">
        <v>43280</v>
      </c>
      <c r="B11675" s="5">
        <v>43280</v>
      </c>
      <c r="C11675" t="s">
        <v>969</v>
      </c>
      <c r="D11675" s="30">
        <f>VLOOKUP(C11675,Index[[#All],[searchTaxon]:[Reference_number]],2,FALSE)</f>
        <v>170</v>
      </c>
      <c r="H11675" t="s">
        <v>496</v>
      </c>
      <c r="I11675">
        <f>VLOOKUP(Table1[[#This Row],[trait_name]],Trait[],2,FALSE)</f>
        <v>49</v>
      </c>
      <c r="J11675" s="25" t="s">
        <v>103</v>
      </c>
      <c r="L11675" s="3" t="s">
        <v>230</v>
      </c>
      <c r="N11675" s="25"/>
      <c r="O11675"/>
    </row>
    <row r="11676" spans="1:15">
      <c r="A11676" s="5">
        <v>43280</v>
      </c>
      <c r="B11676" s="5">
        <v>43280</v>
      </c>
      <c r="C11676" t="s">
        <v>969</v>
      </c>
      <c r="D11676" s="30">
        <f>VLOOKUP(C11676,Index[[#All],[searchTaxon]:[Reference_number]],2,FALSE)</f>
        <v>170</v>
      </c>
      <c r="H11676" t="s">
        <v>496</v>
      </c>
      <c r="I11676">
        <f>VLOOKUP(Table1[[#This Row],[trait_name]],Trait[],2,FALSE)</f>
        <v>49</v>
      </c>
      <c r="J11676" s="25" t="s">
        <v>103</v>
      </c>
      <c r="L11676" s="3" t="s">
        <v>105</v>
      </c>
      <c r="N11676" s="25"/>
      <c r="O11676"/>
    </row>
    <row r="11677" spans="1:15">
      <c r="A11677" s="5">
        <v>43280</v>
      </c>
      <c r="B11677" s="5">
        <v>43280</v>
      </c>
      <c r="C11677" t="s">
        <v>969</v>
      </c>
      <c r="D11677" s="30">
        <f>VLOOKUP(C11677,Index[[#All],[searchTaxon]:[Reference_number]],2,FALSE)</f>
        <v>170</v>
      </c>
      <c r="H11677" t="s">
        <v>18</v>
      </c>
      <c r="I11677">
        <f>VLOOKUP(Table1[[#This Row],[trait_name]],Trait[],2,FALSE)</f>
        <v>49</v>
      </c>
      <c r="J11677" s="25" t="s">
        <v>103</v>
      </c>
      <c r="L11677" s="3" t="s">
        <v>228</v>
      </c>
      <c r="N11677" s="25"/>
      <c r="O11677"/>
    </row>
    <row r="11678" spans="1:15">
      <c r="A11678" s="5">
        <v>43280</v>
      </c>
      <c r="B11678" s="5">
        <v>43280</v>
      </c>
      <c r="C11678" t="s">
        <v>969</v>
      </c>
      <c r="D11678" s="30">
        <f>VLOOKUP(C11678,Index[[#All],[searchTaxon]:[Reference_number]],2,FALSE)</f>
        <v>170</v>
      </c>
      <c r="H11678" t="s">
        <v>18</v>
      </c>
      <c r="I11678">
        <f>VLOOKUP(Table1[[#This Row],[trait_name]],Trait[],2,FALSE)</f>
        <v>49</v>
      </c>
      <c r="J11678" s="25" t="s">
        <v>103</v>
      </c>
      <c r="L11678" s="3" t="s">
        <v>418</v>
      </c>
      <c r="N11678" s="25"/>
      <c r="O11678"/>
    </row>
    <row r="11679" spans="1:15">
      <c r="A11679" s="27">
        <v>43280</v>
      </c>
      <c r="B11679" s="27"/>
      <c r="C11679" s="4" t="s">
        <v>969</v>
      </c>
      <c r="D11679" s="11">
        <f>VLOOKUP(C11679,Index[[#All],[searchTaxon]:[Reference_number]],2,FALSE)</f>
        <v>170</v>
      </c>
      <c r="E11679">
        <f>VLOOKUP(C:C,Table1[[#All],[searchTaxon]:[Multiple_forms]],3,FALSE)</f>
        <v>0</v>
      </c>
      <c r="F11679">
        <f>VLOOKUP(C:C,Table1[[#All],[searchTaxon]:[Multiple_forms]],4,FALSE)</f>
        <v>0</v>
      </c>
      <c r="G11679">
        <f>VLOOKUP(C:C,Table1[[#All],[searchTaxon]:[Multiple_forms]],5,FALSE)</f>
        <v>0</v>
      </c>
      <c r="I11679">
        <f>VLOOKUP(Table1[[#This Row],[trait_name]],Trait[],2,FALSE)</f>
        <v>50</v>
      </c>
      <c r="J11679" s="25" t="s">
        <v>106</v>
      </c>
      <c r="L11679" s="3"/>
      <c r="N11679" s="25"/>
      <c r="O11679"/>
    </row>
    <row r="11680" spans="1:15">
      <c r="A11680" s="5">
        <v>43280</v>
      </c>
      <c r="B11680" s="5">
        <v>43280</v>
      </c>
      <c r="C11680" t="s">
        <v>969</v>
      </c>
      <c r="D11680" s="30">
        <f>VLOOKUP(C11680,Index[[#All],[searchTaxon]:[Reference_number]],2,FALSE)</f>
        <v>170</v>
      </c>
      <c r="H11680" t="s">
        <v>496</v>
      </c>
      <c r="I11680">
        <f>VLOOKUP(Table1[[#This Row],[trait_name]],Trait[],2,FALSE)</f>
        <v>51</v>
      </c>
      <c r="J11680" s="25" t="s">
        <v>108</v>
      </c>
      <c r="L11680" s="3" t="s">
        <v>167</v>
      </c>
      <c r="N11680" s="25"/>
      <c r="O11680"/>
    </row>
    <row r="11681" spans="1:15">
      <c r="A11681" s="5">
        <v>43280</v>
      </c>
      <c r="B11681" s="5">
        <v>43280</v>
      </c>
      <c r="C11681" t="s">
        <v>969</v>
      </c>
      <c r="D11681" s="30">
        <f>VLOOKUP(C11681,Index[[#All],[searchTaxon]:[Reference_number]],2,FALSE)</f>
        <v>170</v>
      </c>
      <c r="H11681" t="s">
        <v>496</v>
      </c>
      <c r="I11681">
        <f>VLOOKUP(Table1[[#This Row],[trait_name]],Trait[],2,FALSE)</f>
        <v>52</v>
      </c>
      <c r="J11681" s="25" t="s">
        <v>203</v>
      </c>
      <c r="L11681" s="3" t="s">
        <v>378</v>
      </c>
      <c r="N11681" s="25"/>
      <c r="O11681"/>
    </row>
    <row r="11682" spans="1:15">
      <c r="A11682" s="5">
        <v>43280</v>
      </c>
      <c r="B11682" s="5">
        <v>43280</v>
      </c>
      <c r="C11682" t="s">
        <v>969</v>
      </c>
      <c r="D11682" s="30">
        <f>VLOOKUP(C11682,Index[[#All],[searchTaxon]:[Reference_number]],2,FALSE)</f>
        <v>170</v>
      </c>
      <c r="H11682" t="s">
        <v>18</v>
      </c>
      <c r="I11682">
        <f>VLOOKUP(Table1[[#This Row],[trait_name]],Trait[],2,FALSE)</f>
        <v>53</v>
      </c>
      <c r="J11682" s="25" t="s">
        <v>110</v>
      </c>
      <c r="L11682" s="3" t="s">
        <v>111</v>
      </c>
      <c r="N11682" s="25"/>
      <c r="O11682"/>
    </row>
    <row r="11683" spans="1:15">
      <c r="A11683" s="5">
        <v>43280</v>
      </c>
      <c r="B11683" s="5">
        <v>43280</v>
      </c>
      <c r="C11683" t="s">
        <v>969</v>
      </c>
      <c r="D11683" s="30">
        <f>VLOOKUP(C11683,Index[[#All],[searchTaxon]:[Reference_number]],2,FALSE)</f>
        <v>170</v>
      </c>
      <c r="I11683">
        <f>VLOOKUP(Table1[[#This Row],[trait_name]],Trait[],2,FALSE)</f>
        <v>53</v>
      </c>
      <c r="J11683" s="25" t="s">
        <v>110</v>
      </c>
      <c r="L11683" s="3"/>
      <c r="N11683" s="25"/>
      <c r="O11683"/>
    </row>
    <row r="11684" spans="1:15">
      <c r="A11684" s="5">
        <v>43280</v>
      </c>
      <c r="B11684" s="5">
        <v>43280</v>
      </c>
      <c r="C11684" t="s">
        <v>969</v>
      </c>
      <c r="D11684" s="30">
        <f>VLOOKUP(C11684,Index[[#All],[searchTaxon]:[Reference_number]],2,FALSE)</f>
        <v>170</v>
      </c>
      <c r="I11684">
        <f>VLOOKUP(Table1[[#This Row],[trait_name]],Trait[],2,FALSE)</f>
        <v>54</v>
      </c>
      <c r="J11684" s="25" t="s">
        <v>112</v>
      </c>
      <c r="L11684" s="3"/>
      <c r="N11684" s="25"/>
      <c r="O11684"/>
    </row>
    <row r="11685" spans="1:15">
      <c r="A11685" s="5">
        <v>43280</v>
      </c>
      <c r="B11685" s="5">
        <v>43280</v>
      </c>
      <c r="C11685" t="s">
        <v>969</v>
      </c>
      <c r="D11685" s="30">
        <f>VLOOKUP(C11685,Index[[#All],[searchTaxon]:[Reference_number]],2,FALSE)</f>
        <v>170</v>
      </c>
      <c r="H11685" t="s">
        <v>496</v>
      </c>
      <c r="I11685">
        <f>VLOOKUP(Table1[[#This Row],[trait_name]],Trait[],2,FALSE)</f>
        <v>56</v>
      </c>
      <c r="J11685" s="25" t="s">
        <v>117</v>
      </c>
      <c r="L11685" s="3" t="s">
        <v>118</v>
      </c>
      <c r="N11685" s="25"/>
      <c r="O11685"/>
    </row>
    <row r="11686" spans="1:15">
      <c r="A11686" s="5">
        <v>43280</v>
      </c>
      <c r="B11686" s="5"/>
      <c r="C11686" t="s">
        <v>969</v>
      </c>
      <c r="D11686" s="15">
        <f>VLOOKUP(C11686,Index[[#All],[searchTaxon]:[Reference_number]],2,FALSE)</f>
        <v>170</v>
      </c>
      <c r="E11686">
        <v>0</v>
      </c>
      <c r="F11686">
        <v>0</v>
      </c>
      <c r="G11686">
        <v>0</v>
      </c>
      <c r="I11686">
        <f>VLOOKUP(Table1[[#This Row],[trait_name]],Trait[],2,FALSE)</f>
        <v>60</v>
      </c>
      <c r="J11686" s="25" t="s">
        <v>120</v>
      </c>
      <c r="L11686" s="3"/>
      <c r="N11686" s="25"/>
      <c r="O11686"/>
    </row>
    <row r="11687" spans="1:15">
      <c r="A11687" s="5">
        <v>43280</v>
      </c>
      <c r="B11687" s="5">
        <v>43280</v>
      </c>
      <c r="C11687" t="s">
        <v>969</v>
      </c>
      <c r="D11687" s="30">
        <f>VLOOKUP(C11687,Index[[#All],[searchTaxon]:[Reference_number]],2,FALSE)</f>
        <v>170</v>
      </c>
      <c r="H11687" t="s">
        <v>18</v>
      </c>
      <c r="I11687">
        <f>VLOOKUP(Table1[[#This Row],[trait_name]],Trait[],2,FALSE)</f>
        <v>61</v>
      </c>
      <c r="J11687" s="25" t="s">
        <v>172</v>
      </c>
      <c r="L11687" s="3" t="s">
        <v>503</v>
      </c>
      <c r="N11687" s="25"/>
      <c r="O11687"/>
    </row>
    <row r="11688" spans="1:15">
      <c r="A11688" s="5">
        <v>43280</v>
      </c>
      <c r="B11688" s="5">
        <v>43280</v>
      </c>
      <c r="C11688" t="s">
        <v>969</v>
      </c>
      <c r="D11688" s="30">
        <f>VLOOKUP(C11688,Index[[#All],[searchTaxon]:[Reference_number]],2,FALSE)</f>
        <v>170</v>
      </c>
      <c r="I11688">
        <f>VLOOKUP(Table1[[#This Row],[trait_name]],Trait[],2,FALSE)</f>
        <v>62</v>
      </c>
      <c r="J11688" s="25" t="s">
        <v>123</v>
      </c>
      <c r="L11688" s="3"/>
      <c r="N11688" s="25"/>
      <c r="O11688"/>
    </row>
    <row r="11689" spans="1:15">
      <c r="A11689" s="5">
        <v>43280</v>
      </c>
      <c r="B11689" s="5">
        <v>43280</v>
      </c>
      <c r="C11689" t="s">
        <v>969</v>
      </c>
      <c r="D11689" s="30">
        <f>VLOOKUP(C11689,Index[[#All],[searchTaxon]:[Reference_number]],2,FALSE)</f>
        <v>170</v>
      </c>
      <c r="H11689" t="s">
        <v>496</v>
      </c>
      <c r="I11689">
        <f>VLOOKUP(Table1[[#This Row],[trait_name]],Trait[],2,FALSE)</f>
        <v>63</v>
      </c>
      <c r="J11689" s="25" t="s">
        <v>175</v>
      </c>
      <c r="L11689" s="3" t="s">
        <v>271</v>
      </c>
      <c r="N11689" s="25"/>
      <c r="O11689"/>
    </row>
    <row r="11690" spans="1:15">
      <c r="A11690" s="5">
        <v>43280</v>
      </c>
      <c r="B11690" s="5">
        <v>43280</v>
      </c>
      <c r="C11690" t="s">
        <v>971</v>
      </c>
      <c r="D11690" s="30">
        <f>VLOOKUP(C11690,Index[[#All],[searchTaxon]:[Reference_number]],2,FALSE)</f>
        <v>171</v>
      </c>
      <c r="H11690" t="s">
        <v>18</v>
      </c>
      <c r="I11690">
        <f>VLOOKUP(Table1[[#This Row],[trait_name]],Trait[],2,FALSE)</f>
        <v>2</v>
      </c>
      <c r="J11690" s="25" t="s">
        <v>16</v>
      </c>
      <c r="L11690" s="3" t="s">
        <v>972</v>
      </c>
      <c r="N11690" s="25"/>
      <c r="O11690"/>
    </row>
    <row r="11691" spans="1:15">
      <c r="A11691" s="5">
        <v>43280</v>
      </c>
      <c r="B11691" s="5">
        <v>43280</v>
      </c>
      <c r="C11691" t="s">
        <v>971</v>
      </c>
      <c r="D11691" s="30">
        <f>VLOOKUP(C11691,Index[[#All],[searchTaxon]:[Reference_number]],2,FALSE)</f>
        <v>171</v>
      </c>
      <c r="I11691">
        <f>VLOOKUP(Table1[[#This Row],[trait_name]],Trait[],2,FALSE)</f>
        <v>2</v>
      </c>
      <c r="J11691" s="25" t="s">
        <v>16</v>
      </c>
      <c r="L11691" s="21" t="s">
        <v>973</v>
      </c>
      <c r="N11691" s="25"/>
      <c r="O11691"/>
    </row>
    <row r="11692" spans="1:15">
      <c r="A11692" s="5">
        <v>43280</v>
      </c>
      <c r="B11692" s="5">
        <v>43280</v>
      </c>
      <c r="C11692" t="s">
        <v>971</v>
      </c>
      <c r="D11692" s="30">
        <f>VLOOKUP(C11692,Index[[#All],[searchTaxon]:[Reference_number]],2,FALSE)</f>
        <v>171</v>
      </c>
      <c r="H11692" t="s">
        <v>18</v>
      </c>
      <c r="I11692">
        <f>VLOOKUP(Table1[[#This Row],[trait_name]],Trait[],2,FALSE)</f>
        <v>3</v>
      </c>
      <c r="J11692" s="25" t="s">
        <v>19</v>
      </c>
      <c r="L11692" s="3" t="s">
        <v>20</v>
      </c>
      <c r="N11692" s="25"/>
      <c r="O11692"/>
    </row>
    <row r="11693" spans="1:15">
      <c r="A11693" s="5">
        <v>43280</v>
      </c>
      <c r="B11693" s="5">
        <v>43280</v>
      </c>
      <c r="C11693" t="s">
        <v>971</v>
      </c>
      <c r="D11693" s="30">
        <f>VLOOKUP(C11693,Index[[#All],[searchTaxon]:[Reference_number]],2,FALSE)</f>
        <v>171</v>
      </c>
      <c r="H11693" t="s">
        <v>292</v>
      </c>
      <c r="I11693">
        <f>VLOOKUP(Table1[[#This Row],[trait_name]],Trait[],2,FALSE)</f>
        <v>3</v>
      </c>
      <c r="J11693" s="25" t="s">
        <v>19</v>
      </c>
      <c r="L11693" s="3" t="s">
        <v>22</v>
      </c>
      <c r="N11693" s="25"/>
      <c r="O11693"/>
    </row>
    <row r="11694" spans="1:15">
      <c r="A11694" s="5">
        <v>43280</v>
      </c>
      <c r="B11694" s="5">
        <v>43280</v>
      </c>
      <c r="C11694" t="s">
        <v>971</v>
      </c>
      <c r="D11694" s="30">
        <f>VLOOKUP(C11694,Index[[#All],[searchTaxon]:[Reference_number]],2,FALSE)</f>
        <v>171</v>
      </c>
      <c r="H11694" t="s">
        <v>18</v>
      </c>
      <c r="I11694">
        <f>VLOOKUP(Table1[[#This Row],[trait_name]],Trait[],2,FALSE)</f>
        <v>4</v>
      </c>
      <c r="J11694" s="25" t="s">
        <v>23</v>
      </c>
      <c r="L11694" s="3" t="s">
        <v>24</v>
      </c>
      <c r="N11694" s="25"/>
      <c r="O11694"/>
    </row>
    <row r="11695" spans="1:15">
      <c r="A11695" s="5">
        <v>43280</v>
      </c>
      <c r="B11695" s="5"/>
      <c r="C11695" t="s">
        <v>971</v>
      </c>
      <c r="D11695" s="30">
        <f>VLOOKUP(C11695,Index[[#All],[searchTaxon]:[Reference_number]],2,FALSE)</f>
        <v>171</v>
      </c>
      <c r="H11695" t="s">
        <v>251</v>
      </c>
      <c r="I11695">
        <f>VLOOKUP(Table1[[#This Row],[trait_name]],Trait[],2,FALSE)</f>
        <v>6</v>
      </c>
      <c r="J11695" s="25" t="s">
        <v>135</v>
      </c>
      <c r="L11695" s="3"/>
      <c r="N11695" s="25"/>
      <c r="O11695"/>
    </row>
    <row r="11696" spans="1:15">
      <c r="A11696" s="5">
        <v>43280</v>
      </c>
      <c r="B11696" s="5">
        <v>43280</v>
      </c>
      <c r="C11696" t="s">
        <v>971</v>
      </c>
      <c r="D11696" s="30">
        <f>VLOOKUP(C11696,Index[[#All],[searchTaxon]:[Reference_number]],2,FALSE)</f>
        <v>171</v>
      </c>
      <c r="H11696" t="s">
        <v>251</v>
      </c>
      <c r="I11696">
        <f>VLOOKUP(Table1[[#This Row],[trait_name]],Trait[],2,FALSE)</f>
        <v>7</v>
      </c>
      <c r="J11696" s="25" t="s">
        <v>27</v>
      </c>
      <c r="L11696" s="3" t="s">
        <v>24</v>
      </c>
      <c r="N11696" s="25"/>
      <c r="O11696"/>
    </row>
    <row r="11697" spans="1:15">
      <c r="A11697" s="27">
        <v>43280</v>
      </c>
      <c r="B11697" s="27"/>
      <c r="C11697" s="4" t="s">
        <v>971</v>
      </c>
      <c r="D11697" s="15">
        <f>VLOOKUP(C11697,Index[[#All],[searchTaxon]:[Reference_number]],2,FALSE)</f>
        <v>171</v>
      </c>
      <c r="I11697">
        <f>VLOOKUP(Table1[[#This Row],[trait_name]],Trait[],2,FALSE)</f>
        <v>15</v>
      </c>
      <c r="J11697" s="25" t="s">
        <v>32</v>
      </c>
      <c r="L11697" s="3"/>
      <c r="N11697" s="25"/>
      <c r="O11697"/>
    </row>
    <row r="11698" spans="1:15">
      <c r="A11698" s="27">
        <v>43280</v>
      </c>
      <c r="B11698" s="27">
        <v>43280</v>
      </c>
      <c r="C11698" s="4" t="s">
        <v>971</v>
      </c>
      <c r="D11698" s="15">
        <f>VLOOKUP(C11698,Index[[#All],[searchTaxon]:[Reference_number]],2,FALSE)</f>
        <v>171</v>
      </c>
      <c r="I11698">
        <f>VLOOKUP(Table1[[#This Row],[trait_name]],Trait[],2,FALSE)</f>
        <v>16</v>
      </c>
      <c r="J11698" s="26" t="s">
        <v>33</v>
      </c>
      <c r="K11698" s="26"/>
      <c r="L11698" s="3"/>
      <c r="N11698" s="25"/>
      <c r="O11698"/>
    </row>
    <row r="11699" spans="1:15">
      <c r="A11699" s="5">
        <v>43280</v>
      </c>
      <c r="B11699" s="5">
        <v>43280</v>
      </c>
      <c r="C11699" t="s">
        <v>971</v>
      </c>
      <c r="D11699" s="30">
        <f>VLOOKUP(C11699,Index[[#All],[searchTaxon]:[Reference_number]],2,FALSE)</f>
        <v>171</v>
      </c>
      <c r="H11699" t="s">
        <v>18</v>
      </c>
      <c r="I11699">
        <f>VLOOKUP(Table1[[#This Row],[trait_name]],Trait[],2,FALSE)</f>
        <v>17</v>
      </c>
      <c r="J11699" s="25" t="s">
        <v>34</v>
      </c>
      <c r="L11699" s="3" t="s">
        <v>36</v>
      </c>
      <c r="N11699" s="25"/>
      <c r="O11699"/>
    </row>
    <row r="11700" spans="1:15">
      <c r="A11700" s="5">
        <v>43280</v>
      </c>
      <c r="B11700" s="5">
        <v>43280</v>
      </c>
      <c r="C11700" t="s">
        <v>971</v>
      </c>
      <c r="D11700" s="30">
        <f>VLOOKUP(C11700,Index[[#All],[searchTaxon]:[Reference_number]],2,FALSE)</f>
        <v>171</v>
      </c>
      <c r="H11700" t="s">
        <v>18</v>
      </c>
      <c r="I11700">
        <f>VLOOKUP(Table1[[#This Row],[trait_name]],Trait[],2,FALSE)</f>
        <v>17</v>
      </c>
      <c r="J11700" s="25" t="s">
        <v>34</v>
      </c>
      <c r="L11700" s="3" t="s">
        <v>35</v>
      </c>
      <c r="N11700" s="25"/>
      <c r="O11700"/>
    </row>
    <row r="11701" spans="1:15">
      <c r="A11701" s="5">
        <v>43280</v>
      </c>
      <c r="B11701" s="5">
        <v>43280</v>
      </c>
      <c r="C11701" t="s">
        <v>971</v>
      </c>
      <c r="D11701" s="30">
        <f>VLOOKUP(C11701,Index[[#All],[searchTaxon]:[Reference_number]],2,FALSE)</f>
        <v>171</v>
      </c>
      <c r="H11701" t="s">
        <v>18</v>
      </c>
      <c r="I11701">
        <f>VLOOKUP(Table1[[#This Row],[trait_name]],Trait[],2,FALSE)</f>
        <v>17</v>
      </c>
      <c r="J11701" s="25" t="s">
        <v>34</v>
      </c>
      <c r="L11701" s="3" t="s">
        <v>37</v>
      </c>
      <c r="N11701" s="25"/>
      <c r="O11701"/>
    </row>
    <row r="11702" spans="1:15">
      <c r="A11702" s="27">
        <v>43280</v>
      </c>
      <c r="B11702" s="27">
        <v>43280</v>
      </c>
      <c r="C11702" s="4" t="s">
        <v>971</v>
      </c>
      <c r="D11702" s="15">
        <f>VLOOKUP(C11702,Index[[#All],[searchTaxon]:[Reference_number]],2,FALSE)</f>
        <v>171</v>
      </c>
      <c r="I11702">
        <f>VLOOKUP(Table1[[#This Row],[trait_name]],Trait[],2,FALSE)</f>
        <v>18</v>
      </c>
      <c r="J11702" s="25" t="s">
        <v>38</v>
      </c>
      <c r="L11702" s="3"/>
      <c r="N11702" s="25"/>
      <c r="O11702"/>
    </row>
    <row r="11703" spans="1:15">
      <c r="A11703" s="5">
        <v>43280</v>
      </c>
      <c r="B11703" s="5">
        <v>43280</v>
      </c>
      <c r="C11703" t="s">
        <v>971</v>
      </c>
      <c r="D11703" s="30">
        <f>VLOOKUP(C11703,Index[[#All],[searchTaxon]:[Reference_number]],2,FALSE)</f>
        <v>171</v>
      </c>
      <c r="H11703" t="s">
        <v>18</v>
      </c>
      <c r="I11703">
        <f>VLOOKUP(Table1[[#This Row],[trait_name]],Trait[],2,FALSE)</f>
        <v>19</v>
      </c>
      <c r="J11703" s="25" t="s">
        <v>39</v>
      </c>
      <c r="L11703" s="3" t="s">
        <v>140</v>
      </c>
      <c r="N11703" s="25"/>
      <c r="O11703"/>
    </row>
    <row r="11704" spans="1:15">
      <c r="A11704" s="5">
        <v>43280</v>
      </c>
      <c r="B11704" s="5">
        <v>43280</v>
      </c>
      <c r="C11704" t="s">
        <v>971</v>
      </c>
      <c r="D11704" s="30">
        <f>VLOOKUP(C11704,Index[[#All],[searchTaxon]:[Reference_number]],2,FALSE)</f>
        <v>171</v>
      </c>
      <c r="H11704" t="s">
        <v>292</v>
      </c>
      <c r="I11704">
        <f>VLOOKUP(Table1[[#This Row],[trait_name]],Trait[],2,FALSE)</f>
        <v>19</v>
      </c>
      <c r="J11704" s="25" t="s">
        <v>39</v>
      </c>
      <c r="L11704" s="3" t="s">
        <v>40</v>
      </c>
      <c r="N11704" s="25"/>
      <c r="O11704"/>
    </row>
    <row r="11705" spans="1:15">
      <c r="A11705" s="27">
        <v>43280</v>
      </c>
      <c r="B11705" s="27">
        <v>43280</v>
      </c>
      <c r="C11705" s="4" t="s">
        <v>971</v>
      </c>
      <c r="D11705" s="15">
        <f>VLOOKUP(C11705,Index[[#All],[searchTaxon]:[Reference_number]],2,FALSE)</f>
        <v>171</v>
      </c>
      <c r="I11705">
        <f>VLOOKUP(Table1[[#This Row],[trait_name]],Trait[],2,FALSE)</f>
        <v>20</v>
      </c>
      <c r="J11705" s="25" t="s">
        <v>42</v>
      </c>
      <c r="L11705" s="3"/>
      <c r="N11705" s="25"/>
      <c r="O11705"/>
    </row>
    <row r="11706" spans="1:15">
      <c r="A11706" s="5">
        <v>43280</v>
      </c>
      <c r="B11706" s="5">
        <v>43280</v>
      </c>
      <c r="C11706" t="s">
        <v>971</v>
      </c>
      <c r="D11706" s="30">
        <f>VLOOKUP(C11706,Index[[#All],[searchTaxon]:[Reference_number]],2,FALSE)</f>
        <v>171</v>
      </c>
      <c r="H11706" t="s">
        <v>292</v>
      </c>
      <c r="I11706">
        <f>VLOOKUP(Table1[[#This Row],[trait_name]],Trait[],2,FALSE)</f>
        <v>21</v>
      </c>
      <c r="J11706" s="25" t="s">
        <v>46</v>
      </c>
      <c r="L11706" s="3" t="s">
        <v>144</v>
      </c>
      <c r="N11706" s="25"/>
      <c r="O11706"/>
    </row>
    <row r="11707" spans="1:15">
      <c r="A11707" s="5">
        <v>43280</v>
      </c>
      <c r="B11707" s="5"/>
      <c r="C11707" t="s">
        <v>971</v>
      </c>
      <c r="D11707" s="15">
        <f>VLOOKUP(C11707,Index[[#All],[searchTaxon]:[Reference_number]],2,FALSE)</f>
        <v>171</v>
      </c>
      <c r="E11707">
        <v>0</v>
      </c>
      <c r="F11707">
        <v>0</v>
      </c>
      <c r="G11707">
        <v>0</v>
      </c>
      <c r="I11707">
        <f>VLOOKUP(Table1[[#This Row],[trait_name]],Trait[],2,FALSE)</f>
        <v>22</v>
      </c>
      <c r="J11707" s="25" t="s">
        <v>48</v>
      </c>
      <c r="L11707" s="3"/>
      <c r="N11707" s="25"/>
      <c r="O11707"/>
    </row>
    <row r="11708" spans="1:15">
      <c r="A11708" s="27">
        <v>43280</v>
      </c>
      <c r="B11708" s="27"/>
      <c r="C11708" s="4" t="s">
        <v>971</v>
      </c>
      <c r="D11708" s="15">
        <f>VLOOKUP(C11708,Index[[#All],[searchTaxon]:[Reference_number]],2,FALSE)</f>
        <v>171</v>
      </c>
      <c r="I11708">
        <f>VLOOKUP(Table1[[#This Row],[trait_name]],Trait[],2,FALSE)</f>
        <v>23</v>
      </c>
      <c r="J11708" s="25" t="s">
        <v>50</v>
      </c>
      <c r="L11708" s="3"/>
      <c r="N11708" s="25"/>
      <c r="O11708"/>
    </row>
    <row r="11709" spans="1:15">
      <c r="A11709" s="27">
        <v>43280</v>
      </c>
      <c r="B11709" s="27"/>
      <c r="C11709" s="4" t="s">
        <v>971</v>
      </c>
      <c r="D11709" s="15">
        <f>VLOOKUP(C11709,Index[[#All],[searchTaxon]:[Reference_number]],2,FALSE)</f>
        <v>171</v>
      </c>
      <c r="I11709">
        <f>VLOOKUP(Table1[[#This Row],[trait_name]],Trait[],2,FALSE)</f>
        <v>24</v>
      </c>
      <c r="J11709" s="25" t="s">
        <v>53</v>
      </c>
      <c r="L11709" s="3"/>
      <c r="N11709" s="25"/>
      <c r="O11709"/>
    </row>
    <row r="11710" spans="1:15">
      <c r="A11710" s="5">
        <v>43280</v>
      </c>
      <c r="B11710" s="5">
        <v>43280</v>
      </c>
      <c r="C11710" t="s">
        <v>971</v>
      </c>
      <c r="D11710" s="30">
        <f>VLOOKUP(C11710,Index[[#All],[searchTaxon]:[Reference_number]],2,FALSE)</f>
        <v>171</v>
      </c>
      <c r="H11710" t="s">
        <v>18</v>
      </c>
      <c r="I11710">
        <f>VLOOKUP(Table1[[#This Row],[trait_name]],Trait[],2,FALSE)</f>
        <v>25</v>
      </c>
      <c r="J11710" s="25" t="s">
        <v>54</v>
      </c>
      <c r="L11710" s="3" t="s">
        <v>239</v>
      </c>
      <c r="N11710" s="25"/>
      <c r="O11710"/>
    </row>
    <row r="11711" spans="1:15">
      <c r="A11711" s="5">
        <v>43280</v>
      </c>
      <c r="B11711" s="5">
        <v>43280</v>
      </c>
      <c r="C11711" t="s">
        <v>971</v>
      </c>
      <c r="D11711" s="30">
        <f>VLOOKUP(C11711,Index[[#All],[searchTaxon]:[Reference_number]],2,FALSE)</f>
        <v>171</v>
      </c>
      <c r="I11711">
        <f>VLOOKUP(Table1[[#This Row],[trait_name]],Trait[],2,FALSE)</f>
        <v>25</v>
      </c>
      <c r="J11711" s="25" t="s">
        <v>54</v>
      </c>
      <c r="L11711" s="3"/>
      <c r="N11711" s="25"/>
      <c r="O11711"/>
    </row>
    <row r="11712" spans="1:15">
      <c r="A11712" s="5">
        <v>43280</v>
      </c>
      <c r="B11712" s="5">
        <v>43280</v>
      </c>
      <c r="C11712" t="s">
        <v>971</v>
      </c>
      <c r="D11712" s="30">
        <f>VLOOKUP(C11712,Index[[#All],[searchTaxon]:[Reference_number]],2,FALSE)</f>
        <v>171</v>
      </c>
      <c r="H11712" t="s">
        <v>18</v>
      </c>
      <c r="I11712">
        <f>VLOOKUP(Table1[[#This Row],[trait_name]],Trait[],2,FALSE)</f>
        <v>26</v>
      </c>
      <c r="J11712" s="25" t="s">
        <v>57</v>
      </c>
      <c r="L11712" s="3">
        <v>3</v>
      </c>
      <c r="N11712" s="25"/>
      <c r="O11712"/>
    </row>
    <row r="11713" spans="1:15">
      <c r="A11713" s="5">
        <v>43280</v>
      </c>
      <c r="B11713" s="5">
        <v>43280</v>
      </c>
      <c r="C11713" t="s">
        <v>971</v>
      </c>
      <c r="D11713" s="30">
        <f>VLOOKUP(C11713,Index[[#All],[searchTaxon]:[Reference_number]],2,FALSE)</f>
        <v>171</v>
      </c>
      <c r="I11713">
        <f>VLOOKUP(Table1[[#This Row],[trait_name]],Trait[],2,FALSE)</f>
        <v>26</v>
      </c>
      <c r="J11713" s="25" t="s">
        <v>57</v>
      </c>
      <c r="L11713" s="3"/>
      <c r="N11713" s="25"/>
      <c r="O11713"/>
    </row>
    <row r="11714" spans="1:15">
      <c r="A11714" s="5">
        <v>43280</v>
      </c>
      <c r="B11714" s="5">
        <v>43280</v>
      </c>
      <c r="C11714" t="s">
        <v>971</v>
      </c>
      <c r="D11714" s="30">
        <f>VLOOKUP(C11714,Index[[#All],[searchTaxon]:[Reference_number]],2,FALSE)</f>
        <v>171</v>
      </c>
      <c r="I11714">
        <f>VLOOKUP(Table1[[#This Row],[trait_name]],Trait[],2,FALSE)</f>
        <v>27</v>
      </c>
      <c r="J11714" s="25" t="s">
        <v>58</v>
      </c>
      <c r="L11714" s="3"/>
      <c r="N11714" s="25"/>
      <c r="O11714"/>
    </row>
    <row r="11715" spans="1:15">
      <c r="A11715" s="5">
        <v>43280</v>
      </c>
      <c r="B11715" s="5">
        <v>43280</v>
      </c>
      <c r="C11715" t="s">
        <v>971</v>
      </c>
      <c r="D11715" s="30">
        <f>VLOOKUP(C11715,Index[[#All],[searchTaxon]:[Reference_number]],2,FALSE)</f>
        <v>171</v>
      </c>
      <c r="H11715" t="s">
        <v>18</v>
      </c>
      <c r="I11715">
        <f>VLOOKUP(Table1[[#This Row],[trait_name]],Trait[],2,FALSE)</f>
        <v>28</v>
      </c>
      <c r="J11715" s="25" t="s">
        <v>59</v>
      </c>
      <c r="L11715" s="3">
        <v>1.5</v>
      </c>
      <c r="N11715" s="25"/>
      <c r="O11715"/>
    </row>
    <row r="11716" spans="1:15">
      <c r="A11716" s="5">
        <v>43280</v>
      </c>
      <c r="B11716" s="5">
        <v>43280</v>
      </c>
      <c r="C11716" t="s">
        <v>971</v>
      </c>
      <c r="D11716" s="30">
        <f>VLOOKUP(C11716,Index[[#All],[searchTaxon]:[Reference_number]],2,FALSE)</f>
        <v>171</v>
      </c>
      <c r="I11716">
        <f>VLOOKUP(Table1[[#This Row],[trait_name]],Trait[],2,FALSE)</f>
        <v>28</v>
      </c>
      <c r="J11716" s="25" t="s">
        <v>59</v>
      </c>
      <c r="L11716" s="3"/>
      <c r="N11716" s="25"/>
      <c r="O11716"/>
    </row>
    <row r="11717" spans="1:15">
      <c r="A11717" s="5">
        <v>43280</v>
      </c>
      <c r="B11717" s="5">
        <v>43280</v>
      </c>
      <c r="C11717" t="s">
        <v>971</v>
      </c>
      <c r="D11717" s="30">
        <f>VLOOKUP(C11717,Index[[#All],[searchTaxon]:[Reference_number]],2,FALSE)</f>
        <v>171</v>
      </c>
      <c r="H11717" t="s">
        <v>18</v>
      </c>
      <c r="I11717">
        <f>VLOOKUP(Table1[[#This Row],[trait_name]],Trait[],2,FALSE)</f>
        <v>29</v>
      </c>
      <c r="J11717" s="25" t="s">
        <v>60</v>
      </c>
      <c r="L11717" s="3">
        <v>4</v>
      </c>
      <c r="N11717" s="25"/>
      <c r="O11717"/>
    </row>
    <row r="11718" spans="1:15">
      <c r="A11718" s="5">
        <v>43280</v>
      </c>
      <c r="B11718" s="5">
        <v>43280</v>
      </c>
      <c r="C11718" t="s">
        <v>971</v>
      </c>
      <c r="D11718" s="30">
        <f>VLOOKUP(C11718,Index[[#All],[searchTaxon]:[Reference_number]],2,FALSE)</f>
        <v>171</v>
      </c>
      <c r="I11718">
        <f>VLOOKUP(Table1[[#This Row],[trait_name]],Trait[],2,FALSE)</f>
        <v>30</v>
      </c>
      <c r="J11718" s="25" t="s">
        <v>61</v>
      </c>
      <c r="L11718" s="3"/>
      <c r="N11718" s="25"/>
      <c r="O11718"/>
    </row>
    <row r="11719" spans="1:15">
      <c r="A11719" s="5">
        <v>43280</v>
      </c>
      <c r="B11719" s="5">
        <v>43280</v>
      </c>
      <c r="C11719" t="s">
        <v>971</v>
      </c>
      <c r="D11719" s="30">
        <f>VLOOKUP(C11719,Index[[#All],[searchTaxon]:[Reference_number]],2,FALSE)</f>
        <v>171</v>
      </c>
      <c r="H11719" t="s">
        <v>18</v>
      </c>
      <c r="I11719">
        <f>VLOOKUP(Table1[[#This Row],[trait_name]],Trait[],2,FALSE)</f>
        <v>31</v>
      </c>
      <c r="J11719" s="25" t="s">
        <v>62</v>
      </c>
      <c r="L11719" s="3">
        <v>2</v>
      </c>
      <c r="N11719" s="25"/>
      <c r="O11719"/>
    </row>
    <row r="11720" spans="1:15">
      <c r="A11720" s="5">
        <v>43280</v>
      </c>
      <c r="B11720" s="5">
        <v>43280</v>
      </c>
      <c r="C11720" t="s">
        <v>971</v>
      </c>
      <c r="D11720" s="30">
        <f>VLOOKUP(C11720,Index[[#All],[searchTaxon]:[Reference_number]],2,FALSE)</f>
        <v>171</v>
      </c>
      <c r="I11720">
        <f>VLOOKUP(Table1[[#This Row],[trait_name]],Trait[],2,FALSE)</f>
        <v>32</v>
      </c>
      <c r="J11720" s="25" t="s">
        <v>147</v>
      </c>
      <c r="L11720" s="3"/>
      <c r="N11720" s="25"/>
      <c r="O11720"/>
    </row>
    <row r="11721" spans="1:15">
      <c r="A11721" s="5">
        <v>43280</v>
      </c>
      <c r="B11721" s="5">
        <v>43280</v>
      </c>
      <c r="C11721" t="s">
        <v>971</v>
      </c>
      <c r="D11721" s="30">
        <f>VLOOKUP(C11721,Index[[#All],[searchTaxon]:[Reference_number]],2,FALSE)</f>
        <v>171</v>
      </c>
      <c r="I11721">
        <f>VLOOKUP(Table1[[#This Row],[trait_name]],Trait[],2,FALSE)</f>
        <v>32</v>
      </c>
      <c r="J11721" s="25" t="s">
        <v>147</v>
      </c>
      <c r="L11721" s="3"/>
      <c r="N11721" s="25"/>
      <c r="O11721"/>
    </row>
    <row r="11722" spans="1:15">
      <c r="A11722" s="5">
        <v>43280</v>
      </c>
      <c r="B11722" s="5">
        <v>43280</v>
      </c>
      <c r="C11722" t="s">
        <v>971</v>
      </c>
      <c r="D11722" s="30">
        <f>VLOOKUP(C11722,Index[[#All],[searchTaxon]:[Reference_number]],2,FALSE)</f>
        <v>171</v>
      </c>
      <c r="H11722" t="s">
        <v>18</v>
      </c>
      <c r="I11722">
        <f>VLOOKUP(Table1[[#This Row],[trait_name]],Trait[],2,FALSE)</f>
        <v>33</v>
      </c>
      <c r="J11722" s="25" t="s">
        <v>63</v>
      </c>
      <c r="L11722" s="3" t="s">
        <v>145</v>
      </c>
      <c r="N11722" s="25"/>
      <c r="O11722"/>
    </row>
    <row r="11723" spans="1:15">
      <c r="A11723" s="5">
        <v>43280</v>
      </c>
      <c r="B11723" s="5">
        <v>43280</v>
      </c>
      <c r="C11723" t="s">
        <v>971</v>
      </c>
      <c r="D11723" s="30">
        <f>VLOOKUP(C11723,Index[[#All],[searchTaxon]:[Reference_number]],2,FALSE)</f>
        <v>171</v>
      </c>
      <c r="I11723">
        <f>VLOOKUP(Table1[[#This Row],[trait_name]],Trait[],2,FALSE)</f>
        <v>33</v>
      </c>
      <c r="J11723" s="25" t="s">
        <v>63</v>
      </c>
      <c r="L11723" s="3"/>
      <c r="N11723" s="25"/>
      <c r="O11723"/>
    </row>
    <row r="11724" spans="1:15">
      <c r="A11724" s="5">
        <v>43280</v>
      </c>
      <c r="B11724" s="5">
        <v>43280</v>
      </c>
      <c r="C11724" t="s">
        <v>971</v>
      </c>
      <c r="D11724" s="30">
        <f>VLOOKUP(C11724,Index[[#All],[searchTaxon]:[Reference_number]],2,FALSE)</f>
        <v>171</v>
      </c>
      <c r="I11724">
        <f>VLOOKUP(Table1[[#This Row],[trait_name]],Trait[],2,FALSE)</f>
        <v>34</v>
      </c>
      <c r="J11724" s="25" t="s">
        <v>149</v>
      </c>
      <c r="L11724" s="3"/>
      <c r="N11724" s="25"/>
      <c r="O11724"/>
    </row>
    <row r="11725" spans="1:15">
      <c r="A11725" s="5">
        <v>43280</v>
      </c>
      <c r="B11725" s="5"/>
      <c r="C11725" t="s">
        <v>971</v>
      </c>
      <c r="D11725" s="30">
        <f>VLOOKUP(C11725,Index[[#All],[searchTaxon]:[Reference_number]],2,FALSE)</f>
        <v>171</v>
      </c>
      <c r="E11725">
        <v>0</v>
      </c>
      <c r="F11725">
        <v>0</v>
      </c>
      <c r="G11725">
        <v>0</v>
      </c>
      <c r="I11725">
        <f>VLOOKUP(Table1[[#This Row],[trait_name]],Trait[],2,FALSE)</f>
        <v>35</v>
      </c>
      <c r="J11725" s="25" t="s">
        <v>66</v>
      </c>
      <c r="L11725" s="3"/>
      <c r="N11725" s="25"/>
      <c r="O11725"/>
    </row>
    <row r="11726" spans="1:15">
      <c r="A11726" s="5">
        <v>43280</v>
      </c>
      <c r="B11726" s="5"/>
      <c r="C11726" t="s">
        <v>971</v>
      </c>
      <c r="D11726" s="15">
        <f>VLOOKUP(C11726,Index[[#All],[searchTaxon]:[Reference_number]],2,FALSE)</f>
        <v>171</v>
      </c>
      <c r="E11726">
        <v>0</v>
      </c>
      <c r="F11726">
        <v>0</v>
      </c>
      <c r="G11726">
        <v>0</v>
      </c>
      <c r="I11726">
        <f>VLOOKUP(Table1[[#This Row],[trait_name]],Trait[],2,FALSE)</f>
        <v>36</v>
      </c>
      <c r="J11726" s="25" t="s">
        <v>68</v>
      </c>
      <c r="L11726" s="3"/>
      <c r="N11726" s="25"/>
      <c r="O11726"/>
    </row>
    <row r="11727" spans="1:15">
      <c r="A11727" s="5">
        <v>43280</v>
      </c>
      <c r="B11727" s="5"/>
      <c r="C11727" t="s">
        <v>971</v>
      </c>
      <c r="D11727" s="15">
        <f>VLOOKUP(C11727,Index[[#All],[searchTaxon]:[Reference_number]],2,FALSE)</f>
        <v>171</v>
      </c>
      <c r="E11727">
        <v>0</v>
      </c>
      <c r="F11727">
        <v>0</v>
      </c>
      <c r="G11727">
        <v>0</v>
      </c>
      <c r="I11727">
        <f>VLOOKUP(Table1[[#This Row],[trait_name]],Trait[],2,FALSE)</f>
        <v>37</v>
      </c>
      <c r="J11727" s="25" t="s">
        <v>70</v>
      </c>
      <c r="L11727" s="3"/>
      <c r="N11727" s="25"/>
      <c r="O11727"/>
    </row>
    <row r="11728" spans="1:15">
      <c r="A11728" s="5">
        <v>43280</v>
      </c>
      <c r="B11728" s="5">
        <v>43280</v>
      </c>
      <c r="C11728" t="s">
        <v>971</v>
      </c>
      <c r="D11728" s="30">
        <f>VLOOKUP(C11728,Index[[#All],[searchTaxon]:[Reference_number]],2,FALSE)</f>
        <v>171</v>
      </c>
      <c r="H11728" t="s">
        <v>18</v>
      </c>
      <c r="I11728">
        <f>VLOOKUP(Table1[[#This Row],[trait_name]],Trait[],2,FALSE)</f>
        <v>38</v>
      </c>
      <c r="J11728" s="25" t="s">
        <v>74</v>
      </c>
      <c r="L11728" s="3" t="s">
        <v>75</v>
      </c>
      <c r="N11728" s="25"/>
      <c r="O11728"/>
    </row>
    <row r="11729" spans="1:15">
      <c r="A11729" s="5">
        <v>43280</v>
      </c>
      <c r="B11729" s="5">
        <v>43280</v>
      </c>
      <c r="C11729" t="s">
        <v>971</v>
      </c>
      <c r="D11729" s="30">
        <f>VLOOKUP(C11729,Index[[#All],[searchTaxon]:[Reference_number]],2,FALSE)</f>
        <v>171</v>
      </c>
      <c r="I11729">
        <f>VLOOKUP(Table1[[#This Row],[trait_name]],Trait[],2,FALSE)</f>
        <v>38</v>
      </c>
      <c r="J11729" s="25" t="s">
        <v>74</v>
      </c>
      <c r="L11729" s="3"/>
      <c r="N11729" s="25"/>
      <c r="O11729"/>
    </row>
    <row r="11730" spans="1:15">
      <c r="A11730" s="27">
        <v>43280</v>
      </c>
      <c r="B11730" s="27"/>
      <c r="C11730" s="4" t="s">
        <v>971</v>
      </c>
      <c r="D11730" s="15">
        <f>VLOOKUP(C11730,Index[[#All],[searchTaxon]:[Reference_number]],2,FALSE)</f>
        <v>171</v>
      </c>
      <c r="I11730">
        <f>VLOOKUP(Table1[[#This Row],[trait_name]],Trait[],2,FALSE)</f>
        <v>39</v>
      </c>
      <c r="J11730" s="25" t="s">
        <v>76</v>
      </c>
      <c r="L11730" s="3"/>
      <c r="N11730" s="25"/>
      <c r="O11730"/>
    </row>
    <row r="11731" spans="1:15">
      <c r="A11731" s="5">
        <v>43280</v>
      </c>
      <c r="B11731" s="5">
        <v>43280</v>
      </c>
      <c r="C11731" t="s">
        <v>971</v>
      </c>
      <c r="D11731" s="30">
        <f>VLOOKUP(C11731,Index[[#All],[searchTaxon]:[Reference_number]],2,FALSE)</f>
        <v>171</v>
      </c>
      <c r="H11731" t="s">
        <v>18</v>
      </c>
      <c r="I11731">
        <f>VLOOKUP(Table1[[#This Row],[trait_name]],Trait[],2,FALSE)</f>
        <v>40</v>
      </c>
      <c r="J11731" s="25" t="s">
        <v>79</v>
      </c>
      <c r="L11731" s="3" t="s">
        <v>80</v>
      </c>
      <c r="N11731" s="25"/>
      <c r="O11731"/>
    </row>
    <row r="11732" spans="1:15">
      <c r="A11732" s="5">
        <v>43280</v>
      </c>
      <c r="B11732" s="5">
        <v>43280</v>
      </c>
      <c r="C11732" t="s">
        <v>971</v>
      </c>
      <c r="D11732" s="30">
        <f>VLOOKUP(C11732,Index[[#All],[searchTaxon]:[Reference_number]],2,FALSE)</f>
        <v>171</v>
      </c>
      <c r="H11732" t="s">
        <v>18</v>
      </c>
      <c r="I11732">
        <f>VLOOKUP(Table1[[#This Row],[trait_name]],Trait[],2,FALSE)</f>
        <v>40</v>
      </c>
      <c r="J11732" s="25" t="s">
        <v>79</v>
      </c>
      <c r="L11732" s="3" t="s">
        <v>81</v>
      </c>
      <c r="N11732" s="25"/>
      <c r="O11732"/>
    </row>
    <row r="11733" spans="1:15">
      <c r="A11733" s="5">
        <v>43280</v>
      </c>
      <c r="B11733" s="5"/>
      <c r="C11733" t="s">
        <v>971</v>
      </c>
      <c r="D11733" s="15">
        <f>VLOOKUP(C11733,Index[[#All],[searchTaxon]:[Reference_number]],2,FALSE)</f>
        <v>171</v>
      </c>
      <c r="E11733">
        <v>0</v>
      </c>
      <c r="F11733">
        <v>0</v>
      </c>
      <c r="G11733">
        <v>0</v>
      </c>
      <c r="I11733">
        <f>VLOOKUP(Table1[[#This Row],[trait_name]],Trait[],2,FALSE)</f>
        <v>41</v>
      </c>
      <c r="J11733" s="25" t="s">
        <v>82</v>
      </c>
      <c r="L11733" s="3"/>
      <c r="N11733" s="25"/>
      <c r="O11733"/>
    </row>
    <row r="11734" spans="1:15">
      <c r="A11734" s="5">
        <v>43280</v>
      </c>
      <c r="B11734" s="5"/>
      <c r="C11734" t="s">
        <v>971</v>
      </c>
      <c r="D11734" s="15">
        <f>VLOOKUP(C11734,Index[[#All],[searchTaxon]:[Reference_number]],2,FALSE)</f>
        <v>171</v>
      </c>
      <c r="E11734">
        <v>0</v>
      </c>
      <c r="F11734">
        <v>0</v>
      </c>
      <c r="G11734">
        <v>0</v>
      </c>
      <c r="I11734">
        <f>VLOOKUP(Table1[[#This Row],[trait_name]],Trait[],2,FALSE)</f>
        <v>42</v>
      </c>
      <c r="J11734" s="25" t="s">
        <v>84</v>
      </c>
      <c r="L11734" s="3"/>
      <c r="N11734" s="25"/>
      <c r="O11734"/>
    </row>
    <row r="11735" spans="1:15">
      <c r="A11735" s="5">
        <v>43280</v>
      </c>
      <c r="B11735" s="5">
        <v>43280</v>
      </c>
      <c r="C11735" t="s">
        <v>971</v>
      </c>
      <c r="D11735" s="30">
        <f>VLOOKUP(C11735,Index[[#All],[searchTaxon]:[Reference_number]],2,FALSE)</f>
        <v>171</v>
      </c>
      <c r="H11735" t="s">
        <v>18</v>
      </c>
      <c r="I11735">
        <f>VLOOKUP(Table1[[#This Row],[trait_name]],Trait[],2,FALSE)</f>
        <v>43</v>
      </c>
      <c r="J11735" s="25" t="s">
        <v>86</v>
      </c>
      <c r="L11735" s="3" t="s">
        <v>156</v>
      </c>
      <c r="N11735" s="25"/>
      <c r="O11735"/>
    </row>
    <row r="11736" spans="1:15">
      <c r="A11736" s="5">
        <v>43280</v>
      </c>
      <c r="B11736" s="5">
        <v>43280</v>
      </c>
      <c r="C11736" t="s">
        <v>971</v>
      </c>
      <c r="D11736" s="30">
        <f>VLOOKUP(C11736,Index[[#All],[searchTaxon]:[Reference_number]],2,FALSE)</f>
        <v>171</v>
      </c>
      <c r="I11736">
        <f>VLOOKUP(Table1[[#This Row],[trait_name]],Trait[],2,FALSE)</f>
        <v>43</v>
      </c>
      <c r="J11736" s="25" t="s">
        <v>86</v>
      </c>
      <c r="L11736" s="3"/>
      <c r="N11736" s="25"/>
      <c r="O11736"/>
    </row>
    <row r="11737" spans="1:15">
      <c r="A11737" s="5">
        <v>43280</v>
      </c>
      <c r="B11737" s="5"/>
      <c r="C11737" t="s">
        <v>971</v>
      </c>
      <c r="D11737" s="15">
        <f>VLOOKUP(C11737,Index[[#All],[searchTaxon]:[Reference_number]],2,FALSE)</f>
        <v>171</v>
      </c>
      <c r="E11737">
        <v>0</v>
      </c>
      <c r="F11737">
        <v>0</v>
      </c>
      <c r="G11737">
        <v>0</v>
      </c>
      <c r="I11737">
        <f>VLOOKUP(Table1[[#This Row],[trait_name]],Trait[],2,FALSE)</f>
        <v>47</v>
      </c>
      <c r="J11737" s="25" t="s">
        <v>96</v>
      </c>
      <c r="L11737" s="3"/>
      <c r="N11737" s="26"/>
      <c r="O11737"/>
    </row>
    <row r="11738" spans="1:15">
      <c r="A11738" s="5">
        <v>43280</v>
      </c>
      <c r="B11738" s="5">
        <v>43280</v>
      </c>
      <c r="C11738" t="s">
        <v>971</v>
      </c>
      <c r="D11738" s="30">
        <f>VLOOKUP(C11738,Index[[#All],[searchTaxon]:[Reference_number]],2,FALSE)</f>
        <v>171</v>
      </c>
      <c r="H11738" t="s">
        <v>18</v>
      </c>
      <c r="I11738">
        <f>VLOOKUP(Table1[[#This Row],[trait_name]],Trait[],2,FALSE)</f>
        <v>48</v>
      </c>
      <c r="J11738" s="25" t="s">
        <v>99</v>
      </c>
      <c r="L11738" s="3" t="s">
        <v>162</v>
      </c>
      <c r="N11738" s="25"/>
      <c r="O11738"/>
    </row>
    <row r="11739" spans="1:15">
      <c r="A11739" s="5">
        <v>43280</v>
      </c>
      <c r="B11739" s="5">
        <v>43280</v>
      </c>
      <c r="C11739" t="s">
        <v>971</v>
      </c>
      <c r="D11739" s="30">
        <f>VLOOKUP(C11739,Index[[#All],[searchTaxon]:[Reference_number]],2,FALSE)</f>
        <v>171</v>
      </c>
      <c r="H11739" t="s">
        <v>18</v>
      </c>
      <c r="I11739">
        <f>VLOOKUP(Table1[[#This Row],[trait_name]],Trait[],2,FALSE)</f>
        <v>48</v>
      </c>
      <c r="J11739" s="25" t="s">
        <v>99</v>
      </c>
      <c r="L11739" s="3" t="s">
        <v>161</v>
      </c>
      <c r="N11739" s="25"/>
      <c r="O11739"/>
    </row>
    <row r="11740" spans="1:15">
      <c r="A11740" s="5">
        <v>43280</v>
      </c>
      <c r="B11740" s="5">
        <v>43280</v>
      </c>
      <c r="C11740" t="s">
        <v>971</v>
      </c>
      <c r="D11740" s="30">
        <f>VLOOKUP(C11740,Index[[#All],[searchTaxon]:[Reference_number]],2,FALSE)</f>
        <v>171</v>
      </c>
      <c r="I11740">
        <f>VLOOKUP(Table1[[#This Row],[trait_name]],Trait[],2,FALSE)</f>
        <v>48</v>
      </c>
      <c r="J11740" s="25" t="s">
        <v>99</v>
      </c>
      <c r="L11740" s="3"/>
      <c r="N11740" s="25"/>
      <c r="O11740"/>
    </row>
    <row r="11741" spans="1:15">
      <c r="A11741" s="5">
        <v>43280</v>
      </c>
      <c r="B11741" s="5">
        <v>43280</v>
      </c>
      <c r="C11741" t="s">
        <v>971</v>
      </c>
      <c r="D11741" s="30">
        <f>VLOOKUP(C11741,Index[[#All],[searchTaxon]:[Reference_number]],2,FALSE)</f>
        <v>171</v>
      </c>
      <c r="H11741" t="s">
        <v>18</v>
      </c>
      <c r="I11741">
        <f>VLOOKUP(Table1[[#This Row],[trait_name]],Trait[],2,FALSE)</f>
        <v>49</v>
      </c>
      <c r="J11741" s="25" t="s">
        <v>103</v>
      </c>
      <c r="L11741" s="3" t="s">
        <v>104</v>
      </c>
      <c r="N11741" s="25"/>
      <c r="O11741"/>
    </row>
    <row r="11742" spans="1:15">
      <c r="A11742" s="5">
        <v>43280</v>
      </c>
      <c r="B11742" s="5">
        <v>43280</v>
      </c>
      <c r="C11742" t="s">
        <v>971</v>
      </c>
      <c r="D11742" s="30">
        <f>VLOOKUP(C11742,Index[[#All],[searchTaxon]:[Reference_number]],2,FALSE)</f>
        <v>171</v>
      </c>
      <c r="H11742" t="s">
        <v>18</v>
      </c>
      <c r="I11742">
        <f>VLOOKUP(Table1[[#This Row],[trait_name]],Trait[],2,FALSE)</f>
        <v>49</v>
      </c>
      <c r="J11742" s="25" t="s">
        <v>103</v>
      </c>
      <c r="L11742" s="3" t="s">
        <v>289</v>
      </c>
      <c r="N11742" s="25"/>
      <c r="O11742"/>
    </row>
    <row r="11743" spans="1:15">
      <c r="A11743" s="5">
        <v>43280</v>
      </c>
      <c r="B11743" s="5">
        <v>43280</v>
      </c>
      <c r="C11743" t="s">
        <v>971</v>
      </c>
      <c r="D11743" s="30">
        <f>VLOOKUP(C11743,Index[[#All],[searchTaxon]:[Reference_number]],2,FALSE)</f>
        <v>171</v>
      </c>
      <c r="H11743" t="s">
        <v>18</v>
      </c>
      <c r="I11743">
        <f>VLOOKUP(Table1[[#This Row],[trait_name]],Trait[],2,FALSE)</f>
        <v>49</v>
      </c>
      <c r="J11743" s="25" t="s">
        <v>103</v>
      </c>
      <c r="L11743" s="3" t="s">
        <v>105</v>
      </c>
      <c r="N11743" s="25"/>
      <c r="O11743"/>
    </row>
    <row r="11744" spans="1:15">
      <c r="A11744" s="5">
        <v>43280</v>
      </c>
      <c r="B11744" s="5">
        <v>43280</v>
      </c>
      <c r="C11744" t="s">
        <v>971</v>
      </c>
      <c r="D11744" s="30">
        <f>VLOOKUP(C11744,Index[[#All],[searchTaxon]:[Reference_number]],2,FALSE)</f>
        <v>171</v>
      </c>
      <c r="I11744">
        <f>VLOOKUP(Table1[[#This Row],[trait_name]],Trait[],2,FALSE)</f>
        <v>49</v>
      </c>
      <c r="J11744" s="25" t="s">
        <v>103</v>
      </c>
      <c r="L11744" s="3"/>
      <c r="N11744" s="25"/>
      <c r="O11744"/>
    </row>
    <row r="11745" spans="1:15">
      <c r="A11745" s="27">
        <v>43280</v>
      </c>
      <c r="B11745" s="27"/>
      <c r="C11745" s="4" t="s">
        <v>971</v>
      </c>
      <c r="D11745" s="11">
        <f>VLOOKUP(C11745,Index[[#All],[searchTaxon]:[Reference_number]],2,FALSE)</f>
        <v>171</v>
      </c>
      <c r="E11745">
        <f>VLOOKUP(C:C,Table1[[#All],[searchTaxon]:[Multiple_forms]],3,FALSE)</f>
        <v>0</v>
      </c>
      <c r="F11745">
        <f>VLOOKUP(C:C,Table1[[#All],[searchTaxon]:[Multiple_forms]],4,FALSE)</f>
        <v>0</v>
      </c>
      <c r="G11745">
        <f>VLOOKUP(C:C,Table1[[#All],[searchTaxon]:[Multiple_forms]],5,FALSE)</f>
        <v>0</v>
      </c>
      <c r="I11745">
        <f>VLOOKUP(Table1[[#This Row],[trait_name]],Trait[],2,FALSE)</f>
        <v>50</v>
      </c>
      <c r="J11745" s="25" t="s">
        <v>106</v>
      </c>
      <c r="L11745" s="3"/>
      <c r="N11745" s="25"/>
      <c r="O11745"/>
    </row>
    <row r="11746" spans="1:15">
      <c r="A11746" s="5">
        <v>43280</v>
      </c>
      <c r="B11746" s="5">
        <v>43280</v>
      </c>
      <c r="C11746" t="s">
        <v>971</v>
      </c>
      <c r="D11746" s="30">
        <f>VLOOKUP(C11746,Index[[#All],[searchTaxon]:[Reference_number]],2,FALSE)</f>
        <v>171</v>
      </c>
      <c r="H11746" t="s">
        <v>18</v>
      </c>
      <c r="I11746">
        <f>VLOOKUP(Table1[[#This Row],[trait_name]],Trait[],2,FALSE)</f>
        <v>51</v>
      </c>
      <c r="J11746" s="25" t="s">
        <v>108</v>
      </c>
      <c r="L11746" s="3" t="s">
        <v>167</v>
      </c>
      <c r="N11746" s="25"/>
      <c r="O11746"/>
    </row>
    <row r="11747" spans="1:15">
      <c r="A11747" s="5">
        <v>43280</v>
      </c>
      <c r="B11747" s="5">
        <v>43280</v>
      </c>
      <c r="C11747" t="s">
        <v>971</v>
      </c>
      <c r="D11747" s="30">
        <f>VLOOKUP(C11747,Index[[#All],[searchTaxon]:[Reference_number]],2,FALSE)</f>
        <v>171</v>
      </c>
      <c r="H11747" t="s">
        <v>18</v>
      </c>
      <c r="I11747">
        <f>VLOOKUP(Table1[[#This Row],[trait_name]],Trait[],2,FALSE)</f>
        <v>52</v>
      </c>
      <c r="J11747" s="25" t="s">
        <v>203</v>
      </c>
      <c r="L11747" s="3" t="s">
        <v>378</v>
      </c>
      <c r="N11747" s="25"/>
      <c r="O11747"/>
    </row>
    <row r="11748" spans="1:15">
      <c r="A11748" s="5">
        <v>43280</v>
      </c>
      <c r="B11748" s="5">
        <v>43280</v>
      </c>
      <c r="C11748" t="s">
        <v>971</v>
      </c>
      <c r="D11748" s="30">
        <f>VLOOKUP(C11748,Index[[#All],[searchTaxon]:[Reference_number]],2,FALSE)</f>
        <v>171</v>
      </c>
      <c r="H11748" t="s">
        <v>18</v>
      </c>
      <c r="I11748">
        <f>VLOOKUP(Table1[[#This Row],[trait_name]],Trait[],2,FALSE)</f>
        <v>53</v>
      </c>
      <c r="J11748" s="25" t="s">
        <v>110</v>
      </c>
      <c r="L11748" s="3" t="s">
        <v>111</v>
      </c>
      <c r="N11748" s="25"/>
      <c r="O11748"/>
    </row>
    <row r="11749" spans="1:15">
      <c r="A11749" s="5">
        <v>43280</v>
      </c>
      <c r="B11749" s="5">
        <v>43280</v>
      </c>
      <c r="C11749" t="s">
        <v>971</v>
      </c>
      <c r="D11749" s="30">
        <f>VLOOKUP(C11749,Index[[#All],[searchTaxon]:[Reference_number]],2,FALSE)</f>
        <v>171</v>
      </c>
      <c r="H11749" t="s">
        <v>18</v>
      </c>
      <c r="I11749">
        <f>VLOOKUP(Table1[[#This Row],[trait_name]],Trait[],2,FALSE)</f>
        <v>53</v>
      </c>
      <c r="J11749" s="25" t="s">
        <v>110</v>
      </c>
      <c r="L11749" s="3" t="s">
        <v>168</v>
      </c>
      <c r="N11749" s="25"/>
      <c r="O11749"/>
    </row>
    <row r="11750" spans="1:15">
      <c r="A11750" s="5">
        <v>43280</v>
      </c>
      <c r="B11750" s="5">
        <v>43280</v>
      </c>
      <c r="C11750" t="s">
        <v>971</v>
      </c>
      <c r="D11750" s="30">
        <f>VLOOKUP(C11750,Index[[#All],[searchTaxon]:[Reference_number]],2,FALSE)</f>
        <v>171</v>
      </c>
      <c r="I11750">
        <f>VLOOKUP(Table1[[#This Row],[trait_name]],Trait[],2,FALSE)</f>
        <v>54</v>
      </c>
      <c r="J11750" s="25" t="s">
        <v>112</v>
      </c>
      <c r="L11750" s="3"/>
      <c r="N11750" s="25"/>
      <c r="O11750"/>
    </row>
    <row r="11751" spans="1:15">
      <c r="A11751" s="5">
        <v>43280</v>
      </c>
      <c r="B11751" s="5">
        <v>43280</v>
      </c>
      <c r="C11751" t="s">
        <v>971</v>
      </c>
      <c r="D11751" s="30">
        <f>VLOOKUP(C11751,Index[[#All],[searchTaxon]:[Reference_number]],2,FALSE)</f>
        <v>171</v>
      </c>
      <c r="H11751" t="s">
        <v>18</v>
      </c>
      <c r="I11751">
        <f>VLOOKUP(Table1[[#This Row],[trait_name]],Trait[],2,FALSE)</f>
        <v>56</v>
      </c>
      <c r="J11751" s="25" t="s">
        <v>117</v>
      </c>
      <c r="L11751" s="3" t="s">
        <v>113</v>
      </c>
      <c r="N11751" s="25"/>
      <c r="O11751"/>
    </row>
    <row r="11752" spans="1:15">
      <c r="A11752" s="5">
        <v>43280</v>
      </c>
      <c r="B11752" s="5"/>
      <c r="C11752" t="s">
        <v>971</v>
      </c>
      <c r="D11752" s="15">
        <f>VLOOKUP(C11752,Index[[#All],[searchTaxon]:[Reference_number]],2,FALSE)</f>
        <v>171</v>
      </c>
      <c r="E11752">
        <v>0</v>
      </c>
      <c r="F11752">
        <v>0</v>
      </c>
      <c r="G11752">
        <v>0</v>
      </c>
      <c r="I11752">
        <f>VLOOKUP(Table1[[#This Row],[trait_name]],Trait[],2,FALSE)</f>
        <v>60</v>
      </c>
      <c r="J11752" s="25" t="s">
        <v>120</v>
      </c>
      <c r="L11752" s="3"/>
      <c r="N11752" s="25"/>
      <c r="O11752"/>
    </row>
    <row r="11753" spans="1:15">
      <c r="A11753" s="5">
        <v>43280</v>
      </c>
      <c r="B11753" s="5">
        <v>43280</v>
      </c>
      <c r="C11753" t="s">
        <v>971</v>
      </c>
      <c r="D11753" s="30">
        <f>VLOOKUP(C11753,Index[[#All],[searchTaxon]:[Reference_number]],2,FALSE)</f>
        <v>171</v>
      </c>
      <c r="H11753" t="s">
        <v>18</v>
      </c>
      <c r="I11753">
        <f>VLOOKUP(Table1[[#This Row],[trait_name]],Trait[],2,FALSE)</f>
        <v>62</v>
      </c>
      <c r="J11753" s="25" t="s">
        <v>123</v>
      </c>
      <c r="L11753" s="3" t="s">
        <v>901</v>
      </c>
      <c r="N11753" s="25"/>
      <c r="O11753"/>
    </row>
    <row r="11754" spans="1:15">
      <c r="A11754" s="5">
        <v>43280</v>
      </c>
      <c r="B11754" s="5">
        <v>43280</v>
      </c>
      <c r="C11754" t="s">
        <v>974</v>
      </c>
      <c r="D11754" s="30">
        <f>VLOOKUP(C11754,Index[[#All],[searchTaxon]:[Reference_number]],2,FALSE)</f>
        <v>172</v>
      </c>
      <c r="H11754" t="s">
        <v>18</v>
      </c>
      <c r="I11754">
        <f>VLOOKUP(Table1[[#This Row],[trait_name]],Trait[],2,FALSE)</f>
        <v>2</v>
      </c>
      <c r="J11754" s="25" t="s">
        <v>16</v>
      </c>
      <c r="L11754" s="3" t="s">
        <v>975</v>
      </c>
      <c r="N11754" s="25"/>
      <c r="O11754"/>
    </row>
    <row r="11755" spans="1:15">
      <c r="A11755" s="5">
        <v>43280</v>
      </c>
      <c r="B11755" s="5">
        <v>43280</v>
      </c>
      <c r="C11755" t="s">
        <v>974</v>
      </c>
      <c r="D11755" s="30">
        <f>VLOOKUP(C11755,Index[[#All],[searchTaxon]:[Reference_number]],2,FALSE)</f>
        <v>172</v>
      </c>
      <c r="H11755" t="s">
        <v>251</v>
      </c>
      <c r="I11755">
        <f>VLOOKUP(Table1[[#This Row],[trait_name]],Trait[],2,FALSE)</f>
        <v>2</v>
      </c>
      <c r="J11755" s="25" t="s">
        <v>16</v>
      </c>
      <c r="L11755" s="3" t="s">
        <v>976</v>
      </c>
      <c r="N11755" s="25"/>
      <c r="O11755"/>
    </row>
    <row r="11756" spans="1:15">
      <c r="A11756" s="5">
        <v>43280</v>
      </c>
      <c r="B11756" s="5">
        <v>43280</v>
      </c>
      <c r="C11756" t="s">
        <v>974</v>
      </c>
      <c r="D11756" s="30">
        <f>VLOOKUP(C11756,Index[[#All],[searchTaxon]:[Reference_number]],2,FALSE)</f>
        <v>172</v>
      </c>
      <c r="H11756" t="s">
        <v>18</v>
      </c>
      <c r="I11756">
        <f>VLOOKUP(Table1[[#This Row],[trait_name]],Trait[],2,FALSE)</f>
        <v>3</v>
      </c>
      <c r="J11756" s="25" t="s">
        <v>19</v>
      </c>
      <c r="L11756" s="3" t="s">
        <v>20</v>
      </c>
      <c r="N11756" s="25"/>
      <c r="O11756"/>
    </row>
    <row r="11757" spans="1:15">
      <c r="A11757" s="5">
        <v>43280</v>
      </c>
      <c r="B11757" s="5">
        <v>43280</v>
      </c>
      <c r="C11757" t="s">
        <v>974</v>
      </c>
      <c r="D11757" s="30">
        <f>VLOOKUP(C11757,Index[[#All],[searchTaxon]:[Reference_number]],2,FALSE)</f>
        <v>172</v>
      </c>
      <c r="H11757" t="s">
        <v>18</v>
      </c>
      <c r="I11757">
        <f>VLOOKUP(Table1[[#This Row],[trait_name]],Trait[],2,FALSE)</f>
        <v>3</v>
      </c>
      <c r="J11757" s="25" t="s">
        <v>19</v>
      </c>
      <c r="L11757" s="3" t="s">
        <v>22</v>
      </c>
      <c r="N11757" s="25"/>
      <c r="O11757"/>
    </row>
    <row r="11758" spans="1:15">
      <c r="A11758" s="5">
        <v>43280</v>
      </c>
      <c r="B11758" s="5">
        <v>43280</v>
      </c>
      <c r="C11758" t="s">
        <v>974</v>
      </c>
      <c r="D11758" s="30">
        <f>VLOOKUP(C11758,Index[[#All],[searchTaxon]:[Reference_number]],2,FALSE)</f>
        <v>172</v>
      </c>
      <c r="H11758" t="s">
        <v>251</v>
      </c>
      <c r="I11758">
        <f>VLOOKUP(Table1[[#This Row],[trait_name]],Trait[],2,FALSE)</f>
        <v>4</v>
      </c>
      <c r="J11758" s="25" t="s">
        <v>23</v>
      </c>
      <c r="L11758" s="3" t="s">
        <v>28</v>
      </c>
      <c r="N11758" s="25"/>
      <c r="O11758"/>
    </row>
    <row r="11759" spans="1:15">
      <c r="A11759" s="5">
        <v>43280</v>
      </c>
      <c r="B11759" s="5">
        <v>43280</v>
      </c>
      <c r="C11759" t="s">
        <v>974</v>
      </c>
      <c r="D11759" s="30">
        <f>VLOOKUP(C11759,Index[[#All],[searchTaxon]:[Reference_number]],2,FALSE)</f>
        <v>172</v>
      </c>
      <c r="H11759" t="s">
        <v>18</v>
      </c>
      <c r="I11759">
        <f>VLOOKUP(Table1[[#This Row],[trait_name]],Trait[],2,FALSE)</f>
        <v>5</v>
      </c>
      <c r="J11759" s="25" t="s">
        <v>25</v>
      </c>
      <c r="L11759" s="3" t="s">
        <v>24</v>
      </c>
      <c r="N11759" s="25"/>
      <c r="O11759"/>
    </row>
    <row r="11760" spans="1:15">
      <c r="A11760" s="5">
        <v>43280</v>
      </c>
      <c r="B11760" s="5"/>
      <c r="C11760" t="s">
        <v>974</v>
      </c>
      <c r="D11760" s="30">
        <f>VLOOKUP(C11760,Index[[#All],[searchTaxon]:[Reference_number]],2,FALSE)</f>
        <v>172</v>
      </c>
      <c r="H11760" t="s">
        <v>18</v>
      </c>
      <c r="I11760">
        <f>VLOOKUP(Table1[[#This Row],[trait_name]],Trait[],2,FALSE)</f>
        <v>6</v>
      </c>
      <c r="J11760" s="25" t="s">
        <v>135</v>
      </c>
      <c r="L11760" s="3"/>
      <c r="N11760" s="25"/>
      <c r="O11760"/>
    </row>
    <row r="11761" spans="1:15">
      <c r="A11761" s="5">
        <v>43280</v>
      </c>
      <c r="B11761" s="5">
        <v>43280</v>
      </c>
      <c r="C11761" t="s">
        <v>974</v>
      </c>
      <c r="D11761" s="30">
        <f>VLOOKUP(C11761,Index[[#All],[searchTaxon]:[Reference_number]],2,FALSE)</f>
        <v>172</v>
      </c>
      <c r="H11761" t="s">
        <v>18</v>
      </c>
      <c r="I11761">
        <f>VLOOKUP(Table1[[#This Row],[trait_name]],Trait[],2,FALSE)</f>
        <v>7</v>
      </c>
      <c r="J11761" s="25" t="s">
        <v>27</v>
      </c>
      <c r="L11761" s="3" t="s">
        <v>24</v>
      </c>
      <c r="N11761" s="25"/>
      <c r="O11761"/>
    </row>
    <row r="11762" spans="1:15">
      <c r="A11762" s="5">
        <v>43280</v>
      </c>
      <c r="B11762" s="5">
        <v>43280</v>
      </c>
      <c r="C11762" t="s">
        <v>974</v>
      </c>
      <c r="D11762" s="30">
        <f>VLOOKUP(C11762,Index[[#All],[searchTaxon]:[Reference_number]],2,FALSE)</f>
        <v>172</v>
      </c>
      <c r="H11762" t="s">
        <v>18</v>
      </c>
      <c r="I11762">
        <f>VLOOKUP(Table1[[#This Row],[trait_name]],Trait[],2,FALSE)</f>
        <v>8</v>
      </c>
      <c r="J11762" s="25" t="s">
        <v>137</v>
      </c>
      <c r="L11762" s="3" t="s">
        <v>24</v>
      </c>
      <c r="N11762" s="25"/>
      <c r="O11762"/>
    </row>
    <row r="11763" spans="1:15">
      <c r="A11763" s="5">
        <v>43280</v>
      </c>
      <c r="B11763" s="5">
        <v>43280</v>
      </c>
      <c r="C11763" t="s">
        <v>974</v>
      </c>
      <c r="D11763" s="30">
        <f>VLOOKUP(C11763,Index[[#All],[searchTaxon]:[Reference_number]],2,FALSE)</f>
        <v>172</v>
      </c>
      <c r="H11763" t="s">
        <v>18</v>
      </c>
      <c r="I11763">
        <f>VLOOKUP(Table1[[#This Row],[trait_name]],Trait[],2,FALSE)</f>
        <v>9</v>
      </c>
      <c r="J11763" s="25" t="s">
        <v>29</v>
      </c>
      <c r="L11763" s="3" t="s">
        <v>24</v>
      </c>
      <c r="N11763" s="25"/>
      <c r="O11763"/>
    </row>
    <row r="11764" spans="1:15">
      <c r="A11764" s="5">
        <v>43280</v>
      </c>
      <c r="B11764" s="5">
        <v>43280</v>
      </c>
      <c r="C11764" t="s">
        <v>974</v>
      </c>
      <c r="D11764" s="30">
        <f>VLOOKUP(C11764,Index[[#All],[searchTaxon]:[Reference_number]],2,FALSE)</f>
        <v>172</v>
      </c>
      <c r="H11764" t="s">
        <v>18</v>
      </c>
      <c r="I11764">
        <f>VLOOKUP(Table1[[#This Row],[trait_name]],Trait[],2,FALSE)</f>
        <v>12</v>
      </c>
      <c r="J11764" s="25" t="s">
        <v>138</v>
      </c>
      <c r="L11764" s="3" t="s">
        <v>24</v>
      </c>
      <c r="N11764" s="25"/>
      <c r="O11764"/>
    </row>
    <row r="11765" spans="1:15">
      <c r="A11765" s="27">
        <v>43280</v>
      </c>
      <c r="B11765" s="27"/>
      <c r="C11765" s="4" t="s">
        <v>974</v>
      </c>
      <c r="D11765" s="15">
        <f>VLOOKUP(C11765,Index[[#All],[searchTaxon]:[Reference_number]],2,FALSE)</f>
        <v>172</v>
      </c>
      <c r="I11765">
        <f>VLOOKUP(Table1[[#This Row],[trait_name]],Trait[],2,FALSE)</f>
        <v>15</v>
      </c>
      <c r="J11765" s="25" t="s">
        <v>32</v>
      </c>
      <c r="L11765" s="3"/>
      <c r="N11765" s="25"/>
      <c r="O11765"/>
    </row>
    <row r="11766" spans="1:15">
      <c r="A11766" s="27">
        <v>43280</v>
      </c>
      <c r="B11766" s="27">
        <v>43280</v>
      </c>
      <c r="C11766" s="4" t="s">
        <v>974</v>
      </c>
      <c r="D11766" s="15">
        <f>VLOOKUP(C11766,Index[[#All],[searchTaxon]:[Reference_number]],2,FALSE)</f>
        <v>172</v>
      </c>
      <c r="I11766">
        <f>VLOOKUP(Table1[[#This Row],[trait_name]],Trait[],2,FALSE)</f>
        <v>16</v>
      </c>
      <c r="J11766" s="26" t="s">
        <v>33</v>
      </c>
      <c r="K11766" s="26"/>
      <c r="L11766" s="3"/>
      <c r="N11766" s="25"/>
      <c r="O11766"/>
    </row>
    <row r="11767" spans="1:15">
      <c r="A11767" s="5">
        <v>43280</v>
      </c>
      <c r="B11767" s="5">
        <v>43280</v>
      </c>
      <c r="C11767" t="s">
        <v>974</v>
      </c>
      <c r="D11767" s="30">
        <f>VLOOKUP(C11767,Index[[#All],[searchTaxon]:[Reference_number]],2,FALSE)</f>
        <v>172</v>
      </c>
      <c r="H11767" t="s">
        <v>18</v>
      </c>
      <c r="I11767">
        <f>VLOOKUP(Table1[[#This Row],[trait_name]],Trait[],2,FALSE)</f>
        <v>17</v>
      </c>
      <c r="J11767" s="25" t="s">
        <v>34</v>
      </c>
      <c r="L11767" s="3" t="s">
        <v>35</v>
      </c>
      <c r="N11767" s="25"/>
      <c r="O11767"/>
    </row>
    <row r="11768" spans="1:15">
      <c r="A11768" s="5">
        <v>43280</v>
      </c>
      <c r="B11768" s="5">
        <v>43280</v>
      </c>
      <c r="C11768" t="s">
        <v>974</v>
      </c>
      <c r="D11768" s="30">
        <f>VLOOKUP(C11768,Index[[#All],[searchTaxon]:[Reference_number]],2,FALSE)</f>
        <v>172</v>
      </c>
      <c r="H11768" t="s">
        <v>18</v>
      </c>
      <c r="I11768">
        <f>VLOOKUP(Table1[[#This Row],[trait_name]],Trait[],2,FALSE)</f>
        <v>17</v>
      </c>
      <c r="J11768" s="25" t="s">
        <v>34</v>
      </c>
      <c r="L11768" s="3" t="s">
        <v>36</v>
      </c>
      <c r="N11768" s="25"/>
      <c r="O11768"/>
    </row>
    <row r="11769" spans="1:15">
      <c r="A11769" s="5">
        <v>43280</v>
      </c>
      <c r="B11769" s="5">
        <v>43280</v>
      </c>
      <c r="C11769" t="s">
        <v>974</v>
      </c>
      <c r="D11769" s="30">
        <f>VLOOKUP(C11769,Index[[#All],[searchTaxon]:[Reference_number]],2,FALSE)</f>
        <v>172</v>
      </c>
      <c r="H11769" t="s">
        <v>18</v>
      </c>
      <c r="I11769">
        <f>VLOOKUP(Table1[[#This Row],[trait_name]],Trait[],2,FALSE)</f>
        <v>17</v>
      </c>
      <c r="J11769" s="25" t="s">
        <v>34</v>
      </c>
      <c r="L11769" s="3" t="s">
        <v>37</v>
      </c>
      <c r="N11769" s="25"/>
      <c r="O11769"/>
    </row>
    <row r="11770" spans="1:15">
      <c r="A11770" s="27">
        <v>43280</v>
      </c>
      <c r="B11770" s="27">
        <v>43280</v>
      </c>
      <c r="C11770" s="4" t="s">
        <v>974</v>
      </c>
      <c r="D11770" s="15">
        <f>VLOOKUP(C11770,Index[[#All],[searchTaxon]:[Reference_number]],2,FALSE)</f>
        <v>172</v>
      </c>
      <c r="I11770">
        <f>VLOOKUP(Table1[[#This Row],[trait_name]],Trait[],2,FALSE)</f>
        <v>18</v>
      </c>
      <c r="J11770" s="25" t="s">
        <v>38</v>
      </c>
      <c r="L11770" s="3"/>
      <c r="N11770" s="25"/>
      <c r="O11770"/>
    </row>
    <row r="11771" spans="1:15">
      <c r="A11771" s="5">
        <v>43280</v>
      </c>
      <c r="B11771" s="5">
        <v>43280</v>
      </c>
      <c r="C11771" t="s">
        <v>974</v>
      </c>
      <c r="D11771" s="30">
        <f>VLOOKUP(C11771,Index[[#All],[searchTaxon]:[Reference_number]],2,FALSE)</f>
        <v>172</v>
      </c>
      <c r="H11771" t="s">
        <v>18</v>
      </c>
      <c r="I11771">
        <f>VLOOKUP(Table1[[#This Row],[trait_name]],Trait[],2,FALSE)</f>
        <v>19</v>
      </c>
      <c r="J11771" s="25" t="s">
        <v>39</v>
      </c>
      <c r="L11771" s="3" t="s">
        <v>142</v>
      </c>
      <c r="N11771" s="25"/>
      <c r="O11771"/>
    </row>
    <row r="11772" spans="1:15">
      <c r="A11772" s="5">
        <v>43280</v>
      </c>
      <c r="B11772" s="5">
        <v>43280</v>
      </c>
      <c r="C11772" t="s">
        <v>974</v>
      </c>
      <c r="D11772" s="30">
        <f>VLOOKUP(C11772,Index[[#All],[searchTaxon]:[Reference_number]],2,FALSE)</f>
        <v>172</v>
      </c>
      <c r="I11772">
        <f>VLOOKUP(Table1[[#This Row],[trait_name]],Trait[],2,FALSE)</f>
        <v>19</v>
      </c>
      <c r="J11772" s="25" t="s">
        <v>39</v>
      </c>
      <c r="L11772" s="3"/>
      <c r="N11772" s="25"/>
      <c r="O11772"/>
    </row>
    <row r="11773" spans="1:15">
      <c r="A11773" s="27">
        <v>43280</v>
      </c>
      <c r="B11773" s="27">
        <v>43280</v>
      </c>
      <c r="C11773" s="4" t="s">
        <v>974</v>
      </c>
      <c r="D11773" s="15">
        <f>VLOOKUP(C11773,Index[[#All],[searchTaxon]:[Reference_number]],2,FALSE)</f>
        <v>172</v>
      </c>
      <c r="I11773">
        <f>VLOOKUP(Table1[[#This Row],[trait_name]],Trait[],2,FALSE)</f>
        <v>20</v>
      </c>
      <c r="J11773" s="25" t="s">
        <v>42</v>
      </c>
      <c r="L11773" s="3"/>
      <c r="N11773" s="25"/>
      <c r="O11773"/>
    </row>
    <row r="11774" spans="1:15">
      <c r="A11774" s="5">
        <v>43280</v>
      </c>
      <c r="B11774" s="5">
        <v>43280</v>
      </c>
      <c r="C11774" t="s">
        <v>974</v>
      </c>
      <c r="D11774" s="30">
        <f>VLOOKUP(C11774,Index[[#All],[searchTaxon]:[Reference_number]],2,FALSE)</f>
        <v>172</v>
      </c>
      <c r="I11774">
        <f>VLOOKUP(Table1[[#This Row],[trait_name]],Trait[],2,FALSE)</f>
        <v>21</v>
      </c>
      <c r="J11774" s="25" t="s">
        <v>46</v>
      </c>
      <c r="L11774" s="3"/>
      <c r="N11774" s="25"/>
      <c r="O11774"/>
    </row>
    <row r="11775" spans="1:15">
      <c r="A11775" s="5">
        <v>43280</v>
      </c>
      <c r="B11775" s="5"/>
      <c r="C11775" t="s">
        <v>974</v>
      </c>
      <c r="D11775" s="15">
        <f>VLOOKUP(C11775,Index[[#All],[searchTaxon]:[Reference_number]],2,FALSE)</f>
        <v>172</v>
      </c>
      <c r="E11775">
        <v>0</v>
      </c>
      <c r="F11775">
        <v>0</v>
      </c>
      <c r="G11775">
        <v>0</v>
      </c>
      <c r="I11775">
        <f>VLOOKUP(Table1[[#This Row],[trait_name]],Trait[],2,FALSE)</f>
        <v>22</v>
      </c>
      <c r="J11775" s="25" t="s">
        <v>48</v>
      </c>
      <c r="L11775" s="3"/>
      <c r="N11775" s="25"/>
      <c r="O11775"/>
    </row>
    <row r="11776" spans="1:15">
      <c r="A11776" s="27">
        <v>43280</v>
      </c>
      <c r="B11776" s="27"/>
      <c r="C11776" s="4" t="s">
        <v>974</v>
      </c>
      <c r="D11776" s="15">
        <f>VLOOKUP(C11776,Index[[#All],[searchTaxon]:[Reference_number]],2,FALSE)</f>
        <v>172</v>
      </c>
      <c r="I11776">
        <f>VLOOKUP(Table1[[#This Row],[trait_name]],Trait[],2,FALSE)</f>
        <v>23</v>
      </c>
      <c r="J11776" s="25" t="s">
        <v>50</v>
      </c>
      <c r="L11776" s="3"/>
      <c r="N11776" s="25"/>
      <c r="O11776"/>
    </row>
    <row r="11777" spans="1:15">
      <c r="A11777" s="27">
        <v>43280</v>
      </c>
      <c r="B11777" s="27"/>
      <c r="C11777" s="4" t="s">
        <v>974</v>
      </c>
      <c r="D11777" s="15">
        <f>VLOOKUP(C11777,Index[[#All],[searchTaxon]:[Reference_number]],2,FALSE)</f>
        <v>172</v>
      </c>
      <c r="I11777">
        <f>VLOOKUP(Table1[[#This Row],[trait_name]],Trait[],2,FALSE)</f>
        <v>24</v>
      </c>
      <c r="J11777" s="25" t="s">
        <v>53</v>
      </c>
      <c r="L11777" s="3"/>
      <c r="N11777" s="25"/>
      <c r="O11777"/>
    </row>
    <row r="11778" spans="1:15">
      <c r="A11778" s="5">
        <v>43280</v>
      </c>
      <c r="B11778" s="5">
        <v>43280</v>
      </c>
      <c r="C11778" t="s">
        <v>974</v>
      </c>
      <c r="D11778" s="30">
        <f>VLOOKUP(C11778,Index[[#All],[searchTaxon]:[Reference_number]],2,FALSE)</f>
        <v>172</v>
      </c>
      <c r="H11778" t="s">
        <v>18</v>
      </c>
      <c r="I11778">
        <f>VLOOKUP(Table1[[#This Row],[trait_name]],Trait[],2,FALSE)</f>
        <v>25</v>
      </c>
      <c r="J11778" s="25" t="s">
        <v>54</v>
      </c>
      <c r="L11778" s="3" t="s">
        <v>239</v>
      </c>
      <c r="N11778" s="25"/>
      <c r="O11778"/>
    </row>
    <row r="11779" spans="1:15">
      <c r="A11779" s="5">
        <v>43280</v>
      </c>
      <c r="B11779" s="5">
        <v>43280</v>
      </c>
      <c r="C11779" t="s">
        <v>974</v>
      </c>
      <c r="D11779" s="30">
        <f>VLOOKUP(C11779,Index[[#All],[searchTaxon]:[Reference_number]],2,FALSE)</f>
        <v>172</v>
      </c>
      <c r="H11779" t="s">
        <v>26</v>
      </c>
      <c r="I11779">
        <f>VLOOKUP(Table1[[#This Row],[trait_name]],Trait[],2,FALSE)</f>
        <v>25</v>
      </c>
      <c r="J11779" s="25" t="s">
        <v>54</v>
      </c>
      <c r="L11779" s="3" t="s">
        <v>56</v>
      </c>
      <c r="N11779" s="25"/>
      <c r="O11779"/>
    </row>
    <row r="11780" spans="1:15">
      <c r="A11780" s="5">
        <v>43280</v>
      </c>
      <c r="B11780" s="5">
        <v>43280</v>
      </c>
      <c r="C11780" t="s">
        <v>974</v>
      </c>
      <c r="D11780" s="30">
        <f>VLOOKUP(C11780,Index[[#All],[searchTaxon]:[Reference_number]],2,FALSE)</f>
        <v>172</v>
      </c>
      <c r="H11780" t="s">
        <v>18</v>
      </c>
      <c r="I11780">
        <f>VLOOKUP(Table1[[#This Row],[trait_name]],Trait[],2,FALSE)</f>
        <v>26</v>
      </c>
      <c r="J11780" s="25" t="s">
        <v>57</v>
      </c>
      <c r="L11780" s="3">
        <v>3</v>
      </c>
      <c r="N11780" s="25"/>
      <c r="O11780"/>
    </row>
    <row r="11781" spans="1:15">
      <c r="A11781" s="5">
        <v>43280</v>
      </c>
      <c r="B11781" s="5">
        <v>43280</v>
      </c>
      <c r="C11781" t="s">
        <v>974</v>
      </c>
      <c r="D11781" s="30">
        <f>VLOOKUP(C11781,Index[[#All],[searchTaxon]:[Reference_number]],2,FALSE)</f>
        <v>172</v>
      </c>
      <c r="I11781">
        <f>VLOOKUP(Table1[[#This Row],[trait_name]],Trait[],2,FALSE)</f>
        <v>26</v>
      </c>
      <c r="J11781" s="25" t="s">
        <v>57</v>
      </c>
      <c r="L11781" s="3"/>
      <c r="N11781" s="25"/>
      <c r="O11781"/>
    </row>
    <row r="11782" spans="1:15">
      <c r="A11782" s="5">
        <v>43280</v>
      </c>
      <c r="B11782" s="5">
        <v>43280</v>
      </c>
      <c r="C11782" t="s">
        <v>974</v>
      </c>
      <c r="D11782" s="30">
        <f>VLOOKUP(C11782,Index[[#All],[searchTaxon]:[Reference_number]],2,FALSE)</f>
        <v>172</v>
      </c>
      <c r="I11782">
        <f>VLOOKUP(Table1[[#This Row],[trait_name]],Trait[],2,FALSE)</f>
        <v>27</v>
      </c>
      <c r="J11782" s="25" t="s">
        <v>58</v>
      </c>
      <c r="L11782" s="3"/>
      <c r="N11782" s="25"/>
      <c r="O11782"/>
    </row>
    <row r="11783" spans="1:15">
      <c r="A11783" s="5">
        <v>43280</v>
      </c>
      <c r="B11783" s="5">
        <v>43280</v>
      </c>
      <c r="C11783" t="s">
        <v>974</v>
      </c>
      <c r="D11783" s="30">
        <f>VLOOKUP(C11783,Index[[#All],[searchTaxon]:[Reference_number]],2,FALSE)</f>
        <v>172</v>
      </c>
      <c r="H11783" t="s">
        <v>18</v>
      </c>
      <c r="I11783">
        <f>VLOOKUP(Table1[[#This Row],[trait_name]],Trait[],2,FALSE)</f>
        <v>28</v>
      </c>
      <c r="J11783" s="25" t="s">
        <v>59</v>
      </c>
      <c r="L11783" s="3">
        <v>1</v>
      </c>
      <c r="N11783" s="25"/>
      <c r="O11783"/>
    </row>
    <row r="11784" spans="1:15">
      <c r="A11784" s="5">
        <v>43280</v>
      </c>
      <c r="B11784" s="5">
        <v>43280</v>
      </c>
      <c r="C11784" t="s">
        <v>974</v>
      </c>
      <c r="D11784" s="30">
        <f>VLOOKUP(C11784,Index[[#All],[searchTaxon]:[Reference_number]],2,FALSE)</f>
        <v>172</v>
      </c>
      <c r="I11784">
        <f>VLOOKUP(Table1[[#This Row],[trait_name]],Trait[],2,FALSE)</f>
        <v>28</v>
      </c>
      <c r="J11784" s="25" t="s">
        <v>59</v>
      </c>
      <c r="L11784" s="3"/>
      <c r="N11784" s="25"/>
      <c r="O11784"/>
    </row>
    <row r="11785" spans="1:15">
      <c r="A11785" s="5">
        <v>43280</v>
      </c>
      <c r="B11785" s="5">
        <v>43280</v>
      </c>
      <c r="C11785" t="s">
        <v>974</v>
      </c>
      <c r="D11785" s="30">
        <f>VLOOKUP(C11785,Index[[#All],[searchTaxon]:[Reference_number]],2,FALSE)</f>
        <v>172</v>
      </c>
      <c r="H11785" t="s">
        <v>18</v>
      </c>
      <c r="I11785">
        <f>VLOOKUP(Table1[[#This Row],[trait_name]],Trait[],2,FALSE)</f>
        <v>29</v>
      </c>
      <c r="J11785" s="25" t="s">
        <v>60</v>
      </c>
      <c r="L11785" s="3">
        <v>4</v>
      </c>
      <c r="N11785" s="25"/>
      <c r="O11785"/>
    </row>
    <row r="11786" spans="1:15">
      <c r="A11786" s="5">
        <v>43280</v>
      </c>
      <c r="B11786" s="5">
        <v>43280</v>
      </c>
      <c r="C11786" t="s">
        <v>974</v>
      </c>
      <c r="D11786" s="30">
        <f>VLOOKUP(C11786,Index[[#All],[searchTaxon]:[Reference_number]],2,FALSE)</f>
        <v>172</v>
      </c>
      <c r="I11786">
        <f>VLOOKUP(Table1[[#This Row],[trait_name]],Trait[],2,FALSE)</f>
        <v>30</v>
      </c>
      <c r="J11786" s="25" t="s">
        <v>61</v>
      </c>
      <c r="L11786" s="3"/>
      <c r="N11786" s="25"/>
      <c r="O11786"/>
    </row>
    <row r="11787" spans="1:15">
      <c r="A11787" s="5">
        <v>43280</v>
      </c>
      <c r="B11787" s="5">
        <v>43280</v>
      </c>
      <c r="C11787" t="s">
        <v>974</v>
      </c>
      <c r="D11787" s="30">
        <f>VLOOKUP(C11787,Index[[#All],[searchTaxon]:[Reference_number]],2,FALSE)</f>
        <v>172</v>
      </c>
      <c r="H11787" t="s">
        <v>18</v>
      </c>
      <c r="I11787">
        <f>VLOOKUP(Table1[[#This Row],[trait_name]],Trait[],2,FALSE)</f>
        <v>31</v>
      </c>
      <c r="J11787" s="25" t="s">
        <v>62</v>
      </c>
      <c r="L11787" s="3">
        <v>2</v>
      </c>
      <c r="N11787" s="25"/>
      <c r="O11787"/>
    </row>
    <row r="11788" spans="1:15">
      <c r="A11788" s="5">
        <v>43280</v>
      </c>
      <c r="B11788" s="5">
        <v>43280</v>
      </c>
      <c r="C11788" t="s">
        <v>974</v>
      </c>
      <c r="D11788" s="30">
        <f>VLOOKUP(C11788,Index[[#All],[searchTaxon]:[Reference_number]],2,FALSE)</f>
        <v>172</v>
      </c>
      <c r="I11788">
        <f>VLOOKUP(Table1[[#This Row],[trait_name]],Trait[],2,FALSE)</f>
        <v>32</v>
      </c>
      <c r="J11788" s="25" t="s">
        <v>147</v>
      </c>
      <c r="L11788" s="3"/>
      <c r="N11788" s="25"/>
      <c r="O11788"/>
    </row>
    <row r="11789" spans="1:15">
      <c r="A11789" s="5">
        <v>43280</v>
      </c>
      <c r="B11789" s="5">
        <v>43280</v>
      </c>
      <c r="C11789" t="s">
        <v>974</v>
      </c>
      <c r="D11789" s="30">
        <f>VLOOKUP(C11789,Index[[#All],[searchTaxon]:[Reference_number]],2,FALSE)</f>
        <v>172</v>
      </c>
      <c r="I11789">
        <f>VLOOKUP(Table1[[#This Row],[trait_name]],Trait[],2,FALSE)</f>
        <v>32</v>
      </c>
      <c r="J11789" s="25" t="s">
        <v>147</v>
      </c>
      <c r="L11789" s="3"/>
      <c r="N11789" s="25"/>
      <c r="O11789"/>
    </row>
    <row r="11790" spans="1:15">
      <c r="A11790" s="5">
        <v>43280</v>
      </c>
      <c r="B11790" s="5">
        <v>43280</v>
      </c>
      <c r="C11790" t="s">
        <v>974</v>
      </c>
      <c r="D11790" s="30">
        <f>VLOOKUP(C11790,Index[[#All],[searchTaxon]:[Reference_number]],2,FALSE)</f>
        <v>172</v>
      </c>
      <c r="I11790">
        <f>VLOOKUP(Table1[[#This Row],[trait_name]],Trait[],2,FALSE)</f>
        <v>33</v>
      </c>
      <c r="J11790" s="25" t="s">
        <v>63</v>
      </c>
      <c r="L11790" s="3"/>
      <c r="N11790" s="25"/>
      <c r="O11790"/>
    </row>
    <row r="11791" spans="1:15">
      <c r="A11791" s="5">
        <v>43280</v>
      </c>
      <c r="B11791" s="5">
        <v>43280</v>
      </c>
      <c r="C11791" t="s">
        <v>974</v>
      </c>
      <c r="D11791" s="30">
        <f>VLOOKUP(C11791,Index[[#All],[searchTaxon]:[Reference_number]],2,FALSE)</f>
        <v>172</v>
      </c>
      <c r="I11791">
        <f>VLOOKUP(Table1[[#This Row],[trait_name]],Trait[],2,FALSE)</f>
        <v>33</v>
      </c>
      <c r="J11791" s="25" t="s">
        <v>63</v>
      </c>
      <c r="L11791" s="3"/>
      <c r="N11791" s="25"/>
      <c r="O11791"/>
    </row>
    <row r="11792" spans="1:15">
      <c r="A11792" s="5">
        <v>43280</v>
      </c>
      <c r="B11792" s="5">
        <v>43280</v>
      </c>
      <c r="C11792" t="s">
        <v>974</v>
      </c>
      <c r="D11792" s="30">
        <f>VLOOKUP(C11792,Index[[#All],[searchTaxon]:[Reference_number]],2,FALSE)</f>
        <v>172</v>
      </c>
      <c r="I11792">
        <f>VLOOKUP(Table1[[#This Row],[trait_name]],Trait[],2,FALSE)</f>
        <v>34</v>
      </c>
      <c r="J11792" s="25" t="s">
        <v>149</v>
      </c>
      <c r="L11792" s="3"/>
      <c r="N11792" s="25"/>
      <c r="O11792"/>
    </row>
    <row r="11793" spans="1:15">
      <c r="A11793" s="5">
        <v>43280</v>
      </c>
      <c r="B11793" s="5"/>
      <c r="C11793" t="s">
        <v>974</v>
      </c>
      <c r="D11793" s="30">
        <f>VLOOKUP(C11793,Index[[#All],[searchTaxon]:[Reference_number]],2,FALSE)</f>
        <v>172</v>
      </c>
      <c r="E11793">
        <v>0</v>
      </c>
      <c r="F11793">
        <v>0</v>
      </c>
      <c r="G11793">
        <v>0</v>
      </c>
      <c r="I11793">
        <f>VLOOKUP(Table1[[#This Row],[trait_name]],Trait[],2,FALSE)</f>
        <v>35</v>
      </c>
      <c r="J11793" s="25" t="s">
        <v>66</v>
      </c>
      <c r="L11793" s="3"/>
      <c r="N11793" s="25"/>
      <c r="O11793"/>
    </row>
    <row r="11794" spans="1:15">
      <c r="A11794" s="5">
        <v>43280</v>
      </c>
      <c r="B11794" s="5"/>
      <c r="C11794" t="s">
        <v>974</v>
      </c>
      <c r="D11794" s="15">
        <f>VLOOKUP(C11794,Index[[#All],[searchTaxon]:[Reference_number]],2,FALSE)</f>
        <v>172</v>
      </c>
      <c r="E11794">
        <v>0</v>
      </c>
      <c r="F11794">
        <v>0</v>
      </c>
      <c r="G11794">
        <v>0</v>
      </c>
      <c r="I11794">
        <f>VLOOKUP(Table1[[#This Row],[trait_name]],Trait[],2,FALSE)</f>
        <v>36</v>
      </c>
      <c r="J11794" s="25" t="s">
        <v>68</v>
      </c>
      <c r="L11794" s="3"/>
      <c r="N11794" s="25"/>
      <c r="O11794"/>
    </row>
    <row r="11795" spans="1:15">
      <c r="A11795" s="5">
        <v>43280</v>
      </c>
      <c r="B11795" s="5"/>
      <c r="C11795" t="s">
        <v>974</v>
      </c>
      <c r="D11795" s="15">
        <f>VLOOKUP(C11795,Index[[#All],[searchTaxon]:[Reference_number]],2,FALSE)</f>
        <v>172</v>
      </c>
      <c r="E11795">
        <v>0</v>
      </c>
      <c r="F11795">
        <v>0</v>
      </c>
      <c r="G11795">
        <v>0</v>
      </c>
      <c r="I11795">
        <f>VLOOKUP(Table1[[#This Row],[trait_name]],Trait[],2,FALSE)</f>
        <v>37</v>
      </c>
      <c r="J11795" s="25" t="s">
        <v>70</v>
      </c>
      <c r="L11795" s="3"/>
      <c r="N11795" s="25"/>
      <c r="O11795"/>
    </row>
    <row r="11796" spans="1:15">
      <c r="A11796" s="5">
        <v>43280</v>
      </c>
      <c r="B11796" s="5">
        <v>43280</v>
      </c>
      <c r="C11796" t="s">
        <v>974</v>
      </c>
      <c r="D11796" s="30">
        <f>VLOOKUP(C11796,Index[[#All],[searchTaxon]:[Reference_number]],2,FALSE)</f>
        <v>172</v>
      </c>
      <c r="H11796" t="s">
        <v>18</v>
      </c>
      <c r="I11796">
        <f>VLOOKUP(Table1[[#This Row],[trait_name]],Trait[],2,FALSE)</f>
        <v>38</v>
      </c>
      <c r="J11796" s="25" t="s">
        <v>74</v>
      </c>
      <c r="L11796" s="3" t="s">
        <v>75</v>
      </c>
      <c r="N11796" s="25"/>
      <c r="O11796"/>
    </row>
    <row r="11797" spans="1:15">
      <c r="A11797" s="5">
        <v>43280</v>
      </c>
      <c r="B11797" s="5">
        <v>43280</v>
      </c>
      <c r="C11797" t="s">
        <v>974</v>
      </c>
      <c r="D11797" s="30">
        <f>VLOOKUP(C11797,Index[[#All],[searchTaxon]:[Reference_number]],2,FALSE)</f>
        <v>172</v>
      </c>
      <c r="I11797">
        <f>VLOOKUP(Table1[[#This Row],[trait_name]],Trait[],2,FALSE)</f>
        <v>38</v>
      </c>
      <c r="J11797" s="25" t="s">
        <v>74</v>
      </c>
      <c r="L11797" s="3"/>
      <c r="N11797" s="25"/>
      <c r="O11797"/>
    </row>
    <row r="11798" spans="1:15">
      <c r="A11798" s="27">
        <v>43280</v>
      </c>
      <c r="B11798" s="27"/>
      <c r="C11798" s="4" t="s">
        <v>974</v>
      </c>
      <c r="D11798" s="15">
        <f>VLOOKUP(C11798,Index[[#All],[searchTaxon]:[Reference_number]],2,FALSE)</f>
        <v>172</v>
      </c>
      <c r="I11798">
        <f>VLOOKUP(Table1[[#This Row],[trait_name]],Trait[],2,FALSE)</f>
        <v>39</v>
      </c>
      <c r="J11798" s="25" t="s">
        <v>76</v>
      </c>
      <c r="L11798" s="3"/>
      <c r="N11798" s="25"/>
      <c r="O11798"/>
    </row>
    <row r="11799" spans="1:15">
      <c r="A11799" s="5">
        <v>43280</v>
      </c>
      <c r="B11799" s="5">
        <v>43280</v>
      </c>
      <c r="C11799" t="s">
        <v>974</v>
      </c>
      <c r="D11799" s="30">
        <f>VLOOKUP(C11799,Index[[#All],[searchTaxon]:[Reference_number]],2,FALSE)</f>
        <v>172</v>
      </c>
      <c r="I11799">
        <f>VLOOKUP(Table1[[#This Row],[trait_name]],Trait[],2,FALSE)</f>
        <v>40</v>
      </c>
      <c r="J11799" s="25" t="s">
        <v>79</v>
      </c>
      <c r="L11799" s="3"/>
      <c r="N11799" s="25"/>
      <c r="O11799"/>
    </row>
    <row r="11800" spans="1:15">
      <c r="A11800" s="5">
        <v>43280</v>
      </c>
      <c r="B11800" s="5"/>
      <c r="C11800" t="s">
        <v>974</v>
      </c>
      <c r="D11800" s="15">
        <f>VLOOKUP(C11800,Index[[#All],[searchTaxon]:[Reference_number]],2,FALSE)</f>
        <v>172</v>
      </c>
      <c r="E11800">
        <v>0</v>
      </c>
      <c r="F11800">
        <v>0</v>
      </c>
      <c r="G11800">
        <v>0</v>
      </c>
      <c r="I11800">
        <f>VLOOKUP(Table1[[#This Row],[trait_name]],Trait[],2,FALSE)</f>
        <v>41</v>
      </c>
      <c r="J11800" s="25" t="s">
        <v>82</v>
      </c>
      <c r="L11800" s="3"/>
      <c r="N11800" s="25"/>
      <c r="O11800"/>
    </row>
    <row r="11801" spans="1:15">
      <c r="A11801" s="5">
        <v>43280</v>
      </c>
      <c r="B11801" s="5"/>
      <c r="C11801" t="s">
        <v>974</v>
      </c>
      <c r="D11801" s="15">
        <f>VLOOKUP(C11801,Index[[#All],[searchTaxon]:[Reference_number]],2,FALSE)</f>
        <v>172</v>
      </c>
      <c r="E11801">
        <v>0</v>
      </c>
      <c r="F11801">
        <v>0</v>
      </c>
      <c r="G11801">
        <v>0</v>
      </c>
      <c r="I11801">
        <f>VLOOKUP(Table1[[#This Row],[trait_name]],Trait[],2,FALSE)</f>
        <v>42</v>
      </c>
      <c r="J11801" s="25" t="s">
        <v>84</v>
      </c>
      <c r="L11801" s="3"/>
      <c r="N11801" s="25"/>
      <c r="O11801"/>
    </row>
    <row r="11802" spans="1:15">
      <c r="A11802" s="5">
        <v>43280</v>
      </c>
      <c r="B11802" s="5">
        <v>43280</v>
      </c>
      <c r="C11802" t="s">
        <v>974</v>
      </c>
      <c r="D11802" s="30">
        <f>VLOOKUP(C11802,Index[[#All],[searchTaxon]:[Reference_number]],2,FALSE)</f>
        <v>172</v>
      </c>
      <c r="H11802" t="s">
        <v>18</v>
      </c>
      <c r="I11802">
        <f>VLOOKUP(Table1[[#This Row],[trait_name]],Trait[],2,FALSE)</f>
        <v>43</v>
      </c>
      <c r="J11802" s="25" t="s">
        <v>86</v>
      </c>
      <c r="L11802" s="3" t="s">
        <v>156</v>
      </c>
      <c r="N11802" s="25"/>
      <c r="O11802"/>
    </row>
    <row r="11803" spans="1:15">
      <c r="A11803" s="5">
        <v>43280</v>
      </c>
      <c r="B11803" s="5">
        <v>43280</v>
      </c>
      <c r="C11803" t="s">
        <v>974</v>
      </c>
      <c r="D11803" s="30">
        <f>VLOOKUP(C11803,Index[[#All],[searchTaxon]:[Reference_number]],2,FALSE)</f>
        <v>172</v>
      </c>
      <c r="I11803">
        <f>VLOOKUP(Table1[[#This Row],[trait_name]],Trait[],2,FALSE)</f>
        <v>43</v>
      </c>
      <c r="J11803" s="25" t="s">
        <v>86</v>
      </c>
      <c r="L11803" s="3"/>
      <c r="N11803" s="25"/>
      <c r="O11803"/>
    </row>
    <row r="11804" spans="1:15">
      <c r="A11804" s="5">
        <v>43280</v>
      </c>
      <c r="B11804" s="5"/>
      <c r="C11804" t="s">
        <v>974</v>
      </c>
      <c r="D11804" s="30">
        <f>VLOOKUP(C11804,Index[[#All],[searchTaxon]:[Reference_number]],2,FALSE)</f>
        <v>172</v>
      </c>
      <c r="H11804" t="s">
        <v>251</v>
      </c>
      <c r="I11804">
        <f>VLOOKUP(Table1[[#This Row],[trait_name]],Trait[],2,FALSE)</f>
        <v>44</v>
      </c>
      <c r="J11804" s="26" t="s">
        <v>90</v>
      </c>
      <c r="K11804" s="26"/>
      <c r="L11804" s="3" t="s">
        <v>266</v>
      </c>
      <c r="N11804" s="25"/>
      <c r="O11804"/>
    </row>
    <row r="11805" spans="1:15">
      <c r="A11805" s="5">
        <v>43280</v>
      </c>
      <c r="B11805" s="5"/>
      <c r="C11805" t="s">
        <v>974</v>
      </c>
      <c r="D11805" s="30">
        <f>VLOOKUP(C11805,Index[[#All],[searchTaxon]:[Reference_number]],2,FALSE)</f>
        <v>172</v>
      </c>
      <c r="H11805" t="s">
        <v>251</v>
      </c>
      <c r="I11805">
        <f>VLOOKUP(Table1[[#This Row],[trait_name]],Trait[],2,FALSE)</f>
        <v>45</v>
      </c>
      <c r="J11805" s="26" t="s">
        <v>93</v>
      </c>
      <c r="K11805" s="26"/>
      <c r="L11805" s="3"/>
      <c r="N11805" s="26"/>
      <c r="O11805"/>
    </row>
    <row r="11806" spans="1:15">
      <c r="A11806" s="5">
        <v>43280</v>
      </c>
      <c r="B11806" s="5"/>
      <c r="C11806" t="s">
        <v>974</v>
      </c>
      <c r="D11806" s="15">
        <f>VLOOKUP(C11806,Index[[#All],[searchTaxon]:[Reference_number]],2,FALSE)</f>
        <v>172</v>
      </c>
      <c r="E11806">
        <v>0</v>
      </c>
      <c r="F11806">
        <v>0</v>
      </c>
      <c r="G11806">
        <v>0</v>
      </c>
      <c r="I11806">
        <f>VLOOKUP(Table1[[#This Row],[trait_name]],Trait[],2,FALSE)</f>
        <v>47</v>
      </c>
      <c r="J11806" s="25" t="s">
        <v>96</v>
      </c>
      <c r="L11806" s="3"/>
      <c r="N11806" s="25"/>
      <c r="O11806"/>
    </row>
    <row r="11807" spans="1:15">
      <c r="A11807" s="5">
        <v>43280</v>
      </c>
      <c r="B11807" s="5">
        <v>43280</v>
      </c>
      <c r="C11807" t="s">
        <v>974</v>
      </c>
      <c r="D11807" s="30">
        <f>VLOOKUP(C11807,Index[[#All],[searchTaxon]:[Reference_number]],2,FALSE)</f>
        <v>172</v>
      </c>
      <c r="H11807" t="s">
        <v>18</v>
      </c>
      <c r="I11807">
        <f>VLOOKUP(Table1[[#This Row],[trait_name]],Trait[],2,FALSE)</f>
        <v>48</v>
      </c>
      <c r="J11807" s="25" t="s">
        <v>99</v>
      </c>
      <c r="L11807" s="3" t="s">
        <v>161</v>
      </c>
      <c r="N11807" s="25"/>
      <c r="O11807"/>
    </row>
    <row r="11808" spans="1:15">
      <c r="A11808" s="5">
        <v>43280</v>
      </c>
      <c r="B11808" s="5">
        <v>43280</v>
      </c>
      <c r="C11808" t="s">
        <v>974</v>
      </c>
      <c r="D11808" s="30">
        <f>VLOOKUP(C11808,Index[[#All],[searchTaxon]:[Reference_number]],2,FALSE)</f>
        <v>172</v>
      </c>
      <c r="H11808" t="s">
        <v>18</v>
      </c>
      <c r="I11808">
        <f>VLOOKUP(Table1[[#This Row],[trait_name]],Trait[],2,FALSE)</f>
        <v>48</v>
      </c>
      <c r="J11808" s="25" t="s">
        <v>99</v>
      </c>
      <c r="L11808" s="3" t="s">
        <v>162</v>
      </c>
      <c r="N11808" s="25"/>
      <c r="O11808"/>
    </row>
    <row r="11809" spans="1:15">
      <c r="A11809" s="5">
        <v>43280</v>
      </c>
      <c r="B11809" s="5">
        <v>43280</v>
      </c>
      <c r="C11809" t="s">
        <v>974</v>
      </c>
      <c r="D11809" s="30">
        <f>VLOOKUP(C11809,Index[[#All],[searchTaxon]:[Reference_number]],2,FALSE)</f>
        <v>172</v>
      </c>
      <c r="I11809">
        <f>VLOOKUP(Table1[[#This Row],[trait_name]],Trait[],2,FALSE)</f>
        <v>48</v>
      </c>
      <c r="J11809" s="25" t="s">
        <v>99</v>
      </c>
      <c r="L11809" s="3"/>
      <c r="N11809" s="25"/>
      <c r="O11809"/>
    </row>
    <row r="11810" spans="1:15">
      <c r="A11810" s="5">
        <v>43280</v>
      </c>
      <c r="B11810" s="5">
        <v>43280</v>
      </c>
      <c r="C11810" t="s">
        <v>974</v>
      </c>
      <c r="D11810" s="30">
        <f>VLOOKUP(C11810,Index[[#All],[searchTaxon]:[Reference_number]],2,FALSE)</f>
        <v>172</v>
      </c>
      <c r="H11810" t="s">
        <v>18</v>
      </c>
      <c r="I11810">
        <f>VLOOKUP(Table1[[#This Row],[trait_name]],Trait[],2,FALSE)</f>
        <v>49</v>
      </c>
      <c r="J11810" s="25" t="s">
        <v>103</v>
      </c>
      <c r="L11810" s="3" t="s">
        <v>230</v>
      </c>
      <c r="N11810" s="25"/>
      <c r="O11810"/>
    </row>
    <row r="11811" spans="1:15">
      <c r="A11811" s="5">
        <v>43280</v>
      </c>
      <c r="B11811" s="5">
        <v>43280</v>
      </c>
      <c r="C11811" t="s">
        <v>974</v>
      </c>
      <c r="D11811" s="30">
        <f>VLOOKUP(C11811,Index[[#All],[searchTaxon]:[Reference_number]],2,FALSE)</f>
        <v>172</v>
      </c>
      <c r="H11811" t="s">
        <v>18</v>
      </c>
      <c r="I11811">
        <f>VLOOKUP(Table1[[#This Row],[trait_name]],Trait[],2,FALSE)</f>
        <v>49</v>
      </c>
      <c r="J11811" s="25" t="s">
        <v>103</v>
      </c>
      <c r="L11811" s="3" t="s">
        <v>289</v>
      </c>
      <c r="N11811" s="25"/>
      <c r="O11811"/>
    </row>
    <row r="11812" spans="1:15">
      <c r="A11812" s="5">
        <v>43280</v>
      </c>
      <c r="B11812" s="5">
        <v>43280</v>
      </c>
      <c r="C11812" t="s">
        <v>974</v>
      </c>
      <c r="D11812" s="30">
        <f>VLOOKUP(C11812,Index[[#All],[searchTaxon]:[Reference_number]],2,FALSE)</f>
        <v>172</v>
      </c>
      <c r="H11812" t="s">
        <v>18</v>
      </c>
      <c r="I11812">
        <f>VLOOKUP(Table1[[#This Row],[trait_name]],Trait[],2,FALSE)</f>
        <v>49</v>
      </c>
      <c r="J11812" s="25" t="s">
        <v>103</v>
      </c>
      <c r="L11812" s="3" t="s">
        <v>104</v>
      </c>
      <c r="N11812" s="25"/>
      <c r="O11812"/>
    </row>
    <row r="11813" spans="1:15">
      <c r="A11813" s="5">
        <v>43280</v>
      </c>
      <c r="B11813" s="5">
        <v>43280</v>
      </c>
      <c r="C11813" t="s">
        <v>974</v>
      </c>
      <c r="D11813" s="30">
        <f>VLOOKUP(C11813,Index[[#All],[searchTaxon]:[Reference_number]],2,FALSE)</f>
        <v>172</v>
      </c>
      <c r="H11813" t="s">
        <v>18</v>
      </c>
      <c r="I11813">
        <f>VLOOKUP(Table1[[#This Row],[trait_name]],Trait[],2,FALSE)</f>
        <v>49</v>
      </c>
      <c r="J11813" s="25" t="s">
        <v>103</v>
      </c>
      <c r="L11813" s="3" t="s">
        <v>228</v>
      </c>
      <c r="N11813" s="25"/>
      <c r="O11813"/>
    </row>
    <row r="11814" spans="1:15">
      <c r="A11814" s="5">
        <v>43280</v>
      </c>
      <c r="B11814" s="5">
        <v>43280</v>
      </c>
      <c r="C11814" t="s">
        <v>974</v>
      </c>
      <c r="D11814" s="30">
        <f>VLOOKUP(C11814,Index[[#All],[searchTaxon]:[Reference_number]],2,FALSE)</f>
        <v>172</v>
      </c>
      <c r="H11814" t="s">
        <v>18</v>
      </c>
      <c r="I11814">
        <f>VLOOKUP(Table1[[#This Row],[trait_name]],Trait[],2,FALSE)</f>
        <v>49</v>
      </c>
      <c r="J11814" s="25" t="s">
        <v>103</v>
      </c>
      <c r="L11814" s="3" t="s">
        <v>377</v>
      </c>
      <c r="N11814" s="25"/>
      <c r="O11814"/>
    </row>
    <row r="11815" spans="1:15">
      <c r="A11815" s="5">
        <v>43280</v>
      </c>
      <c r="B11815" s="5">
        <v>43280</v>
      </c>
      <c r="C11815" t="s">
        <v>974</v>
      </c>
      <c r="D11815" s="30">
        <f>VLOOKUP(C11815,Index[[#All],[searchTaxon]:[Reference_number]],2,FALSE)</f>
        <v>172</v>
      </c>
      <c r="H11815" t="s">
        <v>18</v>
      </c>
      <c r="I11815">
        <f>VLOOKUP(Table1[[#This Row],[trait_name]],Trait[],2,FALSE)</f>
        <v>49</v>
      </c>
      <c r="J11815" s="25" t="s">
        <v>103</v>
      </c>
      <c r="L11815" s="3" t="s">
        <v>165</v>
      </c>
      <c r="N11815" s="25"/>
      <c r="O11815"/>
    </row>
    <row r="11816" spans="1:15">
      <c r="A11816" s="27">
        <v>43280</v>
      </c>
      <c r="B11816" s="27"/>
      <c r="C11816" s="4" t="s">
        <v>974</v>
      </c>
      <c r="D11816" s="11">
        <f>VLOOKUP(C11816,Index[[#All],[searchTaxon]:[Reference_number]],2,FALSE)</f>
        <v>172</v>
      </c>
      <c r="E11816">
        <f>VLOOKUP(C:C,Table1[[#All],[searchTaxon]:[Multiple_forms]],3,FALSE)</f>
        <v>0</v>
      </c>
      <c r="F11816">
        <f>VLOOKUP(C:C,Table1[[#All],[searchTaxon]:[Multiple_forms]],4,FALSE)</f>
        <v>0</v>
      </c>
      <c r="G11816">
        <f>VLOOKUP(C:C,Table1[[#All],[searchTaxon]:[Multiple_forms]],5,FALSE)</f>
        <v>0</v>
      </c>
      <c r="I11816">
        <f>VLOOKUP(Table1[[#This Row],[trait_name]],Trait[],2,FALSE)</f>
        <v>50</v>
      </c>
      <c r="J11816" s="25" t="s">
        <v>106</v>
      </c>
      <c r="L11816" s="3"/>
      <c r="N11816" s="25"/>
      <c r="O11816"/>
    </row>
    <row r="11817" spans="1:15">
      <c r="A11817" s="5">
        <v>43280</v>
      </c>
      <c r="B11817" s="5">
        <v>43280</v>
      </c>
      <c r="C11817" t="s">
        <v>974</v>
      </c>
      <c r="D11817" s="30">
        <f>VLOOKUP(C11817,Index[[#All],[searchTaxon]:[Reference_number]],2,FALSE)</f>
        <v>172</v>
      </c>
      <c r="H11817" t="s">
        <v>18</v>
      </c>
      <c r="I11817">
        <f>VLOOKUP(Table1[[#This Row],[trait_name]],Trait[],2,FALSE)</f>
        <v>51</v>
      </c>
      <c r="J11817" s="25" t="s">
        <v>108</v>
      </c>
      <c r="L11817" s="3" t="s">
        <v>167</v>
      </c>
      <c r="N11817" s="25"/>
      <c r="O11817"/>
    </row>
    <row r="11818" spans="1:15">
      <c r="A11818" s="5">
        <v>43280</v>
      </c>
      <c r="B11818" s="5">
        <v>43280</v>
      </c>
      <c r="C11818" t="s">
        <v>974</v>
      </c>
      <c r="D11818" s="30">
        <f>VLOOKUP(C11818,Index[[#All],[searchTaxon]:[Reference_number]],2,FALSE)</f>
        <v>172</v>
      </c>
      <c r="H11818" t="s">
        <v>18</v>
      </c>
      <c r="I11818">
        <f>VLOOKUP(Table1[[#This Row],[trait_name]],Trait[],2,FALSE)</f>
        <v>52</v>
      </c>
      <c r="J11818" s="25" t="s">
        <v>203</v>
      </c>
      <c r="L11818" s="3" t="s">
        <v>378</v>
      </c>
      <c r="N11818" s="25"/>
      <c r="O11818"/>
    </row>
    <row r="11819" spans="1:15">
      <c r="A11819" s="5">
        <v>43280</v>
      </c>
      <c r="B11819" s="5">
        <v>43280</v>
      </c>
      <c r="C11819" t="s">
        <v>974</v>
      </c>
      <c r="D11819" s="30">
        <f>VLOOKUP(C11819,Index[[#All],[searchTaxon]:[Reference_number]],2,FALSE)</f>
        <v>172</v>
      </c>
      <c r="H11819" t="s">
        <v>18</v>
      </c>
      <c r="I11819">
        <f>VLOOKUP(Table1[[#This Row],[trait_name]],Trait[],2,FALSE)</f>
        <v>53</v>
      </c>
      <c r="J11819" s="25" t="s">
        <v>110</v>
      </c>
      <c r="L11819" s="3" t="s">
        <v>168</v>
      </c>
      <c r="N11819" s="25"/>
      <c r="O11819"/>
    </row>
    <row r="11820" spans="1:15">
      <c r="A11820" s="5">
        <v>43280</v>
      </c>
      <c r="B11820" s="5">
        <v>43280</v>
      </c>
      <c r="C11820" t="s">
        <v>974</v>
      </c>
      <c r="D11820" s="30">
        <f>VLOOKUP(C11820,Index[[#All],[searchTaxon]:[Reference_number]],2,FALSE)</f>
        <v>172</v>
      </c>
      <c r="I11820">
        <f>VLOOKUP(Table1[[#This Row],[trait_name]],Trait[],2,FALSE)</f>
        <v>53</v>
      </c>
      <c r="J11820" s="25" t="s">
        <v>110</v>
      </c>
      <c r="L11820" s="3"/>
      <c r="N11820" s="25"/>
      <c r="O11820"/>
    </row>
    <row r="11821" spans="1:15">
      <c r="A11821" s="5">
        <v>43280</v>
      </c>
      <c r="B11821" s="5">
        <v>43280</v>
      </c>
      <c r="C11821" t="s">
        <v>974</v>
      </c>
      <c r="D11821" s="30">
        <f>VLOOKUP(C11821,Index[[#All],[searchTaxon]:[Reference_number]],2,FALSE)</f>
        <v>172</v>
      </c>
      <c r="I11821">
        <f>VLOOKUP(Table1[[#This Row],[trait_name]],Trait[],2,FALSE)</f>
        <v>54</v>
      </c>
      <c r="J11821" s="25" t="s">
        <v>112</v>
      </c>
      <c r="L11821" s="3"/>
      <c r="N11821" s="25"/>
      <c r="O11821"/>
    </row>
    <row r="11822" spans="1:15">
      <c r="A11822" s="5">
        <v>43280</v>
      </c>
      <c r="B11822" s="5">
        <v>43280</v>
      </c>
      <c r="C11822" t="s">
        <v>974</v>
      </c>
      <c r="D11822" s="30">
        <f>VLOOKUP(C11822,Index[[#All],[searchTaxon]:[Reference_number]],2,FALSE)</f>
        <v>172</v>
      </c>
      <c r="H11822" t="s">
        <v>18</v>
      </c>
      <c r="I11822">
        <f>VLOOKUP(Table1[[#This Row],[trait_name]],Trait[],2,FALSE)</f>
        <v>56</v>
      </c>
      <c r="J11822" s="25" t="s">
        <v>117</v>
      </c>
      <c r="L11822" s="3" t="s">
        <v>118</v>
      </c>
      <c r="N11822" s="25"/>
      <c r="O11822"/>
    </row>
    <row r="11823" spans="1:15">
      <c r="A11823" s="5">
        <v>43280</v>
      </c>
      <c r="B11823" s="5"/>
      <c r="C11823" t="s">
        <v>974</v>
      </c>
      <c r="D11823" s="15">
        <f>VLOOKUP(C11823,Index[[#All],[searchTaxon]:[Reference_number]],2,FALSE)</f>
        <v>172</v>
      </c>
      <c r="E11823">
        <v>0</v>
      </c>
      <c r="F11823">
        <v>0</v>
      </c>
      <c r="G11823">
        <v>0</v>
      </c>
      <c r="I11823">
        <f>VLOOKUP(Table1[[#This Row],[trait_name]],Trait[],2,FALSE)</f>
        <v>60</v>
      </c>
      <c r="J11823" s="25" t="s">
        <v>120</v>
      </c>
      <c r="L11823" s="3"/>
      <c r="N11823" s="25"/>
      <c r="O11823"/>
    </row>
    <row r="11824" spans="1:15">
      <c r="A11824" s="5">
        <v>43280</v>
      </c>
      <c r="B11824" s="5">
        <v>43280</v>
      </c>
      <c r="C11824" t="s">
        <v>974</v>
      </c>
      <c r="D11824" s="30">
        <f>VLOOKUP(C11824,Index[[#All],[searchTaxon]:[Reference_number]],2,FALSE)</f>
        <v>172</v>
      </c>
      <c r="H11824" t="s">
        <v>251</v>
      </c>
      <c r="I11824">
        <f>VLOOKUP(Table1[[#This Row],[trait_name]],Trait[],2,FALSE)</f>
        <v>61</v>
      </c>
      <c r="J11824" s="25" t="s">
        <v>172</v>
      </c>
      <c r="L11824" s="3" t="s">
        <v>173</v>
      </c>
      <c r="N11824" s="25"/>
      <c r="O11824"/>
    </row>
    <row r="11825" spans="1:15">
      <c r="A11825" s="5">
        <v>43280</v>
      </c>
      <c r="B11825" s="5">
        <v>43280</v>
      </c>
      <c r="C11825" t="s">
        <v>974</v>
      </c>
      <c r="D11825" s="30">
        <f>VLOOKUP(C11825,Index[[#All],[searchTaxon]:[Reference_number]],2,FALSE)</f>
        <v>172</v>
      </c>
      <c r="H11825" t="s">
        <v>18</v>
      </c>
      <c r="I11825">
        <f>VLOOKUP(Table1[[#This Row],[trait_name]],Trait[],2,FALSE)</f>
        <v>62</v>
      </c>
      <c r="J11825" s="25" t="s">
        <v>123</v>
      </c>
      <c r="L11825" s="3" t="s">
        <v>210</v>
      </c>
      <c r="N11825" s="25"/>
      <c r="O11825"/>
    </row>
    <row r="11826" spans="1:15">
      <c r="A11826" s="5">
        <v>43280</v>
      </c>
      <c r="B11826" s="5">
        <v>43280</v>
      </c>
      <c r="C11826" t="s">
        <v>977</v>
      </c>
      <c r="D11826" s="30">
        <f>VLOOKUP(C11826,Index[[#All],[searchTaxon]:[Reference_number]],2,FALSE)</f>
        <v>173</v>
      </c>
      <c r="H11826" t="s">
        <v>18</v>
      </c>
      <c r="I11826">
        <f>VLOOKUP(Table1[[#This Row],[trait_name]],Trait[],2,FALSE)</f>
        <v>2</v>
      </c>
      <c r="J11826" s="25" t="s">
        <v>16</v>
      </c>
      <c r="L11826" s="3" t="s">
        <v>978</v>
      </c>
      <c r="N11826" s="25"/>
      <c r="O11826"/>
    </row>
    <row r="11827" spans="1:15">
      <c r="A11827" s="5">
        <v>43280</v>
      </c>
      <c r="B11827" s="5">
        <v>43280</v>
      </c>
      <c r="C11827" t="s">
        <v>977</v>
      </c>
      <c r="D11827" s="30">
        <f>VLOOKUP(C11827,Index[[#All],[searchTaxon]:[Reference_number]],2,FALSE)</f>
        <v>173</v>
      </c>
      <c r="I11827">
        <f>VLOOKUP(Table1[[#This Row],[trait_name]],Trait[],2,FALSE)</f>
        <v>2</v>
      </c>
      <c r="J11827" s="25" t="s">
        <v>16</v>
      </c>
      <c r="L11827" s="3"/>
      <c r="N11827" s="25"/>
      <c r="O11827"/>
    </row>
    <row r="11828" spans="1:15">
      <c r="A11828" s="5">
        <v>43280</v>
      </c>
      <c r="B11828" s="5">
        <v>43280</v>
      </c>
      <c r="C11828" t="s">
        <v>977</v>
      </c>
      <c r="D11828" s="30">
        <f>VLOOKUP(C11828,Index[[#All],[searchTaxon]:[Reference_number]],2,FALSE)</f>
        <v>173</v>
      </c>
      <c r="H11828" t="s">
        <v>18</v>
      </c>
      <c r="I11828">
        <f>VLOOKUP(Table1[[#This Row],[trait_name]],Trait[],2,FALSE)</f>
        <v>3</v>
      </c>
      <c r="J11828" s="25" t="s">
        <v>19</v>
      </c>
      <c r="L11828" s="3" t="s">
        <v>20</v>
      </c>
      <c r="N11828" s="25"/>
      <c r="O11828"/>
    </row>
    <row r="11829" spans="1:15">
      <c r="A11829" s="5">
        <v>43280</v>
      </c>
      <c r="B11829" s="5">
        <v>43280</v>
      </c>
      <c r="C11829" t="s">
        <v>977</v>
      </c>
      <c r="D11829" s="30">
        <f>VLOOKUP(C11829,Index[[#All],[searchTaxon]:[Reference_number]],2,FALSE)</f>
        <v>173</v>
      </c>
      <c r="H11829" t="s">
        <v>134</v>
      </c>
      <c r="I11829">
        <f>VLOOKUP(Table1[[#This Row],[trait_name]],Trait[],2,FALSE)</f>
        <v>3</v>
      </c>
      <c r="J11829" s="25" t="s">
        <v>19</v>
      </c>
      <c r="L11829" s="3" t="s">
        <v>22</v>
      </c>
      <c r="N11829" s="25"/>
      <c r="O11829"/>
    </row>
    <row r="11830" spans="1:15">
      <c r="A11830" s="5">
        <v>43280</v>
      </c>
      <c r="B11830" s="5">
        <v>43280</v>
      </c>
      <c r="C11830" t="s">
        <v>977</v>
      </c>
      <c r="D11830" s="30">
        <f>VLOOKUP(C11830,Index[[#All],[searchTaxon]:[Reference_number]],2,FALSE)</f>
        <v>173</v>
      </c>
      <c r="H11830" t="s">
        <v>18</v>
      </c>
      <c r="I11830">
        <f>VLOOKUP(Table1[[#This Row],[trait_name]],Trait[],2,FALSE)</f>
        <v>4</v>
      </c>
      <c r="J11830" s="25" t="s">
        <v>23</v>
      </c>
      <c r="L11830" s="3" t="s">
        <v>24</v>
      </c>
      <c r="N11830" s="25"/>
      <c r="O11830"/>
    </row>
    <row r="11831" spans="1:15">
      <c r="A11831" s="5">
        <v>43280</v>
      </c>
      <c r="B11831" s="5"/>
      <c r="C11831" t="s">
        <v>977</v>
      </c>
      <c r="D11831" s="30">
        <f>VLOOKUP(C11831,Index[[#All],[searchTaxon]:[Reference_number]],2,FALSE)</f>
        <v>173</v>
      </c>
      <c r="H11831" t="s">
        <v>18</v>
      </c>
      <c r="I11831">
        <f>VLOOKUP(Table1[[#This Row],[trait_name]],Trait[],2,FALSE)</f>
        <v>6</v>
      </c>
      <c r="J11831" s="25" t="s">
        <v>135</v>
      </c>
      <c r="L11831" s="3"/>
      <c r="N11831" s="25"/>
      <c r="O11831"/>
    </row>
    <row r="11832" spans="1:15">
      <c r="A11832" s="5">
        <v>43280</v>
      </c>
      <c r="B11832" s="5">
        <v>43280</v>
      </c>
      <c r="C11832" t="s">
        <v>977</v>
      </c>
      <c r="D11832" s="30">
        <f>VLOOKUP(C11832,Index[[#All],[searchTaxon]:[Reference_number]],2,FALSE)</f>
        <v>173</v>
      </c>
      <c r="H11832" t="s">
        <v>18</v>
      </c>
      <c r="I11832">
        <f>VLOOKUP(Table1[[#This Row],[trait_name]],Trait[],2,FALSE)</f>
        <v>7</v>
      </c>
      <c r="J11832" s="25" t="s">
        <v>27</v>
      </c>
      <c r="L11832" s="3" t="s">
        <v>24</v>
      </c>
      <c r="N11832" s="25"/>
      <c r="O11832"/>
    </row>
    <row r="11833" spans="1:15">
      <c r="A11833" s="5">
        <v>43280</v>
      </c>
      <c r="B11833" s="5">
        <v>43280</v>
      </c>
      <c r="C11833" t="s">
        <v>977</v>
      </c>
      <c r="D11833" s="30">
        <f>VLOOKUP(C11833,Index[[#All],[searchTaxon]:[Reference_number]],2,FALSE)</f>
        <v>173</v>
      </c>
      <c r="H11833" t="s">
        <v>130</v>
      </c>
      <c r="I11833">
        <f>VLOOKUP(Table1[[#This Row],[trait_name]],Trait[],2,FALSE)</f>
        <v>12</v>
      </c>
      <c r="J11833" s="25" t="s">
        <v>138</v>
      </c>
      <c r="L11833" s="3" t="s">
        <v>24</v>
      </c>
      <c r="N11833" s="25"/>
      <c r="O11833"/>
    </row>
    <row r="11834" spans="1:15">
      <c r="A11834" s="27">
        <v>43280</v>
      </c>
      <c r="B11834" s="27"/>
      <c r="C11834" s="4" t="s">
        <v>977</v>
      </c>
      <c r="D11834" s="15">
        <f>VLOOKUP(C11834,Index[[#All],[searchTaxon]:[Reference_number]],2,FALSE)</f>
        <v>173</v>
      </c>
      <c r="I11834">
        <f>VLOOKUP(Table1[[#This Row],[trait_name]],Trait[],2,FALSE)</f>
        <v>15</v>
      </c>
      <c r="J11834" s="25" t="s">
        <v>32</v>
      </c>
      <c r="L11834" s="3"/>
      <c r="N11834" s="25"/>
      <c r="O11834"/>
    </row>
    <row r="11835" spans="1:15">
      <c r="A11835" s="27">
        <v>43280</v>
      </c>
      <c r="B11835" s="27">
        <v>43280</v>
      </c>
      <c r="C11835" s="4" t="s">
        <v>977</v>
      </c>
      <c r="D11835" s="15">
        <f>VLOOKUP(C11835,Index[[#All],[searchTaxon]:[Reference_number]],2,FALSE)</f>
        <v>173</v>
      </c>
      <c r="I11835">
        <f>VLOOKUP(Table1[[#This Row],[trait_name]],Trait[],2,FALSE)</f>
        <v>16</v>
      </c>
      <c r="J11835" s="26" t="s">
        <v>33</v>
      </c>
      <c r="K11835" s="26"/>
      <c r="L11835" s="3"/>
      <c r="N11835" s="25"/>
      <c r="O11835"/>
    </row>
    <row r="11836" spans="1:15">
      <c r="A11836" s="5">
        <v>43280</v>
      </c>
      <c r="B11836" s="5">
        <v>43280</v>
      </c>
      <c r="C11836" t="s">
        <v>977</v>
      </c>
      <c r="D11836" s="30">
        <f>VLOOKUP(C11836,Index[[#All],[searchTaxon]:[Reference_number]],2,FALSE)</f>
        <v>173</v>
      </c>
      <c r="H11836" t="s">
        <v>18</v>
      </c>
      <c r="I11836">
        <f>VLOOKUP(Table1[[#This Row],[trait_name]],Trait[],2,FALSE)</f>
        <v>17</v>
      </c>
      <c r="J11836" s="25" t="s">
        <v>34</v>
      </c>
      <c r="L11836" s="3" t="s">
        <v>35</v>
      </c>
      <c r="N11836" s="25"/>
      <c r="O11836"/>
    </row>
    <row r="11837" spans="1:15">
      <c r="A11837" s="5">
        <v>43280</v>
      </c>
      <c r="B11837" s="5">
        <v>43280</v>
      </c>
      <c r="C11837" t="s">
        <v>977</v>
      </c>
      <c r="D11837" s="30">
        <f>VLOOKUP(C11837,Index[[#All],[searchTaxon]:[Reference_number]],2,FALSE)</f>
        <v>173</v>
      </c>
      <c r="H11837" t="s">
        <v>18</v>
      </c>
      <c r="I11837">
        <f>VLOOKUP(Table1[[#This Row],[trait_name]],Trait[],2,FALSE)</f>
        <v>17</v>
      </c>
      <c r="J11837" s="25" t="s">
        <v>34</v>
      </c>
      <c r="L11837" s="3" t="s">
        <v>36</v>
      </c>
      <c r="N11837" s="25"/>
      <c r="O11837"/>
    </row>
    <row r="11838" spans="1:15">
      <c r="A11838" s="5">
        <v>43280</v>
      </c>
      <c r="B11838" s="5">
        <v>43280</v>
      </c>
      <c r="C11838" t="s">
        <v>977</v>
      </c>
      <c r="D11838" s="30">
        <f>VLOOKUP(C11838,Index[[#All],[searchTaxon]:[Reference_number]],2,FALSE)</f>
        <v>173</v>
      </c>
      <c r="H11838" t="s">
        <v>18</v>
      </c>
      <c r="I11838">
        <f>VLOOKUP(Table1[[#This Row],[trait_name]],Trait[],2,FALSE)</f>
        <v>17</v>
      </c>
      <c r="J11838" s="25" t="s">
        <v>34</v>
      </c>
      <c r="L11838" s="3" t="s">
        <v>37</v>
      </c>
      <c r="N11838" s="25"/>
      <c r="O11838"/>
    </row>
    <row r="11839" spans="1:15">
      <c r="A11839" s="27">
        <v>43280</v>
      </c>
      <c r="B11839" s="27">
        <v>43280</v>
      </c>
      <c r="C11839" s="4" t="s">
        <v>977</v>
      </c>
      <c r="D11839" s="15">
        <f>VLOOKUP(C11839,Index[[#All],[searchTaxon]:[Reference_number]],2,FALSE)</f>
        <v>173</v>
      </c>
      <c r="I11839">
        <f>VLOOKUP(Table1[[#This Row],[trait_name]],Trait[],2,FALSE)</f>
        <v>18</v>
      </c>
      <c r="J11839" s="25" t="s">
        <v>38</v>
      </c>
      <c r="L11839" s="3"/>
      <c r="N11839" s="25"/>
      <c r="O11839"/>
    </row>
    <row r="11840" spans="1:15">
      <c r="A11840" s="5">
        <v>43280</v>
      </c>
      <c r="B11840" s="5">
        <v>43280</v>
      </c>
      <c r="C11840" t="s">
        <v>977</v>
      </c>
      <c r="D11840" s="30">
        <f>VLOOKUP(C11840,Index[[#All],[searchTaxon]:[Reference_number]],2,FALSE)</f>
        <v>173</v>
      </c>
      <c r="H11840" t="s">
        <v>18</v>
      </c>
      <c r="I11840">
        <f>VLOOKUP(Table1[[#This Row],[trait_name]],Trait[],2,FALSE)</f>
        <v>19</v>
      </c>
      <c r="J11840" s="25" t="s">
        <v>39</v>
      </c>
      <c r="L11840" s="3" t="s">
        <v>142</v>
      </c>
      <c r="N11840" s="25"/>
      <c r="O11840"/>
    </row>
    <row r="11841" spans="1:15">
      <c r="A11841" s="5">
        <v>43280</v>
      </c>
      <c r="B11841" s="5">
        <v>43280</v>
      </c>
      <c r="C11841" t="s">
        <v>977</v>
      </c>
      <c r="D11841" s="30">
        <f>VLOOKUP(C11841,Index[[#All],[searchTaxon]:[Reference_number]],2,FALSE)</f>
        <v>173</v>
      </c>
      <c r="H11841" t="s">
        <v>18</v>
      </c>
      <c r="I11841">
        <f>VLOOKUP(Table1[[#This Row],[trait_name]],Trait[],2,FALSE)</f>
        <v>19</v>
      </c>
      <c r="J11841" s="25" t="s">
        <v>39</v>
      </c>
      <c r="L11841" s="3" t="s">
        <v>140</v>
      </c>
      <c r="N11841" s="25"/>
      <c r="O11841"/>
    </row>
    <row r="11842" spans="1:15">
      <c r="A11842" s="27">
        <v>43280</v>
      </c>
      <c r="B11842" s="27">
        <v>43280</v>
      </c>
      <c r="C11842" s="4" t="s">
        <v>977</v>
      </c>
      <c r="D11842" s="15">
        <f>VLOOKUP(C11842,Index[[#All],[searchTaxon]:[Reference_number]],2,FALSE)</f>
        <v>173</v>
      </c>
      <c r="I11842">
        <f>VLOOKUP(Table1[[#This Row],[trait_name]],Trait[],2,FALSE)</f>
        <v>20</v>
      </c>
      <c r="J11842" s="25" t="s">
        <v>42</v>
      </c>
      <c r="L11842" s="3"/>
      <c r="N11842" s="25"/>
      <c r="O11842"/>
    </row>
    <row r="11843" spans="1:15">
      <c r="A11843" s="5">
        <v>43280</v>
      </c>
      <c r="B11843" s="5">
        <v>43280</v>
      </c>
      <c r="C11843" t="s">
        <v>977</v>
      </c>
      <c r="D11843" s="30">
        <f>VLOOKUP(C11843,Index[[#All],[searchTaxon]:[Reference_number]],2,FALSE)</f>
        <v>173</v>
      </c>
      <c r="I11843">
        <f>VLOOKUP(Table1[[#This Row],[trait_name]],Trait[],2,FALSE)</f>
        <v>21</v>
      </c>
      <c r="J11843" s="25" t="s">
        <v>46</v>
      </c>
      <c r="L11843" s="3"/>
      <c r="N11843" s="26"/>
      <c r="O11843"/>
    </row>
    <row r="11844" spans="1:15">
      <c r="A11844" s="5">
        <v>43280</v>
      </c>
      <c r="B11844" s="5"/>
      <c r="C11844" t="s">
        <v>977</v>
      </c>
      <c r="D11844" s="15">
        <f>VLOOKUP(C11844,Index[[#All],[searchTaxon]:[Reference_number]],2,FALSE)</f>
        <v>173</v>
      </c>
      <c r="E11844">
        <v>0</v>
      </c>
      <c r="F11844">
        <v>0</v>
      </c>
      <c r="G11844">
        <v>0</v>
      </c>
      <c r="I11844">
        <f>VLOOKUP(Table1[[#This Row],[trait_name]],Trait[],2,FALSE)</f>
        <v>22</v>
      </c>
      <c r="J11844" s="25" t="s">
        <v>48</v>
      </c>
      <c r="L11844" s="3"/>
      <c r="N11844" s="26"/>
      <c r="O11844"/>
    </row>
    <row r="11845" spans="1:15">
      <c r="A11845" s="27">
        <v>43280</v>
      </c>
      <c r="B11845" s="27"/>
      <c r="C11845" s="4" t="s">
        <v>977</v>
      </c>
      <c r="D11845" s="15">
        <f>VLOOKUP(C11845,Index[[#All],[searchTaxon]:[Reference_number]],2,FALSE)</f>
        <v>173</v>
      </c>
      <c r="I11845">
        <f>VLOOKUP(Table1[[#This Row],[trait_name]],Trait[],2,FALSE)</f>
        <v>23</v>
      </c>
      <c r="J11845" s="25" t="s">
        <v>50</v>
      </c>
      <c r="L11845" s="3"/>
      <c r="N11845" s="25"/>
      <c r="O11845"/>
    </row>
    <row r="11846" spans="1:15">
      <c r="A11846" s="27">
        <v>43280</v>
      </c>
      <c r="B11846" s="27"/>
      <c r="C11846" s="4" t="s">
        <v>977</v>
      </c>
      <c r="D11846" s="15">
        <f>VLOOKUP(C11846,Index[[#All],[searchTaxon]:[Reference_number]],2,FALSE)</f>
        <v>173</v>
      </c>
      <c r="I11846">
        <f>VLOOKUP(Table1[[#This Row],[trait_name]],Trait[],2,FALSE)</f>
        <v>24</v>
      </c>
      <c r="J11846" s="25" t="s">
        <v>53</v>
      </c>
      <c r="L11846" s="3"/>
      <c r="N11846" s="25"/>
      <c r="O11846"/>
    </row>
    <row r="11847" spans="1:15">
      <c r="A11847" s="5">
        <v>43280</v>
      </c>
      <c r="B11847" s="5">
        <v>43280</v>
      </c>
      <c r="C11847" t="s">
        <v>977</v>
      </c>
      <c r="D11847" s="30">
        <f>VLOOKUP(C11847,Index[[#All],[searchTaxon]:[Reference_number]],2,FALSE)</f>
        <v>173</v>
      </c>
      <c r="H11847" t="s">
        <v>18</v>
      </c>
      <c r="I11847">
        <f>VLOOKUP(Table1[[#This Row],[trait_name]],Trait[],2,FALSE)</f>
        <v>25</v>
      </c>
      <c r="J11847" s="25" t="s">
        <v>54</v>
      </c>
      <c r="L11847" s="3" t="s">
        <v>239</v>
      </c>
      <c r="N11847" s="25"/>
      <c r="O11847"/>
    </row>
    <row r="11848" spans="1:15">
      <c r="A11848" s="5">
        <v>43280</v>
      </c>
      <c r="B11848" s="5">
        <v>43280</v>
      </c>
      <c r="C11848" t="s">
        <v>977</v>
      </c>
      <c r="D11848" s="30">
        <f>VLOOKUP(C11848,Index[[#All],[searchTaxon]:[Reference_number]],2,FALSE)</f>
        <v>173</v>
      </c>
      <c r="I11848">
        <f>VLOOKUP(Table1[[#This Row],[trait_name]],Trait[],2,FALSE)</f>
        <v>25</v>
      </c>
      <c r="J11848" s="25" t="s">
        <v>54</v>
      </c>
      <c r="L11848" s="3"/>
      <c r="N11848" s="25"/>
      <c r="O11848"/>
    </row>
    <row r="11849" spans="1:15">
      <c r="A11849" s="5">
        <v>43280</v>
      </c>
      <c r="B11849" s="5">
        <v>43280</v>
      </c>
      <c r="C11849" t="s">
        <v>977</v>
      </c>
      <c r="D11849" s="30">
        <f>VLOOKUP(C11849,Index[[#All],[searchTaxon]:[Reference_number]],2,FALSE)</f>
        <v>173</v>
      </c>
      <c r="H11849" t="s">
        <v>18</v>
      </c>
      <c r="I11849">
        <f>VLOOKUP(Table1[[#This Row],[trait_name]],Trait[],2,FALSE)</f>
        <v>26</v>
      </c>
      <c r="J11849" s="25" t="s">
        <v>57</v>
      </c>
      <c r="L11849" s="3">
        <v>3</v>
      </c>
      <c r="N11849" s="25"/>
      <c r="O11849"/>
    </row>
    <row r="11850" spans="1:15">
      <c r="A11850" s="5">
        <v>43280</v>
      </c>
      <c r="B11850" s="5">
        <v>43280</v>
      </c>
      <c r="C11850" t="s">
        <v>977</v>
      </c>
      <c r="D11850" s="30">
        <f>VLOOKUP(C11850,Index[[#All],[searchTaxon]:[Reference_number]],2,FALSE)</f>
        <v>173</v>
      </c>
      <c r="I11850">
        <f>VLOOKUP(Table1[[#This Row],[trait_name]],Trait[],2,FALSE)</f>
        <v>26</v>
      </c>
      <c r="J11850" s="25" t="s">
        <v>57</v>
      </c>
      <c r="L11850" s="3"/>
      <c r="N11850" s="25"/>
      <c r="O11850"/>
    </row>
    <row r="11851" spans="1:15">
      <c r="A11851" s="5">
        <v>43280</v>
      </c>
      <c r="B11851" s="5">
        <v>43280</v>
      </c>
      <c r="C11851" t="s">
        <v>977</v>
      </c>
      <c r="D11851" s="30">
        <f>VLOOKUP(C11851,Index[[#All],[searchTaxon]:[Reference_number]],2,FALSE)</f>
        <v>173</v>
      </c>
      <c r="I11851">
        <f>VLOOKUP(Table1[[#This Row],[trait_name]],Trait[],2,FALSE)</f>
        <v>27</v>
      </c>
      <c r="J11851" s="25" t="s">
        <v>58</v>
      </c>
      <c r="L11851" s="3"/>
      <c r="N11851" s="25"/>
      <c r="O11851"/>
    </row>
    <row r="11852" spans="1:15">
      <c r="A11852" s="5">
        <v>43280</v>
      </c>
      <c r="B11852" s="5">
        <v>43280</v>
      </c>
      <c r="C11852" t="s">
        <v>977</v>
      </c>
      <c r="D11852" s="30">
        <f>VLOOKUP(C11852,Index[[#All],[searchTaxon]:[Reference_number]],2,FALSE)</f>
        <v>173</v>
      </c>
      <c r="H11852" t="s">
        <v>18</v>
      </c>
      <c r="I11852">
        <f>VLOOKUP(Table1[[#This Row],[trait_name]],Trait[],2,FALSE)</f>
        <v>28</v>
      </c>
      <c r="J11852" s="25" t="s">
        <v>59</v>
      </c>
      <c r="L11852" s="3">
        <v>1</v>
      </c>
      <c r="N11852" s="25"/>
      <c r="O11852"/>
    </row>
    <row r="11853" spans="1:15">
      <c r="A11853" s="5">
        <v>43280</v>
      </c>
      <c r="B11853" s="5">
        <v>43280</v>
      </c>
      <c r="C11853" t="s">
        <v>977</v>
      </c>
      <c r="D11853" s="30">
        <f>VLOOKUP(C11853,Index[[#All],[searchTaxon]:[Reference_number]],2,FALSE)</f>
        <v>173</v>
      </c>
      <c r="I11853">
        <f>VLOOKUP(Table1[[#This Row],[trait_name]],Trait[],2,FALSE)</f>
        <v>28</v>
      </c>
      <c r="J11853" s="25" t="s">
        <v>59</v>
      </c>
      <c r="L11853" s="3"/>
      <c r="N11853" s="25"/>
      <c r="O11853"/>
    </row>
    <row r="11854" spans="1:15">
      <c r="A11854" s="5">
        <v>43280</v>
      </c>
      <c r="B11854" s="5">
        <v>43280</v>
      </c>
      <c r="C11854" t="s">
        <v>977</v>
      </c>
      <c r="D11854" s="30">
        <f>VLOOKUP(C11854,Index[[#All],[searchTaxon]:[Reference_number]],2,FALSE)</f>
        <v>173</v>
      </c>
      <c r="H11854" t="s">
        <v>18</v>
      </c>
      <c r="I11854">
        <f>VLOOKUP(Table1[[#This Row],[trait_name]],Trait[],2,FALSE)</f>
        <v>29</v>
      </c>
      <c r="J11854" s="25" t="s">
        <v>60</v>
      </c>
      <c r="L11854" s="3">
        <v>5</v>
      </c>
      <c r="N11854" s="25"/>
      <c r="O11854"/>
    </row>
    <row r="11855" spans="1:15">
      <c r="A11855" s="5">
        <v>43280</v>
      </c>
      <c r="B11855" s="5">
        <v>43280</v>
      </c>
      <c r="C11855" t="s">
        <v>977</v>
      </c>
      <c r="D11855" s="30">
        <f>VLOOKUP(C11855,Index[[#All],[searchTaxon]:[Reference_number]],2,FALSE)</f>
        <v>173</v>
      </c>
      <c r="I11855">
        <f>VLOOKUP(Table1[[#This Row],[trait_name]],Trait[],2,FALSE)</f>
        <v>30</v>
      </c>
      <c r="J11855" s="25" t="s">
        <v>61</v>
      </c>
      <c r="L11855" s="3"/>
      <c r="N11855" s="25"/>
      <c r="O11855"/>
    </row>
    <row r="11856" spans="1:15">
      <c r="A11856" s="5">
        <v>43280</v>
      </c>
      <c r="B11856" s="5">
        <v>43280</v>
      </c>
      <c r="C11856" t="s">
        <v>977</v>
      </c>
      <c r="D11856" s="30">
        <f>VLOOKUP(C11856,Index[[#All],[searchTaxon]:[Reference_number]],2,FALSE)</f>
        <v>173</v>
      </c>
      <c r="H11856" t="s">
        <v>18</v>
      </c>
      <c r="I11856">
        <f>VLOOKUP(Table1[[#This Row],[trait_name]],Trait[],2,FALSE)</f>
        <v>31</v>
      </c>
      <c r="J11856" s="25" t="s">
        <v>62</v>
      </c>
      <c r="L11856" s="3">
        <v>1</v>
      </c>
      <c r="N11856" s="25"/>
      <c r="O11856"/>
    </row>
    <row r="11857" spans="1:15">
      <c r="A11857" s="5">
        <v>43280</v>
      </c>
      <c r="B11857" s="5">
        <v>43280</v>
      </c>
      <c r="C11857" t="s">
        <v>977</v>
      </c>
      <c r="D11857" s="30">
        <f>VLOOKUP(C11857,Index[[#All],[searchTaxon]:[Reference_number]],2,FALSE)</f>
        <v>173</v>
      </c>
      <c r="I11857">
        <f>VLOOKUP(Table1[[#This Row],[trait_name]],Trait[],2,FALSE)</f>
        <v>32</v>
      </c>
      <c r="J11857" s="25" t="s">
        <v>147</v>
      </c>
      <c r="L11857" s="3"/>
      <c r="N11857" s="25"/>
      <c r="O11857"/>
    </row>
    <row r="11858" spans="1:15">
      <c r="A11858" s="5">
        <v>43280</v>
      </c>
      <c r="B11858" s="5">
        <v>43280</v>
      </c>
      <c r="C11858" t="s">
        <v>977</v>
      </c>
      <c r="D11858" s="30">
        <f>VLOOKUP(C11858,Index[[#All],[searchTaxon]:[Reference_number]],2,FALSE)</f>
        <v>173</v>
      </c>
      <c r="I11858">
        <f>VLOOKUP(Table1[[#This Row],[trait_name]],Trait[],2,FALSE)</f>
        <v>32</v>
      </c>
      <c r="J11858" s="25" t="s">
        <v>147</v>
      </c>
      <c r="L11858" s="3"/>
      <c r="N11858" s="25"/>
      <c r="O11858"/>
    </row>
    <row r="11859" spans="1:15">
      <c r="A11859" s="5">
        <v>43280</v>
      </c>
      <c r="B11859" s="5">
        <v>43280</v>
      </c>
      <c r="C11859" t="s">
        <v>977</v>
      </c>
      <c r="D11859" s="30">
        <f>VLOOKUP(C11859,Index[[#All],[searchTaxon]:[Reference_number]],2,FALSE)</f>
        <v>173</v>
      </c>
      <c r="I11859">
        <f>VLOOKUP(Table1[[#This Row],[trait_name]],Trait[],2,FALSE)</f>
        <v>33</v>
      </c>
      <c r="J11859" s="25" t="s">
        <v>63</v>
      </c>
      <c r="L11859" s="3"/>
      <c r="N11859" s="25"/>
      <c r="O11859"/>
    </row>
    <row r="11860" spans="1:15">
      <c r="A11860" s="5">
        <v>43280</v>
      </c>
      <c r="B11860" s="5">
        <v>43280</v>
      </c>
      <c r="C11860" t="s">
        <v>977</v>
      </c>
      <c r="D11860" s="30">
        <f>VLOOKUP(C11860,Index[[#All],[searchTaxon]:[Reference_number]],2,FALSE)</f>
        <v>173</v>
      </c>
      <c r="I11860">
        <f>VLOOKUP(Table1[[#This Row],[trait_name]],Trait[],2,FALSE)</f>
        <v>33</v>
      </c>
      <c r="J11860" s="25" t="s">
        <v>63</v>
      </c>
      <c r="L11860" s="3"/>
      <c r="N11860" s="25"/>
      <c r="O11860"/>
    </row>
    <row r="11861" spans="1:15">
      <c r="A11861" s="5">
        <v>43280</v>
      </c>
      <c r="B11861" s="5">
        <v>43280</v>
      </c>
      <c r="C11861" t="s">
        <v>977</v>
      </c>
      <c r="D11861" s="30">
        <f>VLOOKUP(C11861,Index[[#All],[searchTaxon]:[Reference_number]],2,FALSE)</f>
        <v>173</v>
      </c>
      <c r="I11861">
        <f>VLOOKUP(Table1[[#This Row],[trait_name]],Trait[],2,FALSE)</f>
        <v>34</v>
      </c>
      <c r="J11861" s="25" t="s">
        <v>149</v>
      </c>
      <c r="L11861" s="3"/>
      <c r="N11861" s="25"/>
      <c r="O11861"/>
    </row>
    <row r="11862" spans="1:15">
      <c r="A11862" s="5">
        <v>43280</v>
      </c>
      <c r="B11862" s="5"/>
      <c r="C11862" t="s">
        <v>977</v>
      </c>
      <c r="D11862" s="30">
        <f>VLOOKUP(C11862,Index[[#All],[searchTaxon]:[Reference_number]],2,FALSE)</f>
        <v>173</v>
      </c>
      <c r="E11862">
        <v>0</v>
      </c>
      <c r="F11862">
        <v>0</v>
      </c>
      <c r="G11862">
        <v>0</v>
      </c>
      <c r="I11862">
        <f>VLOOKUP(Table1[[#This Row],[trait_name]],Trait[],2,FALSE)</f>
        <v>35</v>
      </c>
      <c r="J11862" s="25" t="s">
        <v>66</v>
      </c>
      <c r="L11862" s="3"/>
      <c r="N11862" s="25"/>
      <c r="O11862"/>
    </row>
    <row r="11863" spans="1:15">
      <c r="A11863" s="5">
        <v>43280</v>
      </c>
      <c r="B11863" s="5"/>
      <c r="C11863" t="s">
        <v>977</v>
      </c>
      <c r="D11863" s="15">
        <f>VLOOKUP(C11863,Index[[#All],[searchTaxon]:[Reference_number]],2,FALSE)</f>
        <v>173</v>
      </c>
      <c r="E11863">
        <v>0</v>
      </c>
      <c r="F11863">
        <v>0</v>
      </c>
      <c r="G11863">
        <v>0</v>
      </c>
      <c r="I11863">
        <f>VLOOKUP(Table1[[#This Row],[trait_name]],Trait[],2,FALSE)</f>
        <v>36</v>
      </c>
      <c r="J11863" s="25" t="s">
        <v>68</v>
      </c>
      <c r="L11863" s="3"/>
      <c r="N11863" s="25"/>
      <c r="O11863"/>
    </row>
    <row r="11864" spans="1:15">
      <c r="A11864" s="5">
        <v>43280</v>
      </c>
      <c r="B11864" s="5"/>
      <c r="C11864" t="s">
        <v>977</v>
      </c>
      <c r="D11864" s="15">
        <f>VLOOKUP(C11864,Index[[#All],[searchTaxon]:[Reference_number]],2,FALSE)</f>
        <v>173</v>
      </c>
      <c r="E11864">
        <v>0</v>
      </c>
      <c r="F11864">
        <v>0</v>
      </c>
      <c r="G11864">
        <v>0</v>
      </c>
      <c r="I11864">
        <f>VLOOKUP(Table1[[#This Row],[trait_name]],Trait[],2,FALSE)</f>
        <v>37</v>
      </c>
      <c r="J11864" s="25" t="s">
        <v>70</v>
      </c>
      <c r="L11864" s="3"/>
      <c r="N11864" s="25"/>
      <c r="O11864"/>
    </row>
    <row r="11865" spans="1:15">
      <c r="A11865" s="5">
        <v>43280</v>
      </c>
      <c r="B11865" s="5">
        <v>43280</v>
      </c>
      <c r="C11865" t="s">
        <v>977</v>
      </c>
      <c r="D11865" s="30">
        <f>VLOOKUP(C11865,Index[[#All],[searchTaxon]:[Reference_number]],2,FALSE)</f>
        <v>173</v>
      </c>
      <c r="H11865" t="s">
        <v>18</v>
      </c>
      <c r="I11865">
        <f>VLOOKUP(Table1[[#This Row],[trait_name]],Trait[],2,FALSE)</f>
        <v>38</v>
      </c>
      <c r="J11865" s="25" t="s">
        <v>74</v>
      </c>
      <c r="L11865" s="3" t="s">
        <v>75</v>
      </c>
      <c r="N11865" s="25"/>
      <c r="O11865"/>
    </row>
    <row r="11866" spans="1:15">
      <c r="A11866" s="5">
        <v>43280</v>
      </c>
      <c r="B11866" s="5">
        <v>43280</v>
      </c>
      <c r="C11866" t="s">
        <v>977</v>
      </c>
      <c r="D11866" s="30">
        <f>VLOOKUP(C11866,Index[[#All],[searchTaxon]:[Reference_number]],2,FALSE)</f>
        <v>173</v>
      </c>
      <c r="I11866">
        <f>VLOOKUP(Table1[[#This Row],[trait_name]],Trait[],2,FALSE)</f>
        <v>38</v>
      </c>
      <c r="J11866" s="25" t="s">
        <v>74</v>
      </c>
      <c r="L11866" s="3"/>
      <c r="N11866" s="25"/>
      <c r="O11866"/>
    </row>
    <row r="11867" spans="1:15">
      <c r="A11867" s="27">
        <v>43280</v>
      </c>
      <c r="B11867" s="27"/>
      <c r="C11867" s="4" t="s">
        <v>977</v>
      </c>
      <c r="D11867" s="15">
        <f>VLOOKUP(C11867,Index[[#All],[searchTaxon]:[Reference_number]],2,FALSE)</f>
        <v>173</v>
      </c>
      <c r="I11867">
        <f>VLOOKUP(Table1[[#This Row],[trait_name]],Trait[],2,FALSE)</f>
        <v>39</v>
      </c>
      <c r="J11867" s="25" t="s">
        <v>76</v>
      </c>
      <c r="L11867" s="3"/>
      <c r="N11867" s="25"/>
      <c r="O11867"/>
    </row>
    <row r="11868" spans="1:15">
      <c r="A11868" s="5">
        <v>43280</v>
      </c>
      <c r="B11868" s="5">
        <v>43280</v>
      </c>
      <c r="C11868" t="s">
        <v>977</v>
      </c>
      <c r="D11868" s="30">
        <f>VLOOKUP(C11868,Index[[#All],[searchTaxon]:[Reference_number]],2,FALSE)</f>
        <v>173</v>
      </c>
      <c r="I11868">
        <f>VLOOKUP(Table1[[#This Row],[trait_name]],Trait[],2,FALSE)</f>
        <v>40</v>
      </c>
      <c r="J11868" s="25" t="s">
        <v>79</v>
      </c>
      <c r="L11868" s="3"/>
      <c r="N11868" s="25"/>
      <c r="O11868"/>
    </row>
    <row r="11869" spans="1:15">
      <c r="A11869" s="5">
        <v>43280</v>
      </c>
      <c r="B11869" s="5"/>
      <c r="C11869" t="s">
        <v>977</v>
      </c>
      <c r="D11869" s="15">
        <f>VLOOKUP(C11869,Index[[#All],[searchTaxon]:[Reference_number]],2,FALSE)</f>
        <v>173</v>
      </c>
      <c r="E11869">
        <v>0</v>
      </c>
      <c r="F11869">
        <v>0</v>
      </c>
      <c r="G11869">
        <v>0</v>
      </c>
      <c r="I11869">
        <f>VLOOKUP(Table1[[#This Row],[trait_name]],Trait[],2,FALSE)</f>
        <v>41</v>
      </c>
      <c r="J11869" s="25" t="s">
        <v>82</v>
      </c>
      <c r="L11869" s="3"/>
      <c r="N11869" s="25"/>
      <c r="O11869"/>
    </row>
    <row r="11870" spans="1:15">
      <c r="A11870" s="5">
        <v>43280</v>
      </c>
      <c r="B11870" s="5"/>
      <c r="C11870" t="s">
        <v>977</v>
      </c>
      <c r="D11870" s="15">
        <f>VLOOKUP(C11870,Index[[#All],[searchTaxon]:[Reference_number]],2,FALSE)</f>
        <v>173</v>
      </c>
      <c r="E11870">
        <v>0</v>
      </c>
      <c r="F11870">
        <v>0</v>
      </c>
      <c r="G11870">
        <v>0</v>
      </c>
      <c r="I11870">
        <f>VLOOKUP(Table1[[#This Row],[trait_name]],Trait[],2,FALSE)</f>
        <v>42</v>
      </c>
      <c r="J11870" s="25" t="s">
        <v>84</v>
      </c>
      <c r="L11870" s="3"/>
      <c r="N11870" s="25"/>
      <c r="O11870"/>
    </row>
    <row r="11871" spans="1:15">
      <c r="A11871" s="5">
        <v>43280</v>
      </c>
      <c r="B11871" s="5">
        <v>43280</v>
      </c>
      <c r="C11871" t="s">
        <v>977</v>
      </c>
      <c r="D11871" s="30">
        <f>VLOOKUP(C11871,Index[[#All],[searchTaxon]:[Reference_number]],2,FALSE)</f>
        <v>173</v>
      </c>
      <c r="H11871" t="s">
        <v>18</v>
      </c>
      <c r="I11871">
        <f>VLOOKUP(Table1[[#This Row],[trait_name]],Trait[],2,FALSE)</f>
        <v>43</v>
      </c>
      <c r="J11871" s="25" t="s">
        <v>86</v>
      </c>
      <c r="L11871" s="3" t="s">
        <v>156</v>
      </c>
      <c r="N11871" s="25"/>
      <c r="O11871"/>
    </row>
    <row r="11872" spans="1:15">
      <c r="A11872" s="5">
        <v>43280</v>
      </c>
      <c r="B11872" s="5">
        <v>43280</v>
      </c>
      <c r="C11872" t="s">
        <v>977</v>
      </c>
      <c r="D11872" s="30">
        <f>VLOOKUP(C11872,Index[[#All],[searchTaxon]:[Reference_number]],2,FALSE)</f>
        <v>173</v>
      </c>
      <c r="I11872">
        <f>VLOOKUP(Table1[[#This Row],[trait_name]],Trait[],2,FALSE)</f>
        <v>43</v>
      </c>
      <c r="J11872" s="25" t="s">
        <v>86</v>
      </c>
      <c r="L11872" s="3"/>
      <c r="N11872" s="25"/>
      <c r="O11872"/>
    </row>
    <row r="11873" spans="1:15">
      <c r="A11873" s="5">
        <v>43280</v>
      </c>
      <c r="B11873" s="5"/>
      <c r="C11873" t="s">
        <v>977</v>
      </c>
      <c r="D11873" s="30">
        <f>VLOOKUP(C11873,Index[[#All],[searchTaxon]:[Reference_number]],2,FALSE)</f>
        <v>173</v>
      </c>
      <c r="H11873" t="s">
        <v>130</v>
      </c>
      <c r="I11873">
        <f>VLOOKUP(Table1[[#This Row],[trait_name]],Trait[],2,FALSE)</f>
        <v>44</v>
      </c>
      <c r="J11873" s="26" t="s">
        <v>90</v>
      </c>
      <c r="K11873" s="26"/>
      <c r="L11873" s="3" t="s">
        <v>266</v>
      </c>
      <c r="N11873" s="25"/>
      <c r="O11873"/>
    </row>
    <row r="11874" spans="1:15">
      <c r="A11874" s="5">
        <v>43280</v>
      </c>
      <c r="B11874" s="5"/>
      <c r="C11874" t="s">
        <v>977</v>
      </c>
      <c r="D11874" s="30">
        <f>VLOOKUP(C11874,Index[[#All],[searchTaxon]:[Reference_number]],2,FALSE)</f>
        <v>173</v>
      </c>
      <c r="H11874" t="s">
        <v>130</v>
      </c>
      <c r="I11874">
        <f>VLOOKUP(Table1[[#This Row],[trait_name]],Trait[],2,FALSE)</f>
        <v>45</v>
      </c>
      <c r="J11874" s="26" t="s">
        <v>93</v>
      </c>
      <c r="K11874" s="26"/>
      <c r="L11874" s="3"/>
      <c r="N11874" s="26"/>
      <c r="O11874"/>
    </row>
    <row r="11875" spans="1:15">
      <c r="A11875" s="5">
        <v>43280</v>
      </c>
      <c r="B11875" s="5"/>
      <c r="C11875" t="s">
        <v>977</v>
      </c>
      <c r="D11875" s="15">
        <f>VLOOKUP(C11875,Index[[#All],[searchTaxon]:[Reference_number]],2,FALSE)</f>
        <v>173</v>
      </c>
      <c r="E11875">
        <v>0</v>
      </c>
      <c r="F11875">
        <v>0</v>
      </c>
      <c r="G11875">
        <v>0</v>
      </c>
      <c r="I11875">
        <f>VLOOKUP(Table1[[#This Row],[trait_name]],Trait[],2,FALSE)</f>
        <v>47</v>
      </c>
      <c r="J11875" s="25" t="s">
        <v>96</v>
      </c>
      <c r="L11875" s="3"/>
      <c r="N11875" s="25"/>
      <c r="O11875"/>
    </row>
    <row r="11876" spans="1:15">
      <c r="A11876" s="5">
        <v>43280</v>
      </c>
      <c r="B11876" s="5">
        <v>43280</v>
      </c>
      <c r="C11876" t="s">
        <v>977</v>
      </c>
      <c r="D11876" s="30">
        <f>VLOOKUP(C11876,Index[[#All],[searchTaxon]:[Reference_number]],2,FALSE)</f>
        <v>173</v>
      </c>
      <c r="H11876" t="s">
        <v>18</v>
      </c>
      <c r="I11876">
        <f>VLOOKUP(Table1[[#This Row],[trait_name]],Trait[],2,FALSE)</f>
        <v>48</v>
      </c>
      <c r="J11876" s="25" t="s">
        <v>99</v>
      </c>
      <c r="L11876" s="3" t="s">
        <v>101</v>
      </c>
      <c r="N11876" s="25"/>
      <c r="O11876"/>
    </row>
    <row r="11877" spans="1:15">
      <c r="A11877" s="5">
        <v>43280</v>
      </c>
      <c r="B11877" s="5">
        <v>43280</v>
      </c>
      <c r="C11877" t="s">
        <v>977</v>
      </c>
      <c r="D11877" s="30">
        <f>VLOOKUP(C11877,Index[[#All],[searchTaxon]:[Reference_number]],2,FALSE)</f>
        <v>173</v>
      </c>
      <c r="H11877" t="s">
        <v>18</v>
      </c>
      <c r="I11877">
        <f>VLOOKUP(Table1[[#This Row],[trait_name]],Trait[],2,FALSE)</f>
        <v>48</v>
      </c>
      <c r="J11877" s="25" t="s">
        <v>99</v>
      </c>
      <c r="L11877" s="3" t="s">
        <v>162</v>
      </c>
      <c r="N11877" s="25"/>
      <c r="O11877"/>
    </row>
    <row r="11878" spans="1:15">
      <c r="A11878" s="5">
        <v>43280</v>
      </c>
      <c r="B11878" s="5">
        <v>43280</v>
      </c>
      <c r="C11878" t="s">
        <v>977</v>
      </c>
      <c r="D11878" s="30">
        <f>VLOOKUP(C11878,Index[[#All],[searchTaxon]:[Reference_number]],2,FALSE)</f>
        <v>173</v>
      </c>
      <c r="H11878" t="s">
        <v>18</v>
      </c>
      <c r="I11878">
        <f>VLOOKUP(Table1[[#This Row],[trait_name]],Trait[],2,FALSE)</f>
        <v>48</v>
      </c>
      <c r="J11878" s="25" t="s">
        <v>99</v>
      </c>
      <c r="L11878" s="3" t="s">
        <v>161</v>
      </c>
      <c r="N11878" s="25"/>
      <c r="O11878"/>
    </row>
    <row r="11879" spans="1:15">
      <c r="A11879" s="5">
        <v>43280</v>
      </c>
      <c r="B11879" s="5">
        <v>43280</v>
      </c>
      <c r="C11879" t="s">
        <v>977</v>
      </c>
      <c r="D11879" s="30">
        <f>VLOOKUP(C11879,Index[[#All],[searchTaxon]:[Reference_number]],2,FALSE)</f>
        <v>173</v>
      </c>
      <c r="H11879" t="s">
        <v>134</v>
      </c>
      <c r="I11879">
        <f>VLOOKUP(Table1[[#This Row],[trait_name]],Trait[],2,FALSE)</f>
        <v>49</v>
      </c>
      <c r="J11879" s="25" t="s">
        <v>103</v>
      </c>
      <c r="L11879" s="3" t="s">
        <v>230</v>
      </c>
      <c r="N11879" s="25"/>
      <c r="O11879"/>
    </row>
    <row r="11880" spans="1:15">
      <c r="A11880" s="5">
        <v>43280</v>
      </c>
      <c r="B11880" s="5">
        <v>43280</v>
      </c>
      <c r="C11880" t="s">
        <v>977</v>
      </c>
      <c r="D11880" s="30">
        <f>VLOOKUP(C11880,Index[[#All],[searchTaxon]:[Reference_number]],2,FALSE)</f>
        <v>173</v>
      </c>
      <c r="H11880" t="s">
        <v>134</v>
      </c>
      <c r="I11880">
        <f>VLOOKUP(Table1[[#This Row],[trait_name]],Trait[],2,FALSE)</f>
        <v>49</v>
      </c>
      <c r="J11880" s="25" t="s">
        <v>103</v>
      </c>
      <c r="L11880" s="3" t="s">
        <v>228</v>
      </c>
      <c r="N11880" s="25"/>
      <c r="O11880"/>
    </row>
    <row r="11881" spans="1:15">
      <c r="A11881" s="5">
        <v>43280</v>
      </c>
      <c r="B11881" s="5">
        <v>43280</v>
      </c>
      <c r="C11881" t="s">
        <v>977</v>
      </c>
      <c r="D11881" s="30">
        <f>VLOOKUP(C11881,Index[[#All],[searchTaxon]:[Reference_number]],2,FALSE)</f>
        <v>173</v>
      </c>
      <c r="H11881" t="s">
        <v>18</v>
      </c>
      <c r="I11881">
        <f>VLOOKUP(Table1[[#This Row],[trait_name]],Trait[],2,FALSE)</f>
        <v>49</v>
      </c>
      <c r="J11881" s="25" t="s">
        <v>103</v>
      </c>
      <c r="L11881" s="3" t="s">
        <v>165</v>
      </c>
      <c r="N11881" s="25"/>
      <c r="O11881"/>
    </row>
    <row r="11882" spans="1:15">
      <c r="A11882" s="5">
        <v>43280</v>
      </c>
      <c r="B11882" s="5">
        <v>43280</v>
      </c>
      <c r="C11882" t="s">
        <v>977</v>
      </c>
      <c r="D11882" s="30">
        <f>VLOOKUP(C11882,Index[[#All],[searchTaxon]:[Reference_number]],2,FALSE)</f>
        <v>173</v>
      </c>
      <c r="H11882" t="s">
        <v>18</v>
      </c>
      <c r="I11882">
        <f>VLOOKUP(Table1[[#This Row],[trait_name]],Trait[],2,FALSE)</f>
        <v>49</v>
      </c>
      <c r="J11882" s="25" t="s">
        <v>103</v>
      </c>
      <c r="L11882" s="3" t="s">
        <v>104</v>
      </c>
      <c r="N11882" s="25"/>
      <c r="O11882"/>
    </row>
    <row r="11883" spans="1:15">
      <c r="A11883" s="5">
        <v>43280</v>
      </c>
      <c r="B11883" s="5">
        <v>43280</v>
      </c>
      <c r="C11883" t="s">
        <v>977</v>
      </c>
      <c r="D11883" s="30">
        <f>VLOOKUP(C11883,Index[[#All],[searchTaxon]:[Reference_number]],2,FALSE)</f>
        <v>173</v>
      </c>
      <c r="H11883" t="s">
        <v>18</v>
      </c>
      <c r="I11883">
        <f>VLOOKUP(Table1[[#This Row],[trait_name]],Trait[],2,FALSE)</f>
        <v>49</v>
      </c>
      <c r="J11883" s="25" t="s">
        <v>103</v>
      </c>
      <c r="L11883" s="3" t="s">
        <v>289</v>
      </c>
      <c r="N11883" s="25"/>
      <c r="O11883"/>
    </row>
    <row r="11884" spans="1:15">
      <c r="A11884" s="27">
        <v>43280</v>
      </c>
      <c r="B11884" s="27"/>
      <c r="C11884" s="4" t="s">
        <v>977</v>
      </c>
      <c r="D11884" s="11">
        <f>VLOOKUP(C11884,Index[[#All],[searchTaxon]:[Reference_number]],2,FALSE)</f>
        <v>173</v>
      </c>
      <c r="E11884">
        <f>VLOOKUP(C:C,Table1[[#All],[searchTaxon]:[Multiple_forms]],3,FALSE)</f>
        <v>0</v>
      </c>
      <c r="F11884">
        <f>VLOOKUP(C:C,Table1[[#All],[searchTaxon]:[Multiple_forms]],4,FALSE)</f>
        <v>0</v>
      </c>
      <c r="G11884">
        <f>VLOOKUP(C:C,Table1[[#All],[searchTaxon]:[Multiple_forms]],5,FALSE)</f>
        <v>0</v>
      </c>
      <c r="I11884">
        <f>VLOOKUP(Table1[[#This Row],[trait_name]],Trait[],2,FALSE)</f>
        <v>50</v>
      </c>
      <c r="J11884" s="25" t="s">
        <v>106</v>
      </c>
      <c r="L11884" s="3"/>
      <c r="N11884" s="25"/>
      <c r="O11884"/>
    </row>
    <row r="11885" spans="1:15">
      <c r="A11885" s="5">
        <v>43280</v>
      </c>
      <c r="B11885" s="5">
        <v>43280</v>
      </c>
      <c r="C11885" t="s">
        <v>977</v>
      </c>
      <c r="D11885" s="30">
        <f>VLOOKUP(C11885,Index[[#All],[searchTaxon]:[Reference_number]],2,FALSE)</f>
        <v>173</v>
      </c>
      <c r="H11885" t="s">
        <v>18</v>
      </c>
      <c r="I11885">
        <f>VLOOKUP(Table1[[#This Row],[trait_name]],Trait[],2,FALSE)</f>
        <v>51</v>
      </c>
      <c r="J11885" s="25" t="s">
        <v>108</v>
      </c>
      <c r="L11885" s="3" t="s">
        <v>167</v>
      </c>
      <c r="N11885" s="25"/>
      <c r="O11885"/>
    </row>
    <row r="11886" spans="1:15">
      <c r="A11886" s="5">
        <v>43280</v>
      </c>
      <c r="B11886" s="5">
        <v>43280</v>
      </c>
      <c r="C11886" t="s">
        <v>977</v>
      </c>
      <c r="D11886" s="30">
        <f>VLOOKUP(C11886,Index[[#All],[searchTaxon]:[Reference_number]],2,FALSE)</f>
        <v>173</v>
      </c>
      <c r="H11886" t="s">
        <v>18</v>
      </c>
      <c r="I11886">
        <f>VLOOKUP(Table1[[#This Row],[trait_name]],Trait[],2,FALSE)</f>
        <v>52</v>
      </c>
      <c r="J11886" s="25" t="s">
        <v>203</v>
      </c>
      <c r="L11886" s="3" t="s">
        <v>378</v>
      </c>
      <c r="N11886" s="25"/>
      <c r="O11886"/>
    </row>
    <row r="11887" spans="1:15">
      <c r="A11887" s="5">
        <v>43280</v>
      </c>
      <c r="B11887" s="5">
        <v>43280</v>
      </c>
      <c r="C11887" t="s">
        <v>977</v>
      </c>
      <c r="D11887" s="30">
        <f>VLOOKUP(C11887,Index[[#All],[searchTaxon]:[Reference_number]],2,FALSE)</f>
        <v>173</v>
      </c>
      <c r="H11887" t="s">
        <v>18</v>
      </c>
      <c r="I11887">
        <f>VLOOKUP(Table1[[#This Row],[trait_name]],Trait[],2,FALSE)</f>
        <v>53</v>
      </c>
      <c r="J11887" s="25" t="s">
        <v>110</v>
      </c>
      <c r="L11887" s="3" t="s">
        <v>168</v>
      </c>
      <c r="N11887" s="25"/>
      <c r="O11887"/>
    </row>
    <row r="11888" spans="1:15">
      <c r="A11888" s="5">
        <v>43280</v>
      </c>
      <c r="B11888" s="5">
        <v>43280</v>
      </c>
      <c r="C11888" t="s">
        <v>977</v>
      </c>
      <c r="D11888" s="30">
        <f>VLOOKUP(C11888,Index[[#All],[searchTaxon]:[Reference_number]],2,FALSE)</f>
        <v>173</v>
      </c>
      <c r="I11888">
        <f>VLOOKUP(Table1[[#This Row],[trait_name]],Trait[],2,FALSE)</f>
        <v>53</v>
      </c>
      <c r="J11888" s="25" t="s">
        <v>110</v>
      </c>
      <c r="L11888" s="3"/>
      <c r="N11888" s="25"/>
      <c r="O11888"/>
    </row>
    <row r="11889" spans="1:15">
      <c r="A11889" s="5">
        <v>43280</v>
      </c>
      <c r="B11889" s="5">
        <v>43280</v>
      </c>
      <c r="C11889" t="s">
        <v>977</v>
      </c>
      <c r="D11889" s="30">
        <f>VLOOKUP(C11889,Index[[#All],[searchTaxon]:[Reference_number]],2,FALSE)</f>
        <v>173</v>
      </c>
      <c r="I11889">
        <f>VLOOKUP(Table1[[#This Row],[trait_name]],Trait[],2,FALSE)</f>
        <v>54</v>
      </c>
      <c r="J11889" s="25" t="s">
        <v>112</v>
      </c>
      <c r="L11889" s="3"/>
      <c r="N11889" s="25"/>
      <c r="O11889"/>
    </row>
    <row r="11890" spans="1:15">
      <c r="A11890" s="5">
        <v>43280</v>
      </c>
      <c r="B11890" s="5">
        <v>43280</v>
      </c>
      <c r="C11890" t="s">
        <v>977</v>
      </c>
      <c r="D11890" s="30">
        <f>VLOOKUP(C11890,Index[[#All],[searchTaxon]:[Reference_number]],2,FALSE)</f>
        <v>173</v>
      </c>
      <c r="H11890" t="s">
        <v>134</v>
      </c>
      <c r="I11890">
        <f>VLOOKUP(Table1[[#This Row],[trait_name]],Trait[],2,FALSE)</f>
        <v>55</v>
      </c>
      <c r="J11890" s="25" t="s">
        <v>114</v>
      </c>
      <c r="L11890" s="3" t="s">
        <v>115</v>
      </c>
      <c r="N11890" s="25"/>
      <c r="O11890"/>
    </row>
    <row r="11891" spans="1:15">
      <c r="A11891" s="5">
        <v>43280</v>
      </c>
      <c r="B11891" s="5">
        <v>43280</v>
      </c>
      <c r="C11891" t="s">
        <v>977</v>
      </c>
      <c r="D11891" s="30">
        <f>VLOOKUP(C11891,Index[[#All],[searchTaxon]:[Reference_number]],2,FALSE)</f>
        <v>173</v>
      </c>
      <c r="H11891" t="s">
        <v>18</v>
      </c>
      <c r="I11891">
        <f>VLOOKUP(Table1[[#This Row],[trait_name]],Trait[],2,FALSE)</f>
        <v>56</v>
      </c>
      <c r="J11891" s="25" t="s">
        <v>117</v>
      </c>
      <c r="L11891" s="3" t="s">
        <v>118</v>
      </c>
      <c r="N11891" s="25"/>
      <c r="O11891"/>
    </row>
    <row r="11892" spans="1:15">
      <c r="A11892" s="5">
        <v>43280</v>
      </c>
      <c r="B11892" s="5"/>
      <c r="C11892" t="s">
        <v>977</v>
      </c>
      <c r="D11892" s="15">
        <f>VLOOKUP(C11892,Index[[#All],[searchTaxon]:[Reference_number]],2,FALSE)</f>
        <v>173</v>
      </c>
      <c r="E11892">
        <v>0</v>
      </c>
      <c r="F11892">
        <v>0</v>
      </c>
      <c r="G11892">
        <v>0</v>
      </c>
      <c r="I11892">
        <f>VLOOKUP(Table1[[#This Row],[trait_name]],Trait[],2,FALSE)</f>
        <v>60</v>
      </c>
      <c r="J11892" s="25" t="s">
        <v>120</v>
      </c>
      <c r="L11892" s="3"/>
      <c r="N11892" s="25"/>
      <c r="O11892"/>
    </row>
    <row r="11893" spans="1:15">
      <c r="A11893" s="5">
        <v>43280</v>
      </c>
      <c r="B11893" s="5">
        <v>43280</v>
      </c>
      <c r="C11893" t="s">
        <v>977</v>
      </c>
      <c r="D11893" s="30">
        <f>VLOOKUP(C11893,Index[[#All],[searchTaxon]:[Reference_number]],2,FALSE)</f>
        <v>173</v>
      </c>
      <c r="H11893" t="s">
        <v>130</v>
      </c>
      <c r="I11893">
        <f>VLOOKUP(Table1[[#This Row],[trait_name]],Trait[],2,FALSE)</f>
        <v>61</v>
      </c>
      <c r="J11893" s="25" t="s">
        <v>172</v>
      </c>
      <c r="L11893" s="3" t="s">
        <v>233</v>
      </c>
      <c r="N11893" s="25"/>
      <c r="O11893"/>
    </row>
    <row r="11894" spans="1:15">
      <c r="A11894" s="5">
        <v>43280</v>
      </c>
      <c r="B11894" s="5">
        <v>43280</v>
      </c>
      <c r="C11894" t="s">
        <v>977</v>
      </c>
      <c r="D11894" s="30">
        <f>VLOOKUP(C11894,Index[[#All],[searchTaxon]:[Reference_number]],2,FALSE)</f>
        <v>173</v>
      </c>
      <c r="I11894">
        <f>VLOOKUP(Table1[[#This Row],[trait_name]],Trait[],2,FALSE)</f>
        <v>62</v>
      </c>
      <c r="J11894" s="25" t="s">
        <v>123</v>
      </c>
      <c r="L11894" s="3"/>
      <c r="N11894" s="25"/>
      <c r="O11894"/>
    </row>
    <row r="11895" spans="1:15">
      <c r="A11895" s="5">
        <v>43281</v>
      </c>
      <c r="B11895" s="5">
        <v>43281</v>
      </c>
      <c r="C11895" t="s">
        <v>979</v>
      </c>
      <c r="D11895" s="30">
        <f>VLOOKUP(C11895,Index[[#All],[searchTaxon]:[Reference_number]],2,FALSE)</f>
        <v>174</v>
      </c>
      <c r="G11895" t="s">
        <v>24</v>
      </c>
      <c r="H11895" t="s">
        <v>18</v>
      </c>
      <c r="I11895">
        <f>VLOOKUP(Table1[[#This Row],[trait_name]],Trait[],2,FALSE)</f>
        <v>2</v>
      </c>
      <c r="J11895" s="25" t="s">
        <v>16</v>
      </c>
      <c r="L11895" s="3" t="s">
        <v>980</v>
      </c>
      <c r="N11895" s="25"/>
      <c r="O11895"/>
    </row>
    <row r="11896" spans="1:15">
      <c r="A11896" s="5">
        <v>43281</v>
      </c>
      <c r="B11896" s="5">
        <v>43281</v>
      </c>
      <c r="C11896" t="s">
        <v>979</v>
      </c>
      <c r="D11896" s="30">
        <f>VLOOKUP(C11896,Index[[#All],[searchTaxon]:[Reference_number]],2,FALSE)</f>
        <v>174</v>
      </c>
      <c r="G11896" t="s">
        <v>24</v>
      </c>
      <c r="I11896">
        <f>VLOOKUP(Table1[[#This Row],[trait_name]],Trait[],2,FALSE)</f>
        <v>2</v>
      </c>
      <c r="J11896" s="25" t="s">
        <v>16</v>
      </c>
      <c r="L11896" s="3"/>
      <c r="N11896" s="25"/>
      <c r="O11896"/>
    </row>
    <row r="11897" spans="1:15">
      <c r="A11897" s="5">
        <v>43281</v>
      </c>
      <c r="B11897" s="5">
        <v>43281</v>
      </c>
      <c r="C11897" t="s">
        <v>979</v>
      </c>
      <c r="D11897" s="30">
        <f>VLOOKUP(C11897,Index[[#All],[searchTaxon]:[Reference_number]],2,FALSE)</f>
        <v>174</v>
      </c>
      <c r="G11897" t="s">
        <v>24</v>
      </c>
      <c r="H11897" t="s">
        <v>18</v>
      </c>
      <c r="I11897">
        <f>VLOOKUP(Table1[[#This Row],[trait_name]],Trait[],2,FALSE)</f>
        <v>3</v>
      </c>
      <c r="J11897" s="25" t="s">
        <v>19</v>
      </c>
      <c r="L11897" s="3" t="s">
        <v>20</v>
      </c>
      <c r="N11897" s="25"/>
      <c r="O11897"/>
    </row>
    <row r="11898" spans="1:15">
      <c r="A11898" s="5">
        <v>43281</v>
      </c>
      <c r="B11898" s="5">
        <v>43281</v>
      </c>
      <c r="C11898" t="s">
        <v>979</v>
      </c>
      <c r="D11898" s="30">
        <f>VLOOKUP(C11898,Index[[#All],[searchTaxon]:[Reference_number]],2,FALSE)</f>
        <v>174</v>
      </c>
      <c r="G11898" t="s">
        <v>24</v>
      </c>
      <c r="I11898">
        <f>VLOOKUP(Table1[[#This Row],[trait_name]],Trait[],2,FALSE)</f>
        <v>3</v>
      </c>
      <c r="J11898" s="25" t="s">
        <v>19</v>
      </c>
      <c r="L11898" s="3"/>
      <c r="N11898" s="25"/>
      <c r="O11898"/>
    </row>
    <row r="11899" spans="1:15">
      <c r="A11899" s="5">
        <v>43281</v>
      </c>
      <c r="B11899" s="5">
        <v>43281</v>
      </c>
      <c r="C11899" t="s">
        <v>979</v>
      </c>
      <c r="D11899" s="30">
        <f>VLOOKUP(C11899,Index[[#All],[searchTaxon]:[Reference_number]],2,FALSE)</f>
        <v>174</v>
      </c>
      <c r="G11899" t="s">
        <v>24</v>
      </c>
      <c r="H11899" t="s">
        <v>18</v>
      </c>
      <c r="I11899">
        <f>VLOOKUP(Table1[[#This Row],[trait_name]],Trait[],2,FALSE)</f>
        <v>4</v>
      </c>
      <c r="J11899" s="25" t="s">
        <v>23</v>
      </c>
      <c r="L11899" s="3" t="s">
        <v>24</v>
      </c>
      <c r="N11899" s="25"/>
      <c r="O11899"/>
    </row>
    <row r="11900" spans="1:15">
      <c r="A11900" s="5">
        <v>43281</v>
      </c>
      <c r="B11900" s="5"/>
      <c r="C11900" t="s">
        <v>979</v>
      </c>
      <c r="D11900" s="30">
        <f>VLOOKUP(C11900,Index[[#All],[searchTaxon]:[Reference_number]],2,FALSE)</f>
        <v>174</v>
      </c>
      <c r="G11900" t="s">
        <v>24</v>
      </c>
      <c r="H11900" t="s">
        <v>18</v>
      </c>
      <c r="I11900">
        <f>VLOOKUP(Table1[[#This Row],[trait_name]],Trait[],2,FALSE)</f>
        <v>6</v>
      </c>
      <c r="J11900" s="25" t="s">
        <v>135</v>
      </c>
      <c r="L11900" s="3"/>
      <c r="N11900" s="25"/>
      <c r="O11900"/>
    </row>
    <row r="11901" spans="1:15">
      <c r="A11901" s="5">
        <v>43281</v>
      </c>
      <c r="B11901" s="5">
        <v>43281</v>
      </c>
      <c r="C11901" t="s">
        <v>979</v>
      </c>
      <c r="D11901" s="30">
        <f>VLOOKUP(C11901,Index[[#All],[searchTaxon]:[Reference_number]],2,FALSE)</f>
        <v>174</v>
      </c>
      <c r="G11901" t="s">
        <v>24</v>
      </c>
      <c r="H11901" t="s">
        <v>18</v>
      </c>
      <c r="I11901">
        <f>VLOOKUP(Table1[[#This Row],[trait_name]],Trait[],2,FALSE)</f>
        <v>7</v>
      </c>
      <c r="J11901" s="25" t="s">
        <v>27</v>
      </c>
      <c r="L11901" s="3" t="s">
        <v>24</v>
      </c>
      <c r="N11901" s="25"/>
      <c r="O11901"/>
    </row>
    <row r="11902" spans="1:15">
      <c r="A11902" s="5">
        <v>43281</v>
      </c>
      <c r="B11902" s="5">
        <v>43281</v>
      </c>
      <c r="C11902" t="s">
        <v>979</v>
      </c>
      <c r="D11902" s="30">
        <f>VLOOKUP(C11902,Index[[#All],[searchTaxon]:[Reference_number]],2,FALSE)</f>
        <v>174</v>
      </c>
      <c r="G11902" t="s">
        <v>24</v>
      </c>
      <c r="H11902" t="s">
        <v>18</v>
      </c>
      <c r="I11902">
        <f>VLOOKUP(Table1[[#This Row],[trait_name]],Trait[],2,FALSE)</f>
        <v>9</v>
      </c>
      <c r="J11902" s="25" t="s">
        <v>29</v>
      </c>
      <c r="L11902" s="3" t="s">
        <v>24</v>
      </c>
      <c r="N11902" s="25"/>
      <c r="O11902"/>
    </row>
    <row r="11903" spans="1:15">
      <c r="A11903" s="5">
        <v>43281</v>
      </c>
      <c r="B11903" s="5">
        <v>43281</v>
      </c>
      <c r="C11903" t="s">
        <v>979</v>
      </c>
      <c r="D11903" s="30">
        <f>VLOOKUP(C11903,Index[[#All],[searchTaxon]:[Reference_number]],2,FALSE)</f>
        <v>174</v>
      </c>
      <c r="G11903" t="s">
        <v>24</v>
      </c>
      <c r="H11903" t="s">
        <v>18</v>
      </c>
      <c r="I11903">
        <f>VLOOKUP(Table1[[#This Row],[trait_name]],Trait[],2,FALSE)</f>
        <v>12</v>
      </c>
      <c r="J11903" s="25" t="s">
        <v>138</v>
      </c>
      <c r="L11903" s="3" t="s">
        <v>24</v>
      </c>
      <c r="N11903" s="25"/>
      <c r="O11903"/>
    </row>
    <row r="11904" spans="1:15">
      <c r="A11904" s="5">
        <v>43281</v>
      </c>
      <c r="B11904" s="5">
        <v>43281</v>
      </c>
      <c r="C11904" t="s">
        <v>979</v>
      </c>
      <c r="D11904" s="30">
        <f>VLOOKUP(C11904,Index[[#All],[searchTaxon]:[Reference_number]],2,FALSE)</f>
        <v>174</v>
      </c>
      <c r="G11904" t="s">
        <v>24</v>
      </c>
      <c r="H11904" t="s">
        <v>881</v>
      </c>
      <c r="I11904">
        <f>VLOOKUP(Table1[[#This Row],[trait_name]],Trait[],2,FALSE)</f>
        <v>14</v>
      </c>
      <c r="J11904" s="25" t="s">
        <v>139</v>
      </c>
      <c r="L11904" s="3" t="s">
        <v>24</v>
      </c>
      <c r="N11904" s="25"/>
      <c r="O11904"/>
    </row>
    <row r="11905" spans="1:15">
      <c r="A11905" s="27">
        <v>43281</v>
      </c>
      <c r="B11905" s="27"/>
      <c r="C11905" s="4" t="s">
        <v>979</v>
      </c>
      <c r="D11905" s="15">
        <f>VLOOKUP(C11905,Index[[#All],[searchTaxon]:[Reference_number]],2,FALSE)</f>
        <v>174</v>
      </c>
      <c r="G11905" t="s">
        <v>24</v>
      </c>
      <c r="I11905">
        <f>VLOOKUP(Table1[[#This Row],[trait_name]],Trait[],2,FALSE)</f>
        <v>15</v>
      </c>
      <c r="J11905" s="25" t="s">
        <v>32</v>
      </c>
      <c r="L11905" s="3"/>
      <c r="N11905" s="25"/>
      <c r="O11905"/>
    </row>
    <row r="11906" spans="1:15">
      <c r="A11906" s="27">
        <v>43281</v>
      </c>
      <c r="B11906" s="27">
        <v>43281</v>
      </c>
      <c r="C11906" s="4" t="s">
        <v>979</v>
      </c>
      <c r="D11906" s="15">
        <f>VLOOKUP(C11906,Index[[#All],[searchTaxon]:[Reference_number]],2,FALSE)</f>
        <v>174</v>
      </c>
      <c r="G11906" t="s">
        <v>24</v>
      </c>
      <c r="I11906">
        <f>VLOOKUP(Table1[[#This Row],[trait_name]],Trait[],2,FALSE)</f>
        <v>16</v>
      </c>
      <c r="J11906" s="26" t="s">
        <v>33</v>
      </c>
      <c r="K11906" s="26"/>
      <c r="L11906" s="3"/>
      <c r="N11906" s="25"/>
      <c r="O11906"/>
    </row>
    <row r="11907" spans="1:15">
      <c r="A11907" s="5">
        <v>43281</v>
      </c>
      <c r="B11907" s="5">
        <v>43281</v>
      </c>
      <c r="C11907" t="s">
        <v>979</v>
      </c>
      <c r="D11907" s="30">
        <f>VLOOKUP(C11907,Index[[#All],[searchTaxon]:[Reference_number]],2,FALSE)</f>
        <v>174</v>
      </c>
      <c r="G11907" t="s">
        <v>24</v>
      </c>
      <c r="I11907">
        <f>VLOOKUP(Table1[[#This Row],[trait_name]],Trait[],2,FALSE)</f>
        <v>17</v>
      </c>
      <c r="J11907" s="25" t="s">
        <v>34</v>
      </c>
      <c r="L11907" s="3"/>
      <c r="N11907" s="25"/>
      <c r="O11907"/>
    </row>
    <row r="11908" spans="1:15">
      <c r="A11908" s="5">
        <v>43281</v>
      </c>
      <c r="B11908" s="5">
        <v>43281</v>
      </c>
      <c r="C11908" t="s">
        <v>979</v>
      </c>
      <c r="D11908" s="30">
        <f>VLOOKUP(C11908,Index[[#All],[searchTaxon]:[Reference_number]],2,FALSE)</f>
        <v>174</v>
      </c>
      <c r="G11908" t="s">
        <v>24</v>
      </c>
      <c r="H11908" t="s">
        <v>18</v>
      </c>
      <c r="I11908">
        <f>VLOOKUP(Table1[[#This Row],[trait_name]],Trait[],2,FALSE)</f>
        <v>17</v>
      </c>
      <c r="J11908" s="25" t="s">
        <v>34</v>
      </c>
      <c r="L11908" s="3" t="s">
        <v>36</v>
      </c>
      <c r="N11908" s="25"/>
      <c r="O11908"/>
    </row>
    <row r="11909" spans="1:15">
      <c r="A11909" s="5">
        <v>43281</v>
      </c>
      <c r="B11909" s="5">
        <v>43281</v>
      </c>
      <c r="C11909" t="s">
        <v>979</v>
      </c>
      <c r="D11909" s="30">
        <f>VLOOKUP(C11909,Index[[#All],[searchTaxon]:[Reference_number]],2,FALSE)</f>
        <v>174</v>
      </c>
      <c r="G11909" t="s">
        <v>24</v>
      </c>
      <c r="H11909" t="s">
        <v>18</v>
      </c>
      <c r="I11909">
        <f>VLOOKUP(Table1[[#This Row],[trait_name]],Trait[],2,FALSE)</f>
        <v>17</v>
      </c>
      <c r="J11909" s="25" t="s">
        <v>34</v>
      </c>
      <c r="L11909" s="3" t="s">
        <v>35</v>
      </c>
      <c r="N11909" s="25"/>
      <c r="O11909"/>
    </row>
    <row r="11910" spans="1:15">
      <c r="A11910" s="27">
        <v>43281</v>
      </c>
      <c r="B11910" s="27">
        <v>43281</v>
      </c>
      <c r="C11910" s="4" t="s">
        <v>979</v>
      </c>
      <c r="D11910" s="15">
        <f>VLOOKUP(C11910,Index[[#All],[searchTaxon]:[Reference_number]],2,FALSE)</f>
        <v>174</v>
      </c>
      <c r="G11910" t="s">
        <v>24</v>
      </c>
      <c r="I11910">
        <f>VLOOKUP(Table1[[#This Row],[trait_name]],Trait[],2,FALSE)</f>
        <v>18</v>
      </c>
      <c r="J11910" s="25" t="s">
        <v>38</v>
      </c>
      <c r="L11910" s="3"/>
      <c r="N11910" s="25"/>
      <c r="O11910"/>
    </row>
    <row r="11911" spans="1:15">
      <c r="A11911" s="5">
        <v>43281</v>
      </c>
      <c r="B11911" s="5">
        <v>43281</v>
      </c>
      <c r="C11911" t="s">
        <v>979</v>
      </c>
      <c r="D11911" s="30">
        <f>VLOOKUP(C11911,Index[[#All],[searchTaxon]:[Reference_number]],2,FALSE)</f>
        <v>174</v>
      </c>
      <c r="G11911" t="s">
        <v>24</v>
      </c>
      <c r="H11911" t="s">
        <v>18</v>
      </c>
      <c r="I11911">
        <f>VLOOKUP(Table1[[#This Row],[trait_name]],Trait[],2,FALSE)</f>
        <v>19</v>
      </c>
      <c r="J11911" s="25" t="s">
        <v>39</v>
      </c>
      <c r="L11911" s="3" t="s">
        <v>140</v>
      </c>
      <c r="N11911" s="25"/>
      <c r="O11911"/>
    </row>
    <row r="11912" spans="1:15">
      <c r="A11912" s="5">
        <v>43281</v>
      </c>
      <c r="B11912" s="5">
        <v>43281</v>
      </c>
      <c r="C11912" t="s">
        <v>979</v>
      </c>
      <c r="D11912" s="30">
        <f>VLOOKUP(C11912,Index[[#All],[searchTaxon]:[Reference_number]],2,FALSE)</f>
        <v>174</v>
      </c>
      <c r="G11912" t="s">
        <v>24</v>
      </c>
      <c r="I11912">
        <f>VLOOKUP(Table1[[#This Row],[trait_name]],Trait[],2,FALSE)</f>
        <v>19</v>
      </c>
      <c r="J11912" s="25" t="s">
        <v>39</v>
      </c>
      <c r="L11912" s="3"/>
      <c r="N11912" s="26"/>
      <c r="O11912"/>
    </row>
    <row r="11913" spans="1:15">
      <c r="A11913" s="27">
        <v>43281</v>
      </c>
      <c r="B11913" s="27">
        <v>43281</v>
      </c>
      <c r="C11913" s="4" t="s">
        <v>979</v>
      </c>
      <c r="D11913" s="15">
        <f>VLOOKUP(C11913,Index[[#All],[searchTaxon]:[Reference_number]],2,FALSE)</f>
        <v>174</v>
      </c>
      <c r="G11913" t="s">
        <v>24</v>
      </c>
      <c r="I11913">
        <f>VLOOKUP(Table1[[#This Row],[trait_name]],Trait[],2,FALSE)</f>
        <v>20</v>
      </c>
      <c r="J11913" s="25" t="s">
        <v>42</v>
      </c>
      <c r="L11913" s="3"/>
      <c r="N11913" s="26"/>
      <c r="O11913"/>
    </row>
    <row r="11914" spans="1:15">
      <c r="A11914" s="5">
        <v>43281</v>
      </c>
      <c r="B11914" s="5">
        <v>43281</v>
      </c>
      <c r="C11914" t="s">
        <v>979</v>
      </c>
      <c r="D11914" s="30">
        <f>VLOOKUP(C11914,Index[[#All],[searchTaxon]:[Reference_number]],2,FALSE)</f>
        <v>174</v>
      </c>
      <c r="G11914" t="s">
        <v>24</v>
      </c>
      <c r="I11914">
        <f>VLOOKUP(Table1[[#This Row],[trait_name]],Trait[],2,FALSE)</f>
        <v>21</v>
      </c>
      <c r="J11914" s="25" t="s">
        <v>46</v>
      </c>
      <c r="L11914" s="3"/>
      <c r="N11914" s="25"/>
      <c r="O11914"/>
    </row>
    <row r="11915" spans="1:15">
      <c r="A11915" s="5">
        <v>43281</v>
      </c>
      <c r="B11915" s="5"/>
      <c r="C11915" t="s">
        <v>979</v>
      </c>
      <c r="D11915" s="15">
        <f>VLOOKUP(C11915,Index[[#All],[searchTaxon]:[Reference_number]],2,FALSE)</f>
        <v>174</v>
      </c>
      <c r="E11915">
        <v>0</v>
      </c>
      <c r="F11915">
        <v>0</v>
      </c>
      <c r="G11915" t="s">
        <v>24</v>
      </c>
      <c r="I11915">
        <f>VLOOKUP(Table1[[#This Row],[trait_name]],Trait[],2,FALSE)</f>
        <v>22</v>
      </c>
      <c r="J11915" s="25" t="s">
        <v>48</v>
      </c>
      <c r="L11915" s="3"/>
      <c r="N11915" s="25"/>
      <c r="O11915"/>
    </row>
    <row r="11916" spans="1:15">
      <c r="A11916" s="27">
        <v>43281</v>
      </c>
      <c r="B11916" s="27"/>
      <c r="C11916" s="4" t="s">
        <v>979</v>
      </c>
      <c r="D11916" s="15">
        <f>VLOOKUP(C11916,Index[[#All],[searchTaxon]:[Reference_number]],2,FALSE)</f>
        <v>174</v>
      </c>
      <c r="G11916" t="s">
        <v>24</v>
      </c>
      <c r="I11916">
        <f>VLOOKUP(Table1[[#This Row],[trait_name]],Trait[],2,FALSE)</f>
        <v>23</v>
      </c>
      <c r="J11916" s="25" t="s">
        <v>50</v>
      </c>
      <c r="L11916" s="3"/>
      <c r="N11916" s="25"/>
      <c r="O11916"/>
    </row>
    <row r="11917" spans="1:15">
      <c r="A11917" s="27">
        <v>43281</v>
      </c>
      <c r="B11917" s="27"/>
      <c r="C11917" s="4" t="s">
        <v>979</v>
      </c>
      <c r="D11917" s="15">
        <f>VLOOKUP(C11917,Index[[#All],[searchTaxon]:[Reference_number]],2,FALSE)</f>
        <v>174</v>
      </c>
      <c r="G11917" t="s">
        <v>24</v>
      </c>
      <c r="I11917">
        <f>VLOOKUP(Table1[[#This Row],[trait_name]],Trait[],2,FALSE)</f>
        <v>24</v>
      </c>
      <c r="J11917" s="25" t="s">
        <v>53</v>
      </c>
      <c r="L11917" s="3"/>
      <c r="N11917" s="25"/>
      <c r="O11917"/>
    </row>
    <row r="11918" spans="1:15">
      <c r="A11918" s="5">
        <v>43281</v>
      </c>
      <c r="B11918" s="5">
        <v>43281</v>
      </c>
      <c r="C11918" t="s">
        <v>979</v>
      </c>
      <c r="D11918" s="30">
        <f>VLOOKUP(C11918,Index[[#All],[searchTaxon]:[Reference_number]],2,FALSE)</f>
        <v>174</v>
      </c>
      <c r="G11918" t="s">
        <v>24</v>
      </c>
      <c r="H11918" t="s">
        <v>18</v>
      </c>
      <c r="I11918">
        <f>VLOOKUP(Table1[[#This Row],[trait_name]],Trait[],2,FALSE)</f>
        <v>25</v>
      </c>
      <c r="J11918" s="25" t="s">
        <v>54</v>
      </c>
      <c r="L11918" s="3" t="s">
        <v>239</v>
      </c>
      <c r="N11918" s="25"/>
      <c r="O11918"/>
    </row>
    <row r="11919" spans="1:15">
      <c r="A11919" s="5">
        <v>43281</v>
      </c>
      <c r="B11919" s="5">
        <v>43281</v>
      </c>
      <c r="C11919" t="s">
        <v>979</v>
      </c>
      <c r="D11919" s="30">
        <f>VLOOKUP(C11919,Index[[#All],[searchTaxon]:[Reference_number]],2,FALSE)</f>
        <v>174</v>
      </c>
      <c r="G11919" t="s">
        <v>24</v>
      </c>
      <c r="I11919">
        <f>VLOOKUP(Table1[[#This Row],[trait_name]],Trait[],2,FALSE)</f>
        <v>25</v>
      </c>
      <c r="J11919" s="25" t="s">
        <v>54</v>
      </c>
      <c r="L11919" s="3"/>
      <c r="N11919" s="25"/>
      <c r="O11919"/>
    </row>
    <row r="11920" spans="1:15">
      <c r="A11920" s="5">
        <v>43281</v>
      </c>
      <c r="B11920" s="5">
        <v>43281</v>
      </c>
      <c r="C11920" t="s">
        <v>979</v>
      </c>
      <c r="D11920" s="30">
        <f>VLOOKUP(C11920,Index[[#All],[searchTaxon]:[Reference_number]],2,FALSE)</f>
        <v>174</v>
      </c>
      <c r="G11920" t="s">
        <v>24</v>
      </c>
      <c r="H11920" t="s">
        <v>18</v>
      </c>
      <c r="I11920">
        <f>VLOOKUP(Table1[[#This Row],[trait_name]],Trait[],2,FALSE)</f>
        <v>26</v>
      </c>
      <c r="J11920" s="25" t="s">
        <v>57</v>
      </c>
      <c r="L11920" s="3">
        <v>3</v>
      </c>
      <c r="N11920" s="25"/>
      <c r="O11920"/>
    </row>
    <row r="11921" spans="1:15">
      <c r="A11921" s="5">
        <v>43281</v>
      </c>
      <c r="B11921" s="5">
        <v>43281</v>
      </c>
      <c r="C11921" t="s">
        <v>979</v>
      </c>
      <c r="D11921" s="30">
        <f>VLOOKUP(C11921,Index[[#All],[searchTaxon]:[Reference_number]],2,FALSE)</f>
        <v>174</v>
      </c>
      <c r="G11921" t="s">
        <v>24</v>
      </c>
      <c r="I11921">
        <f>VLOOKUP(Table1[[#This Row],[trait_name]],Trait[],2,FALSE)</f>
        <v>26</v>
      </c>
      <c r="J11921" s="25" t="s">
        <v>57</v>
      </c>
      <c r="L11921" s="3"/>
      <c r="N11921" s="25"/>
      <c r="O11921"/>
    </row>
    <row r="11922" spans="1:15">
      <c r="A11922" s="5">
        <v>43281</v>
      </c>
      <c r="B11922" s="5">
        <v>43281</v>
      </c>
      <c r="C11922" t="s">
        <v>979</v>
      </c>
      <c r="D11922" s="30">
        <f>VLOOKUP(C11922,Index[[#All],[searchTaxon]:[Reference_number]],2,FALSE)</f>
        <v>174</v>
      </c>
      <c r="G11922" t="s">
        <v>24</v>
      </c>
      <c r="I11922">
        <f>VLOOKUP(Table1[[#This Row],[trait_name]],Trait[],2,FALSE)</f>
        <v>27</v>
      </c>
      <c r="J11922" s="25" t="s">
        <v>58</v>
      </c>
      <c r="L11922" s="3"/>
      <c r="N11922" s="25"/>
      <c r="O11922"/>
    </row>
    <row r="11923" spans="1:15">
      <c r="A11923" s="5">
        <v>43281</v>
      </c>
      <c r="B11923" s="5">
        <v>43281</v>
      </c>
      <c r="C11923" t="s">
        <v>979</v>
      </c>
      <c r="D11923" s="30">
        <f>VLOOKUP(C11923,Index[[#All],[searchTaxon]:[Reference_number]],2,FALSE)</f>
        <v>174</v>
      </c>
      <c r="G11923" t="s">
        <v>24</v>
      </c>
      <c r="H11923" t="s">
        <v>18</v>
      </c>
      <c r="I11923">
        <f>VLOOKUP(Table1[[#This Row],[trait_name]],Trait[],2,FALSE)</f>
        <v>28</v>
      </c>
      <c r="J11923" s="25" t="s">
        <v>59</v>
      </c>
      <c r="L11923" s="3">
        <v>1.5</v>
      </c>
      <c r="N11923" s="25"/>
      <c r="O11923"/>
    </row>
    <row r="11924" spans="1:15">
      <c r="A11924" s="5">
        <v>43281</v>
      </c>
      <c r="B11924" s="5">
        <v>43281</v>
      </c>
      <c r="C11924" t="s">
        <v>979</v>
      </c>
      <c r="D11924" s="30">
        <f>VLOOKUP(C11924,Index[[#All],[searchTaxon]:[Reference_number]],2,FALSE)</f>
        <v>174</v>
      </c>
      <c r="G11924" t="s">
        <v>24</v>
      </c>
      <c r="I11924">
        <f>VLOOKUP(Table1[[#This Row],[trait_name]],Trait[],2,FALSE)</f>
        <v>28</v>
      </c>
      <c r="J11924" s="25" t="s">
        <v>59</v>
      </c>
      <c r="L11924" s="3"/>
      <c r="N11924" s="25"/>
      <c r="O11924"/>
    </row>
    <row r="11925" spans="1:15">
      <c r="A11925" s="5">
        <v>43281</v>
      </c>
      <c r="B11925" s="5">
        <v>43281</v>
      </c>
      <c r="C11925" t="s">
        <v>979</v>
      </c>
      <c r="D11925" s="30">
        <f>VLOOKUP(C11925,Index[[#All],[searchTaxon]:[Reference_number]],2,FALSE)</f>
        <v>174</v>
      </c>
      <c r="G11925" t="s">
        <v>24</v>
      </c>
      <c r="H11925" t="s">
        <v>18</v>
      </c>
      <c r="I11925">
        <f>VLOOKUP(Table1[[#This Row],[trait_name]],Trait[],2,FALSE)</f>
        <v>29</v>
      </c>
      <c r="J11925" s="25" t="s">
        <v>60</v>
      </c>
      <c r="L11925" s="3">
        <v>2.5</v>
      </c>
      <c r="N11925" s="25"/>
      <c r="O11925"/>
    </row>
    <row r="11926" spans="1:15">
      <c r="A11926" s="5">
        <v>43281</v>
      </c>
      <c r="B11926" s="5">
        <v>43281</v>
      </c>
      <c r="C11926" t="s">
        <v>979</v>
      </c>
      <c r="D11926" s="30">
        <f>VLOOKUP(C11926,Index[[#All],[searchTaxon]:[Reference_number]],2,FALSE)</f>
        <v>174</v>
      </c>
      <c r="G11926" t="s">
        <v>24</v>
      </c>
      <c r="I11926">
        <f>VLOOKUP(Table1[[#This Row],[trait_name]],Trait[],2,FALSE)</f>
        <v>30</v>
      </c>
      <c r="J11926" s="25" t="s">
        <v>61</v>
      </c>
      <c r="L11926" s="3"/>
      <c r="N11926" s="25"/>
      <c r="O11926"/>
    </row>
    <row r="11927" spans="1:15">
      <c r="A11927" s="5">
        <v>43281</v>
      </c>
      <c r="B11927" s="5">
        <v>43281</v>
      </c>
      <c r="C11927" t="s">
        <v>979</v>
      </c>
      <c r="D11927" s="30">
        <f>VLOOKUP(C11927,Index[[#All],[searchTaxon]:[Reference_number]],2,FALSE)</f>
        <v>174</v>
      </c>
      <c r="G11927" t="s">
        <v>24</v>
      </c>
      <c r="H11927" t="s">
        <v>18</v>
      </c>
      <c r="I11927">
        <f>VLOOKUP(Table1[[#This Row],[trait_name]],Trait[],2,FALSE)</f>
        <v>31</v>
      </c>
      <c r="J11927" s="25" t="s">
        <v>62</v>
      </c>
      <c r="L11927" s="3">
        <v>1</v>
      </c>
      <c r="N11927" s="25"/>
      <c r="O11927"/>
    </row>
    <row r="11928" spans="1:15">
      <c r="A11928" s="5">
        <v>43281</v>
      </c>
      <c r="B11928" s="5">
        <v>43281</v>
      </c>
      <c r="C11928" t="s">
        <v>979</v>
      </c>
      <c r="D11928" s="30">
        <f>VLOOKUP(C11928,Index[[#All],[searchTaxon]:[Reference_number]],2,FALSE)</f>
        <v>174</v>
      </c>
      <c r="G11928" t="s">
        <v>24</v>
      </c>
      <c r="I11928">
        <f>VLOOKUP(Table1[[#This Row],[trait_name]],Trait[],2,FALSE)</f>
        <v>32</v>
      </c>
      <c r="J11928" s="25" t="s">
        <v>147</v>
      </c>
      <c r="L11928" s="3"/>
      <c r="N11928" s="25"/>
      <c r="O11928"/>
    </row>
    <row r="11929" spans="1:15">
      <c r="A11929" s="5">
        <v>43281</v>
      </c>
      <c r="B11929" s="5">
        <v>43281</v>
      </c>
      <c r="C11929" t="s">
        <v>979</v>
      </c>
      <c r="D11929" s="30">
        <f>VLOOKUP(C11929,Index[[#All],[searchTaxon]:[Reference_number]],2,FALSE)</f>
        <v>174</v>
      </c>
      <c r="G11929" t="s">
        <v>24</v>
      </c>
      <c r="I11929">
        <f>VLOOKUP(Table1[[#This Row],[trait_name]],Trait[],2,FALSE)</f>
        <v>32</v>
      </c>
      <c r="J11929" s="25" t="s">
        <v>147</v>
      </c>
      <c r="L11929" s="3"/>
      <c r="N11929" s="25"/>
      <c r="O11929"/>
    </row>
    <row r="11930" spans="1:15">
      <c r="A11930" s="5">
        <v>43281</v>
      </c>
      <c r="B11930" s="5">
        <v>43281</v>
      </c>
      <c r="C11930" t="s">
        <v>979</v>
      </c>
      <c r="D11930" s="30">
        <f>VLOOKUP(C11930,Index[[#All],[searchTaxon]:[Reference_number]],2,FALSE)</f>
        <v>174</v>
      </c>
      <c r="G11930" t="s">
        <v>24</v>
      </c>
      <c r="I11930">
        <f>VLOOKUP(Table1[[#This Row],[trait_name]],Trait[],2,FALSE)</f>
        <v>33</v>
      </c>
      <c r="J11930" s="25" t="s">
        <v>63</v>
      </c>
      <c r="L11930" s="3"/>
      <c r="N11930" s="25"/>
      <c r="O11930"/>
    </row>
    <row r="11931" spans="1:15">
      <c r="A11931" s="5">
        <v>43281</v>
      </c>
      <c r="B11931" s="5">
        <v>43281</v>
      </c>
      <c r="C11931" t="s">
        <v>979</v>
      </c>
      <c r="D11931" s="30">
        <f>VLOOKUP(C11931,Index[[#All],[searchTaxon]:[Reference_number]],2,FALSE)</f>
        <v>174</v>
      </c>
      <c r="G11931" t="s">
        <v>24</v>
      </c>
      <c r="I11931">
        <f>VLOOKUP(Table1[[#This Row],[trait_name]],Trait[],2,FALSE)</f>
        <v>33</v>
      </c>
      <c r="J11931" s="25" t="s">
        <v>63</v>
      </c>
      <c r="L11931" s="3"/>
      <c r="N11931" s="25"/>
      <c r="O11931"/>
    </row>
    <row r="11932" spans="1:15">
      <c r="A11932" s="5">
        <v>43281</v>
      </c>
      <c r="B11932" s="5">
        <v>43281</v>
      </c>
      <c r="C11932" t="s">
        <v>979</v>
      </c>
      <c r="D11932" s="30">
        <f>VLOOKUP(C11932,Index[[#All],[searchTaxon]:[Reference_number]],2,FALSE)</f>
        <v>174</v>
      </c>
      <c r="G11932" t="s">
        <v>24</v>
      </c>
      <c r="I11932">
        <f>VLOOKUP(Table1[[#This Row],[trait_name]],Trait[],2,FALSE)</f>
        <v>34</v>
      </c>
      <c r="J11932" s="25" t="s">
        <v>149</v>
      </c>
      <c r="L11932" s="3"/>
      <c r="N11932" s="25"/>
      <c r="O11932"/>
    </row>
    <row r="11933" spans="1:15">
      <c r="A11933" s="5">
        <v>43281</v>
      </c>
      <c r="B11933" s="5"/>
      <c r="C11933" t="s">
        <v>979</v>
      </c>
      <c r="D11933" s="30">
        <f>VLOOKUP(C11933,Index[[#All],[searchTaxon]:[Reference_number]],2,FALSE)</f>
        <v>174</v>
      </c>
      <c r="E11933">
        <v>0</v>
      </c>
      <c r="F11933">
        <v>0</v>
      </c>
      <c r="G11933" t="s">
        <v>24</v>
      </c>
      <c r="I11933">
        <f>VLOOKUP(Table1[[#This Row],[trait_name]],Trait[],2,FALSE)</f>
        <v>35</v>
      </c>
      <c r="J11933" s="25" t="s">
        <v>66</v>
      </c>
      <c r="L11933" s="3"/>
      <c r="N11933" s="25"/>
      <c r="O11933"/>
    </row>
    <row r="11934" spans="1:15">
      <c r="A11934" s="5">
        <v>43281</v>
      </c>
      <c r="B11934" s="5"/>
      <c r="C11934" t="s">
        <v>979</v>
      </c>
      <c r="D11934" s="15">
        <f>VLOOKUP(C11934,Index[[#All],[searchTaxon]:[Reference_number]],2,FALSE)</f>
        <v>174</v>
      </c>
      <c r="E11934">
        <v>0</v>
      </c>
      <c r="F11934">
        <v>0</v>
      </c>
      <c r="G11934" t="s">
        <v>24</v>
      </c>
      <c r="I11934">
        <f>VLOOKUP(Table1[[#This Row],[trait_name]],Trait[],2,FALSE)</f>
        <v>36</v>
      </c>
      <c r="J11934" s="25" t="s">
        <v>68</v>
      </c>
      <c r="L11934" s="3"/>
      <c r="N11934" s="25"/>
      <c r="O11934"/>
    </row>
    <row r="11935" spans="1:15">
      <c r="A11935" s="5">
        <v>43281</v>
      </c>
      <c r="B11935" s="5"/>
      <c r="C11935" t="s">
        <v>979</v>
      </c>
      <c r="D11935" s="15">
        <f>VLOOKUP(C11935,Index[[#All],[searchTaxon]:[Reference_number]],2,FALSE)</f>
        <v>174</v>
      </c>
      <c r="E11935">
        <v>0</v>
      </c>
      <c r="F11935">
        <v>0</v>
      </c>
      <c r="G11935" t="s">
        <v>24</v>
      </c>
      <c r="I11935">
        <f>VLOOKUP(Table1[[#This Row],[trait_name]],Trait[],2,FALSE)</f>
        <v>37</v>
      </c>
      <c r="J11935" s="25" t="s">
        <v>70</v>
      </c>
      <c r="L11935" s="3"/>
      <c r="N11935" s="25"/>
      <c r="O11935"/>
    </row>
    <row r="11936" spans="1:15">
      <c r="A11936" s="5">
        <v>43281</v>
      </c>
      <c r="B11936" s="5">
        <v>43281</v>
      </c>
      <c r="C11936" t="s">
        <v>979</v>
      </c>
      <c r="D11936" s="30">
        <f>VLOOKUP(C11936,Index[[#All],[searchTaxon]:[Reference_number]],2,FALSE)</f>
        <v>174</v>
      </c>
      <c r="G11936" t="s">
        <v>24</v>
      </c>
      <c r="H11936" t="s">
        <v>18</v>
      </c>
      <c r="I11936">
        <f>VLOOKUP(Table1[[#This Row],[trait_name]],Trait[],2,FALSE)</f>
        <v>38</v>
      </c>
      <c r="J11936" s="25" t="s">
        <v>74</v>
      </c>
      <c r="L11936" s="3" t="s">
        <v>75</v>
      </c>
      <c r="N11936" s="25"/>
      <c r="O11936"/>
    </row>
    <row r="11937" spans="1:15">
      <c r="A11937" s="5">
        <v>43281</v>
      </c>
      <c r="B11937" s="5">
        <v>43281</v>
      </c>
      <c r="C11937" t="s">
        <v>979</v>
      </c>
      <c r="D11937" s="30">
        <f>VLOOKUP(C11937,Index[[#All],[searchTaxon]:[Reference_number]],2,FALSE)</f>
        <v>174</v>
      </c>
      <c r="G11937" t="s">
        <v>24</v>
      </c>
      <c r="H11937" t="s">
        <v>881</v>
      </c>
      <c r="I11937">
        <f>VLOOKUP(Table1[[#This Row],[trait_name]],Trait[],2,FALSE)</f>
        <v>38</v>
      </c>
      <c r="J11937" s="25" t="s">
        <v>74</v>
      </c>
      <c r="L11937" s="3" t="s">
        <v>153</v>
      </c>
      <c r="N11937" s="25"/>
      <c r="O11937"/>
    </row>
    <row r="11938" spans="1:15">
      <c r="A11938" s="27">
        <v>43281</v>
      </c>
      <c r="B11938" s="27"/>
      <c r="C11938" s="4" t="s">
        <v>979</v>
      </c>
      <c r="D11938" s="15">
        <f>VLOOKUP(C11938,Index[[#All],[searchTaxon]:[Reference_number]],2,FALSE)</f>
        <v>174</v>
      </c>
      <c r="G11938" t="s">
        <v>24</v>
      </c>
      <c r="I11938">
        <f>VLOOKUP(Table1[[#This Row],[trait_name]],Trait[],2,FALSE)</f>
        <v>39</v>
      </c>
      <c r="J11938" s="25" t="s">
        <v>76</v>
      </c>
      <c r="L11938" s="3"/>
      <c r="N11938" s="25"/>
      <c r="O11938"/>
    </row>
    <row r="11939" spans="1:15">
      <c r="A11939" s="5">
        <v>43281</v>
      </c>
      <c r="B11939" s="5">
        <v>43281</v>
      </c>
      <c r="C11939" t="s">
        <v>979</v>
      </c>
      <c r="D11939" s="30">
        <f>VLOOKUP(C11939,Index[[#All],[searchTaxon]:[Reference_number]],2,FALSE)</f>
        <v>174</v>
      </c>
      <c r="G11939" t="s">
        <v>24</v>
      </c>
      <c r="I11939">
        <f>VLOOKUP(Table1[[#This Row],[trait_name]],Trait[],2,FALSE)</f>
        <v>40</v>
      </c>
      <c r="J11939" s="25" t="s">
        <v>79</v>
      </c>
      <c r="L11939" s="3"/>
      <c r="N11939" s="25"/>
      <c r="O11939"/>
    </row>
    <row r="11940" spans="1:15">
      <c r="A11940" s="5">
        <v>43281</v>
      </c>
      <c r="B11940" s="5"/>
      <c r="C11940" t="s">
        <v>979</v>
      </c>
      <c r="D11940" s="15">
        <f>VLOOKUP(C11940,Index[[#All],[searchTaxon]:[Reference_number]],2,FALSE)</f>
        <v>174</v>
      </c>
      <c r="E11940">
        <v>0</v>
      </c>
      <c r="F11940">
        <v>0</v>
      </c>
      <c r="G11940" t="s">
        <v>24</v>
      </c>
      <c r="I11940">
        <f>VLOOKUP(Table1[[#This Row],[trait_name]],Trait[],2,FALSE)</f>
        <v>41</v>
      </c>
      <c r="J11940" s="25" t="s">
        <v>82</v>
      </c>
      <c r="L11940" s="3"/>
      <c r="N11940" s="25"/>
      <c r="O11940"/>
    </row>
    <row r="11941" spans="1:15">
      <c r="A11941" s="5">
        <v>43281</v>
      </c>
      <c r="B11941" s="5"/>
      <c r="C11941" t="s">
        <v>979</v>
      </c>
      <c r="D11941" s="15">
        <f>VLOOKUP(C11941,Index[[#All],[searchTaxon]:[Reference_number]],2,FALSE)</f>
        <v>174</v>
      </c>
      <c r="E11941">
        <v>0</v>
      </c>
      <c r="F11941">
        <v>0</v>
      </c>
      <c r="G11941" t="s">
        <v>24</v>
      </c>
      <c r="I11941">
        <f>VLOOKUP(Table1[[#This Row],[trait_name]],Trait[],2,FALSE)</f>
        <v>42</v>
      </c>
      <c r="J11941" s="25" t="s">
        <v>84</v>
      </c>
      <c r="L11941" s="3"/>
      <c r="N11941" s="25"/>
      <c r="O11941"/>
    </row>
    <row r="11942" spans="1:15">
      <c r="A11942" s="5">
        <v>43281</v>
      </c>
      <c r="B11942" s="5">
        <v>43281</v>
      </c>
      <c r="C11942" t="s">
        <v>979</v>
      </c>
      <c r="D11942" s="30">
        <f>VLOOKUP(C11942,Index[[#All],[searchTaxon]:[Reference_number]],2,FALSE)</f>
        <v>174</v>
      </c>
      <c r="G11942" t="s">
        <v>24</v>
      </c>
      <c r="H11942" t="s">
        <v>881</v>
      </c>
      <c r="I11942">
        <f>VLOOKUP(Table1[[#This Row],[trait_name]],Trait[],2,FALSE)</f>
        <v>43</v>
      </c>
      <c r="J11942" s="25" t="s">
        <v>86</v>
      </c>
      <c r="L11942" s="3" t="s">
        <v>329</v>
      </c>
      <c r="N11942" s="25"/>
      <c r="O11942"/>
    </row>
    <row r="11943" spans="1:15">
      <c r="A11943" s="5">
        <v>43281</v>
      </c>
      <c r="B11943" s="5">
        <v>43281</v>
      </c>
      <c r="C11943" t="s">
        <v>979</v>
      </c>
      <c r="D11943" s="30">
        <f>VLOOKUP(C11943,Index[[#All],[searchTaxon]:[Reference_number]],2,FALSE)</f>
        <v>174</v>
      </c>
      <c r="G11943" t="s">
        <v>24</v>
      </c>
      <c r="I11943">
        <f>VLOOKUP(Table1[[#This Row],[trait_name]],Trait[],2,FALSE)</f>
        <v>43</v>
      </c>
      <c r="J11943" s="25" t="s">
        <v>86</v>
      </c>
      <c r="L11943" s="3"/>
      <c r="N11943" s="25"/>
      <c r="O11943"/>
    </row>
    <row r="11944" spans="1:15">
      <c r="A11944" s="5">
        <v>43281</v>
      </c>
      <c r="B11944" s="5"/>
      <c r="C11944" t="s">
        <v>979</v>
      </c>
      <c r="D11944" s="15">
        <f>VLOOKUP(C11944,Index[[#All],[searchTaxon]:[Reference_number]],2,FALSE)</f>
        <v>174</v>
      </c>
      <c r="E11944">
        <v>0</v>
      </c>
      <c r="F11944">
        <v>0</v>
      </c>
      <c r="G11944" t="s">
        <v>24</v>
      </c>
      <c r="I11944">
        <f>VLOOKUP(Table1[[#This Row],[trait_name]],Trait[],2,FALSE)</f>
        <v>47</v>
      </c>
      <c r="J11944" s="25" t="s">
        <v>96</v>
      </c>
      <c r="L11944" s="3"/>
      <c r="N11944" s="25"/>
      <c r="O11944"/>
    </row>
    <row r="11945" spans="1:15">
      <c r="A11945" s="5">
        <v>43281</v>
      </c>
      <c r="B11945" s="5">
        <v>43281</v>
      </c>
      <c r="C11945" t="s">
        <v>979</v>
      </c>
      <c r="D11945" s="30">
        <f>VLOOKUP(C11945,Index[[#All],[searchTaxon]:[Reference_number]],2,FALSE)</f>
        <v>174</v>
      </c>
      <c r="G11945" t="s">
        <v>24</v>
      </c>
      <c r="I11945">
        <f>VLOOKUP(Table1[[#This Row],[trait_name]],Trait[],2,FALSE)</f>
        <v>48</v>
      </c>
      <c r="J11945" s="25" t="s">
        <v>99</v>
      </c>
      <c r="L11945" s="21" t="s">
        <v>100</v>
      </c>
      <c r="N11945" s="26"/>
      <c r="O11945"/>
    </row>
    <row r="11946" spans="1:15">
      <c r="A11946" s="5">
        <v>43281</v>
      </c>
      <c r="B11946" s="5">
        <v>43281</v>
      </c>
      <c r="C11946" t="s">
        <v>979</v>
      </c>
      <c r="D11946" s="30">
        <f>VLOOKUP(C11946,Index[[#All],[searchTaxon]:[Reference_number]],2,FALSE)</f>
        <v>174</v>
      </c>
      <c r="G11946" t="s">
        <v>24</v>
      </c>
      <c r="H11946" t="s">
        <v>18</v>
      </c>
      <c r="I11946">
        <f>VLOOKUP(Table1[[#This Row],[trait_name]],Trait[],2,FALSE)</f>
        <v>48</v>
      </c>
      <c r="J11946" s="25" t="s">
        <v>99</v>
      </c>
      <c r="L11946" s="3" t="s">
        <v>101</v>
      </c>
      <c r="N11946" s="25"/>
      <c r="O11946"/>
    </row>
    <row r="11947" spans="1:15">
      <c r="A11947" s="5">
        <v>43281</v>
      </c>
      <c r="B11947" s="5">
        <v>43281</v>
      </c>
      <c r="C11947" t="s">
        <v>979</v>
      </c>
      <c r="D11947" s="30">
        <f>VLOOKUP(C11947,Index[[#All],[searchTaxon]:[Reference_number]],2,FALSE)</f>
        <v>174</v>
      </c>
      <c r="G11947" t="s">
        <v>24</v>
      </c>
      <c r="I11947">
        <f>VLOOKUP(Table1[[#This Row],[trait_name]],Trait[],2,FALSE)</f>
        <v>48</v>
      </c>
      <c r="J11947" s="25" t="s">
        <v>99</v>
      </c>
      <c r="L11947" s="21" t="s">
        <v>162</v>
      </c>
      <c r="N11947" s="25"/>
      <c r="O11947"/>
    </row>
    <row r="11948" spans="1:15">
      <c r="A11948" s="5">
        <v>43281</v>
      </c>
      <c r="B11948" s="5">
        <v>43281</v>
      </c>
      <c r="C11948" t="s">
        <v>979</v>
      </c>
      <c r="D11948" s="30">
        <f>VLOOKUP(C11948,Index[[#All],[searchTaxon]:[Reference_number]],2,FALSE)</f>
        <v>174</v>
      </c>
      <c r="G11948" t="s">
        <v>24</v>
      </c>
      <c r="H11948" t="s">
        <v>18</v>
      </c>
      <c r="I11948">
        <f>VLOOKUP(Table1[[#This Row],[trait_name]],Trait[],2,FALSE)</f>
        <v>48</v>
      </c>
      <c r="J11948" s="25" t="s">
        <v>99</v>
      </c>
      <c r="L11948" s="3" t="s">
        <v>161</v>
      </c>
      <c r="N11948" s="25"/>
      <c r="O11948"/>
    </row>
    <row r="11949" spans="1:15">
      <c r="A11949" s="5">
        <v>43281</v>
      </c>
      <c r="B11949" s="5">
        <v>43281</v>
      </c>
      <c r="C11949" t="s">
        <v>979</v>
      </c>
      <c r="D11949" s="30">
        <f>VLOOKUP(C11949,Index[[#All],[searchTaxon]:[Reference_number]],2,FALSE)</f>
        <v>174</v>
      </c>
      <c r="G11949" t="s">
        <v>24</v>
      </c>
      <c r="H11949" t="s">
        <v>881</v>
      </c>
      <c r="I11949">
        <f>VLOOKUP(Table1[[#This Row],[trait_name]],Trait[],2,FALSE)</f>
        <v>49</v>
      </c>
      <c r="J11949" s="25" t="s">
        <v>103</v>
      </c>
      <c r="L11949" s="3" t="s">
        <v>406</v>
      </c>
      <c r="N11949" s="25"/>
      <c r="O11949"/>
    </row>
    <row r="11950" spans="1:15">
      <c r="A11950" s="5">
        <v>43281</v>
      </c>
      <c r="B11950" s="5">
        <v>43281</v>
      </c>
      <c r="C11950" t="s">
        <v>979</v>
      </c>
      <c r="D11950" s="30">
        <f>VLOOKUP(C11950,Index[[#All],[searchTaxon]:[Reference_number]],2,FALSE)</f>
        <v>174</v>
      </c>
      <c r="G11950" t="s">
        <v>24</v>
      </c>
      <c r="H11950" t="s">
        <v>18</v>
      </c>
      <c r="I11950">
        <f>VLOOKUP(Table1[[#This Row],[trait_name]],Trait[],2,FALSE)</f>
        <v>49</v>
      </c>
      <c r="J11950" s="25" t="s">
        <v>103</v>
      </c>
      <c r="L11950" s="3" t="s">
        <v>230</v>
      </c>
      <c r="N11950" s="25"/>
      <c r="O11950"/>
    </row>
    <row r="11951" spans="1:15">
      <c r="A11951" s="5">
        <v>43281</v>
      </c>
      <c r="B11951" s="5">
        <v>43281</v>
      </c>
      <c r="C11951" t="s">
        <v>979</v>
      </c>
      <c r="D11951" s="30">
        <f>VLOOKUP(C11951,Index[[#All],[searchTaxon]:[Reference_number]],2,FALSE)</f>
        <v>174</v>
      </c>
      <c r="G11951" t="s">
        <v>24</v>
      </c>
      <c r="H11951" t="s">
        <v>18</v>
      </c>
      <c r="I11951">
        <f>VLOOKUP(Table1[[#This Row],[trait_name]],Trait[],2,FALSE)</f>
        <v>49</v>
      </c>
      <c r="J11951" s="25" t="s">
        <v>103</v>
      </c>
      <c r="L11951" s="3" t="s">
        <v>289</v>
      </c>
      <c r="N11951" s="25"/>
      <c r="O11951"/>
    </row>
    <row r="11952" spans="1:15">
      <c r="A11952" s="5">
        <v>43281</v>
      </c>
      <c r="B11952" s="5">
        <v>43281</v>
      </c>
      <c r="C11952" t="s">
        <v>979</v>
      </c>
      <c r="D11952" s="30">
        <f>VLOOKUP(C11952,Index[[#All],[searchTaxon]:[Reference_number]],2,FALSE)</f>
        <v>174</v>
      </c>
      <c r="G11952" t="s">
        <v>24</v>
      </c>
      <c r="H11952" t="s">
        <v>18</v>
      </c>
      <c r="I11952">
        <f>VLOOKUP(Table1[[#This Row],[trait_name]],Trait[],2,FALSE)</f>
        <v>49</v>
      </c>
      <c r="J11952" s="25" t="s">
        <v>103</v>
      </c>
      <c r="L11952" s="3" t="s">
        <v>104</v>
      </c>
      <c r="N11952" s="25"/>
      <c r="O11952"/>
    </row>
    <row r="11953" spans="1:15">
      <c r="A11953" s="5">
        <v>43281</v>
      </c>
      <c r="B11953" s="5">
        <v>43281</v>
      </c>
      <c r="C11953" t="s">
        <v>979</v>
      </c>
      <c r="D11953" s="30">
        <f>VLOOKUP(C11953,Index[[#All],[searchTaxon]:[Reference_number]],2,FALSE)</f>
        <v>174</v>
      </c>
      <c r="G11953" t="s">
        <v>24</v>
      </c>
      <c r="H11953" t="s">
        <v>18</v>
      </c>
      <c r="I11953">
        <f>VLOOKUP(Table1[[#This Row],[trait_name]],Trait[],2,FALSE)</f>
        <v>49</v>
      </c>
      <c r="J11953" s="25" t="s">
        <v>103</v>
      </c>
      <c r="L11953" s="3" t="s">
        <v>165</v>
      </c>
      <c r="N11953" s="25"/>
      <c r="O11953"/>
    </row>
    <row r="11954" spans="1:15">
      <c r="A11954" s="27">
        <v>43281</v>
      </c>
      <c r="B11954" s="27"/>
      <c r="C11954" s="4" t="s">
        <v>979</v>
      </c>
      <c r="D11954" s="11">
        <f>VLOOKUP(C11954,Index[[#All],[searchTaxon]:[Reference_number]],2,FALSE)</f>
        <v>174</v>
      </c>
      <c r="E11954">
        <f>VLOOKUP(C:C,Table1[[#All],[searchTaxon]:[Multiple_forms]],3,FALSE)</f>
        <v>0</v>
      </c>
      <c r="F11954">
        <f>VLOOKUP(C:C,Table1[[#All],[searchTaxon]:[Multiple_forms]],4,FALSE)</f>
        <v>0</v>
      </c>
      <c r="G11954" t="str">
        <f>VLOOKUP(C:C,Table1[[#All],[searchTaxon]:[Multiple_forms]],5,FALSE)</f>
        <v>Yes</v>
      </c>
      <c r="I11954">
        <f>VLOOKUP(Table1[[#This Row],[trait_name]],Trait[],2,FALSE)</f>
        <v>50</v>
      </c>
      <c r="J11954" s="25" t="s">
        <v>106</v>
      </c>
      <c r="L11954" s="3"/>
      <c r="N11954" s="25"/>
      <c r="O11954"/>
    </row>
    <row r="11955" spans="1:15">
      <c r="A11955" s="5">
        <v>43281</v>
      </c>
      <c r="B11955" s="5">
        <v>43281</v>
      </c>
      <c r="C11955" t="s">
        <v>979</v>
      </c>
      <c r="D11955" s="30">
        <f>VLOOKUP(C11955,Index[[#All],[searchTaxon]:[Reference_number]],2,FALSE)</f>
        <v>174</v>
      </c>
      <c r="G11955" t="s">
        <v>24</v>
      </c>
      <c r="H11955" t="s">
        <v>18</v>
      </c>
      <c r="I11955">
        <f>VLOOKUP(Table1[[#This Row],[trait_name]],Trait[],2,FALSE)</f>
        <v>51</v>
      </c>
      <c r="J11955" s="25" t="s">
        <v>108</v>
      </c>
      <c r="L11955" s="3" t="s">
        <v>167</v>
      </c>
      <c r="N11955" s="25"/>
      <c r="O11955"/>
    </row>
    <row r="11956" spans="1:15">
      <c r="A11956" s="5">
        <v>43281</v>
      </c>
      <c r="B11956" s="5">
        <v>43281</v>
      </c>
      <c r="C11956" t="s">
        <v>979</v>
      </c>
      <c r="D11956" s="30">
        <f>VLOOKUP(C11956,Index[[#All],[searchTaxon]:[Reference_number]],2,FALSE)</f>
        <v>174</v>
      </c>
      <c r="G11956" t="s">
        <v>24</v>
      </c>
      <c r="H11956" t="s">
        <v>18</v>
      </c>
      <c r="I11956">
        <f>VLOOKUP(Table1[[#This Row],[trait_name]],Trait[],2,FALSE)</f>
        <v>52</v>
      </c>
      <c r="J11956" s="25" t="s">
        <v>203</v>
      </c>
      <c r="L11956" s="3" t="s">
        <v>378</v>
      </c>
      <c r="N11956" s="25"/>
      <c r="O11956"/>
    </row>
    <row r="11957" spans="1:15">
      <c r="A11957" s="5">
        <v>43281</v>
      </c>
      <c r="B11957" s="5">
        <v>43281</v>
      </c>
      <c r="C11957" t="s">
        <v>979</v>
      </c>
      <c r="D11957" s="30">
        <f>VLOOKUP(C11957,Index[[#All],[searchTaxon]:[Reference_number]],2,FALSE)</f>
        <v>174</v>
      </c>
      <c r="G11957" t="s">
        <v>24</v>
      </c>
      <c r="I11957">
        <f>VLOOKUP(Table1[[#This Row],[trait_name]],Trait[],2,FALSE)</f>
        <v>53</v>
      </c>
      <c r="J11957" s="25" t="s">
        <v>110</v>
      </c>
      <c r="L11957" s="3"/>
      <c r="N11957" s="25"/>
      <c r="O11957"/>
    </row>
    <row r="11958" spans="1:15">
      <c r="A11958" s="5">
        <v>43281</v>
      </c>
      <c r="B11958" s="5">
        <v>43281</v>
      </c>
      <c r="C11958" t="s">
        <v>979</v>
      </c>
      <c r="D11958" s="30">
        <f>VLOOKUP(C11958,Index[[#All],[searchTaxon]:[Reference_number]],2,FALSE)</f>
        <v>174</v>
      </c>
      <c r="G11958" t="s">
        <v>24</v>
      </c>
      <c r="I11958">
        <f>VLOOKUP(Table1[[#This Row],[trait_name]],Trait[],2,FALSE)</f>
        <v>53</v>
      </c>
      <c r="J11958" s="25" t="s">
        <v>110</v>
      </c>
      <c r="L11958" s="3"/>
      <c r="N11958" s="25"/>
      <c r="O11958"/>
    </row>
    <row r="11959" spans="1:15">
      <c r="A11959" s="5">
        <v>43281</v>
      </c>
      <c r="B11959" s="5">
        <v>43281</v>
      </c>
      <c r="C11959" t="s">
        <v>979</v>
      </c>
      <c r="D11959" s="30">
        <f>VLOOKUP(C11959,Index[[#All],[searchTaxon]:[Reference_number]],2,FALSE)</f>
        <v>174</v>
      </c>
      <c r="G11959" t="s">
        <v>24</v>
      </c>
      <c r="I11959">
        <f>VLOOKUP(Table1[[#This Row],[trait_name]],Trait[],2,FALSE)</f>
        <v>54</v>
      </c>
      <c r="J11959" s="25" t="s">
        <v>112</v>
      </c>
      <c r="L11959" s="3"/>
      <c r="N11959" s="25"/>
      <c r="O11959"/>
    </row>
    <row r="11960" spans="1:15">
      <c r="A11960" s="5">
        <v>43281</v>
      </c>
      <c r="B11960" s="5">
        <v>43281</v>
      </c>
      <c r="C11960" t="s">
        <v>979</v>
      </c>
      <c r="D11960" s="30">
        <f>VLOOKUP(C11960,Index[[#All],[searchTaxon]:[Reference_number]],2,FALSE)</f>
        <v>174</v>
      </c>
      <c r="G11960" t="s">
        <v>24</v>
      </c>
      <c r="H11960" t="s">
        <v>881</v>
      </c>
      <c r="I11960">
        <f>VLOOKUP(Table1[[#This Row],[trait_name]],Trait[],2,FALSE)</f>
        <v>55</v>
      </c>
      <c r="J11960" s="25" t="s">
        <v>114</v>
      </c>
      <c r="L11960" s="3" t="s">
        <v>115</v>
      </c>
      <c r="N11960" s="25"/>
      <c r="O11960"/>
    </row>
    <row r="11961" spans="1:15">
      <c r="A11961" s="5">
        <v>43281</v>
      </c>
      <c r="B11961" s="5">
        <v>43281</v>
      </c>
      <c r="C11961" t="s">
        <v>979</v>
      </c>
      <c r="D11961" s="30">
        <f>VLOOKUP(C11961,Index[[#All],[searchTaxon]:[Reference_number]],2,FALSE)</f>
        <v>174</v>
      </c>
      <c r="G11961" t="s">
        <v>24</v>
      </c>
      <c r="H11961" t="s">
        <v>18</v>
      </c>
      <c r="I11961">
        <f>VLOOKUP(Table1[[#This Row],[trait_name]],Trait[],2,FALSE)</f>
        <v>56</v>
      </c>
      <c r="J11961" s="25" t="s">
        <v>117</v>
      </c>
      <c r="L11961" s="3" t="s">
        <v>118</v>
      </c>
      <c r="N11961" s="25"/>
      <c r="O11961"/>
    </row>
    <row r="11962" spans="1:15">
      <c r="A11962" s="5">
        <v>43281</v>
      </c>
      <c r="B11962" s="5"/>
      <c r="C11962" t="s">
        <v>979</v>
      </c>
      <c r="D11962" s="15">
        <f>VLOOKUP(C11962,Index[[#All],[searchTaxon]:[Reference_number]],2,FALSE)</f>
        <v>174</v>
      </c>
      <c r="E11962">
        <v>0</v>
      </c>
      <c r="F11962">
        <v>0</v>
      </c>
      <c r="G11962" t="s">
        <v>24</v>
      </c>
      <c r="I11962">
        <f>VLOOKUP(Table1[[#This Row],[trait_name]],Trait[],2,FALSE)</f>
        <v>60</v>
      </c>
      <c r="J11962" s="25" t="s">
        <v>120</v>
      </c>
      <c r="L11962" s="3"/>
      <c r="N11962" s="25"/>
      <c r="O11962"/>
    </row>
    <row r="11963" spans="1:15">
      <c r="A11963" s="5">
        <v>43281</v>
      </c>
      <c r="B11963" s="5">
        <v>43281</v>
      </c>
      <c r="C11963" t="s">
        <v>979</v>
      </c>
      <c r="D11963" s="30">
        <f>VLOOKUP(C11963,Index[[#All],[searchTaxon]:[Reference_number]],2,FALSE)</f>
        <v>174</v>
      </c>
      <c r="G11963" t="s">
        <v>24</v>
      </c>
      <c r="I11963">
        <f>VLOOKUP(Table1[[#This Row],[trait_name]],Trait[],2,FALSE)</f>
        <v>62</v>
      </c>
      <c r="J11963" s="25" t="s">
        <v>123</v>
      </c>
      <c r="L11963" s="3"/>
      <c r="N11963" s="25"/>
      <c r="O11963"/>
    </row>
    <row r="11964" spans="1:15">
      <c r="A11964" s="5">
        <v>43281</v>
      </c>
      <c r="B11964" s="5">
        <v>43281</v>
      </c>
      <c r="C11964" t="s">
        <v>981</v>
      </c>
      <c r="D11964" s="30">
        <f>VLOOKUP(C11964,Index[[#All],[searchTaxon]:[Reference_number]],2,FALSE)</f>
        <v>175</v>
      </c>
      <c r="H11964" t="s">
        <v>881</v>
      </c>
      <c r="I11964">
        <f>VLOOKUP(Table1[[#This Row],[trait_name]],Trait[],2,FALSE)</f>
        <v>2</v>
      </c>
      <c r="J11964" s="25" t="s">
        <v>16</v>
      </c>
      <c r="L11964" s="3" t="s">
        <v>982</v>
      </c>
      <c r="N11964" s="25"/>
      <c r="O11964"/>
    </row>
    <row r="11965" spans="1:15">
      <c r="A11965" s="5">
        <v>43281</v>
      </c>
      <c r="B11965" s="5">
        <v>43281</v>
      </c>
      <c r="C11965" t="s">
        <v>981</v>
      </c>
      <c r="D11965" s="30">
        <f>VLOOKUP(C11965,Index[[#All],[searchTaxon]:[Reference_number]],2,FALSE)</f>
        <v>175</v>
      </c>
      <c r="I11965">
        <f>VLOOKUP(Table1[[#This Row],[trait_name]],Trait[],2,FALSE)</f>
        <v>2</v>
      </c>
      <c r="J11965" s="25" t="s">
        <v>16</v>
      </c>
      <c r="L11965" s="3"/>
      <c r="N11965" s="25"/>
      <c r="O11965"/>
    </row>
    <row r="11966" spans="1:15">
      <c r="A11966" s="5">
        <v>43281</v>
      </c>
      <c r="B11966" s="5">
        <v>43281</v>
      </c>
      <c r="C11966" t="s">
        <v>981</v>
      </c>
      <c r="D11966" s="30">
        <f>VLOOKUP(C11966,Index[[#All],[searchTaxon]:[Reference_number]],2,FALSE)</f>
        <v>175</v>
      </c>
      <c r="H11966" t="s">
        <v>881</v>
      </c>
      <c r="I11966">
        <f>VLOOKUP(Table1[[#This Row],[trait_name]],Trait[],2,FALSE)</f>
        <v>3</v>
      </c>
      <c r="J11966" s="25" t="s">
        <v>19</v>
      </c>
      <c r="L11966" s="3" t="s">
        <v>22</v>
      </c>
      <c r="N11966" s="25"/>
      <c r="O11966"/>
    </row>
    <row r="11967" spans="1:15">
      <c r="A11967" s="5">
        <v>43281</v>
      </c>
      <c r="B11967" s="5">
        <v>43281</v>
      </c>
      <c r="C11967" t="s">
        <v>981</v>
      </c>
      <c r="D11967" s="30">
        <f>VLOOKUP(C11967,Index[[#All],[searchTaxon]:[Reference_number]],2,FALSE)</f>
        <v>175</v>
      </c>
      <c r="H11967" t="s">
        <v>881</v>
      </c>
      <c r="I11967">
        <f>VLOOKUP(Table1[[#This Row],[trait_name]],Trait[],2,FALSE)</f>
        <v>3</v>
      </c>
      <c r="J11967" s="25" t="s">
        <v>19</v>
      </c>
      <c r="L11967" s="3" t="s">
        <v>20</v>
      </c>
      <c r="N11967" s="25"/>
      <c r="O11967"/>
    </row>
    <row r="11968" spans="1:15">
      <c r="A11968" s="5">
        <v>43281</v>
      </c>
      <c r="B11968" s="5">
        <v>43281</v>
      </c>
      <c r="C11968" t="s">
        <v>981</v>
      </c>
      <c r="D11968" s="30">
        <f>VLOOKUP(C11968,Index[[#All],[searchTaxon]:[Reference_number]],2,FALSE)</f>
        <v>175</v>
      </c>
      <c r="H11968" t="s">
        <v>881</v>
      </c>
      <c r="I11968">
        <f>VLOOKUP(Table1[[#This Row],[trait_name]],Trait[],2,FALSE)</f>
        <v>4</v>
      </c>
      <c r="J11968" s="25" t="s">
        <v>23</v>
      </c>
      <c r="L11968" s="3" t="s">
        <v>24</v>
      </c>
      <c r="N11968" s="25"/>
      <c r="O11968"/>
    </row>
    <row r="11969" spans="1:15">
      <c r="A11969" s="5">
        <v>43281</v>
      </c>
      <c r="B11969" s="5"/>
      <c r="C11969" t="s">
        <v>981</v>
      </c>
      <c r="D11969" s="30">
        <f>VLOOKUP(C11969,Index[[#All],[searchTaxon]:[Reference_number]],2,FALSE)</f>
        <v>175</v>
      </c>
      <c r="H11969" t="s">
        <v>881</v>
      </c>
      <c r="I11969">
        <f>VLOOKUP(Table1[[#This Row],[trait_name]],Trait[],2,FALSE)</f>
        <v>6</v>
      </c>
      <c r="J11969" s="25" t="s">
        <v>135</v>
      </c>
      <c r="L11969" s="3"/>
      <c r="N11969" s="25"/>
      <c r="O11969"/>
    </row>
    <row r="11970" spans="1:15">
      <c r="A11970" s="5">
        <v>43281</v>
      </c>
      <c r="B11970" s="5">
        <v>43281</v>
      </c>
      <c r="C11970" t="s">
        <v>981</v>
      </c>
      <c r="D11970" s="30">
        <f>VLOOKUP(C11970,Index[[#All],[searchTaxon]:[Reference_number]],2,FALSE)</f>
        <v>175</v>
      </c>
      <c r="H11970" t="s">
        <v>881</v>
      </c>
      <c r="I11970">
        <f>VLOOKUP(Table1[[#This Row],[trait_name]],Trait[],2,FALSE)</f>
        <v>7</v>
      </c>
      <c r="J11970" s="25" t="s">
        <v>27</v>
      </c>
      <c r="L11970" s="3" t="s">
        <v>24</v>
      </c>
      <c r="N11970" s="25"/>
      <c r="O11970"/>
    </row>
    <row r="11971" spans="1:15">
      <c r="A11971" s="5">
        <v>43281</v>
      </c>
      <c r="B11971" s="5">
        <v>43281</v>
      </c>
      <c r="C11971" t="s">
        <v>981</v>
      </c>
      <c r="D11971" s="30">
        <f>VLOOKUP(C11971,Index[[#All],[searchTaxon]:[Reference_number]],2,FALSE)</f>
        <v>175</v>
      </c>
      <c r="H11971" t="s">
        <v>881</v>
      </c>
      <c r="I11971">
        <f>VLOOKUP(Table1[[#This Row],[trait_name]],Trait[],2,FALSE)</f>
        <v>9</v>
      </c>
      <c r="J11971" s="25" t="s">
        <v>29</v>
      </c>
      <c r="L11971" s="3" t="s">
        <v>24</v>
      </c>
      <c r="N11971" s="25"/>
      <c r="O11971"/>
    </row>
    <row r="11972" spans="1:15">
      <c r="A11972" s="5">
        <v>43281</v>
      </c>
      <c r="B11972" s="5">
        <v>43281</v>
      </c>
      <c r="C11972" t="s">
        <v>981</v>
      </c>
      <c r="D11972" s="30">
        <f>VLOOKUP(C11972,Index[[#All],[searchTaxon]:[Reference_number]],2,FALSE)</f>
        <v>175</v>
      </c>
      <c r="H11972" t="s">
        <v>881</v>
      </c>
      <c r="I11972">
        <f>VLOOKUP(Table1[[#This Row],[trait_name]],Trait[],2,FALSE)</f>
        <v>12</v>
      </c>
      <c r="J11972" s="25" t="s">
        <v>138</v>
      </c>
      <c r="L11972" s="3" t="s">
        <v>24</v>
      </c>
      <c r="N11972" s="25"/>
      <c r="O11972"/>
    </row>
    <row r="11973" spans="1:15">
      <c r="A11973" s="5">
        <v>43281</v>
      </c>
      <c r="B11973" s="5">
        <v>43281</v>
      </c>
      <c r="C11973" t="s">
        <v>981</v>
      </c>
      <c r="D11973" s="30">
        <f>VLOOKUP(C11973,Index[[#All],[searchTaxon]:[Reference_number]],2,FALSE)</f>
        <v>175</v>
      </c>
      <c r="H11973" t="s">
        <v>881</v>
      </c>
      <c r="I11973">
        <f>VLOOKUP(Table1[[#This Row],[trait_name]],Trait[],2,FALSE)</f>
        <v>14</v>
      </c>
      <c r="J11973" s="25" t="s">
        <v>139</v>
      </c>
      <c r="L11973" s="3" t="s">
        <v>24</v>
      </c>
      <c r="N11973" s="25"/>
      <c r="O11973"/>
    </row>
    <row r="11974" spans="1:15">
      <c r="A11974" s="27">
        <v>43281</v>
      </c>
      <c r="B11974" s="27"/>
      <c r="C11974" s="4" t="s">
        <v>981</v>
      </c>
      <c r="D11974" s="15">
        <f>VLOOKUP(C11974,Index[[#All],[searchTaxon]:[Reference_number]],2,FALSE)</f>
        <v>175</v>
      </c>
      <c r="I11974">
        <f>VLOOKUP(Table1[[#This Row],[trait_name]],Trait[],2,FALSE)</f>
        <v>15</v>
      </c>
      <c r="J11974" s="25" t="s">
        <v>32</v>
      </c>
      <c r="L11974" s="3"/>
      <c r="N11974" s="25"/>
      <c r="O11974"/>
    </row>
    <row r="11975" spans="1:15">
      <c r="A11975" s="27">
        <v>43281</v>
      </c>
      <c r="B11975" s="27">
        <v>43281</v>
      </c>
      <c r="C11975" s="4" t="s">
        <v>981</v>
      </c>
      <c r="D11975" s="15">
        <f>VLOOKUP(C11975,Index[[#All],[searchTaxon]:[Reference_number]],2,FALSE)</f>
        <v>175</v>
      </c>
      <c r="I11975">
        <f>VLOOKUP(Table1[[#This Row],[trait_name]],Trait[],2,FALSE)</f>
        <v>16</v>
      </c>
      <c r="J11975" s="26" t="s">
        <v>33</v>
      </c>
      <c r="K11975" s="26"/>
      <c r="L11975" s="3"/>
      <c r="N11975" s="25"/>
      <c r="O11975"/>
    </row>
    <row r="11976" spans="1:15">
      <c r="A11976" s="5">
        <v>43281</v>
      </c>
      <c r="B11976" s="5">
        <v>43281</v>
      </c>
      <c r="C11976" t="s">
        <v>981</v>
      </c>
      <c r="D11976" s="30">
        <f>VLOOKUP(C11976,Index[[#All],[searchTaxon]:[Reference_number]],2,FALSE)</f>
        <v>175</v>
      </c>
      <c r="H11976" t="s">
        <v>881</v>
      </c>
      <c r="I11976">
        <f>VLOOKUP(Table1[[#This Row],[trait_name]],Trait[],2,FALSE)</f>
        <v>17</v>
      </c>
      <c r="J11976" s="25" t="s">
        <v>34</v>
      </c>
      <c r="L11976" s="3" t="s">
        <v>35</v>
      </c>
      <c r="N11976" s="25"/>
      <c r="O11976"/>
    </row>
    <row r="11977" spans="1:15">
      <c r="A11977" s="5">
        <v>43281</v>
      </c>
      <c r="B11977" s="5">
        <v>43281</v>
      </c>
      <c r="C11977" t="s">
        <v>981</v>
      </c>
      <c r="D11977" s="30">
        <f>VLOOKUP(C11977,Index[[#All],[searchTaxon]:[Reference_number]],2,FALSE)</f>
        <v>175</v>
      </c>
      <c r="H11977" t="s">
        <v>881</v>
      </c>
      <c r="I11977">
        <f>VLOOKUP(Table1[[#This Row],[trait_name]],Trait[],2,FALSE)</f>
        <v>17</v>
      </c>
      <c r="J11977" s="25" t="s">
        <v>34</v>
      </c>
      <c r="L11977" s="3" t="s">
        <v>36</v>
      </c>
      <c r="N11977" s="25"/>
      <c r="O11977"/>
    </row>
    <row r="11978" spans="1:15">
      <c r="A11978" s="5">
        <v>43281</v>
      </c>
      <c r="B11978" s="5">
        <v>43281</v>
      </c>
      <c r="C11978" t="s">
        <v>981</v>
      </c>
      <c r="D11978" s="30">
        <f>VLOOKUP(C11978,Index[[#All],[searchTaxon]:[Reference_number]],2,FALSE)</f>
        <v>175</v>
      </c>
      <c r="I11978">
        <f>VLOOKUP(Table1[[#This Row],[trait_name]],Trait[],2,FALSE)</f>
        <v>17</v>
      </c>
      <c r="J11978" s="25" t="s">
        <v>34</v>
      </c>
      <c r="L11978" s="3"/>
      <c r="N11978" s="25"/>
      <c r="O11978"/>
    </row>
    <row r="11979" spans="1:15">
      <c r="A11979" s="27">
        <v>43281</v>
      </c>
      <c r="B11979" s="27">
        <v>43281</v>
      </c>
      <c r="C11979" s="4" t="s">
        <v>981</v>
      </c>
      <c r="D11979" s="15">
        <f>VLOOKUP(C11979,Index[[#All],[searchTaxon]:[Reference_number]],2,FALSE)</f>
        <v>175</v>
      </c>
      <c r="I11979">
        <f>VLOOKUP(Table1[[#This Row],[trait_name]],Trait[],2,FALSE)</f>
        <v>18</v>
      </c>
      <c r="J11979" s="25" t="s">
        <v>38</v>
      </c>
      <c r="L11979" s="3"/>
      <c r="N11979" s="25"/>
      <c r="O11979"/>
    </row>
    <row r="11980" spans="1:15">
      <c r="A11980" s="5">
        <v>43281</v>
      </c>
      <c r="B11980" s="5">
        <v>43281</v>
      </c>
      <c r="C11980" t="s">
        <v>981</v>
      </c>
      <c r="D11980" s="30">
        <f>VLOOKUP(C11980,Index[[#All],[searchTaxon]:[Reference_number]],2,FALSE)</f>
        <v>175</v>
      </c>
      <c r="H11980" t="s">
        <v>881</v>
      </c>
      <c r="I11980">
        <f>VLOOKUP(Table1[[#This Row],[trait_name]],Trait[],2,FALSE)</f>
        <v>19</v>
      </c>
      <c r="J11980" s="25" t="s">
        <v>39</v>
      </c>
      <c r="L11980" s="3" t="s">
        <v>140</v>
      </c>
      <c r="N11980" s="25"/>
      <c r="O11980"/>
    </row>
    <row r="11981" spans="1:15">
      <c r="A11981" s="5">
        <v>43281</v>
      </c>
      <c r="B11981" s="5">
        <v>43281</v>
      </c>
      <c r="C11981" t="s">
        <v>981</v>
      </c>
      <c r="D11981" s="30">
        <f>VLOOKUP(C11981,Index[[#All],[searchTaxon]:[Reference_number]],2,FALSE)</f>
        <v>175</v>
      </c>
      <c r="H11981" t="s">
        <v>881</v>
      </c>
      <c r="I11981">
        <f>VLOOKUP(Table1[[#This Row],[trait_name]],Trait[],2,FALSE)</f>
        <v>19</v>
      </c>
      <c r="J11981" s="25" t="s">
        <v>39</v>
      </c>
      <c r="L11981" s="3" t="s">
        <v>142</v>
      </c>
      <c r="N11981" s="25"/>
      <c r="O11981"/>
    </row>
    <row r="11982" spans="1:15">
      <c r="A11982" s="27">
        <v>43281</v>
      </c>
      <c r="B11982" s="27">
        <v>43281</v>
      </c>
      <c r="C11982" s="4" t="s">
        <v>981</v>
      </c>
      <c r="D11982" s="15">
        <f>VLOOKUP(C11982,Index[[#All],[searchTaxon]:[Reference_number]],2,FALSE)</f>
        <v>175</v>
      </c>
      <c r="I11982">
        <f>VLOOKUP(Table1[[#This Row],[trait_name]],Trait[],2,FALSE)</f>
        <v>20</v>
      </c>
      <c r="J11982" s="25" t="s">
        <v>42</v>
      </c>
      <c r="L11982" s="3"/>
      <c r="N11982" s="25"/>
      <c r="O11982"/>
    </row>
    <row r="11983" spans="1:15">
      <c r="A11983" s="5">
        <v>43281</v>
      </c>
      <c r="B11983" s="5">
        <v>43281</v>
      </c>
      <c r="C11983" t="s">
        <v>981</v>
      </c>
      <c r="D11983" s="30">
        <f>VLOOKUP(C11983,Index[[#All],[searchTaxon]:[Reference_number]],2,FALSE)</f>
        <v>175</v>
      </c>
      <c r="I11983">
        <f>VLOOKUP(Table1[[#This Row],[trait_name]],Trait[],2,FALSE)</f>
        <v>21</v>
      </c>
      <c r="J11983" s="25" t="s">
        <v>46</v>
      </c>
      <c r="L11983" s="3"/>
      <c r="N11983" s="25"/>
      <c r="O11983"/>
    </row>
    <row r="11984" spans="1:15">
      <c r="A11984" s="5">
        <v>43281</v>
      </c>
      <c r="B11984" s="5"/>
      <c r="C11984" t="s">
        <v>981</v>
      </c>
      <c r="D11984" s="15">
        <f>VLOOKUP(C11984,Index[[#All],[searchTaxon]:[Reference_number]],2,FALSE)</f>
        <v>175</v>
      </c>
      <c r="E11984">
        <v>0</v>
      </c>
      <c r="F11984">
        <v>0</v>
      </c>
      <c r="G11984">
        <v>0</v>
      </c>
      <c r="I11984">
        <f>VLOOKUP(Table1[[#This Row],[trait_name]],Trait[],2,FALSE)</f>
        <v>22</v>
      </c>
      <c r="J11984" s="25" t="s">
        <v>48</v>
      </c>
      <c r="L11984" s="3"/>
      <c r="N11984" s="25"/>
      <c r="O11984"/>
    </row>
    <row r="11985" spans="1:15">
      <c r="A11985" s="27">
        <v>43281</v>
      </c>
      <c r="B11985" s="27"/>
      <c r="C11985" s="4" t="s">
        <v>981</v>
      </c>
      <c r="D11985" s="15">
        <f>VLOOKUP(C11985,Index[[#All],[searchTaxon]:[Reference_number]],2,FALSE)</f>
        <v>175</v>
      </c>
      <c r="I11985">
        <f>VLOOKUP(Table1[[#This Row],[trait_name]],Trait[],2,FALSE)</f>
        <v>23</v>
      </c>
      <c r="J11985" s="25" t="s">
        <v>50</v>
      </c>
      <c r="L11985" s="3"/>
      <c r="N11985" s="25"/>
      <c r="O11985"/>
    </row>
    <row r="11986" spans="1:15">
      <c r="A11986" s="27">
        <v>43281</v>
      </c>
      <c r="B11986" s="27"/>
      <c r="C11986" s="4" t="s">
        <v>981</v>
      </c>
      <c r="D11986" s="15">
        <f>VLOOKUP(C11986,Index[[#All],[searchTaxon]:[Reference_number]],2,FALSE)</f>
        <v>175</v>
      </c>
      <c r="I11986">
        <f>VLOOKUP(Table1[[#This Row],[trait_name]],Trait[],2,FALSE)</f>
        <v>24</v>
      </c>
      <c r="J11986" s="25" t="s">
        <v>53</v>
      </c>
      <c r="L11986" s="3"/>
      <c r="N11986" s="25"/>
      <c r="O11986"/>
    </row>
    <row r="11987" spans="1:15">
      <c r="A11987" s="5">
        <v>43281</v>
      </c>
      <c r="B11987" s="5">
        <v>43281</v>
      </c>
      <c r="C11987" t="s">
        <v>981</v>
      </c>
      <c r="D11987" s="30">
        <f>VLOOKUP(C11987,Index[[#All],[searchTaxon]:[Reference_number]],2,FALSE)</f>
        <v>175</v>
      </c>
      <c r="H11987" t="s">
        <v>881</v>
      </c>
      <c r="I11987">
        <f>VLOOKUP(Table1[[#This Row],[trait_name]],Trait[],2,FALSE)</f>
        <v>25</v>
      </c>
      <c r="J11987" s="25" t="s">
        <v>54</v>
      </c>
      <c r="L11987" s="3" t="s">
        <v>239</v>
      </c>
      <c r="N11987" s="25"/>
      <c r="O11987"/>
    </row>
    <row r="11988" spans="1:15">
      <c r="A11988" s="5">
        <v>43281</v>
      </c>
      <c r="B11988" s="5">
        <v>43281</v>
      </c>
      <c r="C11988" t="s">
        <v>981</v>
      </c>
      <c r="D11988" s="30">
        <f>VLOOKUP(C11988,Index[[#All],[searchTaxon]:[Reference_number]],2,FALSE)</f>
        <v>175</v>
      </c>
      <c r="I11988">
        <f>VLOOKUP(Table1[[#This Row],[trait_name]],Trait[],2,FALSE)</f>
        <v>25</v>
      </c>
      <c r="J11988" s="25" t="s">
        <v>54</v>
      </c>
      <c r="L11988" s="3"/>
      <c r="N11988" s="25"/>
      <c r="O11988"/>
    </row>
    <row r="11989" spans="1:15">
      <c r="A11989" s="5">
        <v>43281</v>
      </c>
      <c r="B11989" s="5">
        <v>43281</v>
      </c>
      <c r="C11989" t="s">
        <v>981</v>
      </c>
      <c r="D11989" s="30">
        <f>VLOOKUP(C11989,Index[[#All],[searchTaxon]:[Reference_number]],2,FALSE)</f>
        <v>175</v>
      </c>
      <c r="H11989" t="s">
        <v>881</v>
      </c>
      <c r="I11989">
        <f>VLOOKUP(Table1[[#This Row],[trait_name]],Trait[],2,FALSE)</f>
        <v>26</v>
      </c>
      <c r="J11989" s="25" t="s">
        <v>57</v>
      </c>
      <c r="L11989" s="3">
        <v>2</v>
      </c>
      <c r="N11989" s="25"/>
      <c r="O11989"/>
    </row>
    <row r="11990" spans="1:15">
      <c r="A11990" s="5">
        <v>43281</v>
      </c>
      <c r="B11990" s="5">
        <v>43281</v>
      </c>
      <c r="C11990" t="s">
        <v>981</v>
      </c>
      <c r="D11990" s="30">
        <f>VLOOKUP(C11990,Index[[#All],[searchTaxon]:[Reference_number]],2,FALSE)</f>
        <v>175</v>
      </c>
      <c r="I11990">
        <f>VLOOKUP(Table1[[#This Row],[trait_name]],Trait[],2,FALSE)</f>
        <v>26</v>
      </c>
      <c r="J11990" s="25" t="s">
        <v>57</v>
      </c>
      <c r="L11990" s="3"/>
      <c r="N11990" s="25"/>
      <c r="O11990"/>
    </row>
    <row r="11991" spans="1:15">
      <c r="A11991" s="5">
        <v>43281</v>
      </c>
      <c r="B11991" s="5">
        <v>43281</v>
      </c>
      <c r="C11991" t="s">
        <v>981</v>
      </c>
      <c r="D11991" s="30">
        <f>VLOOKUP(C11991,Index[[#All],[searchTaxon]:[Reference_number]],2,FALSE)</f>
        <v>175</v>
      </c>
      <c r="I11991">
        <f>VLOOKUP(Table1[[#This Row],[trait_name]],Trait[],2,FALSE)</f>
        <v>27</v>
      </c>
      <c r="J11991" s="25" t="s">
        <v>58</v>
      </c>
      <c r="L11991" s="3"/>
      <c r="N11991" s="25"/>
      <c r="O11991"/>
    </row>
    <row r="11992" spans="1:15">
      <c r="A11992" s="5">
        <v>43281</v>
      </c>
      <c r="B11992" s="5">
        <v>43281</v>
      </c>
      <c r="C11992" t="s">
        <v>981</v>
      </c>
      <c r="D11992" s="30">
        <f>VLOOKUP(C11992,Index[[#All],[searchTaxon]:[Reference_number]],2,FALSE)</f>
        <v>175</v>
      </c>
      <c r="H11992" t="s">
        <v>881</v>
      </c>
      <c r="I11992">
        <f>VLOOKUP(Table1[[#This Row],[trait_name]],Trait[],2,FALSE)</f>
        <v>28</v>
      </c>
      <c r="J11992" s="25" t="s">
        <v>59</v>
      </c>
      <c r="L11992" s="3">
        <v>1</v>
      </c>
      <c r="N11992" s="25"/>
      <c r="O11992"/>
    </row>
    <row r="11993" spans="1:15">
      <c r="A11993" s="5">
        <v>43281</v>
      </c>
      <c r="B11993" s="5">
        <v>43281</v>
      </c>
      <c r="C11993" t="s">
        <v>981</v>
      </c>
      <c r="D11993" s="30">
        <f>VLOOKUP(C11993,Index[[#All],[searchTaxon]:[Reference_number]],2,FALSE)</f>
        <v>175</v>
      </c>
      <c r="I11993">
        <f>VLOOKUP(Table1[[#This Row],[trait_name]],Trait[],2,FALSE)</f>
        <v>28</v>
      </c>
      <c r="J11993" s="25" t="s">
        <v>59</v>
      </c>
      <c r="L11993" s="3"/>
      <c r="N11993" s="25"/>
      <c r="O11993"/>
    </row>
    <row r="11994" spans="1:15">
      <c r="A11994" s="5">
        <v>43281</v>
      </c>
      <c r="B11994" s="5">
        <v>43281</v>
      </c>
      <c r="C11994" t="s">
        <v>981</v>
      </c>
      <c r="D11994" s="30">
        <f>VLOOKUP(C11994,Index[[#All],[searchTaxon]:[Reference_number]],2,FALSE)</f>
        <v>175</v>
      </c>
      <c r="I11994">
        <f>VLOOKUP(Table1[[#This Row],[trait_name]],Trait[],2,FALSE)</f>
        <v>29</v>
      </c>
      <c r="J11994" s="25" t="s">
        <v>60</v>
      </c>
      <c r="L11994" s="3"/>
      <c r="N11994" s="25"/>
      <c r="O11994"/>
    </row>
    <row r="11995" spans="1:15">
      <c r="A11995" s="5">
        <v>43281</v>
      </c>
      <c r="B11995" s="5">
        <v>43281</v>
      </c>
      <c r="C11995" t="s">
        <v>981</v>
      </c>
      <c r="D11995" s="30">
        <f>VLOOKUP(C11995,Index[[#All],[searchTaxon]:[Reference_number]],2,FALSE)</f>
        <v>175</v>
      </c>
      <c r="I11995">
        <f>VLOOKUP(Table1[[#This Row],[trait_name]],Trait[],2,FALSE)</f>
        <v>30</v>
      </c>
      <c r="J11995" s="25" t="s">
        <v>61</v>
      </c>
      <c r="L11995" s="3"/>
      <c r="N11995" s="25"/>
      <c r="O11995"/>
    </row>
    <row r="11996" spans="1:15">
      <c r="A11996" s="5">
        <v>43281</v>
      </c>
      <c r="B11996" s="5">
        <v>43281</v>
      </c>
      <c r="C11996" t="s">
        <v>981</v>
      </c>
      <c r="D11996" s="30">
        <f>VLOOKUP(C11996,Index[[#All],[searchTaxon]:[Reference_number]],2,FALSE)</f>
        <v>175</v>
      </c>
      <c r="I11996">
        <f>VLOOKUP(Table1[[#This Row],[trait_name]],Trait[],2,FALSE)</f>
        <v>31</v>
      </c>
      <c r="J11996" s="25" t="s">
        <v>62</v>
      </c>
      <c r="L11996" s="3"/>
      <c r="N11996" s="25"/>
      <c r="O11996"/>
    </row>
    <row r="11997" spans="1:15">
      <c r="A11997" s="5">
        <v>43281</v>
      </c>
      <c r="B11997" s="5">
        <v>43281</v>
      </c>
      <c r="C11997" t="s">
        <v>981</v>
      </c>
      <c r="D11997" s="30">
        <f>VLOOKUP(C11997,Index[[#All],[searchTaxon]:[Reference_number]],2,FALSE)</f>
        <v>175</v>
      </c>
      <c r="I11997">
        <f>VLOOKUP(Table1[[#This Row],[trait_name]],Trait[],2,FALSE)</f>
        <v>32</v>
      </c>
      <c r="J11997" s="25" t="s">
        <v>147</v>
      </c>
      <c r="L11997" s="3"/>
      <c r="N11997" s="25"/>
      <c r="O11997"/>
    </row>
    <row r="11998" spans="1:15">
      <c r="A11998" s="5">
        <v>43281</v>
      </c>
      <c r="B11998" s="5">
        <v>43281</v>
      </c>
      <c r="C11998" t="s">
        <v>981</v>
      </c>
      <c r="D11998" s="30">
        <f>VLOOKUP(C11998,Index[[#All],[searchTaxon]:[Reference_number]],2,FALSE)</f>
        <v>175</v>
      </c>
      <c r="I11998">
        <f>VLOOKUP(Table1[[#This Row],[trait_name]],Trait[],2,FALSE)</f>
        <v>32</v>
      </c>
      <c r="J11998" s="25" t="s">
        <v>147</v>
      </c>
      <c r="L11998" s="3"/>
      <c r="N11998" s="25"/>
      <c r="O11998"/>
    </row>
    <row r="11999" spans="1:15">
      <c r="A11999" s="5">
        <v>43281</v>
      </c>
      <c r="B11999" s="5">
        <v>43281</v>
      </c>
      <c r="C11999" t="s">
        <v>981</v>
      </c>
      <c r="D11999" s="30">
        <f>VLOOKUP(C11999,Index[[#All],[searchTaxon]:[Reference_number]],2,FALSE)</f>
        <v>175</v>
      </c>
      <c r="I11999">
        <f>VLOOKUP(Table1[[#This Row],[trait_name]],Trait[],2,FALSE)</f>
        <v>33</v>
      </c>
      <c r="J11999" s="25" t="s">
        <v>63</v>
      </c>
      <c r="L11999" s="3"/>
      <c r="N11999" s="25"/>
      <c r="O11999"/>
    </row>
    <row r="12000" spans="1:15">
      <c r="A12000" s="5">
        <v>43281</v>
      </c>
      <c r="B12000" s="5">
        <v>43281</v>
      </c>
      <c r="C12000" t="s">
        <v>981</v>
      </c>
      <c r="D12000" s="30">
        <f>VLOOKUP(C12000,Index[[#All],[searchTaxon]:[Reference_number]],2,FALSE)</f>
        <v>175</v>
      </c>
      <c r="I12000">
        <f>VLOOKUP(Table1[[#This Row],[trait_name]],Trait[],2,FALSE)</f>
        <v>33</v>
      </c>
      <c r="J12000" s="25" t="s">
        <v>63</v>
      </c>
      <c r="L12000" s="3"/>
      <c r="N12000" s="25"/>
      <c r="O12000"/>
    </row>
    <row r="12001" spans="1:15">
      <c r="A12001" s="5">
        <v>43281</v>
      </c>
      <c r="B12001" s="5">
        <v>43281</v>
      </c>
      <c r="C12001" t="s">
        <v>981</v>
      </c>
      <c r="D12001" s="30">
        <f>VLOOKUP(C12001,Index[[#All],[searchTaxon]:[Reference_number]],2,FALSE)</f>
        <v>175</v>
      </c>
      <c r="I12001">
        <f>VLOOKUP(Table1[[#This Row],[trait_name]],Trait[],2,FALSE)</f>
        <v>34</v>
      </c>
      <c r="J12001" s="25" t="s">
        <v>149</v>
      </c>
      <c r="L12001" s="3"/>
      <c r="N12001" s="25"/>
      <c r="O12001"/>
    </row>
    <row r="12002" spans="1:15">
      <c r="A12002" s="5">
        <v>43281</v>
      </c>
      <c r="B12002" s="5"/>
      <c r="C12002" t="s">
        <v>981</v>
      </c>
      <c r="D12002" s="30">
        <f>VLOOKUP(C12002,Index[[#All],[searchTaxon]:[Reference_number]],2,FALSE)</f>
        <v>175</v>
      </c>
      <c r="E12002">
        <v>0</v>
      </c>
      <c r="F12002">
        <v>0</v>
      </c>
      <c r="G12002">
        <v>0</v>
      </c>
      <c r="I12002">
        <f>VLOOKUP(Table1[[#This Row],[trait_name]],Trait[],2,FALSE)</f>
        <v>35</v>
      </c>
      <c r="J12002" s="25" t="s">
        <v>66</v>
      </c>
      <c r="L12002" s="3"/>
      <c r="N12002" s="25"/>
      <c r="O12002"/>
    </row>
    <row r="12003" spans="1:15">
      <c r="A12003" s="5">
        <v>43281</v>
      </c>
      <c r="B12003" s="5"/>
      <c r="C12003" t="s">
        <v>981</v>
      </c>
      <c r="D12003" s="15">
        <f>VLOOKUP(C12003,Index[[#All],[searchTaxon]:[Reference_number]],2,FALSE)</f>
        <v>175</v>
      </c>
      <c r="E12003">
        <v>0</v>
      </c>
      <c r="F12003">
        <v>0</v>
      </c>
      <c r="G12003">
        <v>0</v>
      </c>
      <c r="I12003">
        <f>VLOOKUP(Table1[[#This Row],[trait_name]],Trait[],2,FALSE)</f>
        <v>36</v>
      </c>
      <c r="J12003" s="25" t="s">
        <v>68</v>
      </c>
      <c r="L12003" s="3"/>
      <c r="N12003" s="25"/>
      <c r="O12003"/>
    </row>
    <row r="12004" spans="1:15">
      <c r="A12004" s="5">
        <v>43281</v>
      </c>
      <c r="B12004" s="5"/>
      <c r="C12004" t="s">
        <v>981</v>
      </c>
      <c r="D12004" s="15">
        <f>VLOOKUP(C12004,Index[[#All],[searchTaxon]:[Reference_number]],2,FALSE)</f>
        <v>175</v>
      </c>
      <c r="E12004">
        <v>0</v>
      </c>
      <c r="F12004">
        <v>0</v>
      </c>
      <c r="G12004">
        <v>0</v>
      </c>
      <c r="I12004">
        <f>VLOOKUP(Table1[[#This Row],[trait_name]],Trait[],2,FALSE)</f>
        <v>37</v>
      </c>
      <c r="J12004" s="25" t="s">
        <v>70</v>
      </c>
      <c r="L12004" s="3"/>
      <c r="N12004" s="25"/>
      <c r="O12004"/>
    </row>
    <row r="12005" spans="1:15">
      <c r="A12005" s="5">
        <v>43281</v>
      </c>
      <c r="B12005" s="5">
        <v>43281</v>
      </c>
      <c r="C12005" t="s">
        <v>981</v>
      </c>
      <c r="D12005" s="30">
        <f>VLOOKUP(C12005,Index[[#All],[searchTaxon]:[Reference_number]],2,FALSE)</f>
        <v>175</v>
      </c>
      <c r="H12005" t="s">
        <v>881</v>
      </c>
      <c r="I12005">
        <f>VLOOKUP(Table1[[#This Row],[trait_name]],Trait[],2,FALSE)</f>
        <v>38</v>
      </c>
      <c r="J12005" s="25" t="s">
        <v>74</v>
      </c>
      <c r="L12005" s="3" t="s">
        <v>75</v>
      </c>
      <c r="N12005" s="25"/>
      <c r="O12005"/>
    </row>
    <row r="12006" spans="1:15">
      <c r="A12006" s="5">
        <v>43281</v>
      </c>
      <c r="B12006" s="5">
        <v>43281</v>
      </c>
      <c r="C12006" t="s">
        <v>981</v>
      </c>
      <c r="D12006" s="30">
        <f>VLOOKUP(C12006,Index[[#All],[searchTaxon]:[Reference_number]],2,FALSE)</f>
        <v>175</v>
      </c>
      <c r="H12006" t="s">
        <v>881</v>
      </c>
      <c r="I12006">
        <f>VLOOKUP(Table1[[#This Row],[trait_name]],Trait[],2,FALSE)</f>
        <v>38</v>
      </c>
      <c r="J12006" s="25" t="s">
        <v>74</v>
      </c>
      <c r="L12006" s="3" t="s">
        <v>197</v>
      </c>
      <c r="N12006" s="25"/>
      <c r="O12006"/>
    </row>
    <row r="12007" spans="1:15">
      <c r="A12007" s="27">
        <v>43281</v>
      </c>
      <c r="B12007" s="27"/>
      <c r="C12007" s="4" t="s">
        <v>981</v>
      </c>
      <c r="D12007" s="15">
        <f>VLOOKUP(C12007,Index[[#All],[searchTaxon]:[Reference_number]],2,FALSE)</f>
        <v>175</v>
      </c>
      <c r="I12007">
        <f>VLOOKUP(Table1[[#This Row],[trait_name]],Trait[],2,FALSE)</f>
        <v>39</v>
      </c>
      <c r="J12007" s="25" t="s">
        <v>76</v>
      </c>
      <c r="L12007" s="3"/>
      <c r="N12007" s="25"/>
      <c r="O12007"/>
    </row>
    <row r="12008" spans="1:15">
      <c r="A12008" s="5">
        <v>43281</v>
      </c>
      <c r="B12008" s="5">
        <v>43281</v>
      </c>
      <c r="C12008" t="s">
        <v>981</v>
      </c>
      <c r="D12008" s="30">
        <f>VLOOKUP(C12008,Index[[#All],[searchTaxon]:[Reference_number]],2,FALSE)</f>
        <v>175</v>
      </c>
      <c r="I12008">
        <f>VLOOKUP(Table1[[#This Row],[trait_name]],Trait[],2,FALSE)</f>
        <v>40</v>
      </c>
      <c r="J12008" s="25" t="s">
        <v>79</v>
      </c>
      <c r="L12008" s="3"/>
      <c r="N12008" s="25"/>
      <c r="O12008"/>
    </row>
    <row r="12009" spans="1:15">
      <c r="A12009" s="5">
        <v>43281</v>
      </c>
      <c r="B12009" s="5">
        <v>43281</v>
      </c>
      <c r="C12009" t="s">
        <v>981</v>
      </c>
      <c r="D12009" s="30">
        <f>VLOOKUP(C12009,Index[[#All],[searchTaxon]:[Reference_number]],2,FALSE)</f>
        <v>175</v>
      </c>
      <c r="I12009">
        <f>VLOOKUP(Table1[[#This Row],[trait_name]],Trait[],2,FALSE)</f>
        <v>40</v>
      </c>
      <c r="J12009" s="25" t="s">
        <v>79</v>
      </c>
      <c r="L12009" s="3"/>
      <c r="N12009" s="25"/>
      <c r="O12009"/>
    </row>
    <row r="12010" spans="1:15">
      <c r="A12010" s="5">
        <v>43281</v>
      </c>
      <c r="B12010" s="5"/>
      <c r="C12010" t="s">
        <v>981</v>
      </c>
      <c r="D12010" s="15">
        <f>VLOOKUP(C12010,Index[[#All],[searchTaxon]:[Reference_number]],2,FALSE)</f>
        <v>175</v>
      </c>
      <c r="E12010">
        <v>0</v>
      </c>
      <c r="F12010">
        <v>0</v>
      </c>
      <c r="G12010">
        <v>0</v>
      </c>
      <c r="I12010">
        <f>VLOOKUP(Table1[[#This Row],[trait_name]],Trait[],2,FALSE)</f>
        <v>41</v>
      </c>
      <c r="J12010" s="25" t="s">
        <v>82</v>
      </c>
      <c r="L12010" s="3"/>
      <c r="N12010" s="25"/>
      <c r="O12010"/>
    </row>
    <row r="12011" spans="1:15">
      <c r="A12011" s="5">
        <v>43281</v>
      </c>
      <c r="B12011" s="5"/>
      <c r="C12011" t="s">
        <v>981</v>
      </c>
      <c r="D12011" s="15">
        <f>VLOOKUP(C12011,Index[[#All],[searchTaxon]:[Reference_number]],2,FALSE)</f>
        <v>175</v>
      </c>
      <c r="E12011">
        <v>0</v>
      </c>
      <c r="F12011">
        <v>0</v>
      </c>
      <c r="G12011">
        <v>0</v>
      </c>
      <c r="I12011">
        <f>VLOOKUP(Table1[[#This Row],[trait_name]],Trait[],2,FALSE)</f>
        <v>42</v>
      </c>
      <c r="J12011" s="25" t="s">
        <v>84</v>
      </c>
      <c r="L12011" s="3"/>
      <c r="N12011" s="25"/>
      <c r="O12011"/>
    </row>
    <row r="12012" spans="1:15">
      <c r="A12012" s="5">
        <v>43281</v>
      </c>
      <c r="B12012" s="5">
        <v>43281</v>
      </c>
      <c r="C12012" t="s">
        <v>981</v>
      </c>
      <c r="D12012" s="30">
        <f>VLOOKUP(C12012,Index[[#All],[searchTaxon]:[Reference_number]],2,FALSE)</f>
        <v>175</v>
      </c>
      <c r="H12012" t="s">
        <v>881</v>
      </c>
      <c r="I12012">
        <f>VLOOKUP(Table1[[#This Row],[trait_name]],Trait[],2,FALSE)</f>
        <v>43</v>
      </c>
      <c r="J12012" s="25" t="s">
        <v>86</v>
      </c>
      <c r="L12012" s="3" t="s">
        <v>156</v>
      </c>
      <c r="N12012" s="25"/>
      <c r="O12012"/>
    </row>
    <row r="12013" spans="1:15">
      <c r="A12013" s="5">
        <v>43281</v>
      </c>
      <c r="B12013" s="5">
        <v>43281</v>
      </c>
      <c r="C12013" t="s">
        <v>981</v>
      </c>
      <c r="D12013" s="30">
        <f>VLOOKUP(C12013,Index[[#All],[searchTaxon]:[Reference_number]],2,FALSE)</f>
        <v>175</v>
      </c>
      <c r="I12013">
        <f>VLOOKUP(Table1[[#This Row],[trait_name]],Trait[],2,FALSE)</f>
        <v>43</v>
      </c>
      <c r="J12013" s="25" t="s">
        <v>86</v>
      </c>
      <c r="L12013" s="3"/>
      <c r="N12013" s="25"/>
      <c r="O12013"/>
    </row>
    <row r="12014" spans="1:15">
      <c r="A12014" s="5">
        <v>43281</v>
      </c>
      <c r="B12014" s="5"/>
      <c r="C12014" t="s">
        <v>981</v>
      </c>
      <c r="D12014" s="15">
        <f>VLOOKUP(C12014,Index[[#All],[searchTaxon]:[Reference_number]],2,FALSE)</f>
        <v>175</v>
      </c>
      <c r="E12014">
        <v>0</v>
      </c>
      <c r="F12014">
        <v>0</v>
      </c>
      <c r="G12014">
        <v>0</v>
      </c>
      <c r="I12014">
        <f>VLOOKUP(Table1[[#This Row],[trait_name]],Trait[],2,FALSE)</f>
        <v>47</v>
      </c>
      <c r="J12014" s="25" t="s">
        <v>96</v>
      </c>
      <c r="L12014" s="3"/>
      <c r="N12014" s="26"/>
      <c r="O12014"/>
    </row>
    <row r="12015" spans="1:15">
      <c r="A12015" s="5">
        <v>43281</v>
      </c>
      <c r="B12015" s="5">
        <v>43281</v>
      </c>
      <c r="C12015" t="s">
        <v>981</v>
      </c>
      <c r="D12015" s="30">
        <f>VLOOKUP(C12015,Index[[#All],[searchTaxon]:[Reference_number]],2,FALSE)</f>
        <v>175</v>
      </c>
      <c r="H12015" t="s">
        <v>881</v>
      </c>
      <c r="I12015">
        <f>VLOOKUP(Table1[[#This Row],[trait_name]],Trait[],2,FALSE)</f>
        <v>48</v>
      </c>
      <c r="J12015" s="25" t="s">
        <v>99</v>
      </c>
      <c r="L12015" s="3" t="s">
        <v>162</v>
      </c>
      <c r="N12015" s="25"/>
      <c r="O12015"/>
    </row>
    <row r="12016" spans="1:15">
      <c r="A12016" s="5">
        <v>43281</v>
      </c>
      <c r="B12016" s="5">
        <v>43281</v>
      </c>
      <c r="C12016" t="s">
        <v>981</v>
      </c>
      <c r="D12016" s="30">
        <f>VLOOKUP(C12016,Index[[#All],[searchTaxon]:[Reference_number]],2,FALSE)</f>
        <v>175</v>
      </c>
      <c r="H12016" t="s">
        <v>881</v>
      </c>
      <c r="I12016">
        <f>VLOOKUP(Table1[[#This Row],[trait_name]],Trait[],2,FALSE)</f>
        <v>48</v>
      </c>
      <c r="J12016" s="25" t="s">
        <v>99</v>
      </c>
      <c r="L12016" s="3" t="s">
        <v>161</v>
      </c>
      <c r="N12016" s="25"/>
      <c r="O12016"/>
    </row>
    <row r="12017" spans="1:15">
      <c r="A12017" s="5">
        <v>43281</v>
      </c>
      <c r="B12017" s="5">
        <v>43281</v>
      </c>
      <c r="C12017" t="s">
        <v>981</v>
      </c>
      <c r="D12017" s="30">
        <f>VLOOKUP(C12017,Index[[#All],[searchTaxon]:[Reference_number]],2,FALSE)</f>
        <v>175</v>
      </c>
      <c r="H12017" t="s">
        <v>881</v>
      </c>
      <c r="I12017">
        <f>VLOOKUP(Table1[[#This Row],[trait_name]],Trait[],2,FALSE)</f>
        <v>48</v>
      </c>
      <c r="J12017" s="25" t="s">
        <v>99</v>
      </c>
      <c r="L12017" s="3" t="s">
        <v>101</v>
      </c>
      <c r="N12017" s="25"/>
      <c r="O12017"/>
    </row>
    <row r="12018" spans="1:15">
      <c r="A12018" s="5">
        <v>43281</v>
      </c>
      <c r="B12018" s="5">
        <v>43281</v>
      </c>
      <c r="C12018" t="s">
        <v>981</v>
      </c>
      <c r="D12018" s="30">
        <f>VLOOKUP(C12018,Index[[#All],[searchTaxon]:[Reference_number]],2,FALSE)</f>
        <v>175</v>
      </c>
      <c r="H12018" t="s">
        <v>881</v>
      </c>
      <c r="I12018">
        <f>VLOOKUP(Table1[[#This Row],[trait_name]],Trait[],2,FALSE)</f>
        <v>49</v>
      </c>
      <c r="J12018" s="25" t="s">
        <v>103</v>
      </c>
      <c r="L12018" s="3" t="s">
        <v>230</v>
      </c>
      <c r="N12018" s="25"/>
      <c r="O12018"/>
    </row>
    <row r="12019" spans="1:15">
      <c r="A12019" s="5">
        <v>43281</v>
      </c>
      <c r="B12019" s="5">
        <v>43281</v>
      </c>
      <c r="C12019" t="s">
        <v>981</v>
      </c>
      <c r="D12019" s="30">
        <f>VLOOKUP(C12019,Index[[#All],[searchTaxon]:[Reference_number]],2,FALSE)</f>
        <v>175</v>
      </c>
      <c r="H12019" t="s">
        <v>881</v>
      </c>
      <c r="I12019">
        <f>VLOOKUP(Table1[[#This Row],[trait_name]],Trait[],2,FALSE)</f>
        <v>49</v>
      </c>
      <c r="J12019" s="25" t="s">
        <v>103</v>
      </c>
      <c r="L12019" s="3" t="s">
        <v>104</v>
      </c>
      <c r="N12019" s="25"/>
      <c r="O12019"/>
    </row>
    <row r="12020" spans="1:15">
      <c r="A12020" s="5">
        <v>43281</v>
      </c>
      <c r="B12020" s="5">
        <v>43281</v>
      </c>
      <c r="C12020" t="s">
        <v>981</v>
      </c>
      <c r="D12020" s="30">
        <f>VLOOKUP(C12020,Index[[#All],[searchTaxon]:[Reference_number]],2,FALSE)</f>
        <v>175</v>
      </c>
      <c r="H12020" t="s">
        <v>881</v>
      </c>
      <c r="I12020">
        <f>VLOOKUP(Table1[[#This Row],[trait_name]],Trait[],2,FALSE)</f>
        <v>49</v>
      </c>
      <c r="J12020" s="25" t="s">
        <v>103</v>
      </c>
      <c r="L12020" s="3" t="s">
        <v>289</v>
      </c>
      <c r="N12020" s="25"/>
      <c r="O12020"/>
    </row>
    <row r="12021" spans="1:15">
      <c r="A12021" s="5">
        <v>43281</v>
      </c>
      <c r="B12021" s="5">
        <v>43281</v>
      </c>
      <c r="C12021" t="s">
        <v>981</v>
      </c>
      <c r="D12021" s="30">
        <f>VLOOKUP(C12021,Index[[#All],[searchTaxon]:[Reference_number]],2,FALSE)</f>
        <v>175</v>
      </c>
      <c r="I12021">
        <f>VLOOKUP(Table1[[#This Row],[trait_name]],Trait[],2,FALSE)</f>
        <v>49</v>
      </c>
      <c r="J12021" s="25" t="s">
        <v>103</v>
      </c>
      <c r="L12021" s="3"/>
      <c r="N12021" s="25"/>
      <c r="O12021"/>
    </row>
    <row r="12022" spans="1:15">
      <c r="A12022" s="27">
        <v>43281</v>
      </c>
      <c r="B12022" s="27"/>
      <c r="C12022" s="4" t="s">
        <v>981</v>
      </c>
      <c r="D12022" s="11">
        <f>VLOOKUP(C12022,Index[[#All],[searchTaxon]:[Reference_number]],2,FALSE)</f>
        <v>175</v>
      </c>
      <c r="E12022">
        <f>VLOOKUP(C:C,Table1[[#All],[searchTaxon]:[Multiple_forms]],3,FALSE)</f>
        <v>0</v>
      </c>
      <c r="F12022">
        <f>VLOOKUP(C:C,Table1[[#All],[searchTaxon]:[Multiple_forms]],4,FALSE)</f>
        <v>0</v>
      </c>
      <c r="G12022">
        <f>VLOOKUP(C:C,Table1[[#All],[searchTaxon]:[Multiple_forms]],5,FALSE)</f>
        <v>0</v>
      </c>
      <c r="I12022">
        <f>VLOOKUP(Table1[[#This Row],[trait_name]],Trait[],2,FALSE)</f>
        <v>50</v>
      </c>
      <c r="J12022" s="25" t="s">
        <v>106</v>
      </c>
      <c r="L12022" s="3"/>
      <c r="N12022" s="25"/>
      <c r="O12022"/>
    </row>
    <row r="12023" spans="1:15">
      <c r="A12023" s="5">
        <v>43281</v>
      </c>
      <c r="B12023" s="5">
        <v>43281</v>
      </c>
      <c r="C12023" t="s">
        <v>981</v>
      </c>
      <c r="D12023" s="30">
        <f>VLOOKUP(C12023,Index[[#All],[searchTaxon]:[Reference_number]],2,FALSE)</f>
        <v>175</v>
      </c>
      <c r="H12023" t="s">
        <v>881</v>
      </c>
      <c r="I12023">
        <f>VLOOKUP(Table1[[#This Row],[trait_name]],Trait[],2,FALSE)</f>
        <v>51</v>
      </c>
      <c r="J12023" s="25" t="s">
        <v>108</v>
      </c>
      <c r="L12023" s="3" t="s">
        <v>167</v>
      </c>
      <c r="N12023" s="25"/>
      <c r="O12023"/>
    </row>
    <row r="12024" spans="1:15">
      <c r="A12024" s="5">
        <v>43281</v>
      </c>
      <c r="B12024" s="5">
        <v>43281</v>
      </c>
      <c r="C12024" t="s">
        <v>981</v>
      </c>
      <c r="D12024" s="30">
        <f>VLOOKUP(C12024,Index[[#All],[searchTaxon]:[Reference_number]],2,FALSE)</f>
        <v>175</v>
      </c>
      <c r="H12024" t="s">
        <v>881</v>
      </c>
      <c r="I12024">
        <f>VLOOKUP(Table1[[#This Row],[trait_name]],Trait[],2,FALSE)</f>
        <v>52</v>
      </c>
      <c r="J12024" s="25" t="s">
        <v>203</v>
      </c>
      <c r="L12024" s="3" t="s">
        <v>378</v>
      </c>
      <c r="N12024" s="25"/>
      <c r="O12024"/>
    </row>
    <row r="12025" spans="1:15">
      <c r="A12025" s="5">
        <v>43281</v>
      </c>
      <c r="B12025" s="5">
        <v>43281</v>
      </c>
      <c r="C12025" t="s">
        <v>981</v>
      </c>
      <c r="D12025" s="30">
        <f>VLOOKUP(C12025,Index[[#All],[searchTaxon]:[Reference_number]],2,FALSE)</f>
        <v>175</v>
      </c>
      <c r="I12025">
        <f>VLOOKUP(Table1[[#This Row],[trait_name]],Trait[],2,FALSE)</f>
        <v>53</v>
      </c>
      <c r="J12025" s="25" t="s">
        <v>110</v>
      </c>
      <c r="L12025" s="3"/>
      <c r="N12025" s="25"/>
      <c r="O12025"/>
    </row>
    <row r="12026" spans="1:15">
      <c r="A12026" s="5">
        <v>43281</v>
      </c>
      <c r="B12026" s="5">
        <v>43281</v>
      </c>
      <c r="C12026" t="s">
        <v>981</v>
      </c>
      <c r="D12026" s="30">
        <f>VLOOKUP(C12026,Index[[#All],[searchTaxon]:[Reference_number]],2,FALSE)</f>
        <v>175</v>
      </c>
      <c r="I12026">
        <f>VLOOKUP(Table1[[#This Row],[trait_name]],Trait[],2,FALSE)</f>
        <v>53</v>
      </c>
      <c r="J12026" s="25" t="s">
        <v>110</v>
      </c>
      <c r="L12026" s="3"/>
      <c r="N12026" s="25"/>
      <c r="O12026"/>
    </row>
    <row r="12027" spans="1:15">
      <c r="A12027" s="5">
        <v>43281</v>
      </c>
      <c r="B12027" s="5">
        <v>43281</v>
      </c>
      <c r="C12027" t="s">
        <v>981</v>
      </c>
      <c r="D12027" s="30">
        <f>VLOOKUP(C12027,Index[[#All],[searchTaxon]:[Reference_number]],2,FALSE)</f>
        <v>175</v>
      </c>
      <c r="I12027">
        <f>VLOOKUP(Table1[[#This Row],[trait_name]],Trait[],2,FALSE)</f>
        <v>54</v>
      </c>
      <c r="J12027" s="25" t="s">
        <v>112</v>
      </c>
      <c r="L12027" s="3"/>
      <c r="N12027" s="25"/>
      <c r="O12027"/>
    </row>
    <row r="12028" spans="1:15">
      <c r="A12028" s="5">
        <v>43281</v>
      </c>
      <c r="B12028" s="5">
        <v>43281</v>
      </c>
      <c r="C12028" t="s">
        <v>981</v>
      </c>
      <c r="D12028" s="30">
        <f>VLOOKUP(C12028,Index[[#All],[searchTaxon]:[Reference_number]],2,FALSE)</f>
        <v>175</v>
      </c>
      <c r="H12028" t="s">
        <v>881</v>
      </c>
      <c r="I12028">
        <f>VLOOKUP(Table1[[#This Row],[trait_name]],Trait[],2,FALSE)</f>
        <v>56</v>
      </c>
      <c r="J12028" s="25" t="s">
        <v>117</v>
      </c>
      <c r="L12028" s="3" t="s">
        <v>118</v>
      </c>
      <c r="N12028" s="25"/>
      <c r="O12028"/>
    </row>
    <row r="12029" spans="1:15">
      <c r="A12029" s="5">
        <v>43281</v>
      </c>
      <c r="B12029" s="5"/>
      <c r="C12029" t="s">
        <v>981</v>
      </c>
      <c r="D12029" s="15">
        <f>VLOOKUP(C12029,Index[[#All],[searchTaxon]:[Reference_number]],2,FALSE)</f>
        <v>175</v>
      </c>
      <c r="E12029">
        <v>0</v>
      </c>
      <c r="F12029">
        <v>0</v>
      </c>
      <c r="G12029">
        <v>0</v>
      </c>
      <c r="I12029">
        <f>VLOOKUP(Table1[[#This Row],[trait_name]],Trait[],2,FALSE)</f>
        <v>60</v>
      </c>
      <c r="J12029" s="25" t="s">
        <v>120</v>
      </c>
      <c r="L12029" s="3"/>
      <c r="N12029" s="25"/>
      <c r="O12029"/>
    </row>
    <row r="12030" spans="1:15">
      <c r="A12030" s="5">
        <v>43281</v>
      </c>
      <c r="B12030" s="5">
        <v>43281</v>
      </c>
      <c r="C12030" t="s">
        <v>981</v>
      </c>
      <c r="D12030" s="30">
        <f>VLOOKUP(C12030,Index[[#All],[searchTaxon]:[Reference_number]],2,FALSE)</f>
        <v>175</v>
      </c>
      <c r="I12030">
        <f>VLOOKUP(Table1[[#This Row],[trait_name]],Trait[],2,FALSE)</f>
        <v>62</v>
      </c>
      <c r="J12030" s="25" t="s">
        <v>123</v>
      </c>
      <c r="L12030" s="3"/>
      <c r="N12030" s="25"/>
      <c r="O12030"/>
    </row>
    <row r="12031" spans="1:15">
      <c r="A12031" s="5">
        <v>43281</v>
      </c>
      <c r="B12031" s="5">
        <v>43281</v>
      </c>
      <c r="C12031" t="s">
        <v>983</v>
      </c>
      <c r="D12031" s="30">
        <f>VLOOKUP(C12031,Index[[#All],[searchTaxon]:[Reference_number]],2,FALSE)</f>
        <v>176</v>
      </c>
      <c r="I12031">
        <f>VLOOKUP(Table1[[#This Row],[trait_name]],Trait[],2,FALSE)</f>
        <v>2</v>
      </c>
      <c r="J12031" s="25" t="s">
        <v>16</v>
      </c>
      <c r="L12031" s="21" t="s">
        <v>984</v>
      </c>
      <c r="N12031" s="25"/>
      <c r="O12031"/>
    </row>
    <row r="12032" spans="1:15">
      <c r="A12032" s="5">
        <v>43281</v>
      </c>
      <c r="B12032" s="5">
        <v>43281</v>
      </c>
      <c r="C12032" t="s">
        <v>983</v>
      </c>
      <c r="D12032" s="30">
        <f>VLOOKUP(C12032,Index[[#All],[searchTaxon]:[Reference_number]],2,FALSE)</f>
        <v>176</v>
      </c>
      <c r="I12032">
        <f>VLOOKUP(Table1[[#This Row],[trait_name]],Trait[],2,FALSE)</f>
        <v>2</v>
      </c>
      <c r="J12032" s="25" t="s">
        <v>16</v>
      </c>
      <c r="L12032" s="21" t="s">
        <v>985</v>
      </c>
      <c r="N12032" s="25"/>
      <c r="O12032"/>
    </row>
    <row r="12033" spans="1:15">
      <c r="A12033" s="5">
        <v>43281</v>
      </c>
      <c r="B12033" s="5">
        <v>43281</v>
      </c>
      <c r="C12033" t="s">
        <v>983</v>
      </c>
      <c r="D12033" s="30">
        <f>VLOOKUP(C12033,Index[[#All],[searchTaxon]:[Reference_number]],2,FALSE)</f>
        <v>176</v>
      </c>
      <c r="H12033" t="s">
        <v>986</v>
      </c>
      <c r="I12033">
        <f>VLOOKUP(Table1[[#This Row],[trait_name]],Trait[],2,FALSE)</f>
        <v>3</v>
      </c>
      <c r="J12033" s="25" t="s">
        <v>19</v>
      </c>
      <c r="L12033" s="3" t="s">
        <v>20</v>
      </c>
      <c r="N12033" s="25"/>
      <c r="O12033"/>
    </row>
    <row r="12034" spans="1:15">
      <c r="A12034" s="5">
        <v>43281</v>
      </c>
      <c r="B12034" s="5">
        <v>43281</v>
      </c>
      <c r="C12034" t="s">
        <v>983</v>
      </c>
      <c r="D12034" s="30">
        <f>VLOOKUP(C12034,Index[[#All],[searchTaxon]:[Reference_number]],2,FALSE)</f>
        <v>176</v>
      </c>
      <c r="H12034" t="s">
        <v>986</v>
      </c>
      <c r="I12034">
        <f>VLOOKUP(Table1[[#This Row],[trait_name]],Trait[],2,FALSE)</f>
        <v>3</v>
      </c>
      <c r="J12034" s="25" t="s">
        <v>19</v>
      </c>
      <c r="L12034" s="3" t="s">
        <v>22</v>
      </c>
      <c r="N12034" s="25"/>
      <c r="O12034"/>
    </row>
    <row r="12035" spans="1:15">
      <c r="A12035" s="5">
        <v>43281</v>
      </c>
      <c r="B12035" s="5">
        <v>43281</v>
      </c>
      <c r="C12035" t="s">
        <v>983</v>
      </c>
      <c r="D12035" s="30">
        <f>VLOOKUP(C12035,Index[[#All],[searchTaxon]:[Reference_number]],2,FALSE)</f>
        <v>176</v>
      </c>
      <c r="H12035" t="s">
        <v>986</v>
      </c>
      <c r="I12035">
        <f>VLOOKUP(Table1[[#This Row],[trait_name]],Trait[],2,FALSE)</f>
        <v>3</v>
      </c>
      <c r="J12035" s="25" t="s">
        <v>19</v>
      </c>
      <c r="L12035" s="3" t="s">
        <v>327</v>
      </c>
      <c r="N12035" s="25"/>
      <c r="O12035"/>
    </row>
    <row r="12036" spans="1:15">
      <c r="A12036" s="5">
        <v>43281</v>
      </c>
      <c r="B12036" s="5">
        <v>43281</v>
      </c>
      <c r="C12036" t="s">
        <v>983</v>
      </c>
      <c r="D12036" s="30">
        <f>VLOOKUP(C12036,Index[[#All],[searchTaxon]:[Reference_number]],2,FALSE)</f>
        <v>176</v>
      </c>
      <c r="H12036" t="s">
        <v>986</v>
      </c>
      <c r="I12036">
        <f>VLOOKUP(Table1[[#This Row],[trait_name]],Trait[],2,FALSE)</f>
        <v>4</v>
      </c>
      <c r="J12036" s="25" t="s">
        <v>23</v>
      </c>
      <c r="L12036" s="3" t="s">
        <v>28</v>
      </c>
      <c r="N12036" s="25"/>
      <c r="O12036"/>
    </row>
    <row r="12037" spans="1:15">
      <c r="A12037" s="5">
        <v>43281</v>
      </c>
      <c r="B12037" s="5">
        <v>43281</v>
      </c>
      <c r="C12037" t="s">
        <v>983</v>
      </c>
      <c r="D12037" s="30">
        <f>VLOOKUP(C12037,Index[[#All],[searchTaxon]:[Reference_number]],2,FALSE)</f>
        <v>176</v>
      </c>
      <c r="H12037" t="s">
        <v>600</v>
      </c>
      <c r="I12037">
        <f>VLOOKUP(Table1[[#This Row],[trait_name]],Trait[],2,FALSE)</f>
        <v>9</v>
      </c>
      <c r="J12037" s="25" t="s">
        <v>29</v>
      </c>
      <c r="L12037" s="3" t="s">
        <v>28</v>
      </c>
      <c r="N12037" s="25"/>
      <c r="O12037"/>
    </row>
    <row r="12038" spans="1:15">
      <c r="A12038" s="27">
        <v>43281</v>
      </c>
      <c r="B12038" s="27"/>
      <c r="C12038" s="4" t="s">
        <v>983</v>
      </c>
      <c r="D12038" s="15">
        <f>VLOOKUP(C12038,Index[[#All],[searchTaxon]:[Reference_number]],2,FALSE)</f>
        <v>176</v>
      </c>
      <c r="I12038">
        <f>VLOOKUP(Table1[[#This Row],[trait_name]],Trait[],2,FALSE)</f>
        <v>15</v>
      </c>
      <c r="J12038" s="25" t="s">
        <v>32</v>
      </c>
      <c r="L12038" s="3"/>
      <c r="N12038" s="25"/>
      <c r="O12038"/>
    </row>
    <row r="12039" spans="1:15">
      <c r="A12039" s="27">
        <v>43281</v>
      </c>
      <c r="B12039" s="27">
        <v>43281</v>
      </c>
      <c r="C12039" s="4" t="s">
        <v>983</v>
      </c>
      <c r="D12039" s="15">
        <f>VLOOKUP(C12039,Index[[#All],[searchTaxon]:[Reference_number]],2,FALSE)</f>
        <v>176</v>
      </c>
      <c r="I12039">
        <f>VLOOKUP(Table1[[#This Row],[trait_name]],Trait[],2,FALSE)</f>
        <v>16</v>
      </c>
      <c r="J12039" s="26" t="s">
        <v>33</v>
      </c>
      <c r="K12039" s="26"/>
      <c r="L12039" s="3"/>
      <c r="N12039" s="25"/>
      <c r="O12039"/>
    </row>
    <row r="12040" spans="1:15">
      <c r="A12040" s="5">
        <v>43281</v>
      </c>
      <c r="B12040" s="5">
        <v>43281</v>
      </c>
      <c r="C12040" t="s">
        <v>983</v>
      </c>
      <c r="D12040" s="30">
        <f>VLOOKUP(C12040,Index[[#All],[searchTaxon]:[Reference_number]],2,FALSE)</f>
        <v>176</v>
      </c>
      <c r="I12040">
        <f>VLOOKUP(Table1[[#This Row],[trait_name]],Trait[],2,FALSE)</f>
        <v>17</v>
      </c>
      <c r="J12040" s="25" t="s">
        <v>34</v>
      </c>
      <c r="L12040" s="3"/>
      <c r="N12040" s="25"/>
      <c r="O12040"/>
    </row>
    <row r="12041" spans="1:15">
      <c r="A12041" s="5">
        <v>43281</v>
      </c>
      <c r="B12041" s="5">
        <v>43281</v>
      </c>
      <c r="C12041" t="s">
        <v>983</v>
      </c>
      <c r="D12041" s="30">
        <f>VLOOKUP(C12041,Index[[#All],[searchTaxon]:[Reference_number]],2,FALSE)</f>
        <v>176</v>
      </c>
      <c r="I12041">
        <f>VLOOKUP(Table1[[#This Row],[trait_name]],Trait[],2,FALSE)</f>
        <v>17</v>
      </c>
      <c r="J12041" s="25" t="s">
        <v>34</v>
      </c>
      <c r="L12041" s="3"/>
      <c r="N12041" s="25"/>
      <c r="O12041"/>
    </row>
    <row r="12042" spans="1:15">
      <c r="A12042" s="5">
        <v>43281</v>
      </c>
      <c r="B12042" s="5">
        <v>43281</v>
      </c>
      <c r="C12042" t="s">
        <v>983</v>
      </c>
      <c r="D12042" s="30">
        <f>VLOOKUP(C12042,Index[[#All],[searchTaxon]:[Reference_number]],2,FALSE)</f>
        <v>176</v>
      </c>
      <c r="I12042">
        <f>VLOOKUP(Table1[[#This Row],[trait_name]],Trait[],2,FALSE)</f>
        <v>17</v>
      </c>
      <c r="J12042" s="25" t="s">
        <v>34</v>
      </c>
      <c r="L12042" s="3"/>
      <c r="N12042" s="25"/>
      <c r="O12042"/>
    </row>
    <row r="12043" spans="1:15">
      <c r="A12043" s="27">
        <v>43281</v>
      </c>
      <c r="B12043" s="27">
        <v>43281</v>
      </c>
      <c r="C12043" s="4" t="s">
        <v>983</v>
      </c>
      <c r="D12043" s="15">
        <f>VLOOKUP(C12043,Index[[#All],[searchTaxon]:[Reference_number]],2,FALSE)</f>
        <v>176</v>
      </c>
      <c r="I12043">
        <f>VLOOKUP(Table1[[#This Row],[trait_name]],Trait[],2,FALSE)</f>
        <v>18</v>
      </c>
      <c r="J12043" s="25" t="s">
        <v>38</v>
      </c>
      <c r="L12043" s="3"/>
      <c r="N12043" s="25"/>
      <c r="O12043"/>
    </row>
    <row r="12044" spans="1:15">
      <c r="A12044" s="5">
        <v>43281</v>
      </c>
      <c r="B12044" s="5">
        <v>43281</v>
      </c>
      <c r="C12044" t="s">
        <v>983</v>
      </c>
      <c r="D12044" s="30">
        <f>VLOOKUP(C12044,Index[[#All],[searchTaxon]:[Reference_number]],2,FALSE)</f>
        <v>176</v>
      </c>
      <c r="H12044" t="s">
        <v>376</v>
      </c>
      <c r="I12044">
        <f>VLOOKUP(Table1[[#This Row],[trait_name]],Trait[],2,FALSE)</f>
        <v>19</v>
      </c>
      <c r="J12044" s="25" t="s">
        <v>39</v>
      </c>
      <c r="L12044" s="3" t="s">
        <v>140</v>
      </c>
      <c r="N12044" s="25"/>
      <c r="O12044"/>
    </row>
    <row r="12045" spans="1:15">
      <c r="A12045" s="5">
        <v>43281</v>
      </c>
      <c r="B12045" s="5">
        <v>43281</v>
      </c>
      <c r="C12045" t="s">
        <v>983</v>
      </c>
      <c r="D12045" s="30">
        <f>VLOOKUP(C12045,Index[[#All],[searchTaxon]:[Reference_number]],2,FALSE)</f>
        <v>176</v>
      </c>
      <c r="H12045" t="s">
        <v>986</v>
      </c>
      <c r="I12045">
        <f>VLOOKUP(Table1[[#This Row],[trait_name]],Trait[],2,FALSE)</f>
        <v>19</v>
      </c>
      <c r="J12045" s="25" t="s">
        <v>39</v>
      </c>
      <c r="L12045" s="3" t="s">
        <v>142</v>
      </c>
      <c r="N12045" s="25"/>
      <c r="O12045"/>
    </row>
    <row r="12046" spans="1:15">
      <c r="A12046" s="5">
        <v>43281</v>
      </c>
      <c r="B12046" s="5">
        <v>43281</v>
      </c>
      <c r="C12046" t="s">
        <v>983</v>
      </c>
      <c r="D12046" s="30">
        <f>VLOOKUP(C12046,Index[[#All],[searchTaxon]:[Reference_number]],2,FALSE)</f>
        <v>176</v>
      </c>
      <c r="H12046" t="s">
        <v>986</v>
      </c>
      <c r="I12046">
        <f>VLOOKUP(Table1[[#This Row],[trait_name]],Trait[],2,FALSE)</f>
        <v>19</v>
      </c>
      <c r="J12046" s="25" t="s">
        <v>39</v>
      </c>
      <c r="L12046" s="3" t="s">
        <v>40</v>
      </c>
      <c r="N12046" s="25"/>
      <c r="O12046"/>
    </row>
    <row r="12047" spans="1:15">
      <c r="A12047" s="27">
        <v>43281</v>
      </c>
      <c r="B12047" s="27">
        <v>43281</v>
      </c>
      <c r="C12047" s="4" t="s">
        <v>983</v>
      </c>
      <c r="D12047" s="15">
        <f>VLOOKUP(C12047,Index[[#All],[searchTaxon]:[Reference_number]],2,FALSE)</f>
        <v>176</v>
      </c>
      <c r="I12047">
        <f>VLOOKUP(Table1[[#This Row],[trait_name]],Trait[],2,FALSE)</f>
        <v>20</v>
      </c>
      <c r="J12047" s="25" t="s">
        <v>42</v>
      </c>
      <c r="L12047" s="3"/>
      <c r="N12047" s="25"/>
      <c r="O12047"/>
    </row>
    <row r="12048" spans="1:15">
      <c r="A12048" s="5">
        <v>43281</v>
      </c>
      <c r="B12048" s="5">
        <v>43281</v>
      </c>
      <c r="C12048" t="s">
        <v>983</v>
      </c>
      <c r="D12048" s="30">
        <f>VLOOKUP(C12048,Index[[#All],[searchTaxon]:[Reference_number]],2,FALSE)</f>
        <v>176</v>
      </c>
      <c r="H12048" t="s">
        <v>376</v>
      </c>
      <c r="I12048">
        <f>VLOOKUP(Table1[[#This Row],[trait_name]],Trait[],2,FALSE)</f>
        <v>21</v>
      </c>
      <c r="J12048" s="25" t="s">
        <v>46</v>
      </c>
      <c r="L12048" s="3" t="s">
        <v>144</v>
      </c>
      <c r="N12048" s="25"/>
      <c r="O12048"/>
    </row>
    <row r="12049" spans="1:15">
      <c r="A12049" s="5">
        <v>43281</v>
      </c>
      <c r="B12049" s="5"/>
      <c r="C12049" t="s">
        <v>983</v>
      </c>
      <c r="D12049" s="15">
        <f>VLOOKUP(C12049,Index[[#All],[searchTaxon]:[Reference_number]],2,FALSE)</f>
        <v>176</v>
      </c>
      <c r="E12049">
        <v>0</v>
      </c>
      <c r="F12049">
        <v>0</v>
      </c>
      <c r="G12049">
        <v>0</v>
      </c>
      <c r="I12049">
        <f>VLOOKUP(Table1[[#This Row],[trait_name]],Trait[],2,FALSE)</f>
        <v>22</v>
      </c>
      <c r="J12049" s="25" t="s">
        <v>48</v>
      </c>
      <c r="L12049" s="3"/>
      <c r="N12049" s="25"/>
      <c r="O12049"/>
    </row>
    <row r="12050" spans="1:15">
      <c r="A12050" s="27">
        <v>43281</v>
      </c>
      <c r="B12050" s="27"/>
      <c r="C12050" s="4" t="s">
        <v>983</v>
      </c>
      <c r="D12050" s="15">
        <f>VLOOKUP(C12050,Index[[#All],[searchTaxon]:[Reference_number]],2,FALSE)</f>
        <v>176</v>
      </c>
      <c r="I12050">
        <f>VLOOKUP(Table1[[#This Row],[trait_name]],Trait[],2,FALSE)</f>
        <v>23</v>
      </c>
      <c r="J12050" s="25" t="s">
        <v>50</v>
      </c>
      <c r="L12050" s="3"/>
      <c r="N12050" s="25"/>
      <c r="O12050"/>
    </row>
    <row r="12051" spans="1:15">
      <c r="A12051" s="27">
        <v>43281</v>
      </c>
      <c r="B12051" s="27"/>
      <c r="C12051" s="4" t="s">
        <v>983</v>
      </c>
      <c r="D12051" s="15">
        <f>VLOOKUP(C12051,Index[[#All],[searchTaxon]:[Reference_number]],2,FALSE)</f>
        <v>176</v>
      </c>
      <c r="I12051">
        <f>VLOOKUP(Table1[[#This Row],[trait_name]],Trait[],2,FALSE)</f>
        <v>24</v>
      </c>
      <c r="J12051" s="25" t="s">
        <v>53</v>
      </c>
      <c r="L12051" s="3"/>
      <c r="N12051" s="25"/>
      <c r="O12051"/>
    </row>
    <row r="12052" spans="1:15">
      <c r="A12052" s="5">
        <v>43281</v>
      </c>
      <c r="B12052" s="5">
        <v>43281</v>
      </c>
      <c r="C12052" t="s">
        <v>983</v>
      </c>
      <c r="D12052" s="30">
        <f>VLOOKUP(C12052,Index[[#All],[searchTaxon]:[Reference_number]],2,FALSE)</f>
        <v>176</v>
      </c>
      <c r="H12052" t="s">
        <v>986</v>
      </c>
      <c r="I12052">
        <f>VLOOKUP(Table1[[#This Row],[trait_name]],Trait[],2,FALSE)</f>
        <v>25</v>
      </c>
      <c r="J12052" s="25" t="s">
        <v>54</v>
      </c>
      <c r="L12052" s="3" t="s">
        <v>239</v>
      </c>
      <c r="N12052" s="25"/>
      <c r="O12052"/>
    </row>
    <row r="12053" spans="1:15">
      <c r="A12053" s="5">
        <v>43281</v>
      </c>
      <c r="B12053" s="5">
        <v>43281</v>
      </c>
      <c r="C12053" t="s">
        <v>983</v>
      </c>
      <c r="D12053" s="30">
        <f>VLOOKUP(C12053,Index[[#All],[searchTaxon]:[Reference_number]],2,FALSE)</f>
        <v>176</v>
      </c>
      <c r="H12053" t="s">
        <v>376</v>
      </c>
      <c r="I12053">
        <f>VLOOKUP(Table1[[#This Row],[trait_name]],Trait[],2,FALSE)</f>
        <v>25</v>
      </c>
      <c r="J12053" s="25" t="s">
        <v>54</v>
      </c>
      <c r="L12053" s="3" t="s">
        <v>402</v>
      </c>
      <c r="N12053" s="25"/>
      <c r="O12053"/>
    </row>
    <row r="12054" spans="1:15">
      <c r="A12054" s="5">
        <v>43281</v>
      </c>
      <c r="B12054" s="5">
        <v>43281</v>
      </c>
      <c r="C12054" t="s">
        <v>983</v>
      </c>
      <c r="D12054" s="30">
        <f>VLOOKUP(C12054,Index[[#All],[searchTaxon]:[Reference_number]],2,FALSE)</f>
        <v>176</v>
      </c>
      <c r="H12054" t="s">
        <v>986</v>
      </c>
      <c r="I12054">
        <f>VLOOKUP(Table1[[#This Row],[trait_name]],Trait[],2,FALSE)</f>
        <v>26</v>
      </c>
      <c r="J12054" s="25" t="s">
        <v>57</v>
      </c>
      <c r="L12054" s="3">
        <v>6</v>
      </c>
      <c r="N12054" s="25"/>
      <c r="O12054"/>
    </row>
    <row r="12055" spans="1:15">
      <c r="A12055" s="5">
        <v>43281</v>
      </c>
      <c r="B12055" s="5">
        <v>43281</v>
      </c>
      <c r="C12055" t="s">
        <v>983</v>
      </c>
      <c r="D12055" s="30">
        <f>VLOOKUP(C12055,Index[[#All],[searchTaxon]:[Reference_number]],2,FALSE)</f>
        <v>176</v>
      </c>
      <c r="H12055" t="s">
        <v>130</v>
      </c>
      <c r="I12055">
        <f>VLOOKUP(Table1[[#This Row],[trait_name]],Trait[],2,FALSE)</f>
        <v>26</v>
      </c>
      <c r="J12055" s="25" t="s">
        <v>57</v>
      </c>
      <c r="L12055" s="3">
        <v>5</v>
      </c>
      <c r="N12055" s="25"/>
      <c r="O12055"/>
    </row>
    <row r="12056" spans="1:15">
      <c r="A12056" s="5">
        <v>43281</v>
      </c>
      <c r="B12056" s="5">
        <v>43281</v>
      </c>
      <c r="C12056" t="s">
        <v>983</v>
      </c>
      <c r="D12056" s="30">
        <f>VLOOKUP(C12056,Index[[#All],[searchTaxon]:[Reference_number]],2,FALSE)</f>
        <v>176</v>
      </c>
      <c r="H12056" t="s">
        <v>376</v>
      </c>
      <c r="I12056">
        <f>VLOOKUP(Table1[[#This Row],[trait_name]],Trait[],2,FALSE)</f>
        <v>27</v>
      </c>
      <c r="J12056" s="25" t="s">
        <v>58</v>
      </c>
      <c r="L12056" s="3">
        <v>4</v>
      </c>
      <c r="N12056" s="25"/>
      <c r="O12056"/>
    </row>
    <row r="12057" spans="1:15">
      <c r="A12057" s="5">
        <v>43281</v>
      </c>
      <c r="B12057" s="5">
        <v>43281</v>
      </c>
      <c r="C12057" t="s">
        <v>983</v>
      </c>
      <c r="D12057" s="30">
        <f>VLOOKUP(C12057,Index[[#All],[searchTaxon]:[Reference_number]],2,FALSE)</f>
        <v>176</v>
      </c>
      <c r="H12057" t="s">
        <v>130</v>
      </c>
      <c r="I12057">
        <f>VLOOKUP(Table1[[#This Row],[trait_name]],Trait[],2,FALSE)</f>
        <v>28</v>
      </c>
      <c r="J12057" s="25" t="s">
        <v>59</v>
      </c>
      <c r="L12057" s="3">
        <v>1</v>
      </c>
      <c r="N12057" s="25"/>
      <c r="O12057"/>
    </row>
    <row r="12058" spans="1:15">
      <c r="A12058" s="5">
        <v>43281</v>
      </c>
      <c r="B12058" s="5">
        <v>43281</v>
      </c>
      <c r="C12058" t="s">
        <v>983</v>
      </c>
      <c r="D12058" s="30">
        <f>VLOOKUP(C12058,Index[[#All],[searchTaxon]:[Reference_number]],2,FALSE)</f>
        <v>176</v>
      </c>
      <c r="I12058">
        <f>VLOOKUP(Table1[[#This Row],[trait_name]],Trait[],2,FALSE)</f>
        <v>28</v>
      </c>
      <c r="J12058" s="25" t="s">
        <v>59</v>
      </c>
      <c r="L12058" s="3"/>
      <c r="N12058" s="25"/>
      <c r="O12058"/>
    </row>
    <row r="12059" spans="1:15">
      <c r="A12059" s="5">
        <v>43281</v>
      </c>
      <c r="B12059" s="5">
        <v>43281</v>
      </c>
      <c r="C12059" t="s">
        <v>983</v>
      </c>
      <c r="D12059" s="30">
        <f>VLOOKUP(C12059,Index[[#All],[searchTaxon]:[Reference_number]],2,FALSE)</f>
        <v>176</v>
      </c>
      <c r="I12059">
        <f>VLOOKUP(Table1[[#This Row],[trait_name]],Trait[],2,FALSE)</f>
        <v>29</v>
      </c>
      <c r="J12059" s="25" t="s">
        <v>60</v>
      </c>
      <c r="L12059" s="3"/>
      <c r="N12059" s="25"/>
      <c r="O12059"/>
    </row>
    <row r="12060" spans="1:15">
      <c r="A12060" s="5">
        <v>43281</v>
      </c>
      <c r="B12060" s="5">
        <v>43281</v>
      </c>
      <c r="C12060" t="s">
        <v>983</v>
      </c>
      <c r="D12060" s="30">
        <f>VLOOKUP(C12060,Index[[#All],[searchTaxon]:[Reference_number]],2,FALSE)</f>
        <v>176</v>
      </c>
      <c r="I12060">
        <f>VLOOKUP(Table1[[#This Row],[trait_name]],Trait[],2,FALSE)</f>
        <v>30</v>
      </c>
      <c r="J12060" s="25" t="s">
        <v>61</v>
      </c>
      <c r="L12060" s="3"/>
      <c r="N12060" s="25"/>
      <c r="O12060"/>
    </row>
    <row r="12061" spans="1:15">
      <c r="A12061" s="5">
        <v>43281</v>
      </c>
      <c r="B12061" s="5">
        <v>43281</v>
      </c>
      <c r="C12061" t="s">
        <v>983</v>
      </c>
      <c r="D12061" s="30">
        <f>VLOOKUP(C12061,Index[[#All],[searchTaxon]:[Reference_number]],2,FALSE)</f>
        <v>176</v>
      </c>
      <c r="I12061">
        <f>VLOOKUP(Table1[[#This Row],[trait_name]],Trait[],2,FALSE)</f>
        <v>31</v>
      </c>
      <c r="J12061" s="25" t="s">
        <v>62</v>
      </c>
      <c r="L12061" s="3"/>
      <c r="N12061" s="25"/>
      <c r="O12061"/>
    </row>
    <row r="12062" spans="1:15">
      <c r="A12062" s="5">
        <v>43281</v>
      </c>
      <c r="B12062" s="5">
        <v>43281</v>
      </c>
      <c r="C12062" t="s">
        <v>983</v>
      </c>
      <c r="D12062" s="30">
        <f>VLOOKUP(C12062,Index[[#All],[searchTaxon]:[Reference_number]],2,FALSE)</f>
        <v>176</v>
      </c>
      <c r="H12062" t="s">
        <v>376</v>
      </c>
      <c r="I12062">
        <f>VLOOKUP(Table1[[#This Row],[trait_name]],Trait[],2,FALSE)</f>
        <v>32</v>
      </c>
      <c r="J12062" s="25" t="s">
        <v>147</v>
      </c>
      <c r="L12062" s="3" t="s">
        <v>189</v>
      </c>
      <c r="N12062" s="25"/>
      <c r="O12062"/>
    </row>
    <row r="12063" spans="1:15">
      <c r="A12063" s="5">
        <v>43281</v>
      </c>
      <c r="B12063" s="5">
        <v>43281</v>
      </c>
      <c r="C12063" t="s">
        <v>983</v>
      </c>
      <c r="D12063" s="30">
        <f>VLOOKUP(C12063,Index[[#All],[searchTaxon]:[Reference_number]],2,FALSE)</f>
        <v>176</v>
      </c>
      <c r="I12063">
        <f>VLOOKUP(Table1[[#This Row],[trait_name]],Trait[],2,FALSE)</f>
        <v>32</v>
      </c>
      <c r="J12063" s="25" t="s">
        <v>147</v>
      </c>
      <c r="L12063" s="3"/>
      <c r="N12063" s="25"/>
      <c r="O12063"/>
    </row>
    <row r="12064" spans="1:15">
      <c r="A12064" s="5">
        <v>43281</v>
      </c>
      <c r="B12064" s="5">
        <v>43281</v>
      </c>
      <c r="C12064" t="s">
        <v>983</v>
      </c>
      <c r="D12064" s="30">
        <f>VLOOKUP(C12064,Index[[#All],[searchTaxon]:[Reference_number]],2,FALSE)</f>
        <v>176</v>
      </c>
      <c r="I12064">
        <f>VLOOKUP(Table1[[#This Row],[trait_name]],Trait[],2,FALSE)</f>
        <v>33</v>
      </c>
      <c r="J12064" s="25" t="s">
        <v>63</v>
      </c>
      <c r="L12064" s="3"/>
      <c r="N12064" s="25"/>
      <c r="O12064"/>
    </row>
    <row r="12065" spans="1:15">
      <c r="A12065" s="5">
        <v>43281</v>
      </c>
      <c r="B12065" s="5">
        <v>43281</v>
      </c>
      <c r="C12065" t="s">
        <v>983</v>
      </c>
      <c r="D12065" s="30">
        <f>VLOOKUP(C12065,Index[[#All],[searchTaxon]:[Reference_number]],2,FALSE)</f>
        <v>176</v>
      </c>
      <c r="I12065">
        <f>VLOOKUP(Table1[[#This Row],[trait_name]],Trait[],2,FALSE)</f>
        <v>33</v>
      </c>
      <c r="J12065" s="25" t="s">
        <v>63</v>
      </c>
      <c r="L12065" s="3"/>
      <c r="N12065" s="25"/>
      <c r="O12065"/>
    </row>
    <row r="12066" spans="1:15">
      <c r="A12066" s="5">
        <v>43281</v>
      </c>
      <c r="B12066" s="5">
        <v>43281</v>
      </c>
      <c r="C12066" t="s">
        <v>983</v>
      </c>
      <c r="D12066" s="30">
        <f>VLOOKUP(C12066,Index[[#All],[searchTaxon]:[Reference_number]],2,FALSE)</f>
        <v>176</v>
      </c>
      <c r="I12066">
        <f>VLOOKUP(Table1[[#This Row],[trait_name]],Trait[],2,FALSE)</f>
        <v>34</v>
      </c>
      <c r="J12066" s="25" t="s">
        <v>149</v>
      </c>
      <c r="L12066" s="3"/>
      <c r="N12066" s="25"/>
      <c r="O12066"/>
    </row>
    <row r="12067" spans="1:15">
      <c r="A12067" s="5">
        <v>43281</v>
      </c>
      <c r="B12067" s="5"/>
      <c r="C12067" t="s">
        <v>983</v>
      </c>
      <c r="D12067" s="30">
        <f>VLOOKUP(C12067,Index[[#All],[searchTaxon]:[Reference_number]],2,FALSE)</f>
        <v>176</v>
      </c>
      <c r="E12067">
        <v>0</v>
      </c>
      <c r="F12067">
        <v>0</v>
      </c>
      <c r="G12067">
        <v>0</v>
      </c>
      <c r="I12067">
        <f>VLOOKUP(Table1[[#This Row],[trait_name]],Trait[],2,FALSE)</f>
        <v>35</v>
      </c>
      <c r="J12067" s="25" t="s">
        <v>66</v>
      </c>
      <c r="L12067" s="3"/>
      <c r="N12067" s="25"/>
      <c r="O12067"/>
    </row>
    <row r="12068" spans="1:15">
      <c r="A12068" s="5">
        <v>43281</v>
      </c>
      <c r="B12068" s="5"/>
      <c r="C12068" t="s">
        <v>983</v>
      </c>
      <c r="D12068" s="15">
        <f>VLOOKUP(C12068,Index[[#All],[searchTaxon]:[Reference_number]],2,FALSE)</f>
        <v>176</v>
      </c>
      <c r="E12068">
        <v>0</v>
      </c>
      <c r="F12068">
        <v>0</v>
      </c>
      <c r="G12068">
        <v>0</v>
      </c>
      <c r="I12068">
        <f>VLOOKUP(Table1[[#This Row],[trait_name]],Trait[],2,FALSE)</f>
        <v>36</v>
      </c>
      <c r="J12068" s="25" t="s">
        <v>68</v>
      </c>
      <c r="L12068" s="3"/>
      <c r="N12068" s="25"/>
      <c r="O12068"/>
    </row>
    <row r="12069" spans="1:15">
      <c r="A12069" s="5">
        <v>43281</v>
      </c>
      <c r="B12069" s="5"/>
      <c r="C12069" t="s">
        <v>983</v>
      </c>
      <c r="D12069" s="15">
        <f>VLOOKUP(C12069,Index[[#All],[searchTaxon]:[Reference_number]],2,FALSE)</f>
        <v>176</v>
      </c>
      <c r="E12069">
        <v>0</v>
      </c>
      <c r="F12069">
        <v>0</v>
      </c>
      <c r="G12069">
        <v>0</v>
      </c>
      <c r="I12069">
        <f>VLOOKUP(Table1[[#This Row],[trait_name]],Trait[],2,FALSE)</f>
        <v>37</v>
      </c>
      <c r="J12069" s="25" t="s">
        <v>70</v>
      </c>
      <c r="L12069" s="3"/>
      <c r="N12069" s="25"/>
      <c r="O12069"/>
    </row>
    <row r="12070" spans="1:15">
      <c r="A12070" s="5">
        <v>43281</v>
      </c>
      <c r="B12070" s="5">
        <v>43281</v>
      </c>
      <c r="C12070" t="s">
        <v>983</v>
      </c>
      <c r="D12070" s="30">
        <f>VLOOKUP(C12070,Index[[#All],[searchTaxon]:[Reference_number]],2,FALSE)</f>
        <v>176</v>
      </c>
      <c r="H12070" t="s">
        <v>376</v>
      </c>
      <c r="I12070">
        <f>VLOOKUP(Table1[[#This Row],[trait_name]],Trait[],2,FALSE)</f>
        <v>38</v>
      </c>
      <c r="J12070" s="25" t="s">
        <v>74</v>
      </c>
      <c r="L12070" s="3" t="s">
        <v>75</v>
      </c>
      <c r="N12070" s="25"/>
      <c r="O12070"/>
    </row>
    <row r="12071" spans="1:15">
      <c r="A12071" s="5">
        <v>43281</v>
      </c>
      <c r="B12071" s="5">
        <v>43281</v>
      </c>
      <c r="C12071" t="s">
        <v>983</v>
      </c>
      <c r="D12071" s="30">
        <f>VLOOKUP(C12071,Index[[#All],[searchTaxon]:[Reference_number]],2,FALSE)</f>
        <v>176</v>
      </c>
      <c r="I12071">
        <f>VLOOKUP(Table1[[#This Row],[trait_name]],Trait[],2,FALSE)</f>
        <v>38</v>
      </c>
      <c r="J12071" s="25" t="s">
        <v>74</v>
      </c>
      <c r="L12071" s="3"/>
      <c r="N12071" s="25"/>
      <c r="O12071"/>
    </row>
    <row r="12072" spans="1:15">
      <c r="A12072" s="27">
        <v>43281</v>
      </c>
      <c r="B12072" s="27"/>
      <c r="C12072" s="4" t="s">
        <v>983</v>
      </c>
      <c r="D12072" s="15">
        <f>VLOOKUP(C12072,Index[[#All],[searchTaxon]:[Reference_number]],2,FALSE)</f>
        <v>176</v>
      </c>
      <c r="I12072">
        <f>VLOOKUP(Table1[[#This Row],[trait_name]],Trait[],2,FALSE)</f>
        <v>39</v>
      </c>
      <c r="J12072" s="25" t="s">
        <v>76</v>
      </c>
      <c r="L12072" s="3"/>
      <c r="N12072" s="25"/>
      <c r="O12072"/>
    </row>
    <row r="12073" spans="1:15">
      <c r="A12073" s="5">
        <v>43281</v>
      </c>
      <c r="B12073" s="5">
        <v>43281</v>
      </c>
      <c r="C12073" t="s">
        <v>983</v>
      </c>
      <c r="D12073" s="30">
        <f>VLOOKUP(C12073,Index[[#All],[searchTaxon]:[Reference_number]],2,FALSE)</f>
        <v>176</v>
      </c>
      <c r="H12073" t="s">
        <v>376</v>
      </c>
      <c r="I12073">
        <f>VLOOKUP(Table1[[#This Row],[trait_name]],Trait[],2,FALSE)</f>
        <v>40</v>
      </c>
      <c r="J12073" s="25" t="s">
        <v>79</v>
      </c>
      <c r="L12073" s="3" t="s">
        <v>81</v>
      </c>
      <c r="N12073" s="25"/>
      <c r="O12073"/>
    </row>
    <row r="12074" spans="1:15">
      <c r="A12074" s="5">
        <v>43281</v>
      </c>
      <c r="B12074" s="5">
        <v>43281</v>
      </c>
      <c r="C12074" t="s">
        <v>983</v>
      </c>
      <c r="D12074" s="30">
        <f>VLOOKUP(C12074,Index[[#All],[searchTaxon]:[Reference_number]],2,FALSE)</f>
        <v>176</v>
      </c>
      <c r="H12074" t="s">
        <v>376</v>
      </c>
      <c r="I12074">
        <f>VLOOKUP(Table1[[#This Row],[trait_name]],Trait[],2,FALSE)</f>
        <v>40</v>
      </c>
      <c r="J12074" s="25" t="s">
        <v>79</v>
      </c>
      <c r="L12074" s="3" t="s">
        <v>80</v>
      </c>
      <c r="N12074" s="25"/>
      <c r="O12074"/>
    </row>
    <row r="12075" spans="1:15">
      <c r="A12075" s="5">
        <v>43281</v>
      </c>
      <c r="B12075" s="5"/>
      <c r="C12075" t="s">
        <v>983</v>
      </c>
      <c r="D12075" s="15">
        <f>VLOOKUP(C12075,Index[[#All],[searchTaxon]:[Reference_number]],2,FALSE)</f>
        <v>176</v>
      </c>
      <c r="E12075">
        <v>0</v>
      </c>
      <c r="F12075">
        <v>0</v>
      </c>
      <c r="G12075">
        <v>0</v>
      </c>
      <c r="I12075">
        <f>VLOOKUP(Table1[[#This Row],[trait_name]],Trait[],2,FALSE)</f>
        <v>41</v>
      </c>
      <c r="J12075" s="25" t="s">
        <v>82</v>
      </c>
      <c r="L12075" s="3"/>
      <c r="N12075" s="25"/>
      <c r="O12075"/>
    </row>
    <row r="12076" spans="1:15">
      <c r="A12076" s="5">
        <v>43281</v>
      </c>
      <c r="B12076" s="5"/>
      <c r="C12076" t="s">
        <v>983</v>
      </c>
      <c r="D12076" s="15">
        <f>VLOOKUP(C12076,Index[[#All],[searchTaxon]:[Reference_number]],2,FALSE)</f>
        <v>176</v>
      </c>
      <c r="E12076">
        <v>0</v>
      </c>
      <c r="F12076">
        <v>0</v>
      </c>
      <c r="G12076">
        <v>0</v>
      </c>
      <c r="I12076">
        <f>VLOOKUP(Table1[[#This Row],[trait_name]],Trait[],2,FALSE)</f>
        <v>42</v>
      </c>
      <c r="J12076" s="25" t="s">
        <v>84</v>
      </c>
      <c r="L12076" s="3"/>
      <c r="N12076" s="25"/>
      <c r="O12076"/>
    </row>
    <row r="12077" spans="1:15">
      <c r="A12077" s="5">
        <v>43281</v>
      </c>
      <c r="B12077" s="5">
        <v>43281</v>
      </c>
      <c r="C12077" t="s">
        <v>983</v>
      </c>
      <c r="D12077" s="30">
        <f>VLOOKUP(C12077,Index[[#All],[searchTaxon]:[Reference_number]],2,FALSE)</f>
        <v>176</v>
      </c>
      <c r="H12077" t="s">
        <v>986</v>
      </c>
      <c r="I12077">
        <f>VLOOKUP(Table1[[#This Row],[trait_name]],Trait[],2,FALSE)</f>
        <v>43</v>
      </c>
      <c r="J12077" s="25" t="s">
        <v>86</v>
      </c>
      <c r="L12077" s="3" t="s">
        <v>88</v>
      </c>
      <c r="N12077" s="25"/>
      <c r="O12077"/>
    </row>
    <row r="12078" spans="1:15">
      <c r="A12078" s="5">
        <v>43281</v>
      </c>
      <c r="B12078" s="5">
        <v>43281</v>
      </c>
      <c r="C12078" t="s">
        <v>983</v>
      </c>
      <c r="D12078" s="30">
        <f>VLOOKUP(C12078,Index[[#All],[searchTaxon]:[Reference_number]],2,FALSE)</f>
        <v>176</v>
      </c>
      <c r="I12078">
        <f>VLOOKUP(Table1[[#This Row],[trait_name]],Trait[],2,FALSE)</f>
        <v>43</v>
      </c>
      <c r="J12078" s="25" t="s">
        <v>86</v>
      </c>
      <c r="L12078" s="3"/>
      <c r="N12078" s="26"/>
      <c r="O12078"/>
    </row>
    <row r="12079" spans="1:15">
      <c r="A12079" s="5">
        <v>43281</v>
      </c>
      <c r="B12079" s="5"/>
      <c r="C12079" t="s">
        <v>983</v>
      </c>
      <c r="D12079" s="30">
        <f>VLOOKUP(C12079,Index[[#All],[searchTaxon]:[Reference_number]],2,FALSE)</f>
        <v>176</v>
      </c>
      <c r="H12079" t="s">
        <v>376</v>
      </c>
      <c r="I12079">
        <f>VLOOKUP(Table1[[#This Row],[trait_name]],Trait[],2,FALSE)</f>
        <v>44</v>
      </c>
      <c r="J12079" s="26" t="s">
        <v>90</v>
      </c>
      <c r="K12079" s="26"/>
      <c r="L12079" s="3" t="s">
        <v>266</v>
      </c>
      <c r="N12079" s="25"/>
      <c r="O12079"/>
    </row>
    <row r="12080" spans="1:15">
      <c r="A12080" s="5">
        <v>43281</v>
      </c>
      <c r="B12080" s="5"/>
      <c r="C12080" t="s">
        <v>983</v>
      </c>
      <c r="D12080" s="30">
        <f>VLOOKUP(C12080,Index[[#All],[searchTaxon]:[Reference_number]],2,FALSE)</f>
        <v>176</v>
      </c>
      <c r="H12080" t="s">
        <v>376</v>
      </c>
      <c r="I12080">
        <f>VLOOKUP(Table1[[#This Row],[trait_name]],Trait[],2,FALSE)</f>
        <v>45</v>
      </c>
      <c r="J12080" s="26" t="s">
        <v>93</v>
      </c>
      <c r="K12080" s="26"/>
      <c r="L12080" s="3"/>
      <c r="N12080" s="25"/>
      <c r="O12080"/>
    </row>
    <row r="12081" spans="1:15">
      <c r="A12081" s="5">
        <v>43281</v>
      </c>
      <c r="B12081" s="5"/>
      <c r="C12081" t="s">
        <v>983</v>
      </c>
      <c r="D12081" s="15">
        <f>VLOOKUP(C12081,Index[[#All],[searchTaxon]:[Reference_number]],2,FALSE)</f>
        <v>176</v>
      </c>
      <c r="E12081">
        <v>0</v>
      </c>
      <c r="F12081">
        <v>0</v>
      </c>
      <c r="G12081">
        <v>0</v>
      </c>
      <c r="I12081">
        <f>VLOOKUP(Table1[[#This Row],[trait_name]],Trait[],2,FALSE)</f>
        <v>47</v>
      </c>
      <c r="J12081" s="25" t="s">
        <v>96</v>
      </c>
      <c r="L12081" s="3"/>
      <c r="N12081" s="25"/>
      <c r="O12081"/>
    </row>
    <row r="12082" spans="1:15">
      <c r="A12082" s="5">
        <v>43281</v>
      </c>
      <c r="B12082" s="5">
        <v>43281</v>
      </c>
      <c r="C12082" t="s">
        <v>983</v>
      </c>
      <c r="D12082" s="30">
        <f>VLOOKUP(C12082,Index[[#All],[searchTaxon]:[Reference_number]],2,FALSE)</f>
        <v>176</v>
      </c>
      <c r="H12082" t="s">
        <v>986</v>
      </c>
      <c r="I12082">
        <f>VLOOKUP(Table1[[#This Row],[trait_name]],Trait[],2,FALSE)</f>
        <v>48</v>
      </c>
      <c r="J12082" s="25" t="s">
        <v>99</v>
      </c>
      <c r="L12082" s="3" t="s">
        <v>162</v>
      </c>
      <c r="N12082" s="25"/>
      <c r="O12082"/>
    </row>
    <row r="12083" spans="1:15">
      <c r="A12083" s="5">
        <v>43281</v>
      </c>
      <c r="B12083" s="5">
        <v>43281</v>
      </c>
      <c r="C12083" t="s">
        <v>983</v>
      </c>
      <c r="D12083" s="30">
        <f>VLOOKUP(C12083,Index[[#All],[searchTaxon]:[Reference_number]],2,FALSE)</f>
        <v>176</v>
      </c>
      <c r="H12083" t="s">
        <v>986</v>
      </c>
      <c r="I12083">
        <f>VLOOKUP(Table1[[#This Row],[trait_name]],Trait[],2,FALSE)</f>
        <v>48</v>
      </c>
      <c r="J12083" s="25" t="s">
        <v>99</v>
      </c>
      <c r="L12083" s="3" t="s">
        <v>161</v>
      </c>
      <c r="N12083" s="25"/>
      <c r="O12083"/>
    </row>
    <row r="12084" spans="1:15">
      <c r="A12084" s="5">
        <v>43281</v>
      </c>
      <c r="B12084" s="5">
        <v>43281</v>
      </c>
      <c r="C12084" t="s">
        <v>983</v>
      </c>
      <c r="D12084" s="30">
        <f>VLOOKUP(C12084,Index[[#All],[searchTaxon]:[Reference_number]],2,FALSE)</f>
        <v>176</v>
      </c>
      <c r="I12084">
        <f>VLOOKUP(Table1[[#This Row],[trait_name]],Trait[],2,FALSE)</f>
        <v>48</v>
      </c>
      <c r="J12084" s="25" t="s">
        <v>99</v>
      </c>
      <c r="L12084" s="3"/>
      <c r="N12084" s="25"/>
      <c r="O12084"/>
    </row>
    <row r="12085" spans="1:15">
      <c r="A12085" s="5">
        <v>43281</v>
      </c>
      <c r="B12085" s="5">
        <v>43281</v>
      </c>
      <c r="C12085" t="s">
        <v>983</v>
      </c>
      <c r="D12085" s="30">
        <f>VLOOKUP(C12085,Index[[#All],[searchTaxon]:[Reference_number]],2,FALSE)</f>
        <v>176</v>
      </c>
      <c r="H12085" t="s">
        <v>986</v>
      </c>
      <c r="I12085">
        <f>VLOOKUP(Table1[[#This Row],[trait_name]],Trait[],2,FALSE)</f>
        <v>49</v>
      </c>
      <c r="J12085" s="25" t="s">
        <v>103</v>
      </c>
      <c r="L12085" s="3" t="s">
        <v>105</v>
      </c>
      <c r="N12085" s="25"/>
      <c r="O12085"/>
    </row>
    <row r="12086" spans="1:15">
      <c r="A12086" s="5">
        <v>43281</v>
      </c>
      <c r="B12086" s="5">
        <v>43281</v>
      </c>
      <c r="C12086" t="s">
        <v>983</v>
      </c>
      <c r="D12086" s="30">
        <f>VLOOKUP(C12086,Index[[#All],[searchTaxon]:[Reference_number]],2,FALSE)</f>
        <v>176</v>
      </c>
      <c r="H12086" t="s">
        <v>986</v>
      </c>
      <c r="I12086">
        <f>VLOOKUP(Table1[[#This Row],[trait_name]],Trait[],2,FALSE)</f>
        <v>49</v>
      </c>
      <c r="J12086" s="25" t="s">
        <v>103</v>
      </c>
      <c r="L12086" s="3" t="s">
        <v>104</v>
      </c>
      <c r="N12086" s="25"/>
      <c r="O12086"/>
    </row>
    <row r="12087" spans="1:15">
      <c r="A12087" s="5">
        <v>43281</v>
      </c>
      <c r="B12087" s="5">
        <v>43281</v>
      </c>
      <c r="C12087" t="s">
        <v>983</v>
      </c>
      <c r="D12087" s="30">
        <f>VLOOKUP(C12087,Index[[#All],[searchTaxon]:[Reference_number]],2,FALSE)</f>
        <v>176</v>
      </c>
      <c r="I12087">
        <f>VLOOKUP(Table1[[#This Row],[trait_name]],Trait[],2,FALSE)</f>
        <v>49</v>
      </c>
      <c r="J12087" s="25" t="s">
        <v>103</v>
      </c>
      <c r="L12087" s="3"/>
      <c r="N12087" s="25"/>
      <c r="O12087"/>
    </row>
    <row r="12088" spans="1:15">
      <c r="A12088" s="5">
        <v>43281</v>
      </c>
      <c r="B12088" s="5">
        <v>43281</v>
      </c>
      <c r="C12088" t="s">
        <v>983</v>
      </c>
      <c r="D12088" s="30">
        <f>VLOOKUP(C12088,Index[[#All],[searchTaxon]:[Reference_number]],2,FALSE)</f>
        <v>176</v>
      </c>
      <c r="I12088">
        <f>VLOOKUP(Table1[[#This Row],[trait_name]],Trait[],2,FALSE)</f>
        <v>49</v>
      </c>
      <c r="J12088" s="25" t="s">
        <v>103</v>
      </c>
      <c r="L12088" s="3"/>
      <c r="N12088" s="25"/>
      <c r="O12088"/>
    </row>
    <row r="12089" spans="1:15">
      <c r="A12089" s="27">
        <v>43281</v>
      </c>
      <c r="B12089" s="27"/>
      <c r="C12089" s="4" t="s">
        <v>983</v>
      </c>
      <c r="D12089" s="11">
        <f>VLOOKUP(C12089,Index[[#All],[searchTaxon]:[Reference_number]],2,FALSE)</f>
        <v>176</v>
      </c>
      <c r="E12089">
        <f>VLOOKUP(C:C,Table1[[#All],[searchTaxon]:[Multiple_forms]],3,FALSE)</f>
        <v>0</v>
      </c>
      <c r="F12089">
        <f>VLOOKUP(C:C,Table1[[#All],[searchTaxon]:[Multiple_forms]],4,FALSE)</f>
        <v>0</v>
      </c>
      <c r="G12089">
        <f>VLOOKUP(C:C,Table1[[#All],[searchTaxon]:[Multiple_forms]],5,FALSE)</f>
        <v>0</v>
      </c>
      <c r="I12089">
        <f>VLOOKUP(Table1[[#This Row],[trait_name]],Trait[],2,FALSE)</f>
        <v>50</v>
      </c>
      <c r="J12089" s="25" t="s">
        <v>106</v>
      </c>
      <c r="L12089" s="3"/>
      <c r="N12089" s="25"/>
      <c r="O12089"/>
    </row>
    <row r="12090" spans="1:15">
      <c r="A12090" s="5">
        <v>43281</v>
      </c>
      <c r="B12090" s="5">
        <v>43281</v>
      </c>
      <c r="C12090" t="s">
        <v>983</v>
      </c>
      <c r="D12090" s="30">
        <f>VLOOKUP(C12090,Index[[#All],[searchTaxon]:[Reference_number]],2,FALSE)</f>
        <v>176</v>
      </c>
      <c r="H12090" t="s">
        <v>376</v>
      </c>
      <c r="I12090">
        <f>VLOOKUP(Table1[[#This Row],[trait_name]],Trait[],2,FALSE)</f>
        <v>51</v>
      </c>
      <c r="J12090" s="25" t="s">
        <v>108</v>
      </c>
      <c r="L12090" s="3" t="s">
        <v>167</v>
      </c>
      <c r="N12090" s="25"/>
      <c r="O12090"/>
    </row>
    <row r="12091" spans="1:15">
      <c r="A12091" s="5">
        <v>43281</v>
      </c>
      <c r="B12091" s="5">
        <v>43281</v>
      </c>
      <c r="C12091" t="s">
        <v>983</v>
      </c>
      <c r="D12091" s="30">
        <f>VLOOKUP(C12091,Index[[#All],[searchTaxon]:[Reference_number]],2,FALSE)</f>
        <v>176</v>
      </c>
      <c r="H12091" t="s">
        <v>376</v>
      </c>
      <c r="I12091">
        <f>VLOOKUP(Table1[[#This Row],[trait_name]],Trait[],2,FALSE)</f>
        <v>52</v>
      </c>
      <c r="J12091" s="25" t="s">
        <v>203</v>
      </c>
      <c r="L12091" s="3" t="s">
        <v>378</v>
      </c>
      <c r="N12091" s="25"/>
      <c r="O12091"/>
    </row>
    <row r="12092" spans="1:15">
      <c r="A12092" s="5">
        <v>43281</v>
      </c>
      <c r="B12092" s="5">
        <v>43281</v>
      </c>
      <c r="C12092" t="s">
        <v>983</v>
      </c>
      <c r="D12092" s="30">
        <f>VLOOKUP(C12092,Index[[#All],[searchTaxon]:[Reference_number]],2,FALSE)</f>
        <v>176</v>
      </c>
      <c r="I12092">
        <f>VLOOKUP(Table1[[#This Row],[trait_name]],Trait[],2,FALSE)</f>
        <v>53</v>
      </c>
      <c r="J12092" s="25" t="s">
        <v>110</v>
      </c>
      <c r="L12092" s="3"/>
      <c r="N12092" s="25"/>
      <c r="O12092"/>
    </row>
    <row r="12093" spans="1:15">
      <c r="A12093" s="5">
        <v>43281</v>
      </c>
      <c r="B12093" s="5">
        <v>43281</v>
      </c>
      <c r="C12093" t="s">
        <v>983</v>
      </c>
      <c r="D12093" s="30">
        <f>VLOOKUP(C12093,Index[[#All],[searchTaxon]:[Reference_number]],2,FALSE)</f>
        <v>176</v>
      </c>
      <c r="H12093" t="s">
        <v>376</v>
      </c>
      <c r="I12093">
        <f>VLOOKUP(Table1[[#This Row],[trait_name]],Trait[],2,FALSE)</f>
        <v>53</v>
      </c>
      <c r="J12093" s="25" t="s">
        <v>110</v>
      </c>
      <c r="L12093" s="3" t="s">
        <v>111</v>
      </c>
      <c r="N12093" s="25"/>
      <c r="O12093"/>
    </row>
    <row r="12094" spans="1:15">
      <c r="A12094" s="5">
        <v>43281</v>
      </c>
      <c r="B12094" s="5">
        <v>43281</v>
      </c>
      <c r="C12094" t="s">
        <v>983</v>
      </c>
      <c r="D12094" s="30">
        <f>VLOOKUP(C12094,Index[[#All],[searchTaxon]:[Reference_number]],2,FALSE)</f>
        <v>176</v>
      </c>
      <c r="I12094">
        <f>VLOOKUP(Table1[[#This Row],[trait_name]],Trait[],2,FALSE)</f>
        <v>54</v>
      </c>
      <c r="J12094" s="25" t="s">
        <v>112</v>
      </c>
      <c r="L12094" s="3"/>
      <c r="N12094" s="25"/>
      <c r="O12094"/>
    </row>
    <row r="12095" spans="1:15">
      <c r="A12095" s="5">
        <v>43281</v>
      </c>
      <c r="B12095" s="5">
        <v>43281</v>
      </c>
      <c r="C12095" t="s">
        <v>983</v>
      </c>
      <c r="D12095" s="30">
        <f>VLOOKUP(C12095,Index[[#All],[searchTaxon]:[Reference_number]],2,FALSE)</f>
        <v>176</v>
      </c>
      <c r="H12095" t="s">
        <v>376</v>
      </c>
      <c r="I12095">
        <f>VLOOKUP(Table1[[#This Row],[trait_name]],Trait[],2,FALSE)</f>
        <v>55</v>
      </c>
      <c r="J12095" s="25" t="s">
        <v>114</v>
      </c>
      <c r="L12095" s="3" t="s">
        <v>115</v>
      </c>
      <c r="N12095" s="25"/>
      <c r="O12095"/>
    </row>
    <row r="12096" spans="1:15">
      <c r="A12096" s="5">
        <v>43281</v>
      </c>
      <c r="B12096" s="5">
        <v>43281</v>
      </c>
      <c r="C12096" t="s">
        <v>983</v>
      </c>
      <c r="D12096" s="30">
        <f>VLOOKUP(C12096,Index[[#All],[searchTaxon]:[Reference_number]],2,FALSE)</f>
        <v>176</v>
      </c>
      <c r="H12096" t="s">
        <v>600</v>
      </c>
      <c r="I12096">
        <f>VLOOKUP(Table1[[#This Row],[trait_name]],Trait[],2,FALSE)</f>
        <v>56</v>
      </c>
      <c r="J12096" s="25" t="s">
        <v>117</v>
      </c>
      <c r="L12096" s="3" t="s">
        <v>113</v>
      </c>
      <c r="N12096" s="25"/>
      <c r="O12096"/>
    </row>
    <row r="12097" spans="1:15">
      <c r="A12097" s="5">
        <v>43281</v>
      </c>
      <c r="B12097" s="5"/>
      <c r="C12097" t="s">
        <v>983</v>
      </c>
      <c r="D12097" s="15">
        <f>VLOOKUP(C12097,Index[[#All],[searchTaxon]:[Reference_number]],2,FALSE)</f>
        <v>176</v>
      </c>
      <c r="E12097">
        <v>0</v>
      </c>
      <c r="F12097">
        <v>0</v>
      </c>
      <c r="G12097">
        <v>0</v>
      </c>
      <c r="I12097">
        <f>VLOOKUP(Table1[[#This Row],[trait_name]],Trait[],2,FALSE)</f>
        <v>60</v>
      </c>
      <c r="J12097" s="25" t="s">
        <v>120</v>
      </c>
      <c r="L12097" s="3"/>
      <c r="N12097" s="25"/>
      <c r="O12097"/>
    </row>
    <row r="12098" spans="1:15">
      <c r="A12098" s="5">
        <v>43281</v>
      </c>
      <c r="B12098" s="5">
        <v>43281</v>
      </c>
      <c r="C12098" t="s">
        <v>983</v>
      </c>
      <c r="D12098" s="30">
        <f>VLOOKUP(C12098,Index[[#All],[searchTaxon]:[Reference_number]],2,FALSE)</f>
        <v>176</v>
      </c>
      <c r="I12098">
        <f>VLOOKUP(Table1[[#This Row],[trait_name]],Trait[],2,FALSE)</f>
        <v>62</v>
      </c>
      <c r="J12098" s="25" t="s">
        <v>123</v>
      </c>
      <c r="L12098" s="3"/>
      <c r="N12098" s="25"/>
      <c r="O12098"/>
    </row>
    <row r="12099" spans="1:15">
      <c r="A12099" s="5">
        <v>43281</v>
      </c>
      <c r="B12099" s="5">
        <v>43281</v>
      </c>
      <c r="C12099" t="s">
        <v>987</v>
      </c>
      <c r="D12099" s="30">
        <f>VLOOKUP(C12099,Index[[#All],[searchTaxon]:[Reference_number]],2,FALSE)</f>
        <v>177</v>
      </c>
      <c r="F12099" t="s">
        <v>988</v>
      </c>
      <c r="G12099" t="s">
        <v>24</v>
      </c>
      <c r="H12099" t="s">
        <v>18</v>
      </c>
      <c r="I12099">
        <f>VLOOKUP(Table1[[#This Row],[trait_name]],Trait[],2,FALSE)</f>
        <v>2</v>
      </c>
      <c r="J12099" s="25" t="s">
        <v>16</v>
      </c>
      <c r="L12099" s="3" t="s">
        <v>989</v>
      </c>
      <c r="N12099" s="25"/>
      <c r="O12099"/>
    </row>
    <row r="12100" spans="1:15">
      <c r="A12100" s="5">
        <v>43281</v>
      </c>
      <c r="B12100" s="5">
        <v>43281</v>
      </c>
      <c r="C12100" t="s">
        <v>987</v>
      </c>
      <c r="D12100" s="30">
        <f>VLOOKUP(C12100,Index[[#All],[searchTaxon]:[Reference_number]],2,FALSE)</f>
        <v>177</v>
      </c>
      <c r="F12100" t="s">
        <v>988</v>
      </c>
      <c r="G12100" t="s">
        <v>24</v>
      </c>
      <c r="H12100" t="s">
        <v>526</v>
      </c>
      <c r="I12100">
        <f>VLOOKUP(Table1[[#This Row],[trait_name]],Trait[],2,FALSE)</f>
        <v>2</v>
      </c>
      <c r="J12100" s="25" t="s">
        <v>16</v>
      </c>
      <c r="L12100" s="3" t="s">
        <v>990</v>
      </c>
      <c r="N12100" s="25"/>
      <c r="O12100"/>
    </row>
    <row r="12101" spans="1:15">
      <c r="A12101" s="5">
        <v>43281</v>
      </c>
      <c r="B12101" s="5">
        <v>43281</v>
      </c>
      <c r="C12101" t="s">
        <v>987</v>
      </c>
      <c r="D12101" s="30">
        <f>VLOOKUP(C12101,Index[[#All],[searchTaxon]:[Reference_number]],2,FALSE)</f>
        <v>177</v>
      </c>
      <c r="F12101" t="s">
        <v>988</v>
      </c>
      <c r="G12101" t="s">
        <v>24</v>
      </c>
      <c r="H12101" t="s">
        <v>18</v>
      </c>
      <c r="I12101">
        <f>VLOOKUP(Table1[[#This Row],[trait_name]],Trait[],2,FALSE)</f>
        <v>3</v>
      </c>
      <c r="J12101" s="25" t="s">
        <v>19</v>
      </c>
      <c r="L12101" s="3" t="s">
        <v>20</v>
      </c>
      <c r="N12101" s="25"/>
      <c r="O12101"/>
    </row>
    <row r="12102" spans="1:15">
      <c r="A12102" s="5">
        <v>43281</v>
      </c>
      <c r="B12102" s="5">
        <v>43281</v>
      </c>
      <c r="C12102" t="s">
        <v>987</v>
      </c>
      <c r="D12102" s="30">
        <f>VLOOKUP(C12102,Index[[#All],[searchTaxon]:[Reference_number]],2,FALSE)</f>
        <v>177</v>
      </c>
      <c r="F12102" t="s">
        <v>988</v>
      </c>
      <c r="G12102" t="s">
        <v>24</v>
      </c>
      <c r="H12102" t="s">
        <v>423</v>
      </c>
      <c r="I12102">
        <f>VLOOKUP(Table1[[#This Row],[trait_name]],Trait[],2,FALSE)</f>
        <v>3</v>
      </c>
      <c r="J12102" s="25" t="s">
        <v>19</v>
      </c>
      <c r="L12102" s="3" t="s">
        <v>327</v>
      </c>
      <c r="N12102" s="25"/>
      <c r="O12102"/>
    </row>
    <row r="12103" spans="1:15">
      <c r="A12103" s="5">
        <v>43281</v>
      </c>
      <c r="B12103" s="5">
        <v>43281</v>
      </c>
      <c r="C12103" t="s">
        <v>987</v>
      </c>
      <c r="D12103" s="30">
        <f>VLOOKUP(C12103,Index[[#All],[searchTaxon]:[Reference_number]],2,FALSE)</f>
        <v>177</v>
      </c>
      <c r="F12103" t="s">
        <v>988</v>
      </c>
      <c r="G12103" t="s">
        <v>24</v>
      </c>
      <c r="H12103" t="s">
        <v>279</v>
      </c>
      <c r="I12103">
        <f>VLOOKUP(Table1[[#This Row],[trait_name]],Trait[],2,FALSE)</f>
        <v>5</v>
      </c>
      <c r="J12103" s="25" t="s">
        <v>25</v>
      </c>
      <c r="L12103" s="3" t="s">
        <v>24</v>
      </c>
      <c r="N12103" s="25"/>
      <c r="O12103"/>
    </row>
    <row r="12104" spans="1:15">
      <c r="A12104" s="5">
        <v>43281</v>
      </c>
      <c r="B12104" s="5"/>
      <c r="C12104" t="s">
        <v>987</v>
      </c>
      <c r="D12104" s="30">
        <f>VLOOKUP(C12104,Index[[#All],[searchTaxon]:[Reference_number]],2,FALSE)</f>
        <v>177</v>
      </c>
      <c r="F12104" t="s">
        <v>988</v>
      </c>
      <c r="G12104" t="s">
        <v>24</v>
      </c>
      <c r="H12104" t="s">
        <v>18</v>
      </c>
      <c r="I12104">
        <f>VLOOKUP(Table1[[#This Row],[trait_name]],Trait[],2,FALSE)</f>
        <v>6</v>
      </c>
      <c r="J12104" s="25" t="s">
        <v>135</v>
      </c>
      <c r="L12104" s="3"/>
      <c r="N12104" s="25"/>
      <c r="O12104"/>
    </row>
    <row r="12105" spans="1:15">
      <c r="A12105" s="5">
        <v>43281</v>
      </c>
      <c r="B12105" s="5">
        <v>43281</v>
      </c>
      <c r="C12105" t="s">
        <v>987</v>
      </c>
      <c r="D12105" s="30">
        <f>VLOOKUP(C12105,Index[[#All],[searchTaxon]:[Reference_number]],2,FALSE)</f>
        <v>177</v>
      </c>
      <c r="F12105" t="s">
        <v>988</v>
      </c>
      <c r="G12105" t="s">
        <v>24</v>
      </c>
      <c r="H12105" t="s">
        <v>18</v>
      </c>
      <c r="I12105">
        <f>VLOOKUP(Table1[[#This Row],[trait_name]],Trait[],2,FALSE)</f>
        <v>7</v>
      </c>
      <c r="J12105" s="25" t="s">
        <v>27</v>
      </c>
      <c r="L12105" s="3" t="s">
        <v>24</v>
      </c>
      <c r="N12105" s="25"/>
      <c r="O12105"/>
    </row>
    <row r="12106" spans="1:15">
      <c r="A12106" s="5">
        <v>43281</v>
      </c>
      <c r="B12106" s="5">
        <v>43281</v>
      </c>
      <c r="C12106" t="s">
        <v>987</v>
      </c>
      <c r="D12106" s="30">
        <f>VLOOKUP(C12106,Index[[#All],[searchTaxon]:[Reference_number]],2,FALSE)</f>
        <v>177</v>
      </c>
      <c r="F12106" t="s">
        <v>988</v>
      </c>
      <c r="G12106" t="s">
        <v>24</v>
      </c>
      <c r="H12106" t="s">
        <v>18</v>
      </c>
      <c r="I12106">
        <f>VLOOKUP(Table1[[#This Row],[trait_name]],Trait[],2,FALSE)</f>
        <v>12</v>
      </c>
      <c r="J12106" s="25" t="s">
        <v>138</v>
      </c>
      <c r="L12106" s="3" t="s">
        <v>24</v>
      </c>
      <c r="N12106" s="25"/>
      <c r="O12106"/>
    </row>
    <row r="12107" spans="1:15">
      <c r="A12107" s="27">
        <v>43281</v>
      </c>
      <c r="B12107" s="27"/>
      <c r="C12107" s="4" t="s">
        <v>987</v>
      </c>
      <c r="D12107" s="15">
        <f>VLOOKUP(C12107,Index[[#All],[searchTaxon]:[Reference_number]],2,FALSE)</f>
        <v>177</v>
      </c>
      <c r="F12107" t="s">
        <v>988</v>
      </c>
      <c r="G12107" t="s">
        <v>24</v>
      </c>
      <c r="I12107">
        <f>VLOOKUP(Table1[[#This Row],[trait_name]],Trait[],2,FALSE)</f>
        <v>15</v>
      </c>
      <c r="J12107" s="25" t="s">
        <v>32</v>
      </c>
      <c r="L12107" s="3"/>
      <c r="N12107" s="25"/>
      <c r="O12107"/>
    </row>
    <row r="12108" spans="1:15">
      <c r="A12108" s="27">
        <v>43281</v>
      </c>
      <c r="B12108" s="27">
        <v>43281</v>
      </c>
      <c r="C12108" s="4" t="s">
        <v>987</v>
      </c>
      <c r="D12108" s="15">
        <f>VLOOKUP(C12108,Index[[#All],[searchTaxon]:[Reference_number]],2,FALSE)</f>
        <v>177</v>
      </c>
      <c r="F12108" t="s">
        <v>988</v>
      </c>
      <c r="G12108" t="s">
        <v>24</v>
      </c>
      <c r="I12108">
        <f>VLOOKUP(Table1[[#This Row],[trait_name]],Trait[],2,FALSE)</f>
        <v>16</v>
      </c>
      <c r="J12108" s="26" t="s">
        <v>33</v>
      </c>
      <c r="K12108" s="26"/>
      <c r="L12108" s="3"/>
      <c r="N12108" s="25"/>
      <c r="O12108"/>
    </row>
    <row r="12109" spans="1:15">
      <c r="A12109" s="5">
        <v>43281</v>
      </c>
      <c r="B12109" s="5">
        <v>43281</v>
      </c>
      <c r="C12109" t="s">
        <v>987</v>
      </c>
      <c r="D12109" s="30">
        <f>VLOOKUP(C12109,Index[[#All],[searchTaxon]:[Reference_number]],2,FALSE)</f>
        <v>177</v>
      </c>
      <c r="F12109" t="s">
        <v>988</v>
      </c>
      <c r="G12109" t="s">
        <v>24</v>
      </c>
      <c r="H12109" t="s">
        <v>18</v>
      </c>
      <c r="I12109">
        <f>VLOOKUP(Table1[[#This Row],[trait_name]],Trait[],2,FALSE)</f>
        <v>17</v>
      </c>
      <c r="J12109" s="25" t="s">
        <v>34</v>
      </c>
      <c r="L12109" s="3" t="s">
        <v>35</v>
      </c>
      <c r="N12109" s="25"/>
      <c r="O12109"/>
    </row>
    <row r="12110" spans="1:15">
      <c r="A12110" s="5">
        <v>43281</v>
      </c>
      <c r="B12110" s="5">
        <v>43281</v>
      </c>
      <c r="C12110" t="s">
        <v>987</v>
      </c>
      <c r="D12110" s="30">
        <f>VLOOKUP(C12110,Index[[#All],[searchTaxon]:[Reference_number]],2,FALSE)</f>
        <v>177</v>
      </c>
      <c r="F12110" t="s">
        <v>988</v>
      </c>
      <c r="G12110" t="s">
        <v>24</v>
      </c>
      <c r="H12110" t="s">
        <v>18</v>
      </c>
      <c r="I12110">
        <f>VLOOKUP(Table1[[#This Row],[trait_name]],Trait[],2,FALSE)</f>
        <v>17</v>
      </c>
      <c r="J12110" s="25" t="s">
        <v>34</v>
      </c>
      <c r="L12110" s="3" t="s">
        <v>36</v>
      </c>
      <c r="N12110" s="25"/>
      <c r="O12110"/>
    </row>
    <row r="12111" spans="1:15">
      <c r="A12111" s="5">
        <v>43281</v>
      </c>
      <c r="B12111" s="5">
        <v>43281</v>
      </c>
      <c r="C12111" t="s">
        <v>987</v>
      </c>
      <c r="D12111" s="30">
        <f>VLOOKUP(C12111,Index[[#All],[searchTaxon]:[Reference_number]],2,FALSE)</f>
        <v>177</v>
      </c>
      <c r="F12111" t="s">
        <v>988</v>
      </c>
      <c r="G12111" t="s">
        <v>24</v>
      </c>
      <c r="H12111" t="s">
        <v>18</v>
      </c>
      <c r="I12111">
        <f>VLOOKUP(Table1[[#This Row],[trait_name]],Trait[],2,FALSE)</f>
        <v>17</v>
      </c>
      <c r="J12111" s="25" t="s">
        <v>34</v>
      </c>
      <c r="L12111" s="3" t="s">
        <v>37</v>
      </c>
      <c r="N12111" s="25"/>
      <c r="O12111"/>
    </row>
    <row r="12112" spans="1:15">
      <c r="A12112" s="27">
        <v>43281</v>
      </c>
      <c r="B12112" s="27">
        <v>43281</v>
      </c>
      <c r="C12112" s="4" t="s">
        <v>987</v>
      </c>
      <c r="D12112" s="15">
        <f>VLOOKUP(C12112,Index[[#All],[searchTaxon]:[Reference_number]],2,FALSE)</f>
        <v>177</v>
      </c>
      <c r="F12112" t="s">
        <v>988</v>
      </c>
      <c r="G12112" t="s">
        <v>24</v>
      </c>
      <c r="I12112">
        <f>VLOOKUP(Table1[[#This Row],[trait_name]],Trait[],2,FALSE)</f>
        <v>18</v>
      </c>
      <c r="J12112" s="25" t="s">
        <v>38</v>
      </c>
      <c r="L12112" s="3"/>
      <c r="N12112" s="25"/>
      <c r="O12112"/>
    </row>
    <row r="12113" spans="1:15">
      <c r="A12113" s="5">
        <v>43281</v>
      </c>
      <c r="B12113" s="5">
        <v>43281</v>
      </c>
      <c r="C12113" t="s">
        <v>987</v>
      </c>
      <c r="D12113" s="30">
        <f>VLOOKUP(C12113,Index[[#All],[searchTaxon]:[Reference_number]],2,FALSE)</f>
        <v>177</v>
      </c>
      <c r="F12113" t="s">
        <v>988</v>
      </c>
      <c r="G12113" t="s">
        <v>24</v>
      </c>
      <c r="H12113" t="s">
        <v>18</v>
      </c>
      <c r="I12113">
        <f>VLOOKUP(Table1[[#This Row],[trait_name]],Trait[],2,FALSE)</f>
        <v>19</v>
      </c>
      <c r="J12113" s="25" t="s">
        <v>39</v>
      </c>
      <c r="L12113" s="3" t="s">
        <v>142</v>
      </c>
      <c r="N12113" s="25"/>
      <c r="O12113"/>
    </row>
    <row r="12114" spans="1:15">
      <c r="A12114" s="5">
        <v>43281</v>
      </c>
      <c r="B12114" s="5">
        <v>43281</v>
      </c>
      <c r="C12114" t="s">
        <v>987</v>
      </c>
      <c r="D12114" s="30">
        <f>VLOOKUP(C12114,Index[[#All],[searchTaxon]:[Reference_number]],2,FALSE)</f>
        <v>177</v>
      </c>
      <c r="F12114" t="s">
        <v>988</v>
      </c>
      <c r="G12114" t="s">
        <v>24</v>
      </c>
      <c r="H12114" t="s">
        <v>18</v>
      </c>
      <c r="I12114">
        <f>VLOOKUP(Table1[[#This Row],[trait_name]],Trait[],2,FALSE)</f>
        <v>19</v>
      </c>
      <c r="J12114" s="25" t="s">
        <v>39</v>
      </c>
      <c r="L12114" s="3" t="s">
        <v>140</v>
      </c>
      <c r="N12114" s="25"/>
      <c r="O12114"/>
    </row>
    <row r="12115" spans="1:15">
      <c r="A12115" s="27">
        <v>43281</v>
      </c>
      <c r="B12115" s="27">
        <v>43281</v>
      </c>
      <c r="C12115" s="4" t="s">
        <v>987</v>
      </c>
      <c r="D12115" s="15">
        <f>VLOOKUP(C12115,Index[[#All],[searchTaxon]:[Reference_number]],2,FALSE)</f>
        <v>177</v>
      </c>
      <c r="F12115" t="s">
        <v>988</v>
      </c>
      <c r="G12115" t="s">
        <v>24</v>
      </c>
      <c r="I12115">
        <f>VLOOKUP(Table1[[#This Row],[trait_name]],Trait[],2,FALSE)</f>
        <v>20</v>
      </c>
      <c r="J12115" s="25" t="s">
        <v>42</v>
      </c>
      <c r="L12115" s="3"/>
      <c r="N12115" s="25"/>
      <c r="O12115"/>
    </row>
    <row r="12116" spans="1:15">
      <c r="A12116" s="5">
        <v>43281</v>
      </c>
      <c r="B12116" s="5">
        <v>43281</v>
      </c>
      <c r="C12116" t="s">
        <v>987</v>
      </c>
      <c r="D12116" s="30">
        <f>VLOOKUP(C12116,Index[[#All],[searchTaxon]:[Reference_number]],2,FALSE)</f>
        <v>177</v>
      </c>
      <c r="F12116" t="s">
        <v>988</v>
      </c>
      <c r="G12116" t="s">
        <v>24</v>
      </c>
      <c r="I12116">
        <f>VLOOKUP(Table1[[#This Row],[trait_name]],Trait[],2,FALSE)</f>
        <v>21</v>
      </c>
      <c r="J12116" s="25" t="s">
        <v>46</v>
      </c>
      <c r="L12116" s="3"/>
      <c r="N12116" s="25"/>
      <c r="O12116"/>
    </row>
    <row r="12117" spans="1:15">
      <c r="A12117" s="5">
        <v>43281</v>
      </c>
      <c r="B12117" s="5"/>
      <c r="C12117" t="s">
        <v>987</v>
      </c>
      <c r="D12117" s="15">
        <f>VLOOKUP(C12117,Index[[#All],[searchTaxon]:[Reference_number]],2,FALSE)</f>
        <v>177</v>
      </c>
      <c r="E12117">
        <v>0</v>
      </c>
      <c r="F12117" t="s">
        <v>988</v>
      </c>
      <c r="G12117" t="s">
        <v>24</v>
      </c>
      <c r="I12117">
        <f>VLOOKUP(Table1[[#This Row],[trait_name]],Trait[],2,FALSE)</f>
        <v>22</v>
      </c>
      <c r="J12117" s="25" t="s">
        <v>48</v>
      </c>
      <c r="L12117" s="3"/>
      <c r="N12117" s="25"/>
      <c r="O12117"/>
    </row>
    <row r="12118" spans="1:15">
      <c r="A12118" s="27">
        <v>43281</v>
      </c>
      <c r="B12118" s="27"/>
      <c r="C12118" s="4" t="s">
        <v>987</v>
      </c>
      <c r="D12118" s="15">
        <f>VLOOKUP(C12118,Index[[#All],[searchTaxon]:[Reference_number]],2,FALSE)</f>
        <v>177</v>
      </c>
      <c r="F12118" t="s">
        <v>988</v>
      </c>
      <c r="G12118" t="s">
        <v>24</v>
      </c>
      <c r="I12118">
        <f>VLOOKUP(Table1[[#This Row],[trait_name]],Trait[],2,FALSE)</f>
        <v>23</v>
      </c>
      <c r="J12118" s="25" t="s">
        <v>50</v>
      </c>
      <c r="L12118" s="3"/>
      <c r="N12118" s="26"/>
      <c r="O12118"/>
    </row>
    <row r="12119" spans="1:15">
      <c r="A12119" s="27">
        <v>43281</v>
      </c>
      <c r="B12119" s="27"/>
      <c r="C12119" s="4" t="s">
        <v>987</v>
      </c>
      <c r="D12119" s="15">
        <f>VLOOKUP(C12119,Index[[#All],[searchTaxon]:[Reference_number]],2,FALSE)</f>
        <v>177</v>
      </c>
      <c r="F12119" t="s">
        <v>988</v>
      </c>
      <c r="G12119" t="s">
        <v>24</v>
      </c>
      <c r="I12119">
        <f>VLOOKUP(Table1[[#This Row],[trait_name]],Trait[],2,FALSE)</f>
        <v>24</v>
      </c>
      <c r="J12119" s="25" t="s">
        <v>53</v>
      </c>
      <c r="L12119" s="3"/>
      <c r="N12119" s="26"/>
      <c r="O12119"/>
    </row>
    <row r="12120" spans="1:15">
      <c r="A12120" s="5">
        <v>43281</v>
      </c>
      <c r="B12120" s="5">
        <v>43281</v>
      </c>
      <c r="C12120" t="s">
        <v>987</v>
      </c>
      <c r="D12120" s="30">
        <f>VLOOKUP(C12120,Index[[#All],[searchTaxon]:[Reference_number]],2,FALSE)</f>
        <v>177</v>
      </c>
      <c r="F12120" t="s">
        <v>988</v>
      </c>
      <c r="G12120" t="s">
        <v>24</v>
      </c>
      <c r="H12120" t="s">
        <v>18</v>
      </c>
      <c r="I12120">
        <f>VLOOKUP(Table1[[#This Row],[trait_name]],Trait[],2,FALSE)</f>
        <v>25</v>
      </c>
      <c r="J12120" s="25" t="s">
        <v>54</v>
      </c>
      <c r="L12120" s="3" t="s">
        <v>452</v>
      </c>
      <c r="N12120" s="25"/>
      <c r="O12120"/>
    </row>
    <row r="12121" spans="1:15">
      <c r="A12121" s="5">
        <v>43281</v>
      </c>
      <c r="B12121" s="5">
        <v>43281</v>
      </c>
      <c r="C12121" t="s">
        <v>987</v>
      </c>
      <c r="D12121" s="30">
        <f>VLOOKUP(C12121,Index[[#All],[searchTaxon]:[Reference_number]],2,FALSE)</f>
        <v>177</v>
      </c>
      <c r="F12121" t="s">
        <v>988</v>
      </c>
      <c r="G12121" t="s">
        <v>24</v>
      </c>
      <c r="I12121">
        <f>VLOOKUP(Table1[[#This Row],[trait_name]],Trait[],2,FALSE)</f>
        <v>25</v>
      </c>
      <c r="J12121" s="25" t="s">
        <v>54</v>
      </c>
      <c r="L12121" s="3"/>
      <c r="N12121" s="25"/>
      <c r="O12121"/>
    </row>
    <row r="12122" spans="1:15">
      <c r="A12122" s="5">
        <v>43281</v>
      </c>
      <c r="B12122" s="5">
        <v>43281</v>
      </c>
      <c r="C12122" t="s">
        <v>987</v>
      </c>
      <c r="D12122" s="30">
        <f>VLOOKUP(C12122,Index[[#All],[searchTaxon]:[Reference_number]],2,FALSE)</f>
        <v>177</v>
      </c>
      <c r="F12122" t="s">
        <v>988</v>
      </c>
      <c r="G12122" t="s">
        <v>24</v>
      </c>
      <c r="H12122" t="s">
        <v>18</v>
      </c>
      <c r="I12122">
        <f>VLOOKUP(Table1[[#This Row],[trait_name]],Trait[],2,FALSE)</f>
        <v>26</v>
      </c>
      <c r="J12122" s="25" t="s">
        <v>57</v>
      </c>
      <c r="L12122" s="3">
        <v>0.5</v>
      </c>
      <c r="N12122" s="25"/>
      <c r="O12122"/>
    </row>
    <row r="12123" spans="1:15">
      <c r="A12123" s="5">
        <v>43281</v>
      </c>
      <c r="B12123" s="5">
        <v>43281</v>
      </c>
      <c r="C12123" t="s">
        <v>987</v>
      </c>
      <c r="D12123" s="30">
        <f>VLOOKUP(C12123,Index[[#All],[searchTaxon]:[Reference_number]],2,FALSE)</f>
        <v>177</v>
      </c>
      <c r="F12123" t="s">
        <v>988</v>
      </c>
      <c r="G12123" t="s">
        <v>24</v>
      </c>
      <c r="I12123">
        <f>VLOOKUP(Table1[[#This Row],[trait_name]],Trait[],2,FALSE)</f>
        <v>26</v>
      </c>
      <c r="J12123" s="25" t="s">
        <v>57</v>
      </c>
      <c r="L12123" s="3"/>
      <c r="N12123" s="25"/>
      <c r="O12123"/>
    </row>
    <row r="12124" spans="1:15">
      <c r="A12124" s="5">
        <v>43281</v>
      </c>
      <c r="B12124" s="5">
        <v>43281</v>
      </c>
      <c r="C12124" t="s">
        <v>987</v>
      </c>
      <c r="D12124" s="30">
        <f>VLOOKUP(C12124,Index[[#All],[searchTaxon]:[Reference_number]],2,FALSE)</f>
        <v>177</v>
      </c>
      <c r="F12124" t="s">
        <v>988</v>
      </c>
      <c r="G12124" t="s">
        <v>24</v>
      </c>
      <c r="I12124">
        <f>VLOOKUP(Table1[[#This Row],[trait_name]],Trait[],2,FALSE)</f>
        <v>27</v>
      </c>
      <c r="J12124" s="25" t="s">
        <v>58</v>
      </c>
      <c r="L12124" s="3"/>
      <c r="N12124" s="25"/>
      <c r="O12124"/>
    </row>
    <row r="12125" spans="1:15">
      <c r="A12125" s="5">
        <v>43281</v>
      </c>
      <c r="B12125" s="5">
        <v>43281</v>
      </c>
      <c r="C12125" t="s">
        <v>987</v>
      </c>
      <c r="D12125" s="30">
        <f>VLOOKUP(C12125,Index[[#All],[searchTaxon]:[Reference_number]],2,FALSE)</f>
        <v>177</v>
      </c>
      <c r="F12125" t="s">
        <v>988</v>
      </c>
      <c r="G12125" t="s">
        <v>24</v>
      </c>
      <c r="H12125" t="s">
        <v>18</v>
      </c>
      <c r="I12125">
        <f>VLOOKUP(Table1[[#This Row],[trait_name]],Trait[],2,FALSE)</f>
        <v>28</v>
      </c>
      <c r="J12125" s="25" t="s">
        <v>59</v>
      </c>
      <c r="L12125" s="3">
        <v>0.4</v>
      </c>
      <c r="N12125" s="25"/>
      <c r="O12125"/>
    </row>
    <row r="12126" spans="1:15">
      <c r="A12126" s="5">
        <v>43281</v>
      </c>
      <c r="B12126" s="5">
        <v>43281</v>
      </c>
      <c r="C12126" t="s">
        <v>987</v>
      </c>
      <c r="D12126" s="30">
        <f>VLOOKUP(C12126,Index[[#All],[searchTaxon]:[Reference_number]],2,FALSE)</f>
        <v>177</v>
      </c>
      <c r="F12126" t="s">
        <v>988</v>
      </c>
      <c r="G12126" t="s">
        <v>24</v>
      </c>
      <c r="I12126">
        <f>VLOOKUP(Table1[[#This Row],[trait_name]],Trait[],2,FALSE)</f>
        <v>28</v>
      </c>
      <c r="J12126" s="25" t="s">
        <v>59</v>
      </c>
      <c r="L12126" s="3"/>
      <c r="N12126" s="25"/>
      <c r="O12126"/>
    </row>
    <row r="12127" spans="1:15">
      <c r="A12127" s="5">
        <v>43281</v>
      </c>
      <c r="B12127" s="5">
        <v>43281</v>
      </c>
      <c r="C12127" t="s">
        <v>987</v>
      </c>
      <c r="D12127" s="30">
        <f>VLOOKUP(C12127,Index[[#All],[searchTaxon]:[Reference_number]],2,FALSE)</f>
        <v>177</v>
      </c>
      <c r="F12127" t="s">
        <v>988</v>
      </c>
      <c r="G12127" t="s">
        <v>24</v>
      </c>
      <c r="H12127" t="s">
        <v>18</v>
      </c>
      <c r="I12127">
        <f>VLOOKUP(Table1[[#This Row],[trait_name]],Trait[],2,FALSE)</f>
        <v>29</v>
      </c>
      <c r="J12127" s="25" t="s">
        <v>60</v>
      </c>
      <c r="L12127" s="3">
        <v>0.5</v>
      </c>
      <c r="N12127" s="25"/>
      <c r="O12127"/>
    </row>
    <row r="12128" spans="1:15">
      <c r="A12128" s="5">
        <v>43281</v>
      </c>
      <c r="B12128" s="5">
        <v>43281</v>
      </c>
      <c r="C12128" t="s">
        <v>987</v>
      </c>
      <c r="D12128" s="30">
        <f>VLOOKUP(C12128,Index[[#All],[searchTaxon]:[Reference_number]],2,FALSE)</f>
        <v>177</v>
      </c>
      <c r="F12128" t="s">
        <v>988</v>
      </c>
      <c r="G12128" t="s">
        <v>24</v>
      </c>
      <c r="I12128">
        <f>VLOOKUP(Table1[[#This Row],[trait_name]],Trait[],2,FALSE)</f>
        <v>30</v>
      </c>
      <c r="J12128" s="25" t="s">
        <v>61</v>
      </c>
      <c r="L12128" s="3"/>
      <c r="N12128" s="25"/>
      <c r="O12128"/>
    </row>
    <row r="12129" spans="1:15">
      <c r="A12129" s="5">
        <v>43281</v>
      </c>
      <c r="B12129" s="5">
        <v>43281</v>
      </c>
      <c r="C12129" t="s">
        <v>987</v>
      </c>
      <c r="D12129" s="30">
        <f>VLOOKUP(C12129,Index[[#All],[searchTaxon]:[Reference_number]],2,FALSE)</f>
        <v>177</v>
      </c>
      <c r="F12129" t="s">
        <v>988</v>
      </c>
      <c r="G12129" t="s">
        <v>24</v>
      </c>
      <c r="H12129" t="s">
        <v>18</v>
      </c>
      <c r="I12129">
        <f>VLOOKUP(Table1[[#This Row],[trait_name]],Trait[],2,FALSE)</f>
        <v>31</v>
      </c>
      <c r="J12129" s="25" t="s">
        <v>62</v>
      </c>
      <c r="L12129" s="3">
        <v>0.4</v>
      </c>
      <c r="N12129" s="25"/>
      <c r="O12129"/>
    </row>
    <row r="12130" spans="1:15">
      <c r="A12130" s="5">
        <v>43281</v>
      </c>
      <c r="B12130" s="5">
        <v>43281</v>
      </c>
      <c r="C12130" t="s">
        <v>987</v>
      </c>
      <c r="D12130" s="30">
        <f>VLOOKUP(C12130,Index[[#All],[searchTaxon]:[Reference_number]],2,FALSE)</f>
        <v>177</v>
      </c>
      <c r="F12130" t="s">
        <v>988</v>
      </c>
      <c r="G12130" t="s">
        <v>24</v>
      </c>
      <c r="I12130">
        <f>VLOOKUP(Table1[[#This Row],[trait_name]],Trait[],2,FALSE)</f>
        <v>32</v>
      </c>
      <c r="J12130" s="25" t="s">
        <v>147</v>
      </c>
      <c r="L12130" s="3"/>
      <c r="N12130" s="25"/>
      <c r="O12130"/>
    </row>
    <row r="12131" spans="1:15">
      <c r="A12131" s="5">
        <v>43281</v>
      </c>
      <c r="B12131" s="5">
        <v>43281</v>
      </c>
      <c r="C12131" t="s">
        <v>987</v>
      </c>
      <c r="D12131" s="30">
        <f>VLOOKUP(C12131,Index[[#All],[searchTaxon]:[Reference_number]],2,FALSE)</f>
        <v>177</v>
      </c>
      <c r="F12131" t="s">
        <v>988</v>
      </c>
      <c r="G12131" t="s">
        <v>24</v>
      </c>
      <c r="I12131">
        <f>VLOOKUP(Table1[[#This Row],[trait_name]],Trait[],2,FALSE)</f>
        <v>32</v>
      </c>
      <c r="J12131" s="25" t="s">
        <v>147</v>
      </c>
      <c r="L12131" s="3"/>
      <c r="N12131" s="25"/>
      <c r="O12131"/>
    </row>
    <row r="12132" spans="1:15">
      <c r="A12132" s="5">
        <v>43281</v>
      </c>
      <c r="B12132" s="5">
        <v>43281</v>
      </c>
      <c r="C12132" t="s">
        <v>987</v>
      </c>
      <c r="D12132" s="30">
        <f>VLOOKUP(C12132,Index[[#All],[searchTaxon]:[Reference_number]],2,FALSE)</f>
        <v>177</v>
      </c>
      <c r="F12132" t="s">
        <v>988</v>
      </c>
      <c r="G12132" t="s">
        <v>24</v>
      </c>
      <c r="I12132">
        <f>VLOOKUP(Table1[[#This Row],[trait_name]],Trait[],2,FALSE)</f>
        <v>33</v>
      </c>
      <c r="J12132" s="25" t="s">
        <v>63</v>
      </c>
      <c r="L12132" s="3"/>
      <c r="N12132" s="25"/>
      <c r="O12132"/>
    </row>
    <row r="12133" spans="1:15">
      <c r="A12133" s="5">
        <v>43281</v>
      </c>
      <c r="B12133" s="5">
        <v>43281</v>
      </c>
      <c r="C12133" t="s">
        <v>987</v>
      </c>
      <c r="D12133" s="30">
        <f>VLOOKUP(C12133,Index[[#All],[searchTaxon]:[Reference_number]],2,FALSE)</f>
        <v>177</v>
      </c>
      <c r="F12133" t="s">
        <v>988</v>
      </c>
      <c r="G12133" t="s">
        <v>24</v>
      </c>
      <c r="I12133">
        <f>VLOOKUP(Table1[[#This Row],[trait_name]],Trait[],2,FALSE)</f>
        <v>33</v>
      </c>
      <c r="J12133" s="25" t="s">
        <v>63</v>
      </c>
      <c r="L12133" s="3"/>
      <c r="N12133" s="25"/>
      <c r="O12133"/>
    </row>
    <row r="12134" spans="1:15">
      <c r="A12134" s="5">
        <v>43281</v>
      </c>
      <c r="B12134" s="5">
        <v>43281</v>
      </c>
      <c r="C12134" t="s">
        <v>987</v>
      </c>
      <c r="D12134" s="30">
        <f>VLOOKUP(C12134,Index[[#All],[searchTaxon]:[Reference_number]],2,FALSE)</f>
        <v>177</v>
      </c>
      <c r="F12134" t="s">
        <v>988</v>
      </c>
      <c r="G12134" t="s">
        <v>24</v>
      </c>
      <c r="I12134">
        <f>VLOOKUP(Table1[[#This Row],[trait_name]],Trait[],2,FALSE)</f>
        <v>34</v>
      </c>
      <c r="J12134" s="25" t="s">
        <v>149</v>
      </c>
      <c r="L12134" s="3"/>
      <c r="N12134" s="25"/>
      <c r="O12134"/>
    </row>
    <row r="12135" spans="1:15">
      <c r="A12135" s="5">
        <v>43281</v>
      </c>
      <c r="B12135" s="5"/>
      <c r="C12135" t="s">
        <v>987</v>
      </c>
      <c r="D12135" s="30">
        <f>VLOOKUP(C12135,Index[[#All],[searchTaxon]:[Reference_number]],2,FALSE)</f>
        <v>177</v>
      </c>
      <c r="E12135">
        <v>0</v>
      </c>
      <c r="F12135" t="s">
        <v>988</v>
      </c>
      <c r="G12135" t="s">
        <v>24</v>
      </c>
      <c r="I12135">
        <f>VLOOKUP(Table1[[#This Row],[trait_name]],Trait[],2,FALSE)</f>
        <v>35</v>
      </c>
      <c r="J12135" s="25" t="s">
        <v>66</v>
      </c>
      <c r="L12135" s="3"/>
      <c r="N12135" s="25"/>
      <c r="O12135"/>
    </row>
    <row r="12136" spans="1:15">
      <c r="A12136" s="5">
        <v>43281</v>
      </c>
      <c r="B12136" s="5"/>
      <c r="C12136" t="s">
        <v>987</v>
      </c>
      <c r="D12136" s="15">
        <f>VLOOKUP(C12136,Index[[#All],[searchTaxon]:[Reference_number]],2,FALSE)</f>
        <v>177</v>
      </c>
      <c r="E12136">
        <v>0</v>
      </c>
      <c r="F12136" t="s">
        <v>988</v>
      </c>
      <c r="G12136" t="s">
        <v>24</v>
      </c>
      <c r="I12136">
        <f>VLOOKUP(Table1[[#This Row],[trait_name]],Trait[],2,FALSE)</f>
        <v>36</v>
      </c>
      <c r="J12136" s="25" t="s">
        <v>68</v>
      </c>
      <c r="L12136" s="3"/>
      <c r="N12136" s="25"/>
      <c r="O12136"/>
    </row>
    <row r="12137" spans="1:15">
      <c r="A12137" s="5">
        <v>43281</v>
      </c>
      <c r="B12137" s="5"/>
      <c r="C12137" t="s">
        <v>987</v>
      </c>
      <c r="D12137" s="15">
        <f>VLOOKUP(C12137,Index[[#All],[searchTaxon]:[Reference_number]],2,FALSE)</f>
        <v>177</v>
      </c>
      <c r="E12137">
        <v>0</v>
      </c>
      <c r="F12137" t="s">
        <v>988</v>
      </c>
      <c r="G12137" t="s">
        <v>24</v>
      </c>
      <c r="I12137">
        <f>VLOOKUP(Table1[[#This Row],[trait_name]],Trait[],2,FALSE)</f>
        <v>37</v>
      </c>
      <c r="J12137" s="25" t="s">
        <v>70</v>
      </c>
      <c r="L12137" s="3"/>
      <c r="N12137" s="25"/>
      <c r="O12137"/>
    </row>
    <row r="12138" spans="1:15">
      <c r="A12138" s="5">
        <v>43281</v>
      </c>
      <c r="B12138" s="5">
        <v>43281</v>
      </c>
      <c r="C12138" t="s">
        <v>987</v>
      </c>
      <c r="D12138" s="30">
        <f>VLOOKUP(C12138,Index[[#All],[searchTaxon]:[Reference_number]],2,FALSE)</f>
        <v>177</v>
      </c>
      <c r="F12138" t="s">
        <v>988</v>
      </c>
      <c r="G12138" t="s">
        <v>24</v>
      </c>
      <c r="H12138" t="s">
        <v>18</v>
      </c>
      <c r="I12138">
        <f>VLOOKUP(Table1[[#This Row],[trait_name]],Trait[],2,FALSE)</f>
        <v>38</v>
      </c>
      <c r="J12138" s="25" t="s">
        <v>74</v>
      </c>
      <c r="L12138" s="3" t="s">
        <v>75</v>
      </c>
      <c r="N12138" s="25"/>
      <c r="O12138"/>
    </row>
    <row r="12139" spans="1:15">
      <c r="A12139" s="5">
        <v>43281</v>
      </c>
      <c r="B12139" s="5">
        <v>43281</v>
      </c>
      <c r="C12139" t="s">
        <v>987</v>
      </c>
      <c r="D12139" s="30">
        <f>VLOOKUP(C12139,Index[[#All],[searchTaxon]:[Reference_number]],2,FALSE)</f>
        <v>177</v>
      </c>
      <c r="F12139" t="s">
        <v>988</v>
      </c>
      <c r="G12139" t="s">
        <v>24</v>
      </c>
      <c r="I12139">
        <f>VLOOKUP(Table1[[#This Row],[trait_name]],Trait[],2,FALSE)</f>
        <v>38</v>
      </c>
      <c r="J12139" s="25" t="s">
        <v>74</v>
      </c>
      <c r="L12139" s="3"/>
      <c r="N12139" s="25"/>
      <c r="O12139"/>
    </row>
    <row r="12140" spans="1:15">
      <c r="A12140" s="27">
        <v>43281</v>
      </c>
      <c r="B12140" s="27"/>
      <c r="C12140" s="4" t="s">
        <v>987</v>
      </c>
      <c r="D12140" s="15">
        <f>VLOOKUP(C12140,Index[[#All],[searchTaxon]:[Reference_number]],2,FALSE)</f>
        <v>177</v>
      </c>
      <c r="F12140" t="s">
        <v>988</v>
      </c>
      <c r="G12140" t="s">
        <v>24</v>
      </c>
      <c r="I12140">
        <f>VLOOKUP(Table1[[#This Row],[trait_name]],Trait[],2,FALSE)</f>
        <v>39</v>
      </c>
      <c r="J12140" s="25" t="s">
        <v>76</v>
      </c>
      <c r="L12140" s="3"/>
      <c r="N12140" s="25"/>
      <c r="O12140"/>
    </row>
    <row r="12141" spans="1:15">
      <c r="A12141" s="5">
        <v>43281</v>
      </c>
      <c r="B12141" s="5">
        <v>43281</v>
      </c>
      <c r="C12141" t="s">
        <v>987</v>
      </c>
      <c r="D12141" s="30">
        <f>VLOOKUP(C12141,Index[[#All],[searchTaxon]:[Reference_number]],2,FALSE)</f>
        <v>177</v>
      </c>
      <c r="F12141" t="s">
        <v>988</v>
      </c>
      <c r="G12141" t="s">
        <v>24</v>
      </c>
      <c r="H12141" t="s">
        <v>18</v>
      </c>
      <c r="I12141">
        <f>VLOOKUP(Table1[[#This Row],[trait_name]],Trait[],2,FALSE)</f>
        <v>40</v>
      </c>
      <c r="J12141" s="25" t="s">
        <v>79</v>
      </c>
      <c r="L12141" s="3" t="s">
        <v>80</v>
      </c>
      <c r="N12141" s="25"/>
      <c r="O12141"/>
    </row>
    <row r="12142" spans="1:15">
      <c r="A12142" s="5">
        <v>43281</v>
      </c>
      <c r="B12142" s="5">
        <v>43281</v>
      </c>
      <c r="C12142" t="s">
        <v>987</v>
      </c>
      <c r="D12142" s="30">
        <f>VLOOKUP(C12142,Index[[#All],[searchTaxon]:[Reference_number]],2,FALSE)</f>
        <v>177</v>
      </c>
      <c r="F12142" t="s">
        <v>988</v>
      </c>
      <c r="G12142" t="s">
        <v>24</v>
      </c>
      <c r="I12142">
        <f>VLOOKUP(Table1[[#This Row],[trait_name]],Trait[],2,FALSE)</f>
        <v>40</v>
      </c>
      <c r="J12142" s="25" t="s">
        <v>79</v>
      </c>
      <c r="L12142" s="3"/>
      <c r="N12142" s="25"/>
      <c r="O12142"/>
    </row>
    <row r="12143" spans="1:15">
      <c r="A12143" s="5">
        <v>43281</v>
      </c>
      <c r="B12143" s="5"/>
      <c r="C12143" t="s">
        <v>987</v>
      </c>
      <c r="D12143" s="15">
        <f>VLOOKUP(C12143,Index[[#All],[searchTaxon]:[Reference_number]],2,FALSE)</f>
        <v>177</v>
      </c>
      <c r="E12143">
        <v>0</v>
      </c>
      <c r="F12143" t="s">
        <v>988</v>
      </c>
      <c r="G12143" t="s">
        <v>24</v>
      </c>
      <c r="I12143">
        <f>VLOOKUP(Table1[[#This Row],[trait_name]],Trait[],2,FALSE)</f>
        <v>41</v>
      </c>
      <c r="J12143" s="25" t="s">
        <v>82</v>
      </c>
      <c r="L12143" s="3"/>
      <c r="N12143" s="25"/>
      <c r="O12143"/>
    </row>
    <row r="12144" spans="1:15">
      <c r="A12144" s="5">
        <v>43281</v>
      </c>
      <c r="B12144" s="5"/>
      <c r="C12144" t="s">
        <v>987</v>
      </c>
      <c r="D12144" s="15">
        <f>VLOOKUP(C12144,Index[[#All],[searchTaxon]:[Reference_number]],2,FALSE)</f>
        <v>177</v>
      </c>
      <c r="E12144">
        <v>0</v>
      </c>
      <c r="F12144" t="s">
        <v>988</v>
      </c>
      <c r="G12144" t="s">
        <v>24</v>
      </c>
      <c r="I12144">
        <f>VLOOKUP(Table1[[#This Row],[trait_name]],Trait[],2,FALSE)</f>
        <v>42</v>
      </c>
      <c r="J12144" s="25" t="s">
        <v>84</v>
      </c>
      <c r="L12144" s="3"/>
      <c r="N12144" s="25"/>
      <c r="O12144"/>
    </row>
    <row r="12145" spans="1:15">
      <c r="A12145" s="5">
        <v>43281</v>
      </c>
      <c r="B12145" s="5">
        <v>43281</v>
      </c>
      <c r="C12145" t="s">
        <v>987</v>
      </c>
      <c r="D12145" s="30">
        <f>VLOOKUP(C12145,Index[[#All],[searchTaxon]:[Reference_number]],2,FALSE)</f>
        <v>177</v>
      </c>
      <c r="F12145" t="s">
        <v>988</v>
      </c>
      <c r="G12145" t="s">
        <v>24</v>
      </c>
      <c r="H12145" t="s">
        <v>18</v>
      </c>
      <c r="I12145">
        <f>VLOOKUP(Table1[[#This Row],[trait_name]],Trait[],2,FALSE)</f>
        <v>43</v>
      </c>
      <c r="J12145" s="25" t="s">
        <v>86</v>
      </c>
      <c r="L12145" s="3" t="s">
        <v>156</v>
      </c>
      <c r="N12145" s="25"/>
      <c r="O12145"/>
    </row>
    <row r="12146" spans="1:15">
      <c r="A12146" s="5">
        <v>43281</v>
      </c>
      <c r="B12146" s="5">
        <v>43281</v>
      </c>
      <c r="C12146" t="s">
        <v>987</v>
      </c>
      <c r="D12146" s="30">
        <f>VLOOKUP(C12146,Index[[#All],[searchTaxon]:[Reference_number]],2,FALSE)</f>
        <v>177</v>
      </c>
      <c r="F12146" t="s">
        <v>988</v>
      </c>
      <c r="G12146" t="s">
        <v>24</v>
      </c>
      <c r="I12146">
        <f>VLOOKUP(Table1[[#This Row],[trait_name]],Trait[],2,FALSE)</f>
        <v>43</v>
      </c>
      <c r="J12146" s="25" t="s">
        <v>86</v>
      </c>
      <c r="L12146" s="3"/>
      <c r="N12146" s="25"/>
      <c r="O12146"/>
    </row>
    <row r="12147" spans="1:15">
      <c r="A12147" s="5">
        <v>43281</v>
      </c>
      <c r="B12147" s="5"/>
      <c r="C12147" t="s">
        <v>987</v>
      </c>
      <c r="D12147" s="15">
        <f>VLOOKUP(C12147,Index[[#All],[searchTaxon]:[Reference_number]],2,FALSE)</f>
        <v>177</v>
      </c>
      <c r="E12147">
        <v>0</v>
      </c>
      <c r="F12147" t="s">
        <v>988</v>
      </c>
      <c r="G12147" t="s">
        <v>24</v>
      </c>
      <c r="I12147">
        <f>VLOOKUP(Table1[[#This Row],[trait_name]],Trait[],2,FALSE)</f>
        <v>47</v>
      </c>
      <c r="J12147" s="25" t="s">
        <v>96</v>
      </c>
      <c r="L12147" s="3"/>
      <c r="N12147" s="26"/>
      <c r="O12147"/>
    </row>
    <row r="12148" spans="1:15">
      <c r="A12148" s="5">
        <v>43281</v>
      </c>
      <c r="B12148" s="5">
        <v>43281</v>
      </c>
      <c r="C12148" t="s">
        <v>987</v>
      </c>
      <c r="D12148" s="30">
        <f>VLOOKUP(C12148,Index[[#All],[searchTaxon]:[Reference_number]],2,FALSE)</f>
        <v>177</v>
      </c>
      <c r="F12148" t="s">
        <v>988</v>
      </c>
      <c r="G12148" t="s">
        <v>24</v>
      </c>
      <c r="H12148" t="s">
        <v>279</v>
      </c>
      <c r="I12148">
        <f>VLOOKUP(Table1[[#This Row],[trait_name]],Trait[],2,FALSE)</f>
        <v>48</v>
      </c>
      <c r="J12148" s="25" t="s">
        <v>99</v>
      </c>
      <c r="L12148" s="3" t="s">
        <v>100</v>
      </c>
      <c r="N12148" s="25"/>
      <c r="O12148"/>
    </row>
    <row r="12149" spans="1:15">
      <c r="A12149" s="5">
        <v>43281</v>
      </c>
      <c r="B12149" s="5">
        <v>43281</v>
      </c>
      <c r="C12149" t="s">
        <v>987</v>
      </c>
      <c r="D12149" s="30">
        <f>VLOOKUP(C12149,Index[[#All],[searchTaxon]:[Reference_number]],2,FALSE)</f>
        <v>177</v>
      </c>
      <c r="F12149" t="s">
        <v>988</v>
      </c>
      <c r="G12149" t="s">
        <v>24</v>
      </c>
      <c r="H12149" t="s">
        <v>18</v>
      </c>
      <c r="I12149">
        <f>VLOOKUP(Table1[[#This Row],[trait_name]],Trait[],2,FALSE)</f>
        <v>48</v>
      </c>
      <c r="J12149" s="25" t="s">
        <v>99</v>
      </c>
      <c r="L12149" s="3" t="s">
        <v>101</v>
      </c>
      <c r="N12149" s="25"/>
      <c r="O12149"/>
    </row>
    <row r="12150" spans="1:15">
      <c r="A12150" s="5">
        <v>43281</v>
      </c>
      <c r="B12150" s="5">
        <v>43281</v>
      </c>
      <c r="C12150" t="s">
        <v>987</v>
      </c>
      <c r="D12150" s="30">
        <f>VLOOKUP(C12150,Index[[#All],[searchTaxon]:[Reference_number]],2,FALSE)</f>
        <v>177</v>
      </c>
      <c r="F12150" t="s">
        <v>988</v>
      </c>
      <c r="G12150" t="s">
        <v>24</v>
      </c>
      <c r="H12150" t="s">
        <v>423</v>
      </c>
      <c r="I12150">
        <f>VLOOKUP(Table1[[#This Row],[trait_name]],Trait[],2,FALSE)</f>
        <v>48</v>
      </c>
      <c r="J12150" s="25" t="s">
        <v>99</v>
      </c>
      <c r="L12150" s="3" t="s">
        <v>162</v>
      </c>
      <c r="N12150" s="25"/>
      <c r="O12150"/>
    </row>
    <row r="12151" spans="1:15">
      <c r="A12151" s="5">
        <v>43281</v>
      </c>
      <c r="B12151" s="5">
        <v>43281</v>
      </c>
      <c r="C12151" t="s">
        <v>987</v>
      </c>
      <c r="D12151" s="30">
        <f>VLOOKUP(C12151,Index[[#All],[searchTaxon]:[Reference_number]],2,FALSE)</f>
        <v>177</v>
      </c>
      <c r="F12151" t="s">
        <v>988</v>
      </c>
      <c r="G12151" t="s">
        <v>24</v>
      </c>
      <c r="H12151" t="s">
        <v>18</v>
      </c>
      <c r="I12151">
        <f>VLOOKUP(Table1[[#This Row],[trait_name]],Trait[],2,FALSE)</f>
        <v>48</v>
      </c>
      <c r="J12151" s="25" t="s">
        <v>99</v>
      </c>
      <c r="L12151" s="3" t="s">
        <v>161</v>
      </c>
      <c r="N12151" s="25"/>
      <c r="O12151"/>
    </row>
    <row r="12152" spans="1:15">
      <c r="A12152" s="5">
        <v>43281</v>
      </c>
      <c r="B12152" s="5">
        <v>43281</v>
      </c>
      <c r="C12152" t="s">
        <v>987</v>
      </c>
      <c r="D12152" s="30">
        <f>VLOOKUP(C12152,Index[[#All],[searchTaxon]:[Reference_number]],2,FALSE)</f>
        <v>177</v>
      </c>
      <c r="F12152" t="s">
        <v>988</v>
      </c>
      <c r="G12152" t="s">
        <v>24</v>
      </c>
      <c r="H12152" t="s">
        <v>423</v>
      </c>
      <c r="I12152">
        <f>VLOOKUP(Table1[[#This Row],[trait_name]],Trait[],2,FALSE)</f>
        <v>49</v>
      </c>
      <c r="J12152" s="25" t="s">
        <v>103</v>
      </c>
      <c r="L12152" s="3" t="s">
        <v>661</v>
      </c>
      <c r="N12152" s="25"/>
      <c r="O12152"/>
    </row>
    <row r="12153" spans="1:15">
      <c r="A12153" s="5">
        <v>43281</v>
      </c>
      <c r="B12153" s="5">
        <v>43281</v>
      </c>
      <c r="C12153" t="s">
        <v>987</v>
      </c>
      <c r="D12153" s="30">
        <f>VLOOKUP(C12153,Index[[#All],[searchTaxon]:[Reference_number]],2,FALSE)</f>
        <v>177</v>
      </c>
      <c r="F12153" t="s">
        <v>988</v>
      </c>
      <c r="G12153" t="s">
        <v>24</v>
      </c>
      <c r="H12153" t="s">
        <v>423</v>
      </c>
      <c r="I12153">
        <f>VLOOKUP(Table1[[#This Row],[trait_name]],Trait[],2,FALSE)</f>
        <v>49</v>
      </c>
      <c r="J12153" s="25" t="s">
        <v>103</v>
      </c>
      <c r="L12153" s="3" t="s">
        <v>228</v>
      </c>
      <c r="N12153" s="25"/>
      <c r="O12153"/>
    </row>
    <row r="12154" spans="1:15">
      <c r="A12154" s="5">
        <v>43281</v>
      </c>
      <c r="B12154" s="5">
        <v>43281</v>
      </c>
      <c r="C12154" t="s">
        <v>987</v>
      </c>
      <c r="D12154" s="30">
        <f>VLOOKUP(C12154,Index[[#All],[searchTaxon]:[Reference_number]],2,FALSE)</f>
        <v>177</v>
      </c>
      <c r="F12154" t="s">
        <v>988</v>
      </c>
      <c r="G12154" t="s">
        <v>24</v>
      </c>
      <c r="H12154" t="s">
        <v>423</v>
      </c>
      <c r="I12154">
        <f>VLOOKUP(Table1[[#This Row],[trait_name]],Trait[],2,FALSE)</f>
        <v>49</v>
      </c>
      <c r="J12154" s="25" t="s">
        <v>103</v>
      </c>
      <c r="L12154" s="3" t="s">
        <v>105</v>
      </c>
      <c r="N12154" s="25"/>
      <c r="O12154"/>
    </row>
    <row r="12155" spans="1:15">
      <c r="A12155" s="5">
        <v>43281</v>
      </c>
      <c r="B12155" s="5">
        <v>43281</v>
      </c>
      <c r="C12155" t="s">
        <v>987</v>
      </c>
      <c r="D12155" s="30">
        <f>VLOOKUP(C12155,Index[[#All],[searchTaxon]:[Reference_number]],2,FALSE)</f>
        <v>177</v>
      </c>
      <c r="F12155" t="s">
        <v>988</v>
      </c>
      <c r="G12155" t="s">
        <v>24</v>
      </c>
      <c r="I12155">
        <f>VLOOKUP(Table1[[#This Row],[trait_name]],Trait[],2,FALSE)</f>
        <v>49</v>
      </c>
      <c r="J12155" s="25" t="s">
        <v>103</v>
      </c>
      <c r="L12155" s="3"/>
      <c r="N12155" s="25"/>
      <c r="O12155"/>
    </row>
    <row r="12156" spans="1:15">
      <c r="A12156" s="27">
        <v>43281</v>
      </c>
      <c r="B12156" s="27"/>
      <c r="C12156" s="4" t="s">
        <v>987</v>
      </c>
      <c r="D12156" s="11">
        <f>VLOOKUP(C12156,Index[[#All],[searchTaxon]:[Reference_number]],2,FALSE)</f>
        <v>177</v>
      </c>
      <c r="E12156">
        <f>VLOOKUP(C:C,Table1[[#All],[searchTaxon]:[Multiple_forms]],3,FALSE)</f>
        <v>0</v>
      </c>
      <c r="F12156" t="str">
        <f>VLOOKUP(C:C,Table1[[#All],[searchTaxon]:[Multiple_forms]],4,FALSE)</f>
        <v>White Jewel</v>
      </c>
      <c r="G12156" t="str">
        <f>VLOOKUP(C:C,Table1[[#All],[searchTaxon]:[Multiple_forms]],5,FALSE)</f>
        <v>Yes</v>
      </c>
      <c r="I12156">
        <f>VLOOKUP(Table1[[#This Row],[trait_name]],Trait[],2,FALSE)</f>
        <v>50</v>
      </c>
      <c r="J12156" s="25" t="s">
        <v>106</v>
      </c>
      <c r="L12156" s="3"/>
      <c r="N12156" s="25"/>
      <c r="O12156"/>
    </row>
    <row r="12157" spans="1:15">
      <c r="A12157" s="5">
        <v>43281</v>
      </c>
      <c r="B12157" s="5">
        <v>43281</v>
      </c>
      <c r="C12157" t="s">
        <v>987</v>
      </c>
      <c r="D12157" s="30">
        <f>VLOOKUP(C12157,Index[[#All],[searchTaxon]:[Reference_number]],2,FALSE)</f>
        <v>177</v>
      </c>
      <c r="F12157" t="s">
        <v>988</v>
      </c>
      <c r="G12157" t="s">
        <v>24</v>
      </c>
      <c r="H12157" t="s">
        <v>18</v>
      </c>
      <c r="I12157">
        <f>VLOOKUP(Table1[[#This Row],[trait_name]],Trait[],2,FALSE)</f>
        <v>51</v>
      </c>
      <c r="J12157" s="25" t="s">
        <v>108</v>
      </c>
      <c r="L12157" s="3" t="s">
        <v>167</v>
      </c>
      <c r="N12157" s="25"/>
      <c r="O12157"/>
    </row>
    <row r="12158" spans="1:15">
      <c r="A12158" s="5">
        <v>43281</v>
      </c>
      <c r="B12158" s="5">
        <v>43281</v>
      </c>
      <c r="C12158" t="s">
        <v>987</v>
      </c>
      <c r="D12158" s="30">
        <f>VLOOKUP(C12158,Index[[#All],[searchTaxon]:[Reference_number]],2,FALSE)</f>
        <v>177</v>
      </c>
      <c r="F12158" t="s">
        <v>988</v>
      </c>
      <c r="G12158" t="s">
        <v>24</v>
      </c>
      <c r="H12158" t="s">
        <v>18</v>
      </c>
      <c r="I12158">
        <f>VLOOKUP(Table1[[#This Row],[trait_name]],Trait[],2,FALSE)</f>
        <v>52</v>
      </c>
      <c r="J12158" s="25" t="s">
        <v>203</v>
      </c>
      <c r="L12158" s="3" t="s">
        <v>378</v>
      </c>
      <c r="N12158" s="25"/>
      <c r="O12158"/>
    </row>
    <row r="12159" spans="1:15">
      <c r="A12159" s="5">
        <v>43281</v>
      </c>
      <c r="B12159" s="5">
        <v>43281</v>
      </c>
      <c r="C12159" t="s">
        <v>987</v>
      </c>
      <c r="D12159" s="30">
        <f>VLOOKUP(C12159,Index[[#All],[searchTaxon]:[Reference_number]],2,FALSE)</f>
        <v>177</v>
      </c>
      <c r="F12159" t="s">
        <v>988</v>
      </c>
      <c r="G12159" t="s">
        <v>24</v>
      </c>
      <c r="H12159" t="s">
        <v>18</v>
      </c>
      <c r="I12159">
        <f>VLOOKUP(Table1[[#This Row],[trait_name]],Trait[],2,FALSE)</f>
        <v>53</v>
      </c>
      <c r="J12159" s="25" t="s">
        <v>110</v>
      </c>
      <c r="L12159" s="3" t="s">
        <v>111</v>
      </c>
      <c r="N12159" s="25"/>
      <c r="O12159"/>
    </row>
    <row r="12160" spans="1:15">
      <c r="A12160" s="5">
        <v>43281</v>
      </c>
      <c r="B12160" s="5">
        <v>43281</v>
      </c>
      <c r="C12160" t="s">
        <v>987</v>
      </c>
      <c r="D12160" s="30">
        <f>VLOOKUP(C12160,Index[[#All],[searchTaxon]:[Reference_number]],2,FALSE)</f>
        <v>177</v>
      </c>
      <c r="F12160" t="s">
        <v>988</v>
      </c>
      <c r="G12160" t="s">
        <v>24</v>
      </c>
      <c r="H12160" t="s">
        <v>423</v>
      </c>
      <c r="I12160">
        <f>VLOOKUP(Table1[[#This Row],[trait_name]],Trait[],2,FALSE)</f>
        <v>53</v>
      </c>
      <c r="J12160" s="25" t="s">
        <v>110</v>
      </c>
      <c r="L12160" s="3" t="s">
        <v>168</v>
      </c>
      <c r="N12160" s="25"/>
      <c r="O12160"/>
    </row>
    <row r="12161" spans="1:15">
      <c r="A12161" s="5">
        <v>43281</v>
      </c>
      <c r="B12161" s="5">
        <v>43281</v>
      </c>
      <c r="C12161" t="s">
        <v>987</v>
      </c>
      <c r="D12161" s="30">
        <f>VLOOKUP(C12161,Index[[#All],[searchTaxon]:[Reference_number]],2,FALSE)</f>
        <v>177</v>
      </c>
      <c r="F12161" t="s">
        <v>988</v>
      </c>
      <c r="G12161" t="s">
        <v>24</v>
      </c>
      <c r="I12161">
        <f>VLOOKUP(Table1[[#This Row],[trait_name]],Trait[],2,FALSE)</f>
        <v>54</v>
      </c>
      <c r="J12161" s="25" t="s">
        <v>112</v>
      </c>
      <c r="L12161" s="3"/>
      <c r="N12161" s="25"/>
      <c r="O12161"/>
    </row>
    <row r="12162" spans="1:15">
      <c r="A12162" s="5">
        <v>43281</v>
      </c>
      <c r="B12162" s="5">
        <v>43281</v>
      </c>
      <c r="C12162" t="s">
        <v>987</v>
      </c>
      <c r="D12162" s="30">
        <f>VLOOKUP(C12162,Index[[#All],[searchTaxon]:[Reference_number]],2,FALSE)</f>
        <v>177</v>
      </c>
      <c r="F12162" t="s">
        <v>988</v>
      </c>
      <c r="G12162" t="s">
        <v>24</v>
      </c>
      <c r="I12162">
        <f>VLOOKUP(Table1[[#This Row],[trait_name]],Trait[],2,FALSE)</f>
        <v>56</v>
      </c>
      <c r="J12162" s="25" t="s">
        <v>117</v>
      </c>
      <c r="L12162" s="3"/>
      <c r="N12162" s="25"/>
      <c r="O12162"/>
    </row>
    <row r="12163" spans="1:15">
      <c r="A12163" s="5">
        <v>43281</v>
      </c>
      <c r="B12163" s="5"/>
      <c r="C12163" t="s">
        <v>987</v>
      </c>
      <c r="D12163" s="15">
        <f>VLOOKUP(C12163,Index[[#All],[searchTaxon]:[Reference_number]],2,FALSE)</f>
        <v>177</v>
      </c>
      <c r="E12163">
        <v>0</v>
      </c>
      <c r="F12163" t="s">
        <v>988</v>
      </c>
      <c r="G12163" t="s">
        <v>24</v>
      </c>
      <c r="I12163">
        <f>VLOOKUP(Table1[[#This Row],[trait_name]],Trait[],2,FALSE)</f>
        <v>60</v>
      </c>
      <c r="J12163" s="25" t="s">
        <v>120</v>
      </c>
      <c r="L12163" s="3"/>
      <c r="N12163" s="25"/>
      <c r="O12163"/>
    </row>
    <row r="12164" spans="1:15">
      <c r="A12164" s="5">
        <v>43281</v>
      </c>
      <c r="B12164" s="5">
        <v>43281</v>
      </c>
      <c r="C12164" t="s">
        <v>987</v>
      </c>
      <c r="D12164" s="30">
        <f>VLOOKUP(C12164,Index[[#All],[searchTaxon]:[Reference_number]],2,FALSE)</f>
        <v>177</v>
      </c>
      <c r="F12164" t="s">
        <v>988</v>
      </c>
      <c r="G12164" t="s">
        <v>24</v>
      </c>
      <c r="I12164">
        <f>VLOOKUP(Table1[[#This Row],[trait_name]],Trait[],2,FALSE)</f>
        <v>62</v>
      </c>
      <c r="J12164" s="25" t="s">
        <v>123</v>
      </c>
      <c r="L12164" s="3"/>
      <c r="N12164" s="25"/>
      <c r="O12164"/>
    </row>
    <row r="12165" spans="1:15">
      <c r="A12165" s="5">
        <v>43281</v>
      </c>
      <c r="B12165" s="5">
        <v>43281</v>
      </c>
      <c r="C12165" t="s">
        <v>991</v>
      </c>
      <c r="D12165" s="30">
        <f>VLOOKUP(C12165,Index[[#All],[searchTaxon]:[Reference_number]],2,FALSE)</f>
        <v>178</v>
      </c>
      <c r="H12165" t="s">
        <v>18</v>
      </c>
      <c r="I12165">
        <f>VLOOKUP(Table1[[#This Row],[trait_name]],Trait[],2,FALSE)</f>
        <v>2</v>
      </c>
      <c r="J12165" s="25" t="s">
        <v>16</v>
      </c>
      <c r="L12165" s="3" t="s">
        <v>992</v>
      </c>
      <c r="N12165" s="25"/>
      <c r="O12165"/>
    </row>
    <row r="12166" spans="1:15">
      <c r="A12166" s="5">
        <v>43281</v>
      </c>
      <c r="B12166" s="5">
        <v>43281</v>
      </c>
      <c r="C12166" t="s">
        <v>991</v>
      </c>
      <c r="D12166" s="30">
        <f>VLOOKUP(C12166,Index[[#All],[searchTaxon]:[Reference_number]],2,FALSE)</f>
        <v>178</v>
      </c>
      <c r="H12166" t="s">
        <v>251</v>
      </c>
      <c r="I12166">
        <f>VLOOKUP(Table1[[#This Row],[trait_name]],Trait[],2,FALSE)</f>
        <v>2</v>
      </c>
      <c r="J12166" s="25" t="s">
        <v>16</v>
      </c>
      <c r="L12166" s="3" t="s">
        <v>993</v>
      </c>
      <c r="N12166" s="25"/>
      <c r="O12166"/>
    </row>
    <row r="12167" spans="1:15">
      <c r="A12167" s="5">
        <v>43281</v>
      </c>
      <c r="B12167" s="5">
        <v>43281</v>
      </c>
      <c r="C12167" t="s">
        <v>991</v>
      </c>
      <c r="D12167" s="30">
        <f>VLOOKUP(C12167,Index[[#All],[searchTaxon]:[Reference_number]],2,FALSE)</f>
        <v>178</v>
      </c>
      <c r="I12167">
        <f>VLOOKUP(Table1[[#This Row],[trait_name]],Trait[],2,FALSE)</f>
        <v>2</v>
      </c>
      <c r="J12167" s="25" t="s">
        <v>16</v>
      </c>
      <c r="L12167" s="21" t="s">
        <v>994</v>
      </c>
      <c r="N12167" s="25"/>
      <c r="O12167"/>
    </row>
    <row r="12168" spans="1:15">
      <c r="A12168" s="5">
        <v>43281</v>
      </c>
      <c r="B12168" s="5">
        <v>43281</v>
      </c>
      <c r="C12168" t="s">
        <v>991</v>
      </c>
      <c r="D12168" s="30">
        <f>VLOOKUP(C12168,Index[[#All],[searchTaxon]:[Reference_number]],2,FALSE)</f>
        <v>178</v>
      </c>
      <c r="H12168" t="s">
        <v>18</v>
      </c>
      <c r="I12168">
        <f>VLOOKUP(Table1[[#This Row],[trait_name]],Trait[],2,FALSE)</f>
        <v>3</v>
      </c>
      <c r="J12168" s="25" t="s">
        <v>19</v>
      </c>
      <c r="L12168" s="3" t="s">
        <v>20</v>
      </c>
      <c r="N12168" s="25"/>
      <c r="O12168"/>
    </row>
    <row r="12169" spans="1:15">
      <c r="A12169" s="5">
        <v>43281</v>
      </c>
      <c r="B12169" s="5">
        <v>43281</v>
      </c>
      <c r="C12169" t="s">
        <v>991</v>
      </c>
      <c r="D12169" s="30">
        <f>VLOOKUP(C12169,Index[[#All],[searchTaxon]:[Reference_number]],2,FALSE)</f>
        <v>178</v>
      </c>
      <c r="H12169" t="s">
        <v>26</v>
      </c>
      <c r="I12169">
        <f>VLOOKUP(Table1[[#This Row],[trait_name]],Trait[],2,FALSE)</f>
        <v>3</v>
      </c>
      <c r="J12169" s="25" t="s">
        <v>19</v>
      </c>
      <c r="L12169" s="3" t="s">
        <v>22</v>
      </c>
      <c r="N12169" s="25"/>
      <c r="O12169"/>
    </row>
    <row r="12170" spans="1:15">
      <c r="A12170" s="5">
        <v>43281</v>
      </c>
      <c r="B12170" s="5">
        <v>43281</v>
      </c>
      <c r="C12170" t="s">
        <v>991</v>
      </c>
      <c r="D12170" s="30">
        <f>VLOOKUP(C12170,Index[[#All],[searchTaxon]:[Reference_number]],2,FALSE)</f>
        <v>178</v>
      </c>
      <c r="H12170" t="s">
        <v>296</v>
      </c>
      <c r="I12170">
        <f>VLOOKUP(Table1[[#This Row],[trait_name]],Trait[],2,FALSE)</f>
        <v>4</v>
      </c>
      <c r="J12170" s="25" t="s">
        <v>23</v>
      </c>
      <c r="L12170" s="3" t="s">
        <v>28</v>
      </c>
      <c r="N12170" s="25"/>
      <c r="O12170"/>
    </row>
    <row r="12171" spans="1:15">
      <c r="A12171" s="5">
        <v>43281</v>
      </c>
      <c r="B12171" s="5">
        <v>43281</v>
      </c>
      <c r="C12171" t="s">
        <v>991</v>
      </c>
      <c r="D12171" s="30">
        <f>VLOOKUP(C12171,Index[[#All],[searchTaxon]:[Reference_number]],2,FALSE)</f>
        <v>178</v>
      </c>
      <c r="H12171" t="s">
        <v>296</v>
      </c>
      <c r="I12171">
        <f>VLOOKUP(Table1[[#This Row],[trait_name]],Trait[],2,FALSE)</f>
        <v>5</v>
      </c>
      <c r="J12171" s="25" t="s">
        <v>25</v>
      </c>
      <c r="L12171" s="3" t="s">
        <v>24</v>
      </c>
      <c r="N12171" s="25"/>
      <c r="O12171"/>
    </row>
    <row r="12172" spans="1:15">
      <c r="A12172" s="5">
        <v>43281</v>
      </c>
      <c r="B12172" s="5"/>
      <c r="C12172" t="s">
        <v>991</v>
      </c>
      <c r="D12172" s="30">
        <f>VLOOKUP(C12172,Index[[#All],[searchTaxon]:[Reference_number]],2,FALSE)</f>
        <v>178</v>
      </c>
      <c r="H12172" t="s">
        <v>18</v>
      </c>
      <c r="I12172">
        <f>VLOOKUP(Table1[[#This Row],[trait_name]],Trait[],2,FALSE)</f>
        <v>6</v>
      </c>
      <c r="J12172" s="25" t="s">
        <v>135</v>
      </c>
      <c r="L12172" s="3"/>
      <c r="N12172" s="25"/>
      <c r="O12172"/>
    </row>
    <row r="12173" spans="1:15">
      <c r="A12173" s="5">
        <v>43281</v>
      </c>
      <c r="B12173" s="5">
        <v>43281</v>
      </c>
      <c r="C12173" t="s">
        <v>991</v>
      </c>
      <c r="D12173" s="30">
        <f>VLOOKUP(C12173,Index[[#All],[searchTaxon]:[Reference_number]],2,FALSE)</f>
        <v>178</v>
      </c>
      <c r="H12173" t="s">
        <v>18</v>
      </c>
      <c r="I12173">
        <f>VLOOKUP(Table1[[#This Row],[trait_name]],Trait[],2,FALSE)</f>
        <v>7</v>
      </c>
      <c r="J12173" s="25" t="s">
        <v>27</v>
      </c>
      <c r="L12173" s="3" t="s">
        <v>24</v>
      </c>
      <c r="N12173" s="25"/>
      <c r="O12173"/>
    </row>
    <row r="12174" spans="1:15">
      <c r="A12174" s="5">
        <v>43281</v>
      </c>
      <c r="B12174" s="5">
        <v>43281</v>
      </c>
      <c r="C12174" t="s">
        <v>991</v>
      </c>
      <c r="D12174" s="30">
        <f>VLOOKUP(C12174,Index[[#All],[searchTaxon]:[Reference_number]],2,FALSE)</f>
        <v>178</v>
      </c>
      <c r="H12174" t="s">
        <v>296</v>
      </c>
      <c r="I12174">
        <f>VLOOKUP(Table1[[#This Row],[trait_name]],Trait[],2,FALSE)</f>
        <v>9</v>
      </c>
      <c r="J12174" s="25" t="s">
        <v>29</v>
      </c>
      <c r="L12174" s="3" t="s">
        <v>24</v>
      </c>
      <c r="N12174" s="25"/>
      <c r="O12174"/>
    </row>
    <row r="12175" spans="1:15">
      <c r="A12175" s="5">
        <v>43281</v>
      </c>
      <c r="B12175" s="5">
        <v>43281</v>
      </c>
      <c r="C12175" t="s">
        <v>991</v>
      </c>
      <c r="D12175" s="30">
        <f>VLOOKUP(C12175,Index[[#All],[searchTaxon]:[Reference_number]],2,FALSE)</f>
        <v>178</v>
      </c>
      <c r="H12175" t="s">
        <v>183</v>
      </c>
      <c r="I12175">
        <f>VLOOKUP(Table1[[#This Row],[trait_name]],Trait[],2,FALSE)</f>
        <v>12</v>
      </c>
      <c r="J12175" s="25" t="s">
        <v>138</v>
      </c>
      <c r="L12175" s="3" t="s">
        <v>24</v>
      </c>
      <c r="N12175" s="25"/>
      <c r="O12175"/>
    </row>
    <row r="12176" spans="1:15">
      <c r="A12176" s="27">
        <v>43281</v>
      </c>
      <c r="B12176" s="27"/>
      <c r="C12176" s="4" t="s">
        <v>991</v>
      </c>
      <c r="D12176" s="15">
        <f>VLOOKUP(C12176,Index[[#All],[searchTaxon]:[Reference_number]],2,FALSE)</f>
        <v>178</v>
      </c>
      <c r="I12176">
        <f>VLOOKUP(Table1[[#This Row],[trait_name]],Trait[],2,FALSE)</f>
        <v>15</v>
      </c>
      <c r="J12176" s="25" t="s">
        <v>32</v>
      </c>
      <c r="L12176" s="3"/>
      <c r="N12176" s="25"/>
      <c r="O12176"/>
    </row>
    <row r="12177" spans="1:15">
      <c r="A12177" s="27">
        <v>43281</v>
      </c>
      <c r="B12177" s="27">
        <v>43281</v>
      </c>
      <c r="C12177" s="4" t="s">
        <v>991</v>
      </c>
      <c r="D12177" s="15">
        <f>VLOOKUP(C12177,Index[[#All],[searchTaxon]:[Reference_number]],2,FALSE)</f>
        <v>178</v>
      </c>
      <c r="I12177">
        <f>VLOOKUP(Table1[[#This Row],[trait_name]],Trait[],2,FALSE)</f>
        <v>16</v>
      </c>
      <c r="J12177" s="26" t="s">
        <v>33</v>
      </c>
      <c r="K12177" s="26"/>
      <c r="L12177" s="3"/>
      <c r="N12177" s="25"/>
      <c r="O12177"/>
    </row>
    <row r="12178" spans="1:15">
      <c r="A12178" s="5">
        <v>43281</v>
      </c>
      <c r="B12178" s="5">
        <v>43281</v>
      </c>
      <c r="C12178" t="s">
        <v>991</v>
      </c>
      <c r="D12178" s="30">
        <f>VLOOKUP(C12178,Index[[#All],[searchTaxon]:[Reference_number]],2,FALSE)</f>
        <v>178</v>
      </c>
      <c r="H12178" t="s">
        <v>26</v>
      </c>
      <c r="I12178">
        <f>VLOOKUP(Table1[[#This Row],[trait_name]],Trait[],2,FALSE)</f>
        <v>17</v>
      </c>
      <c r="J12178" s="25" t="s">
        <v>34</v>
      </c>
      <c r="L12178" s="3" t="s">
        <v>35</v>
      </c>
      <c r="N12178" s="25"/>
      <c r="O12178"/>
    </row>
    <row r="12179" spans="1:15">
      <c r="A12179" s="5">
        <v>43281</v>
      </c>
      <c r="B12179" s="5">
        <v>43281</v>
      </c>
      <c r="C12179" t="s">
        <v>991</v>
      </c>
      <c r="D12179" s="30">
        <f>VLOOKUP(C12179,Index[[#All],[searchTaxon]:[Reference_number]],2,FALSE)</f>
        <v>178</v>
      </c>
      <c r="H12179" t="s">
        <v>26</v>
      </c>
      <c r="I12179">
        <f>VLOOKUP(Table1[[#This Row],[trait_name]],Trait[],2,FALSE)</f>
        <v>17</v>
      </c>
      <c r="J12179" s="25" t="s">
        <v>34</v>
      </c>
      <c r="L12179" s="3" t="s">
        <v>36</v>
      </c>
      <c r="N12179" s="25"/>
      <c r="O12179"/>
    </row>
    <row r="12180" spans="1:15">
      <c r="A12180" s="5">
        <v>43281</v>
      </c>
      <c r="B12180" s="5">
        <v>43281</v>
      </c>
      <c r="C12180" t="s">
        <v>991</v>
      </c>
      <c r="D12180" s="30">
        <f>VLOOKUP(C12180,Index[[#All],[searchTaxon]:[Reference_number]],2,FALSE)</f>
        <v>178</v>
      </c>
      <c r="H12180" t="s">
        <v>26</v>
      </c>
      <c r="I12180">
        <f>VLOOKUP(Table1[[#This Row],[trait_name]],Trait[],2,FALSE)</f>
        <v>17</v>
      </c>
      <c r="J12180" s="25" t="s">
        <v>34</v>
      </c>
      <c r="L12180" s="3" t="s">
        <v>37</v>
      </c>
      <c r="N12180" s="25"/>
      <c r="O12180"/>
    </row>
    <row r="12181" spans="1:15">
      <c r="A12181" s="27">
        <v>43281</v>
      </c>
      <c r="B12181" s="27">
        <v>43281</v>
      </c>
      <c r="C12181" s="4" t="s">
        <v>991</v>
      </c>
      <c r="D12181" s="15">
        <f>VLOOKUP(C12181,Index[[#All],[searchTaxon]:[Reference_number]],2,FALSE)</f>
        <v>178</v>
      </c>
      <c r="I12181">
        <f>VLOOKUP(Table1[[#This Row],[trait_name]],Trait[],2,FALSE)</f>
        <v>18</v>
      </c>
      <c r="J12181" s="25" t="s">
        <v>38</v>
      </c>
      <c r="L12181" s="3"/>
      <c r="N12181" s="25"/>
      <c r="O12181"/>
    </row>
    <row r="12182" spans="1:15">
      <c r="A12182" s="5">
        <v>43281</v>
      </c>
      <c r="B12182" s="5">
        <v>43281</v>
      </c>
      <c r="C12182" t="s">
        <v>991</v>
      </c>
      <c r="D12182" s="30">
        <f>VLOOKUP(C12182,Index[[#All],[searchTaxon]:[Reference_number]],2,FALSE)</f>
        <v>178</v>
      </c>
      <c r="H12182" t="s">
        <v>296</v>
      </c>
      <c r="I12182">
        <f>VLOOKUP(Table1[[#This Row],[trait_name]],Trait[],2,FALSE)</f>
        <v>19</v>
      </c>
      <c r="J12182" s="25" t="s">
        <v>39</v>
      </c>
      <c r="L12182" s="3" t="s">
        <v>140</v>
      </c>
      <c r="N12182" s="25"/>
      <c r="O12182"/>
    </row>
    <row r="12183" spans="1:15">
      <c r="A12183" s="5">
        <v>43281</v>
      </c>
      <c r="B12183" s="5">
        <v>43281</v>
      </c>
      <c r="C12183" t="s">
        <v>991</v>
      </c>
      <c r="D12183" s="30">
        <f>VLOOKUP(C12183,Index[[#All],[searchTaxon]:[Reference_number]],2,FALSE)</f>
        <v>178</v>
      </c>
      <c r="H12183" t="s">
        <v>26</v>
      </c>
      <c r="I12183">
        <f>VLOOKUP(Table1[[#This Row],[trait_name]],Trait[],2,FALSE)</f>
        <v>19</v>
      </c>
      <c r="J12183" s="25" t="s">
        <v>39</v>
      </c>
      <c r="L12183" s="3" t="s">
        <v>142</v>
      </c>
      <c r="N12183" s="25"/>
      <c r="O12183"/>
    </row>
    <row r="12184" spans="1:15">
      <c r="A12184" s="27">
        <v>43281</v>
      </c>
      <c r="B12184" s="27">
        <v>43281</v>
      </c>
      <c r="C12184" s="4" t="s">
        <v>991</v>
      </c>
      <c r="D12184" s="15">
        <f>VLOOKUP(C12184,Index[[#All],[searchTaxon]:[Reference_number]],2,FALSE)</f>
        <v>178</v>
      </c>
      <c r="I12184">
        <f>VLOOKUP(Table1[[#This Row],[trait_name]],Trait[],2,FALSE)</f>
        <v>20</v>
      </c>
      <c r="J12184" s="25" t="s">
        <v>42</v>
      </c>
      <c r="L12184" s="3"/>
      <c r="N12184" s="25"/>
      <c r="O12184"/>
    </row>
    <row r="12185" spans="1:15">
      <c r="A12185" s="5">
        <v>43281</v>
      </c>
      <c r="B12185" s="5">
        <v>43281</v>
      </c>
      <c r="C12185" t="s">
        <v>991</v>
      </c>
      <c r="D12185" s="30">
        <f>VLOOKUP(C12185,Index[[#All],[searchTaxon]:[Reference_number]],2,FALSE)</f>
        <v>178</v>
      </c>
      <c r="I12185">
        <f>VLOOKUP(Table1[[#This Row],[trait_name]],Trait[],2,FALSE)</f>
        <v>21</v>
      </c>
      <c r="J12185" s="25" t="s">
        <v>46</v>
      </c>
      <c r="L12185" s="3"/>
      <c r="N12185" s="25"/>
      <c r="O12185"/>
    </row>
    <row r="12186" spans="1:15">
      <c r="A12186" s="5">
        <v>43281</v>
      </c>
      <c r="B12186" s="5"/>
      <c r="C12186" t="s">
        <v>991</v>
      </c>
      <c r="D12186" s="15">
        <f>VLOOKUP(C12186,Index[[#All],[searchTaxon]:[Reference_number]],2,FALSE)</f>
        <v>178</v>
      </c>
      <c r="E12186">
        <v>0</v>
      </c>
      <c r="F12186">
        <v>0</v>
      </c>
      <c r="G12186">
        <v>0</v>
      </c>
      <c r="I12186">
        <f>VLOOKUP(Table1[[#This Row],[trait_name]],Trait[],2,FALSE)</f>
        <v>22</v>
      </c>
      <c r="J12186" s="25" t="s">
        <v>48</v>
      </c>
      <c r="L12186" s="3"/>
      <c r="N12186" s="25"/>
      <c r="O12186"/>
    </row>
    <row r="12187" spans="1:15">
      <c r="A12187" s="27">
        <v>43281</v>
      </c>
      <c r="B12187" s="27"/>
      <c r="C12187" s="4" t="s">
        <v>991</v>
      </c>
      <c r="D12187" s="15">
        <f>VLOOKUP(C12187,Index[[#All],[searchTaxon]:[Reference_number]],2,FALSE)</f>
        <v>178</v>
      </c>
      <c r="I12187">
        <f>VLOOKUP(Table1[[#This Row],[trait_name]],Trait[],2,FALSE)</f>
        <v>23</v>
      </c>
      <c r="J12187" s="25" t="s">
        <v>50</v>
      </c>
      <c r="L12187" s="3"/>
      <c r="N12187" s="25"/>
      <c r="O12187"/>
    </row>
    <row r="12188" spans="1:15">
      <c r="A12188" s="27">
        <v>43281</v>
      </c>
      <c r="B12188" s="27"/>
      <c r="C12188" s="4" t="s">
        <v>991</v>
      </c>
      <c r="D12188" s="15">
        <f>VLOOKUP(C12188,Index[[#All],[searchTaxon]:[Reference_number]],2,FALSE)</f>
        <v>178</v>
      </c>
      <c r="I12188">
        <f>VLOOKUP(Table1[[#This Row],[trait_name]],Trait[],2,FALSE)</f>
        <v>24</v>
      </c>
      <c r="J12188" s="25" t="s">
        <v>53</v>
      </c>
      <c r="L12188" s="3"/>
      <c r="N12188" s="25"/>
      <c r="O12188"/>
    </row>
    <row r="12189" spans="1:15">
      <c r="A12189" s="5">
        <v>43281</v>
      </c>
      <c r="B12189" s="5">
        <v>43281</v>
      </c>
      <c r="C12189" t="s">
        <v>991</v>
      </c>
      <c r="D12189" s="30">
        <f>VLOOKUP(C12189,Index[[#All],[searchTaxon]:[Reference_number]],2,FALSE)</f>
        <v>178</v>
      </c>
      <c r="H12189" t="s">
        <v>18</v>
      </c>
      <c r="I12189">
        <f>VLOOKUP(Table1[[#This Row],[trait_name]],Trait[],2,FALSE)</f>
        <v>25</v>
      </c>
      <c r="J12189" s="25" t="s">
        <v>54</v>
      </c>
      <c r="L12189" s="3" t="s">
        <v>299</v>
      </c>
      <c r="N12189" s="25"/>
      <c r="O12189"/>
    </row>
    <row r="12190" spans="1:15">
      <c r="A12190" s="5">
        <v>43281</v>
      </c>
      <c r="B12190" s="5">
        <v>43281</v>
      </c>
      <c r="C12190" t="s">
        <v>991</v>
      </c>
      <c r="D12190" s="30">
        <f>VLOOKUP(C12190,Index[[#All],[searchTaxon]:[Reference_number]],2,FALSE)</f>
        <v>178</v>
      </c>
      <c r="I12190">
        <f>VLOOKUP(Table1[[#This Row],[trait_name]],Trait[],2,FALSE)</f>
        <v>25</v>
      </c>
      <c r="J12190" s="25" t="s">
        <v>54</v>
      </c>
      <c r="L12190" s="3"/>
      <c r="N12190" s="25"/>
      <c r="O12190"/>
    </row>
    <row r="12191" spans="1:15">
      <c r="A12191" s="5">
        <v>43281</v>
      </c>
      <c r="B12191" s="5">
        <v>43281</v>
      </c>
      <c r="C12191" t="s">
        <v>991</v>
      </c>
      <c r="D12191" s="30">
        <f>VLOOKUP(C12191,Index[[#All],[searchTaxon]:[Reference_number]],2,FALSE)</f>
        <v>178</v>
      </c>
      <c r="H12191" t="s">
        <v>18</v>
      </c>
      <c r="I12191">
        <f>VLOOKUP(Table1[[#This Row],[trait_name]],Trait[],2,FALSE)</f>
        <v>26</v>
      </c>
      <c r="J12191" s="25" t="s">
        <v>57</v>
      </c>
      <c r="L12191" s="3">
        <v>15</v>
      </c>
      <c r="N12191" s="25"/>
      <c r="O12191"/>
    </row>
    <row r="12192" spans="1:15">
      <c r="A12192" s="5">
        <v>43281</v>
      </c>
      <c r="B12192" s="5">
        <v>43281</v>
      </c>
      <c r="C12192" t="s">
        <v>991</v>
      </c>
      <c r="D12192" s="30">
        <f>VLOOKUP(C12192,Index[[#All],[searchTaxon]:[Reference_number]],2,FALSE)</f>
        <v>178</v>
      </c>
      <c r="I12192">
        <f>VLOOKUP(Table1[[#This Row],[trait_name]],Trait[],2,FALSE)</f>
        <v>26</v>
      </c>
      <c r="J12192" s="25" t="s">
        <v>57</v>
      </c>
      <c r="L12192" s="3"/>
      <c r="N12192" s="25"/>
      <c r="O12192"/>
    </row>
    <row r="12193" spans="1:15">
      <c r="A12193" s="5">
        <v>43281</v>
      </c>
      <c r="B12193" s="5">
        <v>43281</v>
      </c>
      <c r="C12193" t="s">
        <v>991</v>
      </c>
      <c r="D12193" s="30">
        <f>VLOOKUP(C12193,Index[[#All],[searchTaxon]:[Reference_number]],2,FALSE)</f>
        <v>178</v>
      </c>
      <c r="H12193" t="s">
        <v>26</v>
      </c>
      <c r="I12193">
        <f>VLOOKUP(Table1[[#This Row],[trait_name]],Trait[],2,FALSE)</f>
        <v>27</v>
      </c>
      <c r="J12193" s="25" t="s">
        <v>58</v>
      </c>
      <c r="L12193" s="3">
        <v>20</v>
      </c>
      <c r="N12193" s="25"/>
      <c r="O12193"/>
    </row>
    <row r="12194" spans="1:15">
      <c r="A12194" s="5">
        <v>43281</v>
      </c>
      <c r="B12194" s="5">
        <v>43281</v>
      </c>
      <c r="C12194" t="s">
        <v>991</v>
      </c>
      <c r="D12194" s="30">
        <f>VLOOKUP(C12194,Index[[#All],[searchTaxon]:[Reference_number]],2,FALSE)</f>
        <v>178</v>
      </c>
      <c r="H12194" t="s">
        <v>18</v>
      </c>
      <c r="I12194">
        <f>VLOOKUP(Table1[[#This Row],[trait_name]],Trait[],2,FALSE)</f>
        <v>28</v>
      </c>
      <c r="J12194" s="25" t="s">
        <v>59</v>
      </c>
      <c r="L12194" s="3">
        <v>10</v>
      </c>
      <c r="N12194" s="25"/>
      <c r="O12194"/>
    </row>
    <row r="12195" spans="1:15">
      <c r="A12195" s="5">
        <v>43281</v>
      </c>
      <c r="B12195" s="5">
        <v>43281</v>
      </c>
      <c r="C12195" t="s">
        <v>991</v>
      </c>
      <c r="D12195" s="30">
        <f>VLOOKUP(C12195,Index[[#All],[searchTaxon]:[Reference_number]],2,FALSE)</f>
        <v>178</v>
      </c>
      <c r="I12195">
        <f>VLOOKUP(Table1[[#This Row],[trait_name]],Trait[],2,FALSE)</f>
        <v>28</v>
      </c>
      <c r="J12195" s="25" t="s">
        <v>59</v>
      </c>
      <c r="L12195" s="3"/>
      <c r="N12195" s="25"/>
      <c r="O12195"/>
    </row>
    <row r="12196" spans="1:15">
      <c r="A12196" s="5">
        <v>43281</v>
      </c>
      <c r="B12196" s="5">
        <v>43281</v>
      </c>
      <c r="C12196" t="s">
        <v>991</v>
      </c>
      <c r="D12196" s="30">
        <f>VLOOKUP(C12196,Index[[#All],[searchTaxon]:[Reference_number]],2,FALSE)</f>
        <v>178</v>
      </c>
      <c r="H12196" t="s">
        <v>18</v>
      </c>
      <c r="I12196">
        <f>VLOOKUP(Table1[[#This Row],[trait_name]],Trait[],2,FALSE)</f>
        <v>29</v>
      </c>
      <c r="J12196" s="25" t="s">
        <v>60</v>
      </c>
      <c r="L12196" s="3">
        <v>15</v>
      </c>
      <c r="N12196" s="25"/>
      <c r="O12196"/>
    </row>
    <row r="12197" spans="1:15">
      <c r="A12197" s="5">
        <v>43281</v>
      </c>
      <c r="B12197" s="5">
        <v>43281</v>
      </c>
      <c r="C12197" t="s">
        <v>991</v>
      </c>
      <c r="D12197" s="30">
        <f>VLOOKUP(C12197,Index[[#All],[searchTaxon]:[Reference_number]],2,FALSE)</f>
        <v>178</v>
      </c>
      <c r="H12197" t="s">
        <v>26</v>
      </c>
      <c r="I12197">
        <f>VLOOKUP(Table1[[#This Row],[trait_name]],Trait[],2,FALSE)</f>
        <v>30</v>
      </c>
      <c r="J12197" s="25" t="s">
        <v>61</v>
      </c>
      <c r="L12197" s="3">
        <v>10</v>
      </c>
      <c r="N12197" s="25"/>
      <c r="O12197"/>
    </row>
    <row r="12198" spans="1:15">
      <c r="A12198" s="5">
        <v>43281</v>
      </c>
      <c r="B12198" s="5">
        <v>43281</v>
      </c>
      <c r="C12198" t="s">
        <v>991</v>
      </c>
      <c r="D12198" s="30">
        <f>VLOOKUP(C12198,Index[[#All],[searchTaxon]:[Reference_number]],2,FALSE)</f>
        <v>178</v>
      </c>
      <c r="H12198" t="s">
        <v>18</v>
      </c>
      <c r="I12198">
        <f>VLOOKUP(Table1[[#This Row],[trait_name]],Trait[],2,FALSE)</f>
        <v>31</v>
      </c>
      <c r="J12198" s="25" t="s">
        <v>62</v>
      </c>
      <c r="L12198" s="3">
        <v>10</v>
      </c>
      <c r="N12198" s="25"/>
      <c r="O12198"/>
    </row>
    <row r="12199" spans="1:15">
      <c r="A12199" s="5">
        <v>43281</v>
      </c>
      <c r="B12199" s="5">
        <v>43281</v>
      </c>
      <c r="C12199" t="s">
        <v>991</v>
      </c>
      <c r="D12199" s="30">
        <f>VLOOKUP(C12199,Index[[#All],[searchTaxon]:[Reference_number]],2,FALSE)</f>
        <v>178</v>
      </c>
      <c r="H12199" t="s">
        <v>18</v>
      </c>
      <c r="I12199">
        <f>VLOOKUP(Table1[[#This Row],[trait_name]],Trait[],2,FALSE)</f>
        <v>32</v>
      </c>
      <c r="J12199" s="25" t="s">
        <v>147</v>
      </c>
      <c r="L12199" s="3" t="s">
        <v>113</v>
      </c>
      <c r="N12199" s="25"/>
      <c r="O12199"/>
    </row>
    <row r="12200" spans="1:15">
      <c r="A12200" s="5">
        <v>43281</v>
      </c>
      <c r="B12200" s="5">
        <v>43281</v>
      </c>
      <c r="C12200" t="s">
        <v>991</v>
      </c>
      <c r="D12200" s="30">
        <f>VLOOKUP(C12200,Index[[#All],[searchTaxon]:[Reference_number]],2,FALSE)</f>
        <v>178</v>
      </c>
      <c r="H12200" t="s">
        <v>18</v>
      </c>
      <c r="I12200">
        <f>VLOOKUP(Table1[[#This Row],[trait_name]],Trait[],2,FALSE)</f>
        <v>32</v>
      </c>
      <c r="J12200" s="25" t="s">
        <v>147</v>
      </c>
      <c r="L12200" s="3" t="s">
        <v>189</v>
      </c>
      <c r="N12200" s="25"/>
      <c r="O12200"/>
    </row>
    <row r="12201" spans="1:15">
      <c r="A12201" s="5">
        <v>43281</v>
      </c>
      <c r="B12201" s="5">
        <v>43281</v>
      </c>
      <c r="C12201" t="s">
        <v>991</v>
      </c>
      <c r="D12201" s="30">
        <f>VLOOKUP(C12201,Index[[#All],[searchTaxon]:[Reference_number]],2,FALSE)</f>
        <v>178</v>
      </c>
      <c r="H12201" t="s">
        <v>26</v>
      </c>
      <c r="I12201">
        <f>VLOOKUP(Table1[[#This Row],[trait_name]],Trait[],2,FALSE)</f>
        <v>33</v>
      </c>
      <c r="J12201" s="25" t="s">
        <v>63</v>
      </c>
      <c r="L12201" s="3" t="s">
        <v>65</v>
      </c>
      <c r="N12201" s="25"/>
      <c r="O12201"/>
    </row>
    <row r="12202" spans="1:15">
      <c r="A12202" s="5">
        <v>43281</v>
      </c>
      <c r="B12202" s="5">
        <v>43281</v>
      </c>
      <c r="C12202" t="s">
        <v>991</v>
      </c>
      <c r="D12202" s="30">
        <f>VLOOKUP(C12202,Index[[#All],[searchTaxon]:[Reference_number]],2,FALSE)</f>
        <v>178</v>
      </c>
      <c r="I12202">
        <f>VLOOKUP(Table1[[#This Row],[trait_name]],Trait[],2,FALSE)</f>
        <v>33</v>
      </c>
      <c r="J12202" s="25" t="s">
        <v>63</v>
      </c>
      <c r="L12202" s="3"/>
      <c r="N12202" s="25"/>
      <c r="O12202"/>
    </row>
    <row r="12203" spans="1:15">
      <c r="A12203" s="5">
        <v>43281</v>
      </c>
      <c r="B12203" s="5">
        <v>43281</v>
      </c>
      <c r="C12203" t="s">
        <v>991</v>
      </c>
      <c r="D12203" s="30">
        <f>VLOOKUP(C12203,Index[[#All],[searchTaxon]:[Reference_number]],2,FALSE)</f>
        <v>178</v>
      </c>
      <c r="H12203" t="s">
        <v>251</v>
      </c>
      <c r="I12203">
        <f>VLOOKUP(Table1[[#This Row],[trait_name]],Trait[],2,FALSE)</f>
        <v>34</v>
      </c>
      <c r="J12203" s="25" t="s">
        <v>149</v>
      </c>
      <c r="L12203" s="3" t="s">
        <v>51</v>
      </c>
      <c r="N12203" s="25"/>
      <c r="O12203"/>
    </row>
    <row r="12204" spans="1:15">
      <c r="A12204" s="5">
        <v>43281</v>
      </c>
      <c r="B12204" s="5"/>
      <c r="C12204" t="s">
        <v>991</v>
      </c>
      <c r="D12204" s="30">
        <f>VLOOKUP(C12204,Index[[#All],[searchTaxon]:[Reference_number]],2,FALSE)</f>
        <v>178</v>
      </c>
      <c r="E12204">
        <v>0</v>
      </c>
      <c r="F12204">
        <v>0</v>
      </c>
      <c r="G12204">
        <v>0</v>
      </c>
      <c r="I12204">
        <f>VLOOKUP(Table1[[#This Row],[trait_name]],Trait[],2,FALSE)</f>
        <v>35</v>
      </c>
      <c r="J12204" s="25" t="s">
        <v>66</v>
      </c>
      <c r="L12204" s="3"/>
      <c r="N12204" s="25"/>
      <c r="O12204"/>
    </row>
    <row r="12205" spans="1:15">
      <c r="A12205" s="5">
        <v>43281</v>
      </c>
      <c r="B12205" s="5"/>
      <c r="C12205" t="s">
        <v>991</v>
      </c>
      <c r="D12205" s="15">
        <f>VLOOKUP(C12205,Index[[#All],[searchTaxon]:[Reference_number]],2,FALSE)</f>
        <v>178</v>
      </c>
      <c r="E12205">
        <v>0</v>
      </c>
      <c r="F12205">
        <v>0</v>
      </c>
      <c r="G12205">
        <v>0</v>
      </c>
      <c r="I12205">
        <f>VLOOKUP(Table1[[#This Row],[trait_name]],Trait[],2,FALSE)</f>
        <v>36</v>
      </c>
      <c r="J12205" s="25" t="s">
        <v>68</v>
      </c>
      <c r="L12205" s="3"/>
      <c r="N12205" s="25"/>
      <c r="O12205"/>
    </row>
    <row r="12206" spans="1:15">
      <c r="A12206" s="5">
        <v>43281</v>
      </c>
      <c r="B12206" s="5"/>
      <c r="C12206" t="s">
        <v>991</v>
      </c>
      <c r="D12206" s="15">
        <f>VLOOKUP(C12206,Index[[#All],[searchTaxon]:[Reference_number]],2,FALSE)</f>
        <v>178</v>
      </c>
      <c r="E12206">
        <v>0</v>
      </c>
      <c r="F12206">
        <v>0</v>
      </c>
      <c r="G12206">
        <v>0</v>
      </c>
      <c r="I12206">
        <f>VLOOKUP(Table1[[#This Row],[trait_name]],Trait[],2,FALSE)</f>
        <v>37</v>
      </c>
      <c r="J12206" s="25" t="s">
        <v>70</v>
      </c>
      <c r="L12206" s="3"/>
      <c r="N12206" s="25"/>
      <c r="O12206"/>
    </row>
    <row r="12207" spans="1:15">
      <c r="A12207" s="5">
        <v>43281</v>
      </c>
      <c r="B12207" s="5">
        <v>43281</v>
      </c>
      <c r="C12207" t="s">
        <v>991</v>
      </c>
      <c r="D12207" s="30">
        <f>VLOOKUP(C12207,Index[[#All],[searchTaxon]:[Reference_number]],2,FALSE)</f>
        <v>178</v>
      </c>
      <c r="H12207" t="s">
        <v>18</v>
      </c>
      <c r="I12207">
        <f>VLOOKUP(Table1[[#This Row],[trait_name]],Trait[],2,FALSE)</f>
        <v>38</v>
      </c>
      <c r="J12207" s="25" t="s">
        <v>74</v>
      </c>
      <c r="L12207" s="3" t="s">
        <v>153</v>
      </c>
      <c r="N12207" s="25"/>
      <c r="O12207"/>
    </row>
    <row r="12208" spans="1:15">
      <c r="A12208" s="5">
        <v>43281</v>
      </c>
      <c r="B12208" s="5">
        <v>43281</v>
      </c>
      <c r="C12208" t="s">
        <v>991</v>
      </c>
      <c r="D12208" s="30">
        <f>VLOOKUP(C12208,Index[[#All],[searchTaxon]:[Reference_number]],2,FALSE)</f>
        <v>178</v>
      </c>
      <c r="I12208">
        <f>VLOOKUP(Table1[[#This Row],[trait_name]],Trait[],2,FALSE)</f>
        <v>38</v>
      </c>
      <c r="J12208" s="25" t="s">
        <v>74</v>
      </c>
      <c r="L12208" s="3"/>
      <c r="N12208" s="25"/>
      <c r="O12208"/>
    </row>
    <row r="12209" spans="1:15">
      <c r="A12209" s="27">
        <v>43281</v>
      </c>
      <c r="B12209" s="27"/>
      <c r="C12209" s="4" t="s">
        <v>991</v>
      </c>
      <c r="D12209" s="15">
        <f>VLOOKUP(C12209,Index[[#All],[searchTaxon]:[Reference_number]],2,FALSE)</f>
        <v>178</v>
      </c>
      <c r="I12209">
        <f>VLOOKUP(Table1[[#This Row],[trait_name]],Trait[],2,FALSE)</f>
        <v>39</v>
      </c>
      <c r="J12209" s="25" t="s">
        <v>76</v>
      </c>
      <c r="L12209" s="3"/>
      <c r="N12209" s="25"/>
      <c r="O12209"/>
    </row>
    <row r="12210" spans="1:15">
      <c r="A12210" s="5">
        <v>43281</v>
      </c>
      <c r="B12210" s="5">
        <v>43281</v>
      </c>
      <c r="C12210" t="s">
        <v>991</v>
      </c>
      <c r="D12210" s="30">
        <f>VLOOKUP(C12210,Index[[#All],[searchTaxon]:[Reference_number]],2,FALSE)</f>
        <v>178</v>
      </c>
      <c r="I12210">
        <f>VLOOKUP(Table1[[#This Row],[trait_name]],Trait[],2,FALSE)</f>
        <v>40</v>
      </c>
      <c r="J12210" s="25" t="s">
        <v>79</v>
      </c>
      <c r="L12210" s="3"/>
      <c r="N12210" s="25"/>
      <c r="O12210"/>
    </row>
    <row r="12211" spans="1:15">
      <c r="A12211" s="5">
        <v>43281</v>
      </c>
      <c r="B12211" s="5"/>
      <c r="C12211" t="s">
        <v>991</v>
      </c>
      <c r="D12211" s="15">
        <f>VLOOKUP(C12211,Index[[#All],[searchTaxon]:[Reference_number]],2,FALSE)</f>
        <v>178</v>
      </c>
      <c r="E12211">
        <v>0</v>
      </c>
      <c r="F12211">
        <v>0</v>
      </c>
      <c r="G12211">
        <v>0</v>
      </c>
      <c r="I12211">
        <f>VLOOKUP(Table1[[#This Row],[trait_name]],Trait[],2,FALSE)</f>
        <v>41</v>
      </c>
      <c r="J12211" s="25" t="s">
        <v>82</v>
      </c>
      <c r="L12211" s="3"/>
      <c r="N12211" s="25"/>
      <c r="O12211"/>
    </row>
    <row r="12212" spans="1:15">
      <c r="A12212" s="5">
        <v>43281</v>
      </c>
      <c r="B12212" s="5"/>
      <c r="C12212" t="s">
        <v>991</v>
      </c>
      <c r="D12212" s="15">
        <f>VLOOKUP(C12212,Index[[#All],[searchTaxon]:[Reference_number]],2,FALSE)</f>
        <v>178</v>
      </c>
      <c r="E12212">
        <v>0</v>
      </c>
      <c r="F12212">
        <v>0</v>
      </c>
      <c r="G12212">
        <v>0</v>
      </c>
      <c r="I12212">
        <f>VLOOKUP(Table1[[#This Row],[trait_name]],Trait[],2,FALSE)</f>
        <v>42</v>
      </c>
      <c r="J12212" s="25" t="s">
        <v>84</v>
      </c>
      <c r="L12212" s="3"/>
      <c r="N12212" s="25"/>
      <c r="O12212"/>
    </row>
    <row r="12213" spans="1:15">
      <c r="A12213" s="5">
        <v>43281</v>
      </c>
      <c r="B12213" s="5">
        <v>43281</v>
      </c>
      <c r="C12213" t="s">
        <v>991</v>
      </c>
      <c r="D12213" s="30">
        <f>VLOOKUP(C12213,Index[[#All],[searchTaxon]:[Reference_number]],2,FALSE)</f>
        <v>178</v>
      </c>
      <c r="H12213" t="s">
        <v>18</v>
      </c>
      <c r="I12213">
        <f>VLOOKUP(Table1[[#This Row],[trait_name]],Trait[],2,FALSE)</f>
        <v>43</v>
      </c>
      <c r="J12213" s="25" t="s">
        <v>86</v>
      </c>
      <c r="L12213" s="3" t="s">
        <v>88</v>
      </c>
      <c r="N12213" s="25"/>
      <c r="O12213"/>
    </row>
    <row r="12214" spans="1:15">
      <c r="A12214" s="5">
        <v>43281</v>
      </c>
      <c r="B12214" s="5">
        <v>43281</v>
      </c>
      <c r="C12214" t="s">
        <v>991</v>
      </c>
      <c r="D12214" s="30">
        <f>VLOOKUP(C12214,Index[[#All],[searchTaxon]:[Reference_number]],2,FALSE)</f>
        <v>178</v>
      </c>
      <c r="I12214">
        <f>VLOOKUP(Table1[[#This Row],[trait_name]],Trait[],2,FALSE)</f>
        <v>43</v>
      </c>
      <c r="J12214" s="25" t="s">
        <v>86</v>
      </c>
      <c r="L12214" s="3"/>
      <c r="N12214" s="25"/>
      <c r="O12214"/>
    </row>
    <row r="12215" spans="1:15">
      <c r="A12215" s="5">
        <v>43281</v>
      </c>
      <c r="B12215" s="5"/>
      <c r="C12215" t="s">
        <v>991</v>
      </c>
      <c r="D12215" s="30">
        <f>VLOOKUP(C12215,Index[[#All],[searchTaxon]:[Reference_number]],2,FALSE)</f>
        <v>178</v>
      </c>
      <c r="H12215" t="s">
        <v>18</v>
      </c>
      <c r="I12215">
        <f>VLOOKUP(Table1[[#This Row],[trait_name]],Trait[],2,FALSE)</f>
        <v>44</v>
      </c>
      <c r="J12215" s="26" t="s">
        <v>90</v>
      </c>
      <c r="K12215" s="26"/>
      <c r="L12215" s="3" t="s">
        <v>266</v>
      </c>
      <c r="N12215" s="25"/>
      <c r="O12215"/>
    </row>
    <row r="12216" spans="1:15">
      <c r="A12216" s="5">
        <v>43281</v>
      </c>
      <c r="B12216" s="5"/>
      <c r="C12216" t="s">
        <v>991</v>
      </c>
      <c r="D12216" s="30">
        <f>VLOOKUP(C12216,Index[[#All],[searchTaxon]:[Reference_number]],2,FALSE)</f>
        <v>178</v>
      </c>
      <c r="H12216" t="s">
        <v>18</v>
      </c>
      <c r="I12216">
        <f>VLOOKUP(Table1[[#This Row],[trait_name]],Trait[],2,FALSE)</f>
        <v>45</v>
      </c>
      <c r="J12216" s="26" t="s">
        <v>93</v>
      </c>
      <c r="K12216" s="26"/>
      <c r="L12216" s="3"/>
      <c r="N12216" s="26"/>
      <c r="O12216"/>
    </row>
    <row r="12217" spans="1:15">
      <c r="A12217" s="5">
        <v>43281</v>
      </c>
      <c r="B12217" s="5"/>
      <c r="C12217" t="s">
        <v>991</v>
      </c>
      <c r="D12217" s="15">
        <f>VLOOKUP(C12217,Index[[#All],[searchTaxon]:[Reference_number]],2,FALSE)</f>
        <v>178</v>
      </c>
      <c r="E12217">
        <v>0</v>
      </c>
      <c r="F12217">
        <v>0</v>
      </c>
      <c r="G12217">
        <v>0</v>
      </c>
      <c r="I12217">
        <f>VLOOKUP(Table1[[#This Row],[trait_name]],Trait[],2,FALSE)</f>
        <v>47</v>
      </c>
      <c r="J12217" s="25" t="s">
        <v>96</v>
      </c>
      <c r="L12217" s="3"/>
      <c r="N12217" s="25"/>
      <c r="O12217"/>
    </row>
    <row r="12218" spans="1:15">
      <c r="A12218" s="5">
        <v>43281</v>
      </c>
      <c r="B12218" s="5">
        <v>43281</v>
      </c>
      <c r="C12218" t="s">
        <v>991</v>
      </c>
      <c r="D12218" s="30">
        <f>VLOOKUP(C12218,Index[[#All],[searchTaxon]:[Reference_number]],2,FALSE)</f>
        <v>178</v>
      </c>
      <c r="H12218" t="s">
        <v>296</v>
      </c>
      <c r="I12218">
        <f>VLOOKUP(Table1[[#This Row],[trait_name]],Trait[],2,FALSE)</f>
        <v>48</v>
      </c>
      <c r="J12218" s="25" t="s">
        <v>99</v>
      </c>
      <c r="L12218" s="3" t="s">
        <v>359</v>
      </c>
      <c r="N12218" s="25"/>
      <c r="O12218"/>
    </row>
    <row r="12219" spans="1:15">
      <c r="A12219" s="5">
        <v>43281</v>
      </c>
      <c r="B12219" s="5">
        <v>43281</v>
      </c>
      <c r="C12219" t="s">
        <v>991</v>
      </c>
      <c r="D12219" s="30">
        <f>VLOOKUP(C12219,Index[[#All],[searchTaxon]:[Reference_number]],2,FALSE)</f>
        <v>178</v>
      </c>
      <c r="H12219" t="s">
        <v>183</v>
      </c>
      <c r="I12219">
        <f>VLOOKUP(Table1[[#This Row],[trait_name]],Trait[],2,FALSE)</f>
        <v>48</v>
      </c>
      <c r="J12219" s="25" t="s">
        <v>99</v>
      </c>
      <c r="L12219" s="3" t="s">
        <v>161</v>
      </c>
      <c r="N12219" s="25"/>
      <c r="O12219"/>
    </row>
    <row r="12220" spans="1:15">
      <c r="A12220" s="5">
        <v>43281</v>
      </c>
      <c r="B12220" s="5">
        <v>43281</v>
      </c>
      <c r="C12220" t="s">
        <v>991</v>
      </c>
      <c r="D12220" s="30">
        <f>VLOOKUP(C12220,Index[[#All],[searchTaxon]:[Reference_number]],2,FALSE)</f>
        <v>178</v>
      </c>
      <c r="H12220" t="s">
        <v>26</v>
      </c>
      <c r="I12220">
        <f>VLOOKUP(Table1[[#This Row],[trait_name]],Trait[],2,FALSE)</f>
        <v>48</v>
      </c>
      <c r="J12220" s="25" t="s">
        <v>99</v>
      </c>
      <c r="L12220" s="3" t="s">
        <v>201</v>
      </c>
      <c r="N12220" s="25"/>
      <c r="O12220"/>
    </row>
    <row r="12221" spans="1:15">
      <c r="A12221" s="5">
        <v>43281</v>
      </c>
      <c r="B12221" s="5">
        <v>43281</v>
      </c>
      <c r="C12221" t="s">
        <v>991</v>
      </c>
      <c r="D12221" s="30">
        <f>VLOOKUP(C12221,Index[[#All],[searchTaxon]:[Reference_number]],2,FALSE)</f>
        <v>178</v>
      </c>
      <c r="H12221" t="s">
        <v>26</v>
      </c>
      <c r="I12221">
        <f>VLOOKUP(Table1[[#This Row],[trait_name]],Trait[],2,FALSE)</f>
        <v>48</v>
      </c>
      <c r="J12221" s="25" t="s">
        <v>99</v>
      </c>
      <c r="L12221" s="3" t="s">
        <v>245</v>
      </c>
      <c r="N12221" s="25"/>
      <c r="O12221"/>
    </row>
    <row r="12222" spans="1:15">
      <c r="A12222" s="5">
        <v>43281</v>
      </c>
      <c r="B12222" s="5">
        <v>43281</v>
      </c>
      <c r="C12222" t="s">
        <v>991</v>
      </c>
      <c r="D12222" s="30">
        <f>VLOOKUP(C12222,Index[[#All],[searchTaxon]:[Reference_number]],2,FALSE)</f>
        <v>178</v>
      </c>
      <c r="H12222" t="s">
        <v>26</v>
      </c>
      <c r="I12222">
        <f>VLOOKUP(Table1[[#This Row],[trait_name]],Trait[],2,FALSE)</f>
        <v>49</v>
      </c>
      <c r="J12222" s="25" t="s">
        <v>103</v>
      </c>
      <c r="L12222" s="3" t="s">
        <v>149</v>
      </c>
      <c r="N12222" s="25"/>
      <c r="O12222"/>
    </row>
    <row r="12223" spans="1:15">
      <c r="A12223" s="5">
        <v>43281</v>
      </c>
      <c r="B12223" s="5">
        <v>43281</v>
      </c>
      <c r="C12223" t="s">
        <v>991</v>
      </c>
      <c r="D12223" s="30">
        <f>VLOOKUP(C12223,Index[[#All],[searchTaxon]:[Reference_number]],2,FALSE)</f>
        <v>178</v>
      </c>
      <c r="H12223" t="s">
        <v>26</v>
      </c>
      <c r="I12223">
        <f>VLOOKUP(Table1[[#This Row],[trait_name]],Trait[],2,FALSE)</f>
        <v>49</v>
      </c>
      <c r="J12223" s="25" t="s">
        <v>103</v>
      </c>
      <c r="L12223" s="3" t="s">
        <v>105</v>
      </c>
      <c r="N12223" s="25"/>
      <c r="O12223"/>
    </row>
    <row r="12224" spans="1:15">
      <c r="A12224" s="5">
        <v>43281</v>
      </c>
      <c r="B12224" s="5">
        <v>43281</v>
      </c>
      <c r="C12224" t="s">
        <v>991</v>
      </c>
      <c r="D12224" s="30">
        <f>VLOOKUP(C12224,Index[[#All],[searchTaxon]:[Reference_number]],2,FALSE)</f>
        <v>178</v>
      </c>
      <c r="H12224" t="s">
        <v>251</v>
      </c>
      <c r="I12224">
        <f>VLOOKUP(Table1[[#This Row],[trait_name]],Trait[],2,FALSE)</f>
        <v>49</v>
      </c>
      <c r="J12224" s="25" t="s">
        <v>103</v>
      </c>
      <c r="L12224" s="3" t="s">
        <v>165</v>
      </c>
      <c r="N12224" s="25"/>
      <c r="O12224"/>
    </row>
    <row r="12225" spans="1:15">
      <c r="A12225" s="5">
        <v>43281</v>
      </c>
      <c r="B12225" s="5">
        <v>43281</v>
      </c>
      <c r="C12225" t="s">
        <v>991</v>
      </c>
      <c r="D12225" s="30">
        <f>VLOOKUP(C12225,Index[[#All],[searchTaxon]:[Reference_number]],2,FALSE)</f>
        <v>178</v>
      </c>
      <c r="H12225" t="s">
        <v>18</v>
      </c>
      <c r="I12225">
        <f>VLOOKUP(Table1[[#This Row],[trait_name]],Trait[],2,FALSE)</f>
        <v>49</v>
      </c>
      <c r="J12225" s="25" t="s">
        <v>103</v>
      </c>
      <c r="L12225" s="3" t="s">
        <v>377</v>
      </c>
      <c r="N12225" s="25"/>
      <c r="O12225"/>
    </row>
    <row r="12226" spans="1:15">
      <c r="A12226" s="5">
        <v>43281</v>
      </c>
      <c r="B12226" s="5">
        <v>43281</v>
      </c>
      <c r="C12226" t="s">
        <v>991</v>
      </c>
      <c r="D12226" s="30">
        <f>VLOOKUP(C12226,Index[[#All],[searchTaxon]:[Reference_number]],2,FALSE)</f>
        <v>178</v>
      </c>
      <c r="H12226" t="s">
        <v>296</v>
      </c>
      <c r="I12226">
        <f>VLOOKUP(Table1[[#This Row],[trait_name]],Trait[],2,FALSE)</f>
        <v>49</v>
      </c>
      <c r="J12226" s="25" t="s">
        <v>103</v>
      </c>
      <c r="L12226" s="3" t="s">
        <v>104</v>
      </c>
      <c r="N12226" s="25"/>
      <c r="O12226"/>
    </row>
    <row r="12227" spans="1:15">
      <c r="A12227" s="27">
        <v>43281</v>
      </c>
      <c r="B12227" s="27"/>
      <c r="C12227" s="4" t="s">
        <v>991</v>
      </c>
      <c r="D12227" s="11">
        <f>VLOOKUP(C12227,Index[[#All],[searchTaxon]:[Reference_number]],2,FALSE)</f>
        <v>178</v>
      </c>
      <c r="E12227">
        <f>VLOOKUP(C:C,Table1[[#All],[searchTaxon]:[Multiple_forms]],3,FALSE)</f>
        <v>0</v>
      </c>
      <c r="F12227">
        <f>VLOOKUP(C:C,Table1[[#All],[searchTaxon]:[Multiple_forms]],4,FALSE)</f>
        <v>0</v>
      </c>
      <c r="G12227">
        <f>VLOOKUP(C:C,Table1[[#All],[searchTaxon]:[Multiple_forms]],5,FALSE)</f>
        <v>0</v>
      </c>
      <c r="I12227">
        <f>VLOOKUP(Table1[[#This Row],[trait_name]],Trait[],2,FALSE)</f>
        <v>50</v>
      </c>
      <c r="J12227" s="25" t="s">
        <v>106</v>
      </c>
      <c r="L12227" s="3"/>
      <c r="N12227" s="25"/>
      <c r="O12227"/>
    </row>
    <row r="12228" spans="1:15">
      <c r="A12228" s="5">
        <v>43281</v>
      </c>
      <c r="B12228" s="5">
        <v>43281</v>
      </c>
      <c r="C12228" t="s">
        <v>991</v>
      </c>
      <c r="D12228" s="30">
        <f>VLOOKUP(C12228,Index[[#All],[searchTaxon]:[Reference_number]],2,FALSE)</f>
        <v>178</v>
      </c>
      <c r="H12228" t="s">
        <v>251</v>
      </c>
      <c r="I12228">
        <f>VLOOKUP(Table1[[#This Row],[trait_name]],Trait[],2,FALSE)</f>
        <v>51</v>
      </c>
      <c r="J12228" s="25" t="s">
        <v>108</v>
      </c>
      <c r="L12228" s="3" t="s">
        <v>167</v>
      </c>
      <c r="N12228" s="25"/>
      <c r="O12228"/>
    </row>
    <row r="12229" spans="1:15">
      <c r="A12229" s="5">
        <v>43281</v>
      </c>
      <c r="B12229" s="5">
        <v>43281</v>
      </c>
      <c r="C12229" t="s">
        <v>991</v>
      </c>
      <c r="D12229" s="30">
        <f>VLOOKUP(C12229,Index[[#All],[searchTaxon]:[Reference_number]],2,FALSE)</f>
        <v>178</v>
      </c>
      <c r="H12229" t="s">
        <v>251</v>
      </c>
      <c r="I12229">
        <f>VLOOKUP(Table1[[#This Row],[trait_name]],Trait[],2,FALSE)</f>
        <v>52</v>
      </c>
      <c r="J12229" s="25" t="s">
        <v>203</v>
      </c>
      <c r="L12229" s="3" t="s">
        <v>378</v>
      </c>
      <c r="N12229" s="25"/>
      <c r="O12229"/>
    </row>
    <row r="12230" spans="1:15">
      <c r="A12230" s="5">
        <v>43281</v>
      </c>
      <c r="B12230" s="5">
        <v>43281</v>
      </c>
      <c r="C12230" t="s">
        <v>991</v>
      </c>
      <c r="D12230" s="30">
        <f>VLOOKUP(C12230,Index[[#All],[searchTaxon]:[Reference_number]],2,FALSE)</f>
        <v>178</v>
      </c>
      <c r="H12230" t="s">
        <v>251</v>
      </c>
      <c r="I12230">
        <f>VLOOKUP(Table1[[#This Row],[trait_name]],Trait[],2,FALSE)</f>
        <v>53</v>
      </c>
      <c r="J12230" s="25" t="s">
        <v>110</v>
      </c>
      <c r="L12230" s="3" t="s">
        <v>168</v>
      </c>
      <c r="N12230" s="25"/>
      <c r="O12230"/>
    </row>
    <row r="12231" spans="1:15">
      <c r="A12231" s="5">
        <v>43281</v>
      </c>
      <c r="B12231" s="5">
        <v>43281</v>
      </c>
      <c r="C12231" t="s">
        <v>991</v>
      </c>
      <c r="D12231" s="30">
        <f>VLOOKUP(C12231,Index[[#All],[searchTaxon]:[Reference_number]],2,FALSE)</f>
        <v>178</v>
      </c>
      <c r="I12231">
        <f>VLOOKUP(Table1[[#This Row],[trait_name]],Trait[],2,FALSE)</f>
        <v>53</v>
      </c>
      <c r="J12231" s="25" t="s">
        <v>110</v>
      </c>
      <c r="L12231" s="3"/>
      <c r="N12231" s="25"/>
      <c r="O12231"/>
    </row>
    <row r="12232" spans="1:15">
      <c r="A12232" s="5">
        <v>43281</v>
      </c>
      <c r="B12232" s="5">
        <v>43281</v>
      </c>
      <c r="C12232" t="s">
        <v>991</v>
      </c>
      <c r="D12232" s="30">
        <f>VLOOKUP(C12232,Index[[#All],[searchTaxon]:[Reference_number]],2,FALSE)</f>
        <v>178</v>
      </c>
      <c r="I12232">
        <f>VLOOKUP(Table1[[#This Row],[trait_name]],Trait[],2,FALSE)</f>
        <v>54</v>
      </c>
      <c r="J12232" s="25" t="s">
        <v>112</v>
      </c>
      <c r="L12232" s="3"/>
      <c r="N12232" s="25"/>
      <c r="O12232"/>
    </row>
    <row r="12233" spans="1:15">
      <c r="A12233" s="5">
        <v>43281</v>
      </c>
      <c r="B12233" s="5">
        <v>43281</v>
      </c>
      <c r="C12233" t="s">
        <v>991</v>
      </c>
      <c r="D12233" s="30">
        <f>VLOOKUP(C12233,Index[[#All],[searchTaxon]:[Reference_number]],2,FALSE)</f>
        <v>178</v>
      </c>
      <c r="I12233">
        <f>VLOOKUP(Table1[[#This Row],[trait_name]],Trait[],2,FALSE)</f>
        <v>56</v>
      </c>
      <c r="J12233" s="25" t="s">
        <v>117</v>
      </c>
      <c r="L12233" s="3"/>
      <c r="N12233" s="25"/>
      <c r="O12233"/>
    </row>
    <row r="12234" spans="1:15">
      <c r="A12234" s="5">
        <v>43281</v>
      </c>
      <c r="B12234" s="5"/>
      <c r="C12234" t="s">
        <v>991</v>
      </c>
      <c r="D12234" s="15">
        <f>VLOOKUP(C12234,Index[[#All],[searchTaxon]:[Reference_number]],2,FALSE)</f>
        <v>178</v>
      </c>
      <c r="E12234">
        <v>0</v>
      </c>
      <c r="F12234">
        <v>0</v>
      </c>
      <c r="G12234">
        <v>0</v>
      </c>
      <c r="I12234">
        <f>VLOOKUP(Table1[[#This Row],[trait_name]],Trait[],2,FALSE)</f>
        <v>60</v>
      </c>
      <c r="J12234" s="25" t="s">
        <v>120</v>
      </c>
      <c r="L12234" s="3"/>
      <c r="N12234" s="25"/>
      <c r="O12234"/>
    </row>
    <row r="12235" spans="1:15">
      <c r="A12235" s="5">
        <v>43281</v>
      </c>
      <c r="B12235" s="5">
        <v>43281</v>
      </c>
      <c r="C12235" t="s">
        <v>991</v>
      </c>
      <c r="D12235" s="30">
        <f>VLOOKUP(C12235,Index[[#All],[searchTaxon]:[Reference_number]],2,FALSE)</f>
        <v>178</v>
      </c>
      <c r="H12235" t="s">
        <v>18</v>
      </c>
      <c r="I12235">
        <f>VLOOKUP(Table1[[#This Row],[trait_name]],Trait[],2,FALSE)</f>
        <v>61</v>
      </c>
      <c r="J12235" s="25" t="s">
        <v>172</v>
      </c>
      <c r="L12235" s="3" t="s">
        <v>173</v>
      </c>
      <c r="N12235" s="25"/>
      <c r="O12235"/>
    </row>
    <row r="12236" spans="1:15">
      <c r="A12236" s="5">
        <v>43281</v>
      </c>
      <c r="B12236" s="5">
        <v>43281</v>
      </c>
      <c r="C12236" t="s">
        <v>991</v>
      </c>
      <c r="D12236" s="30">
        <f>VLOOKUP(C12236,Index[[#All],[searchTaxon]:[Reference_number]],2,FALSE)</f>
        <v>178</v>
      </c>
      <c r="H12236" t="s">
        <v>26</v>
      </c>
      <c r="I12236">
        <f>VLOOKUP(Table1[[#This Row],[trait_name]],Trait[],2,FALSE)</f>
        <v>61</v>
      </c>
      <c r="J12236" s="25" t="s">
        <v>172</v>
      </c>
      <c r="L12236" s="3" t="s">
        <v>312</v>
      </c>
      <c r="N12236" s="25"/>
      <c r="O12236"/>
    </row>
    <row r="12237" spans="1:15">
      <c r="A12237" s="5">
        <v>43281</v>
      </c>
      <c r="B12237" s="5">
        <v>43281</v>
      </c>
      <c r="C12237" t="s">
        <v>991</v>
      </c>
      <c r="D12237" s="30">
        <f>VLOOKUP(C12237,Index[[#All],[searchTaxon]:[Reference_number]],2,FALSE)</f>
        <v>178</v>
      </c>
      <c r="I12237">
        <f>VLOOKUP(Table1[[#This Row],[trait_name]],Trait[],2,FALSE)</f>
        <v>62</v>
      </c>
      <c r="J12237" s="25" t="s">
        <v>123</v>
      </c>
      <c r="L12237" s="3"/>
      <c r="N12237" s="25"/>
      <c r="O12237"/>
    </row>
    <row r="12238" spans="1:15">
      <c r="A12238" s="5">
        <v>43281</v>
      </c>
      <c r="B12238" s="5">
        <v>43281</v>
      </c>
      <c r="C12238" t="s">
        <v>995</v>
      </c>
      <c r="D12238" s="30">
        <f>VLOOKUP(C12238,Index[[#All],[searchTaxon]:[Reference_number]],2,FALSE)</f>
        <v>179</v>
      </c>
      <c r="I12238">
        <f>VLOOKUP(Table1[[#This Row],[trait_name]],Trait[],2,FALSE)</f>
        <v>2</v>
      </c>
      <c r="J12238" s="25" t="s">
        <v>16</v>
      </c>
      <c r="L12238" s="3"/>
      <c r="N12238" s="25"/>
      <c r="O12238"/>
    </row>
    <row r="12239" spans="1:15">
      <c r="A12239" s="5">
        <v>43281</v>
      </c>
      <c r="B12239" s="5">
        <v>43281</v>
      </c>
      <c r="C12239" t="s">
        <v>995</v>
      </c>
      <c r="D12239" s="30">
        <f>VLOOKUP(C12239,Index[[#All],[searchTaxon]:[Reference_number]],2,FALSE)</f>
        <v>179</v>
      </c>
      <c r="I12239">
        <f>VLOOKUP(Table1[[#This Row],[trait_name]],Trait[],2,FALSE)</f>
        <v>2</v>
      </c>
      <c r="J12239" s="25" t="s">
        <v>16</v>
      </c>
      <c r="L12239" s="3"/>
      <c r="N12239" s="25"/>
      <c r="O12239"/>
    </row>
    <row r="12240" spans="1:15">
      <c r="A12240" s="5">
        <v>43281</v>
      </c>
      <c r="B12240" s="5">
        <v>43281</v>
      </c>
      <c r="C12240" t="s">
        <v>995</v>
      </c>
      <c r="D12240" s="30">
        <f>VLOOKUP(C12240,Index[[#All],[searchTaxon]:[Reference_number]],2,FALSE)</f>
        <v>179</v>
      </c>
      <c r="H12240" t="s">
        <v>986</v>
      </c>
      <c r="I12240">
        <f>VLOOKUP(Table1[[#This Row],[trait_name]],Trait[],2,FALSE)</f>
        <v>3</v>
      </c>
      <c r="J12240" s="25" t="s">
        <v>19</v>
      </c>
      <c r="L12240" s="3" t="s">
        <v>20</v>
      </c>
      <c r="N12240" s="25"/>
      <c r="O12240"/>
    </row>
    <row r="12241" spans="1:15">
      <c r="A12241" s="5">
        <v>43281</v>
      </c>
      <c r="B12241" s="5">
        <v>43281</v>
      </c>
      <c r="C12241" t="s">
        <v>995</v>
      </c>
      <c r="D12241" s="30">
        <f>VLOOKUP(C12241,Index[[#All],[searchTaxon]:[Reference_number]],2,FALSE)</f>
        <v>179</v>
      </c>
      <c r="H12241" t="s">
        <v>986</v>
      </c>
      <c r="I12241">
        <f>VLOOKUP(Table1[[#This Row],[trait_name]],Trait[],2,FALSE)</f>
        <v>3</v>
      </c>
      <c r="J12241" s="25" t="s">
        <v>19</v>
      </c>
      <c r="L12241" s="3" t="s">
        <v>22</v>
      </c>
      <c r="N12241" s="25"/>
      <c r="O12241"/>
    </row>
    <row r="12242" spans="1:15">
      <c r="A12242" s="5">
        <v>43281</v>
      </c>
      <c r="B12242" s="5">
        <v>43281</v>
      </c>
      <c r="C12242" t="s">
        <v>995</v>
      </c>
      <c r="D12242" s="30">
        <f>VLOOKUP(C12242,Index[[#All],[searchTaxon]:[Reference_number]],2,FALSE)</f>
        <v>179</v>
      </c>
      <c r="H12242" t="s">
        <v>986</v>
      </c>
      <c r="I12242">
        <f>VLOOKUP(Table1[[#This Row],[trait_name]],Trait[],2,FALSE)</f>
        <v>5</v>
      </c>
      <c r="J12242" s="25" t="s">
        <v>25</v>
      </c>
      <c r="L12242" s="3" t="s">
        <v>24</v>
      </c>
      <c r="N12242" s="25"/>
      <c r="O12242"/>
    </row>
    <row r="12243" spans="1:15">
      <c r="A12243" s="5">
        <v>43281</v>
      </c>
      <c r="B12243" s="5">
        <v>43281</v>
      </c>
      <c r="C12243" t="s">
        <v>995</v>
      </c>
      <c r="D12243" s="30">
        <f>VLOOKUP(C12243,Index[[#All],[searchTaxon]:[Reference_number]],2,FALSE)</f>
        <v>179</v>
      </c>
      <c r="H12243" t="s">
        <v>986</v>
      </c>
      <c r="I12243">
        <f>VLOOKUP(Table1[[#This Row],[trait_name]],Trait[],2,FALSE)</f>
        <v>9</v>
      </c>
      <c r="J12243" s="25" t="s">
        <v>29</v>
      </c>
      <c r="L12243" s="3" t="s">
        <v>24</v>
      </c>
      <c r="N12243" s="25"/>
      <c r="O12243"/>
    </row>
    <row r="12244" spans="1:15">
      <c r="A12244" s="5">
        <v>43281</v>
      </c>
      <c r="B12244" s="5">
        <v>43281</v>
      </c>
      <c r="C12244" t="s">
        <v>995</v>
      </c>
      <c r="D12244" s="30">
        <f>VLOOKUP(C12244,Index[[#All],[searchTaxon]:[Reference_number]],2,FALSE)</f>
        <v>179</v>
      </c>
      <c r="H12244" t="s">
        <v>183</v>
      </c>
      <c r="I12244">
        <f>VLOOKUP(Table1[[#This Row],[trait_name]],Trait[],2,FALSE)</f>
        <v>12</v>
      </c>
      <c r="J12244" s="25" t="s">
        <v>138</v>
      </c>
      <c r="L12244" s="3" t="s">
        <v>24</v>
      </c>
      <c r="N12244" s="25"/>
      <c r="O12244"/>
    </row>
    <row r="12245" spans="1:15">
      <c r="A12245" s="27">
        <v>43281</v>
      </c>
      <c r="B12245" s="27"/>
      <c r="C12245" s="4" t="s">
        <v>995</v>
      </c>
      <c r="D12245" s="15">
        <f>VLOOKUP(C12245,Index[[#All],[searchTaxon]:[Reference_number]],2,FALSE)</f>
        <v>179</v>
      </c>
      <c r="I12245">
        <f>VLOOKUP(Table1[[#This Row],[trait_name]],Trait[],2,FALSE)</f>
        <v>15</v>
      </c>
      <c r="J12245" s="25" t="s">
        <v>32</v>
      </c>
      <c r="L12245" s="3"/>
      <c r="N12245" s="25"/>
      <c r="O12245"/>
    </row>
    <row r="12246" spans="1:15">
      <c r="A12246" s="27">
        <v>43281</v>
      </c>
      <c r="B12246" s="27">
        <v>43281</v>
      </c>
      <c r="C12246" s="4" t="s">
        <v>995</v>
      </c>
      <c r="D12246" s="15">
        <f>VLOOKUP(C12246,Index[[#All],[searchTaxon]:[Reference_number]],2,FALSE)</f>
        <v>179</v>
      </c>
      <c r="I12246">
        <f>VLOOKUP(Table1[[#This Row],[trait_name]],Trait[],2,FALSE)</f>
        <v>16</v>
      </c>
      <c r="J12246" s="26" t="s">
        <v>33</v>
      </c>
      <c r="K12246" s="26"/>
      <c r="L12246" s="3"/>
      <c r="N12246" s="25"/>
      <c r="O12246"/>
    </row>
    <row r="12247" spans="1:15">
      <c r="A12247" s="5">
        <v>43281</v>
      </c>
      <c r="B12247" s="5">
        <v>43281</v>
      </c>
      <c r="C12247" t="s">
        <v>995</v>
      </c>
      <c r="D12247" s="30">
        <f>VLOOKUP(C12247,Index[[#All],[searchTaxon]:[Reference_number]],2,FALSE)</f>
        <v>179</v>
      </c>
      <c r="H12247" t="s">
        <v>183</v>
      </c>
      <c r="I12247">
        <f>VLOOKUP(Table1[[#This Row],[trait_name]],Trait[],2,FALSE)</f>
        <v>17</v>
      </c>
      <c r="J12247" s="25" t="s">
        <v>34</v>
      </c>
      <c r="L12247" s="3" t="s">
        <v>35</v>
      </c>
      <c r="N12247" s="25"/>
      <c r="O12247"/>
    </row>
    <row r="12248" spans="1:15">
      <c r="A12248" s="5">
        <v>43281</v>
      </c>
      <c r="B12248" s="5">
        <v>43281</v>
      </c>
      <c r="C12248" t="s">
        <v>995</v>
      </c>
      <c r="D12248" s="30">
        <f>VLOOKUP(C12248,Index[[#All],[searchTaxon]:[Reference_number]],2,FALSE)</f>
        <v>179</v>
      </c>
      <c r="H12248" t="s">
        <v>183</v>
      </c>
      <c r="I12248">
        <f>VLOOKUP(Table1[[#This Row],[trait_name]],Trait[],2,FALSE)</f>
        <v>17</v>
      </c>
      <c r="J12248" s="25" t="s">
        <v>34</v>
      </c>
      <c r="L12248" s="3" t="s">
        <v>36</v>
      </c>
      <c r="N12248" s="25"/>
      <c r="O12248"/>
    </row>
    <row r="12249" spans="1:15">
      <c r="A12249" s="5">
        <v>43281</v>
      </c>
      <c r="B12249" s="5">
        <v>43281</v>
      </c>
      <c r="C12249" t="s">
        <v>995</v>
      </c>
      <c r="D12249" s="30">
        <f>VLOOKUP(C12249,Index[[#All],[searchTaxon]:[Reference_number]],2,FALSE)</f>
        <v>179</v>
      </c>
      <c r="H12249" t="s">
        <v>183</v>
      </c>
      <c r="I12249">
        <f>VLOOKUP(Table1[[#This Row],[trait_name]],Trait[],2,FALSE)</f>
        <v>17</v>
      </c>
      <c r="J12249" s="25" t="s">
        <v>34</v>
      </c>
      <c r="L12249" s="3" t="s">
        <v>37</v>
      </c>
      <c r="N12249" s="25"/>
      <c r="O12249"/>
    </row>
    <row r="12250" spans="1:15">
      <c r="A12250" s="27">
        <v>43281</v>
      </c>
      <c r="B12250" s="27">
        <v>43281</v>
      </c>
      <c r="C12250" s="4" t="s">
        <v>995</v>
      </c>
      <c r="D12250" s="15">
        <f>VLOOKUP(C12250,Index[[#All],[searchTaxon]:[Reference_number]],2,FALSE)</f>
        <v>179</v>
      </c>
      <c r="I12250">
        <f>VLOOKUP(Table1[[#This Row],[trait_name]],Trait[],2,FALSE)</f>
        <v>18</v>
      </c>
      <c r="J12250" s="25" t="s">
        <v>38</v>
      </c>
      <c r="L12250" s="3"/>
      <c r="N12250" s="25"/>
      <c r="O12250"/>
    </row>
    <row r="12251" spans="1:15">
      <c r="A12251" s="5">
        <v>43281</v>
      </c>
      <c r="B12251" s="5">
        <v>43281</v>
      </c>
      <c r="C12251" t="s">
        <v>995</v>
      </c>
      <c r="D12251" s="30">
        <f>VLOOKUP(C12251,Index[[#All],[searchTaxon]:[Reference_number]],2,FALSE)</f>
        <v>179</v>
      </c>
      <c r="H12251" t="s">
        <v>986</v>
      </c>
      <c r="I12251">
        <f>VLOOKUP(Table1[[#This Row],[trait_name]],Trait[],2,FALSE)</f>
        <v>19</v>
      </c>
      <c r="J12251" s="25" t="s">
        <v>39</v>
      </c>
      <c r="L12251" s="3" t="s">
        <v>140</v>
      </c>
      <c r="N12251" s="25"/>
      <c r="O12251"/>
    </row>
    <row r="12252" spans="1:15">
      <c r="A12252" s="5">
        <v>43281</v>
      </c>
      <c r="B12252" s="5">
        <v>43281</v>
      </c>
      <c r="C12252" t="s">
        <v>995</v>
      </c>
      <c r="D12252" s="30">
        <f>VLOOKUP(C12252,Index[[#All],[searchTaxon]:[Reference_number]],2,FALSE)</f>
        <v>179</v>
      </c>
      <c r="H12252" t="s">
        <v>183</v>
      </c>
      <c r="I12252">
        <f>VLOOKUP(Table1[[#This Row],[trait_name]],Trait[],2,FALSE)</f>
        <v>19</v>
      </c>
      <c r="J12252" s="25" t="s">
        <v>39</v>
      </c>
      <c r="L12252" s="3" t="s">
        <v>142</v>
      </c>
      <c r="N12252" s="25"/>
      <c r="O12252"/>
    </row>
    <row r="12253" spans="1:15">
      <c r="A12253" s="5">
        <v>43281</v>
      </c>
      <c r="B12253" s="5">
        <v>43281</v>
      </c>
      <c r="C12253" t="s">
        <v>995</v>
      </c>
      <c r="D12253" s="30">
        <f>VLOOKUP(C12253,Index[[#All],[searchTaxon]:[Reference_number]],2,FALSE)</f>
        <v>179</v>
      </c>
      <c r="H12253" t="s">
        <v>183</v>
      </c>
      <c r="I12253">
        <f>VLOOKUP(Table1[[#This Row],[trait_name]],Trait[],2,FALSE)</f>
        <v>20</v>
      </c>
      <c r="J12253" s="25" t="s">
        <v>42</v>
      </c>
      <c r="L12253" s="3" t="s">
        <v>43</v>
      </c>
      <c r="N12253" s="25"/>
      <c r="O12253"/>
    </row>
    <row r="12254" spans="1:15">
      <c r="A12254" s="27">
        <v>43281</v>
      </c>
      <c r="B12254" s="27">
        <v>43281</v>
      </c>
      <c r="C12254" s="4" t="s">
        <v>995</v>
      </c>
      <c r="D12254" s="15">
        <f>VLOOKUP(C12254,Index[[#All],[searchTaxon]:[Reference_number]],2,FALSE)</f>
        <v>179</v>
      </c>
      <c r="I12254">
        <f>VLOOKUP(Table1[[#This Row],[trait_name]],Trait[],2,FALSE)</f>
        <v>20</v>
      </c>
      <c r="J12254" s="25" t="s">
        <v>42</v>
      </c>
      <c r="L12254" s="3"/>
      <c r="N12254" s="26"/>
      <c r="O12254"/>
    </row>
    <row r="12255" spans="1:15">
      <c r="A12255" s="5">
        <v>43281</v>
      </c>
      <c r="B12255" s="5">
        <v>43281</v>
      </c>
      <c r="C12255" t="s">
        <v>995</v>
      </c>
      <c r="D12255" s="30">
        <f>VLOOKUP(C12255,Index[[#All],[searchTaxon]:[Reference_number]],2,FALSE)</f>
        <v>179</v>
      </c>
      <c r="I12255">
        <f>VLOOKUP(Table1[[#This Row],[trait_name]],Trait[],2,FALSE)</f>
        <v>21</v>
      </c>
      <c r="J12255" s="25" t="s">
        <v>46</v>
      </c>
      <c r="L12255" s="3"/>
      <c r="N12255" s="26"/>
      <c r="O12255"/>
    </row>
    <row r="12256" spans="1:15">
      <c r="A12256" s="5">
        <v>43281</v>
      </c>
      <c r="B12256" s="5"/>
      <c r="C12256" t="s">
        <v>995</v>
      </c>
      <c r="D12256" s="15">
        <f>VLOOKUP(C12256,Index[[#All],[searchTaxon]:[Reference_number]],2,FALSE)</f>
        <v>179</v>
      </c>
      <c r="E12256">
        <v>0</v>
      </c>
      <c r="F12256">
        <v>0</v>
      </c>
      <c r="G12256">
        <v>0</v>
      </c>
      <c r="I12256">
        <f>VLOOKUP(Table1[[#This Row],[trait_name]],Trait[],2,FALSE)</f>
        <v>22</v>
      </c>
      <c r="J12256" s="25" t="s">
        <v>48</v>
      </c>
      <c r="L12256" s="3"/>
      <c r="N12256" s="25"/>
      <c r="O12256"/>
    </row>
    <row r="12257" spans="1:15">
      <c r="A12257" s="27">
        <v>43281</v>
      </c>
      <c r="B12257" s="27"/>
      <c r="C12257" s="4" t="s">
        <v>995</v>
      </c>
      <c r="D12257" s="15">
        <f>VLOOKUP(C12257,Index[[#All],[searchTaxon]:[Reference_number]],2,FALSE)</f>
        <v>179</v>
      </c>
      <c r="I12257">
        <f>VLOOKUP(Table1[[#This Row],[trait_name]],Trait[],2,FALSE)</f>
        <v>23</v>
      </c>
      <c r="J12257" s="25" t="s">
        <v>50</v>
      </c>
      <c r="L12257" s="3"/>
      <c r="N12257" s="25"/>
      <c r="O12257"/>
    </row>
    <row r="12258" spans="1:15">
      <c r="A12258" s="27">
        <v>43281</v>
      </c>
      <c r="B12258" s="27"/>
      <c r="C12258" s="4" t="s">
        <v>995</v>
      </c>
      <c r="D12258" s="15">
        <f>VLOOKUP(C12258,Index[[#All],[searchTaxon]:[Reference_number]],2,FALSE)</f>
        <v>179</v>
      </c>
      <c r="I12258">
        <f>VLOOKUP(Table1[[#This Row],[trait_name]],Trait[],2,FALSE)</f>
        <v>24</v>
      </c>
      <c r="J12258" s="25" t="s">
        <v>53</v>
      </c>
      <c r="L12258" s="3"/>
      <c r="N12258" s="25"/>
      <c r="O12258"/>
    </row>
    <row r="12259" spans="1:15">
      <c r="A12259" s="5">
        <v>43281</v>
      </c>
      <c r="B12259" s="5">
        <v>43281</v>
      </c>
      <c r="C12259" t="s">
        <v>995</v>
      </c>
      <c r="D12259" s="30">
        <f>VLOOKUP(C12259,Index[[#All],[searchTaxon]:[Reference_number]],2,FALSE)</f>
        <v>179</v>
      </c>
      <c r="H12259" t="s">
        <v>183</v>
      </c>
      <c r="I12259">
        <f>VLOOKUP(Table1[[#This Row],[trait_name]],Trait[],2,FALSE)</f>
        <v>25</v>
      </c>
      <c r="J12259" s="25" t="s">
        <v>54</v>
      </c>
      <c r="L12259" s="3" t="s">
        <v>56</v>
      </c>
      <c r="N12259" s="25"/>
      <c r="O12259"/>
    </row>
    <row r="12260" spans="1:15">
      <c r="A12260" s="5">
        <v>43281</v>
      </c>
      <c r="B12260" s="5">
        <v>43281</v>
      </c>
      <c r="C12260" t="s">
        <v>995</v>
      </c>
      <c r="D12260" s="30">
        <f>VLOOKUP(C12260,Index[[#All],[searchTaxon]:[Reference_number]],2,FALSE)</f>
        <v>179</v>
      </c>
      <c r="H12260" t="s">
        <v>292</v>
      </c>
      <c r="I12260">
        <f>VLOOKUP(Table1[[#This Row],[trait_name]],Trait[],2,FALSE)</f>
        <v>25</v>
      </c>
      <c r="J12260" s="25" t="s">
        <v>54</v>
      </c>
      <c r="L12260" s="3" t="s">
        <v>402</v>
      </c>
      <c r="N12260" s="25"/>
      <c r="O12260"/>
    </row>
    <row r="12261" spans="1:15">
      <c r="A12261" s="5">
        <v>43281</v>
      </c>
      <c r="B12261" s="5">
        <v>43281</v>
      </c>
      <c r="C12261" t="s">
        <v>995</v>
      </c>
      <c r="D12261" s="30">
        <f>VLOOKUP(C12261,Index[[#All],[searchTaxon]:[Reference_number]],2,FALSE)</f>
        <v>179</v>
      </c>
      <c r="I12261">
        <f>VLOOKUP(Table1[[#This Row],[trait_name]],Trait[],2,FALSE)</f>
        <v>26</v>
      </c>
      <c r="J12261" s="25" t="s">
        <v>57</v>
      </c>
      <c r="L12261" s="3"/>
      <c r="N12261" s="25"/>
      <c r="O12261"/>
    </row>
    <row r="12262" spans="1:15">
      <c r="A12262" s="5">
        <v>43281</v>
      </c>
      <c r="B12262" s="5">
        <v>43281</v>
      </c>
      <c r="C12262" t="s">
        <v>995</v>
      </c>
      <c r="D12262" s="30">
        <f>VLOOKUP(C12262,Index[[#All],[searchTaxon]:[Reference_number]],2,FALSE)</f>
        <v>179</v>
      </c>
      <c r="H12262" t="s">
        <v>292</v>
      </c>
      <c r="I12262">
        <f>VLOOKUP(Table1[[#This Row],[trait_name]],Trait[],2,FALSE)</f>
        <v>26</v>
      </c>
      <c r="J12262" s="25" t="s">
        <v>57</v>
      </c>
      <c r="L12262" s="3">
        <v>2</v>
      </c>
      <c r="N12262" s="25"/>
      <c r="O12262"/>
    </row>
    <row r="12263" spans="1:15">
      <c r="A12263" s="5">
        <v>43281</v>
      </c>
      <c r="B12263" s="5">
        <v>43281</v>
      </c>
      <c r="C12263" t="s">
        <v>995</v>
      </c>
      <c r="D12263" s="30">
        <f>VLOOKUP(C12263,Index[[#All],[searchTaxon]:[Reference_number]],2,FALSE)</f>
        <v>179</v>
      </c>
      <c r="H12263" t="s">
        <v>600</v>
      </c>
      <c r="I12263">
        <f>VLOOKUP(Table1[[#This Row],[trait_name]],Trait[],2,FALSE)</f>
        <v>27</v>
      </c>
      <c r="J12263" s="25" t="s">
        <v>58</v>
      </c>
      <c r="L12263" s="3">
        <v>4</v>
      </c>
      <c r="N12263" s="25"/>
      <c r="O12263"/>
    </row>
    <row r="12264" spans="1:15">
      <c r="A12264" s="5">
        <v>43281</v>
      </c>
      <c r="B12264" s="5">
        <v>43281</v>
      </c>
      <c r="C12264" t="s">
        <v>995</v>
      </c>
      <c r="D12264" s="30">
        <f>VLOOKUP(C12264,Index[[#All],[searchTaxon]:[Reference_number]],2,FALSE)</f>
        <v>179</v>
      </c>
      <c r="I12264">
        <f>VLOOKUP(Table1[[#This Row],[trait_name]],Trait[],2,FALSE)</f>
        <v>28</v>
      </c>
      <c r="J12264" s="25" t="s">
        <v>59</v>
      </c>
      <c r="L12264" s="3"/>
      <c r="N12264" s="25"/>
      <c r="O12264"/>
    </row>
    <row r="12265" spans="1:15">
      <c r="A12265" s="5">
        <v>43281</v>
      </c>
      <c r="B12265" s="5">
        <v>43281</v>
      </c>
      <c r="C12265" t="s">
        <v>995</v>
      </c>
      <c r="D12265" s="30">
        <f>VLOOKUP(C12265,Index[[#All],[searchTaxon]:[Reference_number]],2,FALSE)</f>
        <v>179</v>
      </c>
      <c r="I12265">
        <f>VLOOKUP(Table1[[#This Row],[trait_name]],Trait[],2,FALSE)</f>
        <v>28</v>
      </c>
      <c r="J12265" s="25" t="s">
        <v>59</v>
      </c>
      <c r="L12265" s="3"/>
      <c r="N12265" s="25"/>
      <c r="O12265"/>
    </row>
    <row r="12266" spans="1:15">
      <c r="A12266" s="5">
        <v>43281</v>
      </c>
      <c r="B12266" s="5">
        <v>43281</v>
      </c>
      <c r="C12266" t="s">
        <v>995</v>
      </c>
      <c r="D12266" s="30">
        <f>VLOOKUP(C12266,Index[[#All],[searchTaxon]:[Reference_number]],2,FALSE)</f>
        <v>179</v>
      </c>
      <c r="H12266" t="s">
        <v>183</v>
      </c>
      <c r="I12266">
        <f>VLOOKUP(Table1[[#This Row],[trait_name]],Trait[],2,FALSE)</f>
        <v>29</v>
      </c>
      <c r="J12266" s="25" t="s">
        <v>60</v>
      </c>
      <c r="L12266" s="3">
        <v>5</v>
      </c>
      <c r="N12266" s="25"/>
      <c r="O12266"/>
    </row>
    <row r="12267" spans="1:15">
      <c r="A12267" s="5">
        <v>43281</v>
      </c>
      <c r="B12267" s="5">
        <v>43281</v>
      </c>
      <c r="C12267" t="s">
        <v>995</v>
      </c>
      <c r="D12267" s="30">
        <f>VLOOKUP(C12267,Index[[#All],[searchTaxon]:[Reference_number]],2,FALSE)</f>
        <v>179</v>
      </c>
      <c r="H12267" t="s">
        <v>600</v>
      </c>
      <c r="I12267">
        <f>VLOOKUP(Table1[[#This Row],[trait_name]],Trait[],2,FALSE)</f>
        <v>30</v>
      </c>
      <c r="J12267" s="25" t="s">
        <v>61</v>
      </c>
      <c r="L12267" s="3">
        <v>3</v>
      </c>
      <c r="N12267" s="25"/>
      <c r="O12267"/>
    </row>
    <row r="12268" spans="1:15">
      <c r="A12268" s="5">
        <v>43281</v>
      </c>
      <c r="B12268" s="5">
        <v>43281</v>
      </c>
      <c r="C12268" t="s">
        <v>995</v>
      </c>
      <c r="D12268" s="30">
        <f>VLOOKUP(C12268,Index[[#All],[searchTaxon]:[Reference_number]],2,FALSE)</f>
        <v>179</v>
      </c>
      <c r="I12268">
        <f>VLOOKUP(Table1[[#This Row],[trait_name]],Trait[],2,FALSE)</f>
        <v>31</v>
      </c>
      <c r="J12268" s="25" t="s">
        <v>62</v>
      </c>
      <c r="L12268" s="3"/>
      <c r="N12268" s="25"/>
      <c r="O12268"/>
    </row>
    <row r="12269" spans="1:15">
      <c r="A12269" s="5">
        <v>43281</v>
      </c>
      <c r="B12269" s="5">
        <v>43281</v>
      </c>
      <c r="C12269" t="s">
        <v>995</v>
      </c>
      <c r="D12269" s="30">
        <f>VLOOKUP(C12269,Index[[#All],[searchTaxon]:[Reference_number]],2,FALSE)</f>
        <v>179</v>
      </c>
      <c r="I12269">
        <f>VLOOKUP(Table1[[#This Row],[trait_name]],Trait[],2,FALSE)</f>
        <v>32</v>
      </c>
      <c r="J12269" s="25" t="s">
        <v>147</v>
      </c>
      <c r="L12269" s="3"/>
      <c r="N12269" s="25"/>
      <c r="O12269"/>
    </row>
    <row r="12270" spans="1:15">
      <c r="A12270" s="5">
        <v>43281</v>
      </c>
      <c r="B12270" s="5">
        <v>43281</v>
      </c>
      <c r="C12270" t="s">
        <v>995</v>
      </c>
      <c r="D12270" s="30">
        <f>VLOOKUP(C12270,Index[[#All],[searchTaxon]:[Reference_number]],2,FALSE)</f>
        <v>179</v>
      </c>
      <c r="I12270">
        <f>VLOOKUP(Table1[[#This Row],[trait_name]],Trait[],2,FALSE)</f>
        <v>32</v>
      </c>
      <c r="J12270" s="25" t="s">
        <v>147</v>
      </c>
      <c r="L12270" s="3"/>
      <c r="N12270" s="25"/>
      <c r="O12270"/>
    </row>
    <row r="12271" spans="1:15">
      <c r="A12271" s="5">
        <v>43281</v>
      </c>
      <c r="B12271" s="5">
        <v>43281</v>
      </c>
      <c r="C12271" t="s">
        <v>995</v>
      </c>
      <c r="D12271" s="30">
        <f>VLOOKUP(C12271,Index[[#All],[searchTaxon]:[Reference_number]],2,FALSE)</f>
        <v>179</v>
      </c>
      <c r="I12271">
        <f>VLOOKUP(Table1[[#This Row],[trait_name]],Trait[],2,FALSE)</f>
        <v>33</v>
      </c>
      <c r="J12271" s="25" t="s">
        <v>63</v>
      </c>
      <c r="L12271" s="3"/>
      <c r="N12271" s="25"/>
      <c r="O12271"/>
    </row>
    <row r="12272" spans="1:15">
      <c r="A12272" s="5">
        <v>43281</v>
      </c>
      <c r="B12272" s="5">
        <v>43281</v>
      </c>
      <c r="C12272" t="s">
        <v>995</v>
      </c>
      <c r="D12272" s="30">
        <f>VLOOKUP(C12272,Index[[#All],[searchTaxon]:[Reference_number]],2,FALSE)</f>
        <v>179</v>
      </c>
      <c r="I12272">
        <f>VLOOKUP(Table1[[#This Row],[trait_name]],Trait[],2,FALSE)</f>
        <v>33</v>
      </c>
      <c r="J12272" s="25" t="s">
        <v>63</v>
      </c>
      <c r="L12272" s="3"/>
      <c r="N12272" s="25"/>
      <c r="O12272"/>
    </row>
    <row r="12273" spans="1:15">
      <c r="A12273" s="5">
        <v>43281</v>
      </c>
      <c r="B12273" s="5">
        <v>43281</v>
      </c>
      <c r="C12273" t="s">
        <v>995</v>
      </c>
      <c r="D12273" s="30">
        <f>VLOOKUP(C12273,Index[[#All],[searchTaxon]:[Reference_number]],2,FALSE)</f>
        <v>179</v>
      </c>
      <c r="I12273">
        <f>VLOOKUP(Table1[[#This Row],[trait_name]],Trait[],2,FALSE)</f>
        <v>34</v>
      </c>
      <c r="J12273" s="25" t="s">
        <v>149</v>
      </c>
      <c r="L12273" s="3"/>
      <c r="N12273" s="25"/>
      <c r="O12273"/>
    </row>
    <row r="12274" spans="1:15">
      <c r="A12274" s="5">
        <v>43281</v>
      </c>
      <c r="B12274" s="5"/>
      <c r="C12274" t="s">
        <v>995</v>
      </c>
      <c r="D12274" s="30">
        <f>VLOOKUP(C12274,Index[[#All],[searchTaxon]:[Reference_number]],2,FALSE)</f>
        <v>179</v>
      </c>
      <c r="E12274">
        <v>0</v>
      </c>
      <c r="F12274">
        <v>0</v>
      </c>
      <c r="G12274">
        <v>0</v>
      </c>
      <c r="I12274">
        <f>VLOOKUP(Table1[[#This Row],[trait_name]],Trait[],2,FALSE)</f>
        <v>35</v>
      </c>
      <c r="J12274" s="25" t="s">
        <v>66</v>
      </c>
      <c r="L12274" s="3"/>
      <c r="N12274" s="25"/>
      <c r="O12274"/>
    </row>
    <row r="12275" spans="1:15">
      <c r="A12275" s="5">
        <v>43281</v>
      </c>
      <c r="B12275" s="5"/>
      <c r="C12275" t="s">
        <v>995</v>
      </c>
      <c r="D12275" s="15">
        <f>VLOOKUP(C12275,Index[[#All],[searchTaxon]:[Reference_number]],2,FALSE)</f>
        <v>179</v>
      </c>
      <c r="E12275">
        <v>0</v>
      </c>
      <c r="F12275">
        <v>0</v>
      </c>
      <c r="G12275">
        <v>0</v>
      </c>
      <c r="I12275">
        <f>VLOOKUP(Table1[[#This Row],[trait_name]],Trait[],2,FALSE)</f>
        <v>36</v>
      </c>
      <c r="J12275" s="25" t="s">
        <v>68</v>
      </c>
      <c r="L12275" s="3"/>
      <c r="N12275" s="25"/>
      <c r="O12275"/>
    </row>
    <row r="12276" spans="1:15">
      <c r="A12276" s="5">
        <v>43281</v>
      </c>
      <c r="B12276" s="5"/>
      <c r="C12276" t="s">
        <v>995</v>
      </c>
      <c r="D12276" s="15">
        <f>VLOOKUP(C12276,Index[[#All],[searchTaxon]:[Reference_number]],2,FALSE)</f>
        <v>179</v>
      </c>
      <c r="E12276">
        <v>0</v>
      </c>
      <c r="F12276">
        <v>0</v>
      </c>
      <c r="G12276">
        <v>0</v>
      </c>
      <c r="I12276">
        <f>VLOOKUP(Table1[[#This Row],[trait_name]],Trait[],2,FALSE)</f>
        <v>37</v>
      </c>
      <c r="J12276" s="25" t="s">
        <v>70</v>
      </c>
      <c r="L12276" s="3"/>
      <c r="N12276" s="25"/>
      <c r="O12276"/>
    </row>
    <row r="12277" spans="1:15">
      <c r="A12277" s="5">
        <v>43281</v>
      </c>
      <c r="B12277" s="5">
        <v>43281</v>
      </c>
      <c r="C12277" t="s">
        <v>995</v>
      </c>
      <c r="D12277" s="30">
        <f>VLOOKUP(C12277,Index[[#All],[searchTaxon]:[Reference_number]],2,FALSE)</f>
        <v>179</v>
      </c>
      <c r="H12277" t="s">
        <v>292</v>
      </c>
      <c r="I12277">
        <f>VLOOKUP(Table1[[#This Row],[trait_name]],Trait[],2,FALSE)</f>
        <v>38</v>
      </c>
      <c r="J12277" s="25" t="s">
        <v>74</v>
      </c>
      <c r="L12277" s="3" t="s">
        <v>153</v>
      </c>
      <c r="N12277" s="25"/>
      <c r="O12277"/>
    </row>
    <row r="12278" spans="1:15">
      <c r="A12278" s="5">
        <v>43281</v>
      </c>
      <c r="B12278" s="5">
        <v>43281</v>
      </c>
      <c r="C12278" t="s">
        <v>995</v>
      </c>
      <c r="D12278" s="30">
        <f>VLOOKUP(C12278,Index[[#All],[searchTaxon]:[Reference_number]],2,FALSE)</f>
        <v>179</v>
      </c>
      <c r="I12278">
        <f>VLOOKUP(Table1[[#This Row],[trait_name]],Trait[],2,FALSE)</f>
        <v>38</v>
      </c>
      <c r="J12278" s="25" t="s">
        <v>74</v>
      </c>
      <c r="L12278" s="3"/>
      <c r="N12278" s="25"/>
      <c r="O12278"/>
    </row>
    <row r="12279" spans="1:15">
      <c r="A12279" s="27">
        <v>43281</v>
      </c>
      <c r="B12279" s="27"/>
      <c r="C12279" s="4" t="s">
        <v>995</v>
      </c>
      <c r="D12279" s="15">
        <f>VLOOKUP(C12279,Index[[#All],[searchTaxon]:[Reference_number]],2,FALSE)</f>
        <v>179</v>
      </c>
      <c r="I12279">
        <f>VLOOKUP(Table1[[#This Row],[trait_name]],Trait[],2,FALSE)</f>
        <v>39</v>
      </c>
      <c r="J12279" s="25" t="s">
        <v>76</v>
      </c>
      <c r="L12279" s="3"/>
      <c r="N12279" s="25"/>
      <c r="O12279"/>
    </row>
    <row r="12280" spans="1:15">
      <c r="A12280" s="5">
        <v>43281</v>
      </c>
      <c r="B12280" s="5">
        <v>43281</v>
      </c>
      <c r="C12280" t="s">
        <v>995</v>
      </c>
      <c r="D12280" s="30">
        <f>VLOOKUP(C12280,Index[[#All],[searchTaxon]:[Reference_number]],2,FALSE)</f>
        <v>179</v>
      </c>
      <c r="I12280">
        <f>VLOOKUP(Table1[[#This Row],[trait_name]],Trait[],2,FALSE)</f>
        <v>40</v>
      </c>
      <c r="J12280" s="25" t="s">
        <v>79</v>
      </c>
      <c r="L12280" s="3"/>
      <c r="N12280" s="25"/>
      <c r="O12280"/>
    </row>
    <row r="12281" spans="1:15">
      <c r="A12281" s="5">
        <v>43281</v>
      </c>
      <c r="B12281" s="5"/>
      <c r="C12281" t="s">
        <v>995</v>
      </c>
      <c r="D12281" s="15">
        <f>VLOOKUP(C12281,Index[[#All],[searchTaxon]:[Reference_number]],2,FALSE)</f>
        <v>179</v>
      </c>
      <c r="E12281">
        <v>0</v>
      </c>
      <c r="F12281">
        <v>0</v>
      </c>
      <c r="G12281">
        <v>0</v>
      </c>
      <c r="I12281">
        <f>VLOOKUP(Table1[[#This Row],[trait_name]],Trait[],2,FALSE)</f>
        <v>41</v>
      </c>
      <c r="J12281" s="25" t="s">
        <v>82</v>
      </c>
      <c r="L12281" s="3"/>
      <c r="N12281" s="25"/>
      <c r="O12281"/>
    </row>
    <row r="12282" spans="1:15">
      <c r="A12282" s="5">
        <v>43281</v>
      </c>
      <c r="B12282" s="5"/>
      <c r="C12282" t="s">
        <v>995</v>
      </c>
      <c r="D12282" s="15">
        <f>VLOOKUP(C12282,Index[[#All],[searchTaxon]:[Reference_number]],2,FALSE)</f>
        <v>179</v>
      </c>
      <c r="E12282">
        <v>0</v>
      </c>
      <c r="F12282">
        <v>0</v>
      </c>
      <c r="G12282">
        <v>0</v>
      </c>
      <c r="I12282">
        <f>VLOOKUP(Table1[[#This Row],[trait_name]],Trait[],2,FALSE)</f>
        <v>42</v>
      </c>
      <c r="J12282" s="25" t="s">
        <v>84</v>
      </c>
      <c r="L12282" s="3"/>
      <c r="N12282" s="25"/>
      <c r="O12282"/>
    </row>
    <row r="12283" spans="1:15">
      <c r="A12283" s="5">
        <v>43281</v>
      </c>
      <c r="B12283" s="5">
        <v>43281</v>
      </c>
      <c r="C12283" t="s">
        <v>995</v>
      </c>
      <c r="D12283" s="30">
        <f>VLOOKUP(C12283,Index[[#All],[searchTaxon]:[Reference_number]],2,FALSE)</f>
        <v>179</v>
      </c>
      <c r="H12283" t="s">
        <v>183</v>
      </c>
      <c r="I12283">
        <f>VLOOKUP(Table1[[#This Row],[trait_name]],Trait[],2,FALSE)</f>
        <v>43</v>
      </c>
      <c r="J12283" s="25" t="s">
        <v>86</v>
      </c>
      <c r="L12283" s="3" t="s">
        <v>88</v>
      </c>
      <c r="N12283" s="25"/>
      <c r="O12283"/>
    </row>
    <row r="12284" spans="1:15">
      <c r="A12284" s="5">
        <v>43281</v>
      </c>
      <c r="B12284" s="5">
        <v>43281</v>
      </c>
      <c r="C12284" t="s">
        <v>995</v>
      </c>
      <c r="D12284" s="30">
        <f>VLOOKUP(C12284,Index[[#All],[searchTaxon]:[Reference_number]],2,FALSE)</f>
        <v>179</v>
      </c>
      <c r="I12284">
        <f>VLOOKUP(Table1[[#This Row],[trait_name]],Trait[],2,FALSE)</f>
        <v>43</v>
      </c>
      <c r="J12284" s="25" t="s">
        <v>86</v>
      </c>
      <c r="L12284" s="3"/>
      <c r="N12284" s="25"/>
      <c r="O12284"/>
    </row>
    <row r="12285" spans="1:15">
      <c r="A12285" s="5">
        <v>43281</v>
      </c>
      <c r="B12285" s="5"/>
      <c r="C12285" t="s">
        <v>995</v>
      </c>
      <c r="D12285" s="30">
        <f>VLOOKUP(C12285,Index[[#All],[searchTaxon]:[Reference_number]],2,FALSE)</f>
        <v>179</v>
      </c>
      <c r="H12285" t="s">
        <v>292</v>
      </c>
      <c r="I12285">
        <f>VLOOKUP(Table1[[#This Row],[trait_name]],Trait[],2,FALSE)</f>
        <v>44</v>
      </c>
      <c r="J12285" s="26" t="s">
        <v>90</v>
      </c>
      <c r="K12285" s="26"/>
      <c r="L12285" s="3" t="s">
        <v>266</v>
      </c>
      <c r="N12285" s="26"/>
      <c r="O12285"/>
    </row>
    <row r="12286" spans="1:15">
      <c r="A12286" s="5">
        <v>43281</v>
      </c>
      <c r="B12286" s="5"/>
      <c r="C12286" t="s">
        <v>995</v>
      </c>
      <c r="D12286" s="30">
        <f>VLOOKUP(C12286,Index[[#All],[searchTaxon]:[Reference_number]],2,FALSE)</f>
        <v>179</v>
      </c>
      <c r="H12286" t="s">
        <v>292</v>
      </c>
      <c r="I12286">
        <f>VLOOKUP(Table1[[#This Row],[trait_name]],Trait[],2,FALSE)</f>
        <v>45</v>
      </c>
      <c r="J12286" s="26" t="s">
        <v>93</v>
      </c>
      <c r="K12286" s="26"/>
      <c r="L12286" s="3"/>
      <c r="N12286" s="25"/>
      <c r="O12286"/>
    </row>
    <row r="12287" spans="1:15">
      <c r="A12287" s="5">
        <v>43281</v>
      </c>
      <c r="B12287" s="5"/>
      <c r="C12287" t="s">
        <v>995</v>
      </c>
      <c r="D12287" s="15">
        <f>VLOOKUP(C12287,Index[[#All],[searchTaxon]:[Reference_number]],2,FALSE)</f>
        <v>179</v>
      </c>
      <c r="E12287">
        <v>0</v>
      </c>
      <c r="F12287">
        <v>0</v>
      </c>
      <c r="G12287">
        <v>0</v>
      </c>
      <c r="I12287">
        <f>VLOOKUP(Table1[[#This Row],[trait_name]],Trait[],2,FALSE)</f>
        <v>47</v>
      </c>
      <c r="J12287" s="25" t="s">
        <v>96</v>
      </c>
      <c r="L12287" s="3"/>
      <c r="N12287" s="25"/>
      <c r="O12287"/>
    </row>
    <row r="12288" spans="1:15">
      <c r="A12288" s="5">
        <v>43281</v>
      </c>
      <c r="B12288" s="5">
        <v>43281</v>
      </c>
      <c r="C12288" t="s">
        <v>995</v>
      </c>
      <c r="D12288" s="30">
        <f>VLOOKUP(C12288,Index[[#All],[searchTaxon]:[Reference_number]],2,FALSE)</f>
        <v>179</v>
      </c>
      <c r="H12288" t="s">
        <v>292</v>
      </c>
      <c r="I12288">
        <f>VLOOKUP(Table1[[#This Row],[trait_name]],Trait[],2,FALSE)</f>
        <v>48</v>
      </c>
      <c r="J12288" s="25" t="s">
        <v>99</v>
      </c>
      <c r="L12288" s="3" t="s">
        <v>359</v>
      </c>
      <c r="N12288" s="25"/>
      <c r="O12288"/>
    </row>
    <row r="12289" spans="1:15">
      <c r="A12289" s="5">
        <v>43281</v>
      </c>
      <c r="B12289" s="5">
        <v>43281</v>
      </c>
      <c r="C12289" t="s">
        <v>995</v>
      </c>
      <c r="D12289" s="30">
        <f>VLOOKUP(C12289,Index[[#All],[searchTaxon]:[Reference_number]],2,FALSE)</f>
        <v>179</v>
      </c>
      <c r="H12289" t="s">
        <v>292</v>
      </c>
      <c r="I12289">
        <f>VLOOKUP(Table1[[#This Row],[trait_name]],Trait[],2,FALSE)</f>
        <v>48</v>
      </c>
      <c r="J12289" s="25" t="s">
        <v>99</v>
      </c>
      <c r="L12289" s="3" t="s">
        <v>100</v>
      </c>
      <c r="N12289" s="25"/>
      <c r="O12289"/>
    </row>
    <row r="12290" spans="1:15">
      <c r="A12290" s="5">
        <v>43281</v>
      </c>
      <c r="B12290" s="5">
        <v>43281</v>
      </c>
      <c r="C12290" t="s">
        <v>995</v>
      </c>
      <c r="D12290" s="30">
        <f>VLOOKUP(C12290,Index[[#All],[searchTaxon]:[Reference_number]],2,FALSE)</f>
        <v>179</v>
      </c>
      <c r="H12290" t="s">
        <v>986</v>
      </c>
      <c r="I12290">
        <f>VLOOKUP(Table1[[#This Row],[trait_name]],Trait[],2,FALSE)</f>
        <v>48</v>
      </c>
      <c r="J12290" s="25" t="s">
        <v>99</v>
      </c>
      <c r="L12290" s="3" t="s">
        <v>162</v>
      </c>
      <c r="N12290" s="25"/>
      <c r="O12290"/>
    </row>
    <row r="12291" spans="1:15">
      <c r="A12291" s="5">
        <v>43281</v>
      </c>
      <c r="B12291" s="5">
        <v>43281</v>
      </c>
      <c r="C12291" t="s">
        <v>995</v>
      </c>
      <c r="D12291" s="30">
        <f>VLOOKUP(C12291,Index[[#All],[searchTaxon]:[Reference_number]],2,FALSE)</f>
        <v>179</v>
      </c>
      <c r="H12291" t="s">
        <v>183</v>
      </c>
      <c r="I12291">
        <f>VLOOKUP(Table1[[#This Row],[trait_name]],Trait[],2,FALSE)</f>
        <v>48</v>
      </c>
      <c r="J12291" s="25" t="s">
        <v>99</v>
      </c>
      <c r="L12291" s="3" t="s">
        <v>161</v>
      </c>
      <c r="N12291" s="25"/>
      <c r="O12291"/>
    </row>
    <row r="12292" spans="1:15">
      <c r="A12292" s="5">
        <v>43281</v>
      </c>
      <c r="B12292" s="5">
        <v>43281</v>
      </c>
      <c r="C12292" t="s">
        <v>995</v>
      </c>
      <c r="D12292" s="30">
        <f>VLOOKUP(C12292,Index[[#All],[searchTaxon]:[Reference_number]],2,FALSE)</f>
        <v>179</v>
      </c>
      <c r="H12292" t="s">
        <v>183</v>
      </c>
      <c r="I12292">
        <f>VLOOKUP(Table1[[#This Row],[trait_name]],Trait[],2,FALSE)</f>
        <v>49</v>
      </c>
      <c r="J12292" s="25" t="s">
        <v>103</v>
      </c>
      <c r="L12292" s="3" t="s">
        <v>230</v>
      </c>
      <c r="N12292" s="25"/>
      <c r="O12292"/>
    </row>
    <row r="12293" spans="1:15">
      <c r="A12293" s="5">
        <v>43281</v>
      </c>
      <c r="B12293" s="5">
        <v>43281</v>
      </c>
      <c r="C12293" t="s">
        <v>995</v>
      </c>
      <c r="D12293" s="30">
        <f>VLOOKUP(C12293,Index[[#All],[searchTaxon]:[Reference_number]],2,FALSE)</f>
        <v>179</v>
      </c>
      <c r="H12293" t="s">
        <v>183</v>
      </c>
      <c r="I12293">
        <f>VLOOKUP(Table1[[#This Row],[trait_name]],Trait[],2,FALSE)</f>
        <v>49</v>
      </c>
      <c r="J12293" s="25" t="s">
        <v>103</v>
      </c>
      <c r="L12293" s="3" t="s">
        <v>377</v>
      </c>
      <c r="N12293" s="25"/>
      <c r="O12293"/>
    </row>
    <row r="12294" spans="1:15">
      <c r="A12294" s="5">
        <v>43281</v>
      </c>
      <c r="B12294" s="5">
        <v>43281</v>
      </c>
      <c r="C12294" t="s">
        <v>995</v>
      </c>
      <c r="D12294" s="30">
        <f>VLOOKUP(C12294,Index[[#All],[searchTaxon]:[Reference_number]],2,FALSE)</f>
        <v>179</v>
      </c>
      <c r="H12294" t="s">
        <v>183</v>
      </c>
      <c r="I12294">
        <f>VLOOKUP(Table1[[#This Row],[trait_name]],Trait[],2,FALSE)</f>
        <v>49</v>
      </c>
      <c r="J12294" s="25" t="s">
        <v>103</v>
      </c>
      <c r="L12294" s="3" t="s">
        <v>105</v>
      </c>
      <c r="N12294" s="25"/>
      <c r="O12294"/>
    </row>
    <row r="12295" spans="1:15">
      <c r="A12295" s="5">
        <v>43281</v>
      </c>
      <c r="B12295" s="5">
        <v>43281</v>
      </c>
      <c r="C12295" t="s">
        <v>995</v>
      </c>
      <c r="D12295" s="30">
        <f>VLOOKUP(C12295,Index[[#All],[searchTaxon]:[Reference_number]],2,FALSE)</f>
        <v>179</v>
      </c>
      <c r="H12295" t="s">
        <v>986</v>
      </c>
      <c r="I12295">
        <f>VLOOKUP(Table1[[#This Row],[trait_name]],Trait[],2,FALSE)</f>
        <v>49</v>
      </c>
      <c r="J12295" s="25" t="s">
        <v>103</v>
      </c>
      <c r="L12295" s="3" t="s">
        <v>289</v>
      </c>
      <c r="N12295" s="25"/>
      <c r="O12295"/>
    </row>
    <row r="12296" spans="1:15">
      <c r="A12296" s="27">
        <v>43281</v>
      </c>
      <c r="B12296" s="27"/>
      <c r="C12296" s="4" t="s">
        <v>995</v>
      </c>
      <c r="D12296" s="11">
        <f>VLOOKUP(C12296,Index[[#All],[searchTaxon]:[Reference_number]],2,FALSE)</f>
        <v>179</v>
      </c>
      <c r="E12296">
        <f>VLOOKUP(C:C,Table1[[#All],[searchTaxon]:[Multiple_forms]],3,FALSE)</f>
        <v>0</v>
      </c>
      <c r="F12296">
        <f>VLOOKUP(C:C,Table1[[#All],[searchTaxon]:[Multiple_forms]],4,FALSE)</f>
        <v>0</v>
      </c>
      <c r="G12296">
        <f>VLOOKUP(C:C,Table1[[#All],[searchTaxon]:[Multiple_forms]],5,FALSE)</f>
        <v>0</v>
      </c>
      <c r="I12296">
        <f>VLOOKUP(Table1[[#This Row],[trait_name]],Trait[],2,FALSE)</f>
        <v>50</v>
      </c>
      <c r="J12296" s="25" t="s">
        <v>106</v>
      </c>
      <c r="L12296" s="3"/>
      <c r="N12296" s="25"/>
      <c r="O12296"/>
    </row>
    <row r="12297" spans="1:15">
      <c r="A12297" s="5">
        <v>43281</v>
      </c>
      <c r="B12297" s="5">
        <v>43281</v>
      </c>
      <c r="C12297" t="s">
        <v>995</v>
      </c>
      <c r="D12297" s="30">
        <f>VLOOKUP(C12297,Index[[#All],[searchTaxon]:[Reference_number]],2,FALSE)</f>
        <v>179</v>
      </c>
      <c r="H12297" t="s">
        <v>292</v>
      </c>
      <c r="I12297">
        <f>VLOOKUP(Table1[[#This Row],[trait_name]],Trait[],2,FALSE)</f>
        <v>51</v>
      </c>
      <c r="J12297" s="25" t="s">
        <v>108</v>
      </c>
      <c r="L12297" s="3" t="s">
        <v>167</v>
      </c>
      <c r="N12297" s="25"/>
      <c r="O12297"/>
    </row>
    <row r="12298" spans="1:15">
      <c r="A12298" s="5">
        <v>43281</v>
      </c>
      <c r="B12298" s="5">
        <v>43281</v>
      </c>
      <c r="C12298" t="s">
        <v>995</v>
      </c>
      <c r="D12298" s="30">
        <f>VLOOKUP(C12298,Index[[#All],[searchTaxon]:[Reference_number]],2,FALSE)</f>
        <v>179</v>
      </c>
      <c r="H12298" t="s">
        <v>292</v>
      </c>
      <c r="I12298">
        <f>VLOOKUP(Table1[[#This Row],[trait_name]],Trait[],2,FALSE)</f>
        <v>52</v>
      </c>
      <c r="J12298" s="25" t="s">
        <v>203</v>
      </c>
      <c r="L12298" s="3" t="s">
        <v>378</v>
      </c>
      <c r="N12298" s="25"/>
      <c r="O12298"/>
    </row>
    <row r="12299" spans="1:15">
      <c r="A12299" s="5">
        <v>43281</v>
      </c>
      <c r="B12299" s="5">
        <v>43281</v>
      </c>
      <c r="C12299" t="s">
        <v>995</v>
      </c>
      <c r="D12299" s="30">
        <f>VLOOKUP(C12299,Index[[#All],[searchTaxon]:[Reference_number]],2,FALSE)</f>
        <v>179</v>
      </c>
      <c r="I12299">
        <f>VLOOKUP(Table1[[#This Row],[trait_name]],Trait[],2,FALSE)</f>
        <v>53</v>
      </c>
      <c r="J12299" s="25" t="s">
        <v>110</v>
      </c>
      <c r="L12299" s="3"/>
      <c r="N12299" s="25"/>
      <c r="O12299"/>
    </row>
    <row r="12300" spans="1:15">
      <c r="A12300" s="5">
        <v>43281</v>
      </c>
      <c r="B12300" s="5">
        <v>43281</v>
      </c>
      <c r="C12300" t="s">
        <v>995</v>
      </c>
      <c r="D12300" s="30">
        <f>VLOOKUP(C12300,Index[[#All],[searchTaxon]:[Reference_number]],2,FALSE)</f>
        <v>179</v>
      </c>
      <c r="I12300">
        <f>VLOOKUP(Table1[[#This Row],[trait_name]],Trait[],2,FALSE)</f>
        <v>53</v>
      </c>
      <c r="J12300" s="25" t="s">
        <v>110</v>
      </c>
      <c r="L12300" s="3"/>
      <c r="N12300" s="25"/>
      <c r="O12300"/>
    </row>
    <row r="12301" spans="1:15">
      <c r="A12301" s="5">
        <v>43281</v>
      </c>
      <c r="B12301" s="5">
        <v>43281</v>
      </c>
      <c r="C12301" t="s">
        <v>995</v>
      </c>
      <c r="D12301" s="30">
        <f>VLOOKUP(C12301,Index[[#All],[searchTaxon]:[Reference_number]],2,FALSE)</f>
        <v>179</v>
      </c>
      <c r="I12301">
        <f>VLOOKUP(Table1[[#This Row],[trait_name]],Trait[],2,FALSE)</f>
        <v>54</v>
      </c>
      <c r="J12301" s="25" t="s">
        <v>112</v>
      </c>
      <c r="L12301" s="3"/>
      <c r="N12301" s="25"/>
      <c r="O12301"/>
    </row>
    <row r="12302" spans="1:15">
      <c r="A12302" s="5">
        <v>43281</v>
      </c>
      <c r="B12302" s="5">
        <v>43281</v>
      </c>
      <c r="C12302" t="s">
        <v>995</v>
      </c>
      <c r="D12302" s="30">
        <f>VLOOKUP(C12302,Index[[#All],[searchTaxon]:[Reference_number]],2,FALSE)</f>
        <v>179</v>
      </c>
      <c r="I12302">
        <f>VLOOKUP(Table1[[#This Row],[trait_name]],Trait[],2,FALSE)</f>
        <v>56</v>
      </c>
      <c r="J12302" s="25" t="s">
        <v>117</v>
      </c>
      <c r="L12302" s="3"/>
      <c r="N12302" s="25"/>
      <c r="O12302"/>
    </row>
    <row r="12303" spans="1:15">
      <c r="A12303" s="5">
        <v>43281</v>
      </c>
      <c r="B12303" s="5"/>
      <c r="C12303" t="s">
        <v>995</v>
      </c>
      <c r="D12303" s="15">
        <f>VLOOKUP(C12303,Index[[#All],[searchTaxon]:[Reference_number]],2,FALSE)</f>
        <v>179</v>
      </c>
      <c r="E12303">
        <v>0</v>
      </c>
      <c r="F12303">
        <v>0</v>
      </c>
      <c r="G12303">
        <v>0</v>
      </c>
      <c r="I12303">
        <f>VLOOKUP(Table1[[#This Row],[trait_name]],Trait[],2,FALSE)</f>
        <v>60</v>
      </c>
      <c r="J12303" s="25" t="s">
        <v>120</v>
      </c>
      <c r="L12303" s="3"/>
      <c r="N12303" s="25"/>
      <c r="O12303"/>
    </row>
    <row r="12304" spans="1:15">
      <c r="A12304" s="5">
        <v>43281</v>
      </c>
      <c r="B12304" s="5">
        <v>43281</v>
      </c>
      <c r="C12304" t="s">
        <v>995</v>
      </c>
      <c r="D12304" s="30">
        <f>VLOOKUP(C12304,Index[[#All],[searchTaxon]:[Reference_number]],2,FALSE)</f>
        <v>179</v>
      </c>
      <c r="I12304">
        <f>VLOOKUP(Table1[[#This Row],[trait_name]],Trait[],2,FALSE)</f>
        <v>62</v>
      </c>
      <c r="J12304" s="25" t="s">
        <v>123</v>
      </c>
      <c r="L12304" s="3"/>
      <c r="N12304" s="25"/>
      <c r="O12304"/>
    </row>
    <row r="12305" spans="1:15">
      <c r="A12305" s="5">
        <v>43281</v>
      </c>
      <c r="B12305" s="5">
        <v>43281</v>
      </c>
      <c r="C12305" t="s">
        <v>995</v>
      </c>
      <c r="D12305" s="30">
        <f>VLOOKUP(C12305,Index[[#All],[searchTaxon]:[Reference_number]],2,FALSE)</f>
        <v>179</v>
      </c>
      <c r="H12305" t="s">
        <v>183</v>
      </c>
      <c r="I12305" t="e">
        <f>VLOOKUP(Table1[[#This Row],[trait_name]],Trait[],2,FALSE)</f>
        <v>#N/A</v>
      </c>
      <c r="J12305" s="25" t="s">
        <v>684</v>
      </c>
      <c r="L12305" s="3" t="s">
        <v>685</v>
      </c>
      <c r="N12305" s="25"/>
      <c r="O12305"/>
    </row>
    <row r="12306" spans="1:15">
      <c r="A12306" s="5">
        <v>43281</v>
      </c>
      <c r="B12306" s="5">
        <v>43281</v>
      </c>
      <c r="C12306" t="s">
        <v>996</v>
      </c>
      <c r="D12306" s="30">
        <f>VLOOKUP(C12306,Index[[#All],[searchTaxon]:[Reference_number]],2,FALSE)</f>
        <v>180</v>
      </c>
      <c r="H12306" t="s">
        <v>501</v>
      </c>
      <c r="I12306">
        <f>VLOOKUP(Table1[[#This Row],[trait_name]],Trait[],2,FALSE)</f>
        <v>2</v>
      </c>
      <c r="J12306" s="25" t="s">
        <v>16</v>
      </c>
      <c r="L12306" s="3" t="s">
        <v>997</v>
      </c>
      <c r="N12306" s="25"/>
      <c r="O12306"/>
    </row>
    <row r="12307" spans="1:15">
      <c r="A12307" s="5">
        <v>43281</v>
      </c>
      <c r="B12307" s="5">
        <v>43281</v>
      </c>
      <c r="C12307" t="s">
        <v>996</v>
      </c>
      <c r="D12307" s="30">
        <f>VLOOKUP(C12307,Index[[#All],[searchTaxon]:[Reference_number]],2,FALSE)</f>
        <v>180</v>
      </c>
      <c r="I12307">
        <f>VLOOKUP(Table1[[#This Row],[trait_name]],Trait[],2,FALSE)</f>
        <v>2</v>
      </c>
      <c r="J12307" s="25" t="s">
        <v>16</v>
      </c>
      <c r="L12307" s="3"/>
      <c r="N12307" s="25"/>
      <c r="O12307"/>
    </row>
    <row r="12308" spans="1:15">
      <c r="A12308" s="5">
        <v>43281</v>
      </c>
      <c r="B12308" s="5">
        <v>43281</v>
      </c>
      <c r="C12308" t="s">
        <v>996</v>
      </c>
      <c r="D12308" s="30">
        <f>VLOOKUP(C12308,Index[[#All],[searchTaxon]:[Reference_number]],2,FALSE)</f>
        <v>180</v>
      </c>
      <c r="H12308" t="s">
        <v>501</v>
      </c>
      <c r="I12308">
        <f>VLOOKUP(Table1[[#This Row],[trait_name]],Trait[],2,FALSE)</f>
        <v>3</v>
      </c>
      <c r="J12308" s="25" t="s">
        <v>19</v>
      </c>
      <c r="L12308" s="3" t="s">
        <v>20</v>
      </c>
      <c r="N12308" s="25"/>
      <c r="O12308"/>
    </row>
    <row r="12309" spans="1:15">
      <c r="A12309" s="5">
        <v>43281</v>
      </c>
      <c r="B12309" s="5">
        <v>43281</v>
      </c>
      <c r="C12309" t="s">
        <v>996</v>
      </c>
      <c r="D12309" s="30">
        <f>VLOOKUP(C12309,Index[[#All],[searchTaxon]:[Reference_number]],2,FALSE)</f>
        <v>180</v>
      </c>
      <c r="H12309" t="s">
        <v>501</v>
      </c>
      <c r="I12309">
        <f>VLOOKUP(Table1[[#This Row],[trait_name]],Trait[],2,FALSE)</f>
        <v>3</v>
      </c>
      <c r="J12309" s="25" t="s">
        <v>19</v>
      </c>
      <c r="L12309" s="3" t="s">
        <v>22</v>
      </c>
      <c r="N12309" s="25"/>
      <c r="O12309"/>
    </row>
    <row r="12310" spans="1:15">
      <c r="A12310" s="5">
        <v>43281</v>
      </c>
      <c r="B12310" s="5">
        <v>43281</v>
      </c>
      <c r="C12310" t="s">
        <v>996</v>
      </c>
      <c r="D12310" s="30">
        <f>VLOOKUP(C12310,Index[[#All],[searchTaxon]:[Reference_number]],2,FALSE)</f>
        <v>180</v>
      </c>
      <c r="H12310" t="s">
        <v>501</v>
      </c>
      <c r="I12310">
        <f>VLOOKUP(Table1[[#This Row],[trait_name]],Trait[],2,FALSE)</f>
        <v>4</v>
      </c>
      <c r="J12310" s="25" t="s">
        <v>23</v>
      </c>
      <c r="L12310" s="3" t="s">
        <v>24</v>
      </c>
      <c r="N12310" s="25"/>
      <c r="O12310"/>
    </row>
    <row r="12311" spans="1:15">
      <c r="A12311" s="5">
        <v>43281</v>
      </c>
      <c r="B12311" s="5">
        <v>43281</v>
      </c>
      <c r="C12311" t="s">
        <v>996</v>
      </c>
      <c r="D12311" s="30">
        <f>VLOOKUP(C12311,Index[[#All],[searchTaxon]:[Reference_number]],2,FALSE)</f>
        <v>180</v>
      </c>
      <c r="H12311" t="s">
        <v>501</v>
      </c>
      <c r="I12311">
        <f>VLOOKUP(Table1[[#This Row],[trait_name]],Trait[],2,FALSE)</f>
        <v>9</v>
      </c>
      <c r="J12311" s="25" t="s">
        <v>29</v>
      </c>
      <c r="L12311" s="3" t="s">
        <v>28</v>
      </c>
      <c r="N12311" s="25"/>
      <c r="O12311"/>
    </row>
    <row r="12312" spans="1:15">
      <c r="A12312" s="27">
        <v>43281</v>
      </c>
      <c r="B12312" s="27"/>
      <c r="C12312" s="4" t="s">
        <v>996</v>
      </c>
      <c r="D12312" s="15">
        <f>VLOOKUP(C12312,Index[[#All],[searchTaxon]:[Reference_number]],2,FALSE)</f>
        <v>180</v>
      </c>
      <c r="I12312">
        <f>VLOOKUP(Table1[[#This Row],[trait_name]],Trait[],2,FALSE)</f>
        <v>15</v>
      </c>
      <c r="J12312" s="25" t="s">
        <v>32</v>
      </c>
      <c r="L12312" s="3"/>
      <c r="N12312" s="25"/>
      <c r="O12312"/>
    </row>
    <row r="12313" spans="1:15">
      <c r="A12313" s="27">
        <v>43281</v>
      </c>
      <c r="B12313" s="27">
        <v>43281</v>
      </c>
      <c r="C12313" s="4" t="s">
        <v>996</v>
      </c>
      <c r="D12313" s="15">
        <f>VLOOKUP(C12313,Index[[#All],[searchTaxon]:[Reference_number]],2,FALSE)</f>
        <v>180</v>
      </c>
      <c r="I12313">
        <f>VLOOKUP(Table1[[#This Row],[trait_name]],Trait[],2,FALSE)</f>
        <v>16</v>
      </c>
      <c r="J12313" s="26" t="s">
        <v>33</v>
      </c>
      <c r="K12313" s="26"/>
      <c r="L12313" s="3"/>
      <c r="N12313" s="25"/>
      <c r="O12313"/>
    </row>
    <row r="12314" spans="1:15">
      <c r="A12314" s="5">
        <v>43281</v>
      </c>
      <c r="B12314" s="5">
        <v>43281</v>
      </c>
      <c r="C12314" t="s">
        <v>996</v>
      </c>
      <c r="D12314" s="30">
        <f>VLOOKUP(C12314,Index[[#All],[searchTaxon]:[Reference_number]],2,FALSE)</f>
        <v>180</v>
      </c>
      <c r="I12314">
        <f>VLOOKUP(Table1[[#This Row],[trait_name]],Trait[],2,FALSE)</f>
        <v>17</v>
      </c>
      <c r="J12314" s="25" t="s">
        <v>34</v>
      </c>
      <c r="L12314" s="3"/>
      <c r="N12314" s="25"/>
      <c r="O12314"/>
    </row>
    <row r="12315" spans="1:15">
      <c r="A12315" s="5">
        <v>43281</v>
      </c>
      <c r="B12315" s="5">
        <v>43281</v>
      </c>
      <c r="C12315" t="s">
        <v>996</v>
      </c>
      <c r="D12315" s="30">
        <f>VLOOKUP(C12315,Index[[#All],[searchTaxon]:[Reference_number]],2,FALSE)</f>
        <v>180</v>
      </c>
      <c r="I12315">
        <f>VLOOKUP(Table1[[#This Row],[trait_name]],Trait[],2,FALSE)</f>
        <v>17</v>
      </c>
      <c r="J12315" s="25" t="s">
        <v>34</v>
      </c>
      <c r="L12315" s="3"/>
      <c r="N12315" s="25"/>
      <c r="O12315"/>
    </row>
    <row r="12316" spans="1:15">
      <c r="A12316" s="5">
        <v>43281</v>
      </c>
      <c r="B12316" s="5">
        <v>43281</v>
      </c>
      <c r="C12316" t="s">
        <v>996</v>
      </c>
      <c r="D12316" s="30">
        <f>VLOOKUP(C12316,Index[[#All],[searchTaxon]:[Reference_number]],2,FALSE)</f>
        <v>180</v>
      </c>
      <c r="I12316">
        <f>VLOOKUP(Table1[[#This Row],[trait_name]],Trait[],2,FALSE)</f>
        <v>17</v>
      </c>
      <c r="J12316" s="25" t="s">
        <v>34</v>
      </c>
      <c r="L12316" s="3"/>
      <c r="N12316" s="25"/>
      <c r="O12316"/>
    </row>
    <row r="12317" spans="1:15">
      <c r="A12317" s="27">
        <v>43281</v>
      </c>
      <c r="B12317" s="27">
        <v>43281</v>
      </c>
      <c r="C12317" s="4" t="s">
        <v>996</v>
      </c>
      <c r="D12317" s="15">
        <f>VLOOKUP(C12317,Index[[#All],[searchTaxon]:[Reference_number]],2,FALSE)</f>
        <v>180</v>
      </c>
      <c r="I12317">
        <f>VLOOKUP(Table1[[#This Row],[trait_name]],Trait[],2,FALSE)</f>
        <v>18</v>
      </c>
      <c r="J12317" s="25" t="s">
        <v>38</v>
      </c>
      <c r="L12317" s="3"/>
      <c r="N12317" s="25"/>
      <c r="O12317"/>
    </row>
    <row r="12318" spans="1:15">
      <c r="A12318" s="5">
        <v>43281</v>
      </c>
      <c r="B12318" s="5">
        <v>43281</v>
      </c>
      <c r="C12318" t="s">
        <v>996</v>
      </c>
      <c r="D12318" s="30">
        <f>VLOOKUP(C12318,Index[[#All],[searchTaxon]:[Reference_number]],2,FALSE)</f>
        <v>180</v>
      </c>
      <c r="H12318" t="s">
        <v>501</v>
      </c>
      <c r="I12318">
        <f>VLOOKUP(Table1[[#This Row],[trait_name]],Trait[],2,FALSE)</f>
        <v>19</v>
      </c>
      <c r="J12318" s="25" t="s">
        <v>39</v>
      </c>
      <c r="L12318" s="3" t="s">
        <v>140</v>
      </c>
      <c r="N12318" s="25"/>
      <c r="O12318"/>
    </row>
    <row r="12319" spans="1:15">
      <c r="A12319" s="5">
        <v>43281</v>
      </c>
      <c r="B12319" s="5">
        <v>43281</v>
      </c>
      <c r="C12319" t="s">
        <v>996</v>
      </c>
      <c r="D12319" s="30">
        <f>VLOOKUP(C12319,Index[[#All],[searchTaxon]:[Reference_number]],2,FALSE)</f>
        <v>180</v>
      </c>
      <c r="I12319">
        <f>VLOOKUP(Table1[[#This Row],[trait_name]],Trait[],2,FALSE)</f>
        <v>19</v>
      </c>
      <c r="J12319" s="25" t="s">
        <v>39</v>
      </c>
      <c r="L12319" s="3"/>
      <c r="N12319" s="25"/>
      <c r="O12319"/>
    </row>
    <row r="12320" spans="1:15">
      <c r="A12320" s="27">
        <v>43281</v>
      </c>
      <c r="B12320" s="27">
        <v>43281</v>
      </c>
      <c r="C12320" s="4" t="s">
        <v>996</v>
      </c>
      <c r="D12320" s="15">
        <f>VLOOKUP(C12320,Index[[#All],[searchTaxon]:[Reference_number]],2,FALSE)</f>
        <v>180</v>
      </c>
      <c r="I12320">
        <f>VLOOKUP(Table1[[#This Row],[trait_name]],Trait[],2,FALSE)</f>
        <v>20</v>
      </c>
      <c r="J12320" s="25" t="s">
        <v>42</v>
      </c>
      <c r="L12320" s="3"/>
      <c r="N12320" s="25"/>
      <c r="O12320"/>
    </row>
    <row r="12321" spans="1:15">
      <c r="A12321" s="5">
        <v>43281</v>
      </c>
      <c r="B12321" s="5">
        <v>43281</v>
      </c>
      <c r="C12321" t="s">
        <v>996</v>
      </c>
      <c r="D12321" s="30">
        <f>VLOOKUP(C12321,Index[[#All],[searchTaxon]:[Reference_number]],2,FALSE)</f>
        <v>180</v>
      </c>
      <c r="I12321">
        <f>VLOOKUP(Table1[[#This Row],[trait_name]],Trait[],2,FALSE)</f>
        <v>21</v>
      </c>
      <c r="J12321" s="25" t="s">
        <v>46</v>
      </c>
      <c r="L12321" s="3"/>
      <c r="N12321" s="25"/>
      <c r="O12321"/>
    </row>
    <row r="12322" spans="1:15">
      <c r="A12322" s="5">
        <v>43281</v>
      </c>
      <c r="B12322" s="5"/>
      <c r="C12322" t="s">
        <v>996</v>
      </c>
      <c r="D12322" s="15">
        <f>VLOOKUP(C12322,Index[[#All],[searchTaxon]:[Reference_number]],2,FALSE)</f>
        <v>180</v>
      </c>
      <c r="E12322">
        <v>0</v>
      </c>
      <c r="F12322">
        <v>0</v>
      </c>
      <c r="G12322">
        <v>0</v>
      </c>
      <c r="I12322">
        <f>VLOOKUP(Table1[[#This Row],[trait_name]],Trait[],2,FALSE)</f>
        <v>22</v>
      </c>
      <c r="J12322" s="25" t="s">
        <v>48</v>
      </c>
      <c r="L12322" s="3"/>
      <c r="N12322" s="25"/>
      <c r="O12322"/>
    </row>
    <row r="12323" spans="1:15">
      <c r="A12323" s="27">
        <v>43281</v>
      </c>
      <c r="B12323" s="27"/>
      <c r="C12323" s="4" t="s">
        <v>996</v>
      </c>
      <c r="D12323" s="15">
        <f>VLOOKUP(C12323,Index[[#All],[searchTaxon]:[Reference_number]],2,FALSE)</f>
        <v>180</v>
      </c>
      <c r="I12323">
        <f>VLOOKUP(Table1[[#This Row],[trait_name]],Trait[],2,FALSE)</f>
        <v>23</v>
      </c>
      <c r="J12323" s="25" t="s">
        <v>50</v>
      </c>
      <c r="L12323" s="3"/>
      <c r="N12323" s="25"/>
      <c r="O12323"/>
    </row>
    <row r="12324" spans="1:15">
      <c r="A12324" s="27">
        <v>43281</v>
      </c>
      <c r="B12324" s="27"/>
      <c r="C12324" s="4" t="s">
        <v>996</v>
      </c>
      <c r="D12324" s="15">
        <f>VLOOKUP(C12324,Index[[#All],[searchTaxon]:[Reference_number]],2,FALSE)</f>
        <v>180</v>
      </c>
      <c r="I12324">
        <f>VLOOKUP(Table1[[#This Row],[trait_name]],Trait[],2,FALSE)</f>
        <v>24</v>
      </c>
      <c r="J12324" s="25" t="s">
        <v>53</v>
      </c>
      <c r="L12324" s="3"/>
      <c r="N12324" s="26"/>
      <c r="O12324"/>
    </row>
    <row r="12325" spans="1:15">
      <c r="A12325" s="5">
        <v>43281</v>
      </c>
      <c r="B12325" s="5">
        <v>43281</v>
      </c>
      <c r="C12325" t="s">
        <v>996</v>
      </c>
      <c r="D12325" s="30">
        <f>VLOOKUP(C12325,Index[[#All],[searchTaxon]:[Reference_number]],2,FALSE)</f>
        <v>180</v>
      </c>
      <c r="H12325" t="s">
        <v>526</v>
      </c>
      <c r="I12325">
        <f>VLOOKUP(Table1[[#This Row],[trait_name]],Trait[],2,FALSE)</f>
        <v>25</v>
      </c>
      <c r="J12325" s="25" t="s">
        <v>54</v>
      </c>
      <c r="L12325" s="3" t="s">
        <v>452</v>
      </c>
      <c r="N12325" s="26"/>
      <c r="O12325"/>
    </row>
    <row r="12326" spans="1:15">
      <c r="A12326" s="5">
        <v>43281</v>
      </c>
      <c r="B12326" s="5">
        <v>43281</v>
      </c>
      <c r="C12326" t="s">
        <v>996</v>
      </c>
      <c r="D12326" s="30">
        <f>VLOOKUP(C12326,Index[[#All],[searchTaxon]:[Reference_number]],2,FALSE)</f>
        <v>180</v>
      </c>
      <c r="H12326" t="s">
        <v>251</v>
      </c>
      <c r="I12326">
        <f>VLOOKUP(Table1[[#This Row],[trait_name]],Trait[],2,FALSE)</f>
        <v>25</v>
      </c>
      <c r="J12326" s="25" t="s">
        <v>54</v>
      </c>
      <c r="L12326" s="3" t="s">
        <v>968</v>
      </c>
      <c r="N12326" s="25"/>
      <c r="O12326"/>
    </row>
    <row r="12327" spans="1:15">
      <c r="A12327" s="5">
        <v>43281</v>
      </c>
      <c r="B12327" s="5">
        <v>43281</v>
      </c>
      <c r="C12327" t="s">
        <v>996</v>
      </c>
      <c r="D12327" s="30">
        <f>VLOOKUP(C12327,Index[[#All],[searchTaxon]:[Reference_number]],2,FALSE)</f>
        <v>180</v>
      </c>
      <c r="I12327">
        <f>VLOOKUP(Table1[[#This Row],[trait_name]],Trait[],2,FALSE)</f>
        <v>26</v>
      </c>
      <c r="J12327" s="25" t="s">
        <v>57</v>
      </c>
      <c r="L12327" s="3"/>
      <c r="N12327" s="25"/>
      <c r="O12327"/>
    </row>
    <row r="12328" spans="1:15">
      <c r="A12328" s="5">
        <v>43281</v>
      </c>
      <c r="B12328" s="5">
        <v>43281</v>
      </c>
      <c r="C12328" t="s">
        <v>996</v>
      </c>
      <c r="D12328" s="30">
        <f>VLOOKUP(C12328,Index[[#All],[searchTaxon]:[Reference_number]],2,FALSE)</f>
        <v>180</v>
      </c>
      <c r="H12328" t="s">
        <v>526</v>
      </c>
      <c r="I12328">
        <f>VLOOKUP(Table1[[#This Row],[trait_name]],Trait[],2,FALSE)</f>
        <v>26</v>
      </c>
      <c r="J12328" s="25" t="s">
        <v>57</v>
      </c>
      <c r="L12328" s="3">
        <v>1</v>
      </c>
      <c r="N12328" s="25"/>
      <c r="O12328"/>
    </row>
    <row r="12329" spans="1:15">
      <c r="A12329" s="5">
        <v>43281</v>
      </c>
      <c r="B12329" s="5">
        <v>43281</v>
      </c>
      <c r="C12329" t="s">
        <v>996</v>
      </c>
      <c r="D12329" s="30">
        <f>VLOOKUP(C12329,Index[[#All],[searchTaxon]:[Reference_number]],2,FALSE)</f>
        <v>180</v>
      </c>
      <c r="H12329" t="s">
        <v>251</v>
      </c>
      <c r="I12329">
        <f>VLOOKUP(Table1[[#This Row],[trait_name]],Trait[],2,FALSE)</f>
        <v>27</v>
      </c>
      <c r="J12329" s="25" t="s">
        <v>58</v>
      </c>
      <c r="L12329" s="3">
        <v>0.5</v>
      </c>
      <c r="N12329" s="25"/>
      <c r="O12329"/>
    </row>
    <row r="12330" spans="1:15">
      <c r="A12330" s="5">
        <v>43281</v>
      </c>
      <c r="B12330" s="5">
        <v>43281</v>
      </c>
      <c r="C12330" t="s">
        <v>996</v>
      </c>
      <c r="D12330" s="30">
        <f>VLOOKUP(C12330,Index[[#All],[searchTaxon]:[Reference_number]],2,FALSE)</f>
        <v>180</v>
      </c>
      <c r="H12330" t="s">
        <v>526</v>
      </c>
      <c r="I12330">
        <f>VLOOKUP(Table1[[#This Row],[trait_name]],Trait[],2,FALSE)</f>
        <v>28</v>
      </c>
      <c r="J12330" s="25" t="s">
        <v>59</v>
      </c>
      <c r="L12330" s="3">
        <v>0.6</v>
      </c>
      <c r="N12330" s="25"/>
      <c r="O12330"/>
    </row>
    <row r="12331" spans="1:15">
      <c r="A12331" s="5">
        <v>43281</v>
      </c>
      <c r="B12331" s="5">
        <v>43281</v>
      </c>
      <c r="C12331" t="s">
        <v>996</v>
      </c>
      <c r="D12331" s="30">
        <f>VLOOKUP(C12331,Index[[#All],[searchTaxon]:[Reference_number]],2,FALSE)</f>
        <v>180</v>
      </c>
      <c r="I12331">
        <f>VLOOKUP(Table1[[#This Row],[trait_name]],Trait[],2,FALSE)</f>
        <v>28</v>
      </c>
      <c r="J12331" s="25" t="s">
        <v>59</v>
      </c>
      <c r="L12331" s="3"/>
      <c r="N12331" s="25"/>
      <c r="O12331"/>
    </row>
    <row r="12332" spans="1:15">
      <c r="A12332" s="5">
        <v>43281</v>
      </c>
      <c r="B12332" s="5">
        <v>43281</v>
      </c>
      <c r="C12332" t="s">
        <v>996</v>
      </c>
      <c r="D12332" s="30">
        <f>VLOOKUP(C12332,Index[[#All],[searchTaxon]:[Reference_number]],2,FALSE)</f>
        <v>180</v>
      </c>
      <c r="H12332" t="s">
        <v>526</v>
      </c>
      <c r="I12332">
        <f>VLOOKUP(Table1[[#This Row],[trait_name]],Trait[],2,FALSE)</f>
        <v>29</v>
      </c>
      <c r="J12332" s="25" t="s">
        <v>60</v>
      </c>
      <c r="L12332" s="3">
        <v>1</v>
      </c>
      <c r="N12332" s="25"/>
      <c r="O12332"/>
    </row>
    <row r="12333" spans="1:15">
      <c r="A12333" s="5">
        <v>43281</v>
      </c>
      <c r="B12333" s="5">
        <v>43281</v>
      </c>
      <c r="C12333" t="s">
        <v>996</v>
      </c>
      <c r="D12333" s="30">
        <f>VLOOKUP(C12333,Index[[#All],[searchTaxon]:[Reference_number]],2,FALSE)</f>
        <v>180</v>
      </c>
      <c r="I12333">
        <f>VLOOKUP(Table1[[#This Row],[trait_name]],Trait[],2,FALSE)</f>
        <v>30</v>
      </c>
      <c r="J12333" s="25" t="s">
        <v>61</v>
      </c>
      <c r="L12333" s="3"/>
      <c r="N12333" s="25"/>
      <c r="O12333"/>
    </row>
    <row r="12334" spans="1:15">
      <c r="A12334" s="5">
        <v>43281</v>
      </c>
      <c r="B12334" s="5">
        <v>43281</v>
      </c>
      <c r="C12334" t="s">
        <v>996</v>
      </c>
      <c r="D12334" s="30">
        <f>VLOOKUP(C12334,Index[[#All],[searchTaxon]:[Reference_number]],2,FALSE)</f>
        <v>180</v>
      </c>
      <c r="H12334" t="s">
        <v>526</v>
      </c>
      <c r="I12334">
        <f>VLOOKUP(Table1[[#This Row],[trait_name]],Trait[],2,FALSE)</f>
        <v>31</v>
      </c>
      <c r="J12334" s="25" t="s">
        <v>62</v>
      </c>
      <c r="L12334" s="3">
        <v>0.6</v>
      </c>
      <c r="N12334" s="25"/>
      <c r="O12334"/>
    </row>
    <row r="12335" spans="1:15">
      <c r="A12335" s="5">
        <v>43281</v>
      </c>
      <c r="B12335" s="5">
        <v>43281</v>
      </c>
      <c r="C12335" t="s">
        <v>996</v>
      </c>
      <c r="D12335" s="30">
        <f>VLOOKUP(C12335,Index[[#All],[searchTaxon]:[Reference_number]],2,FALSE)</f>
        <v>180</v>
      </c>
      <c r="I12335">
        <f>VLOOKUP(Table1[[#This Row],[trait_name]],Trait[],2,FALSE)</f>
        <v>32</v>
      </c>
      <c r="J12335" s="25" t="s">
        <v>147</v>
      </c>
      <c r="L12335" s="3"/>
      <c r="N12335" s="25"/>
      <c r="O12335"/>
    </row>
    <row r="12336" spans="1:15">
      <c r="A12336" s="5">
        <v>43281</v>
      </c>
      <c r="B12336" s="5">
        <v>43281</v>
      </c>
      <c r="C12336" t="s">
        <v>996</v>
      </c>
      <c r="D12336" s="30">
        <f>VLOOKUP(C12336,Index[[#All],[searchTaxon]:[Reference_number]],2,FALSE)</f>
        <v>180</v>
      </c>
      <c r="I12336">
        <f>VLOOKUP(Table1[[#This Row],[trait_name]],Trait[],2,FALSE)</f>
        <v>32</v>
      </c>
      <c r="J12336" s="25" t="s">
        <v>147</v>
      </c>
      <c r="L12336" s="3"/>
      <c r="N12336" s="25"/>
      <c r="O12336"/>
    </row>
    <row r="12337" spans="1:15">
      <c r="A12337" s="5">
        <v>43281</v>
      </c>
      <c r="B12337" s="5">
        <v>43281</v>
      </c>
      <c r="C12337" t="s">
        <v>996</v>
      </c>
      <c r="D12337" s="30">
        <f>VLOOKUP(C12337,Index[[#All],[searchTaxon]:[Reference_number]],2,FALSE)</f>
        <v>180</v>
      </c>
      <c r="I12337">
        <f>VLOOKUP(Table1[[#This Row],[trait_name]],Trait[],2,FALSE)</f>
        <v>33</v>
      </c>
      <c r="J12337" s="25" t="s">
        <v>63</v>
      </c>
      <c r="L12337" s="3"/>
      <c r="N12337" s="25"/>
      <c r="O12337"/>
    </row>
    <row r="12338" spans="1:15">
      <c r="A12338" s="5">
        <v>43281</v>
      </c>
      <c r="B12338" s="5">
        <v>43281</v>
      </c>
      <c r="C12338" t="s">
        <v>996</v>
      </c>
      <c r="D12338" s="30">
        <f>VLOOKUP(C12338,Index[[#All],[searchTaxon]:[Reference_number]],2,FALSE)</f>
        <v>180</v>
      </c>
      <c r="I12338">
        <f>VLOOKUP(Table1[[#This Row],[trait_name]],Trait[],2,FALSE)</f>
        <v>33</v>
      </c>
      <c r="J12338" s="25" t="s">
        <v>63</v>
      </c>
      <c r="L12338" s="3"/>
      <c r="N12338" s="25"/>
      <c r="O12338"/>
    </row>
    <row r="12339" spans="1:15">
      <c r="A12339" s="5">
        <v>43281</v>
      </c>
      <c r="B12339" s="5">
        <v>43281</v>
      </c>
      <c r="C12339" t="s">
        <v>996</v>
      </c>
      <c r="D12339" s="30">
        <f>VLOOKUP(C12339,Index[[#All],[searchTaxon]:[Reference_number]],2,FALSE)</f>
        <v>180</v>
      </c>
      <c r="I12339">
        <f>VLOOKUP(Table1[[#This Row],[trait_name]],Trait[],2,FALSE)</f>
        <v>34</v>
      </c>
      <c r="J12339" s="25" t="s">
        <v>149</v>
      </c>
      <c r="L12339" s="3"/>
      <c r="N12339" s="25"/>
      <c r="O12339"/>
    </row>
    <row r="12340" spans="1:15">
      <c r="A12340" s="5">
        <v>43281</v>
      </c>
      <c r="B12340" s="5"/>
      <c r="C12340" t="s">
        <v>996</v>
      </c>
      <c r="D12340" s="30">
        <f>VLOOKUP(C12340,Index[[#All],[searchTaxon]:[Reference_number]],2,FALSE)</f>
        <v>180</v>
      </c>
      <c r="E12340">
        <v>0</v>
      </c>
      <c r="F12340">
        <v>0</v>
      </c>
      <c r="G12340">
        <v>0</v>
      </c>
      <c r="I12340">
        <f>VLOOKUP(Table1[[#This Row],[trait_name]],Trait[],2,FALSE)</f>
        <v>35</v>
      </c>
      <c r="J12340" s="25" t="s">
        <v>66</v>
      </c>
      <c r="L12340" s="3"/>
      <c r="N12340" s="25"/>
      <c r="O12340"/>
    </row>
    <row r="12341" spans="1:15">
      <c r="A12341" s="5">
        <v>43281</v>
      </c>
      <c r="B12341" s="5"/>
      <c r="C12341" t="s">
        <v>996</v>
      </c>
      <c r="D12341" s="15">
        <f>VLOOKUP(C12341,Index[[#All],[searchTaxon]:[Reference_number]],2,FALSE)</f>
        <v>180</v>
      </c>
      <c r="E12341">
        <v>0</v>
      </c>
      <c r="F12341">
        <v>0</v>
      </c>
      <c r="G12341">
        <v>0</v>
      </c>
      <c r="I12341">
        <f>VLOOKUP(Table1[[#This Row],[trait_name]],Trait[],2,FALSE)</f>
        <v>36</v>
      </c>
      <c r="J12341" s="25" t="s">
        <v>68</v>
      </c>
      <c r="L12341" s="3"/>
      <c r="N12341" s="25"/>
      <c r="O12341"/>
    </row>
    <row r="12342" spans="1:15">
      <c r="A12342" s="5">
        <v>43281</v>
      </c>
      <c r="B12342" s="5"/>
      <c r="C12342" t="s">
        <v>996</v>
      </c>
      <c r="D12342" s="15">
        <f>VLOOKUP(C12342,Index[[#All],[searchTaxon]:[Reference_number]],2,FALSE)</f>
        <v>180</v>
      </c>
      <c r="E12342">
        <v>0</v>
      </c>
      <c r="F12342">
        <v>0</v>
      </c>
      <c r="G12342">
        <v>0</v>
      </c>
      <c r="I12342">
        <f>VLOOKUP(Table1[[#This Row],[trait_name]],Trait[],2,FALSE)</f>
        <v>37</v>
      </c>
      <c r="J12342" s="25" t="s">
        <v>70</v>
      </c>
      <c r="L12342" s="3"/>
      <c r="N12342" s="25"/>
      <c r="O12342"/>
    </row>
    <row r="12343" spans="1:15">
      <c r="A12343" s="5">
        <v>43281</v>
      </c>
      <c r="B12343" s="5">
        <v>43281</v>
      </c>
      <c r="C12343" t="s">
        <v>996</v>
      </c>
      <c r="D12343" s="30">
        <f>VLOOKUP(C12343,Index[[#All],[searchTaxon]:[Reference_number]],2,FALSE)</f>
        <v>180</v>
      </c>
      <c r="H12343" t="s">
        <v>501</v>
      </c>
      <c r="I12343">
        <f>VLOOKUP(Table1[[#This Row],[trait_name]],Trait[],2,FALSE)</f>
        <v>38</v>
      </c>
      <c r="J12343" s="25" t="s">
        <v>74</v>
      </c>
      <c r="L12343" s="3" t="s">
        <v>197</v>
      </c>
      <c r="N12343" s="25"/>
      <c r="O12343"/>
    </row>
    <row r="12344" spans="1:15">
      <c r="A12344" s="5">
        <v>43281</v>
      </c>
      <c r="B12344" s="5">
        <v>43281</v>
      </c>
      <c r="C12344" t="s">
        <v>996</v>
      </c>
      <c r="D12344" s="30">
        <f>VLOOKUP(C12344,Index[[#All],[searchTaxon]:[Reference_number]],2,FALSE)</f>
        <v>180</v>
      </c>
      <c r="I12344">
        <f>VLOOKUP(Table1[[#This Row],[trait_name]],Trait[],2,FALSE)</f>
        <v>38</v>
      </c>
      <c r="J12344" s="25" t="s">
        <v>74</v>
      </c>
      <c r="L12344" s="3"/>
      <c r="N12344" s="25"/>
      <c r="O12344"/>
    </row>
    <row r="12345" spans="1:15">
      <c r="A12345" s="27">
        <v>43281</v>
      </c>
      <c r="B12345" s="27"/>
      <c r="C12345" s="4" t="s">
        <v>996</v>
      </c>
      <c r="D12345" s="15">
        <f>VLOOKUP(C12345,Index[[#All],[searchTaxon]:[Reference_number]],2,FALSE)</f>
        <v>180</v>
      </c>
      <c r="I12345">
        <f>VLOOKUP(Table1[[#This Row],[trait_name]],Trait[],2,FALSE)</f>
        <v>39</v>
      </c>
      <c r="J12345" s="25" t="s">
        <v>76</v>
      </c>
      <c r="L12345" s="3"/>
      <c r="N12345" s="25"/>
      <c r="O12345"/>
    </row>
    <row r="12346" spans="1:15">
      <c r="A12346" s="5">
        <v>43281</v>
      </c>
      <c r="B12346" s="5">
        <v>43281</v>
      </c>
      <c r="C12346" t="s">
        <v>996</v>
      </c>
      <c r="D12346" s="30">
        <f>VLOOKUP(C12346,Index[[#All],[searchTaxon]:[Reference_number]],2,FALSE)</f>
        <v>180</v>
      </c>
      <c r="H12346" t="s">
        <v>501</v>
      </c>
      <c r="I12346">
        <f>VLOOKUP(Table1[[#This Row],[trait_name]],Trait[],2,FALSE)</f>
        <v>40</v>
      </c>
      <c r="J12346" s="25" t="s">
        <v>79</v>
      </c>
      <c r="L12346" s="3" t="s">
        <v>80</v>
      </c>
      <c r="N12346" s="25"/>
      <c r="O12346"/>
    </row>
    <row r="12347" spans="1:15">
      <c r="A12347" s="5">
        <v>43281</v>
      </c>
      <c r="B12347" s="5">
        <v>43281</v>
      </c>
      <c r="C12347" t="s">
        <v>996</v>
      </c>
      <c r="D12347" s="30">
        <f>VLOOKUP(C12347,Index[[#All],[searchTaxon]:[Reference_number]],2,FALSE)</f>
        <v>180</v>
      </c>
      <c r="H12347" t="s">
        <v>251</v>
      </c>
      <c r="I12347">
        <f>VLOOKUP(Table1[[#This Row],[trait_name]],Trait[],2,FALSE)</f>
        <v>40</v>
      </c>
      <c r="J12347" s="25" t="s">
        <v>79</v>
      </c>
      <c r="L12347" s="3" t="s">
        <v>81</v>
      </c>
      <c r="N12347" s="25"/>
      <c r="O12347"/>
    </row>
    <row r="12348" spans="1:15">
      <c r="A12348" s="5">
        <v>43281</v>
      </c>
      <c r="B12348" s="5"/>
      <c r="C12348" t="s">
        <v>996</v>
      </c>
      <c r="D12348" s="15">
        <f>VLOOKUP(C12348,Index[[#All],[searchTaxon]:[Reference_number]],2,FALSE)</f>
        <v>180</v>
      </c>
      <c r="E12348">
        <v>0</v>
      </c>
      <c r="F12348">
        <v>0</v>
      </c>
      <c r="G12348">
        <v>0</v>
      </c>
      <c r="I12348">
        <f>VLOOKUP(Table1[[#This Row],[trait_name]],Trait[],2,FALSE)</f>
        <v>41</v>
      </c>
      <c r="J12348" s="25" t="s">
        <v>82</v>
      </c>
      <c r="L12348" s="3"/>
      <c r="N12348" s="25"/>
      <c r="O12348"/>
    </row>
    <row r="12349" spans="1:15">
      <c r="A12349" s="5">
        <v>43281</v>
      </c>
      <c r="B12349" s="5"/>
      <c r="C12349" t="s">
        <v>996</v>
      </c>
      <c r="D12349" s="15">
        <f>VLOOKUP(C12349,Index[[#All],[searchTaxon]:[Reference_number]],2,FALSE)</f>
        <v>180</v>
      </c>
      <c r="E12349">
        <v>0</v>
      </c>
      <c r="F12349">
        <v>0</v>
      </c>
      <c r="G12349">
        <v>0</v>
      </c>
      <c r="I12349">
        <f>VLOOKUP(Table1[[#This Row],[trait_name]],Trait[],2,FALSE)</f>
        <v>42</v>
      </c>
      <c r="J12349" s="25" t="s">
        <v>84</v>
      </c>
      <c r="L12349" s="3"/>
      <c r="N12349" s="25"/>
      <c r="O12349"/>
    </row>
    <row r="12350" spans="1:15">
      <c r="A12350" s="5">
        <v>43281</v>
      </c>
      <c r="B12350" s="5">
        <v>43281</v>
      </c>
      <c r="C12350" t="s">
        <v>996</v>
      </c>
      <c r="D12350" s="30">
        <f>VLOOKUP(C12350,Index[[#All],[searchTaxon]:[Reference_number]],2,FALSE)</f>
        <v>180</v>
      </c>
      <c r="H12350" t="s">
        <v>501</v>
      </c>
      <c r="I12350">
        <f>VLOOKUP(Table1[[#This Row],[trait_name]],Trait[],2,FALSE)</f>
        <v>43</v>
      </c>
      <c r="J12350" s="25" t="s">
        <v>86</v>
      </c>
      <c r="L12350" s="3" t="s">
        <v>88</v>
      </c>
      <c r="N12350" s="25"/>
      <c r="O12350"/>
    </row>
    <row r="12351" spans="1:15">
      <c r="A12351" s="5">
        <v>43281</v>
      </c>
      <c r="B12351" s="5">
        <v>43281</v>
      </c>
      <c r="C12351" t="s">
        <v>996</v>
      </c>
      <c r="D12351" s="30">
        <f>VLOOKUP(C12351,Index[[#All],[searchTaxon]:[Reference_number]],2,FALSE)</f>
        <v>180</v>
      </c>
      <c r="I12351">
        <f>VLOOKUP(Table1[[#This Row],[trait_name]],Trait[],2,FALSE)</f>
        <v>43</v>
      </c>
      <c r="J12351" s="25" t="s">
        <v>86</v>
      </c>
      <c r="L12351" s="3"/>
      <c r="N12351" s="25"/>
      <c r="O12351"/>
    </row>
    <row r="12352" spans="1:15">
      <c r="A12352" s="5">
        <v>43281</v>
      </c>
      <c r="B12352" s="5"/>
      <c r="C12352" t="s">
        <v>996</v>
      </c>
      <c r="D12352" s="15">
        <f>VLOOKUP(C12352,Index[[#All],[searchTaxon]:[Reference_number]],2,FALSE)</f>
        <v>180</v>
      </c>
      <c r="E12352">
        <v>0</v>
      </c>
      <c r="F12352">
        <v>0</v>
      </c>
      <c r="G12352">
        <v>0</v>
      </c>
      <c r="I12352">
        <f>VLOOKUP(Table1[[#This Row],[trait_name]],Trait[],2,FALSE)</f>
        <v>47</v>
      </c>
      <c r="J12352" s="25" t="s">
        <v>96</v>
      </c>
      <c r="L12352" s="3"/>
      <c r="N12352" s="26"/>
      <c r="O12352"/>
    </row>
    <row r="12353" spans="1:15">
      <c r="A12353" s="5">
        <v>43281</v>
      </c>
      <c r="B12353" s="5">
        <v>43281</v>
      </c>
      <c r="C12353" t="s">
        <v>996</v>
      </c>
      <c r="D12353" s="30">
        <f>VLOOKUP(C12353,Index[[#All],[searchTaxon]:[Reference_number]],2,FALSE)</f>
        <v>180</v>
      </c>
      <c r="H12353" t="s">
        <v>501</v>
      </c>
      <c r="I12353">
        <f>VLOOKUP(Table1[[#This Row],[trait_name]],Trait[],2,FALSE)</f>
        <v>48</v>
      </c>
      <c r="J12353" s="25" t="s">
        <v>99</v>
      </c>
      <c r="L12353" s="3" t="s">
        <v>162</v>
      </c>
      <c r="N12353" s="25"/>
      <c r="O12353"/>
    </row>
    <row r="12354" spans="1:15">
      <c r="A12354" s="5">
        <v>43281</v>
      </c>
      <c r="B12354" s="5">
        <v>43281</v>
      </c>
      <c r="C12354" t="s">
        <v>996</v>
      </c>
      <c r="D12354" s="30">
        <f>VLOOKUP(C12354,Index[[#All],[searchTaxon]:[Reference_number]],2,FALSE)</f>
        <v>180</v>
      </c>
      <c r="H12354" t="s">
        <v>501</v>
      </c>
      <c r="I12354">
        <f>VLOOKUP(Table1[[#This Row],[trait_name]],Trait[],2,FALSE)</f>
        <v>48</v>
      </c>
      <c r="J12354" s="25" t="s">
        <v>99</v>
      </c>
      <c r="L12354" s="3" t="s">
        <v>100</v>
      </c>
      <c r="N12354" s="25"/>
      <c r="O12354"/>
    </row>
    <row r="12355" spans="1:15">
      <c r="A12355" s="5">
        <v>43281</v>
      </c>
      <c r="B12355" s="5">
        <v>43281</v>
      </c>
      <c r="C12355" t="s">
        <v>996</v>
      </c>
      <c r="D12355" s="30">
        <f>VLOOKUP(C12355,Index[[#All],[searchTaxon]:[Reference_number]],2,FALSE)</f>
        <v>180</v>
      </c>
      <c r="H12355" t="s">
        <v>501</v>
      </c>
      <c r="I12355">
        <f>VLOOKUP(Table1[[#This Row],[trait_name]],Trait[],2,FALSE)</f>
        <v>48</v>
      </c>
      <c r="J12355" s="25" t="s">
        <v>99</v>
      </c>
      <c r="L12355" s="3" t="s">
        <v>161</v>
      </c>
      <c r="N12355" s="25"/>
      <c r="O12355"/>
    </row>
    <row r="12356" spans="1:15">
      <c r="A12356" s="5">
        <v>43281</v>
      </c>
      <c r="B12356" s="5">
        <v>43281</v>
      </c>
      <c r="C12356" t="s">
        <v>996</v>
      </c>
      <c r="D12356" s="30">
        <f>VLOOKUP(C12356,Index[[#All],[searchTaxon]:[Reference_number]],2,FALSE)</f>
        <v>180</v>
      </c>
      <c r="H12356" t="s">
        <v>501</v>
      </c>
      <c r="I12356">
        <f>VLOOKUP(Table1[[#This Row],[trait_name]],Trait[],2,FALSE)</f>
        <v>49</v>
      </c>
      <c r="J12356" s="25" t="s">
        <v>103</v>
      </c>
      <c r="L12356" s="3" t="s">
        <v>661</v>
      </c>
      <c r="N12356" s="25"/>
      <c r="O12356"/>
    </row>
    <row r="12357" spans="1:15">
      <c r="A12357" s="5">
        <v>43281</v>
      </c>
      <c r="B12357" s="5">
        <v>43281</v>
      </c>
      <c r="C12357" t="s">
        <v>996</v>
      </c>
      <c r="D12357" s="30">
        <f>VLOOKUP(C12357,Index[[#All],[searchTaxon]:[Reference_number]],2,FALSE)</f>
        <v>180</v>
      </c>
      <c r="H12357" t="s">
        <v>501</v>
      </c>
      <c r="I12357">
        <f>VLOOKUP(Table1[[#This Row],[trait_name]],Trait[],2,FALSE)</f>
        <v>49</v>
      </c>
      <c r="J12357" s="25" t="s">
        <v>103</v>
      </c>
      <c r="L12357" s="3" t="s">
        <v>104</v>
      </c>
      <c r="N12357" s="25"/>
      <c r="O12357"/>
    </row>
    <row r="12358" spans="1:15">
      <c r="A12358" s="5">
        <v>43281</v>
      </c>
      <c r="B12358" s="5">
        <v>43281</v>
      </c>
      <c r="C12358" t="s">
        <v>996</v>
      </c>
      <c r="D12358" s="30">
        <f>VLOOKUP(C12358,Index[[#All],[searchTaxon]:[Reference_number]],2,FALSE)</f>
        <v>180</v>
      </c>
      <c r="H12358" t="s">
        <v>526</v>
      </c>
      <c r="I12358">
        <f>VLOOKUP(Table1[[#This Row],[trait_name]],Trait[],2,FALSE)</f>
        <v>49</v>
      </c>
      <c r="J12358" s="25" t="s">
        <v>103</v>
      </c>
      <c r="L12358" s="3" t="s">
        <v>105</v>
      </c>
      <c r="N12358" s="25"/>
      <c r="O12358"/>
    </row>
    <row r="12359" spans="1:15">
      <c r="A12359" s="5">
        <v>43281</v>
      </c>
      <c r="B12359" s="5">
        <v>43281</v>
      </c>
      <c r="C12359" t="s">
        <v>996</v>
      </c>
      <c r="D12359" s="30">
        <f>VLOOKUP(C12359,Index[[#All],[searchTaxon]:[Reference_number]],2,FALSE)</f>
        <v>180</v>
      </c>
      <c r="I12359">
        <f>VLOOKUP(Table1[[#This Row],[trait_name]],Trait[],2,FALSE)</f>
        <v>49</v>
      </c>
      <c r="J12359" s="25" t="s">
        <v>103</v>
      </c>
      <c r="L12359" s="3"/>
      <c r="N12359" s="25"/>
      <c r="O12359"/>
    </row>
    <row r="12360" spans="1:15">
      <c r="A12360" s="27">
        <v>43281</v>
      </c>
      <c r="B12360" s="27"/>
      <c r="C12360" s="4" t="s">
        <v>996</v>
      </c>
      <c r="D12360" s="11">
        <f>VLOOKUP(C12360,Index[[#All],[searchTaxon]:[Reference_number]],2,FALSE)</f>
        <v>180</v>
      </c>
      <c r="E12360">
        <f>VLOOKUP(C:C,Table1[[#All],[searchTaxon]:[Multiple_forms]],3,FALSE)</f>
        <v>0</v>
      </c>
      <c r="F12360">
        <f>VLOOKUP(C:C,Table1[[#All],[searchTaxon]:[Multiple_forms]],4,FALSE)</f>
        <v>0</v>
      </c>
      <c r="G12360">
        <f>VLOOKUP(C:C,Table1[[#All],[searchTaxon]:[Multiple_forms]],5,FALSE)</f>
        <v>0</v>
      </c>
      <c r="I12360">
        <f>VLOOKUP(Table1[[#This Row],[trait_name]],Trait[],2,FALSE)</f>
        <v>50</v>
      </c>
      <c r="J12360" s="25" t="s">
        <v>106</v>
      </c>
      <c r="L12360" s="3"/>
      <c r="N12360" s="25"/>
      <c r="O12360"/>
    </row>
    <row r="12361" spans="1:15">
      <c r="A12361" s="5">
        <v>43281</v>
      </c>
      <c r="B12361" s="5">
        <v>43281</v>
      </c>
      <c r="C12361" t="s">
        <v>996</v>
      </c>
      <c r="D12361" s="30">
        <f>VLOOKUP(C12361,Index[[#All],[searchTaxon]:[Reference_number]],2,FALSE)</f>
        <v>180</v>
      </c>
      <c r="H12361" t="s">
        <v>251</v>
      </c>
      <c r="I12361">
        <f>VLOOKUP(Table1[[#This Row],[trait_name]],Trait[],2,FALSE)</f>
        <v>51</v>
      </c>
      <c r="J12361" s="25" t="s">
        <v>108</v>
      </c>
      <c r="L12361" s="3" t="s">
        <v>167</v>
      </c>
      <c r="N12361" s="25"/>
      <c r="O12361"/>
    </row>
    <row r="12362" spans="1:15">
      <c r="A12362" s="5">
        <v>43281</v>
      </c>
      <c r="B12362" s="5">
        <v>43281</v>
      </c>
      <c r="C12362" t="s">
        <v>996</v>
      </c>
      <c r="D12362" s="30">
        <f>VLOOKUP(C12362,Index[[#All],[searchTaxon]:[Reference_number]],2,FALSE)</f>
        <v>180</v>
      </c>
      <c r="H12362" t="s">
        <v>251</v>
      </c>
      <c r="I12362">
        <f>VLOOKUP(Table1[[#This Row],[trait_name]],Trait[],2,FALSE)</f>
        <v>52</v>
      </c>
      <c r="J12362" s="25" t="s">
        <v>203</v>
      </c>
      <c r="L12362" s="3" t="s">
        <v>378</v>
      </c>
      <c r="N12362" s="25"/>
      <c r="O12362"/>
    </row>
    <row r="12363" spans="1:15">
      <c r="A12363" s="5">
        <v>43281</v>
      </c>
      <c r="B12363" s="5">
        <v>43281</v>
      </c>
      <c r="C12363" t="s">
        <v>996</v>
      </c>
      <c r="D12363" s="30">
        <f>VLOOKUP(C12363,Index[[#All],[searchTaxon]:[Reference_number]],2,FALSE)</f>
        <v>180</v>
      </c>
      <c r="H12363" t="s">
        <v>526</v>
      </c>
      <c r="I12363">
        <f>VLOOKUP(Table1[[#This Row],[trait_name]],Trait[],2,FALSE)</f>
        <v>53</v>
      </c>
      <c r="J12363" s="25" t="s">
        <v>110</v>
      </c>
      <c r="L12363" s="3" t="s">
        <v>111</v>
      </c>
      <c r="N12363" s="25"/>
      <c r="O12363"/>
    </row>
    <row r="12364" spans="1:15">
      <c r="A12364" s="5">
        <v>43281</v>
      </c>
      <c r="B12364" s="5">
        <v>43281</v>
      </c>
      <c r="C12364" t="s">
        <v>996</v>
      </c>
      <c r="D12364" s="30">
        <f>VLOOKUP(C12364,Index[[#All],[searchTaxon]:[Reference_number]],2,FALSE)</f>
        <v>180</v>
      </c>
      <c r="I12364">
        <f>VLOOKUP(Table1[[#This Row],[trait_name]],Trait[],2,FALSE)</f>
        <v>53</v>
      </c>
      <c r="J12364" s="25" t="s">
        <v>110</v>
      </c>
      <c r="L12364" s="3"/>
      <c r="N12364" s="25"/>
      <c r="O12364"/>
    </row>
    <row r="12365" spans="1:15">
      <c r="A12365" s="5">
        <v>43281</v>
      </c>
      <c r="B12365" s="5">
        <v>43281</v>
      </c>
      <c r="C12365" t="s">
        <v>996</v>
      </c>
      <c r="D12365" s="30">
        <f>VLOOKUP(C12365,Index[[#All],[searchTaxon]:[Reference_number]],2,FALSE)</f>
        <v>180</v>
      </c>
      <c r="I12365">
        <f>VLOOKUP(Table1[[#This Row],[trait_name]],Trait[],2,FALSE)</f>
        <v>54</v>
      </c>
      <c r="J12365" s="25" t="s">
        <v>112</v>
      </c>
      <c r="L12365" s="3"/>
      <c r="N12365" s="25"/>
      <c r="O12365"/>
    </row>
    <row r="12366" spans="1:15">
      <c r="A12366" s="5">
        <v>43281</v>
      </c>
      <c r="B12366" s="5">
        <v>43281</v>
      </c>
      <c r="C12366" t="s">
        <v>996</v>
      </c>
      <c r="D12366" s="30">
        <f>VLOOKUP(C12366,Index[[#All],[searchTaxon]:[Reference_number]],2,FALSE)</f>
        <v>180</v>
      </c>
      <c r="I12366">
        <f>VLOOKUP(Table1[[#This Row],[trait_name]],Trait[],2,FALSE)</f>
        <v>56</v>
      </c>
      <c r="J12366" s="25" t="s">
        <v>117</v>
      </c>
      <c r="L12366" s="3"/>
      <c r="N12366" s="25"/>
      <c r="O12366"/>
    </row>
    <row r="12367" spans="1:15">
      <c r="A12367" s="5">
        <v>43281</v>
      </c>
      <c r="B12367" s="5"/>
      <c r="C12367" t="s">
        <v>996</v>
      </c>
      <c r="D12367" s="15">
        <f>VLOOKUP(C12367,Index[[#All],[searchTaxon]:[Reference_number]],2,FALSE)</f>
        <v>180</v>
      </c>
      <c r="E12367">
        <v>0</v>
      </c>
      <c r="F12367">
        <v>0</v>
      </c>
      <c r="G12367">
        <v>0</v>
      </c>
      <c r="I12367">
        <f>VLOOKUP(Table1[[#This Row],[trait_name]],Trait[],2,FALSE)</f>
        <v>60</v>
      </c>
      <c r="J12367" s="25" t="s">
        <v>120</v>
      </c>
      <c r="L12367" s="3"/>
      <c r="N12367" s="25"/>
      <c r="O12367"/>
    </row>
    <row r="12368" spans="1:15">
      <c r="A12368" s="5">
        <v>43281</v>
      </c>
      <c r="B12368" s="5">
        <v>43281</v>
      </c>
      <c r="C12368" t="s">
        <v>996</v>
      </c>
      <c r="D12368" s="30">
        <f>VLOOKUP(C12368,Index[[#All],[searchTaxon]:[Reference_number]],2,FALSE)</f>
        <v>180</v>
      </c>
      <c r="I12368">
        <f>VLOOKUP(Table1[[#This Row],[trait_name]],Trait[],2,FALSE)</f>
        <v>62</v>
      </c>
      <c r="J12368" s="25" t="s">
        <v>123</v>
      </c>
      <c r="L12368" s="3"/>
      <c r="N12368" s="25"/>
      <c r="O12368"/>
    </row>
    <row r="12369" spans="1:15">
      <c r="A12369" s="5">
        <v>43283</v>
      </c>
      <c r="B12369" s="5">
        <v>43283</v>
      </c>
      <c r="C12369" t="s">
        <v>998</v>
      </c>
      <c r="D12369" s="30">
        <f>VLOOKUP(C12369,Index[[#All],[searchTaxon]:[Reference_number]],2,FALSE)</f>
        <v>181</v>
      </c>
      <c r="H12369" t="s">
        <v>278</v>
      </c>
      <c r="I12369">
        <f>VLOOKUP(Table1[[#This Row],[trait_name]],Trait[],2,FALSE)</f>
        <v>2</v>
      </c>
      <c r="J12369" s="25" t="s">
        <v>16</v>
      </c>
      <c r="L12369" s="3" t="s">
        <v>999</v>
      </c>
      <c r="N12369" s="25"/>
      <c r="O12369"/>
    </row>
    <row r="12370" spans="1:15">
      <c r="A12370" s="32">
        <v>43283</v>
      </c>
      <c r="B12370" s="32">
        <v>43283</v>
      </c>
      <c r="C12370" s="23" t="s">
        <v>998</v>
      </c>
      <c r="D12370" s="11">
        <f>VLOOKUP(C12370,Index[[#All],[searchTaxon]:[Reference_number]],2,FALSE)</f>
        <v>181</v>
      </c>
      <c r="H12370" t="s">
        <v>425</v>
      </c>
      <c r="I12370">
        <f>VLOOKUP(Table1[[#This Row],[trait_name]],Trait[],2,FALSE)</f>
        <v>2</v>
      </c>
      <c r="J12370" s="25" t="s">
        <v>16</v>
      </c>
      <c r="L12370" s="3" t="s">
        <v>1000</v>
      </c>
      <c r="N12370" s="25"/>
      <c r="O12370"/>
    </row>
    <row r="12371" spans="1:15">
      <c r="A12371" s="32">
        <v>43283</v>
      </c>
      <c r="B12371" s="32">
        <v>43283</v>
      </c>
      <c r="C12371" s="23" t="s">
        <v>998</v>
      </c>
      <c r="D12371" s="11">
        <f>VLOOKUP(C12371,Index[[#All],[searchTaxon]:[Reference_number]],2,FALSE)</f>
        <v>181</v>
      </c>
      <c r="H12371" t="s">
        <v>278</v>
      </c>
      <c r="I12371">
        <f>VLOOKUP(Table1[[#This Row],[trait_name]],Trait[],2,FALSE)</f>
        <v>3</v>
      </c>
      <c r="J12371" s="25" t="s">
        <v>19</v>
      </c>
      <c r="L12371" s="3" t="s">
        <v>20</v>
      </c>
      <c r="N12371" s="25"/>
      <c r="O12371"/>
    </row>
    <row r="12372" spans="1:15">
      <c r="A12372" s="32">
        <v>43283</v>
      </c>
      <c r="B12372" s="32">
        <v>43283</v>
      </c>
      <c r="C12372" s="23" t="s">
        <v>998</v>
      </c>
      <c r="D12372" s="11">
        <f>VLOOKUP(C12372,Index[[#All],[searchTaxon]:[Reference_number]],2,FALSE)</f>
        <v>181</v>
      </c>
      <c r="I12372">
        <f>VLOOKUP(Table1[[#This Row],[trait_name]],Trait[],2,FALSE)</f>
        <v>3</v>
      </c>
      <c r="J12372" s="25" t="s">
        <v>19</v>
      </c>
      <c r="L12372" s="3"/>
      <c r="N12372" s="25"/>
      <c r="O12372"/>
    </row>
    <row r="12373" spans="1:15">
      <c r="A12373" s="32">
        <v>43283</v>
      </c>
      <c r="B12373" s="32">
        <v>43283</v>
      </c>
      <c r="C12373" s="23" t="s">
        <v>998</v>
      </c>
      <c r="D12373" s="11">
        <f>VLOOKUP(C12373,Index[[#All],[searchTaxon]:[Reference_number]],2,FALSE)</f>
        <v>181</v>
      </c>
      <c r="H12373" t="s">
        <v>278</v>
      </c>
      <c r="I12373">
        <f>VLOOKUP(Table1[[#This Row],[trait_name]],Trait[],2,FALSE)</f>
        <v>5</v>
      </c>
      <c r="J12373" s="25" t="s">
        <v>25</v>
      </c>
      <c r="L12373" s="3" t="s">
        <v>24</v>
      </c>
      <c r="N12373" s="25"/>
      <c r="O12373"/>
    </row>
    <row r="12374" spans="1:15">
      <c r="A12374" s="32">
        <v>43283</v>
      </c>
      <c r="B12374" s="32">
        <v>43283</v>
      </c>
      <c r="C12374" s="23" t="s">
        <v>998</v>
      </c>
      <c r="D12374" s="11">
        <f>VLOOKUP(C12374,Index[[#All],[searchTaxon]:[Reference_number]],2,FALSE)</f>
        <v>181</v>
      </c>
      <c r="H12374" t="s">
        <v>429</v>
      </c>
      <c r="I12374">
        <f>VLOOKUP(Table1[[#This Row],[trait_name]],Trait[],2,FALSE)</f>
        <v>7</v>
      </c>
      <c r="J12374" s="25" t="s">
        <v>27</v>
      </c>
      <c r="L12374" s="3" t="s">
        <v>24</v>
      </c>
      <c r="N12374" s="25"/>
      <c r="O12374"/>
    </row>
    <row r="12375" spans="1:15">
      <c r="A12375" s="27">
        <v>43283</v>
      </c>
      <c r="B12375" s="27"/>
      <c r="C12375" s="4" t="s">
        <v>998</v>
      </c>
      <c r="D12375" s="15">
        <f>VLOOKUP(C12375,Index[[#All],[searchTaxon]:[Reference_number]],2,FALSE)</f>
        <v>181</v>
      </c>
      <c r="I12375">
        <f>VLOOKUP(Table1[[#This Row],[trait_name]],Trait[],2,FALSE)</f>
        <v>15</v>
      </c>
      <c r="J12375" s="25" t="s">
        <v>32</v>
      </c>
      <c r="L12375" s="3"/>
      <c r="N12375" s="25"/>
      <c r="O12375"/>
    </row>
    <row r="12376" spans="1:15">
      <c r="A12376" s="27">
        <v>43283</v>
      </c>
      <c r="B12376" s="27">
        <v>43283</v>
      </c>
      <c r="C12376" s="4" t="s">
        <v>998</v>
      </c>
      <c r="D12376" s="15">
        <f>VLOOKUP(C12376,Index[[#All],[searchTaxon]:[Reference_number]],2,FALSE)</f>
        <v>181</v>
      </c>
      <c r="I12376">
        <f>VLOOKUP(Table1[[#This Row],[trait_name]],Trait[],2,FALSE)</f>
        <v>16</v>
      </c>
      <c r="J12376" s="26" t="s">
        <v>33</v>
      </c>
      <c r="K12376" s="26"/>
      <c r="L12376" s="3"/>
      <c r="N12376" s="25"/>
      <c r="O12376"/>
    </row>
    <row r="12377" spans="1:15">
      <c r="A12377" s="32">
        <v>43283</v>
      </c>
      <c r="B12377" s="32">
        <v>43283</v>
      </c>
      <c r="C12377" s="23" t="s">
        <v>998</v>
      </c>
      <c r="D12377" s="11">
        <f>VLOOKUP(C12377,Index[[#All],[searchTaxon]:[Reference_number]],2,FALSE)</f>
        <v>181</v>
      </c>
      <c r="H12377" t="s">
        <v>429</v>
      </c>
      <c r="I12377">
        <f>VLOOKUP(Table1[[#This Row],[trait_name]],Trait[],2,FALSE)</f>
        <v>17</v>
      </c>
      <c r="J12377" s="25" t="s">
        <v>34</v>
      </c>
      <c r="L12377" s="3" t="s">
        <v>35</v>
      </c>
      <c r="N12377" s="25"/>
      <c r="O12377"/>
    </row>
    <row r="12378" spans="1:15">
      <c r="A12378" s="32">
        <v>43283</v>
      </c>
      <c r="B12378" s="32">
        <v>43283</v>
      </c>
      <c r="C12378" s="23" t="s">
        <v>998</v>
      </c>
      <c r="D12378" s="11">
        <f>VLOOKUP(C12378,Index[[#All],[searchTaxon]:[Reference_number]],2,FALSE)</f>
        <v>181</v>
      </c>
      <c r="H12378" t="s">
        <v>429</v>
      </c>
      <c r="I12378">
        <f>VLOOKUP(Table1[[#This Row],[trait_name]],Trait[],2,FALSE)</f>
        <v>17</v>
      </c>
      <c r="J12378" s="25" t="s">
        <v>34</v>
      </c>
      <c r="L12378" s="3" t="s">
        <v>36</v>
      </c>
      <c r="N12378" s="25"/>
      <c r="O12378"/>
    </row>
    <row r="12379" spans="1:15">
      <c r="A12379" s="32">
        <v>43283</v>
      </c>
      <c r="B12379" s="32">
        <v>43283</v>
      </c>
      <c r="C12379" s="23" t="s">
        <v>998</v>
      </c>
      <c r="D12379" s="11">
        <f>VLOOKUP(C12379,Index[[#All],[searchTaxon]:[Reference_number]],2,FALSE)</f>
        <v>181</v>
      </c>
      <c r="H12379" t="s">
        <v>429</v>
      </c>
      <c r="I12379">
        <f>VLOOKUP(Table1[[#This Row],[trait_name]],Trait[],2,FALSE)</f>
        <v>17</v>
      </c>
      <c r="J12379" s="25" t="s">
        <v>34</v>
      </c>
      <c r="L12379" s="3" t="s">
        <v>37</v>
      </c>
      <c r="N12379" s="25"/>
      <c r="O12379"/>
    </row>
    <row r="12380" spans="1:15">
      <c r="A12380" s="27">
        <v>43283</v>
      </c>
      <c r="B12380" s="27">
        <v>43283</v>
      </c>
      <c r="C12380" s="4" t="s">
        <v>998</v>
      </c>
      <c r="D12380" s="15">
        <f>VLOOKUP(C12380,Index[[#All],[searchTaxon]:[Reference_number]],2,FALSE)</f>
        <v>181</v>
      </c>
      <c r="I12380">
        <f>VLOOKUP(Table1[[#This Row],[trait_name]],Trait[],2,FALSE)</f>
        <v>18</v>
      </c>
      <c r="J12380" s="25" t="s">
        <v>38</v>
      </c>
      <c r="L12380" s="3"/>
      <c r="N12380" s="25"/>
      <c r="O12380"/>
    </row>
    <row r="12381" spans="1:15">
      <c r="A12381" s="32">
        <v>43283</v>
      </c>
      <c r="B12381" s="32">
        <v>43283</v>
      </c>
      <c r="C12381" s="23" t="s">
        <v>998</v>
      </c>
      <c r="D12381" s="11">
        <f>VLOOKUP(C12381,Index[[#All],[searchTaxon]:[Reference_number]],2,FALSE)</f>
        <v>181</v>
      </c>
      <c r="H12381" t="s">
        <v>278</v>
      </c>
      <c r="I12381">
        <f>VLOOKUP(Table1[[#This Row],[trait_name]],Trait[],2,FALSE)</f>
        <v>19</v>
      </c>
      <c r="J12381" s="25" t="s">
        <v>39</v>
      </c>
      <c r="L12381" s="3" t="s">
        <v>142</v>
      </c>
      <c r="N12381" s="25"/>
      <c r="O12381"/>
    </row>
    <row r="12382" spans="1:15">
      <c r="A12382" s="32">
        <v>43283</v>
      </c>
      <c r="B12382" s="32">
        <v>43283</v>
      </c>
      <c r="C12382" s="23" t="s">
        <v>998</v>
      </c>
      <c r="D12382" s="11">
        <f>VLOOKUP(C12382,Index[[#All],[searchTaxon]:[Reference_number]],2,FALSE)</f>
        <v>181</v>
      </c>
      <c r="H12382" t="s">
        <v>278</v>
      </c>
      <c r="I12382">
        <f>VLOOKUP(Table1[[#This Row],[trait_name]],Trait[],2,FALSE)</f>
        <v>19</v>
      </c>
      <c r="J12382" s="25" t="s">
        <v>39</v>
      </c>
      <c r="L12382" s="3" t="s">
        <v>140</v>
      </c>
      <c r="N12382" s="25"/>
      <c r="O12382"/>
    </row>
    <row r="12383" spans="1:15">
      <c r="A12383" s="27">
        <v>43283</v>
      </c>
      <c r="B12383" s="27">
        <v>43283</v>
      </c>
      <c r="C12383" s="4" t="s">
        <v>998</v>
      </c>
      <c r="D12383" s="15">
        <f>VLOOKUP(C12383,Index[[#All],[searchTaxon]:[Reference_number]],2,FALSE)</f>
        <v>181</v>
      </c>
      <c r="I12383">
        <f>VLOOKUP(Table1[[#This Row],[trait_name]],Trait[],2,FALSE)</f>
        <v>20</v>
      </c>
      <c r="J12383" s="25" t="s">
        <v>42</v>
      </c>
      <c r="L12383" s="3"/>
      <c r="N12383" s="25"/>
      <c r="O12383"/>
    </row>
    <row r="12384" spans="1:15">
      <c r="A12384" s="32">
        <v>43283</v>
      </c>
      <c r="B12384" s="32">
        <v>43283</v>
      </c>
      <c r="C12384" s="23" t="s">
        <v>998</v>
      </c>
      <c r="D12384" s="11">
        <f>VLOOKUP(C12384,Index[[#All],[searchTaxon]:[Reference_number]],2,FALSE)</f>
        <v>181</v>
      </c>
      <c r="I12384">
        <f>VLOOKUP(Table1[[#This Row],[trait_name]],Trait[],2,FALSE)</f>
        <v>21</v>
      </c>
      <c r="J12384" s="25" t="s">
        <v>46</v>
      </c>
      <c r="L12384" s="3"/>
      <c r="N12384" s="25"/>
      <c r="O12384"/>
    </row>
    <row r="12385" spans="1:15">
      <c r="A12385" s="5">
        <v>43283</v>
      </c>
      <c r="B12385" s="5"/>
      <c r="C12385" t="s">
        <v>998</v>
      </c>
      <c r="D12385" s="15">
        <f>VLOOKUP(C12385,Index[[#All],[searchTaxon]:[Reference_number]],2,FALSE)</f>
        <v>181</v>
      </c>
      <c r="E12385">
        <v>0</v>
      </c>
      <c r="F12385">
        <v>0</v>
      </c>
      <c r="G12385">
        <v>0</v>
      </c>
      <c r="I12385">
        <f>VLOOKUP(Table1[[#This Row],[trait_name]],Trait[],2,FALSE)</f>
        <v>22</v>
      </c>
      <c r="J12385" s="25" t="s">
        <v>48</v>
      </c>
      <c r="L12385" s="3"/>
      <c r="N12385" s="25"/>
      <c r="O12385"/>
    </row>
    <row r="12386" spans="1:15">
      <c r="A12386" s="27">
        <v>43283</v>
      </c>
      <c r="B12386" s="27"/>
      <c r="C12386" s="4" t="s">
        <v>998</v>
      </c>
      <c r="D12386" s="15">
        <f>VLOOKUP(C12386,Index[[#All],[searchTaxon]:[Reference_number]],2,FALSE)</f>
        <v>181</v>
      </c>
      <c r="I12386">
        <f>VLOOKUP(Table1[[#This Row],[trait_name]],Trait[],2,FALSE)</f>
        <v>23</v>
      </c>
      <c r="J12386" s="25" t="s">
        <v>50</v>
      </c>
      <c r="L12386" s="3"/>
      <c r="N12386" s="25"/>
      <c r="O12386"/>
    </row>
    <row r="12387" spans="1:15">
      <c r="A12387" s="27">
        <v>43283</v>
      </c>
      <c r="B12387" s="27"/>
      <c r="C12387" s="4" t="s">
        <v>998</v>
      </c>
      <c r="D12387" s="15">
        <f>VLOOKUP(C12387,Index[[#All],[searchTaxon]:[Reference_number]],2,FALSE)</f>
        <v>181</v>
      </c>
      <c r="I12387">
        <f>VLOOKUP(Table1[[#This Row],[trait_name]],Trait[],2,FALSE)</f>
        <v>24</v>
      </c>
      <c r="J12387" s="25" t="s">
        <v>53</v>
      </c>
      <c r="L12387" s="3"/>
      <c r="N12387" s="25"/>
      <c r="O12387"/>
    </row>
    <row r="12388" spans="1:15">
      <c r="A12388" s="32">
        <v>43283</v>
      </c>
      <c r="B12388" s="32">
        <v>43283</v>
      </c>
      <c r="C12388" s="23" t="s">
        <v>998</v>
      </c>
      <c r="D12388" s="11">
        <f>VLOOKUP(C12388,Index[[#All],[searchTaxon]:[Reference_number]],2,FALSE)</f>
        <v>181</v>
      </c>
      <c r="H12388" t="s">
        <v>278</v>
      </c>
      <c r="I12388">
        <f>VLOOKUP(Table1[[#This Row],[trait_name]],Trait[],2,FALSE)</f>
        <v>25</v>
      </c>
      <c r="J12388" s="25" t="s">
        <v>54</v>
      </c>
      <c r="L12388" s="3" t="s">
        <v>55</v>
      </c>
      <c r="N12388" s="25"/>
      <c r="O12388"/>
    </row>
    <row r="12389" spans="1:15">
      <c r="A12389" s="32">
        <v>43283</v>
      </c>
      <c r="B12389" s="32">
        <v>43283</v>
      </c>
      <c r="C12389" s="23" t="s">
        <v>998</v>
      </c>
      <c r="D12389" s="11">
        <f>VLOOKUP(C12389,Index[[#All],[searchTaxon]:[Reference_number]],2,FALSE)</f>
        <v>181</v>
      </c>
      <c r="I12389">
        <f>VLOOKUP(Table1[[#This Row],[trait_name]],Trait[],2,FALSE)</f>
        <v>25</v>
      </c>
      <c r="J12389" s="25" t="s">
        <v>54</v>
      </c>
      <c r="L12389" s="3"/>
      <c r="N12389" s="25"/>
      <c r="O12389"/>
    </row>
    <row r="12390" spans="1:15">
      <c r="A12390" s="32">
        <v>43283</v>
      </c>
      <c r="B12390" s="32">
        <v>43283</v>
      </c>
      <c r="C12390" s="23" t="s">
        <v>998</v>
      </c>
      <c r="D12390" s="11">
        <f>VLOOKUP(C12390,Index[[#All],[searchTaxon]:[Reference_number]],2,FALSE)</f>
        <v>181</v>
      </c>
      <c r="H12390" t="s">
        <v>600</v>
      </c>
      <c r="I12390">
        <f>VLOOKUP(Table1[[#This Row],[trait_name]],Trait[],2,FALSE)</f>
        <v>26</v>
      </c>
      <c r="J12390" s="25" t="s">
        <v>57</v>
      </c>
      <c r="L12390" s="3">
        <v>15</v>
      </c>
      <c r="N12390" s="25"/>
      <c r="O12390"/>
    </row>
    <row r="12391" spans="1:15">
      <c r="A12391" s="32">
        <v>43283</v>
      </c>
      <c r="B12391" s="32">
        <v>43283</v>
      </c>
      <c r="C12391" s="23" t="s">
        <v>998</v>
      </c>
      <c r="D12391" s="11">
        <f>VLOOKUP(C12391,Index[[#All],[searchTaxon]:[Reference_number]],2,FALSE)</f>
        <v>181</v>
      </c>
      <c r="H12391" t="s">
        <v>278</v>
      </c>
      <c r="I12391">
        <f>VLOOKUP(Table1[[#This Row],[trait_name]],Trait[],2,FALSE)</f>
        <v>26</v>
      </c>
      <c r="J12391" s="25" t="s">
        <v>57</v>
      </c>
      <c r="L12391" s="3">
        <v>12</v>
      </c>
      <c r="N12391" s="25"/>
      <c r="O12391"/>
    </row>
    <row r="12392" spans="1:15">
      <c r="A12392" s="32">
        <v>43283</v>
      </c>
      <c r="B12392" s="32">
        <v>43283</v>
      </c>
      <c r="C12392" s="23" t="s">
        <v>998</v>
      </c>
      <c r="D12392" s="11">
        <f>VLOOKUP(C12392,Index[[#All],[searchTaxon]:[Reference_number]],2,FALSE)</f>
        <v>181</v>
      </c>
      <c r="I12392">
        <f>VLOOKUP(Table1[[#This Row],[trait_name]],Trait[],2,FALSE)</f>
        <v>27</v>
      </c>
      <c r="J12392" s="25" t="s">
        <v>58</v>
      </c>
      <c r="L12392" s="3"/>
      <c r="N12392" s="25"/>
      <c r="O12392"/>
    </row>
    <row r="12393" spans="1:15">
      <c r="A12393" s="32">
        <v>43283</v>
      </c>
      <c r="B12393" s="32">
        <v>43283</v>
      </c>
      <c r="C12393" s="23" t="s">
        <v>998</v>
      </c>
      <c r="D12393" s="11">
        <f>VLOOKUP(C12393,Index[[#All],[searchTaxon]:[Reference_number]],2,FALSE)</f>
        <v>181</v>
      </c>
      <c r="H12393" t="s">
        <v>278</v>
      </c>
      <c r="I12393">
        <f>VLOOKUP(Table1[[#This Row],[trait_name]],Trait[],2,FALSE)</f>
        <v>28</v>
      </c>
      <c r="J12393" s="25" t="s">
        <v>59</v>
      </c>
      <c r="L12393" s="3">
        <v>8</v>
      </c>
      <c r="N12393" s="25"/>
      <c r="O12393"/>
    </row>
    <row r="12394" spans="1:15">
      <c r="A12394" s="32">
        <v>43283</v>
      </c>
      <c r="B12394" s="32">
        <v>43283</v>
      </c>
      <c r="C12394" s="23" t="s">
        <v>998</v>
      </c>
      <c r="D12394" s="11">
        <f>VLOOKUP(C12394,Index[[#All],[searchTaxon]:[Reference_number]],2,FALSE)</f>
        <v>181</v>
      </c>
      <c r="I12394">
        <f>VLOOKUP(Table1[[#This Row],[trait_name]],Trait[],2,FALSE)</f>
        <v>28</v>
      </c>
      <c r="J12394" s="25" t="s">
        <v>59</v>
      </c>
      <c r="L12394" s="3"/>
      <c r="N12394" s="25"/>
      <c r="O12394"/>
    </row>
    <row r="12395" spans="1:15">
      <c r="A12395" s="32">
        <v>43283</v>
      </c>
      <c r="B12395" s="32">
        <v>43283</v>
      </c>
      <c r="C12395" s="23" t="s">
        <v>998</v>
      </c>
      <c r="D12395" s="11">
        <f>VLOOKUP(C12395,Index[[#All],[searchTaxon]:[Reference_number]],2,FALSE)</f>
        <v>181</v>
      </c>
      <c r="I12395">
        <f>VLOOKUP(Table1[[#This Row],[trait_name]],Trait[],2,FALSE)</f>
        <v>29</v>
      </c>
      <c r="J12395" s="25" t="s">
        <v>60</v>
      </c>
      <c r="L12395" s="3"/>
      <c r="N12395" s="25"/>
      <c r="O12395"/>
    </row>
    <row r="12396" spans="1:15">
      <c r="A12396" s="32">
        <v>43283</v>
      </c>
      <c r="B12396" s="32">
        <v>43283</v>
      </c>
      <c r="C12396" s="23" t="s">
        <v>998</v>
      </c>
      <c r="D12396" s="11">
        <f>VLOOKUP(C12396,Index[[#All],[searchTaxon]:[Reference_number]],2,FALSE)</f>
        <v>181</v>
      </c>
      <c r="I12396">
        <f>VLOOKUP(Table1[[#This Row],[trait_name]],Trait[],2,FALSE)</f>
        <v>30</v>
      </c>
      <c r="J12396" s="25" t="s">
        <v>61</v>
      </c>
      <c r="L12396" s="3"/>
      <c r="N12396" s="25"/>
      <c r="O12396"/>
    </row>
    <row r="12397" spans="1:15">
      <c r="A12397" s="32">
        <v>43283</v>
      </c>
      <c r="B12397" s="32">
        <v>43283</v>
      </c>
      <c r="C12397" s="23" t="s">
        <v>998</v>
      </c>
      <c r="D12397" s="11">
        <f>VLOOKUP(C12397,Index[[#All],[searchTaxon]:[Reference_number]],2,FALSE)</f>
        <v>181</v>
      </c>
      <c r="I12397">
        <f>VLOOKUP(Table1[[#This Row],[trait_name]],Trait[],2,FALSE)</f>
        <v>31</v>
      </c>
      <c r="J12397" s="25" t="s">
        <v>62</v>
      </c>
      <c r="L12397" s="3"/>
      <c r="N12397" s="25"/>
      <c r="O12397"/>
    </row>
    <row r="12398" spans="1:15">
      <c r="A12398" s="32">
        <v>43283</v>
      </c>
      <c r="B12398" s="32">
        <v>43283</v>
      </c>
      <c r="C12398" s="23" t="s">
        <v>998</v>
      </c>
      <c r="D12398" s="11">
        <f>VLOOKUP(C12398,Index[[#All],[searchTaxon]:[Reference_number]],2,FALSE)</f>
        <v>181</v>
      </c>
      <c r="H12398" t="s">
        <v>429</v>
      </c>
      <c r="I12398">
        <f>VLOOKUP(Table1[[#This Row],[trait_name]],Trait[],2,FALSE)</f>
        <v>32</v>
      </c>
      <c r="J12398" s="25" t="s">
        <v>147</v>
      </c>
      <c r="L12398" s="3" t="s">
        <v>189</v>
      </c>
      <c r="N12398" s="25"/>
      <c r="O12398"/>
    </row>
    <row r="12399" spans="1:15">
      <c r="A12399" s="32">
        <v>43283</v>
      </c>
      <c r="B12399" s="32">
        <v>43283</v>
      </c>
      <c r="C12399" s="23" t="s">
        <v>998</v>
      </c>
      <c r="D12399" s="11">
        <f>VLOOKUP(C12399,Index[[#All],[searchTaxon]:[Reference_number]],2,FALSE)</f>
        <v>181</v>
      </c>
      <c r="I12399">
        <f>VLOOKUP(Table1[[#This Row],[trait_name]],Trait[],2,FALSE)</f>
        <v>32</v>
      </c>
      <c r="J12399" s="25" t="s">
        <v>147</v>
      </c>
      <c r="L12399" s="3"/>
      <c r="N12399" s="25"/>
      <c r="O12399"/>
    </row>
    <row r="12400" spans="1:15">
      <c r="A12400" s="32">
        <v>43283</v>
      </c>
      <c r="B12400" s="32">
        <v>43283</v>
      </c>
      <c r="C12400" s="23" t="s">
        <v>998</v>
      </c>
      <c r="D12400" s="11">
        <f>VLOOKUP(C12400,Index[[#All],[searchTaxon]:[Reference_number]],2,FALSE)</f>
        <v>181</v>
      </c>
      <c r="H12400" t="s">
        <v>278</v>
      </c>
      <c r="I12400">
        <f>VLOOKUP(Table1[[#This Row],[trait_name]],Trait[],2,FALSE)</f>
        <v>33</v>
      </c>
      <c r="J12400" s="25" t="s">
        <v>63</v>
      </c>
      <c r="L12400" s="3" t="s">
        <v>148</v>
      </c>
      <c r="N12400" s="25"/>
      <c r="O12400"/>
    </row>
    <row r="12401" spans="1:15">
      <c r="A12401" s="32">
        <v>43283</v>
      </c>
      <c r="B12401" s="32">
        <v>43283</v>
      </c>
      <c r="C12401" s="23" t="s">
        <v>998</v>
      </c>
      <c r="D12401" s="11">
        <f>VLOOKUP(C12401,Index[[#All],[searchTaxon]:[Reference_number]],2,FALSE)</f>
        <v>181</v>
      </c>
      <c r="I12401">
        <f>VLOOKUP(Table1[[#This Row],[trait_name]],Trait[],2,FALSE)</f>
        <v>33</v>
      </c>
      <c r="J12401" s="25" t="s">
        <v>63</v>
      </c>
      <c r="L12401" s="3"/>
      <c r="N12401" s="25"/>
      <c r="O12401"/>
    </row>
    <row r="12402" spans="1:15">
      <c r="A12402" s="32">
        <v>43283</v>
      </c>
      <c r="B12402" s="32">
        <v>43283</v>
      </c>
      <c r="C12402" s="23" t="s">
        <v>998</v>
      </c>
      <c r="D12402" s="11">
        <f>VLOOKUP(C12402,Index[[#All],[searchTaxon]:[Reference_number]],2,FALSE)</f>
        <v>181</v>
      </c>
      <c r="H12402" t="s">
        <v>278</v>
      </c>
      <c r="I12402">
        <f>VLOOKUP(Table1[[#This Row],[trait_name]],Trait[],2,FALSE)</f>
        <v>34</v>
      </c>
      <c r="J12402" s="25" t="s">
        <v>149</v>
      </c>
      <c r="L12402" s="3" t="s">
        <v>113</v>
      </c>
      <c r="N12402" s="25"/>
      <c r="O12402"/>
    </row>
    <row r="12403" spans="1:15">
      <c r="A12403" s="5">
        <v>43283</v>
      </c>
      <c r="B12403" s="5"/>
      <c r="C12403" t="s">
        <v>998</v>
      </c>
      <c r="D12403" s="30">
        <f>VLOOKUP(C12403,Index[[#All],[searchTaxon]:[Reference_number]],2,FALSE)</f>
        <v>181</v>
      </c>
      <c r="E12403">
        <v>0</v>
      </c>
      <c r="F12403">
        <v>0</v>
      </c>
      <c r="G12403">
        <v>0</v>
      </c>
      <c r="I12403">
        <f>VLOOKUP(Table1[[#This Row],[trait_name]],Trait[],2,FALSE)</f>
        <v>35</v>
      </c>
      <c r="J12403" s="25" t="s">
        <v>66</v>
      </c>
      <c r="L12403" s="3"/>
      <c r="N12403" s="25"/>
      <c r="O12403"/>
    </row>
    <row r="12404" spans="1:15">
      <c r="A12404" s="5">
        <v>43283</v>
      </c>
      <c r="B12404" s="5"/>
      <c r="C12404" t="s">
        <v>998</v>
      </c>
      <c r="D12404" s="15">
        <f>VLOOKUP(C12404,Index[[#All],[searchTaxon]:[Reference_number]],2,FALSE)</f>
        <v>181</v>
      </c>
      <c r="E12404">
        <v>0</v>
      </c>
      <c r="F12404">
        <v>0</v>
      </c>
      <c r="G12404">
        <v>0</v>
      </c>
      <c r="I12404">
        <f>VLOOKUP(Table1[[#This Row],[trait_name]],Trait[],2,FALSE)</f>
        <v>36</v>
      </c>
      <c r="J12404" s="25" t="s">
        <v>68</v>
      </c>
      <c r="L12404" s="3"/>
      <c r="N12404" s="25"/>
      <c r="O12404"/>
    </row>
    <row r="12405" spans="1:15">
      <c r="A12405" s="5">
        <v>43283</v>
      </c>
      <c r="B12405" s="5"/>
      <c r="C12405" t="s">
        <v>998</v>
      </c>
      <c r="D12405" s="15">
        <f>VLOOKUP(C12405,Index[[#All],[searchTaxon]:[Reference_number]],2,FALSE)</f>
        <v>181</v>
      </c>
      <c r="E12405">
        <v>0</v>
      </c>
      <c r="F12405">
        <v>0</v>
      </c>
      <c r="G12405">
        <v>0</v>
      </c>
      <c r="I12405">
        <f>VLOOKUP(Table1[[#This Row],[trait_name]],Trait[],2,FALSE)</f>
        <v>37</v>
      </c>
      <c r="J12405" s="25" t="s">
        <v>70</v>
      </c>
      <c r="L12405" s="3"/>
      <c r="N12405" s="25"/>
      <c r="O12405"/>
    </row>
    <row r="12406" spans="1:15">
      <c r="A12406" s="32">
        <v>43283</v>
      </c>
      <c r="B12406" s="32">
        <v>43283</v>
      </c>
      <c r="C12406" s="23" t="s">
        <v>998</v>
      </c>
      <c r="D12406" s="11">
        <f>VLOOKUP(C12406,Index[[#All],[searchTaxon]:[Reference_number]],2,FALSE)</f>
        <v>181</v>
      </c>
      <c r="I12406">
        <f>VLOOKUP(Table1[[#This Row],[trait_name]],Trait[],2,FALSE)</f>
        <v>38</v>
      </c>
      <c r="J12406" s="25" t="s">
        <v>74</v>
      </c>
      <c r="L12406" s="3"/>
      <c r="N12406" s="25"/>
      <c r="O12406"/>
    </row>
    <row r="12407" spans="1:15">
      <c r="A12407" s="32">
        <v>43283</v>
      </c>
      <c r="B12407" s="32">
        <v>43283</v>
      </c>
      <c r="C12407" s="23" t="s">
        <v>998</v>
      </c>
      <c r="D12407" s="11">
        <f>VLOOKUP(C12407,Index[[#All],[searchTaxon]:[Reference_number]],2,FALSE)</f>
        <v>181</v>
      </c>
      <c r="H12407" t="s">
        <v>429</v>
      </c>
      <c r="I12407">
        <f>VLOOKUP(Table1[[#This Row],[trait_name]],Trait[],2,FALSE)</f>
        <v>38</v>
      </c>
      <c r="J12407" s="25" t="s">
        <v>74</v>
      </c>
      <c r="L12407" s="3" t="s">
        <v>158</v>
      </c>
      <c r="N12407" s="25"/>
      <c r="O12407"/>
    </row>
    <row r="12408" spans="1:15">
      <c r="A12408" s="27">
        <v>43283</v>
      </c>
      <c r="B12408" s="27"/>
      <c r="C12408" s="4" t="s">
        <v>998</v>
      </c>
      <c r="D12408" s="15">
        <f>VLOOKUP(C12408,Index[[#All],[searchTaxon]:[Reference_number]],2,FALSE)</f>
        <v>181</v>
      </c>
      <c r="I12408">
        <f>VLOOKUP(Table1[[#This Row],[trait_name]],Trait[],2,FALSE)</f>
        <v>39</v>
      </c>
      <c r="J12408" s="25" t="s">
        <v>76</v>
      </c>
      <c r="L12408" s="3"/>
      <c r="N12408" s="25"/>
      <c r="O12408"/>
    </row>
    <row r="12409" spans="1:15">
      <c r="A12409" s="32">
        <v>43283</v>
      </c>
      <c r="B12409" s="32">
        <v>43283</v>
      </c>
      <c r="C12409" s="23" t="s">
        <v>998</v>
      </c>
      <c r="D12409" s="11">
        <f>VLOOKUP(C12409,Index[[#All],[searchTaxon]:[Reference_number]],2,FALSE)</f>
        <v>181</v>
      </c>
      <c r="H12409" t="s">
        <v>429</v>
      </c>
      <c r="I12409">
        <f>VLOOKUP(Table1[[#This Row],[trait_name]],Trait[],2,FALSE)</f>
        <v>40</v>
      </c>
      <c r="J12409" s="25" t="s">
        <v>79</v>
      </c>
      <c r="L12409" s="3" t="s">
        <v>80</v>
      </c>
      <c r="N12409" s="25"/>
      <c r="O12409"/>
    </row>
    <row r="12410" spans="1:15">
      <c r="A12410" s="5">
        <v>43283</v>
      </c>
      <c r="B12410" s="5"/>
      <c r="C12410" t="s">
        <v>998</v>
      </c>
      <c r="D12410" s="15">
        <f>VLOOKUP(C12410,Index[[#All],[searchTaxon]:[Reference_number]],2,FALSE)</f>
        <v>181</v>
      </c>
      <c r="E12410">
        <v>0</v>
      </c>
      <c r="F12410">
        <v>0</v>
      </c>
      <c r="G12410">
        <v>0</v>
      </c>
      <c r="I12410">
        <f>VLOOKUP(Table1[[#This Row],[trait_name]],Trait[],2,FALSE)</f>
        <v>41</v>
      </c>
      <c r="J12410" s="25" t="s">
        <v>82</v>
      </c>
      <c r="L12410" s="3"/>
      <c r="N12410" s="25"/>
      <c r="O12410"/>
    </row>
    <row r="12411" spans="1:15">
      <c r="A12411" s="5">
        <v>43283</v>
      </c>
      <c r="B12411" s="5"/>
      <c r="C12411" t="s">
        <v>998</v>
      </c>
      <c r="D12411" s="15">
        <f>VLOOKUP(C12411,Index[[#All],[searchTaxon]:[Reference_number]],2,FALSE)</f>
        <v>181</v>
      </c>
      <c r="E12411">
        <v>0</v>
      </c>
      <c r="F12411">
        <v>0</v>
      </c>
      <c r="G12411">
        <v>0</v>
      </c>
      <c r="I12411">
        <f>VLOOKUP(Table1[[#This Row],[trait_name]],Trait[],2,FALSE)</f>
        <v>42</v>
      </c>
      <c r="J12411" s="25" t="s">
        <v>84</v>
      </c>
      <c r="L12411" s="3"/>
      <c r="N12411" s="25"/>
      <c r="O12411"/>
    </row>
    <row r="12412" spans="1:15">
      <c r="A12412" s="32">
        <v>43283</v>
      </c>
      <c r="B12412" s="32">
        <v>43283</v>
      </c>
      <c r="C12412" s="23" t="s">
        <v>998</v>
      </c>
      <c r="D12412" s="11">
        <f>VLOOKUP(C12412,Index[[#All],[searchTaxon]:[Reference_number]],2,FALSE)</f>
        <v>181</v>
      </c>
      <c r="H12412" t="s">
        <v>429</v>
      </c>
      <c r="I12412">
        <f>VLOOKUP(Table1[[#This Row],[trait_name]],Trait[],2,FALSE)</f>
        <v>43</v>
      </c>
      <c r="J12412" s="25" t="s">
        <v>86</v>
      </c>
      <c r="L12412" s="3" t="s">
        <v>156</v>
      </c>
      <c r="N12412" s="25"/>
      <c r="O12412"/>
    </row>
    <row r="12413" spans="1:15">
      <c r="A12413" s="32">
        <v>43283</v>
      </c>
      <c r="B12413" s="32">
        <v>43283</v>
      </c>
      <c r="C12413" s="23" t="s">
        <v>998</v>
      </c>
      <c r="D12413" s="11">
        <f>VLOOKUP(C12413,Index[[#All],[searchTaxon]:[Reference_number]],2,FALSE)</f>
        <v>181</v>
      </c>
      <c r="I12413">
        <f>VLOOKUP(Table1[[#This Row],[trait_name]],Trait[],2,FALSE)</f>
        <v>43</v>
      </c>
      <c r="J12413" s="25" t="s">
        <v>86</v>
      </c>
      <c r="L12413" s="3"/>
      <c r="N12413" s="25"/>
      <c r="O12413"/>
    </row>
    <row r="12414" spans="1:15">
      <c r="A12414" s="32">
        <v>43283</v>
      </c>
      <c r="B12414" s="32"/>
      <c r="C12414" s="23" t="s">
        <v>998</v>
      </c>
      <c r="D12414" s="11">
        <f>VLOOKUP(C12414,Index[[#All],[searchTaxon]:[Reference_number]],2,FALSE)</f>
        <v>181</v>
      </c>
      <c r="H12414" t="s">
        <v>429</v>
      </c>
      <c r="I12414">
        <f>VLOOKUP(Table1[[#This Row],[trait_name]],Trait[],2,FALSE)</f>
        <v>44</v>
      </c>
      <c r="J12414" s="25" t="s">
        <v>90</v>
      </c>
      <c r="L12414" s="3" t="s">
        <v>266</v>
      </c>
      <c r="N12414" s="25"/>
      <c r="O12414"/>
    </row>
    <row r="12415" spans="1:15">
      <c r="A12415" s="5">
        <v>43283</v>
      </c>
      <c r="B12415" s="5"/>
      <c r="C12415" t="s">
        <v>998</v>
      </c>
      <c r="D12415" s="15">
        <f>VLOOKUP(C12415,Index[[#All],[searchTaxon]:[Reference_number]],2,FALSE)</f>
        <v>181</v>
      </c>
      <c r="E12415">
        <v>0</v>
      </c>
      <c r="F12415">
        <v>0</v>
      </c>
      <c r="G12415">
        <v>0</v>
      </c>
      <c r="I12415">
        <f>VLOOKUP(Table1[[#This Row],[trait_name]],Trait[],2,FALSE)</f>
        <v>47</v>
      </c>
      <c r="J12415" s="25" t="s">
        <v>96</v>
      </c>
      <c r="L12415" s="3"/>
      <c r="N12415" s="26"/>
      <c r="O12415"/>
    </row>
    <row r="12416" spans="1:15">
      <c r="A12416" s="32">
        <v>43283</v>
      </c>
      <c r="B12416" s="32">
        <v>43283</v>
      </c>
      <c r="C12416" s="23" t="s">
        <v>998</v>
      </c>
      <c r="D12416" s="11">
        <f>VLOOKUP(C12416,Index[[#All],[searchTaxon]:[Reference_number]],2,FALSE)</f>
        <v>181</v>
      </c>
      <c r="H12416" t="s">
        <v>278</v>
      </c>
      <c r="I12416">
        <f>VLOOKUP(Table1[[#This Row],[trait_name]],Trait[],2,FALSE)</f>
        <v>48</v>
      </c>
      <c r="J12416" s="25" t="s">
        <v>99</v>
      </c>
      <c r="L12416" s="3" t="s">
        <v>101</v>
      </c>
      <c r="N12416" s="25"/>
      <c r="O12416"/>
    </row>
    <row r="12417" spans="1:15">
      <c r="A12417" s="32">
        <v>43283</v>
      </c>
      <c r="B12417" s="32">
        <v>43283</v>
      </c>
      <c r="C12417" s="23" t="s">
        <v>998</v>
      </c>
      <c r="D12417" s="11">
        <f>VLOOKUP(C12417,Index[[#All],[searchTaxon]:[Reference_number]],2,FALSE)</f>
        <v>181</v>
      </c>
      <c r="H12417" t="s">
        <v>278</v>
      </c>
      <c r="I12417">
        <f>VLOOKUP(Table1[[#This Row],[trait_name]],Trait[],2,FALSE)</f>
        <v>48</v>
      </c>
      <c r="J12417" s="25" t="s">
        <v>99</v>
      </c>
      <c r="L12417" s="3" t="s">
        <v>201</v>
      </c>
      <c r="N12417" s="25"/>
      <c r="O12417"/>
    </row>
    <row r="12418" spans="1:15">
      <c r="A12418" s="32">
        <v>43283</v>
      </c>
      <c r="B12418" s="32">
        <v>43283</v>
      </c>
      <c r="C12418" s="23" t="s">
        <v>998</v>
      </c>
      <c r="D12418" s="11">
        <f>VLOOKUP(C12418,Index[[#All],[searchTaxon]:[Reference_number]],2,FALSE)</f>
        <v>181</v>
      </c>
      <c r="I12418">
        <f>VLOOKUP(Table1[[#This Row],[trait_name]],Trait[],2,FALSE)</f>
        <v>48</v>
      </c>
      <c r="J12418" s="25" t="s">
        <v>99</v>
      </c>
      <c r="L12418" s="3" t="s">
        <v>162</v>
      </c>
      <c r="N12418" s="25"/>
      <c r="O12418"/>
    </row>
    <row r="12419" spans="1:15">
      <c r="A12419" s="32">
        <v>43283</v>
      </c>
      <c r="B12419" s="32">
        <v>43283</v>
      </c>
      <c r="C12419" s="23" t="s">
        <v>998</v>
      </c>
      <c r="D12419" s="11">
        <f>VLOOKUP(C12419,Index[[#All],[searchTaxon]:[Reference_number]],2,FALSE)</f>
        <v>181</v>
      </c>
      <c r="I12419">
        <f>VLOOKUP(Table1[[#This Row],[trait_name]],Trait[],2,FALSE)</f>
        <v>48</v>
      </c>
      <c r="J12419" s="25" t="s">
        <v>99</v>
      </c>
      <c r="L12419" s="3" t="s">
        <v>161</v>
      </c>
      <c r="N12419" s="25"/>
      <c r="O12419"/>
    </row>
    <row r="12420" spans="1:15">
      <c r="A12420" s="32">
        <v>43283</v>
      </c>
      <c r="B12420" s="32">
        <v>43283</v>
      </c>
      <c r="C12420" s="23" t="s">
        <v>998</v>
      </c>
      <c r="D12420" s="11">
        <f>VLOOKUP(C12420,Index[[#All],[searchTaxon]:[Reference_number]],2,FALSE)</f>
        <v>181</v>
      </c>
      <c r="I12420">
        <f>VLOOKUP(Table1[[#This Row],[trait_name]],Trait[],2,FALSE)</f>
        <v>49</v>
      </c>
      <c r="J12420" s="25" t="s">
        <v>103</v>
      </c>
      <c r="L12420" s="3" t="s">
        <v>165</v>
      </c>
      <c r="N12420" s="25"/>
      <c r="O12420"/>
    </row>
    <row r="12421" spans="1:15">
      <c r="A12421" s="32">
        <v>43283</v>
      </c>
      <c r="B12421" s="32">
        <v>43283</v>
      </c>
      <c r="C12421" s="23" t="s">
        <v>998</v>
      </c>
      <c r="D12421" s="11">
        <f>VLOOKUP(C12421,Index[[#All],[searchTaxon]:[Reference_number]],2,FALSE)</f>
        <v>181</v>
      </c>
      <c r="H12421" t="s">
        <v>278</v>
      </c>
      <c r="I12421">
        <f>VLOOKUP(Table1[[#This Row],[trait_name]],Trait[],2,FALSE)</f>
        <v>49</v>
      </c>
      <c r="J12421" s="25" t="s">
        <v>103</v>
      </c>
      <c r="L12421" s="3" t="s">
        <v>149</v>
      </c>
      <c r="N12421" s="25"/>
      <c r="O12421"/>
    </row>
    <row r="12422" spans="1:15">
      <c r="A12422" s="32">
        <v>43283</v>
      </c>
      <c r="B12422" s="32">
        <v>43283</v>
      </c>
      <c r="C12422" s="23" t="s">
        <v>998</v>
      </c>
      <c r="D12422" s="11">
        <f>VLOOKUP(C12422,Index[[#All],[searchTaxon]:[Reference_number]],2,FALSE)</f>
        <v>181</v>
      </c>
      <c r="H12422" t="s">
        <v>278</v>
      </c>
      <c r="I12422">
        <f>VLOOKUP(Table1[[#This Row],[trait_name]],Trait[],2,FALSE)</f>
        <v>49</v>
      </c>
      <c r="J12422" s="25" t="s">
        <v>103</v>
      </c>
      <c r="L12422" s="3" t="s">
        <v>105</v>
      </c>
      <c r="N12422" s="25"/>
      <c r="O12422"/>
    </row>
    <row r="12423" spans="1:15">
      <c r="A12423" s="32">
        <v>43283</v>
      </c>
      <c r="B12423" s="32">
        <v>43283</v>
      </c>
      <c r="C12423" s="23" t="s">
        <v>998</v>
      </c>
      <c r="D12423" s="11">
        <f>VLOOKUP(C12423,Index[[#All],[searchTaxon]:[Reference_number]],2,FALSE)</f>
        <v>181</v>
      </c>
      <c r="H12423" t="s">
        <v>278</v>
      </c>
      <c r="I12423">
        <f>VLOOKUP(Table1[[#This Row],[trait_name]],Trait[],2,FALSE)</f>
        <v>49</v>
      </c>
      <c r="J12423" s="25" t="s">
        <v>103</v>
      </c>
      <c r="L12423" s="3" t="s">
        <v>104</v>
      </c>
      <c r="N12423" s="25"/>
      <c r="O12423"/>
    </row>
    <row r="12424" spans="1:15">
      <c r="A12424" s="32">
        <v>43283</v>
      </c>
      <c r="B12424" s="32">
        <v>43283</v>
      </c>
      <c r="C12424" s="23" t="s">
        <v>998</v>
      </c>
      <c r="D12424" s="11">
        <f>VLOOKUP(C12424,Index[[#All],[searchTaxon]:[Reference_number]],2,FALSE)</f>
        <v>181</v>
      </c>
      <c r="I12424">
        <f>VLOOKUP(Table1[[#This Row],[trait_name]],Trait[],2,FALSE)</f>
        <v>49</v>
      </c>
      <c r="J12424" s="25" t="s">
        <v>103</v>
      </c>
      <c r="L12424" s="3" t="s">
        <v>289</v>
      </c>
      <c r="N12424" s="25"/>
      <c r="O12424"/>
    </row>
    <row r="12425" spans="1:15">
      <c r="A12425" s="27">
        <v>43283</v>
      </c>
      <c r="B12425" s="27"/>
      <c r="C12425" s="4" t="s">
        <v>998</v>
      </c>
      <c r="D12425" s="11">
        <f>VLOOKUP(C12425,Index[[#All],[searchTaxon]:[Reference_number]],2,FALSE)</f>
        <v>181</v>
      </c>
      <c r="E12425">
        <f>VLOOKUP(C:C,Table1[[#All],[searchTaxon]:[Multiple_forms]],3,FALSE)</f>
        <v>0</v>
      </c>
      <c r="F12425">
        <f>VLOOKUP(C:C,Table1[[#All],[searchTaxon]:[Multiple_forms]],4,FALSE)</f>
        <v>0</v>
      </c>
      <c r="G12425">
        <f>VLOOKUP(C:C,Table1[[#All],[searchTaxon]:[Multiple_forms]],5,FALSE)</f>
        <v>0</v>
      </c>
      <c r="I12425">
        <f>VLOOKUP(Table1[[#This Row],[trait_name]],Trait[],2,FALSE)</f>
        <v>50</v>
      </c>
      <c r="J12425" s="25" t="s">
        <v>106</v>
      </c>
      <c r="L12425" s="3"/>
      <c r="N12425" s="25"/>
      <c r="O12425"/>
    </row>
    <row r="12426" spans="1:15">
      <c r="A12426" s="32">
        <v>43283</v>
      </c>
      <c r="B12426" s="32">
        <v>43283</v>
      </c>
      <c r="C12426" s="23" t="s">
        <v>998</v>
      </c>
      <c r="D12426" s="11">
        <f>VLOOKUP(C12426,Index[[#All],[searchTaxon]:[Reference_number]],2,FALSE)</f>
        <v>181</v>
      </c>
      <c r="I12426">
        <f>VLOOKUP(Table1[[#This Row],[trait_name]],Trait[],2,FALSE)</f>
        <v>51</v>
      </c>
      <c r="J12426" s="25" t="s">
        <v>108</v>
      </c>
      <c r="L12426" s="3" t="s">
        <v>167</v>
      </c>
      <c r="N12426" s="25"/>
      <c r="O12426"/>
    </row>
    <row r="12427" spans="1:15">
      <c r="A12427" s="32">
        <v>43283</v>
      </c>
      <c r="B12427" s="32">
        <v>43283</v>
      </c>
      <c r="C12427" s="23" t="s">
        <v>998</v>
      </c>
      <c r="D12427" s="11">
        <f>VLOOKUP(C12427,Index[[#All],[searchTaxon]:[Reference_number]],2,FALSE)</f>
        <v>181</v>
      </c>
      <c r="I12427">
        <f>VLOOKUP(Table1[[#This Row],[trait_name]],Trait[],2,FALSE)</f>
        <v>52</v>
      </c>
      <c r="J12427" s="25" t="s">
        <v>203</v>
      </c>
      <c r="L12427" s="3" t="s">
        <v>378</v>
      </c>
      <c r="N12427" s="25"/>
      <c r="O12427"/>
    </row>
    <row r="12428" spans="1:15">
      <c r="A12428" s="32">
        <v>43283</v>
      </c>
      <c r="B12428" s="32">
        <v>43283</v>
      </c>
      <c r="C12428" s="23" t="s">
        <v>998</v>
      </c>
      <c r="D12428" s="11">
        <f>VLOOKUP(C12428,Index[[#All],[searchTaxon]:[Reference_number]],2,FALSE)</f>
        <v>181</v>
      </c>
      <c r="I12428">
        <f>VLOOKUP(Table1[[#This Row],[trait_name]],Trait[],2,FALSE)</f>
        <v>53</v>
      </c>
      <c r="J12428" s="25" t="s">
        <v>110</v>
      </c>
      <c r="L12428" s="3" t="s">
        <v>111</v>
      </c>
      <c r="N12428" s="25"/>
      <c r="O12428"/>
    </row>
    <row r="12429" spans="1:15">
      <c r="A12429" s="32">
        <v>43283</v>
      </c>
      <c r="B12429" s="32">
        <v>43283</v>
      </c>
      <c r="C12429" s="23" t="s">
        <v>998</v>
      </c>
      <c r="D12429" s="11">
        <f>VLOOKUP(C12429,Index[[#All],[searchTaxon]:[Reference_number]],2,FALSE)</f>
        <v>181</v>
      </c>
      <c r="I12429">
        <f>VLOOKUP(Table1[[#This Row],[trait_name]],Trait[],2,FALSE)</f>
        <v>54</v>
      </c>
      <c r="J12429" s="25" t="s">
        <v>112</v>
      </c>
      <c r="L12429" s="3"/>
      <c r="N12429" s="25"/>
      <c r="O12429"/>
    </row>
    <row r="12430" spans="1:15">
      <c r="A12430" s="27">
        <v>43283</v>
      </c>
      <c r="B12430" s="27">
        <v>43283</v>
      </c>
      <c r="C12430" s="4" t="s">
        <v>998</v>
      </c>
      <c r="D12430" s="11">
        <f>VLOOKUP(C12430,Index[[#All],[searchTaxon]:[Reference_number]],2,FALSE)</f>
        <v>181</v>
      </c>
      <c r="I12430">
        <f>VLOOKUP(Table1[[#This Row],[trait_name]],Trait[],2,FALSE)</f>
        <v>56</v>
      </c>
      <c r="J12430" s="25" t="s">
        <v>117</v>
      </c>
      <c r="L12430" s="3" t="s">
        <v>118</v>
      </c>
      <c r="N12430" s="25"/>
      <c r="O12430"/>
    </row>
    <row r="12431" spans="1:15">
      <c r="A12431" s="5">
        <v>43283</v>
      </c>
      <c r="B12431" s="5"/>
      <c r="C12431" t="s">
        <v>998</v>
      </c>
      <c r="D12431" s="15">
        <f>VLOOKUP(C12431,Index[[#All],[searchTaxon]:[Reference_number]],2,FALSE)</f>
        <v>181</v>
      </c>
      <c r="E12431">
        <v>0</v>
      </c>
      <c r="F12431">
        <v>0</v>
      </c>
      <c r="G12431">
        <v>0</v>
      </c>
      <c r="I12431">
        <f>VLOOKUP(Table1[[#This Row],[trait_name]],Trait[],2,FALSE)</f>
        <v>60</v>
      </c>
      <c r="J12431" s="25" t="s">
        <v>120</v>
      </c>
      <c r="L12431" s="3"/>
      <c r="N12431" s="25"/>
      <c r="O12431"/>
    </row>
    <row r="12432" spans="1:15">
      <c r="A12432" s="27">
        <v>43283</v>
      </c>
      <c r="B12432" s="27">
        <v>43283</v>
      </c>
      <c r="C12432" s="4" t="s">
        <v>998</v>
      </c>
      <c r="D12432" s="15">
        <f>VLOOKUP(C12432,Index[[#All],[searchTaxon]:[Reference_number]],2,FALSE)</f>
        <v>181</v>
      </c>
      <c r="I12432">
        <f>VLOOKUP(Table1[[#This Row],[trait_name]],Trait[],2,FALSE)</f>
        <v>61</v>
      </c>
      <c r="J12432" s="25" t="s">
        <v>172</v>
      </c>
      <c r="L12432" s="3"/>
      <c r="N12432" s="25"/>
      <c r="O12432"/>
    </row>
    <row r="12433" spans="1:15">
      <c r="A12433" s="27">
        <v>43283</v>
      </c>
      <c r="B12433" s="27">
        <v>43283</v>
      </c>
      <c r="C12433" s="4" t="s">
        <v>998</v>
      </c>
      <c r="D12433" s="15">
        <f>VLOOKUP(C12433,Index[[#All],[searchTaxon]:[Reference_number]],2,FALSE)</f>
        <v>181</v>
      </c>
      <c r="I12433">
        <f>VLOOKUP(Table1[[#This Row],[trait_name]],Trait[],2,FALSE)</f>
        <v>61</v>
      </c>
      <c r="J12433" s="25" t="s">
        <v>172</v>
      </c>
      <c r="L12433" s="3"/>
      <c r="N12433" s="25"/>
      <c r="O12433"/>
    </row>
    <row r="12434" spans="1:15">
      <c r="A12434" s="27">
        <v>43283</v>
      </c>
      <c r="B12434" s="27">
        <v>43283</v>
      </c>
      <c r="C12434" s="4" t="s">
        <v>998</v>
      </c>
      <c r="D12434" s="15">
        <f>VLOOKUP(C12434,Index[[#All],[searchTaxon]:[Reference_number]],2,FALSE)</f>
        <v>181</v>
      </c>
      <c r="I12434">
        <f>VLOOKUP(Table1[[#This Row],[trait_name]],Trait[],2,FALSE)</f>
        <v>61</v>
      </c>
      <c r="J12434" s="25" t="s">
        <v>172</v>
      </c>
      <c r="L12434" s="3"/>
      <c r="N12434" s="25"/>
      <c r="O12434"/>
    </row>
    <row r="12435" spans="1:15">
      <c r="A12435" s="27">
        <v>43283</v>
      </c>
      <c r="B12435" s="27">
        <v>43283</v>
      </c>
      <c r="C12435" s="4" t="s">
        <v>998</v>
      </c>
      <c r="D12435" s="15">
        <f>VLOOKUP(C12435,Index[[#All],[searchTaxon]:[Reference_number]],2,FALSE)</f>
        <v>181</v>
      </c>
      <c r="I12435">
        <f>VLOOKUP(Table1[[#This Row],[trait_name]],Trait[],2,FALSE)</f>
        <v>62</v>
      </c>
      <c r="J12435" s="25" t="s">
        <v>123</v>
      </c>
      <c r="L12435" s="3"/>
      <c r="N12435" s="25"/>
      <c r="O12435"/>
    </row>
    <row r="12436" spans="1:15">
      <c r="A12436" s="27">
        <v>43283</v>
      </c>
      <c r="B12436" s="27">
        <v>43283</v>
      </c>
      <c r="C12436" s="4" t="s">
        <v>998</v>
      </c>
      <c r="D12436" s="15">
        <f>VLOOKUP(C12436,Index[[#All],[searchTaxon]:[Reference_number]],2,FALSE)</f>
        <v>181</v>
      </c>
      <c r="I12436">
        <f>VLOOKUP(Table1[[#This Row],[trait_name]],Trait[],2,FALSE)</f>
        <v>63</v>
      </c>
      <c r="J12436" s="25" t="s">
        <v>175</v>
      </c>
      <c r="L12436" s="3"/>
      <c r="N12436" s="25"/>
      <c r="O12436"/>
    </row>
    <row r="12437" spans="1:15">
      <c r="A12437" s="5">
        <v>43290</v>
      </c>
      <c r="B12437" s="5">
        <v>43290</v>
      </c>
      <c r="C12437" t="s">
        <v>1001</v>
      </c>
      <c r="D12437" s="54">
        <f>VLOOKUP(C12437,Index[[#All],[searchTaxon]:[Reference_number]],2,FALSE)</f>
        <v>182</v>
      </c>
      <c r="H12437" t="s">
        <v>18</v>
      </c>
      <c r="I12437">
        <f>VLOOKUP(Table1[[#This Row],[trait_name]],Trait[],2,FALSE)</f>
        <v>2</v>
      </c>
      <c r="J12437" s="25" t="s">
        <v>16</v>
      </c>
      <c r="L12437" s="3" t="s">
        <v>1002</v>
      </c>
      <c r="N12437" s="25"/>
      <c r="O12437"/>
    </row>
    <row r="12438" spans="1:15">
      <c r="A12438" s="5">
        <v>43290</v>
      </c>
      <c r="B12438" s="5">
        <v>43290</v>
      </c>
      <c r="C12438" t="s">
        <v>1001</v>
      </c>
      <c r="D12438" s="54">
        <f>VLOOKUP(C12438,Index[[#All],[searchTaxon]:[Reference_number]],2,FALSE)</f>
        <v>182</v>
      </c>
      <c r="H12438" t="s">
        <v>21</v>
      </c>
      <c r="I12438">
        <f>VLOOKUP(Table1[[#This Row],[trait_name]],Trait[],2,FALSE)</f>
        <v>2</v>
      </c>
      <c r="J12438" s="25" t="s">
        <v>16</v>
      </c>
      <c r="L12438" s="3" t="s">
        <v>1003</v>
      </c>
      <c r="N12438" s="25"/>
      <c r="O12438"/>
    </row>
    <row r="12439" spans="1:15">
      <c r="A12439" s="5">
        <v>43290</v>
      </c>
      <c r="B12439" s="5">
        <v>43290</v>
      </c>
      <c r="C12439" t="s">
        <v>1001</v>
      </c>
      <c r="D12439" s="54">
        <f>VLOOKUP(C12439,Index[[#All],[searchTaxon]:[Reference_number]],2,FALSE)</f>
        <v>182</v>
      </c>
      <c r="H12439" t="s">
        <v>18</v>
      </c>
      <c r="I12439">
        <f>VLOOKUP(Table1[[#This Row],[trait_name]],Trait[],2,FALSE)</f>
        <v>3</v>
      </c>
      <c r="J12439" s="25" t="s">
        <v>19</v>
      </c>
      <c r="L12439" s="3" t="s">
        <v>20</v>
      </c>
      <c r="N12439" s="25"/>
      <c r="O12439"/>
    </row>
    <row r="12440" spans="1:15">
      <c r="A12440" s="5">
        <v>43290</v>
      </c>
      <c r="B12440" s="5">
        <v>43290</v>
      </c>
      <c r="C12440" t="s">
        <v>1001</v>
      </c>
      <c r="D12440" s="54">
        <f>VLOOKUP(C12440,Index[[#All],[searchTaxon]:[Reference_number]],2,FALSE)</f>
        <v>182</v>
      </c>
      <c r="H12440" t="s">
        <v>21</v>
      </c>
      <c r="I12440">
        <f>VLOOKUP(Table1[[#This Row],[trait_name]],Trait[],2,FALSE)</f>
        <v>3</v>
      </c>
      <c r="J12440" s="25" t="s">
        <v>19</v>
      </c>
      <c r="L12440" s="3" t="s">
        <v>22</v>
      </c>
      <c r="N12440" s="25"/>
      <c r="O12440"/>
    </row>
    <row r="12441" spans="1:15">
      <c r="A12441" s="5">
        <v>43290</v>
      </c>
      <c r="B12441" s="5">
        <v>43290</v>
      </c>
      <c r="C12441" t="s">
        <v>1001</v>
      </c>
      <c r="D12441" s="54">
        <f>VLOOKUP(C12441,Index[[#All],[searchTaxon]:[Reference_number]],2,FALSE)</f>
        <v>182</v>
      </c>
      <c r="H12441" t="s">
        <v>594</v>
      </c>
      <c r="I12441">
        <f>VLOOKUP(Table1[[#This Row],[trait_name]],Trait[],2,FALSE)</f>
        <v>4</v>
      </c>
      <c r="J12441" s="25" t="s">
        <v>23</v>
      </c>
      <c r="L12441" s="3" t="s">
        <v>28</v>
      </c>
      <c r="N12441" s="25"/>
      <c r="O12441"/>
    </row>
    <row r="12442" spans="1:15">
      <c r="A12442" s="5">
        <v>43290</v>
      </c>
      <c r="B12442" s="5">
        <v>43290</v>
      </c>
      <c r="C12442" t="s">
        <v>1001</v>
      </c>
      <c r="D12442" s="54">
        <f>VLOOKUP(C12442,Index[[#All],[searchTaxon]:[Reference_number]],2,FALSE)</f>
        <v>182</v>
      </c>
      <c r="H12442" t="s">
        <v>18</v>
      </c>
      <c r="I12442">
        <f>VLOOKUP(Table1[[#This Row],[trait_name]],Trait[],2,FALSE)</f>
        <v>5</v>
      </c>
      <c r="J12442" s="25" t="s">
        <v>25</v>
      </c>
      <c r="L12442" s="3" t="s">
        <v>24</v>
      </c>
      <c r="N12442" s="25"/>
      <c r="O12442"/>
    </row>
    <row r="12443" spans="1:15">
      <c r="A12443" s="5">
        <v>43290</v>
      </c>
      <c r="B12443" s="5">
        <v>43290</v>
      </c>
      <c r="C12443" t="s">
        <v>1001</v>
      </c>
      <c r="D12443" s="54">
        <f>VLOOKUP(C12443,Index[[#All],[searchTaxon]:[Reference_number]],2,FALSE)</f>
        <v>182</v>
      </c>
      <c r="I12443">
        <f>VLOOKUP(Table1[[#This Row],[trait_name]],Trait[],2,FALSE)</f>
        <v>6</v>
      </c>
      <c r="J12443" s="25" t="s">
        <v>135</v>
      </c>
      <c r="L12443" s="3"/>
      <c r="N12443" s="25"/>
      <c r="O12443"/>
    </row>
    <row r="12444" spans="1:15">
      <c r="A12444" s="5">
        <v>43290</v>
      </c>
      <c r="B12444" s="5">
        <v>43290</v>
      </c>
      <c r="C12444" t="s">
        <v>1001</v>
      </c>
      <c r="D12444" s="54">
        <f>VLOOKUP(C12444,Index[[#All],[searchTaxon]:[Reference_number]],2,FALSE)</f>
        <v>182</v>
      </c>
      <c r="H12444" t="s">
        <v>21</v>
      </c>
      <c r="I12444">
        <f>VLOOKUP(Table1[[#This Row],[trait_name]],Trait[],2,FALSE)</f>
        <v>7</v>
      </c>
      <c r="J12444" s="25" t="s">
        <v>27</v>
      </c>
      <c r="L12444" s="3" t="s">
        <v>24</v>
      </c>
      <c r="N12444" s="25"/>
      <c r="O12444"/>
    </row>
    <row r="12445" spans="1:15">
      <c r="A12445" s="5">
        <v>43290</v>
      </c>
      <c r="B12445" s="5">
        <v>43290</v>
      </c>
      <c r="C12445" t="s">
        <v>1001</v>
      </c>
      <c r="D12445" s="54">
        <f>VLOOKUP(C12445,Index[[#All],[searchTaxon]:[Reference_number]],2,FALSE)</f>
        <v>182</v>
      </c>
      <c r="H12445" t="s">
        <v>18</v>
      </c>
      <c r="I12445">
        <f>VLOOKUP(Table1[[#This Row],[trait_name]],Trait[],2,FALSE)</f>
        <v>7</v>
      </c>
      <c r="J12445" s="25" t="s">
        <v>27</v>
      </c>
      <c r="L12445" s="3" t="s">
        <v>28</v>
      </c>
      <c r="N12445" s="25"/>
      <c r="O12445"/>
    </row>
    <row r="12446" spans="1:15">
      <c r="A12446" s="5">
        <v>43290</v>
      </c>
      <c r="B12446" s="5">
        <v>43290</v>
      </c>
      <c r="C12446" t="s">
        <v>1001</v>
      </c>
      <c r="D12446" s="54">
        <f>VLOOKUP(C12446,Index[[#All],[searchTaxon]:[Reference_number]],2,FALSE)</f>
        <v>182</v>
      </c>
      <c r="H12446" t="s">
        <v>1004</v>
      </c>
      <c r="I12446">
        <f>VLOOKUP(Table1[[#This Row],[trait_name]],Trait[],2,FALSE)</f>
        <v>7</v>
      </c>
      <c r="J12446" s="25" t="s">
        <v>27</v>
      </c>
      <c r="L12446" s="3" t="s">
        <v>28</v>
      </c>
      <c r="N12446" s="25"/>
      <c r="O12446"/>
    </row>
    <row r="12447" spans="1:15">
      <c r="A12447" s="5">
        <v>43290</v>
      </c>
      <c r="B12447" s="5">
        <v>43290</v>
      </c>
      <c r="C12447" t="s">
        <v>1001</v>
      </c>
      <c r="D12447" s="54">
        <f>VLOOKUP(C12447,Index[[#All],[searchTaxon]:[Reference_number]],2,FALSE)</f>
        <v>182</v>
      </c>
      <c r="I12447">
        <f>VLOOKUP(Table1[[#This Row],[trait_name]],Trait[],2,FALSE)</f>
        <v>8</v>
      </c>
      <c r="J12447" s="25" t="s">
        <v>137</v>
      </c>
      <c r="L12447" s="3"/>
      <c r="N12447" s="25"/>
      <c r="O12447"/>
    </row>
    <row r="12448" spans="1:15">
      <c r="A12448" s="5">
        <v>43290</v>
      </c>
      <c r="B12448" s="5">
        <v>43290</v>
      </c>
      <c r="C12448" t="s">
        <v>1001</v>
      </c>
      <c r="D12448" s="54">
        <f>VLOOKUP(C12448,Index[[#All],[searchTaxon]:[Reference_number]],2,FALSE)</f>
        <v>182</v>
      </c>
      <c r="I12448">
        <f>VLOOKUP(Table1[[#This Row],[trait_name]],Trait[],2,FALSE)</f>
        <v>9</v>
      </c>
      <c r="J12448" s="25" t="s">
        <v>29</v>
      </c>
      <c r="L12448" s="3"/>
      <c r="N12448" s="25"/>
      <c r="O12448"/>
    </row>
    <row r="12449" spans="1:15">
      <c r="A12449" s="5">
        <v>43290</v>
      </c>
      <c r="B12449" s="5">
        <v>43290</v>
      </c>
      <c r="C12449" t="s">
        <v>1001</v>
      </c>
      <c r="D12449" s="54">
        <f>VLOOKUP(C12449,Index[[#All],[searchTaxon]:[Reference_number]],2,FALSE)</f>
        <v>182</v>
      </c>
      <c r="H12449" t="s">
        <v>18</v>
      </c>
      <c r="I12449">
        <f>VLOOKUP(Table1[[#This Row],[trait_name]],Trait[],2,FALSE)</f>
        <v>10</v>
      </c>
      <c r="J12449" s="25" t="s">
        <v>30</v>
      </c>
      <c r="L12449" s="3" t="s">
        <v>28</v>
      </c>
      <c r="N12449" s="25"/>
      <c r="O12449"/>
    </row>
    <row r="12450" spans="1:15">
      <c r="A12450" s="5">
        <v>43290</v>
      </c>
      <c r="B12450" s="5">
        <v>43290</v>
      </c>
      <c r="C12450" t="s">
        <v>1001</v>
      </c>
      <c r="D12450" s="54">
        <f>VLOOKUP(C12450,Index[[#All],[searchTaxon]:[Reference_number]],2,FALSE)</f>
        <v>182</v>
      </c>
      <c r="I12450">
        <f>VLOOKUP(Table1[[#This Row],[trait_name]],Trait[],2,FALSE)</f>
        <v>11</v>
      </c>
      <c r="J12450" s="25" t="s">
        <v>31</v>
      </c>
      <c r="L12450" s="3"/>
      <c r="N12450" s="25"/>
      <c r="O12450"/>
    </row>
    <row r="12451" spans="1:15">
      <c r="A12451" s="5">
        <v>43290</v>
      </c>
      <c r="B12451" s="5">
        <v>43290</v>
      </c>
      <c r="C12451" t="s">
        <v>1001</v>
      </c>
      <c r="D12451" s="54">
        <f>VLOOKUP(C12451,Index[[#All],[searchTaxon]:[Reference_number]],2,FALSE)</f>
        <v>182</v>
      </c>
      <c r="I12451">
        <f>VLOOKUP(Table1[[#This Row],[trait_name]],Trait[],2,FALSE)</f>
        <v>12</v>
      </c>
      <c r="J12451" s="25" t="s">
        <v>138</v>
      </c>
      <c r="L12451" s="3"/>
      <c r="N12451" s="25"/>
      <c r="O12451"/>
    </row>
    <row r="12452" spans="1:15">
      <c r="A12452" s="5">
        <v>43290</v>
      </c>
      <c r="B12452" s="5">
        <v>43290</v>
      </c>
      <c r="C12452" t="s">
        <v>1001</v>
      </c>
      <c r="D12452" s="54">
        <f>VLOOKUP(C12452,Index[[#All],[searchTaxon]:[Reference_number]],2,FALSE)</f>
        <v>182</v>
      </c>
      <c r="H12452" t="s">
        <v>1005</v>
      </c>
      <c r="I12452">
        <f>VLOOKUP(Table1[[#This Row],[trait_name]],Trait[],2,FALSE)</f>
        <v>13</v>
      </c>
      <c r="J12452" s="25" t="s">
        <v>340</v>
      </c>
      <c r="L12452" s="3" t="s">
        <v>28</v>
      </c>
      <c r="N12452" s="25"/>
      <c r="O12452"/>
    </row>
    <row r="12453" spans="1:15">
      <c r="A12453" s="5">
        <v>43290</v>
      </c>
      <c r="B12453" s="5">
        <v>43290</v>
      </c>
      <c r="C12453" t="s">
        <v>1001</v>
      </c>
      <c r="D12453" s="54">
        <f>VLOOKUP(C12453,Index[[#All],[searchTaxon]:[Reference_number]],2,FALSE)</f>
        <v>182</v>
      </c>
      <c r="H12453" t="s">
        <v>363</v>
      </c>
      <c r="I12453">
        <f>VLOOKUP(Table1[[#This Row],[trait_name]],Trait[],2,FALSE)</f>
        <v>14</v>
      </c>
      <c r="J12453" s="25" t="s">
        <v>139</v>
      </c>
      <c r="L12453" s="3" t="s">
        <v>24</v>
      </c>
      <c r="N12453" s="25"/>
      <c r="O12453"/>
    </row>
    <row r="12454" spans="1:15">
      <c r="A12454" s="5">
        <v>43290</v>
      </c>
      <c r="B12454" s="5">
        <v>43290</v>
      </c>
      <c r="C12454" t="s">
        <v>1001</v>
      </c>
      <c r="D12454" s="54">
        <f>VLOOKUP(C12454,Index[[#All],[searchTaxon]:[Reference_number]],2,FALSE)</f>
        <v>182</v>
      </c>
      <c r="H12454" t="s">
        <v>219</v>
      </c>
      <c r="I12454">
        <f>VLOOKUP(Table1[[#This Row],[trait_name]],Trait[],2,FALSE)</f>
        <v>15</v>
      </c>
      <c r="J12454" s="25" t="s">
        <v>32</v>
      </c>
      <c r="L12454" s="3" t="s">
        <v>24</v>
      </c>
      <c r="N12454" s="25"/>
      <c r="O12454"/>
    </row>
    <row r="12455" spans="1:15">
      <c r="A12455" s="5">
        <v>43290</v>
      </c>
      <c r="B12455" s="5">
        <v>43290</v>
      </c>
      <c r="C12455" t="s">
        <v>1001</v>
      </c>
      <c r="D12455" s="54">
        <f>VLOOKUP(C12455,Index[[#All],[searchTaxon]:[Reference_number]],2,FALSE)</f>
        <v>182</v>
      </c>
      <c r="H12455" t="s">
        <v>594</v>
      </c>
      <c r="I12455">
        <f>VLOOKUP(Table1[[#This Row],[trait_name]],Trait[],2,FALSE)</f>
        <v>16</v>
      </c>
      <c r="J12455" s="25" t="s">
        <v>33</v>
      </c>
      <c r="L12455" s="3" t="s">
        <v>28</v>
      </c>
      <c r="N12455" s="25"/>
      <c r="O12455"/>
    </row>
    <row r="12456" spans="1:15">
      <c r="A12456" s="5">
        <v>43290</v>
      </c>
      <c r="B12456" s="5">
        <v>43290</v>
      </c>
      <c r="C12456" t="s">
        <v>1001</v>
      </c>
      <c r="D12456" s="54">
        <f>VLOOKUP(C12456,Index[[#All],[searchTaxon]:[Reference_number]],2,FALSE)</f>
        <v>182</v>
      </c>
      <c r="H12456" t="s">
        <v>21</v>
      </c>
      <c r="I12456">
        <f>VLOOKUP(Table1[[#This Row],[trait_name]],Trait[],2,FALSE)</f>
        <v>17</v>
      </c>
      <c r="J12456" s="25" t="s">
        <v>34</v>
      </c>
      <c r="L12456" s="3" t="s">
        <v>35</v>
      </c>
      <c r="N12456" s="25"/>
      <c r="O12456"/>
    </row>
    <row r="12457" spans="1:15">
      <c r="A12457" s="5">
        <v>43290</v>
      </c>
      <c r="B12457" s="5">
        <v>43290</v>
      </c>
      <c r="C12457" t="s">
        <v>1001</v>
      </c>
      <c r="D12457" s="54">
        <f>VLOOKUP(C12457,Index[[#All],[searchTaxon]:[Reference_number]],2,FALSE)</f>
        <v>182</v>
      </c>
      <c r="H12457" t="s">
        <v>21</v>
      </c>
      <c r="I12457">
        <f>VLOOKUP(Table1[[#This Row],[trait_name]],Trait[],2,FALSE)</f>
        <v>17</v>
      </c>
      <c r="J12457" s="25" t="s">
        <v>34</v>
      </c>
      <c r="L12457" s="3" t="s">
        <v>36</v>
      </c>
      <c r="N12457" s="25"/>
      <c r="O12457"/>
    </row>
    <row r="12458" spans="1:15">
      <c r="A12458" s="5">
        <v>43290</v>
      </c>
      <c r="B12458" s="5">
        <v>43290</v>
      </c>
      <c r="C12458" t="s">
        <v>1001</v>
      </c>
      <c r="D12458" s="54">
        <f>VLOOKUP(C12458,Index[[#All],[searchTaxon]:[Reference_number]],2,FALSE)</f>
        <v>182</v>
      </c>
      <c r="H12458" t="s">
        <v>21</v>
      </c>
      <c r="I12458">
        <f>VLOOKUP(Table1[[#This Row],[trait_name]],Trait[],2,FALSE)</f>
        <v>17</v>
      </c>
      <c r="J12458" s="25" t="s">
        <v>34</v>
      </c>
      <c r="L12458" s="3" t="s">
        <v>37</v>
      </c>
      <c r="N12458" s="25"/>
      <c r="O12458"/>
    </row>
    <row r="12459" spans="1:15">
      <c r="A12459" s="5">
        <v>43290</v>
      </c>
      <c r="B12459" s="5">
        <v>43290</v>
      </c>
      <c r="C12459" t="s">
        <v>1001</v>
      </c>
      <c r="D12459" s="54">
        <f>VLOOKUP(C12459,Index[[#All],[searchTaxon]:[Reference_number]],2,FALSE)</f>
        <v>182</v>
      </c>
      <c r="I12459">
        <f>VLOOKUP(Table1[[#This Row],[trait_name]],Trait[],2,FALSE)</f>
        <v>18</v>
      </c>
      <c r="J12459" s="25" t="s">
        <v>38</v>
      </c>
      <c r="L12459" s="3"/>
      <c r="N12459" s="25"/>
      <c r="O12459"/>
    </row>
    <row r="12460" spans="1:15">
      <c r="A12460" s="5">
        <v>43290</v>
      </c>
      <c r="B12460" s="5">
        <v>43290</v>
      </c>
      <c r="C12460" t="s">
        <v>1001</v>
      </c>
      <c r="D12460" s="54">
        <f>VLOOKUP(C12460,Index[[#All],[searchTaxon]:[Reference_number]],2,FALSE)</f>
        <v>182</v>
      </c>
      <c r="H12460" t="s">
        <v>21</v>
      </c>
      <c r="I12460">
        <f>VLOOKUP(Table1[[#This Row],[trait_name]],Trait[],2,FALSE)</f>
        <v>19</v>
      </c>
      <c r="J12460" s="25" t="s">
        <v>39</v>
      </c>
      <c r="L12460" s="3" t="s">
        <v>40</v>
      </c>
      <c r="N12460" s="25"/>
      <c r="O12460"/>
    </row>
    <row r="12461" spans="1:15">
      <c r="A12461" s="5">
        <v>43290</v>
      </c>
      <c r="B12461" s="5">
        <v>43290</v>
      </c>
      <c r="C12461" t="s">
        <v>1001</v>
      </c>
      <c r="D12461" s="54">
        <f>VLOOKUP(C12461,Index[[#All],[searchTaxon]:[Reference_number]],2,FALSE)</f>
        <v>182</v>
      </c>
      <c r="H12461" t="s">
        <v>21</v>
      </c>
      <c r="I12461">
        <f>VLOOKUP(Table1[[#This Row],[trait_name]],Trait[],2,FALSE)</f>
        <v>19</v>
      </c>
      <c r="J12461" s="25" t="s">
        <v>39</v>
      </c>
      <c r="L12461" s="3" t="s">
        <v>41</v>
      </c>
      <c r="N12461" s="25"/>
      <c r="O12461"/>
    </row>
    <row r="12462" spans="1:15">
      <c r="A12462" s="5">
        <v>43290</v>
      </c>
      <c r="B12462" s="5">
        <v>43290</v>
      </c>
      <c r="C12462" t="s">
        <v>1001</v>
      </c>
      <c r="D12462" s="54">
        <f>VLOOKUP(C12462,Index[[#All],[searchTaxon]:[Reference_number]],2,FALSE)</f>
        <v>182</v>
      </c>
      <c r="H12462" t="s">
        <v>21</v>
      </c>
      <c r="I12462">
        <f>VLOOKUP(Table1[[#This Row],[trait_name]],Trait[],2,FALSE)</f>
        <v>20</v>
      </c>
      <c r="J12462" s="25" t="s">
        <v>42</v>
      </c>
      <c r="L12462" s="3" t="s">
        <v>43</v>
      </c>
      <c r="N12462" s="25"/>
      <c r="O12462"/>
    </row>
    <row r="12463" spans="1:15">
      <c r="A12463" s="5">
        <v>43290</v>
      </c>
      <c r="B12463" s="5">
        <v>43290</v>
      </c>
      <c r="C12463" t="s">
        <v>1001</v>
      </c>
      <c r="D12463" s="54">
        <f>VLOOKUP(C12463,Index[[#All],[searchTaxon]:[Reference_number]],2,FALSE)</f>
        <v>182</v>
      </c>
      <c r="H12463" t="s">
        <v>21</v>
      </c>
      <c r="I12463">
        <f>VLOOKUP(Table1[[#This Row],[trait_name]],Trait[],2,FALSE)</f>
        <v>20</v>
      </c>
      <c r="J12463" s="25" t="s">
        <v>42</v>
      </c>
      <c r="L12463" s="3" t="s">
        <v>44</v>
      </c>
      <c r="N12463" s="25"/>
      <c r="O12463"/>
    </row>
    <row r="12464" spans="1:15">
      <c r="A12464" s="5">
        <v>43290</v>
      </c>
      <c r="B12464" s="5">
        <v>43290</v>
      </c>
      <c r="C12464" t="s">
        <v>1001</v>
      </c>
      <c r="D12464" s="54">
        <f>VLOOKUP(C12464,Index[[#All],[searchTaxon]:[Reference_number]],2,FALSE)</f>
        <v>182</v>
      </c>
      <c r="H12464" t="s">
        <v>21</v>
      </c>
      <c r="I12464">
        <f>VLOOKUP(Table1[[#This Row],[trait_name]],Trait[],2,FALSE)</f>
        <v>20</v>
      </c>
      <c r="J12464" s="25" t="s">
        <v>42</v>
      </c>
      <c r="L12464" s="3" t="s">
        <v>45</v>
      </c>
      <c r="N12464" s="25"/>
      <c r="O12464"/>
    </row>
    <row r="12465" spans="1:15">
      <c r="A12465" s="5">
        <v>43290</v>
      </c>
      <c r="B12465" s="5">
        <v>43290</v>
      </c>
      <c r="C12465" t="s">
        <v>1001</v>
      </c>
      <c r="D12465" s="54">
        <f>VLOOKUP(C12465,Index[[#All],[searchTaxon]:[Reference_number]],2,FALSE)</f>
        <v>182</v>
      </c>
      <c r="H12465" t="s">
        <v>18</v>
      </c>
      <c r="I12465">
        <f>VLOOKUP(Table1[[#This Row],[trait_name]],Trait[],2,FALSE)</f>
        <v>21</v>
      </c>
      <c r="J12465" s="25" t="s">
        <v>46</v>
      </c>
      <c r="L12465" s="3" t="s">
        <v>47</v>
      </c>
      <c r="N12465" s="25"/>
      <c r="O12465"/>
    </row>
    <row r="12466" spans="1:15">
      <c r="A12466" s="5">
        <v>43290</v>
      </c>
      <c r="B12466" s="5">
        <v>43290</v>
      </c>
      <c r="C12466" t="s">
        <v>1001</v>
      </c>
      <c r="D12466" s="54">
        <f>VLOOKUP(C12466,Index[[#All],[searchTaxon]:[Reference_number]],2,FALSE)</f>
        <v>182</v>
      </c>
      <c r="H12466" t="s">
        <v>219</v>
      </c>
      <c r="I12466">
        <f>VLOOKUP(Table1[[#This Row],[trait_name]],Trait[],2,FALSE)</f>
        <v>21</v>
      </c>
      <c r="J12466" s="25" t="s">
        <v>46</v>
      </c>
      <c r="L12466" s="3" t="s">
        <v>144</v>
      </c>
      <c r="N12466" s="25"/>
      <c r="O12466"/>
    </row>
    <row r="12467" spans="1:15">
      <c r="A12467" s="5">
        <v>43290</v>
      </c>
      <c r="B12467" s="5">
        <v>43290</v>
      </c>
      <c r="C12467" t="s">
        <v>1001</v>
      </c>
      <c r="D12467" s="54">
        <f>VLOOKUP(C12467,Index[[#All],[searchTaxon]:[Reference_number]],2,FALSE)</f>
        <v>182</v>
      </c>
      <c r="H12467" t="s">
        <v>21</v>
      </c>
      <c r="I12467">
        <f>VLOOKUP(Table1[[#This Row],[trait_name]],Trait[],2,FALSE)</f>
        <v>22</v>
      </c>
      <c r="J12467" s="25" t="s">
        <v>48</v>
      </c>
      <c r="L12467" s="3" t="s">
        <v>188</v>
      </c>
      <c r="N12467" s="25"/>
      <c r="O12467"/>
    </row>
    <row r="12468" spans="1:15">
      <c r="A12468" s="5">
        <v>43290</v>
      </c>
      <c r="B12468" s="5">
        <v>43290</v>
      </c>
      <c r="C12468" t="s">
        <v>1001</v>
      </c>
      <c r="D12468" s="54">
        <f>VLOOKUP(C12468,Index[[#All],[searchTaxon]:[Reference_number]],2,FALSE)</f>
        <v>182</v>
      </c>
      <c r="H12468" t="s">
        <v>21</v>
      </c>
      <c r="I12468">
        <f>VLOOKUP(Table1[[#This Row],[trait_name]],Trait[],2,FALSE)</f>
        <v>22</v>
      </c>
      <c r="J12468" s="25" t="s">
        <v>48</v>
      </c>
      <c r="L12468" s="3" t="s">
        <v>40</v>
      </c>
      <c r="N12468" s="25"/>
      <c r="O12468"/>
    </row>
    <row r="12469" spans="1:15">
      <c r="A12469" s="5">
        <v>43290</v>
      </c>
      <c r="B12469" s="5">
        <v>43290</v>
      </c>
      <c r="C12469" t="s">
        <v>1001</v>
      </c>
      <c r="D12469" s="54">
        <f>VLOOKUP(C12469,Index[[#All],[searchTaxon]:[Reference_number]],2,FALSE)</f>
        <v>182</v>
      </c>
      <c r="H12469" t="s">
        <v>21</v>
      </c>
      <c r="I12469">
        <f>VLOOKUP(Table1[[#This Row],[trait_name]],Trait[],2,FALSE)</f>
        <v>22</v>
      </c>
      <c r="J12469" s="25" t="s">
        <v>48</v>
      </c>
      <c r="L12469" s="3" t="s">
        <v>389</v>
      </c>
      <c r="N12469" s="25"/>
      <c r="O12469"/>
    </row>
    <row r="12470" spans="1:15">
      <c r="A12470" s="5">
        <v>43290</v>
      </c>
      <c r="B12470" s="5">
        <v>43290</v>
      </c>
      <c r="C12470" t="s">
        <v>1001</v>
      </c>
      <c r="D12470" s="54">
        <f>VLOOKUP(C12470,Index[[#All],[searchTaxon]:[Reference_number]],2,FALSE)</f>
        <v>182</v>
      </c>
      <c r="H12470" t="s">
        <v>1005</v>
      </c>
      <c r="I12470">
        <f>VLOOKUP(Table1[[#This Row],[trait_name]],Trait[],2,FALSE)</f>
        <v>22</v>
      </c>
      <c r="J12470" s="25" t="s">
        <v>48</v>
      </c>
      <c r="L12470" s="3" t="s">
        <v>342</v>
      </c>
      <c r="N12470" s="25"/>
      <c r="O12470"/>
    </row>
    <row r="12471" spans="1:15">
      <c r="A12471" s="5">
        <v>43290</v>
      </c>
      <c r="B12471" s="5">
        <v>43290</v>
      </c>
      <c r="C12471" t="s">
        <v>1001</v>
      </c>
      <c r="D12471" s="54">
        <f>VLOOKUP(C12471,Index[[#All],[searchTaxon]:[Reference_number]],2,FALSE)</f>
        <v>182</v>
      </c>
      <c r="H12471" t="s">
        <v>21</v>
      </c>
      <c r="I12471">
        <f>VLOOKUP(Table1[[#This Row],[trait_name]],Trait[],2,FALSE)</f>
        <v>23</v>
      </c>
      <c r="J12471" s="25" t="s">
        <v>50</v>
      </c>
      <c r="L12471" s="3" t="s">
        <v>470</v>
      </c>
      <c r="N12471" s="25"/>
      <c r="O12471"/>
    </row>
    <row r="12472" spans="1:15">
      <c r="A12472" s="5">
        <v>43290</v>
      </c>
      <c r="B12472" s="5">
        <v>43290</v>
      </c>
      <c r="C12472" t="s">
        <v>1001</v>
      </c>
      <c r="D12472" s="54">
        <f>VLOOKUP(C12472,Index[[#All],[searchTaxon]:[Reference_number]],2,FALSE)</f>
        <v>182</v>
      </c>
      <c r="H12472" t="s">
        <v>18</v>
      </c>
      <c r="I12472">
        <f>VLOOKUP(Table1[[#This Row],[trait_name]],Trait[],2,FALSE)</f>
        <v>23</v>
      </c>
      <c r="J12472" s="25" t="s">
        <v>50</v>
      </c>
      <c r="L12472" s="3" t="s">
        <v>51</v>
      </c>
      <c r="N12472" s="25"/>
      <c r="O12472"/>
    </row>
    <row r="12473" spans="1:15">
      <c r="A12473" s="5">
        <v>43290</v>
      </c>
      <c r="B12473" s="5">
        <v>43290</v>
      </c>
      <c r="C12473" t="s">
        <v>1001</v>
      </c>
      <c r="D12473" s="54">
        <f>VLOOKUP(C12473,Index[[#All],[searchTaxon]:[Reference_number]],2,FALSE)</f>
        <v>182</v>
      </c>
      <c r="H12473" t="s">
        <v>1004</v>
      </c>
      <c r="I12473">
        <f>VLOOKUP(Table1[[#This Row],[trait_name]],Trait[],2,FALSE)</f>
        <v>24</v>
      </c>
      <c r="J12473" s="25" t="s">
        <v>53</v>
      </c>
      <c r="L12473" s="3" t="s">
        <v>28</v>
      </c>
      <c r="N12473" s="25"/>
      <c r="O12473"/>
    </row>
    <row r="12474" spans="1:15">
      <c r="A12474" s="5">
        <v>43290</v>
      </c>
      <c r="B12474" s="5">
        <v>43290</v>
      </c>
      <c r="C12474" t="s">
        <v>1001</v>
      </c>
      <c r="D12474" s="54">
        <f>VLOOKUP(C12474,Index[[#All],[searchTaxon]:[Reference_number]],2,FALSE)</f>
        <v>182</v>
      </c>
      <c r="H12474" t="s">
        <v>18</v>
      </c>
      <c r="I12474">
        <f>VLOOKUP(Table1[[#This Row],[trait_name]],Trait[],2,FALSE)</f>
        <v>25</v>
      </c>
      <c r="J12474" s="25" t="s">
        <v>54</v>
      </c>
      <c r="L12474" s="3" t="s">
        <v>299</v>
      </c>
      <c r="N12474" s="25"/>
      <c r="O12474"/>
    </row>
    <row r="12475" spans="1:15">
      <c r="A12475" s="5">
        <v>43290</v>
      </c>
      <c r="B12475" s="5">
        <v>43290</v>
      </c>
      <c r="C12475" t="s">
        <v>1001</v>
      </c>
      <c r="D12475" s="54">
        <f>VLOOKUP(C12475,Index[[#All],[searchTaxon]:[Reference_number]],2,FALSE)</f>
        <v>182</v>
      </c>
      <c r="H12475" t="s">
        <v>18</v>
      </c>
      <c r="I12475">
        <f>VLOOKUP(Table1[[#This Row],[trait_name]],Trait[],2,FALSE)</f>
        <v>26</v>
      </c>
      <c r="J12475" s="25" t="s">
        <v>57</v>
      </c>
      <c r="L12475" s="3">
        <v>15</v>
      </c>
      <c r="N12475" s="25"/>
      <c r="O12475"/>
    </row>
    <row r="12476" spans="1:15">
      <c r="A12476" s="5">
        <v>43290</v>
      </c>
      <c r="B12476" s="5">
        <v>43290</v>
      </c>
      <c r="C12476" t="s">
        <v>1001</v>
      </c>
      <c r="D12476" s="54">
        <f>VLOOKUP(C12476,Index[[#All],[searchTaxon]:[Reference_number]],2,FALSE)</f>
        <v>182</v>
      </c>
      <c r="I12476">
        <f>VLOOKUP(Table1[[#This Row],[trait_name]],Trait[],2,FALSE)</f>
        <v>27</v>
      </c>
      <c r="J12476" s="25" t="s">
        <v>58</v>
      </c>
      <c r="L12476" s="3"/>
      <c r="N12476" s="25"/>
      <c r="O12476"/>
    </row>
    <row r="12477" spans="1:15">
      <c r="A12477" s="5">
        <v>43290</v>
      </c>
      <c r="B12477" s="5">
        <v>43290</v>
      </c>
      <c r="C12477" t="s">
        <v>1001</v>
      </c>
      <c r="D12477" s="54">
        <f>VLOOKUP(C12477,Index[[#All],[searchTaxon]:[Reference_number]],2,FALSE)</f>
        <v>182</v>
      </c>
      <c r="H12477" t="s">
        <v>18</v>
      </c>
      <c r="I12477">
        <f>VLOOKUP(Table1[[#This Row],[trait_name]],Trait[],2,FALSE)</f>
        <v>28</v>
      </c>
      <c r="J12477" s="25" t="s">
        <v>59</v>
      </c>
      <c r="L12477" s="3">
        <v>10</v>
      </c>
      <c r="N12477" s="25"/>
      <c r="O12477"/>
    </row>
    <row r="12478" spans="1:15">
      <c r="A12478" s="5">
        <v>43290</v>
      </c>
      <c r="B12478" s="5">
        <v>43290</v>
      </c>
      <c r="C12478" t="s">
        <v>1001</v>
      </c>
      <c r="D12478" s="54">
        <f>VLOOKUP(C12478,Index[[#All],[searchTaxon]:[Reference_number]],2,FALSE)</f>
        <v>182</v>
      </c>
      <c r="H12478" t="s">
        <v>18</v>
      </c>
      <c r="I12478">
        <f>VLOOKUP(Table1[[#This Row],[trait_name]],Trait[],2,FALSE)</f>
        <v>29</v>
      </c>
      <c r="J12478" s="25" t="s">
        <v>60</v>
      </c>
      <c r="L12478" s="3">
        <v>8</v>
      </c>
      <c r="N12478" s="25"/>
      <c r="O12478"/>
    </row>
    <row r="12479" spans="1:15">
      <c r="A12479" s="5">
        <v>43290</v>
      </c>
      <c r="B12479" s="5">
        <v>43290</v>
      </c>
      <c r="C12479" t="s">
        <v>1001</v>
      </c>
      <c r="D12479" s="54">
        <f>VLOOKUP(C12479,Index[[#All],[searchTaxon]:[Reference_number]],2,FALSE)</f>
        <v>182</v>
      </c>
      <c r="I12479">
        <f>VLOOKUP(Table1[[#This Row],[trait_name]],Trait[],2,FALSE)</f>
        <v>30</v>
      </c>
      <c r="J12479" s="25" t="s">
        <v>61</v>
      </c>
      <c r="L12479" s="3"/>
      <c r="N12479" s="25"/>
      <c r="O12479"/>
    </row>
    <row r="12480" spans="1:15">
      <c r="A12480" s="5">
        <v>43290</v>
      </c>
      <c r="B12480" s="5">
        <v>43290</v>
      </c>
      <c r="C12480" t="s">
        <v>1001</v>
      </c>
      <c r="D12480" s="54">
        <f>VLOOKUP(C12480,Index[[#All],[searchTaxon]:[Reference_number]],2,FALSE)</f>
        <v>182</v>
      </c>
      <c r="H12480" t="s">
        <v>18</v>
      </c>
      <c r="I12480">
        <f>VLOOKUP(Table1[[#This Row],[trait_name]],Trait[],2,FALSE)</f>
        <v>31</v>
      </c>
      <c r="J12480" s="25" t="s">
        <v>62</v>
      </c>
      <c r="L12480" s="3">
        <v>5</v>
      </c>
      <c r="N12480" s="25"/>
      <c r="O12480"/>
    </row>
    <row r="12481" spans="1:15">
      <c r="A12481" s="5">
        <v>43290</v>
      </c>
      <c r="B12481" s="5">
        <v>43290</v>
      </c>
      <c r="C12481" t="s">
        <v>1001</v>
      </c>
      <c r="D12481" s="54">
        <f>VLOOKUP(C12481,Index[[#All],[searchTaxon]:[Reference_number]],2,FALSE)</f>
        <v>182</v>
      </c>
      <c r="H12481" t="s">
        <v>21</v>
      </c>
      <c r="I12481">
        <f>VLOOKUP(Table1[[#This Row],[trait_name]],Trait[],2,FALSE)</f>
        <v>32</v>
      </c>
      <c r="J12481" s="25" t="s">
        <v>147</v>
      </c>
      <c r="L12481" s="3" t="s">
        <v>113</v>
      </c>
      <c r="N12481" s="25"/>
      <c r="O12481"/>
    </row>
    <row r="12482" spans="1:15">
      <c r="A12482" s="5">
        <v>43290</v>
      </c>
      <c r="B12482" s="5">
        <v>43290</v>
      </c>
      <c r="C12482" t="s">
        <v>1001</v>
      </c>
      <c r="D12482" s="54">
        <f>VLOOKUP(C12482,Index[[#All],[searchTaxon]:[Reference_number]],2,FALSE)</f>
        <v>182</v>
      </c>
      <c r="H12482" t="s">
        <v>594</v>
      </c>
      <c r="I12482">
        <f>VLOOKUP(Table1[[#This Row],[trait_name]],Trait[],2,FALSE)</f>
        <v>33</v>
      </c>
      <c r="J12482" s="25" t="s">
        <v>63</v>
      </c>
      <c r="L12482" s="3" t="s">
        <v>301</v>
      </c>
      <c r="N12482" s="25"/>
      <c r="O12482"/>
    </row>
    <row r="12483" spans="1:15">
      <c r="A12483" s="5">
        <v>43290</v>
      </c>
      <c r="B12483" s="5">
        <v>43290</v>
      </c>
      <c r="C12483" t="s">
        <v>1001</v>
      </c>
      <c r="D12483" s="54">
        <f>VLOOKUP(C12483,Index[[#All],[searchTaxon]:[Reference_number]],2,FALSE)</f>
        <v>182</v>
      </c>
      <c r="H12483" t="s">
        <v>18</v>
      </c>
      <c r="I12483">
        <f>VLOOKUP(Table1[[#This Row],[trait_name]],Trait[],2,FALSE)</f>
        <v>33</v>
      </c>
      <c r="J12483" s="25" t="s">
        <v>63</v>
      </c>
      <c r="L12483" s="3" t="s">
        <v>64</v>
      </c>
      <c r="N12483" s="25"/>
      <c r="O12483"/>
    </row>
    <row r="12484" spans="1:15">
      <c r="A12484" s="5">
        <v>43290</v>
      </c>
      <c r="B12484" s="5">
        <v>43290</v>
      </c>
      <c r="C12484" t="s">
        <v>1001</v>
      </c>
      <c r="D12484" s="54">
        <f>VLOOKUP(C12484,Index[[#All],[searchTaxon]:[Reference_number]],2,FALSE)</f>
        <v>182</v>
      </c>
      <c r="I12484">
        <f>VLOOKUP(Table1[[#This Row],[trait_name]],Trait[],2,FALSE)</f>
        <v>34</v>
      </c>
      <c r="J12484" s="25" t="s">
        <v>149</v>
      </c>
      <c r="L12484" s="3"/>
      <c r="N12484" s="25"/>
      <c r="O12484"/>
    </row>
    <row r="12485" spans="1:15">
      <c r="A12485" s="5">
        <v>43290</v>
      </c>
      <c r="B12485" s="5">
        <v>43290</v>
      </c>
      <c r="C12485" t="s">
        <v>1001</v>
      </c>
      <c r="D12485" s="54">
        <f>VLOOKUP(C12485,Index[[#All],[searchTaxon]:[Reference_number]],2,FALSE)</f>
        <v>182</v>
      </c>
      <c r="H12485" t="s">
        <v>1004</v>
      </c>
      <c r="I12485">
        <f>VLOOKUP(Table1[[#This Row],[trait_name]],Trait[],2,FALSE)</f>
        <v>35</v>
      </c>
      <c r="J12485" s="25" t="s">
        <v>66</v>
      </c>
      <c r="L12485" s="3" t="s">
        <v>192</v>
      </c>
      <c r="N12485" s="25"/>
      <c r="O12485"/>
    </row>
    <row r="12486" spans="1:15">
      <c r="A12486" s="5">
        <v>43290</v>
      </c>
      <c r="B12486" s="5">
        <v>43290</v>
      </c>
      <c r="C12486" t="s">
        <v>1001</v>
      </c>
      <c r="D12486" s="54">
        <f>VLOOKUP(C12486,Index[[#All],[searchTaxon]:[Reference_number]],2,FALSE)</f>
        <v>182</v>
      </c>
      <c r="H12486" t="s">
        <v>21</v>
      </c>
      <c r="I12486">
        <f>VLOOKUP(Table1[[#This Row],[trait_name]],Trait[],2,FALSE)</f>
        <v>36</v>
      </c>
      <c r="J12486" s="25" t="s">
        <v>68</v>
      </c>
      <c r="L12486" s="3" t="s">
        <v>69</v>
      </c>
      <c r="N12486" s="25"/>
      <c r="O12486"/>
    </row>
    <row r="12487" spans="1:15">
      <c r="A12487" s="5">
        <v>43290</v>
      </c>
      <c r="B12487" s="5">
        <v>43290</v>
      </c>
      <c r="C12487" t="s">
        <v>1001</v>
      </c>
      <c r="D12487" s="54">
        <f>VLOOKUP(C12487,Index[[#All],[searchTaxon]:[Reference_number]],2,FALSE)</f>
        <v>182</v>
      </c>
      <c r="H12487" t="s">
        <v>21</v>
      </c>
      <c r="I12487">
        <f>VLOOKUP(Table1[[#This Row],[trait_name]],Trait[],2,FALSE)</f>
        <v>36</v>
      </c>
      <c r="J12487" s="25" t="s">
        <v>68</v>
      </c>
      <c r="L12487" s="3" t="s">
        <v>223</v>
      </c>
      <c r="N12487" s="25"/>
      <c r="O12487"/>
    </row>
    <row r="12488" spans="1:15">
      <c r="A12488" s="5">
        <v>43290</v>
      </c>
      <c r="B12488" s="5">
        <v>43290</v>
      </c>
      <c r="C12488" t="s">
        <v>1001</v>
      </c>
      <c r="D12488" s="54">
        <f>VLOOKUP(C12488,Index[[#All],[searchTaxon]:[Reference_number]],2,FALSE)</f>
        <v>182</v>
      </c>
      <c r="H12488" t="s">
        <v>21</v>
      </c>
      <c r="I12488">
        <f>VLOOKUP(Table1[[#This Row],[trait_name]],Trait[],2,FALSE)</f>
        <v>36</v>
      </c>
      <c r="J12488" s="25" t="s">
        <v>68</v>
      </c>
      <c r="L12488" s="3" t="s">
        <v>151</v>
      </c>
      <c r="N12488" s="25"/>
      <c r="O12488"/>
    </row>
    <row r="12489" spans="1:15">
      <c r="A12489" s="5">
        <v>43290</v>
      </c>
      <c r="B12489" s="5">
        <v>43290</v>
      </c>
      <c r="C12489" t="s">
        <v>1001</v>
      </c>
      <c r="D12489" s="54">
        <f>VLOOKUP(C12489,Index[[#All],[searchTaxon]:[Reference_number]],2,FALSE)</f>
        <v>182</v>
      </c>
      <c r="H12489" t="s">
        <v>219</v>
      </c>
      <c r="I12489">
        <f>VLOOKUP(Table1[[#This Row],[trait_name]],Trait[],2,FALSE)</f>
        <v>37</v>
      </c>
      <c r="J12489" s="25" t="s">
        <v>70</v>
      </c>
      <c r="L12489" s="3" t="s">
        <v>72</v>
      </c>
      <c r="N12489" s="25"/>
      <c r="O12489"/>
    </row>
    <row r="12490" spans="1:15">
      <c r="A12490" s="5">
        <v>43290</v>
      </c>
      <c r="B12490" s="5">
        <v>43290</v>
      </c>
      <c r="C12490" t="s">
        <v>1001</v>
      </c>
      <c r="D12490" s="54">
        <f>VLOOKUP(C12490,Index[[#All],[searchTaxon]:[Reference_number]],2,FALSE)</f>
        <v>182</v>
      </c>
      <c r="H12490" t="s">
        <v>219</v>
      </c>
      <c r="I12490">
        <f>VLOOKUP(Table1[[#This Row],[trait_name]],Trait[],2,FALSE)</f>
        <v>37</v>
      </c>
      <c r="J12490" s="25" t="s">
        <v>70</v>
      </c>
      <c r="L12490" s="3" t="s">
        <v>71</v>
      </c>
      <c r="N12490" s="25"/>
      <c r="O12490"/>
    </row>
    <row r="12491" spans="1:15">
      <c r="A12491" s="5">
        <v>43290</v>
      </c>
      <c r="B12491" s="5">
        <v>43290</v>
      </c>
      <c r="C12491" t="s">
        <v>1001</v>
      </c>
      <c r="D12491" s="54">
        <f>VLOOKUP(C12491,Index[[#All],[searchTaxon]:[Reference_number]],2,FALSE)</f>
        <v>182</v>
      </c>
      <c r="H12491" t="s">
        <v>18</v>
      </c>
      <c r="I12491">
        <f>VLOOKUP(Table1[[#This Row],[trait_name]],Trait[],2,FALSE)</f>
        <v>37</v>
      </c>
      <c r="J12491" s="25" t="s">
        <v>70</v>
      </c>
      <c r="L12491" s="3" t="s">
        <v>73</v>
      </c>
      <c r="N12491" s="25"/>
      <c r="O12491"/>
    </row>
    <row r="12492" spans="1:15">
      <c r="A12492" s="5">
        <v>43290</v>
      </c>
      <c r="B12492" s="5">
        <v>43290</v>
      </c>
      <c r="C12492" t="s">
        <v>1001</v>
      </c>
      <c r="D12492" s="54">
        <f>VLOOKUP(C12492,Index[[#All],[searchTaxon]:[Reference_number]],2,FALSE)</f>
        <v>182</v>
      </c>
      <c r="H12492" t="s">
        <v>594</v>
      </c>
      <c r="I12492">
        <f>VLOOKUP(Table1[[#This Row],[trait_name]],Trait[],2,FALSE)</f>
        <v>38</v>
      </c>
      <c r="J12492" s="25" t="s">
        <v>74</v>
      </c>
      <c r="L12492" s="3" t="s">
        <v>75</v>
      </c>
      <c r="N12492" s="25"/>
      <c r="O12492"/>
    </row>
    <row r="12493" spans="1:15">
      <c r="A12493" s="5">
        <v>43290</v>
      </c>
      <c r="B12493" s="5">
        <v>43290</v>
      </c>
      <c r="C12493" t="s">
        <v>1001</v>
      </c>
      <c r="D12493" s="54">
        <f>VLOOKUP(C12493,Index[[#All],[searchTaxon]:[Reference_number]],2,FALSE)</f>
        <v>182</v>
      </c>
      <c r="H12493" t="s">
        <v>219</v>
      </c>
      <c r="I12493">
        <f>VLOOKUP(Table1[[#This Row],[trait_name]],Trait[],2,FALSE)</f>
        <v>39</v>
      </c>
      <c r="J12493" s="25" t="s">
        <v>76</v>
      </c>
      <c r="L12493" s="3" t="s">
        <v>77</v>
      </c>
      <c r="N12493" s="25"/>
      <c r="O12493"/>
    </row>
    <row r="12494" spans="1:15">
      <c r="A12494" s="5">
        <v>43290</v>
      </c>
      <c r="B12494" s="5">
        <v>43290</v>
      </c>
      <c r="C12494" t="s">
        <v>1001</v>
      </c>
      <c r="D12494" s="54">
        <f>VLOOKUP(C12494,Index[[#All],[searchTaxon]:[Reference_number]],2,FALSE)</f>
        <v>182</v>
      </c>
      <c r="H12494" t="s">
        <v>219</v>
      </c>
      <c r="I12494">
        <f>VLOOKUP(Table1[[#This Row],[trait_name]],Trait[],2,FALSE)</f>
        <v>40</v>
      </c>
      <c r="J12494" s="25" t="s">
        <v>79</v>
      </c>
      <c r="L12494" s="3" t="s">
        <v>80</v>
      </c>
      <c r="N12494" s="25"/>
      <c r="O12494"/>
    </row>
    <row r="12495" spans="1:15">
      <c r="A12495" s="5">
        <v>43290</v>
      </c>
      <c r="B12495" s="5">
        <v>43290</v>
      </c>
      <c r="C12495" t="s">
        <v>1001</v>
      </c>
      <c r="D12495" s="54">
        <f>VLOOKUP(C12495,Index[[#All],[searchTaxon]:[Reference_number]],2,FALSE)</f>
        <v>182</v>
      </c>
      <c r="H12495" t="s">
        <v>219</v>
      </c>
      <c r="I12495">
        <f>VLOOKUP(Table1[[#This Row],[trait_name]],Trait[],2,FALSE)</f>
        <v>40</v>
      </c>
      <c r="J12495" s="25" t="s">
        <v>79</v>
      </c>
      <c r="L12495" s="3" t="s">
        <v>81</v>
      </c>
      <c r="N12495" s="25"/>
      <c r="O12495"/>
    </row>
    <row r="12496" spans="1:15">
      <c r="A12496" s="5">
        <v>43290</v>
      </c>
      <c r="B12496" s="5">
        <v>43290</v>
      </c>
      <c r="C12496" t="s">
        <v>1001</v>
      </c>
      <c r="D12496" s="54">
        <f>VLOOKUP(C12496,Index[[#All],[searchTaxon]:[Reference_number]],2,FALSE)</f>
        <v>182</v>
      </c>
      <c r="H12496" t="s">
        <v>594</v>
      </c>
      <c r="I12496">
        <f>VLOOKUP(Table1[[#This Row],[trait_name]],Trait[],2,FALSE)</f>
        <v>41</v>
      </c>
      <c r="J12496" s="25" t="s">
        <v>82</v>
      </c>
      <c r="L12496" s="3" t="s">
        <v>83</v>
      </c>
      <c r="N12496" s="25"/>
      <c r="O12496"/>
    </row>
    <row r="12497" spans="1:15">
      <c r="A12497" s="5">
        <v>43290</v>
      </c>
      <c r="B12497" s="5">
        <v>43290</v>
      </c>
      <c r="C12497" t="s">
        <v>1001</v>
      </c>
      <c r="D12497" s="54">
        <f>VLOOKUP(C12497,Index[[#All],[searchTaxon]:[Reference_number]],2,FALSE)</f>
        <v>182</v>
      </c>
      <c r="H12497" t="s">
        <v>594</v>
      </c>
      <c r="I12497">
        <f>VLOOKUP(Table1[[#This Row],[trait_name]],Trait[],2,FALSE)</f>
        <v>42</v>
      </c>
      <c r="J12497" s="25" t="s">
        <v>84</v>
      </c>
      <c r="L12497" s="3" t="s">
        <v>85</v>
      </c>
      <c r="N12497" s="25"/>
      <c r="O12497"/>
    </row>
    <row r="12498" spans="1:15">
      <c r="A12498" s="5">
        <v>43290</v>
      </c>
      <c r="B12498" s="5">
        <v>43290</v>
      </c>
      <c r="C12498" t="s">
        <v>1001</v>
      </c>
      <c r="D12498" s="54">
        <f>VLOOKUP(C12498,Index[[#All],[searchTaxon]:[Reference_number]],2,FALSE)</f>
        <v>182</v>
      </c>
      <c r="H12498" t="s">
        <v>594</v>
      </c>
      <c r="I12498">
        <f>VLOOKUP(Table1[[#This Row],[trait_name]],Trait[],2,FALSE)</f>
        <v>43</v>
      </c>
      <c r="J12498" s="25" t="s">
        <v>86</v>
      </c>
      <c r="L12498" s="3" t="s">
        <v>87</v>
      </c>
      <c r="N12498" s="25"/>
      <c r="O12498"/>
    </row>
    <row r="12499" spans="1:15">
      <c r="A12499" s="5">
        <v>43290</v>
      </c>
      <c r="B12499" s="5">
        <v>43290</v>
      </c>
      <c r="C12499" t="s">
        <v>1001</v>
      </c>
      <c r="D12499" s="54">
        <f>VLOOKUP(C12499,Index[[#All],[searchTaxon]:[Reference_number]],2,FALSE)</f>
        <v>182</v>
      </c>
      <c r="H12499" t="s">
        <v>594</v>
      </c>
      <c r="I12499">
        <f>VLOOKUP(Table1[[#This Row],[trait_name]],Trait[],2,FALSE)</f>
        <v>43</v>
      </c>
      <c r="J12499" s="25" t="s">
        <v>86</v>
      </c>
      <c r="L12499" s="3" t="s">
        <v>89</v>
      </c>
      <c r="N12499" s="25"/>
      <c r="O12499"/>
    </row>
    <row r="12500" spans="1:15">
      <c r="A12500" s="5">
        <v>43290</v>
      </c>
      <c r="B12500" s="5">
        <v>43290</v>
      </c>
      <c r="C12500" t="s">
        <v>1001</v>
      </c>
      <c r="D12500" s="20">
        <f>VLOOKUP(C12500,Index[[#All],[searchTaxon]:[Reference_number]],2,FALSE)</f>
        <v>182</v>
      </c>
      <c r="H12500" t="s">
        <v>594</v>
      </c>
      <c r="I12500">
        <f>VLOOKUP(Table1[[#This Row],[trait_name]],Trait[],2,FALSE)</f>
        <v>43</v>
      </c>
      <c r="J12500" s="25" t="s">
        <v>86</v>
      </c>
      <c r="L12500" s="3" t="s">
        <v>88</v>
      </c>
      <c r="N12500" s="25"/>
      <c r="O12500"/>
    </row>
    <row r="12501" spans="1:15">
      <c r="A12501" s="5">
        <v>43290</v>
      </c>
      <c r="B12501" s="5">
        <v>43290</v>
      </c>
      <c r="C12501" t="s">
        <v>1001</v>
      </c>
      <c r="D12501" s="20">
        <f>VLOOKUP(C12501,Index[[#All],[searchTaxon]:[Reference_number]],2,FALSE)</f>
        <v>182</v>
      </c>
      <c r="H12501" t="s">
        <v>219</v>
      </c>
      <c r="I12501">
        <f>VLOOKUP(Table1[[#This Row],[trait_name]],Trait[],2,FALSE)</f>
        <v>44</v>
      </c>
      <c r="J12501" s="25" t="s">
        <v>90</v>
      </c>
      <c r="L12501" s="3" t="s">
        <v>91</v>
      </c>
      <c r="N12501" s="25"/>
      <c r="O12501"/>
    </row>
    <row r="12502" spans="1:15">
      <c r="A12502" s="5">
        <v>43290</v>
      </c>
      <c r="B12502" s="5">
        <v>43290</v>
      </c>
      <c r="C12502" t="s">
        <v>1001</v>
      </c>
      <c r="D12502" s="20">
        <f>VLOOKUP(C12502,Index[[#All],[searchTaxon]:[Reference_number]],2,FALSE)</f>
        <v>182</v>
      </c>
      <c r="H12502" t="s">
        <v>219</v>
      </c>
      <c r="I12502">
        <f>VLOOKUP(Table1[[#This Row],[trait_name]],Trait[],2,FALSE)</f>
        <v>45</v>
      </c>
      <c r="J12502" s="25" t="s">
        <v>93</v>
      </c>
      <c r="L12502" s="3" t="s">
        <v>94</v>
      </c>
      <c r="N12502" s="25"/>
      <c r="O12502"/>
    </row>
    <row r="12503" spans="1:15">
      <c r="A12503" s="5">
        <v>43290</v>
      </c>
      <c r="B12503" s="5">
        <v>43290</v>
      </c>
      <c r="C12503" t="s">
        <v>1001</v>
      </c>
      <c r="D12503" s="20">
        <f>VLOOKUP(C12503,Index[[#All],[searchTaxon]:[Reference_number]],2,FALSE)</f>
        <v>182</v>
      </c>
      <c r="H12503" t="s">
        <v>343</v>
      </c>
      <c r="I12503">
        <f>VLOOKUP(Table1[[#This Row],[trait_name]],Trait[],2,FALSE)</f>
        <v>46</v>
      </c>
      <c r="J12503" s="25" t="s">
        <v>95</v>
      </c>
      <c r="L12503" s="3" t="s">
        <v>94</v>
      </c>
      <c r="N12503" s="25"/>
      <c r="O12503"/>
    </row>
    <row r="12504" spans="1:15">
      <c r="A12504" s="5">
        <v>43290</v>
      </c>
      <c r="B12504" s="5">
        <v>43290</v>
      </c>
      <c r="C12504" t="s">
        <v>1001</v>
      </c>
      <c r="D12504" s="20">
        <f>VLOOKUP(C12504,Index[[#All],[searchTaxon]:[Reference_number]],2,FALSE)</f>
        <v>182</v>
      </c>
      <c r="H12504" t="s">
        <v>219</v>
      </c>
      <c r="I12504">
        <f>VLOOKUP(Table1[[#This Row],[trait_name]],Trait[],2,FALSE)</f>
        <v>47</v>
      </c>
      <c r="J12504" s="25" t="s">
        <v>96</v>
      </c>
      <c r="L12504" s="3" t="s">
        <v>267</v>
      </c>
      <c r="N12504" s="25"/>
      <c r="O12504"/>
    </row>
    <row r="12505" spans="1:15">
      <c r="A12505" s="5">
        <v>43290</v>
      </c>
      <c r="B12505" s="5">
        <v>43290</v>
      </c>
      <c r="C12505" t="s">
        <v>1001</v>
      </c>
      <c r="D12505" s="20">
        <f>VLOOKUP(C12505,Index[[#All],[searchTaxon]:[Reference_number]],2,FALSE)</f>
        <v>182</v>
      </c>
      <c r="H12505" t="s">
        <v>594</v>
      </c>
      <c r="I12505">
        <f>VLOOKUP(Table1[[#This Row],[trait_name]],Trait[],2,FALSE)</f>
        <v>48</v>
      </c>
      <c r="J12505" s="25" t="s">
        <v>99</v>
      </c>
      <c r="L12505" s="3" t="s">
        <v>161</v>
      </c>
      <c r="N12505" s="25"/>
      <c r="O12505"/>
    </row>
    <row r="12506" spans="1:15">
      <c r="A12506" s="5">
        <v>43290</v>
      </c>
      <c r="B12506" s="5">
        <v>43290</v>
      </c>
      <c r="C12506" t="s">
        <v>1001</v>
      </c>
      <c r="D12506" s="20">
        <f>VLOOKUP(C12506,Index[[#All],[searchTaxon]:[Reference_number]],2,FALSE)</f>
        <v>182</v>
      </c>
      <c r="H12506" t="s">
        <v>21</v>
      </c>
      <c r="I12506">
        <f>VLOOKUP(Table1[[#This Row],[trait_name]],Trait[],2,FALSE)</f>
        <v>48</v>
      </c>
      <c r="J12506" s="25" t="s">
        <v>99</v>
      </c>
      <c r="L12506" s="3" t="s">
        <v>201</v>
      </c>
      <c r="N12506" s="25"/>
      <c r="O12506"/>
    </row>
    <row r="12507" spans="1:15">
      <c r="A12507" s="5">
        <v>43290</v>
      </c>
      <c r="B12507" s="5">
        <v>43290</v>
      </c>
      <c r="C12507" t="s">
        <v>1001</v>
      </c>
      <c r="D12507" s="20">
        <f>VLOOKUP(C12507,Index[[#All],[searchTaxon]:[Reference_number]],2,FALSE)</f>
        <v>182</v>
      </c>
      <c r="H12507" t="s">
        <v>21</v>
      </c>
      <c r="I12507">
        <f>VLOOKUP(Table1[[#This Row],[trait_name]],Trait[],2,FALSE)</f>
        <v>48</v>
      </c>
      <c r="J12507" s="25" t="s">
        <v>99</v>
      </c>
      <c r="L12507" s="3" t="s">
        <v>245</v>
      </c>
      <c r="N12507" s="25"/>
      <c r="O12507"/>
    </row>
    <row r="12508" spans="1:15">
      <c r="A12508" s="5">
        <v>43290</v>
      </c>
      <c r="B12508" s="5">
        <v>43290</v>
      </c>
      <c r="C12508" t="s">
        <v>1001</v>
      </c>
      <c r="D12508" s="20">
        <f>VLOOKUP(C12508,Index[[#All],[searchTaxon]:[Reference_number]],2,FALSE)</f>
        <v>182</v>
      </c>
      <c r="H12508" t="s">
        <v>21</v>
      </c>
      <c r="I12508">
        <f>VLOOKUP(Table1[[#This Row],[trait_name]],Trait[],2,FALSE)</f>
        <v>49</v>
      </c>
      <c r="J12508" s="25" t="s">
        <v>103</v>
      </c>
      <c r="L12508" s="3" t="s">
        <v>149</v>
      </c>
      <c r="N12508" s="25"/>
      <c r="O12508"/>
    </row>
    <row r="12509" spans="1:15">
      <c r="A12509" s="5">
        <v>43290</v>
      </c>
      <c r="B12509" s="5">
        <v>43290</v>
      </c>
      <c r="C12509" t="s">
        <v>1001</v>
      </c>
      <c r="D12509" s="20">
        <f>VLOOKUP(C12509,Index[[#All],[searchTaxon]:[Reference_number]],2,FALSE)</f>
        <v>182</v>
      </c>
      <c r="H12509" t="s">
        <v>594</v>
      </c>
      <c r="I12509">
        <f>VLOOKUP(Table1[[#This Row],[trait_name]],Trait[],2,FALSE)</f>
        <v>49</v>
      </c>
      <c r="J12509" s="25" t="s">
        <v>103</v>
      </c>
      <c r="L12509" s="3" t="s">
        <v>105</v>
      </c>
      <c r="N12509" s="25"/>
      <c r="O12509"/>
    </row>
    <row r="12510" spans="1:15">
      <c r="A12510" s="5">
        <v>43290</v>
      </c>
      <c r="B12510" s="5">
        <v>43290</v>
      </c>
      <c r="C12510" t="s">
        <v>1001</v>
      </c>
      <c r="D12510" s="20">
        <f>VLOOKUP(C12510,Index[[#All],[searchTaxon]:[Reference_number]],2,FALSE)</f>
        <v>182</v>
      </c>
      <c r="H12510" t="s">
        <v>594</v>
      </c>
      <c r="I12510">
        <f>VLOOKUP(Table1[[#This Row],[trait_name]],Trait[],2,FALSE)</f>
        <v>49</v>
      </c>
      <c r="J12510" s="25" t="s">
        <v>103</v>
      </c>
      <c r="L12510" s="3" t="s">
        <v>104</v>
      </c>
      <c r="N12510" s="25"/>
      <c r="O12510"/>
    </row>
    <row r="12511" spans="1:15">
      <c r="A12511" s="5">
        <v>43290</v>
      </c>
      <c r="B12511" s="5">
        <v>43290</v>
      </c>
      <c r="C12511" t="s">
        <v>1001</v>
      </c>
      <c r="D12511" s="20">
        <f>VLOOKUP(C12511,Index[[#All],[searchTaxon]:[Reference_number]],2,FALSE)</f>
        <v>182</v>
      </c>
      <c r="I12511">
        <f>VLOOKUP(Table1[[#This Row],[trait_name]],Trait[],2,FALSE)</f>
        <v>49</v>
      </c>
      <c r="J12511" s="25" t="s">
        <v>103</v>
      </c>
      <c r="L12511" s="3"/>
      <c r="N12511" s="25"/>
      <c r="O12511"/>
    </row>
    <row r="12512" spans="1:15">
      <c r="A12512" s="5">
        <v>43290</v>
      </c>
      <c r="B12512" s="5">
        <v>43290</v>
      </c>
      <c r="C12512" t="s">
        <v>1001</v>
      </c>
      <c r="D12512" s="20">
        <f>VLOOKUP(C12512,Index[[#All],[searchTaxon]:[Reference_number]],2,FALSE)</f>
        <v>182</v>
      </c>
      <c r="H12512" t="s">
        <v>219</v>
      </c>
      <c r="I12512">
        <f>VLOOKUP(Table1[[#This Row],[trait_name]],Trait[],2,FALSE)</f>
        <v>50</v>
      </c>
      <c r="J12512" s="25" t="s">
        <v>106</v>
      </c>
      <c r="L12512" s="3" t="s">
        <v>107</v>
      </c>
      <c r="N12512" s="25"/>
      <c r="O12512"/>
    </row>
    <row r="12513" spans="1:15">
      <c r="A12513" s="5">
        <v>43290</v>
      </c>
      <c r="B12513" s="5">
        <v>43290</v>
      </c>
      <c r="C12513" t="s">
        <v>1001</v>
      </c>
      <c r="D12513" s="20">
        <f>VLOOKUP(C12513,Index[[#All],[searchTaxon]:[Reference_number]],2,FALSE)</f>
        <v>182</v>
      </c>
      <c r="H12513" t="s">
        <v>1004</v>
      </c>
      <c r="I12513">
        <f>VLOOKUP(Table1[[#This Row],[trait_name]],Trait[],2,FALSE)</f>
        <v>51</v>
      </c>
      <c r="J12513" s="25" t="s">
        <v>108</v>
      </c>
      <c r="L12513" s="3" t="s">
        <v>109</v>
      </c>
      <c r="N12513" s="25"/>
      <c r="O12513"/>
    </row>
    <row r="12514" spans="1:15">
      <c r="A12514" s="5">
        <v>43290</v>
      </c>
      <c r="B12514" s="5">
        <v>43290</v>
      </c>
      <c r="C12514" t="s">
        <v>1001</v>
      </c>
      <c r="D12514" s="20">
        <f>VLOOKUP(C12514,Index[[#All],[searchTaxon]:[Reference_number]],2,FALSE)</f>
        <v>182</v>
      </c>
      <c r="H12514" t="s">
        <v>1004</v>
      </c>
      <c r="I12514">
        <f>VLOOKUP(Table1[[#This Row],[trait_name]],Trait[],2,FALSE)</f>
        <v>52</v>
      </c>
      <c r="J12514" s="25" t="s">
        <v>203</v>
      </c>
      <c r="L12514" s="3" t="s">
        <v>520</v>
      </c>
      <c r="N12514" s="25"/>
      <c r="O12514"/>
    </row>
    <row r="12515" spans="1:15">
      <c r="A12515" s="5">
        <v>43290</v>
      </c>
      <c r="B12515" s="5">
        <v>43290</v>
      </c>
      <c r="C12515" t="s">
        <v>1001</v>
      </c>
      <c r="D12515" s="20">
        <f>VLOOKUP(C12515,Index[[#All],[searchTaxon]:[Reference_number]],2,FALSE)</f>
        <v>182</v>
      </c>
      <c r="H12515" t="s">
        <v>594</v>
      </c>
      <c r="I12515">
        <f>VLOOKUP(Table1[[#This Row],[trait_name]],Trait[],2,FALSE)</f>
        <v>53</v>
      </c>
      <c r="J12515" s="25" t="s">
        <v>110</v>
      </c>
      <c r="L12515" s="3" t="s">
        <v>168</v>
      </c>
      <c r="N12515" s="25"/>
      <c r="O12515"/>
    </row>
    <row r="12516" spans="1:15">
      <c r="A12516" s="5">
        <v>43290</v>
      </c>
      <c r="B12516" s="5">
        <v>43290</v>
      </c>
      <c r="C12516" t="s">
        <v>1001</v>
      </c>
      <c r="D12516" s="20">
        <f>VLOOKUP(C12516,Index[[#All],[searchTaxon]:[Reference_number]],2,FALSE)</f>
        <v>182</v>
      </c>
      <c r="I12516">
        <f>VLOOKUP(Table1[[#This Row],[trait_name]],Trait[],2,FALSE)</f>
        <v>53</v>
      </c>
      <c r="J12516" s="25" t="s">
        <v>110</v>
      </c>
      <c r="L12516" s="3"/>
      <c r="N12516" s="25"/>
      <c r="O12516"/>
    </row>
    <row r="12517" spans="1:15">
      <c r="A12517" s="5">
        <v>43290</v>
      </c>
      <c r="B12517" s="5">
        <v>43290</v>
      </c>
      <c r="C12517" t="s">
        <v>1001</v>
      </c>
      <c r="D12517" s="20">
        <f>VLOOKUP(C12517,Index[[#All],[searchTaxon]:[Reference_number]],2,FALSE)</f>
        <v>182</v>
      </c>
      <c r="H12517" t="s">
        <v>21</v>
      </c>
      <c r="I12517">
        <f>VLOOKUP(Table1[[#This Row],[trait_name]],Trait[],2,FALSE)</f>
        <v>54</v>
      </c>
      <c r="J12517" s="25" t="s">
        <v>112</v>
      </c>
      <c r="L12517" s="3" t="s">
        <v>118</v>
      </c>
      <c r="N12517" s="25"/>
      <c r="O12517"/>
    </row>
    <row r="12518" spans="1:15">
      <c r="A12518" s="5">
        <v>43290</v>
      </c>
      <c r="B12518" s="5">
        <v>43290</v>
      </c>
      <c r="C12518" t="s">
        <v>1001</v>
      </c>
      <c r="D12518" s="20">
        <f>VLOOKUP(C12518,Index[[#All],[searchTaxon]:[Reference_number]],2,FALSE)</f>
        <v>182</v>
      </c>
      <c r="H12518" t="s">
        <v>1005</v>
      </c>
      <c r="I12518">
        <f>VLOOKUP(Table1[[#This Row],[trait_name]],Trait[],2,FALSE)</f>
        <v>55</v>
      </c>
      <c r="J12518" s="25" t="s">
        <v>114</v>
      </c>
      <c r="L12518" s="3" t="s">
        <v>116</v>
      </c>
      <c r="N12518" s="25"/>
      <c r="O12518"/>
    </row>
    <row r="12519" spans="1:15">
      <c r="A12519" s="5">
        <v>43290</v>
      </c>
      <c r="B12519" s="5">
        <v>43290</v>
      </c>
      <c r="C12519" t="s">
        <v>1001</v>
      </c>
      <c r="D12519" s="20">
        <f>VLOOKUP(C12519,Index[[#All],[searchTaxon]:[Reference_number]],2,FALSE)</f>
        <v>182</v>
      </c>
      <c r="H12519" t="s">
        <v>1005</v>
      </c>
      <c r="I12519">
        <f>VLOOKUP(Table1[[#This Row],[trait_name]],Trait[],2,FALSE)</f>
        <v>56</v>
      </c>
      <c r="J12519" s="25" t="s">
        <v>117</v>
      </c>
      <c r="L12519" s="3" t="s">
        <v>113</v>
      </c>
      <c r="N12519" s="25"/>
      <c r="O12519"/>
    </row>
    <row r="12520" spans="1:15">
      <c r="A12520" s="5">
        <v>43290</v>
      </c>
      <c r="B12520" s="5">
        <v>43290</v>
      </c>
      <c r="C12520" t="s">
        <v>1001</v>
      </c>
      <c r="D12520" s="20">
        <f>VLOOKUP(C12520,Index[[#All],[searchTaxon]:[Reference_number]],2,FALSE)</f>
        <v>182</v>
      </c>
      <c r="H12520" t="s">
        <v>18</v>
      </c>
      <c r="I12520">
        <f>VLOOKUP(Table1[[#This Row],[trait_name]],Trait[],2,FALSE)</f>
        <v>56</v>
      </c>
      <c r="J12520" s="25" t="s">
        <v>117</v>
      </c>
      <c r="L12520" s="3" t="s">
        <v>118</v>
      </c>
      <c r="N12520" s="25"/>
      <c r="O12520"/>
    </row>
    <row r="12521" spans="1:15">
      <c r="A12521" s="5">
        <v>43290</v>
      </c>
      <c r="B12521" s="5">
        <v>43290</v>
      </c>
      <c r="C12521" t="s">
        <v>1001</v>
      </c>
      <c r="D12521" s="20">
        <f>VLOOKUP(C12521,Index[[#All],[searchTaxon]:[Reference_number]],2,FALSE)</f>
        <v>182</v>
      </c>
      <c r="I12521">
        <f>VLOOKUP(Table1[[#This Row],[trait_name]],Trait[],2,FALSE)</f>
        <v>57</v>
      </c>
      <c r="J12521" s="25" t="s">
        <v>205</v>
      </c>
      <c r="L12521" s="3"/>
      <c r="N12521" s="25"/>
      <c r="O12521"/>
    </row>
    <row r="12522" spans="1:15">
      <c r="A12522" s="5">
        <v>43290</v>
      </c>
      <c r="B12522" s="5">
        <v>43290</v>
      </c>
      <c r="C12522" t="s">
        <v>1001</v>
      </c>
      <c r="D12522" s="20">
        <f>VLOOKUP(C12522,Index[[#All],[searchTaxon]:[Reference_number]],2,FALSE)</f>
        <v>182</v>
      </c>
      <c r="H12522" t="s">
        <v>1005</v>
      </c>
      <c r="I12522">
        <f>VLOOKUP(Table1[[#This Row],[trait_name]],Trait[],2,FALSE)</f>
        <v>60</v>
      </c>
      <c r="J12522" s="25" t="s">
        <v>120</v>
      </c>
      <c r="L12522" s="3" t="s">
        <v>171</v>
      </c>
      <c r="N12522" s="25"/>
      <c r="O12522"/>
    </row>
    <row r="12523" spans="1:15">
      <c r="A12523" s="5">
        <v>43290</v>
      </c>
      <c r="B12523" s="5">
        <v>43290</v>
      </c>
      <c r="C12523" t="s">
        <v>1001</v>
      </c>
      <c r="D12523" s="20">
        <f>VLOOKUP(C12523,Index[[#All],[searchTaxon]:[Reference_number]],2,FALSE)</f>
        <v>182</v>
      </c>
      <c r="H12523" t="s">
        <v>1005</v>
      </c>
      <c r="I12523">
        <f>VLOOKUP(Table1[[#This Row],[trait_name]],Trait[],2,FALSE)</f>
        <v>60</v>
      </c>
      <c r="J12523" s="25" t="s">
        <v>120</v>
      </c>
      <c r="L12523" s="3" t="s">
        <v>122</v>
      </c>
      <c r="N12523" s="25"/>
      <c r="O12523"/>
    </row>
    <row r="12524" spans="1:15">
      <c r="A12524" s="5">
        <v>43290</v>
      </c>
      <c r="B12524" s="5">
        <v>43290</v>
      </c>
      <c r="C12524" t="s">
        <v>1001</v>
      </c>
      <c r="D12524" s="20">
        <f>VLOOKUP(C12524,Index[[#All],[searchTaxon]:[Reference_number]],2,FALSE)</f>
        <v>182</v>
      </c>
      <c r="H12524" t="s">
        <v>21</v>
      </c>
      <c r="I12524">
        <f>VLOOKUP(Table1[[#This Row],[trait_name]],Trait[],2,FALSE)</f>
        <v>61</v>
      </c>
      <c r="J12524" s="25" t="s">
        <v>172</v>
      </c>
      <c r="L12524" s="3" t="s">
        <v>173</v>
      </c>
      <c r="N12524" s="25"/>
      <c r="O12524"/>
    </row>
    <row r="12525" spans="1:15">
      <c r="A12525" s="5">
        <v>43290</v>
      </c>
      <c r="B12525" s="5">
        <v>43290</v>
      </c>
      <c r="C12525" t="s">
        <v>1001</v>
      </c>
      <c r="D12525" s="20">
        <f>VLOOKUP(C12525,Index[[#All],[searchTaxon]:[Reference_number]],2,FALSE)</f>
        <v>182</v>
      </c>
      <c r="H12525" t="s">
        <v>21</v>
      </c>
      <c r="I12525">
        <f>VLOOKUP(Table1[[#This Row],[trait_name]],Trait[],2,FALSE)</f>
        <v>61</v>
      </c>
      <c r="J12525" s="25" t="s">
        <v>172</v>
      </c>
      <c r="L12525" s="3" t="s">
        <v>174</v>
      </c>
      <c r="N12525" s="25"/>
      <c r="O12525"/>
    </row>
    <row r="12526" spans="1:15">
      <c r="A12526" s="5">
        <v>43290</v>
      </c>
      <c r="B12526" s="5">
        <v>43290</v>
      </c>
      <c r="C12526" t="s">
        <v>1001</v>
      </c>
      <c r="D12526" s="20">
        <f>VLOOKUP(C12526,Index[[#All],[searchTaxon]:[Reference_number]],2,FALSE)</f>
        <v>182</v>
      </c>
      <c r="H12526" t="s">
        <v>21</v>
      </c>
      <c r="I12526">
        <f>VLOOKUP(Table1[[#This Row],[trait_name]],Trait[],2,FALSE)</f>
        <v>62</v>
      </c>
      <c r="J12526" s="25" t="s">
        <v>123</v>
      </c>
      <c r="L12526" s="3" t="s">
        <v>124</v>
      </c>
      <c r="N12526" s="25"/>
      <c r="O12526"/>
    </row>
    <row r="12527" spans="1:15">
      <c r="A12527" s="5">
        <v>43290</v>
      </c>
      <c r="B12527" s="5">
        <v>43290</v>
      </c>
      <c r="C12527" t="s">
        <v>1001</v>
      </c>
      <c r="D12527" s="20">
        <f>VLOOKUP(C12527,Index[[#All],[searchTaxon]:[Reference_number]],2,FALSE)</f>
        <v>182</v>
      </c>
      <c r="H12527" t="s">
        <v>21</v>
      </c>
      <c r="I12527">
        <f>VLOOKUP(Table1[[#This Row],[trait_name]],Trait[],2,FALSE)</f>
        <v>63</v>
      </c>
      <c r="J12527" s="25" t="s">
        <v>175</v>
      </c>
      <c r="L12527" s="3" t="s">
        <v>271</v>
      </c>
      <c r="N12527" s="25"/>
      <c r="O12527"/>
    </row>
    <row r="12528" spans="1:15">
      <c r="A12528" s="5">
        <v>43290</v>
      </c>
      <c r="B12528" s="5">
        <v>43290</v>
      </c>
      <c r="C12528" t="s">
        <v>1001</v>
      </c>
      <c r="D12528" s="20">
        <f>VLOOKUP(C12528,Index[[#All],[searchTaxon]:[Reference_number]],2,FALSE)</f>
        <v>182</v>
      </c>
      <c r="H12528" t="s">
        <v>21</v>
      </c>
      <c r="I12528">
        <f>VLOOKUP(Table1[[#This Row],[trait_name]],Trait[],2,FALSE)</f>
        <v>63</v>
      </c>
      <c r="J12528" s="25" t="s">
        <v>175</v>
      </c>
      <c r="L12528" s="3" t="s">
        <v>176</v>
      </c>
      <c r="N12528" s="25"/>
      <c r="O12528"/>
    </row>
    <row r="12529" spans="1:15">
      <c r="A12529" s="5"/>
      <c r="B12529" s="5"/>
      <c r="D12529" s="20" t="e">
        <f>VLOOKUP(C12529,Index[[#All],[searchTaxon]:[Reference_number]],2,FALSE)</f>
        <v>#N/A</v>
      </c>
      <c r="I12529">
        <f>VLOOKUP(Table1[[#This Row],[trait_name]],Trait[],2,FALSE)</f>
        <v>1</v>
      </c>
      <c r="J12529" s="25" t="s">
        <v>127</v>
      </c>
      <c r="L12529" s="3"/>
      <c r="N12529" s="25"/>
      <c r="O12529"/>
    </row>
    <row r="12530" spans="1:15">
      <c r="A12530" s="5"/>
      <c r="B12530" s="5"/>
      <c r="D12530" s="54" t="e">
        <f>VLOOKUP(C12530,Index[[#All],[searchTaxon]:[Reference_number]],2,FALSE)</f>
        <v>#N/A</v>
      </c>
      <c r="H12530" t="s">
        <v>296</v>
      </c>
      <c r="I12530">
        <v>55</v>
      </c>
      <c r="J12530" s="25" t="s">
        <v>114</v>
      </c>
      <c r="K12530" s="25">
        <v>1</v>
      </c>
      <c r="L12530" s="3" t="s">
        <v>116</v>
      </c>
      <c r="M12530" s="3"/>
      <c r="N12530" s="25"/>
      <c r="O12530"/>
    </row>
    <row r="12531" spans="1:15">
      <c r="A12531" s="5"/>
      <c r="B12531" s="5"/>
      <c r="D12531" s="20" t="e">
        <f>VLOOKUP(C12531,Index[[#All],[searchTaxon]:[Reference_number]],2,FALSE)</f>
        <v>#N/A</v>
      </c>
      <c r="I12531">
        <f>VLOOKUP(Table1[[#This Row],[trait_name]],Trait[],2,FALSE)</f>
        <v>63</v>
      </c>
      <c r="J12531" s="25" t="s">
        <v>175</v>
      </c>
      <c r="K12531" s="25">
        <v>1</v>
      </c>
      <c r="L12531" s="3"/>
      <c r="M12531" s="3"/>
      <c r="N12531" s="25"/>
      <c r="O12531"/>
    </row>
    <row r="12532" spans="1:15">
      <c r="A12532" s="5"/>
      <c r="B12532" s="5"/>
      <c r="D12532" s="20" t="e">
        <f>VLOOKUP(C12532,Index[[#All],[searchTaxon]:[Reference_number]],2,FALSE)</f>
        <v>#N/A</v>
      </c>
      <c r="I12532" t="e">
        <f>VLOOKUP(Table1[[#This Row],[trait_name]],Trait[],2,FALSE)</f>
        <v>#N/A</v>
      </c>
      <c r="L12532" s="3"/>
      <c r="M12532" s="3"/>
      <c r="N12532" s="25"/>
      <c r="O12532"/>
    </row>
    <row r="12533" spans="1:15">
      <c r="A12533" s="5"/>
      <c r="B12533" s="5"/>
      <c r="D12533" s="20" t="e">
        <f>VLOOKUP(C12533,Index[[#All],[searchTaxon]:[Reference_number]],2,FALSE)</f>
        <v>#N/A</v>
      </c>
      <c r="I12533" t="e">
        <f>VLOOKUP(Table1[[#This Row],[trait_name]],Trait[],2,FALSE)</f>
        <v>#N/A</v>
      </c>
      <c r="L12533" s="3"/>
      <c r="M12533" s="3"/>
      <c r="N12533" s="25"/>
      <c r="O12533"/>
    </row>
    <row r="12534" spans="1:15">
      <c r="A12534" s="27"/>
      <c r="B12534" s="27"/>
      <c r="C12534" s="4"/>
      <c r="D12534" s="20" t="e">
        <f>VLOOKUP(C12534,Index[[#All],[searchTaxon]:[Reference_number]],2,FALSE)</f>
        <v>#N/A</v>
      </c>
      <c r="I12534" t="e">
        <f>VLOOKUP(Table1[[#This Row],[trait_name]],Trait[],2,FALSE)</f>
        <v>#N/A</v>
      </c>
      <c r="L12534" s="3"/>
      <c r="N12534" s="25"/>
      <c r="O12534"/>
    </row>
    <row r="12535" spans="1:15">
      <c r="A12535" s="5"/>
      <c r="B12535" s="5"/>
      <c r="D12535" s="20" t="e">
        <f>VLOOKUP(C12535,Index[[#All],[searchTaxon]:[Reference_number]],2,FALSE)</f>
        <v>#N/A</v>
      </c>
      <c r="I12535" t="e">
        <f>VLOOKUP(Table1[[#This Row],[trait_name]],Trait[],2,FALSE)</f>
        <v>#N/A</v>
      </c>
      <c r="L12535" s="3"/>
      <c r="N12535" s="25"/>
      <c r="O12535"/>
    </row>
    <row r="12536" spans="1:15">
      <c r="A12536" s="5"/>
      <c r="B12536" s="5"/>
      <c r="D12536" s="20" t="e">
        <f>VLOOKUP(C12536,Index[[#All],[searchTaxon]:[Reference_number]],2,FALSE)</f>
        <v>#N/A</v>
      </c>
      <c r="I12536" t="e">
        <f>VLOOKUP(Table1[[#This Row],[trait_name]],Trait[],2,FALSE)</f>
        <v>#N/A</v>
      </c>
      <c r="L12536" s="3"/>
      <c r="N12536" s="25"/>
      <c r="O12536"/>
    </row>
    <row r="12537" spans="1:15">
      <c r="A12537" s="5"/>
      <c r="B12537" s="5"/>
      <c r="D12537" s="2" t="e">
        <f>VLOOKUP(C12537,Index[[#All],[searchTaxon]:[Reference_number]],2,FALSE)</f>
        <v>#N/A</v>
      </c>
      <c r="L12537" s="3"/>
      <c r="M12537" s="3"/>
      <c r="N12537" s="25"/>
      <c r="O12537"/>
    </row>
    <row r="12538" spans="1:15">
      <c r="A12538" s="5"/>
      <c r="B12538" s="5"/>
      <c r="D12538" s="2" t="e">
        <f>VLOOKUP(C12538,Index[[#All],[searchTaxon]:[Reference_number]],2,FALSE)</f>
        <v>#N/A</v>
      </c>
      <c r="L12538" s="3"/>
      <c r="M12538" s="3"/>
      <c r="N12538" s="25"/>
      <c r="O12538"/>
    </row>
    <row r="12539" spans="1:15">
      <c r="A12539" s="5"/>
      <c r="B12539" s="5"/>
      <c r="D12539" s="20" t="e">
        <f>VLOOKUP(C12539,Index[[#All],[searchTaxon]:[Reference_number]],2,FALSE)</f>
        <v>#N/A</v>
      </c>
      <c r="L12539" s="3"/>
      <c r="M12539" s="3"/>
      <c r="N12539" s="25"/>
      <c r="O12539"/>
    </row>
    <row r="12540" spans="1:15">
      <c r="A12540" s="5"/>
      <c r="B12540" s="5"/>
      <c r="D12540" s="20" t="e">
        <f>VLOOKUP(C12540,Index[[#All],[searchTaxon]:[Reference_number]],2,FALSE)</f>
        <v>#N/A</v>
      </c>
      <c r="L12540" s="3"/>
      <c r="M12540" s="3"/>
      <c r="N12540" s="25"/>
      <c r="O12540"/>
    </row>
    <row r="12541" spans="1:15">
      <c r="A12541" s="5"/>
      <c r="B12541" s="5"/>
      <c r="D12541" s="2" t="e">
        <f>VLOOKUP(C12541,Index[[#All],[searchTaxon]:[Reference_number]],2,FALSE)</f>
        <v>#N/A</v>
      </c>
      <c r="L12541" s="3"/>
      <c r="M12541" s="3"/>
      <c r="N12541" s="25"/>
      <c r="O12541"/>
    </row>
    <row r="12542" spans="1:15">
      <c r="A12542" s="5"/>
      <c r="B12542" s="5"/>
      <c r="D12542" s="2" t="e">
        <f>VLOOKUP(C12542,Index[[#All],[searchTaxon]:[Reference_number]],2,FALSE)</f>
        <v>#N/A</v>
      </c>
      <c r="L12542" s="3"/>
      <c r="M12542" s="3"/>
      <c r="N12542" s="25"/>
      <c r="O12542"/>
    </row>
    <row r="12543" spans="1:15">
      <c r="A12543" s="5"/>
      <c r="B12543" s="5"/>
      <c r="D12543" s="2" t="e">
        <f>VLOOKUP(C12543,Index[[#All],[searchTaxon]:[Reference_number]],2,FALSE)</f>
        <v>#N/A</v>
      </c>
      <c r="L12543" s="3"/>
      <c r="M12543" s="3"/>
      <c r="N12543" s="25"/>
      <c r="O12543"/>
    </row>
    <row r="12544" spans="1:15">
      <c r="A12544" s="5"/>
      <c r="B12544" s="5"/>
      <c r="D12544" s="20" t="e">
        <f>VLOOKUP(C12544,Index[[#All],[searchTaxon]:[Reference_number]],2,FALSE)</f>
        <v>#N/A</v>
      </c>
      <c r="L12544" s="3"/>
      <c r="M12544" s="3"/>
      <c r="N12544" s="25"/>
      <c r="O12544"/>
    </row>
    <row r="12545" spans="1:15">
      <c r="A12545" s="5"/>
      <c r="B12545" s="5"/>
      <c r="D12545" s="20" t="e">
        <f>VLOOKUP(C12545,Index[[#All],[searchTaxon]:[Reference_number]],2,FALSE)</f>
        <v>#N/A</v>
      </c>
      <c r="L12545" s="3"/>
      <c r="M12545" s="3"/>
      <c r="N12545" s="25"/>
      <c r="O12545"/>
    </row>
    <row r="12546" spans="1:15">
      <c r="A12546" s="5"/>
      <c r="B12546" s="5"/>
      <c r="D12546" s="20" t="e">
        <f>VLOOKUP(C12546,Index[[#All],[searchTaxon]:[Reference_number]],2,FALSE)</f>
        <v>#N/A</v>
      </c>
      <c r="L12546" s="3"/>
      <c r="M12546" s="3"/>
      <c r="N12546" s="25"/>
      <c r="O12546"/>
    </row>
    <row r="12547" spans="1:15">
      <c r="A12547" s="5"/>
      <c r="B12547" s="5"/>
      <c r="D12547" s="20" t="e">
        <f>VLOOKUP(C12547,Index[[#All],[searchTaxon]:[Reference_number]],2,FALSE)</f>
        <v>#N/A</v>
      </c>
      <c r="L12547" s="3"/>
      <c r="M12547" s="3"/>
      <c r="N12547" s="25"/>
      <c r="O12547"/>
    </row>
    <row r="12548" spans="1:15">
      <c r="A12548" s="5"/>
      <c r="B12548" s="5"/>
      <c r="D12548" s="20" t="e">
        <f>VLOOKUP(C12548,Index[[#All],[searchTaxon]:[Reference_number]],2,FALSE)</f>
        <v>#N/A</v>
      </c>
      <c r="L12548" s="3"/>
      <c r="M12548" s="3"/>
      <c r="N12548" s="25"/>
      <c r="O12548"/>
    </row>
    <row r="12549" spans="1:15">
      <c r="A12549" s="5"/>
      <c r="B12549" s="5"/>
      <c r="D12549" s="20" t="e">
        <f>VLOOKUP(C12549,Index[[#All],[searchTaxon]:[Reference_number]],2,FALSE)</f>
        <v>#N/A</v>
      </c>
      <c r="L12549" s="3"/>
      <c r="M12549" s="3"/>
      <c r="N12549" s="25"/>
      <c r="O12549"/>
    </row>
    <row r="12550" spans="1:15">
      <c r="A12550" s="5"/>
      <c r="B12550" s="5"/>
      <c r="D12550" s="20" t="e">
        <f>VLOOKUP(C12550,Index[[#All],[searchTaxon]:[Reference_number]],2,FALSE)</f>
        <v>#N/A</v>
      </c>
      <c r="L12550" s="3"/>
      <c r="M12550" s="3"/>
      <c r="N12550" s="25"/>
      <c r="O12550"/>
    </row>
    <row r="12551" spans="1:15">
      <c r="A12551" s="5"/>
      <c r="B12551" s="5"/>
      <c r="D12551" s="20" t="e">
        <f>VLOOKUP(C12551,Index[[#All],[searchTaxon]:[Reference_number]],2,FALSE)</f>
        <v>#N/A</v>
      </c>
      <c r="L12551" s="3"/>
      <c r="M12551" s="3"/>
      <c r="N12551" s="25"/>
      <c r="O12551"/>
    </row>
    <row r="12552" spans="1:15">
      <c r="A12552" s="5"/>
      <c r="B12552" s="5"/>
      <c r="D12552" s="20" t="e">
        <f>VLOOKUP(C12552,Index[[#All],[searchTaxon]:[Reference_number]],2,FALSE)</f>
        <v>#N/A</v>
      </c>
      <c r="L12552" s="3"/>
      <c r="M12552" s="3"/>
      <c r="N12552" s="25"/>
      <c r="O12552"/>
    </row>
    <row r="12553" spans="1:15">
      <c r="A12553" s="5"/>
      <c r="B12553" s="5"/>
      <c r="D12553" s="20" t="e">
        <f>VLOOKUP(C12553,Index[[#All],[searchTaxon]:[Reference_number]],2,FALSE)</f>
        <v>#N/A</v>
      </c>
      <c r="L12553" s="3"/>
      <c r="M12553" s="3"/>
      <c r="N12553" s="25"/>
      <c r="O12553"/>
    </row>
    <row r="12554" spans="1:15">
      <c r="A12554" s="5"/>
      <c r="B12554" s="5"/>
      <c r="D12554" s="20" t="e">
        <f>VLOOKUP(C12554,Index[[#All],[searchTaxon]:[Reference_number]],2,FALSE)</f>
        <v>#N/A</v>
      </c>
      <c r="L12554" s="3"/>
      <c r="M12554" s="3"/>
      <c r="N12554" s="25"/>
      <c r="O12554"/>
    </row>
    <row r="12555" spans="1:15">
      <c r="A12555" s="5"/>
      <c r="B12555" s="27"/>
      <c r="D12555" s="20" t="e">
        <f>VLOOKUP(C12555,Index[[#All],[searchTaxon]:[Reference_number]],2,FALSE)</f>
        <v>#N/A</v>
      </c>
      <c r="L12555" s="3"/>
      <c r="M12555" s="3"/>
      <c r="N12555" s="25"/>
      <c r="O12555"/>
    </row>
    <row r="12556" spans="1:15">
      <c r="A12556" s="5"/>
      <c r="B12556" s="5"/>
      <c r="D12556" s="2" t="e">
        <f>VLOOKUP(C12556,Index[[#All],[searchTaxon]:[Reference_number]],2,FALSE)</f>
        <v>#N/A</v>
      </c>
      <c r="L12556" s="3"/>
      <c r="M12556" s="3"/>
      <c r="N12556" s="25"/>
      <c r="O12556"/>
    </row>
    <row r="12557" spans="1:15">
      <c r="A12557" s="5"/>
      <c r="B12557" s="5"/>
      <c r="D12557" s="2" t="e">
        <f>VLOOKUP(C12557,Index[[#All],[searchTaxon]:[Reference_number]],2,FALSE)</f>
        <v>#N/A</v>
      </c>
      <c r="L12557" s="3"/>
      <c r="M12557" s="3"/>
      <c r="N12557" s="25"/>
      <c r="O12557"/>
    </row>
    <row r="12558" spans="1:15">
      <c r="A12558" s="5"/>
      <c r="B12558" s="5"/>
      <c r="D12558" s="2" t="e">
        <f>VLOOKUP(C12558,Index[[#All],[searchTaxon]:[Reference_number]],2,FALSE)</f>
        <v>#N/A</v>
      </c>
      <c r="L12558" s="3"/>
      <c r="M12558" s="3"/>
      <c r="N12558" s="25"/>
      <c r="O12558"/>
    </row>
    <row r="12559" spans="1:15">
      <c r="A12559" s="5"/>
      <c r="B12559" s="5"/>
      <c r="D12559" s="2" t="e">
        <f>VLOOKUP(C12559,Index[[#All],[searchTaxon]:[Reference_number]],2,FALSE)</f>
        <v>#N/A</v>
      </c>
      <c r="L12559" s="3"/>
      <c r="M12559" s="3"/>
      <c r="N12559" s="25"/>
      <c r="O12559"/>
    </row>
    <row r="12560" spans="1:15">
      <c r="A12560" s="5"/>
      <c r="B12560" s="5"/>
      <c r="D12560" s="2" t="e">
        <f>VLOOKUP(C12560,Index[[#All],[searchTaxon]:[Reference_number]],2,FALSE)</f>
        <v>#N/A</v>
      </c>
      <c r="L12560" s="3"/>
      <c r="M12560" s="3"/>
      <c r="N12560" s="25"/>
      <c r="O12560"/>
    </row>
    <row r="12561" spans="1:15">
      <c r="A12561" s="5"/>
      <c r="B12561" s="5"/>
      <c r="D12561" s="2" t="e">
        <f>VLOOKUP(C12561,Index[[#All],[searchTaxon]:[Reference_number]],2,FALSE)</f>
        <v>#N/A</v>
      </c>
      <c r="L12561" s="3"/>
      <c r="M12561" s="3"/>
      <c r="N12561" s="25"/>
      <c r="O12561"/>
    </row>
    <row r="12562" spans="1:15">
      <c r="A12562" s="5"/>
      <c r="B12562" s="5"/>
      <c r="D12562" s="2" t="e">
        <f>VLOOKUP(C12562,Index[[#All],[searchTaxon]:[Reference_number]],2,FALSE)</f>
        <v>#N/A</v>
      </c>
      <c r="L12562" s="3"/>
      <c r="M12562" s="3"/>
      <c r="N12562" s="25"/>
      <c r="O12562"/>
    </row>
    <row r="12563" spans="1:15">
      <c r="A12563" s="5"/>
      <c r="B12563" s="5"/>
      <c r="D12563" s="2" t="e">
        <f>VLOOKUP(C12563,Index[[#All],[searchTaxon]:[Reference_number]],2,FALSE)</f>
        <v>#N/A</v>
      </c>
      <c r="L12563" s="3"/>
      <c r="M12563" s="3"/>
      <c r="N12563" s="25"/>
      <c r="O12563"/>
    </row>
    <row r="12564" spans="1:15">
      <c r="A12564" s="5"/>
      <c r="B12564" s="5"/>
      <c r="D12564" s="2" t="e">
        <f>VLOOKUP(C12564,Index[[#All],[searchTaxon]:[Reference_number]],2,FALSE)</f>
        <v>#N/A</v>
      </c>
      <c r="L12564" s="3"/>
      <c r="M12564" s="3"/>
      <c r="N12564" s="25"/>
      <c r="O12564"/>
    </row>
    <row r="12565" spans="1:15">
      <c r="A12565" s="5"/>
      <c r="B12565" s="27"/>
      <c r="D12565" s="20" t="e">
        <f>VLOOKUP(C12565,Index[[#All],[searchTaxon]:[Reference_number]],2,FALSE)</f>
        <v>#N/A</v>
      </c>
      <c r="L12565" s="3"/>
      <c r="M12565" s="3"/>
      <c r="N12565" s="25"/>
      <c r="O12565"/>
    </row>
    <row r="12566" spans="1:15">
      <c r="A12566" s="5"/>
      <c r="B12566" s="5"/>
      <c r="D12566" s="2" t="e">
        <f>VLOOKUP(C12566,Index[[#All],[searchTaxon]:[Reference_number]],2,FALSE)</f>
        <v>#N/A</v>
      </c>
      <c r="L12566" s="3"/>
      <c r="M12566" s="3"/>
      <c r="N12566" s="25"/>
      <c r="O12566"/>
    </row>
    <row r="12567" spans="1:15">
      <c r="A12567" s="5"/>
      <c r="B12567" s="5"/>
      <c r="D12567" s="20" t="e">
        <f>VLOOKUP(C12567,Index[[#All],[searchTaxon]:[Reference_number]],2,FALSE)</f>
        <v>#N/A</v>
      </c>
      <c r="L12567" s="3"/>
      <c r="M12567" s="3"/>
      <c r="N12567" s="25"/>
      <c r="O12567"/>
    </row>
    <row r="12568" spans="1:15">
      <c r="A12568" s="5"/>
      <c r="B12568" s="5"/>
      <c r="D12568" s="20" t="e">
        <f>VLOOKUP(C12568,Index[[#All],[searchTaxon]:[Reference_number]],2,FALSE)</f>
        <v>#N/A</v>
      </c>
      <c r="L12568" s="3"/>
      <c r="M12568" s="3"/>
      <c r="N12568" s="25"/>
      <c r="O12568"/>
    </row>
    <row r="12569" spans="1:15">
      <c r="A12569" s="5"/>
      <c r="B12569" s="5"/>
      <c r="D12569" s="20" t="e">
        <f>VLOOKUP(C12569,Index[[#All],[searchTaxon]:[Reference_number]],2,FALSE)</f>
        <v>#N/A</v>
      </c>
      <c r="L12569" s="3"/>
      <c r="M12569" s="3"/>
      <c r="N12569" s="25"/>
      <c r="O12569"/>
    </row>
    <row r="12570" spans="1:15">
      <c r="A12570" s="5"/>
      <c r="B12570" s="5"/>
      <c r="D12570" s="20" t="e">
        <f>VLOOKUP(C12570,Index[[#All],[searchTaxon]:[Reference_number]],2,FALSE)</f>
        <v>#N/A</v>
      </c>
      <c r="L12570" s="3"/>
      <c r="M12570" s="3"/>
      <c r="N12570" s="25"/>
      <c r="O12570"/>
    </row>
    <row r="12571" spans="1:15">
      <c r="A12571" s="5"/>
      <c r="B12571" s="5"/>
      <c r="D12571" s="20" t="e">
        <f>VLOOKUP(C12571,Index[[#All],[searchTaxon]:[Reference_number]],2,FALSE)</f>
        <v>#N/A</v>
      </c>
      <c r="L12571" s="3"/>
      <c r="M12571" s="3"/>
      <c r="N12571" s="25"/>
      <c r="O12571"/>
    </row>
    <row r="12572" spans="1:15">
      <c r="A12572" s="5"/>
      <c r="B12572" s="5"/>
      <c r="D12572" s="20" t="e">
        <f>VLOOKUP(C12572,Index[[#All],[searchTaxon]:[Reference_number]],2,FALSE)</f>
        <v>#N/A</v>
      </c>
      <c r="L12572" s="3"/>
      <c r="N12572" s="25"/>
      <c r="O12572"/>
    </row>
    <row r="12573" spans="1:15">
      <c r="A12573" s="5"/>
      <c r="B12573" s="5"/>
      <c r="D12573" s="20" t="e">
        <f>VLOOKUP(C12573,Index[[#All],[searchTaxon]:[Reference_number]],2,FALSE)</f>
        <v>#N/A</v>
      </c>
      <c r="L12573" s="3"/>
      <c r="N12573" s="25"/>
      <c r="O12573"/>
    </row>
    <row r="12574" spans="1:15">
      <c r="A12574" s="5"/>
      <c r="B12574" s="5"/>
      <c r="D12574" s="20" t="e">
        <f>VLOOKUP(C12574,Index[[#All],[searchTaxon]:[Reference_number]],2,FALSE)</f>
        <v>#N/A</v>
      </c>
      <c r="L12574" s="3"/>
      <c r="N12574" s="25"/>
      <c r="O12574"/>
    </row>
    <row r="12575" spans="1:15">
      <c r="A12575" s="5"/>
      <c r="B12575" s="5"/>
      <c r="D12575" s="20" t="e">
        <f>VLOOKUP(C12575,Index[[#All],[searchTaxon]:[Reference_number]],2,FALSE)</f>
        <v>#N/A</v>
      </c>
      <c r="L12575" s="3"/>
      <c r="N12575" s="25"/>
      <c r="O12575"/>
    </row>
    <row r="12576" spans="1:15">
      <c r="A12576" s="5"/>
      <c r="B12576" s="5"/>
      <c r="D12576" s="20" t="e">
        <f>VLOOKUP(C12576,Index[[#All],[searchTaxon]:[Reference_number]],2,FALSE)</f>
        <v>#N/A</v>
      </c>
      <c r="L12576" s="3"/>
      <c r="N12576" s="25"/>
      <c r="O12576"/>
    </row>
    <row r="12577" spans="1:15">
      <c r="A12577" s="5"/>
      <c r="B12577" s="5"/>
      <c r="D12577" s="20" t="e">
        <f>VLOOKUP(C12577,Index[[#All],[searchTaxon]:[Reference_number]],2,FALSE)</f>
        <v>#N/A</v>
      </c>
      <c r="L12577" s="3"/>
      <c r="N12577" s="25"/>
      <c r="O12577"/>
    </row>
    <row r="12578" spans="1:15">
      <c r="A12578" s="5"/>
      <c r="B12578" s="5"/>
      <c r="D12578" s="20" t="e">
        <f>VLOOKUP(C12578,Index[[#All],[searchTaxon]:[Reference_number]],2,FALSE)</f>
        <v>#N/A</v>
      </c>
      <c r="L12578" s="3"/>
      <c r="N12578" s="25"/>
      <c r="O12578"/>
    </row>
    <row r="12579" spans="1:15">
      <c r="A12579" s="5"/>
      <c r="B12579" s="5"/>
      <c r="D12579" s="20" t="e">
        <f>VLOOKUP(C12579,Index[[#All],[searchTaxon]:[Reference_number]],2,FALSE)</f>
        <v>#N/A</v>
      </c>
      <c r="L12579" s="3"/>
      <c r="N12579" s="25"/>
      <c r="O12579"/>
    </row>
    <row r="12580" spans="1:15">
      <c r="A12580" s="5"/>
      <c r="B12580" s="5"/>
      <c r="D12580" s="20" t="e">
        <f>VLOOKUP(C12580,Index[[#All],[searchTaxon]:[Reference_number]],2,FALSE)</f>
        <v>#N/A</v>
      </c>
      <c r="L12580" s="3"/>
      <c r="N12580" s="25"/>
      <c r="O12580"/>
    </row>
    <row r="12581" spans="1:15">
      <c r="A12581" s="5"/>
      <c r="B12581" s="5"/>
      <c r="D12581" s="20" t="e">
        <f>VLOOKUP(C12581,Index[[#All],[searchTaxon]:[Reference_number]],2,FALSE)</f>
        <v>#N/A</v>
      </c>
      <c r="L12581" s="3"/>
      <c r="N12581" s="25"/>
      <c r="O12581"/>
    </row>
    <row r="12582" spans="1:15">
      <c r="A12582" s="5"/>
      <c r="B12582" s="5"/>
      <c r="D12582" s="20" t="e">
        <f>VLOOKUP(C12582,Index[[#All],[searchTaxon]:[Reference_number]],2,FALSE)</f>
        <v>#N/A</v>
      </c>
      <c r="L12582" s="3"/>
      <c r="N12582" s="25"/>
      <c r="O12582"/>
    </row>
    <row r="12583" spans="1:15">
      <c r="A12583" s="5"/>
      <c r="B12583" s="5"/>
      <c r="D12583" s="20" t="e">
        <f>VLOOKUP(C12583,Index[[#All],[searchTaxon]:[Reference_number]],2,FALSE)</f>
        <v>#N/A</v>
      </c>
      <c r="L12583" s="3"/>
      <c r="N12583" s="25"/>
      <c r="O12583"/>
    </row>
    <row r="12584" spans="1:15">
      <c r="A12584" s="5"/>
      <c r="B12584" s="5"/>
      <c r="D12584" s="20" t="e">
        <f>VLOOKUP(C12584,Index[[#All],[searchTaxon]:[Reference_number]],2,FALSE)</f>
        <v>#N/A</v>
      </c>
      <c r="L12584" s="3"/>
      <c r="N12584" s="25"/>
      <c r="O12584"/>
    </row>
    <row r="12585" spans="1:15">
      <c r="A12585" s="5"/>
      <c r="B12585" s="5"/>
      <c r="D12585" s="20" t="e">
        <f>VLOOKUP(C12585,Index[[#All],[searchTaxon]:[Reference_number]],2,FALSE)</f>
        <v>#N/A</v>
      </c>
      <c r="L12585" s="3"/>
      <c r="N12585" s="25"/>
      <c r="O12585"/>
    </row>
    <row r="12586" spans="1:15">
      <c r="A12586" s="5"/>
      <c r="B12586" s="5"/>
      <c r="D12586" s="20" t="e">
        <f>VLOOKUP(C12586,Index[[#All],[searchTaxon]:[Reference_number]],2,FALSE)</f>
        <v>#N/A</v>
      </c>
      <c r="L12586" s="3"/>
      <c r="N12586" s="25"/>
      <c r="O12586"/>
    </row>
    <row r="12587" spans="1:15">
      <c r="A12587" s="5"/>
      <c r="B12587" s="5"/>
      <c r="D12587" s="20" t="e">
        <f>VLOOKUP(C12587,Index[[#All],[searchTaxon]:[Reference_number]],2,FALSE)</f>
        <v>#N/A</v>
      </c>
      <c r="L12587" s="3"/>
      <c r="N12587" s="25"/>
      <c r="O12587"/>
    </row>
    <row r="12588" spans="1:15">
      <c r="A12588" s="5"/>
      <c r="B12588" s="5"/>
      <c r="D12588" s="20" t="e">
        <f>VLOOKUP(C12588,Index[[#All],[searchTaxon]:[Reference_number]],2,FALSE)</f>
        <v>#N/A</v>
      </c>
      <c r="L12588" s="3"/>
      <c r="N12588" s="25"/>
      <c r="O12588"/>
    </row>
    <row r="12589" spans="1:15">
      <c r="A12589" s="5"/>
      <c r="B12589" s="5"/>
      <c r="D12589" s="20" t="e">
        <f>VLOOKUP(C12589,Index[[#All],[searchTaxon]:[Reference_number]],2,FALSE)</f>
        <v>#N/A</v>
      </c>
      <c r="L12589" s="3"/>
      <c r="N12589" s="25"/>
      <c r="O12589"/>
    </row>
  </sheetData>
  <sortState ref="A2:P7202">
    <sortCondition ref="I2:I7202"/>
  </sortState>
  <conditionalFormatting sqref="C6776:C7131">
    <cfRule type="expression" dxfId="211" priority="5">
      <formula>COUNTIF($D:$D, #REF!)</formula>
    </cfRule>
  </conditionalFormatting>
  <conditionalFormatting sqref="C7132:C7185">
    <cfRule type="expression" dxfId="210" priority="4">
      <formula>COUNTIF($F:$F, #REF!)</formula>
    </cfRule>
  </conditionalFormatting>
  <conditionalFormatting sqref="H7973 C7858:C8350 C8990:C9046 C8409:C8929 C9104:C9335 C9381:C9433">
    <cfRule type="expression" dxfId="209" priority="6">
      <formula>COUNTIF($H:$H, $A7858)</formula>
    </cfRule>
  </conditionalFormatting>
  <conditionalFormatting sqref="C7353:C7857">
    <cfRule type="expression" dxfId="208" priority="8">
      <formula>COUNTIF(#REF!, $C7353)</formula>
    </cfRule>
  </conditionalFormatting>
  <conditionalFormatting sqref="C7186:C7352">
    <cfRule type="expression" dxfId="207" priority="9">
      <formula>COUNTIF(#REF!, #REF!)</formula>
    </cfRule>
  </conditionalFormatting>
  <dataValidations count="7">
    <dataValidation type="list" allowBlank="1" showInputMessage="1" showErrorMessage="1" sqref="L1687 L2:L1685 L1689:L1802 L2033:L2639 L2762:L2882 L2662:L2756 L2641:L2659 L2760 L1804:L2030 L2884 L2886:L3370 L3382:L3384 L3372:L3380 L3386:L3484 L3486:L3613 L3615:L3859 L3944:L3948 L3861:L3941 L3951:L3988 L3990:L4099 L4101:L4331 L4333:L4479 L4482:L4493 L4496:L12589" xr:uid="{00000000-0002-0000-0000-000000000000}">
      <formula1>INDIRECT(J2)</formula1>
    </dataValidation>
    <dataValidation type="list" allowBlank="1" showInputMessage="1" showErrorMessage="1" sqref="N1:N963 J1:J963 J968:J4148 N968:N12589 J4214:J12589" xr:uid="{00000000-0002-0000-0000-000001000000}">
      <formula1>Traits</formula1>
    </dataValidation>
    <dataValidation type="list" allowBlank="1" showInputMessage="1" showErrorMessage="1" sqref="L12590:L1048576 L1" xr:uid="{00000000-0002-0000-0000-000002000000}">
      <formula1>INDIRECT(L2)</formula1>
    </dataValidation>
    <dataValidation type="list" allowBlank="1" showInputMessage="1" showErrorMessage="1" sqref="L2757 L2660 L4480 L4494" xr:uid="{00000000-0002-0000-0000-000003000000}">
      <formula1>INDIRECT(J2661)</formula1>
    </dataValidation>
    <dataValidation type="list" allowBlank="1" showInputMessage="1" showErrorMessage="1" sqref="L3385" xr:uid="{00000000-0002-0000-0000-000004000000}">
      <formula1>INDIRECT(J3381)</formula1>
    </dataValidation>
    <dataValidation type="list" allowBlank="1" showInputMessage="1" showErrorMessage="1" sqref="L3949:L3950" xr:uid="{00000000-0002-0000-0000-000005000000}">
      <formula1>INDIRECT(J3942)</formula1>
    </dataValidation>
    <dataValidation type="list" allowBlank="1" showInputMessage="1" showErrorMessage="1" sqref="M12590:M1048576" xr:uid="{00000000-0002-0000-0000-000006000000}">
      <formula1>INDIRECT(J12590)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Sources!$C:$C</xm:f>
          </x14:formula1>
          <xm:sqref>H1444:H1448 H1450:H2504 H2759:H2896 H2662:H2757 H2506:H2660 H1:H1442 H2898:H3380 H3382:H4051 H4053:H4579 H4581:H1048576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33"/>
  <sheetViews>
    <sheetView showZeros="0" topLeftCell="A4" workbookViewId="0" xr3:uid="{958C4451-9541-5A59-BF78-D2F731DF1C81}">
      <selection activeCell="C29" sqref="C29"/>
    </sheetView>
  </sheetViews>
  <sheetFormatPr defaultRowHeight="15"/>
  <cols>
    <col min="1" max="1" width="13.85546875" customWidth="1"/>
    <col min="2" max="2" width="14.85546875" customWidth="1"/>
    <col min="3" max="3" width="32.140625" bestFit="1" customWidth="1"/>
    <col min="4" max="4" width="20.28515625" customWidth="1"/>
    <col min="5" max="5" width="9.28515625" customWidth="1"/>
    <col min="6" max="6" width="10" customWidth="1"/>
    <col min="7" max="7" width="17" customWidth="1"/>
    <col min="9" max="9" width="13.140625" customWidth="1"/>
    <col min="10" max="10" width="15.85546875" bestFit="1" customWidth="1"/>
  </cols>
  <sheetData>
    <row r="1" spans="1:10">
      <c r="A1" s="51" t="s">
        <v>0</v>
      </c>
      <c r="B1" s="51" t="s">
        <v>1006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17"/>
    </row>
    <row r="2" spans="1:10">
      <c r="A2" s="13">
        <v>43242</v>
      </c>
      <c r="B2" s="13">
        <v>43242</v>
      </c>
      <c r="C2" s="14" t="s">
        <v>13</v>
      </c>
      <c r="D2" s="14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</row>
    <row r="3" spans="1:10">
      <c r="A3" s="13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</row>
    <row r="4" spans="1:10">
      <c r="A4" s="13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</row>
    <row r="5" spans="1:10">
      <c r="A5" s="13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</row>
    <row r="6" spans="1:10">
      <c r="A6" s="13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</row>
    <row r="7" spans="1:10">
      <c r="A7" s="13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</row>
    <row r="8" spans="1:10">
      <c r="A8" s="13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</row>
    <row r="9" spans="1:10">
      <c r="A9" s="13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</row>
    <row r="10" spans="1:10" s="4" customFormat="1">
      <c r="A10" s="13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J10"/>
    </row>
    <row r="11" spans="1:10">
      <c r="A11" s="13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</row>
    <row r="12" spans="1:10">
      <c r="A12" s="13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</row>
    <row r="13" spans="1:10">
      <c r="A13" s="13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</row>
    <row r="14" spans="1:10">
      <c r="A14" s="13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</row>
    <row r="15" spans="1:10">
      <c r="A15" s="13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</row>
    <row r="16" spans="1:10">
      <c r="A16" s="13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</row>
    <row r="17" spans="1:7">
      <c r="A17" s="13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</row>
    <row r="18" spans="1:7">
      <c r="A18" s="13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</row>
    <row r="19" spans="1:7">
      <c r="A19" s="13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</row>
    <row r="20" spans="1:7">
      <c r="A20" s="13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</row>
    <row r="21" spans="1:7">
      <c r="A21" s="13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</row>
    <row r="22" spans="1:7">
      <c r="A22" s="13">
        <v>43242</v>
      </c>
      <c r="B22" s="13">
        <v>43242</v>
      </c>
      <c r="C22" s="14" t="s">
        <v>454</v>
      </c>
      <c r="D22" s="14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</row>
    <row r="23" spans="1:7">
      <c r="A23" s="13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</row>
    <row r="24" spans="1:7">
      <c r="A24" s="13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</row>
    <row r="25" spans="1:7">
      <c r="A25" s="13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</row>
    <row r="26" spans="1:7">
      <c r="A26" s="13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</row>
    <row r="27" spans="1:7">
      <c r="A27" s="13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</row>
    <row r="28" spans="1:7">
      <c r="A28" s="13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</row>
    <row r="29" spans="1:7">
      <c r="A29" s="13">
        <v>43243</v>
      </c>
      <c r="B29" s="13">
        <v>43243</v>
      </c>
      <c r="C29" t="s">
        <v>522</v>
      </c>
      <c r="D29" s="14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Raywoodii</v>
      </c>
      <c r="G29">
        <f>VLOOKUP(C:C,Table1[[#All],[searchTaxon]:[Multiple_forms]],5,FALSE)</f>
        <v>0</v>
      </c>
    </row>
    <row r="30" spans="1:7">
      <c r="A30" s="13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</row>
    <row r="31" spans="1:7">
      <c r="A31" s="13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</row>
    <row r="32" spans="1:7">
      <c r="A32" s="13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</row>
    <row r="33" spans="1:7">
      <c r="A33" s="13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</row>
    <row r="34" spans="1:7">
      <c r="A34" s="13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</row>
    <row r="35" spans="1:7">
      <c r="A35" s="13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</row>
    <row r="36" spans="1:7">
      <c r="A36" s="13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</row>
    <row r="37" spans="1:7">
      <c r="A37" s="13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</row>
    <row r="38" spans="1:7">
      <c r="A38" s="13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</row>
    <row r="39" spans="1:7">
      <c r="A39" s="13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</row>
    <row r="40" spans="1:7">
      <c r="A40" s="13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</row>
    <row r="41" spans="1:7">
      <c r="A41" s="13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</row>
    <row r="42" spans="1:7">
      <c r="A42" s="13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</row>
    <row r="43" spans="1:7">
      <c r="A43" s="13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</row>
    <row r="44" spans="1:7">
      <c r="A44" s="13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</row>
    <row r="45" spans="1:7">
      <c r="A45" s="13">
        <v>43244</v>
      </c>
      <c r="B45" s="13">
        <v>43244</v>
      </c>
      <c r="C45" s="14" t="s">
        <v>628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</row>
    <row r="46" spans="1:7">
      <c r="A46" s="13">
        <v>43244</v>
      </c>
      <c r="B46" s="13">
        <v>43244</v>
      </c>
      <c r="C46" s="14" t="s">
        <v>634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</row>
    <row r="47" spans="1:7">
      <c r="A47" s="13">
        <v>43244</v>
      </c>
      <c r="B47" s="13">
        <v>43244</v>
      </c>
      <c r="C47" s="14" t="s">
        <v>636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</row>
    <row r="48" spans="1:7">
      <c r="A48" s="13">
        <v>43244</v>
      </c>
      <c r="B48" s="13">
        <v>43244</v>
      </c>
      <c r="C48" s="14" t="s">
        <v>639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>
        <f>VLOOKUP(C:C,Table1[[#All],[searchTaxon]:[Multiple_forms]],5,FALSE)</f>
        <v>0</v>
      </c>
    </row>
    <row r="49" spans="1:7">
      <c r="A49" s="13">
        <v>43244</v>
      </c>
      <c r="B49" s="13">
        <v>43244</v>
      </c>
      <c r="C49" s="14" t="s">
        <v>641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</row>
    <row r="50" spans="1:7">
      <c r="A50" s="13">
        <v>43244</v>
      </c>
      <c r="B50" s="13">
        <v>43244</v>
      </c>
      <c r="C50" s="14" t="s">
        <v>643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</row>
    <row r="51" spans="1:7">
      <c r="A51" s="13">
        <v>43244</v>
      </c>
      <c r="B51" s="13">
        <v>43244</v>
      </c>
      <c r="C51" s="14" t="s">
        <v>647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</row>
    <row r="52" spans="1:7">
      <c r="A52" s="13">
        <v>43245</v>
      </c>
      <c r="B52" s="13">
        <v>43245</v>
      </c>
      <c r="C52" s="14" t="s">
        <v>650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>
        <f>VLOOKUP(C:C,Table1[[#All],[searchTaxon]:[Multiple_forms]],5,FALSE)</f>
        <v>0</v>
      </c>
    </row>
    <row r="53" spans="1:7">
      <c r="A53" s="13">
        <v>43245</v>
      </c>
      <c r="B53" s="13">
        <v>43245</v>
      </c>
      <c r="C53" s="14" t="s">
        <v>652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</row>
    <row r="54" spans="1:7">
      <c r="A54" s="13">
        <v>43245</v>
      </c>
      <c r="B54" s="13">
        <v>43245</v>
      </c>
      <c r="C54" s="14" t="s">
        <v>654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</row>
    <row r="55" spans="1:7">
      <c r="A55" s="13">
        <v>43245</v>
      </c>
      <c r="B55" s="13">
        <v>43245</v>
      </c>
      <c r="C55" s="14" t="s">
        <v>656</v>
      </c>
      <c r="D55" s="14">
        <v>54</v>
      </c>
      <c r="E55">
        <f>VLOOKUP(C:C,Table1[[#All],[searchTaxon]:[Multiple_forms]],3,FALSE)</f>
        <v>0</v>
      </c>
      <c r="F55">
        <f>VLOOKUP(C:C,Table1[[#All],[searchTaxon]:[Multiple_forms]],4,FALSE)</f>
        <v>0</v>
      </c>
      <c r="G55">
        <f>VLOOKUP(C:C,Table1[[#All],[searchTaxon]:[Multiple_forms]],5,FALSE)</f>
        <v>0</v>
      </c>
    </row>
    <row r="56" spans="1:7">
      <c r="A56" s="13">
        <v>43245</v>
      </c>
      <c r="B56" s="13">
        <v>43245</v>
      </c>
      <c r="C56" s="14" t="s">
        <v>659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>
        <f>VLOOKUP(C:C,Table1[[#All],[searchTaxon]:[Multiple_forms]],5,FALSE)</f>
        <v>0</v>
      </c>
    </row>
    <row r="57" spans="1:7">
      <c r="A57" s="13">
        <v>43245</v>
      </c>
      <c r="B57" s="13">
        <v>43245</v>
      </c>
      <c r="C57" s="14" t="s">
        <v>662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</row>
    <row r="58" spans="1:7">
      <c r="A58" s="13">
        <v>43245</v>
      </c>
      <c r="B58" s="13">
        <v>43245</v>
      </c>
      <c r="C58" s="14" t="s">
        <v>665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>
        <f>VLOOKUP(C:C,Table1[[#All],[searchTaxon]:[Multiple_forms]],5,FALSE)</f>
        <v>0</v>
      </c>
    </row>
    <row r="59" spans="1:7">
      <c r="A59" s="13">
        <v>43245</v>
      </c>
      <c r="B59" s="13">
        <v>43245</v>
      </c>
      <c r="C59" s="14" t="s">
        <v>667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>
        <f>VLOOKUP(C:C,Table1[[#All],[searchTaxon]:[Multiple_forms]],5,FALSE)</f>
        <v>0</v>
      </c>
    </row>
    <row r="60" spans="1:7">
      <c r="A60" s="13">
        <v>43245</v>
      </c>
      <c r="B60" s="13">
        <v>43245</v>
      </c>
      <c r="C60" s="14" t="s">
        <v>669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>
        <f>VLOOKUP(C:C,Table1[[#All],[searchTaxon]:[Multiple_forms]],5,FALSE)</f>
        <v>0</v>
      </c>
    </row>
    <row r="61" spans="1:7">
      <c r="A61" s="13">
        <v>43245</v>
      </c>
      <c r="B61" s="13">
        <v>43245</v>
      </c>
      <c r="C61" s="14" t="s">
        <v>671</v>
      </c>
      <c r="D61" s="14">
        <v>60</v>
      </c>
      <c r="E61" t="str">
        <f>VLOOKUP(C:C,Table1[[#All],[searchTaxon]:[Multiple_forms]],3,FALSE)</f>
        <v>hilli</v>
      </c>
      <c r="F61">
        <f>VLOOKUP(C:C,Table1[[#All],[searchTaxon]:[Multiple_forms]],4,FALSE)</f>
        <v>0</v>
      </c>
      <c r="G61">
        <f>VLOOKUP(C:C,Table1[[#All],[searchTaxon]:[Multiple_forms]],5,FALSE)</f>
        <v>0</v>
      </c>
    </row>
    <row r="62" spans="1:7">
      <c r="A62" s="13">
        <v>43245</v>
      </c>
      <c r="B62" s="13">
        <v>43245</v>
      </c>
      <c r="C62" s="14" t="s">
        <v>676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>
        <f>VLOOKUP(C:C,Table1[[#All],[searchTaxon]:[Multiple_forms]],5,FALSE)</f>
        <v>0</v>
      </c>
    </row>
    <row r="63" spans="1:7">
      <c r="A63" s="13">
        <v>43245</v>
      </c>
      <c r="B63" s="13">
        <v>43245</v>
      </c>
      <c r="C63" s="14" t="s">
        <v>679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</row>
    <row r="64" spans="1:7">
      <c r="A64" s="13">
        <v>43245</v>
      </c>
      <c r="B64" s="13">
        <v>43245</v>
      </c>
      <c r="C64" s="14" t="s">
        <v>682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</row>
    <row r="65" spans="1:7">
      <c r="A65" s="13">
        <v>43245</v>
      </c>
      <c r="B65" s="13">
        <v>43245</v>
      </c>
      <c r="C65" s="14" t="s">
        <v>686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>
        <f>VLOOKUP(C:C,Table1[[#All],[searchTaxon]:[Multiple_forms]],5,FALSE)</f>
        <v>0</v>
      </c>
    </row>
    <row r="66" spans="1:7">
      <c r="A66" s="13">
        <v>43245</v>
      </c>
      <c r="B66" s="13">
        <v>43245</v>
      </c>
      <c r="C66" s="14" t="s">
        <v>688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>
        <f>VLOOKUP(C:C,Table1[[#All],[searchTaxon]:[Multiple_forms]],5,FALSE)</f>
        <v>0</v>
      </c>
    </row>
    <row r="67" spans="1:7">
      <c r="A67" s="13">
        <v>43245</v>
      </c>
      <c r="B67" s="13">
        <v>43245</v>
      </c>
      <c r="C67" s="14" t="s">
        <v>690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</row>
    <row r="68" spans="1:7">
      <c r="A68" s="13">
        <v>43245</v>
      </c>
      <c r="B68" s="13">
        <v>43245</v>
      </c>
      <c r="C68" s="14" t="s">
        <v>693</v>
      </c>
      <c r="D68" s="14">
        <v>67</v>
      </c>
      <c r="E68">
        <f>VLOOKUP(C:C,Table1[[#All],[searchTaxon]:[Multiple_forms]],3,FALSE)</f>
        <v>0</v>
      </c>
      <c r="F68">
        <f>VLOOKUP(C:C,Table1[[#All],[searchTaxon]:[Multiple_forms]],4,FALSE)</f>
        <v>0</v>
      </c>
      <c r="G68">
        <f>VLOOKUP(C:C,Table1[[#All],[searchTaxon]:[Multiple_forms]],5,FALSE)</f>
        <v>0</v>
      </c>
    </row>
    <row r="69" spans="1:7">
      <c r="A69" s="13">
        <v>43245</v>
      </c>
      <c r="B69" s="13">
        <v>43245</v>
      </c>
      <c r="C69" s="14" t="s">
        <v>695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</row>
    <row r="70" spans="1:7">
      <c r="A70" s="13">
        <v>43245</v>
      </c>
      <c r="B70" s="13">
        <v>43245</v>
      </c>
      <c r="C70" s="14" t="s">
        <v>698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>
        <f>VLOOKUP(C:C,Table1[[#All],[searchTaxon]:[Multiple_forms]],5,FALSE)</f>
        <v>0</v>
      </c>
    </row>
    <row r="71" spans="1:7">
      <c r="A71" s="13">
        <v>43245</v>
      </c>
      <c r="B71" s="13">
        <v>43245</v>
      </c>
      <c r="C71" s="14" t="s">
        <v>701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</row>
    <row r="72" spans="1:7">
      <c r="A72" s="13">
        <v>43245</v>
      </c>
      <c r="B72" s="13">
        <v>43245</v>
      </c>
      <c r="C72" s="14" t="s">
        <v>703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</row>
    <row r="73" spans="1:7">
      <c r="A73" s="13">
        <v>43247</v>
      </c>
      <c r="B73" s="13">
        <v>43247</v>
      </c>
      <c r="C73" s="14" t="s">
        <v>707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</row>
    <row r="74" spans="1:7">
      <c r="A74" s="13">
        <v>43247</v>
      </c>
      <c r="B74" s="13">
        <v>43247</v>
      </c>
      <c r="C74" s="14" t="s">
        <v>711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</row>
    <row r="75" spans="1:7">
      <c r="A75" s="13">
        <v>43247</v>
      </c>
      <c r="B75" s="13">
        <v>43247</v>
      </c>
      <c r="C75" s="14" t="s">
        <v>714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</row>
    <row r="76" spans="1:7">
      <c r="A76" s="13">
        <v>43247</v>
      </c>
      <c r="B76" s="13">
        <v>43247</v>
      </c>
      <c r="C76" s="14" t="s">
        <v>717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</row>
    <row r="77" spans="1:7">
      <c r="A77" s="13">
        <v>43247</v>
      </c>
      <c r="B77" s="13">
        <v>43247</v>
      </c>
      <c r="C77" s="14" t="s">
        <v>719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</row>
    <row r="78" spans="1:7">
      <c r="A78" s="13">
        <v>43247</v>
      </c>
      <c r="B78" s="13">
        <v>43247</v>
      </c>
      <c r="C78" s="14" t="s">
        <v>721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</row>
    <row r="79" spans="1:7">
      <c r="A79" s="13">
        <v>43247</v>
      </c>
      <c r="B79" s="13">
        <v>43247</v>
      </c>
      <c r="C79" s="14" t="s">
        <v>725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</row>
    <row r="80" spans="1:7">
      <c r="A80" s="13">
        <v>43247</v>
      </c>
      <c r="B80" s="13">
        <v>43247</v>
      </c>
      <c r="C80" s="14" t="s">
        <v>728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</row>
    <row r="81" spans="1:7">
      <c r="A81" s="13">
        <v>43247</v>
      </c>
      <c r="B81" s="13">
        <v>43247</v>
      </c>
      <c r="C81" s="14" t="s">
        <v>730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</row>
    <row r="82" spans="1:7">
      <c r="A82" s="13">
        <v>43247</v>
      </c>
      <c r="B82" s="13">
        <v>43247</v>
      </c>
      <c r="C82" s="14" t="s">
        <v>734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</row>
    <row r="83" spans="1:7">
      <c r="A83" s="13">
        <v>43247</v>
      </c>
      <c r="B83" s="13">
        <v>43247</v>
      </c>
      <c r="C83" s="14" t="s">
        <v>736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</row>
    <row r="84" spans="1:7">
      <c r="A84" s="13">
        <v>43248</v>
      </c>
      <c r="B84" s="13">
        <v>43248</v>
      </c>
      <c r="C84" s="14" t="s">
        <v>739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</row>
    <row r="85" spans="1:7">
      <c r="A85" s="13">
        <v>43248</v>
      </c>
      <c r="B85" s="13">
        <v>43248</v>
      </c>
      <c r="C85" s="14" t="s">
        <v>744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</row>
    <row r="86" spans="1:7">
      <c r="A86" s="13">
        <v>43248</v>
      </c>
      <c r="B86" s="13">
        <v>43248</v>
      </c>
      <c r="C86" s="14" t="s">
        <v>744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</row>
    <row r="87" spans="1:7">
      <c r="A87" s="13">
        <v>43248</v>
      </c>
      <c r="B87" s="13">
        <v>43248</v>
      </c>
      <c r="C87" s="14" t="s">
        <v>747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</row>
    <row r="88" spans="1:7">
      <c r="A88" s="13">
        <v>43248</v>
      </c>
      <c r="B88" s="13">
        <v>43248</v>
      </c>
      <c r="C88" s="14" t="s">
        <v>750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</row>
    <row r="89" spans="1:7">
      <c r="A89" s="13">
        <v>43248</v>
      </c>
      <c r="B89" s="13">
        <v>43248</v>
      </c>
      <c r="C89" s="14" t="s">
        <v>754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</row>
    <row r="90" spans="1:7">
      <c r="A90" s="13">
        <v>43248</v>
      </c>
      <c r="B90" s="13">
        <v>43248</v>
      </c>
      <c r="C90" s="14" t="s">
        <v>754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</row>
    <row r="91" spans="1:7">
      <c r="A91" s="13">
        <v>43248</v>
      </c>
      <c r="B91" s="13">
        <v>43248</v>
      </c>
      <c r="C91" s="14" t="s">
        <v>757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</row>
    <row r="92" spans="1:7">
      <c r="A92" s="13">
        <v>43248</v>
      </c>
      <c r="B92" s="13">
        <v>43248</v>
      </c>
      <c r="C92" s="14" t="s">
        <v>759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</row>
    <row r="93" spans="1:7">
      <c r="A93" s="13">
        <v>43248</v>
      </c>
      <c r="B93" s="13">
        <v>43248</v>
      </c>
      <c r="C93" s="14" t="s">
        <v>761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</row>
    <row r="94" spans="1:7">
      <c r="A94" s="13">
        <v>43248</v>
      </c>
      <c r="B94" s="13">
        <v>43248</v>
      </c>
      <c r="C94" s="14" t="s">
        <v>763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</row>
    <row r="95" spans="1:7">
      <c r="A95" s="13">
        <v>43248</v>
      </c>
      <c r="B95" s="13">
        <v>43248</v>
      </c>
      <c r="C95" s="14" t="s">
        <v>767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</row>
    <row r="96" spans="1:7">
      <c r="A96" s="13">
        <v>43248</v>
      </c>
      <c r="B96" s="13">
        <v>43248</v>
      </c>
      <c r="C96" s="14" t="s">
        <v>769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</row>
    <row r="97" spans="1:7">
      <c r="A97" s="13">
        <v>43248</v>
      </c>
      <c r="B97" s="13">
        <v>43248</v>
      </c>
      <c r="C97" s="14" t="s">
        <v>771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</row>
    <row r="98" spans="1:7">
      <c r="A98" s="13">
        <v>43248</v>
      </c>
      <c r="B98" s="13">
        <v>43248</v>
      </c>
      <c r="C98" s="14" t="s">
        <v>771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</row>
    <row r="99" spans="1:7">
      <c r="A99" s="13">
        <v>43248</v>
      </c>
      <c r="B99" s="13">
        <v>43248</v>
      </c>
      <c r="C99" s="14" t="s">
        <v>774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</row>
    <row r="100" spans="1:7">
      <c r="A100" s="13">
        <v>43248</v>
      </c>
      <c r="B100" s="13">
        <v>43248</v>
      </c>
      <c r="C100" s="14" t="s">
        <v>777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</row>
    <row r="101" spans="1:7">
      <c r="A101" s="13">
        <v>43248</v>
      </c>
      <c r="B101" s="13">
        <v>43248</v>
      </c>
      <c r="C101" s="14" t="s">
        <v>779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</row>
    <row r="102" spans="1:7">
      <c r="A102" s="13">
        <v>43248</v>
      </c>
      <c r="B102" s="13">
        <v>43248</v>
      </c>
      <c r="C102" s="14" t="s">
        <v>781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</row>
    <row r="103" spans="1:7">
      <c r="A103" s="13">
        <v>43248</v>
      </c>
      <c r="B103" s="13">
        <v>43248</v>
      </c>
      <c r="C103" s="14" t="s">
        <v>783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</row>
    <row r="104" spans="1:7">
      <c r="A104" s="13">
        <v>43248</v>
      </c>
      <c r="B104" s="13">
        <v>43248</v>
      </c>
      <c r="C104" s="14" t="s">
        <v>786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</row>
    <row r="105" spans="1:7">
      <c r="A105" s="13">
        <v>43248</v>
      </c>
      <c r="B105" s="13">
        <v>43248</v>
      </c>
      <c r="C105" s="14" t="s">
        <v>788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</row>
    <row r="106" spans="1:7">
      <c r="A106" s="13">
        <v>43248</v>
      </c>
      <c r="B106" s="13">
        <v>43248</v>
      </c>
      <c r="C106" s="14" t="s">
        <v>791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</row>
    <row r="107" spans="1:7">
      <c r="A107" s="13">
        <v>43249</v>
      </c>
      <c r="B107" s="13">
        <v>43249</v>
      </c>
      <c r="C107" s="14" t="s">
        <v>793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</row>
    <row r="108" spans="1:7">
      <c r="A108" s="13">
        <v>43249</v>
      </c>
      <c r="B108" s="13">
        <v>43249</v>
      </c>
      <c r="C108" s="14" t="s">
        <v>795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</row>
    <row r="109" spans="1:7">
      <c r="A109" s="13">
        <v>43249</v>
      </c>
      <c r="B109" s="13">
        <v>43249</v>
      </c>
      <c r="C109" s="14" t="s">
        <v>798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</row>
    <row r="110" spans="1:7">
      <c r="A110" s="13">
        <v>43249</v>
      </c>
      <c r="B110" s="13">
        <v>43249</v>
      </c>
      <c r="C110" s="14" t="s">
        <v>800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</row>
    <row r="111" spans="1:7">
      <c r="A111" s="13">
        <v>43249</v>
      </c>
      <c r="B111" s="13">
        <v>43249</v>
      </c>
      <c r="C111" s="14" t="s">
        <v>802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</row>
    <row r="112" spans="1:7">
      <c r="A112" s="13">
        <v>43249</v>
      </c>
      <c r="B112" s="13">
        <v>43249</v>
      </c>
      <c r="C112" s="14" t="s">
        <v>804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</row>
    <row r="113" spans="1:7">
      <c r="A113" s="13">
        <v>43249</v>
      </c>
      <c r="B113" s="13">
        <v>43249</v>
      </c>
      <c r="C113" s="14" t="s">
        <v>806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</row>
    <row r="114" spans="1:7">
      <c r="A114" s="13">
        <v>43249</v>
      </c>
      <c r="B114" s="13">
        <v>43249</v>
      </c>
      <c r="C114" s="14" t="s">
        <v>808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</row>
    <row r="115" spans="1:7">
      <c r="A115" s="13">
        <v>43249</v>
      </c>
      <c r="B115" s="13">
        <v>43249</v>
      </c>
      <c r="C115" s="14" t="s">
        <v>812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</row>
    <row r="116" spans="1:7">
      <c r="A116" s="13">
        <v>43249</v>
      </c>
      <c r="B116" s="13">
        <v>43249</v>
      </c>
      <c r="C116" s="14" t="s">
        <v>815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</row>
    <row r="117" spans="1:7">
      <c r="A117" s="13">
        <v>43249</v>
      </c>
      <c r="B117" s="13">
        <v>43249</v>
      </c>
      <c r="C117" s="14" t="s">
        <v>817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</row>
    <row r="118" spans="1:7">
      <c r="A118" s="13">
        <v>43249</v>
      </c>
      <c r="B118" s="13">
        <v>43249</v>
      </c>
      <c r="C118" s="14" t="s">
        <v>821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</row>
    <row r="119" spans="1:7">
      <c r="A119" s="13">
        <v>43249</v>
      </c>
      <c r="B119" s="13">
        <v>43249</v>
      </c>
      <c r="C119" s="14" t="s">
        <v>825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</row>
    <row r="120" spans="1:7">
      <c r="A120" s="13">
        <v>43249</v>
      </c>
      <c r="B120" s="13">
        <v>43249</v>
      </c>
      <c r="C120" s="14" t="s">
        <v>825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</row>
    <row r="121" spans="1:7">
      <c r="A121" s="13">
        <v>43249</v>
      </c>
      <c r="B121" s="13">
        <v>43249</v>
      </c>
      <c r="C121" s="14" t="s">
        <v>828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</row>
    <row r="122" spans="1:7">
      <c r="A122" s="13">
        <v>43249</v>
      </c>
      <c r="B122" s="13">
        <v>43249</v>
      </c>
      <c r="C122" s="14" t="s">
        <v>830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</row>
    <row r="123" spans="1:7">
      <c r="A123" s="13">
        <v>43249</v>
      </c>
      <c r="B123" s="13">
        <v>43249</v>
      </c>
      <c r="C123" s="14" t="s">
        <v>832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</row>
    <row r="124" spans="1:7">
      <c r="A124" s="13">
        <v>43249</v>
      </c>
      <c r="B124" s="13">
        <v>43249</v>
      </c>
      <c r="C124" s="14" t="s">
        <v>834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</row>
    <row r="125" spans="1:7">
      <c r="A125" s="13">
        <v>43273</v>
      </c>
      <c r="B125" s="13">
        <v>43273</v>
      </c>
      <c r="C125" s="14" t="s">
        <v>836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</row>
    <row r="126" spans="1:7">
      <c r="A126" s="13">
        <v>43273</v>
      </c>
      <c r="B126" s="13">
        <v>43273</v>
      </c>
      <c r="C126" s="14" t="s">
        <v>841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</row>
    <row r="127" spans="1:7">
      <c r="A127" s="13">
        <v>43273</v>
      </c>
      <c r="B127" s="13">
        <v>43273</v>
      </c>
      <c r="C127" s="14" t="s">
        <v>843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</row>
    <row r="128" spans="1:7">
      <c r="A128" s="13">
        <v>43273</v>
      </c>
      <c r="B128" s="13">
        <v>43273</v>
      </c>
      <c r="C128" s="14" t="s">
        <v>845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</row>
    <row r="129" spans="1:7">
      <c r="A129" s="13">
        <v>43273</v>
      </c>
      <c r="B129" s="13">
        <v>43273</v>
      </c>
      <c r="C129" s="14" t="s">
        <v>848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</row>
    <row r="130" spans="1:7">
      <c r="A130" s="13">
        <v>43276</v>
      </c>
      <c r="B130" s="13">
        <v>43276</v>
      </c>
      <c r="C130" s="14" t="s">
        <v>850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</row>
    <row r="131" spans="1:7">
      <c r="A131" s="13">
        <v>43276</v>
      </c>
      <c r="B131" s="13">
        <v>43276</v>
      </c>
      <c r="C131" s="14" t="s">
        <v>852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</row>
    <row r="132" spans="1:7">
      <c r="A132" s="13">
        <v>43276</v>
      </c>
      <c r="B132" s="13">
        <v>43276</v>
      </c>
      <c r="C132" s="14" t="s">
        <v>855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</row>
    <row r="133" spans="1:7">
      <c r="A133" s="13">
        <v>43276</v>
      </c>
      <c r="B133" s="13">
        <v>43276</v>
      </c>
      <c r="C133" s="14" t="s">
        <v>860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</row>
    <row r="134" spans="1:7">
      <c r="A134" s="13">
        <v>43276</v>
      </c>
      <c r="B134" s="13">
        <v>43276</v>
      </c>
      <c r="C134" s="14" t="s">
        <v>863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</row>
    <row r="135" spans="1:7">
      <c r="A135" s="13">
        <v>43276</v>
      </c>
      <c r="B135" s="13">
        <v>43276</v>
      </c>
      <c r="C135" s="14" t="s">
        <v>865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</row>
    <row r="136" spans="1:7">
      <c r="A136" s="13">
        <v>43277</v>
      </c>
      <c r="B136" s="13">
        <v>43277</v>
      </c>
      <c r="C136" s="14" t="s">
        <v>867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</row>
    <row r="137" spans="1:7">
      <c r="A137" s="13">
        <v>43277</v>
      </c>
      <c r="B137" s="13">
        <v>43277</v>
      </c>
      <c r="C137" s="14" t="s">
        <v>870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</row>
    <row r="138" spans="1:7">
      <c r="A138" s="13">
        <v>43277</v>
      </c>
      <c r="B138" s="13">
        <v>43277</v>
      </c>
      <c r="C138" s="14" t="s">
        <v>872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</row>
    <row r="139" spans="1:7">
      <c r="A139" s="13">
        <v>43277</v>
      </c>
      <c r="B139" s="13">
        <v>43277</v>
      </c>
      <c r="C139" s="14" t="s">
        <v>874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</row>
    <row r="140" spans="1:7">
      <c r="A140" s="13">
        <v>43277</v>
      </c>
      <c r="B140" s="13">
        <v>43277</v>
      </c>
      <c r="C140" s="14" t="s">
        <v>876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</row>
    <row r="141" spans="1:7">
      <c r="A141" s="13">
        <v>43277</v>
      </c>
      <c r="B141" s="13">
        <v>43277</v>
      </c>
      <c r="C141" s="14" t="s">
        <v>879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</row>
    <row r="142" spans="1:7">
      <c r="A142" s="13">
        <v>43277</v>
      </c>
      <c r="B142" s="13">
        <v>43277</v>
      </c>
      <c r="C142" s="14" t="s">
        <v>883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</row>
    <row r="143" spans="1:7">
      <c r="A143" s="13">
        <v>43277</v>
      </c>
      <c r="B143" s="13">
        <v>43277</v>
      </c>
      <c r="C143" s="14" t="s">
        <v>888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</row>
    <row r="144" spans="1:7">
      <c r="A144" s="13">
        <v>43278</v>
      </c>
      <c r="B144" s="13">
        <v>43278</v>
      </c>
      <c r="C144" s="14" t="s">
        <v>891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</row>
    <row r="145" spans="1:7">
      <c r="A145" s="13">
        <v>43278</v>
      </c>
      <c r="B145" s="13">
        <v>43278</v>
      </c>
      <c r="C145" s="14" t="s">
        <v>892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</row>
    <row r="146" spans="1:7">
      <c r="A146" s="13">
        <v>43278</v>
      </c>
      <c r="B146" s="13">
        <v>43278</v>
      </c>
      <c r="C146" s="14" t="s">
        <v>895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</row>
    <row r="147" spans="1:7">
      <c r="A147" s="13">
        <v>43278</v>
      </c>
      <c r="B147" s="13">
        <v>43278</v>
      </c>
      <c r="C147" s="14" t="s">
        <v>897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</row>
    <row r="148" spans="1:7">
      <c r="A148" s="13">
        <v>43279</v>
      </c>
      <c r="B148" s="13">
        <v>43279</v>
      </c>
      <c r="C148" s="14" t="s">
        <v>903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</row>
    <row r="149" spans="1:7">
      <c r="A149" s="13">
        <v>43279</v>
      </c>
      <c r="B149" s="13">
        <v>43279</v>
      </c>
      <c r="C149" s="14" t="s">
        <v>907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</row>
    <row r="150" spans="1:7">
      <c r="A150" s="13">
        <v>43279</v>
      </c>
      <c r="B150" s="13">
        <v>43279</v>
      </c>
      <c r="C150" s="14" t="s">
        <v>910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</row>
    <row r="151" spans="1:7">
      <c r="A151" s="13">
        <v>43279</v>
      </c>
      <c r="B151" s="13">
        <v>43279</v>
      </c>
      <c r="C151" s="14" t="s">
        <v>913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</row>
    <row r="152" spans="1:7">
      <c r="A152" s="13">
        <v>43279</v>
      </c>
      <c r="B152" s="13">
        <v>43279</v>
      </c>
      <c r="C152" s="14" t="s">
        <v>913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</row>
    <row r="153" spans="1:7">
      <c r="A153" s="13">
        <v>43279</v>
      </c>
      <c r="B153" s="13">
        <v>43279</v>
      </c>
      <c r="C153" s="14" t="s">
        <v>915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</row>
    <row r="154" spans="1:7">
      <c r="A154" s="13">
        <v>43279</v>
      </c>
      <c r="B154" s="13">
        <v>43279</v>
      </c>
      <c r="C154" s="14" t="s">
        <v>919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</row>
    <row r="155" spans="1:7">
      <c r="A155" s="13">
        <v>43279</v>
      </c>
      <c r="B155" s="13">
        <v>43279</v>
      </c>
      <c r="C155" s="14" t="s">
        <v>921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</row>
    <row r="156" spans="1:7">
      <c r="A156" s="13">
        <v>43279</v>
      </c>
      <c r="B156" s="13">
        <v>43279</v>
      </c>
      <c r="C156" s="14" t="s">
        <v>925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</row>
    <row r="157" spans="1:7">
      <c r="A157" s="13">
        <v>43279</v>
      </c>
      <c r="B157" s="13">
        <v>43279</v>
      </c>
      <c r="C157" s="14" t="s">
        <v>928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</row>
    <row r="158" spans="1:7">
      <c r="A158" s="13">
        <v>43279</v>
      </c>
      <c r="B158" s="13">
        <v>43279</v>
      </c>
      <c r="C158" s="14" t="s">
        <v>931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</row>
    <row r="159" spans="1:7">
      <c r="A159" s="13">
        <v>43279</v>
      </c>
      <c r="B159" s="13">
        <v>43279</v>
      </c>
      <c r="C159" s="14" t="s">
        <v>933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</row>
    <row r="160" spans="1:7">
      <c r="A160" s="13">
        <v>43279</v>
      </c>
      <c r="B160" s="13">
        <v>43279</v>
      </c>
      <c r="C160" s="14" t="s">
        <v>937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</row>
    <row r="161" spans="1:7">
      <c r="A161" s="13">
        <v>43279</v>
      </c>
      <c r="B161" s="13">
        <v>43279</v>
      </c>
      <c r="C161" s="14" t="s">
        <v>939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</row>
    <row r="162" spans="1:7">
      <c r="A162" s="13">
        <v>43279</v>
      </c>
      <c r="B162" s="13">
        <v>43279</v>
      </c>
      <c r="C162" s="14" t="s">
        <v>942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</row>
    <row r="163" spans="1:7">
      <c r="A163" s="13">
        <v>43279</v>
      </c>
      <c r="B163" s="13">
        <v>43279</v>
      </c>
      <c r="C163" s="14" t="s">
        <v>943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</row>
    <row r="164" spans="1:7">
      <c r="A164" s="13">
        <v>43280</v>
      </c>
      <c r="B164" s="13">
        <v>43280</v>
      </c>
      <c r="C164" s="14" t="s">
        <v>948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</row>
    <row r="165" spans="1:7">
      <c r="A165" s="13">
        <v>43280</v>
      </c>
      <c r="B165" s="13">
        <v>43280</v>
      </c>
      <c r="C165" s="14" t="s">
        <v>951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</row>
    <row r="166" spans="1:7">
      <c r="A166" s="13">
        <v>43280</v>
      </c>
      <c r="B166" s="13">
        <v>43280</v>
      </c>
      <c r="C166" s="14" t="s">
        <v>953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</row>
    <row r="167" spans="1:7">
      <c r="A167" s="13">
        <v>43280</v>
      </c>
      <c r="B167" s="13">
        <v>43280</v>
      </c>
      <c r="C167" s="14" t="s">
        <v>956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</row>
    <row r="168" spans="1:7">
      <c r="A168" s="13">
        <v>43280</v>
      </c>
      <c r="B168" s="13">
        <v>43280</v>
      </c>
      <c r="C168" s="14" t="s">
        <v>958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</row>
    <row r="169" spans="1:7">
      <c r="A169" s="13">
        <v>43280</v>
      </c>
      <c r="B169" s="13">
        <v>43280</v>
      </c>
      <c r="C169" s="14" t="s">
        <v>962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</row>
    <row r="170" spans="1:7">
      <c r="A170" s="13">
        <v>43280</v>
      </c>
      <c r="B170" s="13">
        <v>43280</v>
      </c>
      <c r="C170" s="14" t="s">
        <v>965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</row>
    <row r="171" spans="1:7">
      <c r="A171" s="13">
        <v>43280</v>
      </c>
      <c r="B171" s="13">
        <v>43280</v>
      </c>
      <c r="C171" s="14" t="s">
        <v>969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</row>
    <row r="172" spans="1:7">
      <c r="A172" s="13">
        <v>43280</v>
      </c>
      <c r="B172" s="13">
        <v>43280</v>
      </c>
      <c r="C172" s="14" t="s">
        <v>971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</row>
    <row r="173" spans="1:7">
      <c r="A173" s="13">
        <v>43280</v>
      </c>
      <c r="B173" s="13">
        <v>43280</v>
      </c>
      <c r="C173" s="14" t="s">
        <v>974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</row>
    <row r="174" spans="1:7">
      <c r="A174" s="13">
        <v>43280</v>
      </c>
      <c r="B174" s="13">
        <v>43280</v>
      </c>
      <c r="C174" s="14" t="s">
        <v>977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</row>
    <row r="175" spans="1:7">
      <c r="A175" s="13">
        <v>43281</v>
      </c>
      <c r="B175" s="13">
        <v>43281</v>
      </c>
      <c r="C175" s="14" t="s">
        <v>979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</row>
    <row r="176" spans="1:7">
      <c r="A176" s="13">
        <v>43281</v>
      </c>
      <c r="B176" s="13">
        <v>43281</v>
      </c>
      <c r="C176" s="14" t="s">
        <v>981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</row>
    <row r="177" spans="1:10">
      <c r="A177" s="13">
        <v>43281</v>
      </c>
      <c r="B177" s="13">
        <v>43281</v>
      </c>
      <c r="C177" s="14" t="s">
        <v>983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</row>
    <row r="178" spans="1:10">
      <c r="A178" s="13">
        <v>43281</v>
      </c>
      <c r="B178" s="13">
        <v>43281</v>
      </c>
      <c r="C178" s="14" t="s">
        <v>987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</row>
    <row r="179" spans="1:10">
      <c r="A179" s="13">
        <v>43281</v>
      </c>
      <c r="B179" s="13">
        <v>43281</v>
      </c>
      <c r="C179" s="14" t="s">
        <v>991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</row>
    <row r="180" spans="1:10">
      <c r="A180" s="13">
        <v>43281</v>
      </c>
      <c r="B180" s="13">
        <v>43281</v>
      </c>
      <c r="C180" s="14" t="s">
        <v>995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</row>
    <row r="181" spans="1:10">
      <c r="A181" s="13">
        <v>43281</v>
      </c>
      <c r="B181" s="13">
        <v>43281</v>
      </c>
      <c r="C181" s="14" t="s">
        <v>996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</row>
    <row r="182" spans="1:10">
      <c r="A182" s="13">
        <v>43283</v>
      </c>
      <c r="B182" s="13">
        <v>43283</v>
      </c>
      <c r="C182" s="14" t="s">
        <v>998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</row>
    <row r="183" spans="1:10">
      <c r="A183" s="56">
        <v>43290</v>
      </c>
      <c r="B183" s="56">
        <v>43290</v>
      </c>
      <c r="C183" s="57" t="s">
        <v>1001</v>
      </c>
      <c r="D183" s="14">
        <v>182</v>
      </c>
      <c r="G183" t="s">
        <v>24</v>
      </c>
    </row>
    <row r="184" spans="1:10">
      <c r="A184" s="56"/>
      <c r="B184" s="56"/>
      <c r="C184" s="57"/>
      <c r="D184" s="57"/>
      <c r="J184" s="6"/>
    </row>
    <row r="185" spans="1:10">
      <c r="A185" s="13"/>
      <c r="B185" s="12"/>
      <c r="C185" s="14"/>
      <c r="D185" s="57"/>
      <c r="J185" s="6"/>
    </row>
    <row r="186" spans="1:10">
      <c r="A186" s="12"/>
      <c r="B186" s="13"/>
      <c r="C186" s="14"/>
      <c r="D186" s="14"/>
      <c r="J186" s="6"/>
    </row>
    <row r="187" spans="1:10">
      <c r="A187" s="12"/>
      <c r="B187" s="13"/>
      <c r="C187" s="14"/>
      <c r="D187" s="14"/>
      <c r="J187" s="6"/>
    </row>
    <row r="188" spans="1:10">
      <c r="A188" s="12"/>
      <c r="B188" s="13"/>
      <c r="C188" s="14"/>
      <c r="D188" s="14"/>
      <c r="J188" s="6"/>
    </row>
    <row r="189" spans="1:10">
      <c r="A189" s="12"/>
      <c r="B189" s="13"/>
      <c r="C189" s="14"/>
      <c r="D189" s="14"/>
      <c r="J189" s="6"/>
    </row>
    <row r="190" spans="1:10">
      <c r="A190" s="12"/>
      <c r="B190" s="13"/>
      <c r="C190" s="14"/>
      <c r="D190" s="14"/>
      <c r="J190" s="6"/>
    </row>
    <row r="191" spans="1:10">
      <c r="A191" s="12"/>
      <c r="B191" s="13"/>
      <c r="C191" s="14"/>
      <c r="D191" s="14"/>
      <c r="J191" s="6"/>
    </row>
    <row r="192" spans="1:10">
      <c r="A192" s="12"/>
      <c r="B192" s="13"/>
      <c r="C192" s="14"/>
      <c r="D192" s="14"/>
      <c r="J192" s="6"/>
    </row>
    <row r="193" spans="1:10">
      <c r="A193" s="12"/>
      <c r="B193" s="13"/>
      <c r="C193" s="14"/>
      <c r="D193" s="14"/>
      <c r="J193" s="6"/>
    </row>
    <row r="194" spans="1:10">
      <c r="A194" s="12"/>
      <c r="B194" s="13"/>
      <c r="C194" s="14"/>
      <c r="D194" s="14"/>
      <c r="J194" s="6"/>
    </row>
    <row r="195" spans="1:10">
      <c r="A195" s="12"/>
      <c r="B195" s="13"/>
      <c r="C195" s="14"/>
      <c r="D195" s="14"/>
      <c r="J195" s="6"/>
    </row>
    <row r="196" spans="1:10">
      <c r="A196" s="12"/>
      <c r="B196" s="13"/>
      <c r="C196" s="14"/>
      <c r="D196" s="14"/>
      <c r="J196" s="6"/>
    </row>
    <row r="197" spans="1:10">
      <c r="A197" s="12"/>
      <c r="B197" s="13"/>
      <c r="C197" s="14"/>
      <c r="D197" s="14"/>
      <c r="J197" s="6"/>
    </row>
    <row r="198" spans="1:10">
      <c r="A198" s="12"/>
      <c r="B198" s="13"/>
      <c r="C198" s="14"/>
      <c r="D198" s="14"/>
      <c r="J198" s="6"/>
    </row>
    <row r="199" spans="1:10">
      <c r="A199" s="12"/>
      <c r="B199" s="13"/>
      <c r="C199" s="14"/>
      <c r="D199" s="14"/>
      <c r="J199" s="6"/>
    </row>
    <row r="200" spans="1:10">
      <c r="A200" s="12"/>
      <c r="B200" s="13"/>
      <c r="C200" s="14"/>
      <c r="D200" s="14"/>
      <c r="J200" s="6"/>
    </row>
    <row r="201" spans="1:10">
      <c r="A201" s="12"/>
      <c r="B201" s="13"/>
      <c r="C201" s="14"/>
      <c r="D201" s="14"/>
      <c r="J201" s="6"/>
    </row>
    <row r="202" spans="1:10">
      <c r="A202" s="12"/>
      <c r="B202" s="13"/>
      <c r="C202" s="14"/>
      <c r="D202" s="14"/>
      <c r="J202" s="6"/>
    </row>
    <row r="203" spans="1:10">
      <c r="A203" s="12"/>
      <c r="B203" s="13"/>
      <c r="C203" s="14"/>
      <c r="D203" s="14"/>
      <c r="J203" s="6"/>
    </row>
    <row r="204" spans="1:10">
      <c r="A204" s="12"/>
      <c r="B204" s="13"/>
      <c r="C204" s="14"/>
      <c r="D204" s="14"/>
      <c r="J204" s="6"/>
    </row>
    <row r="205" spans="1:10">
      <c r="A205" s="12"/>
      <c r="B205" s="13"/>
      <c r="C205" s="14"/>
      <c r="D205" s="14"/>
      <c r="J205" s="6"/>
    </row>
    <row r="206" spans="1:10">
      <c r="A206" s="12"/>
      <c r="B206" s="13"/>
      <c r="C206" s="14"/>
      <c r="D206" s="14"/>
      <c r="J206" s="6"/>
    </row>
    <row r="207" spans="1:10">
      <c r="A207" s="12"/>
      <c r="B207" s="13"/>
      <c r="C207" s="14"/>
      <c r="D207" s="14"/>
      <c r="J207" s="6"/>
    </row>
    <row r="208" spans="1:10">
      <c r="A208" s="12"/>
      <c r="B208" s="13"/>
      <c r="C208" s="14"/>
      <c r="D208" s="14"/>
      <c r="J208" s="6"/>
    </row>
    <row r="209" spans="1:10">
      <c r="A209" s="12"/>
      <c r="B209" s="13"/>
      <c r="C209" s="14"/>
      <c r="D209" s="14"/>
      <c r="J209" s="6"/>
    </row>
    <row r="210" spans="1:10">
      <c r="A210" s="12"/>
      <c r="B210" s="13"/>
      <c r="C210" s="14"/>
      <c r="D210" s="14"/>
      <c r="J210" s="6"/>
    </row>
    <row r="211" spans="1:10">
      <c r="A211" s="12"/>
      <c r="B211" s="13"/>
      <c r="C211" s="14"/>
      <c r="D211" s="14"/>
      <c r="J211" s="6"/>
    </row>
    <row r="212" spans="1:10">
      <c r="A212" s="12"/>
      <c r="B212" s="13"/>
      <c r="C212" s="14"/>
      <c r="D212" s="14"/>
      <c r="J212" s="6"/>
    </row>
    <row r="213" spans="1:10">
      <c r="A213" s="12"/>
      <c r="B213" s="13"/>
      <c r="C213" s="14"/>
      <c r="D213" s="14"/>
      <c r="J213" s="6"/>
    </row>
    <row r="214" spans="1:10">
      <c r="A214" s="12"/>
      <c r="B214" s="13"/>
      <c r="C214" s="14"/>
      <c r="D214" s="14"/>
      <c r="J214" s="6"/>
    </row>
    <row r="215" spans="1:10">
      <c r="A215" s="12"/>
      <c r="B215" s="13"/>
      <c r="C215" s="14"/>
      <c r="D215" s="14"/>
      <c r="J215" s="6"/>
    </row>
    <row r="216" spans="1:10">
      <c r="A216" s="12"/>
      <c r="B216" s="13"/>
      <c r="C216" s="14"/>
      <c r="D216" s="14"/>
      <c r="J216" s="6"/>
    </row>
    <row r="217" spans="1:10">
      <c r="A217" s="12"/>
      <c r="B217" s="13"/>
      <c r="C217" s="14"/>
      <c r="D217" s="14"/>
      <c r="J217" s="6"/>
    </row>
    <row r="218" spans="1:10">
      <c r="A218" s="12"/>
      <c r="B218" s="13"/>
      <c r="C218" s="14"/>
      <c r="D218" s="14"/>
      <c r="J218" s="6"/>
    </row>
    <row r="219" spans="1:10">
      <c r="A219" s="12"/>
      <c r="B219" s="13"/>
      <c r="C219" s="14"/>
      <c r="D219" s="14"/>
      <c r="J219" s="6"/>
    </row>
    <row r="220" spans="1:10">
      <c r="A220" s="12"/>
      <c r="B220" s="13"/>
      <c r="C220" s="14"/>
      <c r="D220" s="14"/>
      <c r="J220" s="6"/>
    </row>
    <row r="221" spans="1:10">
      <c r="A221" s="12"/>
      <c r="B221" s="13"/>
      <c r="C221" s="14"/>
      <c r="D221" s="14"/>
      <c r="J221" s="6"/>
    </row>
    <row r="222" spans="1:10">
      <c r="A222" s="12"/>
      <c r="B222" s="13"/>
      <c r="C222" s="14"/>
      <c r="D222" s="14"/>
      <c r="J222" s="6"/>
    </row>
    <row r="223" spans="1:10">
      <c r="A223" s="12"/>
      <c r="B223" s="13"/>
      <c r="C223" s="14"/>
      <c r="D223" s="14"/>
      <c r="J223" s="6"/>
    </row>
    <row r="224" spans="1:10">
      <c r="A224" s="12"/>
      <c r="B224" s="13"/>
      <c r="C224" s="14"/>
      <c r="D224" s="14"/>
      <c r="J224" s="6"/>
    </row>
    <row r="225" spans="1:10">
      <c r="A225" s="12"/>
      <c r="B225" s="13"/>
      <c r="C225" s="14"/>
      <c r="D225" s="14"/>
      <c r="J225" s="6"/>
    </row>
    <row r="226" spans="1:10">
      <c r="A226" s="12"/>
      <c r="B226" s="13"/>
      <c r="C226" s="14"/>
      <c r="D226" s="14"/>
      <c r="J226" s="6"/>
    </row>
    <row r="227" spans="1:10">
      <c r="A227" s="12"/>
      <c r="B227" s="13"/>
      <c r="C227" s="14"/>
      <c r="D227" s="14"/>
      <c r="J227" s="6"/>
    </row>
    <row r="228" spans="1:10">
      <c r="A228" s="12"/>
      <c r="B228" s="13"/>
      <c r="C228" s="14"/>
      <c r="D228" s="14"/>
      <c r="J228" s="6"/>
    </row>
    <row r="229" spans="1:10">
      <c r="A229" s="12"/>
      <c r="B229" s="13"/>
      <c r="C229" s="14"/>
      <c r="D229" s="14"/>
      <c r="J229" s="6"/>
    </row>
    <row r="230" spans="1:10">
      <c r="A230" s="12"/>
      <c r="B230" s="13"/>
      <c r="C230" s="14"/>
      <c r="D230" s="14"/>
      <c r="J230" s="6"/>
    </row>
    <row r="231" spans="1:10">
      <c r="A231" s="12"/>
      <c r="B231" s="13"/>
      <c r="C231" s="14"/>
      <c r="D231" s="14"/>
      <c r="J231" s="6"/>
    </row>
    <row r="232" spans="1:10">
      <c r="A232" s="12"/>
      <c r="B232" s="13"/>
      <c r="C232" s="14"/>
      <c r="D232" s="14"/>
      <c r="J232" s="6"/>
    </row>
    <row r="233" spans="1:10">
      <c r="A233" s="12"/>
      <c r="B233" s="13"/>
      <c r="C233" s="14"/>
      <c r="D233" s="14"/>
      <c r="J233" s="6"/>
    </row>
    <row r="234" spans="1:10">
      <c r="A234" s="12"/>
      <c r="B234" s="13"/>
      <c r="C234" s="14"/>
      <c r="D234" s="14"/>
      <c r="J234" s="6"/>
    </row>
    <row r="235" spans="1:10">
      <c r="A235" s="12"/>
      <c r="B235" s="13"/>
      <c r="C235" s="14"/>
      <c r="D235" s="14"/>
      <c r="J235" s="6"/>
    </row>
    <row r="236" spans="1:10">
      <c r="A236" s="12"/>
      <c r="B236" s="13"/>
      <c r="C236" s="14"/>
      <c r="D236" s="14"/>
      <c r="J236" s="6"/>
    </row>
    <row r="237" spans="1:10">
      <c r="A237" s="12"/>
      <c r="B237" s="13"/>
      <c r="C237" s="14"/>
      <c r="D237" s="14"/>
      <c r="J237" s="6"/>
    </row>
    <row r="238" spans="1:10">
      <c r="A238" s="12"/>
      <c r="B238" s="13"/>
      <c r="C238" s="14"/>
      <c r="D238" s="14"/>
      <c r="J238" s="6"/>
    </row>
    <row r="239" spans="1:10">
      <c r="A239" s="12"/>
      <c r="B239" s="13"/>
      <c r="C239" s="14"/>
      <c r="D239" s="14"/>
      <c r="J239" s="6"/>
    </row>
    <row r="240" spans="1:10">
      <c r="A240" s="12"/>
      <c r="B240" s="13"/>
      <c r="C240" s="14"/>
      <c r="D240" s="14"/>
      <c r="J240" s="6"/>
    </row>
    <row r="241" spans="1:10">
      <c r="A241" s="12"/>
      <c r="B241" s="13"/>
      <c r="C241" s="14"/>
      <c r="D241" s="14"/>
      <c r="J241" s="6"/>
    </row>
    <row r="242" spans="1:10">
      <c r="A242" s="12"/>
      <c r="B242" s="13"/>
      <c r="C242" s="14"/>
      <c r="D242" s="14"/>
      <c r="J242" s="6"/>
    </row>
    <row r="243" spans="1:10">
      <c r="A243" s="12"/>
      <c r="B243" s="13"/>
      <c r="C243" s="14"/>
      <c r="D243" s="14"/>
      <c r="J243" s="6"/>
    </row>
    <row r="244" spans="1:10">
      <c r="A244" s="12"/>
      <c r="B244" s="13"/>
      <c r="C244" s="14"/>
      <c r="D244" s="14"/>
      <c r="J244" s="6"/>
    </row>
    <row r="245" spans="1:10">
      <c r="A245" s="12"/>
      <c r="B245" s="13"/>
      <c r="C245" s="14"/>
      <c r="D245" s="14"/>
      <c r="J245" s="6"/>
    </row>
    <row r="246" spans="1:10">
      <c r="A246" s="12"/>
      <c r="B246" s="13"/>
      <c r="C246" s="14"/>
      <c r="D246" s="14"/>
      <c r="J246" s="6"/>
    </row>
    <row r="247" spans="1:10">
      <c r="A247" s="12"/>
      <c r="B247" s="13"/>
      <c r="C247" s="14"/>
      <c r="D247" s="14"/>
      <c r="J247" s="6"/>
    </row>
    <row r="248" spans="1:10">
      <c r="A248" s="12"/>
      <c r="B248" s="13"/>
      <c r="C248" s="14"/>
      <c r="D248" s="14"/>
      <c r="J248" s="6"/>
    </row>
    <row r="249" spans="1:10">
      <c r="A249" s="12"/>
      <c r="B249" s="13"/>
      <c r="C249" s="14"/>
      <c r="D249" s="14"/>
      <c r="J249" s="6"/>
    </row>
    <row r="250" spans="1:10">
      <c r="A250" s="12"/>
      <c r="B250" s="13"/>
      <c r="C250" s="14"/>
      <c r="D250" s="14"/>
      <c r="J250" s="6"/>
    </row>
    <row r="251" spans="1:10">
      <c r="A251" s="12"/>
      <c r="B251" s="13"/>
      <c r="C251" s="14"/>
      <c r="D251" s="14"/>
      <c r="J251" s="6"/>
    </row>
    <row r="252" spans="1:10">
      <c r="A252" s="12"/>
      <c r="B252" s="13"/>
      <c r="C252" s="14"/>
      <c r="D252" s="14"/>
      <c r="J252" s="6"/>
    </row>
    <row r="253" spans="1:10">
      <c r="A253" s="12"/>
      <c r="B253" s="13"/>
      <c r="C253" s="14"/>
      <c r="D253" s="14"/>
      <c r="J253" s="6"/>
    </row>
    <row r="254" spans="1:10">
      <c r="A254" s="12"/>
      <c r="B254" s="13"/>
      <c r="C254" s="14"/>
      <c r="D254" s="14"/>
      <c r="J254" s="6"/>
    </row>
    <row r="255" spans="1:10">
      <c r="A255" s="12"/>
      <c r="B255" s="13"/>
      <c r="C255" s="14"/>
      <c r="D255" s="14"/>
      <c r="J255" s="6"/>
    </row>
    <row r="256" spans="1:10">
      <c r="A256" s="12"/>
      <c r="B256" s="13"/>
      <c r="C256" s="14"/>
      <c r="D256" s="14"/>
      <c r="J256" s="6"/>
    </row>
    <row r="257" spans="1:10">
      <c r="A257" s="12"/>
      <c r="B257" s="13"/>
      <c r="C257" s="14"/>
      <c r="D257" s="14"/>
      <c r="J257" s="6"/>
    </row>
    <row r="258" spans="1:10">
      <c r="A258" s="12"/>
      <c r="B258" s="13"/>
      <c r="C258" s="14"/>
      <c r="D258" s="14"/>
      <c r="J258" s="6"/>
    </row>
    <row r="259" spans="1:10">
      <c r="A259" s="12"/>
      <c r="B259" s="13"/>
      <c r="C259" s="14"/>
      <c r="D259" s="14"/>
      <c r="J259" s="6"/>
    </row>
    <row r="260" spans="1:10">
      <c r="A260" s="12"/>
      <c r="B260" s="13"/>
      <c r="C260" s="14"/>
      <c r="D260" s="14"/>
      <c r="J260" s="6"/>
    </row>
    <row r="261" spans="1:10">
      <c r="A261" s="12"/>
      <c r="B261" s="13"/>
      <c r="C261" s="14"/>
      <c r="D261" s="14"/>
      <c r="J261" s="6"/>
    </row>
    <row r="262" spans="1:10">
      <c r="A262" s="12"/>
      <c r="B262" s="13"/>
      <c r="C262" s="14"/>
      <c r="D262" s="14"/>
      <c r="J262" s="6"/>
    </row>
    <row r="263" spans="1:10">
      <c r="A263" s="12"/>
      <c r="B263" s="13"/>
      <c r="C263" s="14"/>
      <c r="D263" s="14"/>
      <c r="J263" s="6"/>
    </row>
    <row r="264" spans="1:10">
      <c r="A264" s="12"/>
      <c r="B264" s="13"/>
      <c r="C264" s="14"/>
      <c r="D264" s="14"/>
      <c r="J264" s="6"/>
    </row>
    <row r="265" spans="1:10">
      <c r="A265" s="12"/>
      <c r="B265" s="13"/>
      <c r="C265" s="14"/>
      <c r="D265" s="14"/>
      <c r="J265" s="6"/>
    </row>
    <row r="266" spans="1:10">
      <c r="A266" s="12"/>
      <c r="B266" s="13"/>
      <c r="C266" s="14"/>
      <c r="D266" s="14"/>
      <c r="J266" s="6"/>
    </row>
    <row r="267" spans="1:10">
      <c r="A267" s="12"/>
      <c r="B267" s="13"/>
      <c r="C267" s="14"/>
      <c r="D267" s="14"/>
      <c r="J267" s="6"/>
    </row>
    <row r="268" spans="1:10">
      <c r="A268" s="12"/>
      <c r="B268" s="13"/>
      <c r="C268" s="14"/>
      <c r="D268" s="14"/>
      <c r="J268" s="6"/>
    </row>
    <row r="269" spans="1:10">
      <c r="A269" s="12"/>
      <c r="B269" s="13"/>
      <c r="C269" s="14"/>
      <c r="D269" s="14"/>
      <c r="J269" s="6"/>
    </row>
    <row r="270" spans="1:10">
      <c r="A270" s="12"/>
      <c r="B270" s="13"/>
      <c r="C270" s="14"/>
      <c r="D270" s="14"/>
      <c r="J270" s="6"/>
    </row>
    <row r="271" spans="1:10">
      <c r="A271" s="12"/>
      <c r="B271" s="13"/>
      <c r="C271" s="14"/>
      <c r="D271" s="14"/>
      <c r="J271" s="6"/>
    </row>
    <row r="272" spans="1:10">
      <c r="A272" s="12"/>
      <c r="B272" s="13"/>
      <c r="C272" s="14"/>
      <c r="D272" s="14"/>
      <c r="J272" s="6"/>
    </row>
    <row r="273" spans="1:10">
      <c r="A273" s="12"/>
      <c r="B273" s="13"/>
      <c r="C273" s="14"/>
      <c r="D273" s="14"/>
      <c r="J273" s="6"/>
    </row>
    <row r="274" spans="1:10">
      <c r="A274" s="12"/>
      <c r="B274" s="13"/>
      <c r="C274" s="14"/>
      <c r="D274" s="14"/>
      <c r="J274" s="6"/>
    </row>
    <row r="275" spans="1:10">
      <c r="A275" s="12"/>
      <c r="B275" s="13"/>
      <c r="C275" s="14"/>
      <c r="D275" s="14"/>
      <c r="J275" s="6"/>
    </row>
    <row r="276" spans="1:10">
      <c r="A276" s="12"/>
      <c r="B276" s="13"/>
      <c r="C276" s="14"/>
      <c r="D276" s="14"/>
      <c r="J276" s="6"/>
    </row>
    <row r="277" spans="1:10">
      <c r="A277" s="12"/>
      <c r="B277" s="13"/>
      <c r="C277" s="14"/>
      <c r="D277" s="14"/>
      <c r="J277" s="6"/>
    </row>
    <row r="278" spans="1:10">
      <c r="A278" s="12"/>
      <c r="B278" s="13"/>
      <c r="C278" s="14"/>
      <c r="D278" s="14"/>
      <c r="J278" s="6"/>
    </row>
    <row r="279" spans="1:10">
      <c r="A279" s="12"/>
      <c r="B279" s="13"/>
      <c r="C279" s="14"/>
      <c r="D279" s="14"/>
      <c r="J279" s="6"/>
    </row>
    <row r="280" spans="1:10">
      <c r="A280" s="12"/>
      <c r="B280" s="13"/>
      <c r="C280" s="14"/>
      <c r="D280" s="14"/>
      <c r="J280" s="6"/>
    </row>
    <row r="281" spans="1:10">
      <c r="A281" s="12"/>
      <c r="B281" s="13"/>
      <c r="C281" s="14"/>
      <c r="D281" s="14"/>
      <c r="J281" s="6"/>
    </row>
    <row r="282" spans="1:10">
      <c r="A282" s="12"/>
      <c r="B282" s="13"/>
      <c r="C282" s="14"/>
      <c r="D282" s="14"/>
      <c r="J282" s="6"/>
    </row>
    <row r="283" spans="1:10">
      <c r="A283" s="12"/>
      <c r="B283" s="13"/>
      <c r="C283" s="14"/>
      <c r="D283" s="14"/>
      <c r="J283" s="6"/>
    </row>
    <row r="284" spans="1:10">
      <c r="A284" s="12"/>
      <c r="B284" s="13"/>
      <c r="C284" s="14"/>
      <c r="D284" s="14"/>
      <c r="J284" s="6"/>
    </row>
    <row r="285" spans="1:10">
      <c r="A285" s="12"/>
      <c r="B285" s="13"/>
      <c r="C285" s="14"/>
      <c r="D285" s="14"/>
      <c r="J285" s="6"/>
    </row>
    <row r="286" spans="1:10">
      <c r="A286" s="12"/>
      <c r="B286" s="13"/>
      <c r="C286" s="14"/>
      <c r="D286" s="14"/>
      <c r="J286" s="6"/>
    </row>
    <row r="287" spans="1:10">
      <c r="A287" s="12"/>
      <c r="B287" s="13"/>
      <c r="C287" s="14"/>
      <c r="D287" s="14"/>
      <c r="J287" s="6"/>
    </row>
    <row r="288" spans="1:10">
      <c r="A288" s="12"/>
      <c r="B288" s="13"/>
      <c r="C288" s="14"/>
      <c r="D288" s="14"/>
      <c r="J288" s="6"/>
    </row>
    <row r="289" spans="1:10">
      <c r="A289" s="12"/>
      <c r="B289" s="13"/>
      <c r="C289" s="14"/>
      <c r="D289" s="14"/>
      <c r="J289" s="6"/>
    </row>
    <row r="290" spans="1:10">
      <c r="A290" s="12"/>
      <c r="B290" s="13"/>
      <c r="C290" s="14"/>
      <c r="D290" s="14"/>
      <c r="J290" s="6"/>
    </row>
    <row r="291" spans="1:10">
      <c r="A291" s="12"/>
      <c r="B291" s="13"/>
      <c r="C291" s="14"/>
      <c r="D291" s="14"/>
      <c r="J291" s="6"/>
    </row>
    <row r="292" spans="1:10">
      <c r="A292" s="12"/>
      <c r="B292" s="13"/>
      <c r="C292" s="14"/>
      <c r="D292" s="14"/>
      <c r="J292" s="6"/>
    </row>
    <row r="293" spans="1:10">
      <c r="A293" s="12"/>
      <c r="B293" s="13"/>
      <c r="C293" s="14"/>
      <c r="D293" s="14"/>
      <c r="J293" s="6"/>
    </row>
    <row r="294" spans="1:10">
      <c r="A294" s="12"/>
      <c r="B294" s="13"/>
      <c r="C294" s="14"/>
      <c r="D294" s="14"/>
      <c r="J294" s="6"/>
    </row>
    <row r="295" spans="1:10">
      <c r="A295" s="12"/>
      <c r="B295" s="13"/>
      <c r="C295" s="14"/>
      <c r="D295" s="14"/>
      <c r="J295" s="6"/>
    </row>
    <row r="296" spans="1:10">
      <c r="A296" s="12"/>
      <c r="B296" s="13"/>
      <c r="C296" s="14"/>
      <c r="D296" s="14"/>
      <c r="J296" s="6"/>
    </row>
    <row r="297" spans="1:10">
      <c r="A297" s="12"/>
      <c r="B297" s="13"/>
      <c r="C297" s="14"/>
      <c r="D297" s="14"/>
      <c r="J297" s="6"/>
    </row>
    <row r="298" spans="1:10">
      <c r="A298" s="12"/>
      <c r="B298" s="13"/>
      <c r="C298" s="14"/>
      <c r="D298" s="14"/>
      <c r="J298" s="6"/>
    </row>
    <row r="299" spans="1:10">
      <c r="A299" s="12"/>
      <c r="B299" s="13"/>
      <c r="C299" s="14"/>
      <c r="D299" s="14"/>
      <c r="J299" s="6"/>
    </row>
    <row r="300" spans="1:10">
      <c r="A300" s="12"/>
      <c r="B300" s="13"/>
      <c r="C300" s="14"/>
      <c r="D300" s="14"/>
      <c r="J300" s="6"/>
    </row>
    <row r="301" spans="1:10">
      <c r="A301" s="12"/>
      <c r="B301" s="13"/>
      <c r="C301" s="14"/>
      <c r="D301" s="14"/>
      <c r="J301" s="6"/>
    </row>
    <row r="302" spans="1:10">
      <c r="A302" s="12"/>
      <c r="B302" s="13"/>
      <c r="C302" s="14"/>
      <c r="D302" s="14"/>
      <c r="J302" s="6"/>
    </row>
    <row r="303" spans="1:10">
      <c r="A303" s="12"/>
      <c r="B303" s="13"/>
      <c r="C303" s="14"/>
      <c r="D303" s="14"/>
      <c r="J303" s="6"/>
    </row>
    <row r="304" spans="1:10">
      <c r="A304" s="12"/>
      <c r="B304" s="13"/>
      <c r="C304" s="14"/>
      <c r="D304" s="14"/>
      <c r="J304" s="6"/>
    </row>
    <row r="305" spans="1:10">
      <c r="A305" s="12"/>
      <c r="B305" s="13"/>
      <c r="C305" s="14"/>
      <c r="D305" s="14"/>
      <c r="J305" s="6"/>
    </row>
    <row r="306" spans="1:10">
      <c r="A306" s="12"/>
      <c r="B306" s="13"/>
      <c r="C306" s="14"/>
      <c r="D306" s="14"/>
      <c r="J306" s="6"/>
    </row>
    <row r="307" spans="1:10">
      <c r="A307" s="12"/>
      <c r="B307" s="13"/>
      <c r="C307" s="14"/>
      <c r="D307" s="14"/>
      <c r="J307" s="6"/>
    </row>
    <row r="308" spans="1:10">
      <c r="A308" s="12"/>
      <c r="B308" s="13"/>
      <c r="C308" s="14"/>
      <c r="D308" s="14"/>
      <c r="J308" s="6"/>
    </row>
    <row r="309" spans="1:10">
      <c r="A309" s="12"/>
      <c r="B309" s="13"/>
      <c r="C309" s="14"/>
      <c r="D309" s="14"/>
      <c r="J309" s="6"/>
    </row>
    <row r="310" spans="1:10">
      <c r="A310" s="12"/>
      <c r="B310" s="13"/>
      <c r="C310" s="14"/>
      <c r="D310" s="14"/>
      <c r="J310" s="6"/>
    </row>
    <row r="311" spans="1:10">
      <c r="A311" s="12"/>
      <c r="B311" s="13"/>
      <c r="C311" s="14"/>
      <c r="D311" s="14"/>
      <c r="J311" s="6"/>
    </row>
    <row r="312" spans="1:10">
      <c r="A312" s="12"/>
      <c r="B312" s="13"/>
      <c r="C312" s="14"/>
      <c r="D312" s="14"/>
      <c r="J312" s="6"/>
    </row>
    <row r="313" spans="1:10">
      <c r="A313" s="12"/>
      <c r="B313" s="13"/>
      <c r="C313" s="14"/>
      <c r="D313" s="14"/>
      <c r="J313" s="6"/>
    </row>
    <row r="314" spans="1:10">
      <c r="A314" s="12"/>
      <c r="B314" s="13"/>
      <c r="C314" s="14"/>
      <c r="D314" s="14"/>
      <c r="J314" s="6"/>
    </row>
    <row r="315" spans="1:10">
      <c r="A315" s="12"/>
      <c r="B315" s="13"/>
      <c r="C315" s="14"/>
      <c r="D315" s="14"/>
      <c r="J315" s="6"/>
    </row>
    <row r="316" spans="1:10">
      <c r="A316" s="12"/>
      <c r="B316" s="13"/>
      <c r="C316" s="14"/>
      <c r="D316" s="14"/>
      <c r="J316" s="6"/>
    </row>
    <row r="317" spans="1:10">
      <c r="A317" s="12"/>
      <c r="B317" s="13"/>
      <c r="C317" s="14"/>
      <c r="D317" s="14"/>
      <c r="J317" s="6"/>
    </row>
    <row r="318" spans="1:10">
      <c r="A318" s="12"/>
      <c r="B318" s="13"/>
      <c r="C318" s="14"/>
      <c r="D318" s="14"/>
      <c r="J318" s="6"/>
    </row>
    <row r="319" spans="1:10">
      <c r="A319" s="12"/>
      <c r="B319" s="13"/>
      <c r="C319" s="14"/>
      <c r="D319" s="14"/>
      <c r="J319" s="6"/>
    </row>
    <row r="320" spans="1:10">
      <c r="A320" s="12"/>
      <c r="B320" s="13"/>
      <c r="C320" s="14"/>
      <c r="D320" s="14"/>
      <c r="J320" s="6"/>
    </row>
    <row r="321" spans="1:10">
      <c r="A321" s="12"/>
      <c r="B321" s="13"/>
      <c r="C321" s="14"/>
      <c r="D321" s="14"/>
      <c r="J321" s="6"/>
    </row>
    <row r="322" spans="1:10">
      <c r="A322" s="12"/>
      <c r="B322" s="13"/>
      <c r="C322" s="14"/>
      <c r="D322" s="14"/>
      <c r="J322" s="6"/>
    </row>
    <row r="323" spans="1:10">
      <c r="A323" s="12"/>
      <c r="B323" s="13"/>
      <c r="C323" s="14"/>
      <c r="D323" s="14"/>
      <c r="J323" s="6"/>
    </row>
    <row r="324" spans="1:10">
      <c r="A324" s="12"/>
      <c r="B324" s="13"/>
      <c r="C324" s="14"/>
      <c r="D324" s="14"/>
      <c r="J324" s="6"/>
    </row>
    <row r="325" spans="1:10">
      <c r="A325" s="12"/>
      <c r="B325" s="13"/>
      <c r="C325" s="14"/>
      <c r="D325" s="14"/>
      <c r="J325" s="6"/>
    </row>
    <row r="326" spans="1:10">
      <c r="A326" s="12"/>
      <c r="B326" s="13"/>
      <c r="C326" s="14"/>
      <c r="D326" s="14"/>
      <c r="J326" s="6"/>
    </row>
    <row r="327" spans="1:10">
      <c r="A327" s="12"/>
      <c r="B327" s="13"/>
      <c r="C327" s="14"/>
      <c r="D327" s="14"/>
      <c r="J327" s="6"/>
    </row>
    <row r="328" spans="1:10">
      <c r="A328" s="12"/>
      <c r="B328" s="13"/>
      <c r="C328" s="14"/>
      <c r="D328" s="14"/>
      <c r="J328" s="6"/>
    </row>
    <row r="329" spans="1:10">
      <c r="A329" s="12"/>
      <c r="B329" s="13"/>
      <c r="C329" s="14"/>
      <c r="D329" s="14"/>
      <c r="J329" s="6"/>
    </row>
    <row r="330" spans="1:10">
      <c r="A330" s="12"/>
      <c r="B330" s="13"/>
      <c r="C330" s="14"/>
      <c r="D330" s="14"/>
      <c r="J330" s="6"/>
    </row>
    <row r="331" spans="1:10">
      <c r="A331" s="12"/>
      <c r="B331" s="13"/>
      <c r="C331" s="14"/>
      <c r="D331" s="14"/>
      <c r="J331" s="6"/>
    </row>
    <row r="332" spans="1:10">
      <c r="A332" s="12"/>
      <c r="B332" s="13"/>
      <c r="C332" s="14"/>
      <c r="D332" s="14"/>
      <c r="J332" s="6"/>
    </row>
    <row r="333" spans="1:10">
      <c r="A333" s="12"/>
      <c r="B333" s="13"/>
      <c r="C333" s="14"/>
      <c r="D333" s="14"/>
      <c r="J333" s="6"/>
    </row>
    <row r="334" spans="1:10">
      <c r="A334" s="12"/>
      <c r="B334" s="13"/>
      <c r="C334" s="14"/>
      <c r="D334" s="14"/>
      <c r="J334" s="6"/>
    </row>
    <row r="335" spans="1:10">
      <c r="A335" s="12"/>
      <c r="B335" s="13"/>
      <c r="C335" s="14"/>
      <c r="D335" s="14"/>
      <c r="J335" s="6"/>
    </row>
    <row r="336" spans="1:10">
      <c r="A336" s="12"/>
      <c r="B336" s="13"/>
      <c r="C336" s="14"/>
      <c r="D336" s="14"/>
      <c r="J336" s="6"/>
    </row>
    <row r="337" spans="1:10">
      <c r="A337" s="12"/>
      <c r="B337" s="13"/>
      <c r="C337" s="14"/>
      <c r="D337" s="14"/>
      <c r="J337" s="6"/>
    </row>
    <row r="338" spans="1:10">
      <c r="A338" s="12"/>
      <c r="B338" s="13"/>
      <c r="C338" s="14"/>
      <c r="D338" s="14"/>
      <c r="J338" s="6"/>
    </row>
    <row r="339" spans="1:10">
      <c r="A339" s="12"/>
      <c r="B339" s="13"/>
      <c r="C339" s="14"/>
      <c r="D339" s="14"/>
      <c r="J339" s="6"/>
    </row>
    <row r="340" spans="1:10">
      <c r="A340" s="12"/>
      <c r="B340" s="13"/>
      <c r="C340" s="14"/>
      <c r="D340" s="14"/>
      <c r="J340" s="6"/>
    </row>
    <row r="341" spans="1:10">
      <c r="A341" s="12"/>
      <c r="B341" s="13"/>
      <c r="C341" s="14"/>
      <c r="D341" s="14"/>
      <c r="J341" s="6"/>
    </row>
    <row r="342" spans="1:10">
      <c r="A342" s="12"/>
      <c r="B342" s="13"/>
      <c r="C342" s="14"/>
      <c r="D342" s="14"/>
      <c r="J342" s="6"/>
    </row>
    <row r="343" spans="1:10">
      <c r="A343" s="12"/>
      <c r="B343" s="13"/>
      <c r="C343" s="14"/>
      <c r="D343" s="14"/>
      <c r="J343" s="6"/>
    </row>
    <row r="344" spans="1:10">
      <c r="A344" s="12"/>
      <c r="B344" s="13"/>
      <c r="C344" s="14"/>
      <c r="D344" s="14"/>
      <c r="J344" s="6"/>
    </row>
    <row r="345" spans="1:10">
      <c r="A345" s="12"/>
      <c r="B345" s="13"/>
      <c r="C345" s="14"/>
      <c r="D345" s="14"/>
      <c r="J345" s="6"/>
    </row>
    <row r="346" spans="1:10">
      <c r="A346" s="12"/>
      <c r="B346" s="13"/>
      <c r="C346" s="14"/>
      <c r="D346" s="14"/>
      <c r="J346" s="6"/>
    </row>
    <row r="347" spans="1:10">
      <c r="A347" s="12"/>
      <c r="B347" s="13"/>
      <c r="C347" s="14"/>
      <c r="D347" s="14"/>
      <c r="J347" s="6"/>
    </row>
    <row r="348" spans="1:10">
      <c r="A348" s="12"/>
      <c r="B348" s="13"/>
      <c r="C348" s="14"/>
      <c r="D348" s="14"/>
      <c r="J348" s="6"/>
    </row>
    <row r="349" spans="1:10">
      <c r="A349" s="12"/>
      <c r="B349" s="13"/>
      <c r="C349" s="14"/>
      <c r="D349" s="14"/>
      <c r="J349" s="6"/>
    </row>
    <row r="350" spans="1:10">
      <c r="A350" s="12"/>
      <c r="B350" s="13"/>
      <c r="C350" s="14"/>
      <c r="D350" s="14"/>
      <c r="J350" s="6"/>
    </row>
    <row r="351" spans="1:10">
      <c r="A351" s="12"/>
      <c r="B351" s="13"/>
      <c r="C351" s="14"/>
      <c r="D351" s="14"/>
      <c r="J351" s="6"/>
    </row>
    <row r="352" spans="1:10">
      <c r="A352" s="12"/>
      <c r="B352" s="13"/>
      <c r="C352" s="14"/>
      <c r="D352" s="14"/>
      <c r="J352" s="6"/>
    </row>
    <row r="353" spans="1:10">
      <c r="A353" s="12"/>
      <c r="B353" s="13"/>
      <c r="C353" s="14"/>
      <c r="D353" s="14"/>
      <c r="J353" s="6"/>
    </row>
    <row r="354" spans="1:10">
      <c r="A354" s="12"/>
      <c r="B354" s="13"/>
      <c r="C354" s="14"/>
      <c r="D354" s="14"/>
      <c r="J354" s="6"/>
    </row>
    <row r="355" spans="1:10">
      <c r="A355" s="12"/>
      <c r="B355" s="13"/>
      <c r="C355" s="14"/>
      <c r="D355" s="14"/>
      <c r="J355" s="6"/>
    </row>
    <row r="356" spans="1:10">
      <c r="A356" s="12"/>
      <c r="B356" s="13"/>
      <c r="C356" s="14"/>
      <c r="D356" s="14"/>
      <c r="J356" s="6"/>
    </row>
    <row r="357" spans="1:10">
      <c r="A357" s="12"/>
      <c r="B357" s="13"/>
      <c r="C357" s="14"/>
      <c r="D357" s="14"/>
      <c r="J357" s="6"/>
    </row>
    <row r="358" spans="1:10">
      <c r="A358" s="12"/>
      <c r="B358" s="13"/>
      <c r="C358" s="14"/>
      <c r="D358" s="14"/>
      <c r="J358" s="6"/>
    </row>
    <row r="359" spans="1:10">
      <c r="A359" s="12"/>
      <c r="B359" s="13"/>
      <c r="C359" s="14"/>
      <c r="D359" s="14"/>
      <c r="J359" s="6"/>
    </row>
    <row r="360" spans="1:10">
      <c r="A360" s="12"/>
      <c r="B360" s="13"/>
      <c r="C360" s="14"/>
      <c r="D360" s="14"/>
      <c r="J360" s="6"/>
    </row>
    <row r="361" spans="1:10">
      <c r="A361" s="12"/>
      <c r="B361" s="13"/>
      <c r="C361" s="14"/>
      <c r="D361" s="14"/>
      <c r="J361" s="6"/>
    </row>
    <row r="362" spans="1:10">
      <c r="A362" s="12"/>
      <c r="B362" s="13"/>
      <c r="C362" s="14"/>
      <c r="D362" s="14"/>
      <c r="J362" s="6"/>
    </row>
    <row r="363" spans="1:10">
      <c r="A363" s="12"/>
      <c r="B363" s="13"/>
      <c r="C363" s="14"/>
      <c r="D363" s="14"/>
      <c r="J363" s="6"/>
    </row>
    <row r="364" spans="1:10">
      <c r="A364" s="12"/>
      <c r="B364" s="13"/>
      <c r="C364" s="14"/>
      <c r="D364" s="14"/>
      <c r="J364" s="6"/>
    </row>
    <row r="365" spans="1:10">
      <c r="A365" s="12"/>
      <c r="B365" s="13"/>
      <c r="C365" s="14"/>
      <c r="D365" s="14"/>
      <c r="J365" s="3"/>
    </row>
    <row r="366" spans="1:10">
      <c r="A366" s="12"/>
      <c r="B366" s="13"/>
      <c r="C366" s="14"/>
      <c r="D366" s="14"/>
      <c r="J366" s="3"/>
    </row>
    <row r="367" spans="1:10">
      <c r="A367" s="12"/>
      <c r="B367" s="13"/>
      <c r="C367" s="14"/>
      <c r="D367" s="14"/>
      <c r="J367" s="3"/>
    </row>
    <row r="368" spans="1:10">
      <c r="A368" s="12"/>
      <c r="B368" s="13"/>
      <c r="C368" s="14"/>
      <c r="D368" s="14"/>
      <c r="J368" s="3"/>
    </row>
    <row r="369" spans="1:10">
      <c r="A369" s="12"/>
      <c r="B369" s="13"/>
      <c r="C369" s="14"/>
      <c r="D369" s="14"/>
      <c r="J369" s="3"/>
    </row>
    <row r="370" spans="1:10">
      <c r="A370" s="12"/>
      <c r="B370" s="13"/>
      <c r="C370" s="14"/>
      <c r="D370" s="14"/>
      <c r="J370" s="3"/>
    </row>
    <row r="371" spans="1:10">
      <c r="A371" s="12"/>
      <c r="B371" s="13"/>
      <c r="C371" s="14"/>
      <c r="D371" s="14"/>
      <c r="J371" s="3"/>
    </row>
    <row r="372" spans="1:10">
      <c r="A372" s="12"/>
      <c r="B372" s="13"/>
      <c r="C372" s="14"/>
      <c r="D372" s="14"/>
      <c r="J372" s="3"/>
    </row>
    <row r="373" spans="1:10">
      <c r="A373" s="12"/>
      <c r="B373" s="13"/>
      <c r="C373" s="14"/>
      <c r="D373" s="14"/>
      <c r="J373" s="3"/>
    </row>
    <row r="374" spans="1:10">
      <c r="A374" s="12"/>
      <c r="B374" s="13"/>
      <c r="C374" s="14"/>
      <c r="D374" s="14"/>
      <c r="J374" s="3"/>
    </row>
    <row r="375" spans="1:10">
      <c r="A375" s="12"/>
      <c r="B375" s="13"/>
      <c r="C375" s="14"/>
      <c r="D375" s="14"/>
      <c r="J375" s="3"/>
    </row>
    <row r="376" spans="1:10">
      <c r="A376" s="12"/>
      <c r="B376" s="13"/>
      <c r="C376" s="14"/>
      <c r="D376" s="14"/>
      <c r="J376" s="3"/>
    </row>
    <row r="377" spans="1:10">
      <c r="A377" s="12"/>
      <c r="B377" s="13"/>
      <c r="C377" s="14"/>
      <c r="D377" s="14"/>
      <c r="J377" s="3"/>
    </row>
    <row r="378" spans="1:10">
      <c r="A378" s="12"/>
      <c r="B378" s="13"/>
      <c r="C378" s="14"/>
      <c r="D378" s="14"/>
      <c r="J378" s="3"/>
    </row>
    <row r="379" spans="1:10">
      <c r="A379" s="12"/>
      <c r="B379" s="13"/>
      <c r="C379" s="14"/>
      <c r="D379" s="14"/>
      <c r="J379" s="3"/>
    </row>
    <row r="380" spans="1:10">
      <c r="A380" s="12"/>
      <c r="B380" s="13"/>
      <c r="C380" s="14"/>
      <c r="D380" s="14"/>
      <c r="J380" s="3"/>
    </row>
    <row r="381" spans="1:10">
      <c r="A381" s="12"/>
      <c r="B381" s="13"/>
      <c r="C381" s="14"/>
      <c r="D381" s="14"/>
      <c r="J381" s="3"/>
    </row>
    <row r="382" spans="1:10">
      <c r="A382" s="12"/>
      <c r="B382" s="13"/>
      <c r="C382" s="14"/>
      <c r="D382" s="14"/>
      <c r="J382" s="3"/>
    </row>
    <row r="383" spans="1:10">
      <c r="A383" s="12"/>
      <c r="B383" s="13"/>
      <c r="C383" s="14"/>
      <c r="D383" s="14"/>
      <c r="J383" s="3"/>
    </row>
    <row r="384" spans="1:10">
      <c r="A384" s="12"/>
      <c r="B384" s="13"/>
      <c r="C384" s="14"/>
      <c r="D384" s="14"/>
      <c r="J384" s="3"/>
    </row>
    <row r="385" spans="1:10">
      <c r="A385" s="12"/>
      <c r="B385" s="13"/>
      <c r="C385" s="14"/>
      <c r="D385" s="14"/>
      <c r="J385" s="3"/>
    </row>
    <row r="386" spans="1:10">
      <c r="A386" s="12"/>
      <c r="B386" s="13"/>
      <c r="C386" s="14"/>
      <c r="D386" s="14"/>
      <c r="J386" s="3"/>
    </row>
    <row r="387" spans="1:10">
      <c r="A387" s="12"/>
      <c r="B387" s="13"/>
      <c r="C387" s="14"/>
      <c r="D387" s="14"/>
      <c r="J387" s="3"/>
    </row>
    <row r="388" spans="1:10">
      <c r="A388" s="12"/>
      <c r="B388" s="13"/>
      <c r="C388" s="14"/>
      <c r="D388" s="14"/>
      <c r="J388" s="3"/>
    </row>
    <row r="389" spans="1:10">
      <c r="A389" s="12"/>
      <c r="B389" s="13"/>
      <c r="C389" s="14"/>
      <c r="D389" s="14"/>
      <c r="J389" s="3"/>
    </row>
    <row r="390" spans="1:10">
      <c r="A390" s="12"/>
      <c r="B390" s="13"/>
      <c r="C390" s="14"/>
      <c r="D390" s="14"/>
      <c r="J390" s="3"/>
    </row>
    <row r="391" spans="1:10">
      <c r="A391" s="12"/>
      <c r="B391" s="13"/>
      <c r="C391" s="14"/>
      <c r="D391" s="14"/>
      <c r="J391" s="3"/>
    </row>
    <row r="392" spans="1:10">
      <c r="A392" s="12"/>
      <c r="B392" s="13"/>
      <c r="C392" s="14"/>
      <c r="D392" s="14"/>
      <c r="J392" s="3"/>
    </row>
    <row r="393" spans="1:10">
      <c r="A393" s="12"/>
      <c r="B393" s="13"/>
      <c r="C393" s="14"/>
      <c r="D393" s="14"/>
      <c r="J393" s="3"/>
    </row>
    <row r="394" spans="1:10">
      <c r="A394" s="12"/>
      <c r="B394" s="13"/>
      <c r="C394" s="14"/>
      <c r="D394" s="14"/>
      <c r="J394" s="3"/>
    </row>
    <row r="395" spans="1:10">
      <c r="A395" s="12"/>
      <c r="B395" s="13"/>
      <c r="C395" s="14"/>
      <c r="D395" s="14"/>
      <c r="J395" s="3"/>
    </row>
    <row r="396" spans="1:10">
      <c r="A396" s="12"/>
      <c r="B396" s="13"/>
      <c r="C396" s="14"/>
      <c r="D396" s="14"/>
      <c r="J396" s="3"/>
    </row>
    <row r="397" spans="1:10">
      <c r="A397" s="12"/>
      <c r="B397" s="13"/>
      <c r="C397" s="14"/>
      <c r="D397" s="14"/>
      <c r="J397" s="3"/>
    </row>
    <row r="398" spans="1:10">
      <c r="A398" s="12"/>
      <c r="B398" s="13"/>
      <c r="C398" s="14"/>
      <c r="D398" s="14"/>
      <c r="J398" s="3"/>
    </row>
    <row r="399" spans="1:10">
      <c r="A399" s="12"/>
      <c r="B399" s="13"/>
      <c r="C399" s="14"/>
      <c r="D399" s="14"/>
      <c r="J399" s="3"/>
    </row>
    <row r="400" spans="1:10">
      <c r="A400" s="12"/>
      <c r="B400" s="13"/>
      <c r="C400" s="14"/>
      <c r="D400" s="14"/>
      <c r="J400" s="3"/>
    </row>
    <row r="401" spans="1:10">
      <c r="A401" s="12"/>
      <c r="B401" s="13"/>
      <c r="C401" s="14"/>
      <c r="D401" s="14"/>
      <c r="J401" s="3"/>
    </row>
    <row r="402" spans="1:10">
      <c r="A402" s="12"/>
      <c r="B402" s="13"/>
      <c r="C402" s="14"/>
      <c r="D402" s="14"/>
      <c r="J402" s="3"/>
    </row>
    <row r="403" spans="1:10">
      <c r="A403" s="12"/>
      <c r="B403" s="13"/>
      <c r="C403" s="14"/>
      <c r="D403" s="14"/>
      <c r="J403" s="3"/>
    </row>
    <row r="404" spans="1:10">
      <c r="A404" s="12"/>
      <c r="B404" s="13"/>
      <c r="C404" s="14"/>
      <c r="D404" s="14"/>
      <c r="J404" s="3"/>
    </row>
    <row r="405" spans="1:10">
      <c r="A405" s="12"/>
      <c r="B405" s="13"/>
      <c r="C405" s="14"/>
      <c r="D405" s="14"/>
      <c r="J405" s="3"/>
    </row>
    <row r="406" spans="1:10">
      <c r="A406" s="12"/>
      <c r="B406" s="13"/>
      <c r="C406" s="14"/>
      <c r="D406" s="14"/>
      <c r="J406" s="3"/>
    </row>
    <row r="407" spans="1:10">
      <c r="A407" s="12"/>
      <c r="B407" s="13"/>
      <c r="C407" s="14"/>
      <c r="D407" s="14"/>
      <c r="J407" s="3"/>
    </row>
    <row r="408" spans="1:10">
      <c r="A408" s="12"/>
      <c r="B408" s="13"/>
      <c r="C408" s="14"/>
      <c r="D408" s="14"/>
      <c r="J408" s="3"/>
    </row>
    <row r="409" spans="1:10">
      <c r="A409" s="12"/>
      <c r="B409" s="13"/>
      <c r="C409" s="14"/>
      <c r="D409" s="14"/>
      <c r="J409" s="3"/>
    </row>
    <row r="410" spans="1:10">
      <c r="A410" s="12"/>
      <c r="B410" s="13"/>
      <c r="C410" s="14"/>
      <c r="D410" s="14"/>
      <c r="J410" s="3"/>
    </row>
    <row r="411" spans="1:10">
      <c r="A411" s="12"/>
      <c r="B411" s="13"/>
      <c r="C411" s="14"/>
      <c r="D411" s="14"/>
      <c r="J411" s="3"/>
    </row>
    <row r="412" spans="1:10">
      <c r="A412" s="12"/>
      <c r="B412" s="13"/>
      <c r="C412" s="14"/>
      <c r="D412" s="14"/>
      <c r="J412" s="3"/>
    </row>
    <row r="413" spans="1:10">
      <c r="A413" s="12"/>
      <c r="B413" s="13"/>
      <c r="C413" s="14"/>
      <c r="D413" s="14"/>
      <c r="J413" s="3"/>
    </row>
    <row r="414" spans="1:10">
      <c r="A414" s="12"/>
      <c r="B414" s="13"/>
      <c r="C414" s="14"/>
      <c r="D414" s="14"/>
      <c r="J414" s="3"/>
    </row>
    <row r="415" spans="1:10">
      <c r="A415" s="12"/>
      <c r="B415" s="13"/>
      <c r="C415" s="14"/>
      <c r="D415" s="14"/>
      <c r="J415" s="3"/>
    </row>
    <row r="416" spans="1:10">
      <c r="A416" s="12"/>
      <c r="B416" s="13"/>
      <c r="C416" s="14"/>
      <c r="D416" s="14"/>
      <c r="J416" s="3"/>
    </row>
    <row r="417" spans="1:10">
      <c r="A417" s="12"/>
      <c r="B417" s="13"/>
      <c r="C417" s="14"/>
      <c r="D417" s="14"/>
      <c r="J417" s="3"/>
    </row>
    <row r="418" spans="1:10">
      <c r="A418" s="12"/>
      <c r="B418" s="13"/>
      <c r="C418" s="14"/>
      <c r="D418" s="14"/>
      <c r="J418" s="3"/>
    </row>
    <row r="419" spans="1:10">
      <c r="A419" s="12"/>
      <c r="B419" s="13"/>
      <c r="C419" s="14"/>
      <c r="D419" s="14"/>
      <c r="J419" s="3"/>
    </row>
    <row r="420" spans="1:10">
      <c r="A420" s="12"/>
      <c r="B420" s="13"/>
      <c r="C420" s="14"/>
      <c r="D420" s="14"/>
      <c r="J420" s="3"/>
    </row>
    <row r="421" spans="1:10">
      <c r="A421" s="12"/>
      <c r="B421" s="13"/>
      <c r="C421" s="14"/>
      <c r="D421" s="14"/>
      <c r="J421" s="3"/>
    </row>
    <row r="422" spans="1:10">
      <c r="A422" s="12"/>
      <c r="B422" s="13"/>
      <c r="C422" s="14"/>
      <c r="D422" s="14"/>
      <c r="J422" s="3"/>
    </row>
    <row r="423" spans="1:10">
      <c r="A423" s="12"/>
      <c r="B423" s="13"/>
      <c r="C423" s="14"/>
      <c r="D423" s="14"/>
      <c r="J423" s="3"/>
    </row>
    <row r="424" spans="1:10">
      <c r="A424" s="12"/>
      <c r="B424" s="13"/>
      <c r="C424" s="14"/>
      <c r="D424" s="14"/>
      <c r="J424" s="3"/>
    </row>
    <row r="425" spans="1:10">
      <c r="A425" s="12"/>
      <c r="B425" s="13"/>
      <c r="C425" s="14"/>
      <c r="D425" s="14"/>
      <c r="J425" s="3"/>
    </row>
    <row r="426" spans="1:10">
      <c r="A426" s="12"/>
      <c r="B426" s="13"/>
      <c r="C426" s="14"/>
      <c r="D426" s="14"/>
      <c r="J426" s="3"/>
    </row>
    <row r="427" spans="1:10">
      <c r="A427" s="12"/>
      <c r="B427" s="13"/>
      <c r="C427" s="14"/>
      <c r="D427" s="14"/>
      <c r="J427" s="3"/>
    </row>
    <row r="428" spans="1:10">
      <c r="A428" s="12"/>
      <c r="B428" s="13"/>
      <c r="C428" s="14"/>
      <c r="D428" s="14"/>
      <c r="J428" s="3"/>
    </row>
    <row r="429" spans="1:10">
      <c r="A429" s="12"/>
      <c r="B429" s="13"/>
      <c r="C429" s="14"/>
      <c r="D429" s="14"/>
      <c r="J429" s="3"/>
    </row>
    <row r="430" spans="1:10">
      <c r="A430" s="12"/>
      <c r="B430" s="13"/>
      <c r="C430" s="14"/>
      <c r="D430" s="14"/>
      <c r="J430" s="3"/>
    </row>
    <row r="431" spans="1:10">
      <c r="A431" s="12"/>
      <c r="B431" s="13"/>
      <c r="C431" s="14"/>
      <c r="D431" s="14"/>
      <c r="J431" s="3"/>
    </row>
    <row r="432" spans="1:10">
      <c r="A432" s="12"/>
      <c r="B432" s="13"/>
      <c r="C432" s="14"/>
      <c r="D432" s="14"/>
      <c r="J432" s="3"/>
    </row>
    <row r="433" spans="1:10">
      <c r="A433" s="12"/>
      <c r="B433" s="13"/>
      <c r="C433" s="14"/>
      <c r="D433" s="14"/>
      <c r="J433" s="3"/>
    </row>
    <row r="434" spans="1:10">
      <c r="A434" s="12"/>
      <c r="B434" s="13"/>
      <c r="C434" s="14"/>
      <c r="D434" s="14"/>
      <c r="J434" s="3"/>
    </row>
    <row r="435" spans="1:10">
      <c r="A435" s="12"/>
      <c r="B435" s="13"/>
      <c r="C435" s="14"/>
      <c r="D435" s="14"/>
      <c r="J435" s="3"/>
    </row>
    <row r="436" spans="1:10">
      <c r="A436" s="12"/>
      <c r="B436" s="13"/>
      <c r="C436" s="14"/>
      <c r="D436" s="14"/>
      <c r="J436" s="3"/>
    </row>
    <row r="437" spans="1:10">
      <c r="A437" s="12"/>
      <c r="B437" s="13"/>
      <c r="C437" s="14"/>
      <c r="D437" s="14"/>
      <c r="J437" s="3"/>
    </row>
    <row r="438" spans="1:10">
      <c r="A438" s="12"/>
      <c r="B438" s="13"/>
      <c r="C438" s="14"/>
      <c r="D438" s="14"/>
      <c r="J438" s="3"/>
    </row>
    <row r="439" spans="1:10">
      <c r="A439" s="12"/>
      <c r="B439" s="13"/>
      <c r="C439" s="14"/>
      <c r="D439" s="14"/>
      <c r="J439" s="3"/>
    </row>
    <row r="440" spans="1:10">
      <c r="A440" s="12"/>
      <c r="B440" s="13"/>
      <c r="C440" s="14"/>
      <c r="D440" s="14"/>
      <c r="J440" s="3"/>
    </row>
    <row r="441" spans="1:10">
      <c r="A441" s="12"/>
      <c r="B441" s="13"/>
      <c r="C441" s="14"/>
      <c r="D441" s="14"/>
      <c r="J441" s="3"/>
    </row>
    <row r="442" spans="1:10">
      <c r="A442" s="12"/>
      <c r="B442" s="13"/>
      <c r="C442" s="14"/>
      <c r="D442" s="14"/>
      <c r="J442" s="3"/>
    </row>
    <row r="443" spans="1:10">
      <c r="A443" s="12"/>
      <c r="B443" s="13"/>
      <c r="C443" s="14"/>
      <c r="D443" s="14"/>
      <c r="J443" s="3"/>
    </row>
    <row r="444" spans="1:10">
      <c r="A444" s="12"/>
      <c r="B444" s="13"/>
      <c r="C444" s="14"/>
      <c r="D444" s="14"/>
      <c r="J444" s="3"/>
    </row>
    <row r="445" spans="1:10">
      <c r="A445" s="12"/>
      <c r="B445" s="13"/>
      <c r="C445" s="14"/>
      <c r="D445" s="14"/>
      <c r="J445" s="3"/>
    </row>
    <row r="446" spans="1:10">
      <c r="A446" s="12"/>
      <c r="B446" s="13"/>
      <c r="C446" s="14"/>
      <c r="D446" s="14"/>
      <c r="J446" s="3"/>
    </row>
    <row r="447" spans="1:10">
      <c r="A447" s="12"/>
      <c r="B447" s="13"/>
      <c r="C447" s="14"/>
      <c r="D447" s="14"/>
      <c r="J447" s="3"/>
    </row>
    <row r="448" spans="1:10">
      <c r="A448" s="12"/>
      <c r="B448" s="13"/>
      <c r="C448" s="14"/>
      <c r="D448" s="14"/>
      <c r="J448" s="3"/>
    </row>
    <row r="449" spans="1:10">
      <c r="A449" s="12"/>
      <c r="B449" s="13"/>
      <c r="C449" s="14"/>
      <c r="D449" s="14"/>
      <c r="J449" s="3"/>
    </row>
    <row r="450" spans="1:10">
      <c r="A450" s="12"/>
      <c r="B450" s="13"/>
      <c r="C450" s="14"/>
      <c r="D450" s="14"/>
      <c r="J450" s="3"/>
    </row>
    <row r="451" spans="1:10">
      <c r="A451" s="12"/>
      <c r="B451" s="13"/>
      <c r="C451" s="14"/>
      <c r="D451" s="14"/>
      <c r="J451" s="3"/>
    </row>
    <row r="452" spans="1:10">
      <c r="A452" s="12"/>
      <c r="B452" s="13"/>
      <c r="C452" s="14"/>
      <c r="D452" s="14"/>
      <c r="J452" s="3"/>
    </row>
    <row r="453" spans="1:10">
      <c r="A453" s="12"/>
      <c r="B453" s="13"/>
      <c r="C453" s="14"/>
      <c r="D453" s="14"/>
      <c r="J453" s="3"/>
    </row>
    <row r="454" spans="1:10">
      <c r="A454" s="12"/>
      <c r="B454" s="13"/>
      <c r="C454" s="14"/>
      <c r="D454" s="14"/>
      <c r="J454" s="3"/>
    </row>
    <row r="455" spans="1:10">
      <c r="A455" s="12"/>
      <c r="B455" s="13"/>
      <c r="C455" s="14"/>
      <c r="D455" s="14"/>
      <c r="J455" s="3"/>
    </row>
    <row r="456" spans="1:10">
      <c r="A456" s="12"/>
      <c r="B456" s="13"/>
      <c r="C456" s="14"/>
      <c r="D456" s="14"/>
      <c r="J456" s="3"/>
    </row>
    <row r="457" spans="1:10">
      <c r="A457" s="12"/>
      <c r="B457" s="13"/>
      <c r="C457" s="14"/>
      <c r="D457" s="14"/>
      <c r="J457" s="3"/>
    </row>
    <row r="458" spans="1:10">
      <c r="A458" s="12"/>
      <c r="B458" s="13"/>
      <c r="C458" s="14"/>
      <c r="D458" s="14"/>
      <c r="J458" s="3"/>
    </row>
    <row r="459" spans="1:10">
      <c r="A459" s="12"/>
      <c r="B459" s="13"/>
      <c r="C459" s="14"/>
      <c r="D459" s="14"/>
      <c r="J459" s="3"/>
    </row>
    <row r="460" spans="1:10">
      <c r="A460" s="12"/>
      <c r="B460" s="13"/>
      <c r="C460" s="14"/>
      <c r="D460" s="14"/>
      <c r="J460" s="3"/>
    </row>
    <row r="461" spans="1:10">
      <c r="A461" s="12"/>
      <c r="B461" s="13"/>
      <c r="C461" s="14"/>
      <c r="D461" s="14"/>
      <c r="J461" s="3"/>
    </row>
    <row r="462" spans="1:10">
      <c r="A462" s="12"/>
      <c r="B462" s="13"/>
      <c r="C462" s="14"/>
      <c r="D462" s="14"/>
      <c r="J462" s="3"/>
    </row>
    <row r="463" spans="1:10">
      <c r="A463" s="12"/>
      <c r="B463" s="13"/>
      <c r="C463" s="14"/>
      <c r="D463" s="14"/>
      <c r="J463" s="3"/>
    </row>
    <row r="464" spans="1:10">
      <c r="A464" s="12"/>
      <c r="B464" s="13"/>
      <c r="C464" s="14"/>
      <c r="D464" s="14"/>
      <c r="J464" s="3"/>
    </row>
    <row r="465" spans="1:10">
      <c r="A465" s="12"/>
      <c r="B465" s="13"/>
      <c r="C465" s="14"/>
      <c r="D465" s="14"/>
      <c r="J465" s="3"/>
    </row>
    <row r="466" spans="1:10">
      <c r="A466" s="12"/>
      <c r="B466" s="13"/>
      <c r="C466" s="14"/>
      <c r="D466" s="14"/>
      <c r="J466" s="3"/>
    </row>
    <row r="467" spans="1:10">
      <c r="A467" s="12"/>
      <c r="B467" s="13"/>
      <c r="C467" s="14"/>
      <c r="D467" s="14"/>
      <c r="J467" s="3"/>
    </row>
    <row r="468" spans="1:10">
      <c r="A468" s="12"/>
      <c r="B468" s="13"/>
      <c r="C468" s="14"/>
      <c r="D468" s="14"/>
      <c r="J468" s="3"/>
    </row>
    <row r="469" spans="1:10">
      <c r="A469" s="12"/>
      <c r="B469" s="13"/>
      <c r="C469" s="14"/>
      <c r="D469" s="14"/>
      <c r="J469" s="3"/>
    </row>
    <row r="470" spans="1:10">
      <c r="A470" s="12"/>
      <c r="B470" s="13"/>
      <c r="C470" s="14"/>
      <c r="D470" s="14"/>
      <c r="J470" s="3"/>
    </row>
    <row r="471" spans="1:10">
      <c r="A471" s="12"/>
      <c r="B471" s="13"/>
      <c r="C471" s="14"/>
      <c r="D471" s="14"/>
      <c r="J471" s="3"/>
    </row>
    <row r="472" spans="1:10">
      <c r="A472" s="12"/>
      <c r="B472" s="13"/>
      <c r="C472" s="14"/>
      <c r="D472" s="14"/>
      <c r="J472" s="3"/>
    </row>
    <row r="473" spans="1:10">
      <c r="A473" s="12"/>
      <c r="B473" s="13"/>
      <c r="C473" s="14"/>
      <c r="D473" s="14"/>
      <c r="J473" s="3"/>
    </row>
    <row r="474" spans="1:10">
      <c r="A474" s="12"/>
      <c r="B474" s="13"/>
      <c r="C474" s="14"/>
      <c r="D474" s="14"/>
      <c r="J474" s="3"/>
    </row>
    <row r="475" spans="1:10">
      <c r="A475" s="12"/>
      <c r="B475" s="13"/>
      <c r="C475" s="14"/>
      <c r="D475" s="14"/>
      <c r="J475" s="3"/>
    </row>
    <row r="476" spans="1:10">
      <c r="A476" s="12"/>
      <c r="B476" s="13"/>
      <c r="C476" s="14"/>
      <c r="D476" s="14"/>
      <c r="J476" s="3"/>
    </row>
    <row r="477" spans="1:10">
      <c r="A477" s="12"/>
      <c r="B477" s="13"/>
      <c r="C477" s="14"/>
      <c r="D477" s="14"/>
      <c r="J477" s="3"/>
    </row>
    <row r="478" spans="1:10">
      <c r="A478" s="12"/>
      <c r="B478" s="13"/>
      <c r="C478" s="14"/>
      <c r="D478" s="14"/>
      <c r="J478" s="3"/>
    </row>
    <row r="479" spans="1:10">
      <c r="A479" s="12"/>
      <c r="B479" s="13"/>
      <c r="C479" s="14"/>
      <c r="D479" s="14"/>
      <c r="J479" s="3"/>
    </row>
    <row r="480" spans="1:10">
      <c r="A480" s="12"/>
      <c r="B480" s="13"/>
      <c r="C480" s="14"/>
      <c r="D480" s="14"/>
      <c r="J480" s="3"/>
    </row>
    <row r="481" spans="1:10">
      <c r="A481" s="12"/>
      <c r="B481" s="13"/>
      <c r="C481" s="14"/>
      <c r="D481" s="14"/>
      <c r="J481" s="3"/>
    </row>
    <row r="482" spans="1:10">
      <c r="A482" s="12"/>
      <c r="B482" s="13"/>
      <c r="C482" s="14"/>
      <c r="D482" s="14"/>
      <c r="J482" s="3"/>
    </row>
    <row r="483" spans="1:10">
      <c r="A483" s="12"/>
      <c r="B483" s="13"/>
      <c r="C483" s="14"/>
      <c r="D483" s="14"/>
      <c r="J483" s="3"/>
    </row>
    <row r="484" spans="1:10">
      <c r="A484" s="12"/>
      <c r="B484" s="13"/>
      <c r="C484" s="14"/>
      <c r="D484" s="14"/>
      <c r="J484" s="3"/>
    </row>
    <row r="485" spans="1:10">
      <c r="A485" s="12"/>
      <c r="B485" s="13"/>
      <c r="C485" s="14"/>
      <c r="D485" s="14"/>
      <c r="J485" s="3"/>
    </row>
    <row r="486" spans="1:10">
      <c r="A486" s="12"/>
      <c r="B486" s="13"/>
      <c r="C486" s="14"/>
      <c r="D486" s="14"/>
      <c r="J486" s="3"/>
    </row>
    <row r="487" spans="1:10">
      <c r="A487" s="12"/>
      <c r="B487" s="13"/>
      <c r="C487" s="14"/>
      <c r="D487" s="14"/>
      <c r="J487" s="3"/>
    </row>
    <row r="488" spans="1:10">
      <c r="A488" s="12"/>
      <c r="B488" s="13"/>
      <c r="C488" s="14"/>
      <c r="D488" s="14"/>
      <c r="J488" s="3"/>
    </row>
    <row r="489" spans="1:10">
      <c r="A489" s="12"/>
      <c r="B489" s="13"/>
      <c r="C489" s="14"/>
      <c r="D489" s="14"/>
      <c r="J489" s="3"/>
    </row>
    <row r="490" spans="1:10">
      <c r="A490" s="12"/>
      <c r="B490" s="13"/>
      <c r="C490" s="14"/>
      <c r="D490" s="14"/>
      <c r="J490" s="3"/>
    </row>
    <row r="491" spans="1:10">
      <c r="A491" s="12"/>
      <c r="B491" s="13"/>
      <c r="C491" s="14"/>
      <c r="D491" s="14"/>
      <c r="J491" s="3"/>
    </row>
    <row r="492" spans="1:10">
      <c r="A492" s="12"/>
      <c r="B492" s="13"/>
      <c r="C492" s="14"/>
      <c r="D492" s="14"/>
      <c r="J492" s="3"/>
    </row>
    <row r="493" spans="1:10">
      <c r="A493" s="12"/>
      <c r="B493" s="13"/>
      <c r="C493" s="14"/>
      <c r="D493" s="14"/>
      <c r="J493" s="3"/>
    </row>
    <row r="494" spans="1:10">
      <c r="A494" s="12"/>
      <c r="B494" s="13"/>
      <c r="C494" s="14"/>
      <c r="D494" s="14"/>
      <c r="J494" s="3"/>
    </row>
    <row r="495" spans="1:10">
      <c r="A495" s="12"/>
      <c r="B495" s="13"/>
      <c r="C495" s="14"/>
      <c r="D495" s="14"/>
      <c r="J495" s="3"/>
    </row>
    <row r="496" spans="1:10">
      <c r="A496" s="12"/>
      <c r="B496" s="13"/>
      <c r="C496" s="14"/>
      <c r="D496" s="14"/>
      <c r="J496" s="3"/>
    </row>
    <row r="497" spans="1:10">
      <c r="A497" s="12"/>
      <c r="B497" s="13"/>
      <c r="C497" s="14"/>
      <c r="D497" s="14"/>
      <c r="J497" s="3"/>
    </row>
    <row r="498" spans="1:10">
      <c r="A498" s="12"/>
      <c r="B498" s="13"/>
      <c r="C498" s="14"/>
      <c r="D498" s="14"/>
      <c r="J498" s="3"/>
    </row>
    <row r="499" spans="1:10">
      <c r="A499" s="12"/>
      <c r="B499" s="13"/>
      <c r="C499" s="14"/>
      <c r="D499" s="14"/>
      <c r="J499" s="3"/>
    </row>
    <row r="500" spans="1:10">
      <c r="A500" s="12"/>
      <c r="B500" s="13"/>
      <c r="C500" s="14"/>
      <c r="D500" s="14"/>
      <c r="J500" s="3"/>
    </row>
    <row r="501" spans="1:10">
      <c r="A501" s="12"/>
      <c r="B501" s="13"/>
      <c r="C501" s="14"/>
      <c r="D501" s="14"/>
      <c r="J501" s="3"/>
    </row>
    <row r="502" spans="1:10">
      <c r="A502" s="12"/>
      <c r="B502" s="13"/>
      <c r="C502" s="14"/>
      <c r="D502" s="14"/>
      <c r="J502" s="3"/>
    </row>
    <row r="503" spans="1:10">
      <c r="A503" s="12"/>
      <c r="B503" s="13"/>
      <c r="C503" s="14"/>
      <c r="D503" s="14"/>
      <c r="J503" s="3"/>
    </row>
    <row r="504" spans="1:10">
      <c r="A504" s="12"/>
      <c r="B504" s="13"/>
      <c r="C504" s="14"/>
      <c r="D504" s="14"/>
      <c r="J504" s="3"/>
    </row>
    <row r="505" spans="1:10">
      <c r="A505" s="12"/>
      <c r="B505" s="13"/>
      <c r="C505" s="14"/>
      <c r="D505" s="14"/>
      <c r="J505" s="3"/>
    </row>
    <row r="506" spans="1:10">
      <c r="A506" s="12"/>
      <c r="B506" s="13"/>
      <c r="C506" s="14"/>
      <c r="D506" s="14"/>
      <c r="J506" s="3"/>
    </row>
    <row r="507" spans="1:10">
      <c r="A507" s="12"/>
      <c r="B507" s="13"/>
      <c r="C507" s="14"/>
      <c r="D507" s="14"/>
      <c r="J507" s="3"/>
    </row>
    <row r="508" spans="1:10">
      <c r="A508" s="12"/>
      <c r="B508" s="13"/>
      <c r="C508" s="14"/>
      <c r="D508" s="14"/>
      <c r="J508" s="3"/>
    </row>
    <row r="509" spans="1:10">
      <c r="A509" s="12"/>
      <c r="B509" s="13"/>
      <c r="C509" s="14"/>
      <c r="D509" s="14"/>
      <c r="J509" s="3"/>
    </row>
    <row r="510" spans="1:10">
      <c r="A510" s="12"/>
      <c r="B510" s="13"/>
      <c r="C510" s="14"/>
      <c r="D510" s="14"/>
      <c r="J510" s="3"/>
    </row>
    <row r="511" spans="1:10">
      <c r="A511" s="12"/>
      <c r="B511" s="13"/>
      <c r="C511" s="14"/>
      <c r="D511" s="14"/>
      <c r="J511" s="3"/>
    </row>
    <row r="512" spans="1:10">
      <c r="A512" s="12"/>
      <c r="B512" s="13"/>
      <c r="C512" s="14"/>
      <c r="D512" s="14"/>
      <c r="J512" s="3"/>
    </row>
    <row r="513" spans="1:10">
      <c r="A513" s="12"/>
      <c r="B513" s="13"/>
      <c r="C513" s="14"/>
      <c r="D513" s="14"/>
      <c r="J513" s="3"/>
    </row>
    <row r="514" spans="1:10">
      <c r="A514" s="12"/>
      <c r="B514" s="13"/>
      <c r="C514" s="14"/>
      <c r="D514" s="14"/>
      <c r="J514" s="3"/>
    </row>
    <row r="515" spans="1:10">
      <c r="A515" s="12"/>
      <c r="B515" s="13"/>
      <c r="C515" s="14"/>
      <c r="D515" s="14"/>
      <c r="J515" s="3"/>
    </row>
    <row r="516" spans="1:10">
      <c r="A516" s="12"/>
      <c r="B516" s="13"/>
      <c r="C516" s="14"/>
      <c r="D516" s="14"/>
      <c r="J516" s="3"/>
    </row>
    <row r="517" spans="1:10">
      <c r="A517" s="12"/>
      <c r="B517" s="13"/>
      <c r="C517" s="14"/>
      <c r="D517" s="14"/>
      <c r="J517" s="3"/>
    </row>
    <row r="518" spans="1:10">
      <c r="A518" s="12"/>
      <c r="B518" s="13"/>
      <c r="C518" s="14"/>
      <c r="D518" s="14"/>
      <c r="J518" s="3"/>
    </row>
    <row r="519" spans="1:10">
      <c r="A519" s="12"/>
      <c r="B519" s="13"/>
      <c r="C519" s="14"/>
      <c r="D519" s="14"/>
      <c r="J519" s="3"/>
    </row>
    <row r="520" spans="1:10">
      <c r="A520" s="12"/>
      <c r="B520" s="13"/>
      <c r="C520" s="14"/>
      <c r="D520" s="14"/>
      <c r="J520" s="3"/>
    </row>
    <row r="521" spans="1:10">
      <c r="A521" s="12"/>
      <c r="B521" s="13"/>
      <c r="C521" s="14"/>
      <c r="D521" s="14"/>
      <c r="J521" s="3"/>
    </row>
    <row r="522" spans="1:10">
      <c r="A522" s="12"/>
      <c r="B522" s="13"/>
      <c r="C522" s="14"/>
      <c r="D522" s="14"/>
      <c r="J522" s="3"/>
    </row>
    <row r="523" spans="1:10">
      <c r="A523" s="12"/>
      <c r="B523" s="13"/>
      <c r="C523" s="14"/>
      <c r="D523" s="14"/>
      <c r="J523" s="3"/>
    </row>
    <row r="524" spans="1:10">
      <c r="A524" s="12"/>
      <c r="B524" s="13"/>
      <c r="C524" s="14"/>
      <c r="D524" s="14"/>
      <c r="J524" s="3"/>
    </row>
    <row r="525" spans="1:10">
      <c r="A525" s="12"/>
      <c r="B525" s="13"/>
      <c r="C525" s="14"/>
      <c r="D525" s="14"/>
      <c r="J525" s="3"/>
    </row>
    <row r="526" spans="1:10">
      <c r="A526" s="12"/>
      <c r="B526" s="13"/>
      <c r="C526" s="14"/>
      <c r="D526" s="14"/>
      <c r="J526" s="3"/>
    </row>
    <row r="527" spans="1:10">
      <c r="A527" s="12"/>
      <c r="B527" s="13"/>
      <c r="C527" s="14"/>
      <c r="D527" s="14"/>
      <c r="J527" s="3"/>
    </row>
    <row r="528" spans="1:10">
      <c r="A528" s="12"/>
      <c r="B528" s="13"/>
      <c r="C528" s="14"/>
      <c r="D528" s="14"/>
      <c r="J528" s="3"/>
    </row>
    <row r="529" spans="1:10">
      <c r="A529" s="12"/>
      <c r="B529" s="13"/>
      <c r="C529" s="14"/>
      <c r="D529" s="14"/>
      <c r="J529" s="3"/>
    </row>
    <row r="530" spans="1:10">
      <c r="A530" s="12"/>
      <c r="B530" s="13"/>
      <c r="C530" s="14"/>
      <c r="D530" s="14"/>
      <c r="J530" s="3"/>
    </row>
    <row r="531" spans="1:10">
      <c r="A531" s="12"/>
      <c r="B531" s="13"/>
      <c r="C531" s="14"/>
      <c r="D531" s="14"/>
      <c r="J531" s="3"/>
    </row>
    <row r="532" spans="1:10">
      <c r="A532" s="12"/>
      <c r="B532" s="13"/>
      <c r="C532" s="14"/>
      <c r="D532" s="14"/>
      <c r="J532" s="3"/>
    </row>
    <row r="533" spans="1:10">
      <c r="A533" s="12"/>
      <c r="B533" s="13"/>
      <c r="C533" s="14"/>
      <c r="D533" s="14"/>
      <c r="J533" s="3"/>
    </row>
    <row r="534" spans="1:10">
      <c r="A534" s="12"/>
      <c r="B534" s="13"/>
      <c r="C534" s="14"/>
      <c r="D534" s="14"/>
      <c r="J534" s="3"/>
    </row>
    <row r="535" spans="1:10">
      <c r="A535" s="12"/>
      <c r="B535" s="13"/>
      <c r="C535" s="14"/>
      <c r="D535" s="14"/>
      <c r="J535" s="3"/>
    </row>
    <row r="536" spans="1:10">
      <c r="A536" s="12"/>
      <c r="B536" s="13"/>
      <c r="C536" s="14"/>
      <c r="D536" s="14"/>
      <c r="J536" s="3"/>
    </row>
    <row r="537" spans="1:10">
      <c r="A537" s="12"/>
      <c r="B537" s="13"/>
      <c r="C537" s="14"/>
      <c r="D537" s="14"/>
      <c r="J537" s="3"/>
    </row>
    <row r="538" spans="1:10">
      <c r="A538" s="12"/>
      <c r="B538" s="13"/>
      <c r="C538" s="14"/>
      <c r="D538" s="14"/>
      <c r="J538" s="3"/>
    </row>
    <row r="539" spans="1:10">
      <c r="A539" s="12"/>
      <c r="B539" s="13"/>
      <c r="C539" s="14"/>
      <c r="D539" s="14"/>
      <c r="J539" s="3"/>
    </row>
    <row r="540" spans="1:10">
      <c r="A540" s="12"/>
      <c r="B540" s="13"/>
      <c r="C540" s="14"/>
      <c r="D540" s="14"/>
      <c r="J540" s="3"/>
    </row>
    <row r="541" spans="1:10">
      <c r="A541" s="12"/>
      <c r="B541" s="13"/>
      <c r="C541" s="14"/>
      <c r="D541" s="14"/>
      <c r="J541" s="3"/>
    </row>
    <row r="542" spans="1:10">
      <c r="A542" s="12"/>
      <c r="B542" s="13"/>
      <c r="C542" s="14"/>
      <c r="D542" s="14"/>
      <c r="J542" s="3"/>
    </row>
    <row r="543" spans="1:10">
      <c r="A543" s="12"/>
      <c r="B543" s="13"/>
      <c r="C543" s="14"/>
      <c r="D543" s="14"/>
      <c r="J543" s="3"/>
    </row>
    <row r="544" spans="1:10">
      <c r="A544" s="12"/>
      <c r="B544" s="13"/>
      <c r="C544" s="14"/>
      <c r="D544" s="14"/>
      <c r="J544" s="3"/>
    </row>
    <row r="545" spans="1:10">
      <c r="A545" s="12"/>
      <c r="B545" s="13"/>
      <c r="C545" s="14"/>
      <c r="D545" s="14"/>
      <c r="J545" s="3"/>
    </row>
    <row r="546" spans="1:10">
      <c r="A546" s="12"/>
      <c r="B546" s="13"/>
      <c r="C546" s="14"/>
      <c r="D546" s="14"/>
    </row>
    <row r="547" spans="1:10">
      <c r="A547" s="12"/>
      <c r="B547" s="13"/>
      <c r="C547" s="14"/>
      <c r="D547" s="14"/>
    </row>
    <row r="548" spans="1:10">
      <c r="A548" s="12"/>
      <c r="B548" s="13"/>
      <c r="C548" s="14"/>
      <c r="D548" s="14"/>
    </row>
    <row r="549" spans="1:10">
      <c r="A549" s="12"/>
      <c r="B549" s="13"/>
      <c r="C549" s="14"/>
      <c r="D549" s="14"/>
    </row>
    <row r="550" spans="1:10">
      <c r="A550" s="12"/>
      <c r="B550" s="13"/>
      <c r="C550" s="14"/>
      <c r="D550" s="14"/>
    </row>
    <row r="551" spans="1:10">
      <c r="A551" s="12"/>
      <c r="B551" s="13"/>
      <c r="C551" s="14"/>
      <c r="D551" s="14"/>
    </row>
    <row r="552" spans="1:10">
      <c r="A552" s="12"/>
      <c r="B552" s="13"/>
      <c r="C552" s="14"/>
      <c r="D552" s="14"/>
    </row>
    <row r="553" spans="1:10">
      <c r="A553" s="12"/>
      <c r="B553" s="13"/>
      <c r="C553" s="14"/>
      <c r="D553" s="14"/>
    </row>
    <row r="554" spans="1:10">
      <c r="A554" s="12"/>
      <c r="B554" s="13"/>
      <c r="C554" s="14"/>
      <c r="D554" s="14"/>
    </row>
    <row r="555" spans="1:10">
      <c r="A555" s="12"/>
      <c r="B555" s="13"/>
      <c r="C555" s="14"/>
      <c r="D555" s="14"/>
    </row>
    <row r="556" spans="1:10">
      <c r="A556" s="12"/>
      <c r="B556" s="13"/>
      <c r="C556" s="14"/>
      <c r="D556" s="14"/>
    </row>
    <row r="557" spans="1:10">
      <c r="A557" s="12"/>
      <c r="B557" s="13"/>
      <c r="C557" s="14"/>
      <c r="D557" s="14"/>
    </row>
    <row r="558" spans="1:10">
      <c r="A558" s="12"/>
      <c r="B558" s="13"/>
      <c r="C558" s="14"/>
      <c r="D558" s="14"/>
    </row>
    <row r="559" spans="1:10">
      <c r="A559" s="12"/>
      <c r="B559" s="13"/>
      <c r="C559" s="14"/>
      <c r="D559" s="14"/>
    </row>
    <row r="560" spans="1:10">
      <c r="A560" s="12"/>
      <c r="B560" s="13"/>
      <c r="C560" s="14"/>
      <c r="D560" s="14"/>
    </row>
    <row r="561" spans="1:4">
      <c r="A561" s="12"/>
      <c r="B561" s="13"/>
      <c r="C561" s="14"/>
      <c r="D561" s="14"/>
    </row>
    <row r="562" spans="1:4">
      <c r="A562" s="12"/>
      <c r="B562" s="13"/>
      <c r="C562" s="14"/>
      <c r="D562" s="14"/>
    </row>
    <row r="563" spans="1:4">
      <c r="A563" s="12"/>
      <c r="B563" s="13"/>
      <c r="C563" s="14"/>
      <c r="D563" s="14"/>
    </row>
    <row r="564" spans="1:4">
      <c r="A564" s="12"/>
      <c r="B564" s="13"/>
      <c r="C564" s="14"/>
      <c r="D564" s="14"/>
    </row>
    <row r="565" spans="1:4">
      <c r="A565" s="12"/>
      <c r="B565" s="13"/>
      <c r="C565" s="14"/>
      <c r="D565" s="14"/>
    </row>
    <row r="566" spans="1:4">
      <c r="A566" s="12"/>
      <c r="B566" s="13"/>
      <c r="C566" s="14"/>
      <c r="D566" s="14"/>
    </row>
    <row r="567" spans="1:4">
      <c r="A567" s="12"/>
      <c r="B567" s="13"/>
      <c r="C567" s="14"/>
      <c r="D567" s="14"/>
    </row>
    <row r="568" spans="1:4">
      <c r="A568" s="12"/>
      <c r="B568" s="13"/>
      <c r="C568" s="14"/>
      <c r="D568" s="14"/>
    </row>
    <row r="569" spans="1:4">
      <c r="A569" s="12"/>
      <c r="B569" s="13"/>
      <c r="C569" s="14"/>
      <c r="D569" s="14"/>
    </row>
    <row r="570" spans="1:4">
      <c r="A570" s="12"/>
      <c r="B570" s="13"/>
      <c r="C570" s="14"/>
      <c r="D570" s="14"/>
    </row>
    <row r="571" spans="1:4">
      <c r="A571" s="12"/>
      <c r="B571" s="13"/>
      <c r="C571" s="14"/>
      <c r="D571" s="14"/>
    </row>
    <row r="572" spans="1:4">
      <c r="A572" s="12"/>
      <c r="B572" s="13"/>
      <c r="C572" s="14"/>
      <c r="D572" s="14"/>
    </row>
    <row r="573" spans="1:4">
      <c r="A573" s="12"/>
      <c r="B573" s="13"/>
      <c r="C573" s="14"/>
      <c r="D573" s="14"/>
    </row>
    <row r="574" spans="1:4">
      <c r="A574" s="12"/>
      <c r="B574" s="13"/>
      <c r="C574" s="14"/>
      <c r="D574" s="14"/>
    </row>
    <row r="575" spans="1:4">
      <c r="A575" s="12"/>
      <c r="B575" s="13"/>
      <c r="C575" s="14"/>
      <c r="D575" s="14"/>
    </row>
    <row r="576" spans="1:4">
      <c r="A576" s="12"/>
      <c r="B576" s="13"/>
      <c r="C576" s="14"/>
      <c r="D576" s="14"/>
    </row>
    <row r="577" spans="1:4">
      <c r="A577" s="12"/>
      <c r="B577" s="13"/>
      <c r="C577" s="14"/>
      <c r="D577" s="14"/>
    </row>
    <row r="578" spans="1:4">
      <c r="A578" s="12"/>
      <c r="B578" s="13"/>
      <c r="C578" s="14"/>
      <c r="D578" s="14"/>
    </row>
    <row r="579" spans="1:4">
      <c r="A579" s="12"/>
      <c r="B579" s="13"/>
      <c r="C579" s="14"/>
      <c r="D579" s="14"/>
    </row>
    <row r="580" spans="1:4">
      <c r="A580" s="12"/>
      <c r="B580" s="13"/>
      <c r="C580" s="14"/>
      <c r="D580" s="14"/>
    </row>
    <row r="581" spans="1:4">
      <c r="A581" s="12"/>
      <c r="B581" s="13"/>
      <c r="C581" s="14"/>
      <c r="D581" s="14"/>
    </row>
    <row r="582" spans="1:4">
      <c r="A582" s="12"/>
      <c r="B582" s="13"/>
      <c r="C582" s="14"/>
      <c r="D582" s="14"/>
    </row>
    <row r="583" spans="1:4">
      <c r="A583" s="12"/>
      <c r="B583" s="13"/>
      <c r="C583" s="14"/>
      <c r="D583" s="14"/>
    </row>
    <row r="584" spans="1:4">
      <c r="A584" s="12"/>
      <c r="B584" s="13"/>
      <c r="C584" s="14"/>
      <c r="D584" s="14"/>
    </row>
    <row r="585" spans="1:4">
      <c r="A585" s="12"/>
      <c r="B585" s="13"/>
      <c r="C585" s="14"/>
      <c r="D585" s="14"/>
    </row>
    <row r="586" spans="1:4">
      <c r="A586" s="12"/>
      <c r="B586" s="13"/>
      <c r="C586" s="14"/>
      <c r="D586" s="14"/>
    </row>
    <row r="587" spans="1:4">
      <c r="A587" s="12"/>
      <c r="B587" s="13"/>
      <c r="C587" s="14"/>
      <c r="D587" s="14"/>
    </row>
    <row r="588" spans="1:4">
      <c r="A588" s="12"/>
      <c r="B588" s="13"/>
      <c r="C588" s="14"/>
      <c r="D588" s="14"/>
    </row>
    <row r="589" spans="1:4">
      <c r="A589" s="12"/>
      <c r="B589" s="13"/>
      <c r="C589" s="14"/>
      <c r="D589" s="14"/>
    </row>
    <row r="590" spans="1:4">
      <c r="A590" s="12"/>
      <c r="B590" s="13"/>
      <c r="C590" s="14"/>
      <c r="D590" s="14"/>
    </row>
    <row r="591" spans="1:4">
      <c r="A591" s="12"/>
      <c r="B591" s="13"/>
      <c r="C591" s="14"/>
      <c r="D591" s="14"/>
    </row>
    <row r="592" spans="1:4">
      <c r="A592" s="12"/>
      <c r="B592" s="13"/>
      <c r="C592" s="14"/>
      <c r="D592" s="14"/>
    </row>
    <row r="593" spans="1:4">
      <c r="A593" s="12"/>
      <c r="B593" s="13"/>
      <c r="C593" s="14"/>
      <c r="D593" s="14"/>
    </row>
    <row r="594" spans="1:4">
      <c r="A594" s="12"/>
      <c r="B594" s="13"/>
      <c r="C594" s="14"/>
      <c r="D594" s="14"/>
    </row>
    <row r="595" spans="1:4">
      <c r="A595" s="12"/>
      <c r="B595" s="13"/>
      <c r="C595" s="14"/>
      <c r="D595" s="14"/>
    </row>
    <row r="596" spans="1:4">
      <c r="A596" s="12"/>
      <c r="B596" s="13"/>
      <c r="C596" s="14"/>
      <c r="D596" s="14"/>
    </row>
    <row r="597" spans="1:4">
      <c r="A597" s="12"/>
      <c r="B597" s="13"/>
      <c r="C597" s="14"/>
      <c r="D597" s="14"/>
    </row>
    <row r="598" spans="1:4">
      <c r="A598" s="12"/>
      <c r="B598" s="13"/>
      <c r="C598" s="14"/>
      <c r="D598" s="14"/>
    </row>
    <row r="599" spans="1:4">
      <c r="A599" s="12"/>
      <c r="B599" s="13"/>
      <c r="C599" s="14"/>
      <c r="D599" s="14"/>
    </row>
    <row r="600" spans="1:4">
      <c r="A600" s="12"/>
      <c r="B600" s="13"/>
      <c r="C600" s="14"/>
      <c r="D600" s="14"/>
    </row>
    <row r="601" spans="1:4">
      <c r="A601" s="12"/>
      <c r="B601" s="13"/>
      <c r="C601" s="14"/>
      <c r="D601" s="14"/>
    </row>
    <row r="602" spans="1:4">
      <c r="A602" s="12"/>
      <c r="B602" s="13"/>
      <c r="C602" s="14"/>
      <c r="D602" s="14"/>
    </row>
    <row r="603" spans="1:4">
      <c r="A603" s="12"/>
      <c r="B603" s="13"/>
      <c r="C603" s="14"/>
      <c r="D603" s="14"/>
    </row>
    <row r="604" spans="1:4">
      <c r="A604" s="12"/>
      <c r="B604" s="13"/>
      <c r="C604" s="14"/>
      <c r="D604" s="14"/>
    </row>
    <row r="605" spans="1:4">
      <c r="A605" s="12"/>
      <c r="B605" s="13"/>
      <c r="C605" s="14"/>
      <c r="D605" s="14"/>
    </row>
    <row r="606" spans="1:4">
      <c r="A606" s="12"/>
      <c r="B606" s="13"/>
      <c r="C606" s="14"/>
      <c r="D606" s="14"/>
    </row>
    <row r="607" spans="1:4">
      <c r="A607" s="12"/>
      <c r="B607" s="13"/>
      <c r="C607" s="14"/>
      <c r="D607" s="14"/>
    </row>
    <row r="608" spans="1:4">
      <c r="A608" s="12"/>
      <c r="B608" s="13"/>
      <c r="C608" s="14"/>
      <c r="D608" s="14"/>
    </row>
    <row r="609" spans="1:4">
      <c r="A609" s="12"/>
      <c r="B609" s="13"/>
      <c r="C609" s="14"/>
      <c r="D609" s="14"/>
    </row>
    <row r="610" spans="1:4">
      <c r="A610" s="12"/>
      <c r="B610" s="13"/>
      <c r="C610" s="14"/>
      <c r="D610" s="14"/>
    </row>
    <row r="611" spans="1:4">
      <c r="A611" s="12"/>
      <c r="B611" s="13"/>
      <c r="C611" s="14"/>
      <c r="D611" s="14"/>
    </row>
    <row r="612" spans="1:4">
      <c r="A612" s="12"/>
      <c r="B612" s="13"/>
      <c r="C612" s="14"/>
      <c r="D612" s="14"/>
    </row>
    <row r="613" spans="1:4">
      <c r="A613" s="12"/>
      <c r="B613" s="13"/>
      <c r="C613" s="14"/>
      <c r="D613" s="14"/>
    </row>
    <row r="614" spans="1:4">
      <c r="A614" s="12"/>
      <c r="B614" s="13"/>
      <c r="C614" s="14"/>
      <c r="D614" s="14"/>
    </row>
    <row r="615" spans="1:4">
      <c r="A615" s="12"/>
      <c r="B615" s="13"/>
      <c r="C615" s="14"/>
      <c r="D615" s="14"/>
    </row>
    <row r="616" spans="1:4">
      <c r="A616" s="12"/>
      <c r="B616" s="13"/>
      <c r="C616" s="14"/>
      <c r="D616" s="14"/>
    </row>
    <row r="617" spans="1:4">
      <c r="A617" s="12"/>
      <c r="B617" s="13"/>
      <c r="C617" s="14"/>
      <c r="D617" s="14"/>
    </row>
    <row r="618" spans="1:4">
      <c r="A618" s="12"/>
      <c r="B618" s="13"/>
      <c r="C618" s="14"/>
      <c r="D618" s="14"/>
    </row>
    <row r="619" spans="1:4">
      <c r="A619" s="12"/>
      <c r="B619" s="13"/>
      <c r="C619" s="14"/>
      <c r="D619" s="14"/>
    </row>
    <row r="620" spans="1:4">
      <c r="A620" s="12"/>
      <c r="B620" s="13"/>
      <c r="C620" s="14"/>
      <c r="D620" s="14"/>
    </row>
    <row r="621" spans="1:4">
      <c r="A621" s="12"/>
      <c r="B621" s="13"/>
      <c r="C621" s="14"/>
      <c r="D621" s="14"/>
    </row>
    <row r="622" spans="1:4">
      <c r="A622" s="12"/>
      <c r="B622" s="13"/>
      <c r="C622" s="14"/>
      <c r="D622" s="14"/>
    </row>
    <row r="623" spans="1:4">
      <c r="A623" s="12"/>
      <c r="B623" s="13"/>
      <c r="C623" s="14"/>
      <c r="D623" s="14"/>
    </row>
    <row r="624" spans="1:4">
      <c r="A624" s="12"/>
      <c r="B624" s="13"/>
      <c r="C624" s="14"/>
      <c r="D624" s="14"/>
    </row>
    <row r="625" spans="1:4">
      <c r="A625" s="12"/>
      <c r="B625" s="13"/>
      <c r="C625" s="14"/>
      <c r="D625" s="14"/>
    </row>
    <row r="626" spans="1:4">
      <c r="A626" s="12"/>
      <c r="B626" s="13"/>
      <c r="C626" s="14"/>
      <c r="D626" s="14"/>
    </row>
    <row r="627" spans="1:4">
      <c r="A627" s="12"/>
      <c r="B627" s="13"/>
      <c r="C627" s="14"/>
      <c r="D627" s="14"/>
    </row>
    <row r="628" spans="1:4">
      <c r="A628" s="12"/>
      <c r="B628" s="13"/>
      <c r="C628" s="14"/>
      <c r="D628" s="14"/>
    </row>
    <row r="629" spans="1:4">
      <c r="A629" s="12"/>
      <c r="B629" s="13"/>
      <c r="C629" s="14"/>
      <c r="D629" s="14"/>
    </row>
    <row r="630" spans="1:4">
      <c r="A630" s="12"/>
      <c r="B630" s="13"/>
      <c r="C630" s="14"/>
      <c r="D630" s="14"/>
    </row>
    <row r="631" spans="1:4">
      <c r="A631" s="12"/>
      <c r="B631" s="13"/>
      <c r="C631" s="14"/>
      <c r="D631" s="14"/>
    </row>
    <row r="632" spans="1:4">
      <c r="A632" s="12"/>
      <c r="B632" s="13"/>
      <c r="C632" s="14"/>
      <c r="D632" s="14"/>
    </row>
    <row r="633" spans="1:4">
      <c r="A633" s="12"/>
      <c r="B633" s="13"/>
      <c r="C633" s="14"/>
      <c r="D633" s="14"/>
    </row>
    <row r="634" spans="1:4">
      <c r="A634" s="12"/>
      <c r="B634" s="13"/>
      <c r="C634" s="14"/>
      <c r="D634" s="14"/>
    </row>
    <row r="635" spans="1:4">
      <c r="A635" s="12"/>
      <c r="B635" s="13"/>
      <c r="C635" s="14"/>
      <c r="D635" s="14"/>
    </row>
    <row r="636" spans="1:4">
      <c r="A636" s="12"/>
      <c r="B636" s="13"/>
      <c r="C636" s="14"/>
      <c r="D636" s="14"/>
    </row>
    <row r="637" spans="1:4">
      <c r="A637" s="12"/>
      <c r="B637" s="13"/>
      <c r="C637" s="14"/>
      <c r="D637" s="14"/>
    </row>
    <row r="638" spans="1:4">
      <c r="A638" s="12"/>
      <c r="B638" s="13"/>
      <c r="C638" s="14"/>
      <c r="D638" s="14"/>
    </row>
    <row r="639" spans="1:4">
      <c r="A639" s="12"/>
      <c r="B639" s="13"/>
      <c r="C639" s="14"/>
      <c r="D639" s="14"/>
    </row>
    <row r="640" spans="1:4">
      <c r="A640" s="12"/>
      <c r="B640" s="13"/>
      <c r="C640" s="14"/>
      <c r="D640" s="14"/>
    </row>
    <row r="641" spans="1:4">
      <c r="A641" s="12"/>
      <c r="B641" s="13"/>
      <c r="C641" s="14"/>
      <c r="D641" s="14"/>
    </row>
    <row r="642" spans="1:4">
      <c r="A642" s="12"/>
      <c r="B642" s="13"/>
      <c r="C642" s="14"/>
      <c r="D642" s="14"/>
    </row>
    <row r="643" spans="1:4">
      <c r="A643" s="12"/>
      <c r="B643" s="13"/>
      <c r="C643" s="14"/>
      <c r="D643" s="14"/>
    </row>
    <row r="644" spans="1:4">
      <c r="A644" s="12"/>
      <c r="B644" s="13"/>
      <c r="C644" s="14"/>
      <c r="D644" s="14"/>
    </row>
    <row r="645" spans="1:4">
      <c r="A645" s="12"/>
      <c r="B645" s="13"/>
      <c r="C645" s="14"/>
      <c r="D645" s="14"/>
    </row>
    <row r="646" spans="1:4">
      <c r="A646" s="12"/>
      <c r="B646" s="13"/>
      <c r="C646" s="14"/>
      <c r="D646" s="14"/>
    </row>
    <row r="647" spans="1:4">
      <c r="A647" s="12"/>
      <c r="B647" s="13"/>
      <c r="C647" s="14"/>
      <c r="D647" s="14"/>
    </row>
    <row r="648" spans="1:4">
      <c r="A648" s="12"/>
      <c r="B648" s="13"/>
      <c r="C648" s="14"/>
      <c r="D648" s="14"/>
    </row>
    <row r="649" spans="1:4">
      <c r="A649" s="12"/>
      <c r="B649" s="13"/>
      <c r="C649" s="14"/>
      <c r="D649" s="14"/>
    </row>
    <row r="650" spans="1:4">
      <c r="A650" s="12"/>
      <c r="B650" s="13"/>
      <c r="C650" s="14"/>
      <c r="D650" s="14"/>
    </row>
    <row r="651" spans="1:4">
      <c r="A651" s="12"/>
      <c r="B651" s="13"/>
      <c r="C651" s="14"/>
      <c r="D651" s="14"/>
    </row>
    <row r="652" spans="1:4">
      <c r="A652" s="12"/>
      <c r="B652" s="13"/>
      <c r="C652" s="14"/>
      <c r="D652" s="14"/>
    </row>
    <row r="653" spans="1:4">
      <c r="A653" s="12"/>
      <c r="B653" s="13"/>
      <c r="C653" s="14"/>
      <c r="D653" s="14"/>
    </row>
    <row r="654" spans="1:4">
      <c r="A654" s="12"/>
      <c r="B654" s="13"/>
      <c r="C654" s="14"/>
      <c r="D654" s="14"/>
    </row>
    <row r="655" spans="1:4">
      <c r="A655" s="12"/>
      <c r="B655" s="13"/>
      <c r="C655" s="14"/>
      <c r="D655" s="14"/>
    </row>
    <row r="656" spans="1:4">
      <c r="A656" s="12"/>
      <c r="B656" s="13"/>
      <c r="C656" s="14"/>
      <c r="D656" s="14"/>
    </row>
    <row r="657" spans="1:4">
      <c r="A657" s="12"/>
      <c r="B657" s="13"/>
      <c r="C657" s="14"/>
      <c r="D657" s="14"/>
    </row>
    <row r="658" spans="1:4">
      <c r="A658" s="12"/>
      <c r="B658" s="13"/>
      <c r="C658" s="14"/>
      <c r="D658" s="14"/>
    </row>
    <row r="659" spans="1:4">
      <c r="A659" s="12"/>
      <c r="B659" s="13"/>
      <c r="C659" s="14"/>
      <c r="D659" s="14"/>
    </row>
    <row r="660" spans="1:4">
      <c r="A660" s="12"/>
      <c r="B660" s="13"/>
      <c r="C660" s="14"/>
      <c r="D660" s="14"/>
    </row>
    <row r="661" spans="1:4">
      <c r="A661" s="12"/>
      <c r="B661" s="13"/>
      <c r="C661" s="14"/>
      <c r="D661" s="14"/>
    </row>
    <row r="662" spans="1:4">
      <c r="A662" s="12"/>
      <c r="B662" s="13"/>
      <c r="C662" s="14"/>
      <c r="D662" s="14"/>
    </row>
    <row r="663" spans="1:4">
      <c r="A663" s="12"/>
      <c r="B663" s="13"/>
      <c r="C663" s="14"/>
      <c r="D663" s="14"/>
    </row>
    <row r="664" spans="1:4">
      <c r="A664" s="12"/>
      <c r="B664" s="13"/>
      <c r="C664" s="14"/>
      <c r="D664" s="14"/>
    </row>
    <row r="665" spans="1:4">
      <c r="A665" s="12"/>
      <c r="B665" s="13"/>
      <c r="C665" s="14"/>
      <c r="D665" s="14"/>
    </row>
    <row r="666" spans="1:4">
      <c r="A666" s="12"/>
      <c r="B666" s="13"/>
      <c r="C666" s="14"/>
      <c r="D666" s="14"/>
    </row>
    <row r="667" spans="1:4">
      <c r="A667" s="12"/>
      <c r="B667" s="13"/>
      <c r="C667" s="14"/>
      <c r="D667" s="14"/>
    </row>
    <row r="668" spans="1:4">
      <c r="A668" s="12"/>
      <c r="B668" s="13"/>
      <c r="C668" s="14"/>
      <c r="D668" s="14"/>
    </row>
    <row r="669" spans="1:4">
      <c r="A669" s="12"/>
      <c r="B669" s="13"/>
      <c r="C669" s="14"/>
      <c r="D669" s="14"/>
    </row>
    <row r="670" spans="1:4">
      <c r="A670" s="12"/>
      <c r="B670" s="13"/>
      <c r="C670" s="14"/>
      <c r="D670" s="14"/>
    </row>
    <row r="671" spans="1:4">
      <c r="A671" s="12"/>
      <c r="B671" s="13"/>
      <c r="C671" s="14"/>
      <c r="D671" s="14"/>
    </row>
    <row r="672" spans="1:4">
      <c r="A672" s="12"/>
      <c r="B672" s="13"/>
      <c r="C672" s="14"/>
      <c r="D672" s="14"/>
    </row>
    <row r="673" spans="1:4">
      <c r="A673" s="12"/>
      <c r="B673" s="13"/>
      <c r="C673" s="14"/>
      <c r="D673" s="14"/>
    </row>
    <row r="674" spans="1:4">
      <c r="A674" s="12"/>
      <c r="B674" s="13"/>
      <c r="C674" s="14"/>
      <c r="D674" s="14"/>
    </row>
    <row r="675" spans="1:4">
      <c r="A675" s="12"/>
      <c r="B675" s="13"/>
      <c r="C675" s="14"/>
      <c r="D675" s="14"/>
    </row>
    <row r="676" spans="1:4">
      <c r="A676" s="12"/>
      <c r="B676" s="13"/>
      <c r="C676" s="14"/>
      <c r="D676" s="14"/>
    </row>
    <row r="677" spans="1:4">
      <c r="A677" s="12"/>
      <c r="B677" s="13"/>
      <c r="C677" s="14"/>
      <c r="D677" s="14"/>
    </row>
    <row r="678" spans="1:4">
      <c r="A678" s="12"/>
      <c r="B678" s="13"/>
      <c r="C678" s="14"/>
      <c r="D678" s="14"/>
    </row>
    <row r="679" spans="1:4">
      <c r="A679" s="12"/>
      <c r="B679" s="13"/>
      <c r="C679" s="14"/>
      <c r="D679" s="14"/>
    </row>
    <row r="680" spans="1:4">
      <c r="A680" s="12"/>
      <c r="B680" s="13"/>
      <c r="C680" s="14"/>
      <c r="D680" s="14"/>
    </row>
    <row r="681" spans="1:4">
      <c r="A681" s="12"/>
      <c r="B681" s="13"/>
      <c r="C681" s="14"/>
      <c r="D681" s="14"/>
    </row>
    <row r="682" spans="1:4">
      <c r="A682" s="12"/>
      <c r="B682" s="13"/>
      <c r="C682" s="14"/>
      <c r="D682" s="14"/>
    </row>
    <row r="683" spans="1:4">
      <c r="A683" s="12"/>
      <c r="B683" s="13"/>
      <c r="C683" s="14"/>
      <c r="D683" s="14"/>
    </row>
    <row r="684" spans="1:4">
      <c r="A684" s="12"/>
      <c r="B684" s="13"/>
      <c r="C684" s="14"/>
      <c r="D684" s="14"/>
    </row>
    <row r="685" spans="1:4">
      <c r="A685" s="12"/>
      <c r="B685" s="13"/>
      <c r="C685" s="14"/>
      <c r="D685" s="14"/>
    </row>
    <row r="686" spans="1:4">
      <c r="A686" s="12"/>
      <c r="B686" s="13"/>
      <c r="C686" s="14"/>
      <c r="D686" s="14"/>
    </row>
    <row r="687" spans="1:4">
      <c r="A687" s="12"/>
      <c r="B687" s="13"/>
      <c r="C687" s="14"/>
      <c r="D687" s="14"/>
    </row>
    <row r="688" spans="1:4">
      <c r="A688" s="12"/>
      <c r="B688" s="13"/>
      <c r="C688" s="14"/>
      <c r="D688" s="14"/>
    </row>
    <row r="689" spans="1:4">
      <c r="A689" s="12"/>
      <c r="B689" s="13"/>
      <c r="C689" s="14"/>
      <c r="D689" s="14"/>
    </row>
    <row r="690" spans="1:4">
      <c r="A690" s="12"/>
      <c r="B690" s="13"/>
      <c r="C690" s="14"/>
      <c r="D690" s="14"/>
    </row>
    <row r="691" spans="1:4">
      <c r="A691" s="12"/>
      <c r="B691" s="13"/>
      <c r="C691" s="14"/>
      <c r="D691" s="14"/>
    </row>
    <row r="692" spans="1:4">
      <c r="A692" s="12"/>
      <c r="B692" s="13"/>
      <c r="C692" s="14"/>
      <c r="D692" s="14"/>
    </row>
    <row r="693" spans="1:4">
      <c r="A693" s="12"/>
      <c r="B693" s="13"/>
      <c r="C693" s="14"/>
      <c r="D693" s="14"/>
    </row>
    <row r="694" spans="1:4">
      <c r="A694" s="12"/>
      <c r="B694" s="13"/>
      <c r="C694" s="14"/>
      <c r="D694" s="14"/>
    </row>
    <row r="695" spans="1:4">
      <c r="A695" s="12"/>
      <c r="B695" s="13"/>
      <c r="C695" s="14"/>
      <c r="D695" s="14"/>
    </row>
    <row r="696" spans="1:4">
      <c r="A696" s="12"/>
      <c r="B696" s="13"/>
      <c r="C696" s="14"/>
      <c r="D696" s="14"/>
    </row>
    <row r="697" spans="1:4">
      <c r="A697" s="12"/>
      <c r="B697" s="13"/>
      <c r="C697" s="14"/>
      <c r="D697" s="14"/>
    </row>
    <row r="698" spans="1:4">
      <c r="A698" s="12"/>
      <c r="B698" s="13"/>
      <c r="C698" s="14"/>
      <c r="D698" s="14"/>
    </row>
    <row r="699" spans="1:4">
      <c r="A699" s="12"/>
      <c r="B699" s="13"/>
      <c r="C699" s="14"/>
      <c r="D699" s="14"/>
    </row>
    <row r="700" spans="1:4">
      <c r="A700" s="12"/>
      <c r="B700" s="13"/>
      <c r="C700" s="14"/>
      <c r="D700" s="14"/>
    </row>
    <row r="701" spans="1:4">
      <c r="A701" s="12"/>
      <c r="B701" s="13"/>
      <c r="C701" s="14"/>
      <c r="D701" s="14"/>
    </row>
    <row r="702" spans="1:4">
      <c r="A702" s="12"/>
      <c r="B702" s="13"/>
      <c r="C702" s="14"/>
      <c r="D702" s="14"/>
    </row>
    <row r="703" spans="1:4">
      <c r="A703" s="12"/>
      <c r="B703" s="13"/>
      <c r="C703" s="14"/>
      <c r="D703" s="14"/>
    </row>
    <row r="704" spans="1:4">
      <c r="A704" s="12"/>
      <c r="B704" s="13"/>
      <c r="C704" s="14"/>
      <c r="D704" s="14"/>
    </row>
    <row r="705" spans="1:4">
      <c r="A705" s="12"/>
      <c r="B705" s="13"/>
      <c r="C705" s="14"/>
      <c r="D705" s="14"/>
    </row>
    <row r="706" spans="1:4">
      <c r="A706" s="12"/>
      <c r="B706" s="13"/>
      <c r="C706" s="14"/>
      <c r="D706" s="14"/>
    </row>
    <row r="707" spans="1:4">
      <c r="A707" s="12"/>
      <c r="B707" s="13"/>
      <c r="C707" s="14"/>
      <c r="D707" s="14"/>
    </row>
    <row r="708" spans="1:4">
      <c r="A708" s="12"/>
      <c r="B708" s="13"/>
      <c r="C708" s="14"/>
      <c r="D708" s="14"/>
    </row>
    <row r="709" spans="1:4">
      <c r="A709" s="12"/>
      <c r="B709" s="13"/>
      <c r="C709" s="14"/>
      <c r="D709" s="14"/>
    </row>
    <row r="710" spans="1:4">
      <c r="A710" s="12"/>
      <c r="B710" s="13"/>
      <c r="C710" s="14"/>
      <c r="D710" s="14"/>
    </row>
    <row r="711" spans="1:4">
      <c r="A711" s="12"/>
      <c r="B711" s="13"/>
      <c r="C711" s="14"/>
      <c r="D711" s="14"/>
    </row>
    <row r="712" spans="1:4">
      <c r="A712" s="12"/>
      <c r="B712" s="13"/>
      <c r="C712" s="14"/>
      <c r="D712" s="14"/>
    </row>
    <row r="713" spans="1:4">
      <c r="A713" s="12"/>
      <c r="B713" s="13"/>
      <c r="C713" s="14"/>
      <c r="D713" s="14"/>
    </row>
    <row r="714" spans="1:4">
      <c r="A714" s="12"/>
      <c r="B714" s="13"/>
      <c r="C714" s="14"/>
      <c r="D714" s="14"/>
    </row>
    <row r="715" spans="1:4">
      <c r="A715" s="12"/>
      <c r="B715" s="13"/>
      <c r="C715" s="14"/>
      <c r="D715" s="14"/>
    </row>
    <row r="716" spans="1:4">
      <c r="A716" s="12"/>
      <c r="B716" s="13"/>
      <c r="C716" s="14"/>
      <c r="D716" s="14"/>
    </row>
    <row r="717" spans="1:4">
      <c r="A717" s="12"/>
      <c r="B717" s="13"/>
      <c r="C717" s="14"/>
      <c r="D717" s="14"/>
    </row>
    <row r="718" spans="1:4">
      <c r="A718" s="12"/>
      <c r="B718" s="13"/>
      <c r="C718" s="14"/>
      <c r="D718" s="14"/>
    </row>
    <row r="719" spans="1:4">
      <c r="A719" s="12"/>
      <c r="B719" s="13"/>
      <c r="C719" s="14"/>
      <c r="D719" s="14"/>
    </row>
    <row r="720" spans="1:4">
      <c r="A720" s="12"/>
      <c r="B720" s="13"/>
      <c r="C720" s="14"/>
      <c r="D720" s="14"/>
    </row>
    <row r="721" spans="1:4">
      <c r="A721" s="12"/>
      <c r="B721" s="13"/>
      <c r="C721" s="14"/>
      <c r="D721" s="14"/>
    </row>
    <row r="722" spans="1:4">
      <c r="A722" s="12"/>
      <c r="B722" s="13"/>
      <c r="C722" s="14"/>
      <c r="D722" s="14"/>
    </row>
    <row r="723" spans="1:4">
      <c r="A723" s="12"/>
      <c r="B723" s="13"/>
      <c r="C723" s="14"/>
      <c r="D723" s="14"/>
    </row>
    <row r="724" spans="1:4">
      <c r="A724" s="12"/>
      <c r="B724" s="13"/>
      <c r="C724" s="14"/>
      <c r="D724" s="14"/>
    </row>
    <row r="725" spans="1:4">
      <c r="A725" s="12"/>
      <c r="B725" s="13"/>
      <c r="C725" s="14"/>
      <c r="D725" s="14"/>
    </row>
    <row r="726" spans="1:4">
      <c r="A726" s="12"/>
      <c r="B726" s="13"/>
      <c r="C726" s="14"/>
      <c r="D726" s="14"/>
    </row>
    <row r="727" spans="1:4">
      <c r="A727" s="12"/>
      <c r="B727" s="13"/>
      <c r="C727" s="14"/>
      <c r="D727" s="14"/>
    </row>
    <row r="728" spans="1:4">
      <c r="A728" s="12"/>
      <c r="B728" s="13"/>
      <c r="C728" s="14"/>
      <c r="D728" s="14"/>
    </row>
    <row r="729" spans="1:4">
      <c r="A729" s="12"/>
      <c r="B729" s="13"/>
      <c r="C729" s="14"/>
      <c r="D729" s="14"/>
    </row>
    <row r="730" spans="1:4">
      <c r="A730" s="12"/>
      <c r="B730" s="13"/>
      <c r="C730" s="14"/>
      <c r="D730" s="14"/>
    </row>
    <row r="731" spans="1:4">
      <c r="A731" s="12"/>
      <c r="B731" s="13"/>
      <c r="C731" s="14"/>
      <c r="D731" s="14"/>
    </row>
    <row r="732" spans="1:4">
      <c r="A732" s="12"/>
      <c r="B732" s="13"/>
      <c r="C732" s="14"/>
      <c r="D732" s="14"/>
    </row>
    <row r="733" spans="1:4">
      <c r="A733" s="12"/>
      <c r="B733" s="13"/>
      <c r="C733" s="14"/>
      <c r="D733" s="14"/>
    </row>
    <row r="734" spans="1:4">
      <c r="A734" s="12"/>
      <c r="B734" s="13"/>
      <c r="C734" s="14"/>
      <c r="D734" s="14"/>
    </row>
    <row r="735" spans="1:4">
      <c r="A735" s="12"/>
      <c r="B735" s="13"/>
      <c r="C735" s="14"/>
      <c r="D735" s="14"/>
    </row>
    <row r="736" spans="1:4">
      <c r="A736" s="12"/>
      <c r="B736" s="13"/>
      <c r="C736" s="14"/>
      <c r="D736" s="14"/>
    </row>
    <row r="737" spans="1:4">
      <c r="A737" s="12"/>
      <c r="B737" s="13"/>
      <c r="C737" s="14"/>
      <c r="D737" s="14"/>
    </row>
    <row r="738" spans="1:4">
      <c r="A738" s="12"/>
      <c r="B738" s="13"/>
      <c r="C738" s="14"/>
      <c r="D738" s="14"/>
    </row>
    <row r="739" spans="1:4">
      <c r="A739" s="12"/>
      <c r="B739" s="13"/>
      <c r="C739" s="14"/>
      <c r="D739" s="14"/>
    </row>
    <row r="740" spans="1:4">
      <c r="A740" s="12"/>
      <c r="B740" s="13"/>
      <c r="C740" s="14"/>
      <c r="D740" s="14"/>
    </row>
    <row r="741" spans="1:4">
      <c r="A741" s="12"/>
      <c r="B741" s="13"/>
      <c r="C741" s="14"/>
      <c r="D741" s="14"/>
    </row>
    <row r="742" spans="1:4">
      <c r="A742" s="12"/>
      <c r="B742" s="13"/>
      <c r="C742" s="14"/>
      <c r="D742" s="14"/>
    </row>
    <row r="743" spans="1:4">
      <c r="A743" s="12"/>
      <c r="B743" s="13"/>
      <c r="C743" s="14"/>
      <c r="D743" s="14"/>
    </row>
    <row r="744" spans="1:4">
      <c r="A744" s="12"/>
      <c r="B744" s="13"/>
      <c r="C744" s="14"/>
      <c r="D744" s="14"/>
    </row>
    <row r="745" spans="1:4">
      <c r="A745" s="12"/>
      <c r="B745" s="13"/>
      <c r="C745" s="14"/>
      <c r="D745" s="14"/>
    </row>
    <row r="746" spans="1:4">
      <c r="A746" s="12"/>
      <c r="B746" s="13"/>
      <c r="C746" s="14"/>
      <c r="D746" s="14"/>
    </row>
    <row r="747" spans="1:4">
      <c r="A747" s="12"/>
      <c r="B747" s="13"/>
      <c r="C747" s="14"/>
      <c r="D747" s="14"/>
    </row>
    <row r="748" spans="1:4">
      <c r="A748" s="12"/>
      <c r="B748" s="13"/>
      <c r="C748" s="14"/>
      <c r="D748" s="14"/>
    </row>
    <row r="749" spans="1:4">
      <c r="A749" s="12"/>
      <c r="B749" s="13"/>
      <c r="C749" s="14"/>
      <c r="D749" s="14"/>
    </row>
    <row r="750" spans="1:4">
      <c r="A750" s="12"/>
      <c r="B750" s="13"/>
      <c r="C750" s="14"/>
      <c r="D750" s="14"/>
    </row>
    <row r="751" spans="1:4">
      <c r="A751" s="12"/>
      <c r="B751" s="13"/>
      <c r="C751" s="14"/>
      <c r="D751" s="14"/>
    </row>
    <row r="752" spans="1:4">
      <c r="A752" s="12"/>
      <c r="B752" s="13"/>
      <c r="C752" s="14"/>
      <c r="D752" s="14"/>
    </row>
    <row r="753" spans="1:4">
      <c r="A753" s="12"/>
      <c r="B753" s="13"/>
      <c r="C753" s="14"/>
      <c r="D753" s="14"/>
    </row>
    <row r="754" spans="1:4">
      <c r="A754" s="12"/>
      <c r="B754" s="13"/>
      <c r="C754" s="14"/>
      <c r="D754" s="14"/>
    </row>
    <row r="755" spans="1:4">
      <c r="A755" s="12"/>
      <c r="B755" s="13"/>
      <c r="C755" s="14"/>
      <c r="D755" s="14"/>
    </row>
    <row r="756" spans="1:4">
      <c r="A756" s="12"/>
      <c r="B756" s="13"/>
      <c r="C756" s="14"/>
      <c r="D756" s="14"/>
    </row>
    <row r="757" spans="1:4">
      <c r="A757" s="12"/>
      <c r="B757" s="13"/>
      <c r="C757" s="14"/>
      <c r="D757" s="14"/>
    </row>
    <row r="758" spans="1:4">
      <c r="A758" s="12"/>
      <c r="B758" s="13"/>
      <c r="C758" s="14"/>
      <c r="D758" s="14"/>
    </row>
    <row r="759" spans="1:4">
      <c r="A759" s="12"/>
      <c r="B759" s="13"/>
      <c r="C759" s="14"/>
      <c r="D759" s="14"/>
    </row>
    <row r="760" spans="1:4">
      <c r="A760" s="12"/>
      <c r="B760" s="13"/>
      <c r="C760" s="14"/>
      <c r="D760" s="14"/>
    </row>
    <row r="761" spans="1:4">
      <c r="A761" s="12"/>
      <c r="B761" s="13"/>
      <c r="C761" s="14"/>
      <c r="D761" s="14"/>
    </row>
    <row r="762" spans="1:4">
      <c r="A762" s="12"/>
      <c r="B762" s="13"/>
      <c r="C762" s="14"/>
      <c r="D762" s="14"/>
    </row>
    <row r="763" spans="1:4">
      <c r="A763" s="12"/>
      <c r="B763" s="13"/>
      <c r="C763" s="14"/>
      <c r="D763" s="14"/>
    </row>
    <row r="764" spans="1:4">
      <c r="A764" s="12"/>
      <c r="B764" s="13"/>
      <c r="C764" s="14"/>
      <c r="D764" s="14"/>
    </row>
    <row r="765" spans="1:4">
      <c r="A765" s="12"/>
      <c r="B765" s="13"/>
      <c r="C765" s="14"/>
      <c r="D765" s="14"/>
    </row>
    <row r="766" spans="1:4">
      <c r="A766" s="12"/>
      <c r="B766" s="13"/>
      <c r="C766" s="14"/>
      <c r="D766" s="14"/>
    </row>
    <row r="767" spans="1:4">
      <c r="A767" s="12"/>
      <c r="B767" s="13"/>
      <c r="C767" s="14"/>
      <c r="D767" s="14"/>
    </row>
    <row r="768" spans="1:4">
      <c r="A768" s="12"/>
      <c r="B768" s="13"/>
      <c r="C768" s="14"/>
      <c r="D768" s="14"/>
    </row>
    <row r="769" spans="1:4">
      <c r="A769" s="12"/>
      <c r="B769" s="13"/>
      <c r="C769" s="14"/>
      <c r="D769" s="14"/>
    </row>
    <row r="770" spans="1:4">
      <c r="A770" s="12"/>
      <c r="B770" s="13"/>
      <c r="C770" s="14"/>
      <c r="D770" s="14"/>
    </row>
    <row r="771" spans="1:4">
      <c r="A771" s="12"/>
      <c r="B771" s="13"/>
      <c r="C771" s="14"/>
      <c r="D771" s="14"/>
    </row>
    <row r="772" spans="1:4">
      <c r="A772" s="12"/>
      <c r="B772" s="13"/>
      <c r="C772" s="14"/>
      <c r="D772" s="14"/>
    </row>
    <row r="773" spans="1:4">
      <c r="A773" s="12"/>
      <c r="B773" s="13"/>
      <c r="C773" s="14"/>
      <c r="D773" s="14"/>
    </row>
    <row r="774" spans="1:4">
      <c r="A774" s="12"/>
      <c r="B774" s="13"/>
      <c r="C774" s="14"/>
      <c r="D774" s="14"/>
    </row>
    <row r="775" spans="1:4">
      <c r="A775" s="12"/>
      <c r="B775" s="13"/>
      <c r="C775" s="14"/>
      <c r="D775" s="14"/>
    </row>
    <row r="776" spans="1:4">
      <c r="A776" s="12"/>
      <c r="B776" s="13"/>
      <c r="C776" s="14"/>
      <c r="D776" s="14"/>
    </row>
    <row r="777" spans="1:4">
      <c r="A777" s="12"/>
      <c r="B777" s="13"/>
      <c r="C777" s="14"/>
      <c r="D777" s="14"/>
    </row>
    <row r="778" spans="1:4">
      <c r="A778" s="12"/>
      <c r="B778" s="13"/>
      <c r="C778" s="14"/>
      <c r="D778" s="14"/>
    </row>
    <row r="779" spans="1:4">
      <c r="A779" s="12"/>
      <c r="B779" s="13"/>
      <c r="C779" s="14"/>
      <c r="D779" s="14"/>
    </row>
    <row r="780" spans="1:4">
      <c r="A780" s="12"/>
      <c r="B780" s="13"/>
      <c r="C780" s="14"/>
      <c r="D780" s="14"/>
    </row>
    <row r="781" spans="1:4">
      <c r="A781" s="12"/>
      <c r="B781" s="13"/>
      <c r="C781" s="14"/>
      <c r="D781" s="14"/>
    </row>
    <row r="782" spans="1:4">
      <c r="A782" s="12"/>
      <c r="B782" s="13"/>
      <c r="C782" s="14"/>
      <c r="D782" s="14"/>
    </row>
    <row r="783" spans="1:4">
      <c r="A783" s="12"/>
      <c r="B783" s="13"/>
      <c r="C783" s="14"/>
      <c r="D783" s="14"/>
    </row>
    <row r="784" spans="1:4">
      <c r="A784" s="12"/>
      <c r="B784" s="13"/>
      <c r="C784" s="14"/>
      <c r="D784" s="14"/>
    </row>
    <row r="785" spans="1:4">
      <c r="A785" s="12"/>
      <c r="B785" s="13"/>
      <c r="C785" s="14"/>
      <c r="D785" s="14"/>
    </row>
    <row r="786" spans="1:4">
      <c r="A786" s="12"/>
      <c r="B786" s="13"/>
      <c r="C786" s="14"/>
      <c r="D786" s="14"/>
    </row>
    <row r="787" spans="1:4">
      <c r="A787" s="12"/>
      <c r="B787" s="13"/>
      <c r="C787" s="14"/>
      <c r="D787" s="14"/>
    </row>
    <row r="788" spans="1:4">
      <c r="A788" s="12"/>
      <c r="B788" s="13"/>
      <c r="C788" s="14"/>
      <c r="D788" s="14"/>
    </row>
    <row r="789" spans="1:4">
      <c r="A789" s="12"/>
      <c r="B789" s="13"/>
      <c r="C789" s="14"/>
      <c r="D789" s="14"/>
    </row>
    <row r="790" spans="1:4">
      <c r="A790" s="12"/>
      <c r="B790" s="13"/>
      <c r="C790" s="14"/>
      <c r="D790" s="14"/>
    </row>
    <row r="791" spans="1:4">
      <c r="A791" s="12"/>
      <c r="B791" s="13"/>
      <c r="C791" s="14"/>
      <c r="D791" s="14"/>
    </row>
    <row r="792" spans="1:4">
      <c r="A792" s="12"/>
      <c r="B792" s="13"/>
      <c r="C792" s="14"/>
      <c r="D792" s="14"/>
    </row>
    <row r="793" spans="1:4">
      <c r="A793" s="12"/>
      <c r="B793" s="13"/>
      <c r="C793" s="14"/>
      <c r="D793" s="14"/>
    </row>
    <row r="794" spans="1:4">
      <c r="A794" s="12"/>
      <c r="B794" s="13"/>
      <c r="C794" s="14"/>
      <c r="D794" s="14"/>
    </row>
    <row r="795" spans="1:4">
      <c r="A795" s="12"/>
      <c r="B795" s="13"/>
      <c r="C795" s="14"/>
      <c r="D795" s="14"/>
    </row>
    <row r="796" spans="1:4">
      <c r="A796" s="12"/>
      <c r="B796" s="13"/>
      <c r="C796" s="14"/>
      <c r="D796" s="14"/>
    </row>
    <row r="797" spans="1:4">
      <c r="A797" s="12"/>
      <c r="B797" s="13"/>
      <c r="C797" s="14"/>
      <c r="D797" s="14"/>
    </row>
    <row r="798" spans="1:4">
      <c r="A798" s="12"/>
      <c r="B798" s="13"/>
      <c r="C798" s="14"/>
      <c r="D798" s="14"/>
    </row>
    <row r="799" spans="1:4">
      <c r="A799" s="12"/>
      <c r="B799" s="13"/>
      <c r="C799" s="14"/>
      <c r="D799" s="14"/>
    </row>
    <row r="800" spans="1:4">
      <c r="A800" s="12"/>
      <c r="B800" s="13"/>
      <c r="C800" s="14"/>
      <c r="D800" s="14"/>
    </row>
    <row r="801" spans="1:4">
      <c r="A801" s="12"/>
      <c r="B801" s="13"/>
      <c r="C801" s="14"/>
      <c r="D801" s="14"/>
    </row>
    <row r="802" spans="1:4">
      <c r="A802" s="12"/>
      <c r="B802" s="13"/>
      <c r="C802" s="14"/>
      <c r="D802" s="14"/>
    </row>
    <row r="803" spans="1:4">
      <c r="A803" s="12"/>
      <c r="B803" s="13"/>
      <c r="C803" s="14"/>
      <c r="D803" s="14"/>
    </row>
    <row r="804" spans="1:4">
      <c r="A804" s="12"/>
      <c r="B804" s="13"/>
      <c r="C804" s="14"/>
      <c r="D804" s="14"/>
    </row>
    <row r="805" spans="1:4">
      <c r="A805" s="12"/>
      <c r="B805" s="13"/>
      <c r="C805" s="14"/>
      <c r="D805" s="14"/>
    </row>
    <row r="806" spans="1:4">
      <c r="A806" s="12"/>
      <c r="B806" s="13"/>
      <c r="C806" s="14"/>
      <c r="D806" s="14"/>
    </row>
    <row r="807" spans="1:4">
      <c r="A807" s="12"/>
      <c r="B807" s="13"/>
      <c r="C807" s="14"/>
      <c r="D807" s="14"/>
    </row>
    <row r="808" spans="1:4">
      <c r="A808" s="12"/>
      <c r="B808" s="13"/>
      <c r="C808" s="14"/>
      <c r="D808" s="14"/>
    </row>
    <row r="809" spans="1:4">
      <c r="A809" s="12"/>
      <c r="B809" s="13"/>
      <c r="C809" s="14"/>
      <c r="D809" s="14"/>
    </row>
    <row r="810" spans="1:4">
      <c r="A810" s="12"/>
      <c r="B810" s="13"/>
      <c r="C810" s="14"/>
      <c r="D810" s="14"/>
    </row>
    <row r="811" spans="1:4">
      <c r="A811" s="12"/>
      <c r="B811" s="13"/>
      <c r="C811" s="14"/>
      <c r="D811" s="14"/>
    </row>
    <row r="812" spans="1:4">
      <c r="A812" s="12"/>
      <c r="B812" s="13"/>
      <c r="C812" s="14"/>
      <c r="D812" s="14"/>
    </row>
    <row r="813" spans="1:4">
      <c r="A813" s="12"/>
      <c r="B813" s="13"/>
      <c r="C813" s="14"/>
      <c r="D813" s="14"/>
    </row>
    <row r="814" spans="1:4">
      <c r="A814" s="12"/>
      <c r="B814" s="13"/>
      <c r="C814" s="14"/>
      <c r="D814" s="14"/>
    </row>
    <row r="815" spans="1:4">
      <c r="A815" s="12"/>
      <c r="B815" s="13"/>
      <c r="C815" s="14"/>
      <c r="D815" s="14"/>
    </row>
    <row r="816" spans="1:4">
      <c r="A816" s="12"/>
      <c r="B816" s="13"/>
      <c r="C816" s="14"/>
      <c r="D816" s="14"/>
    </row>
    <row r="817" spans="1:4">
      <c r="A817" s="12"/>
      <c r="B817" s="13"/>
      <c r="C817" s="14"/>
      <c r="D817" s="14"/>
    </row>
    <row r="818" spans="1:4">
      <c r="A818" s="12"/>
      <c r="B818" s="13"/>
      <c r="C818" s="14"/>
      <c r="D818" s="14"/>
    </row>
    <row r="819" spans="1:4">
      <c r="A819" s="12"/>
      <c r="B819" s="13"/>
      <c r="C819" s="14"/>
      <c r="D819" s="14"/>
    </row>
    <row r="820" spans="1:4">
      <c r="A820" s="12"/>
      <c r="B820" s="13"/>
      <c r="C820" s="14"/>
      <c r="D820" s="14"/>
    </row>
    <row r="821" spans="1:4">
      <c r="A821" s="12"/>
      <c r="B821" s="13"/>
      <c r="C821" s="14"/>
      <c r="D821" s="14"/>
    </row>
    <row r="822" spans="1:4">
      <c r="A822" s="12"/>
      <c r="B822" s="13"/>
      <c r="C822" s="14"/>
      <c r="D822" s="14"/>
    </row>
    <row r="823" spans="1:4">
      <c r="A823" s="12"/>
      <c r="B823" s="13"/>
      <c r="C823" s="14"/>
      <c r="D823" s="14"/>
    </row>
    <row r="824" spans="1:4">
      <c r="A824" s="12"/>
      <c r="B824" s="13"/>
      <c r="C824" s="14"/>
      <c r="D824" s="14"/>
    </row>
    <row r="825" spans="1:4">
      <c r="A825" s="12"/>
      <c r="B825" s="13"/>
      <c r="C825" s="14"/>
      <c r="D825" s="14"/>
    </row>
    <row r="826" spans="1:4">
      <c r="A826" s="12"/>
      <c r="B826" s="13"/>
      <c r="C826" s="14"/>
      <c r="D826" s="14"/>
    </row>
    <row r="827" spans="1:4">
      <c r="A827" s="12"/>
      <c r="B827" s="13"/>
      <c r="C827" s="14"/>
      <c r="D827" s="14"/>
    </row>
    <row r="828" spans="1:4">
      <c r="A828" s="12"/>
      <c r="B828" s="13"/>
      <c r="C828" s="14"/>
      <c r="D828" s="14"/>
    </row>
    <row r="829" spans="1:4">
      <c r="A829" s="12"/>
      <c r="B829" s="13"/>
      <c r="C829" s="14"/>
      <c r="D829" s="14"/>
    </row>
    <row r="830" spans="1:4">
      <c r="A830" s="12"/>
      <c r="B830" s="13"/>
      <c r="C830" s="14"/>
      <c r="D830" s="14"/>
    </row>
    <row r="831" spans="1:4">
      <c r="A831" s="12"/>
      <c r="B831" s="13"/>
      <c r="C831" s="14"/>
      <c r="D831" s="14"/>
    </row>
    <row r="832" spans="1:4">
      <c r="A832" s="12"/>
      <c r="B832" s="13"/>
      <c r="C832" s="14"/>
      <c r="D832" s="14"/>
    </row>
    <row r="833" spans="1:4">
      <c r="A833" s="12"/>
      <c r="B833" s="13"/>
      <c r="C833" s="14"/>
      <c r="D833" s="14"/>
    </row>
    <row r="834" spans="1:4">
      <c r="A834" s="12"/>
      <c r="B834" s="13"/>
      <c r="C834" s="14"/>
      <c r="D834" s="14"/>
    </row>
    <row r="835" spans="1:4">
      <c r="A835" s="12"/>
      <c r="B835" s="13"/>
      <c r="C835" s="14"/>
      <c r="D835" s="14"/>
    </row>
    <row r="836" spans="1:4">
      <c r="A836" s="12"/>
      <c r="B836" s="13"/>
      <c r="C836" s="14"/>
      <c r="D836" s="14"/>
    </row>
    <row r="837" spans="1:4">
      <c r="A837" s="12"/>
      <c r="B837" s="13"/>
      <c r="C837" s="14"/>
      <c r="D837" s="14"/>
    </row>
    <row r="838" spans="1:4">
      <c r="A838" s="12"/>
      <c r="B838" s="13"/>
      <c r="C838" s="14"/>
      <c r="D838" s="14"/>
    </row>
    <row r="839" spans="1:4">
      <c r="A839" s="12"/>
      <c r="B839" s="13"/>
      <c r="C839" s="14"/>
      <c r="D839" s="14"/>
    </row>
    <row r="840" spans="1:4">
      <c r="A840" s="12"/>
      <c r="B840" s="13"/>
      <c r="C840" s="14"/>
      <c r="D840" s="14"/>
    </row>
    <row r="841" spans="1:4">
      <c r="A841" s="12"/>
      <c r="B841" s="13"/>
      <c r="C841" s="14"/>
      <c r="D841" s="14"/>
    </row>
    <row r="842" spans="1:4">
      <c r="A842" s="12"/>
      <c r="B842" s="13"/>
      <c r="C842" s="14"/>
      <c r="D842" s="14"/>
    </row>
    <row r="843" spans="1:4">
      <c r="A843" s="12"/>
      <c r="B843" s="13"/>
      <c r="C843" s="14"/>
      <c r="D843" s="14"/>
    </row>
    <row r="844" spans="1:4">
      <c r="A844" s="12"/>
      <c r="B844" s="13"/>
      <c r="C844" s="14"/>
      <c r="D844" s="14"/>
    </row>
    <row r="845" spans="1:4">
      <c r="A845" s="12"/>
      <c r="B845" s="13"/>
      <c r="C845" s="14"/>
      <c r="D845" s="14"/>
    </row>
    <row r="846" spans="1:4">
      <c r="A846" s="12"/>
      <c r="B846" s="13"/>
      <c r="C846" s="14"/>
      <c r="D846" s="14"/>
    </row>
    <row r="847" spans="1:4">
      <c r="A847" s="12"/>
      <c r="B847" s="13"/>
      <c r="C847" s="14"/>
      <c r="D847" s="14"/>
    </row>
    <row r="848" spans="1:4">
      <c r="A848" s="12"/>
      <c r="B848" s="13"/>
      <c r="C848" s="14"/>
      <c r="D848" s="14"/>
    </row>
    <row r="849" spans="1:4">
      <c r="A849" s="12"/>
      <c r="B849" s="13"/>
      <c r="C849" s="14"/>
      <c r="D849" s="14"/>
    </row>
    <row r="850" spans="1:4">
      <c r="A850" s="12"/>
      <c r="B850" s="13"/>
      <c r="C850" s="14"/>
      <c r="D850" s="14"/>
    </row>
    <row r="851" spans="1:4">
      <c r="A851" s="12"/>
      <c r="B851" s="13"/>
      <c r="C851" s="14"/>
      <c r="D851" s="14"/>
    </row>
    <row r="852" spans="1:4">
      <c r="A852" s="12"/>
      <c r="B852" s="13"/>
      <c r="C852" s="14"/>
      <c r="D852" s="14"/>
    </row>
    <row r="853" spans="1:4">
      <c r="A853" s="12"/>
      <c r="B853" s="13"/>
      <c r="C853" s="14"/>
      <c r="D853" s="14"/>
    </row>
    <row r="854" spans="1:4">
      <c r="A854" s="12"/>
      <c r="B854" s="13"/>
      <c r="C854" s="14"/>
      <c r="D854" s="14"/>
    </row>
    <row r="855" spans="1:4">
      <c r="A855" s="12"/>
      <c r="B855" s="13"/>
      <c r="C855" s="14"/>
      <c r="D855" s="14"/>
    </row>
    <row r="856" spans="1:4">
      <c r="A856" s="12"/>
      <c r="B856" s="13"/>
      <c r="C856" s="14"/>
      <c r="D856" s="14"/>
    </row>
    <row r="857" spans="1:4">
      <c r="A857" s="12"/>
      <c r="B857" s="13"/>
      <c r="C857" s="14"/>
      <c r="D857" s="14"/>
    </row>
    <row r="858" spans="1:4">
      <c r="A858" s="12"/>
      <c r="B858" s="13"/>
      <c r="C858" s="14"/>
      <c r="D858" s="14"/>
    </row>
    <row r="859" spans="1:4">
      <c r="A859" s="12"/>
      <c r="B859" s="13"/>
      <c r="C859" s="14"/>
      <c r="D859" s="14"/>
    </row>
    <row r="860" spans="1:4">
      <c r="A860" s="12"/>
      <c r="B860" s="13"/>
      <c r="C860" s="14"/>
      <c r="D860" s="14"/>
    </row>
    <row r="861" spans="1:4">
      <c r="A861" s="12"/>
      <c r="B861" s="13"/>
      <c r="C861" s="14"/>
      <c r="D861" s="14"/>
    </row>
    <row r="862" spans="1:4">
      <c r="A862" s="12"/>
      <c r="B862" s="13"/>
      <c r="C862" s="14"/>
      <c r="D862" s="14"/>
    </row>
    <row r="863" spans="1:4">
      <c r="A863" s="12"/>
      <c r="B863" s="13"/>
      <c r="C863" s="14"/>
      <c r="D863" s="14"/>
    </row>
    <row r="864" spans="1:4">
      <c r="A864" s="12"/>
      <c r="B864" s="13"/>
      <c r="C864" s="14"/>
      <c r="D864" s="14"/>
    </row>
    <row r="865" spans="1:4">
      <c r="A865" s="12"/>
      <c r="B865" s="13"/>
      <c r="C865" s="14"/>
      <c r="D865" s="14"/>
    </row>
    <row r="866" spans="1:4">
      <c r="A866" s="12"/>
      <c r="B866" s="13"/>
      <c r="C866" s="14"/>
      <c r="D866" s="14"/>
    </row>
    <row r="867" spans="1:4">
      <c r="A867" s="12"/>
      <c r="B867" s="13"/>
      <c r="C867" s="14"/>
      <c r="D867" s="14"/>
    </row>
    <row r="868" spans="1:4">
      <c r="A868" s="12"/>
      <c r="B868" s="13"/>
      <c r="C868" s="14"/>
      <c r="D868" s="14"/>
    </row>
    <row r="869" spans="1:4">
      <c r="A869" s="12"/>
      <c r="B869" s="13"/>
      <c r="C869" s="14"/>
      <c r="D869" s="14"/>
    </row>
    <row r="870" spans="1:4">
      <c r="A870" s="12"/>
      <c r="B870" s="13"/>
      <c r="C870" s="14"/>
      <c r="D870" s="14"/>
    </row>
    <row r="871" spans="1:4">
      <c r="A871" s="12"/>
      <c r="B871" s="13"/>
      <c r="C871" s="14"/>
      <c r="D871" s="14"/>
    </row>
    <row r="872" spans="1:4">
      <c r="A872" s="12"/>
      <c r="B872" s="13"/>
      <c r="C872" s="14"/>
      <c r="D872" s="14"/>
    </row>
    <row r="873" spans="1:4">
      <c r="A873" s="12"/>
      <c r="B873" s="13"/>
      <c r="C873" s="14"/>
      <c r="D873" s="14"/>
    </row>
    <row r="874" spans="1:4">
      <c r="A874" s="12"/>
      <c r="B874" s="13"/>
      <c r="C874" s="14"/>
      <c r="D874" s="14"/>
    </row>
    <row r="875" spans="1:4">
      <c r="A875" s="12"/>
      <c r="B875" s="13"/>
      <c r="C875" s="14"/>
      <c r="D875" s="14"/>
    </row>
    <row r="876" spans="1:4">
      <c r="A876" s="12"/>
      <c r="B876" s="13"/>
      <c r="C876" s="14"/>
      <c r="D876" s="14"/>
    </row>
    <row r="877" spans="1:4">
      <c r="A877" s="12"/>
      <c r="B877" s="13"/>
      <c r="C877" s="14"/>
      <c r="D877" s="14"/>
    </row>
    <row r="878" spans="1:4">
      <c r="A878" s="12"/>
      <c r="B878" s="13"/>
      <c r="C878" s="14"/>
      <c r="D878" s="14"/>
    </row>
    <row r="879" spans="1:4">
      <c r="A879" s="12"/>
      <c r="B879" s="13"/>
      <c r="C879" s="14"/>
      <c r="D879" s="14"/>
    </row>
    <row r="880" spans="1:4">
      <c r="A880" s="12"/>
      <c r="B880" s="13"/>
      <c r="C880" s="14"/>
      <c r="D880" s="14"/>
    </row>
    <row r="881" spans="1:4">
      <c r="A881" s="12"/>
      <c r="B881" s="13"/>
      <c r="C881" s="14"/>
      <c r="D881" s="14"/>
    </row>
    <row r="882" spans="1:4">
      <c r="A882" s="12"/>
      <c r="B882" s="13"/>
      <c r="C882" s="14"/>
      <c r="D882" s="14"/>
    </row>
    <row r="883" spans="1:4">
      <c r="A883" s="12"/>
      <c r="B883" s="13"/>
      <c r="C883" s="14"/>
      <c r="D883" s="14"/>
    </row>
    <row r="884" spans="1:4">
      <c r="A884" s="12"/>
      <c r="B884" s="13"/>
      <c r="C884" s="14"/>
      <c r="D884" s="14"/>
    </row>
    <row r="885" spans="1:4">
      <c r="A885" s="12"/>
      <c r="B885" s="13"/>
      <c r="C885" s="14"/>
      <c r="D885" s="14"/>
    </row>
    <row r="886" spans="1:4">
      <c r="A886" s="12"/>
      <c r="B886" s="13"/>
      <c r="C886" s="14"/>
      <c r="D886" s="14"/>
    </row>
    <row r="887" spans="1:4">
      <c r="A887" s="12"/>
      <c r="B887" s="13"/>
      <c r="C887" s="14"/>
      <c r="D887" s="14"/>
    </row>
    <row r="888" spans="1:4">
      <c r="A888" s="12"/>
      <c r="B888" s="13"/>
      <c r="C888" s="14"/>
      <c r="D888" s="14"/>
    </row>
    <row r="889" spans="1:4">
      <c r="A889" s="12"/>
      <c r="B889" s="13"/>
      <c r="C889" s="14"/>
      <c r="D889" s="14"/>
    </row>
    <row r="890" spans="1:4">
      <c r="A890" s="12"/>
      <c r="B890" s="13"/>
      <c r="C890" s="14"/>
      <c r="D890" s="14"/>
    </row>
    <row r="891" spans="1:4">
      <c r="A891" s="12"/>
      <c r="B891" s="13"/>
      <c r="C891" s="14"/>
      <c r="D891" s="14"/>
    </row>
    <row r="892" spans="1:4">
      <c r="A892" s="12"/>
      <c r="B892" s="13"/>
      <c r="C892" s="14"/>
      <c r="D892" s="14"/>
    </row>
    <row r="893" spans="1:4">
      <c r="A893" s="12"/>
      <c r="B893" s="13"/>
      <c r="C893" s="14"/>
      <c r="D893" s="14"/>
    </row>
    <row r="894" spans="1:4">
      <c r="A894" s="12"/>
      <c r="B894" s="13"/>
      <c r="C894" s="14"/>
      <c r="D894" s="14"/>
    </row>
    <row r="895" spans="1:4">
      <c r="A895" s="12"/>
      <c r="B895" s="13"/>
      <c r="C895" s="14"/>
      <c r="D895" s="14"/>
    </row>
    <row r="896" spans="1:4">
      <c r="A896" s="12"/>
      <c r="B896" s="13"/>
      <c r="C896" s="14"/>
      <c r="D896" s="14"/>
    </row>
    <row r="897" spans="1:4">
      <c r="A897" s="12"/>
      <c r="B897" s="13"/>
      <c r="C897" s="14"/>
      <c r="D897" s="14"/>
    </row>
    <row r="898" spans="1:4">
      <c r="A898" s="12"/>
      <c r="B898" s="13"/>
      <c r="C898" s="14"/>
      <c r="D898" s="14"/>
    </row>
    <row r="899" spans="1:4">
      <c r="A899" s="12"/>
      <c r="B899" s="13"/>
      <c r="C899" s="14"/>
      <c r="D899" s="14"/>
    </row>
    <row r="900" spans="1:4">
      <c r="A900" s="12"/>
      <c r="B900" s="13"/>
      <c r="C900" s="14"/>
      <c r="D900" s="14"/>
    </row>
    <row r="901" spans="1:4">
      <c r="A901" s="12"/>
      <c r="B901" s="13"/>
      <c r="C901" s="14"/>
      <c r="D901" s="14"/>
    </row>
    <row r="902" spans="1:4">
      <c r="A902" s="12"/>
      <c r="B902" s="13"/>
      <c r="C902" s="14"/>
      <c r="D902" s="14"/>
    </row>
    <row r="903" spans="1:4">
      <c r="A903" s="12"/>
      <c r="B903" s="13"/>
      <c r="C903" s="14"/>
      <c r="D903" s="14"/>
    </row>
    <row r="904" spans="1:4">
      <c r="A904" s="12"/>
      <c r="B904" s="13"/>
      <c r="C904" s="14"/>
      <c r="D904" s="14"/>
    </row>
    <row r="905" spans="1:4">
      <c r="A905" s="12"/>
      <c r="B905" s="13"/>
      <c r="C905" s="14"/>
      <c r="D905" s="14"/>
    </row>
    <row r="906" spans="1:4">
      <c r="A906" s="12"/>
      <c r="B906" s="13"/>
      <c r="C906" s="14"/>
      <c r="D906" s="14"/>
    </row>
    <row r="907" spans="1:4">
      <c r="A907" s="12"/>
      <c r="B907" s="13"/>
      <c r="C907" s="14"/>
      <c r="D907" s="14"/>
    </row>
    <row r="908" spans="1:4">
      <c r="A908" s="12"/>
      <c r="B908" s="13"/>
      <c r="C908" s="14"/>
      <c r="D908" s="14"/>
    </row>
    <row r="909" spans="1:4">
      <c r="A909" s="12"/>
      <c r="B909" s="13"/>
      <c r="C909" s="14"/>
      <c r="D909" s="14"/>
    </row>
    <row r="910" spans="1:4">
      <c r="A910" s="12"/>
      <c r="B910" s="13"/>
      <c r="C910" s="14"/>
      <c r="D910" s="14"/>
    </row>
    <row r="911" spans="1:4">
      <c r="A911" s="12"/>
      <c r="B911" s="13"/>
      <c r="C911" s="14"/>
      <c r="D911" s="14"/>
    </row>
    <row r="912" spans="1:4">
      <c r="A912" s="12"/>
      <c r="B912" s="13"/>
      <c r="C912" s="14"/>
      <c r="D912" s="14"/>
    </row>
    <row r="913" spans="1:4">
      <c r="A913" s="12"/>
      <c r="B913" s="13"/>
      <c r="C913" s="14"/>
      <c r="D913" s="14"/>
    </row>
    <row r="914" spans="1:4">
      <c r="A914" s="12"/>
      <c r="B914" s="13"/>
      <c r="C914" s="14"/>
      <c r="D914" s="14"/>
    </row>
    <row r="915" spans="1:4">
      <c r="A915" s="12"/>
      <c r="B915" s="13"/>
      <c r="C915" s="14"/>
      <c r="D915" s="14"/>
    </row>
    <row r="916" spans="1:4">
      <c r="A916" s="12"/>
      <c r="B916" s="13"/>
      <c r="C916" s="14"/>
      <c r="D916" s="14"/>
    </row>
    <row r="917" spans="1:4">
      <c r="A917" s="12"/>
      <c r="B917" s="13"/>
      <c r="C917" s="14"/>
      <c r="D917" s="14"/>
    </row>
    <row r="918" spans="1:4">
      <c r="A918" s="12"/>
      <c r="B918" s="13"/>
      <c r="C918" s="14"/>
      <c r="D918" s="14"/>
    </row>
    <row r="919" spans="1:4">
      <c r="A919" s="12"/>
      <c r="B919" s="13"/>
      <c r="C919" s="14"/>
      <c r="D919" s="14"/>
    </row>
    <row r="920" spans="1:4">
      <c r="A920" s="12"/>
      <c r="B920" s="13"/>
      <c r="C920" s="14"/>
      <c r="D920" s="14"/>
    </row>
    <row r="921" spans="1:4">
      <c r="A921" s="12"/>
      <c r="B921" s="13"/>
      <c r="C921" s="14"/>
      <c r="D921" s="14"/>
    </row>
    <row r="922" spans="1:4">
      <c r="A922" s="12"/>
      <c r="B922" s="13"/>
      <c r="C922" s="14"/>
      <c r="D922" s="14"/>
    </row>
    <row r="923" spans="1:4">
      <c r="A923" s="12"/>
      <c r="B923" s="13"/>
      <c r="C923" s="14"/>
      <c r="D923" s="14"/>
    </row>
    <row r="924" spans="1:4">
      <c r="A924" s="12"/>
      <c r="B924" s="13"/>
      <c r="C924" s="14"/>
      <c r="D924" s="14"/>
    </row>
    <row r="925" spans="1:4">
      <c r="A925" s="12"/>
      <c r="B925" s="13"/>
      <c r="C925" s="14"/>
      <c r="D925" s="14"/>
    </row>
    <row r="926" spans="1:4">
      <c r="A926" s="12"/>
      <c r="B926" s="13"/>
      <c r="C926" s="14"/>
      <c r="D926" s="14"/>
    </row>
    <row r="927" spans="1:4">
      <c r="A927" s="12"/>
      <c r="B927" s="13"/>
      <c r="C927" s="14"/>
      <c r="D927" s="14"/>
    </row>
    <row r="928" spans="1:4">
      <c r="A928" s="12"/>
      <c r="B928" s="13"/>
      <c r="C928" s="14"/>
      <c r="D928" s="14"/>
    </row>
    <row r="929" spans="1:4">
      <c r="A929" s="12"/>
      <c r="B929" s="13"/>
      <c r="C929" s="14"/>
      <c r="D929" s="14"/>
    </row>
    <row r="930" spans="1:4">
      <c r="A930" s="12"/>
      <c r="B930" s="13"/>
      <c r="C930" s="14"/>
      <c r="D930" s="14"/>
    </row>
    <row r="931" spans="1:4">
      <c r="A931" s="12"/>
      <c r="B931" s="13"/>
      <c r="C931" s="14"/>
      <c r="D931" s="14"/>
    </row>
    <row r="932" spans="1:4">
      <c r="A932" s="12"/>
      <c r="B932" s="13"/>
      <c r="C932" s="14"/>
      <c r="D932" s="14"/>
    </row>
    <row r="933" spans="1:4">
      <c r="A933" s="12"/>
      <c r="B933" s="13"/>
      <c r="C933" s="14"/>
      <c r="D933" s="14"/>
    </row>
    <row r="934" spans="1:4">
      <c r="A934" s="12"/>
      <c r="B934" s="13"/>
      <c r="C934" s="14"/>
      <c r="D934" s="14"/>
    </row>
    <row r="935" spans="1:4">
      <c r="A935" s="12"/>
      <c r="B935" s="13"/>
      <c r="C935" s="14"/>
      <c r="D935" s="14"/>
    </row>
    <row r="936" spans="1:4">
      <c r="A936" s="12"/>
      <c r="B936" s="13"/>
      <c r="C936" s="14"/>
      <c r="D936" s="14"/>
    </row>
    <row r="937" spans="1:4">
      <c r="A937" s="12"/>
      <c r="B937" s="13"/>
      <c r="C937" s="14"/>
      <c r="D937" s="14"/>
    </row>
    <row r="938" spans="1:4">
      <c r="A938" s="12"/>
      <c r="B938" s="13"/>
      <c r="C938" s="14"/>
      <c r="D938" s="14"/>
    </row>
    <row r="939" spans="1:4">
      <c r="A939" s="12"/>
      <c r="B939" s="13"/>
      <c r="C939" s="14"/>
      <c r="D939" s="14"/>
    </row>
    <row r="940" spans="1:4">
      <c r="A940" s="12"/>
      <c r="B940" s="13"/>
      <c r="C940" s="14"/>
      <c r="D940" s="14"/>
    </row>
    <row r="941" spans="1:4">
      <c r="A941" s="12"/>
      <c r="B941" s="13"/>
      <c r="C941" s="14"/>
      <c r="D941" s="14"/>
    </row>
    <row r="942" spans="1:4">
      <c r="A942" s="12"/>
      <c r="B942" s="13"/>
      <c r="C942" s="14"/>
      <c r="D942" s="14"/>
    </row>
    <row r="943" spans="1:4">
      <c r="A943" s="12"/>
      <c r="B943" s="13"/>
      <c r="C943" s="14"/>
      <c r="D943" s="14"/>
    </row>
    <row r="944" spans="1:4">
      <c r="A944" s="12"/>
      <c r="B944" s="13"/>
      <c r="C944" s="14"/>
      <c r="D944" s="14"/>
    </row>
    <row r="945" spans="1:4">
      <c r="A945" s="12"/>
      <c r="B945" s="13"/>
      <c r="C945" s="14"/>
      <c r="D945" s="14"/>
    </row>
    <row r="946" spans="1:4">
      <c r="A946" s="12"/>
      <c r="B946" s="13"/>
      <c r="C946" s="14"/>
      <c r="D946" s="14"/>
    </row>
    <row r="947" spans="1:4">
      <c r="A947" s="12"/>
      <c r="B947" s="13"/>
      <c r="C947" s="14"/>
      <c r="D947" s="14"/>
    </row>
    <row r="948" spans="1:4">
      <c r="A948" s="12"/>
      <c r="B948" s="13"/>
      <c r="C948" s="14"/>
      <c r="D948" s="14"/>
    </row>
    <row r="949" spans="1:4">
      <c r="A949" s="12"/>
      <c r="B949" s="13"/>
      <c r="C949" s="14"/>
      <c r="D949" s="14"/>
    </row>
    <row r="950" spans="1:4">
      <c r="A950" s="12"/>
      <c r="B950" s="13"/>
      <c r="C950" s="14"/>
      <c r="D950" s="14"/>
    </row>
    <row r="951" spans="1:4">
      <c r="A951" s="12"/>
      <c r="B951" s="13"/>
      <c r="C951" s="14"/>
      <c r="D951" s="14"/>
    </row>
    <row r="952" spans="1:4">
      <c r="A952" s="12"/>
      <c r="B952" s="13"/>
      <c r="C952" s="14"/>
      <c r="D952" s="14"/>
    </row>
    <row r="953" spans="1:4">
      <c r="A953" s="12"/>
      <c r="B953" s="13"/>
      <c r="C953" s="14"/>
      <c r="D953" s="14"/>
    </row>
    <row r="954" spans="1:4">
      <c r="A954" s="12"/>
      <c r="B954" s="13"/>
      <c r="C954" s="14"/>
      <c r="D954" s="14"/>
    </row>
    <row r="955" spans="1:4">
      <c r="A955" s="12"/>
      <c r="B955" s="13"/>
      <c r="C955" s="14"/>
      <c r="D955" s="14"/>
    </row>
    <row r="956" spans="1:4">
      <c r="A956" s="12"/>
      <c r="B956" s="13"/>
      <c r="C956" s="14"/>
      <c r="D956" s="14"/>
    </row>
    <row r="957" spans="1:4">
      <c r="A957" s="12"/>
      <c r="B957" s="13"/>
      <c r="C957" s="14"/>
      <c r="D957" s="14"/>
    </row>
    <row r="958" spans="1:4">
      <c r="A958" s="12"/>
      <c r="B958" s="13"/>
      <c r="C958" s="14"/>
      <c r="D958" s="14"/>
    </row>
    <row r="959" spans="1:4">
      <c r="A959" s="12"/>
      <c r="B959" s="13"/>
      <c r="C959" s="14"/>
      <c r="D959" s="14"/>
    </row>
    <row r="960" spans="1:4">
      <c r="A960" s="12"/>
      <c r="B960" s="13"/>
      <c r="C960" s="14"/>
      <c r="D960" s="14"/>
    </row>
    <row r="961" spans="1:4">
      <c r="A961" s="12"/>
      <c r="B961" s="13"/>
      <c r="C961" s="14"/>
      <c r="D961" s="14"/>
    </row>
    <row r="962" spans="1:4">
      <c r="A962" s="12"/>
      <c r="B962" s="13"/>
      <c r="C962" s="14"/>
      <c r="D962" s="14"/>
    </row>
    <row r="963" spans="1:4">
      <c r="A963" s="12"/>
      <c r="B963" s="13"/>
      <c r="C963" s="14"/>
      <c r="D963" s="14"/>
    </row>
    <row r="964" spans="1:4">
      <c r="A964" s="12"/>
      <c r="B964" s="13"/>
      <c r="C964" s="14"/>
      <c r="D964" s="14"/>
    </row>
    <row r="965" spans="1:4">
      <c r="A965" s="12"/>
      <c r="B965" s="13"/>
      <c r="C965" s="14"/>
      <c r="D965" s="14"/>
    </row>
    <row r="966" spans="1:4">
      <c r="A966" s="12"/>
      <c r="B966" s="13"/>
      <c r="C966" s="14"/>
      <c r="D966" s="14"/>
    </row>
    <row r="967" spans="1:4">
      <c r="A967" s="12"/>
      <c r="B967" s="13"/>
      <c r="C967" s="14"/>
      <c r="D967" s="14"/>
    </row>
    <row r="968" spans="1:4">
      <c r="A968" s="12"/>
      <c r="B968" s="13"/>
      <c r="C968" s="14"/>
      <c r="D968" s="14"/>
    </row>
    <row r="969" spans="1:4">
      <c r="A969" s="12"/>
      <c r="B969" s="13"/>
      <c r="C969" s="14"/>
      <c r="D969" s="14"/>
    </row>
    <row r="970" spans="1:4">
      <c r="A970" s="12"/>
      <c r="B970" s="13"/>
      <c r="C970" s="14"/>
      <c r="D970" s="14"/>
    </row>
    <row r="971" spans="1:4">
      <c r="A971" s="12"/>
      <c r="B971" s="13"/>
      <c r="C971" s="14"/>
      <c r="D971" s="14"/>
    </row>
    <row r="972" spans="1:4">
      <c r="A972" s="12"/>
      <c r="B972" s="13"/>
      <c r="C972" s="14"/>
      <c r="D972" s="14"/>
    </row>
    <row r="973" spans="1:4">
      <c r="A973" s="12"/>
      <c r="B973" s="13"/>
      <c r="C973" s="14"/>
      <c r="D973" s="14"/>
    </row>
    <row r="974" spans="1:4">
      <c r="A974" s="12"/>
      <c r="B974" s="13"/>
      <c r="C974" s="14"/>
      <c r="D974" s="14"/>
    </row>
    <row r="975" spans="1:4">
      <c r="A975" s="12"/>
      <c r="B975" s="13"/>
      <c r="C975" s="14"/>
      <c r="D975" s="14"/>
    </row>
    <row r="976" spans="1:4">
      <c r="A976" s="12"/>
      <c r="B976" s="13"/>
      <c r="C976" s="14"/>
      <c r="D976" s="14"/>
    </row>
    <row r="977" spans="1:4">
      <c r="A977" s="12"/>
      <c r="B977" s="13"/>
      <c r="C977" s="14"/>
      <c r="D977" s="14"/>
    </row>
    <row r="978" spans="1:4">
      <c r="A978" s="12"/>
      <c r="B978" s="13"/>
      <c r="C978" s="14"/>
      <c r="D978" s="14"/>
    </row>
    <row r="979" spans="1:4">
      <c r="A979" s="12"/>
      <c r="B979" s="13"/>
      <c r="C979" s="14"/>
      <c r="D979" s="14"/>
    </row>
    <row r="980" spans="1:4">
      <c r="A980" s="12"/>
      <c r="B980" s="13"/>
      <c r="C980" s="14"/>
      <c r="D980" s="14"/>
    </row>
    <row r="981" spans="1:4">
      <c r="A981" s="12"/>
      <c r="B981" s="13"/>
      <c r="C981" s="14"/>
      <c r="D981" s="14"/>
    </row>
    <row r="982" spans="1:4">
      <c r="A982" s="12"/>
      <c r="B982" s="13"/>
      <c r="C982" s="14"/>
      <c r="D982" s="14"/>
    </row>
    <row r="983" spans="1:4">
      <c r="A983" s="12"/>
      <c r="B983" s="13"/>
      <c r="C983" s="14"/>
      <c r="D983" s="14"/>
    </row>
    <row r="984" spans="1:4">
      <c r="A984" s="12"/>
      <c r="B984" s="13"/>
      <c r="C984" s="14"/>
      <c r="D984" s="14"/>
    </row>
    <row r="985" spans="1:4">
      <c r="A985" s="12"/>
      <c r="B985" s="13"/>
      <c r="C985" s="14"/>
      <c r="D985" s="14"/>
    </row>
    <row r="986" spans="1:4">
      <c r="A986" s="12"/>
      <c r="B986" s="13"/>
      <c r="C986" s="14"/>
      <c r="D986" s="14"/>
    </row>
    <row r="987" spans="1:4">
      <c r="A987" s="12"/>
      <c r="B987" s="13"/>
      <c r="C987" s="14"/>
      <c r="D987" s="14"/>
    </row>
    <row r="988" spans="1:4">
      <c r="A988" s="12"/>
      <c r="B988" s="13"/>
      <c r="C988" s="14"/>
      <c r="D988" s="14"/>
    </row>
    <row r="989" spans="1:4">
      <c r="A989" s="12"/>
      <c r="B989" s="13"/>
      <c r="C989" s="14"/>
      <c r="D989" s="14"/>
    </row>
    <row r="990" spans="1:4">
      <c r="A990" s="12"/>
      <c r="B990" s="13"/>
      <c r="C990" s="14"/>
      <c r="D990" s="14"/>
    </row>
    <row r="991" spans="1:4">
      <c r="A991" s="12"/>
      <c r="B991" s="13"/>
      <c r="C991" s="14"/>
      <c r="D991" s="14"/>
    </row>
    <row r="992" spans="1:4">
      <c r="A992" s="12"/>
      <c r="B992" s="13"/>
      <c r="C992" s="14"/>
      <c r="D992" s="14"/>
    </row>
    <row r="993" spans="1:4">
      <c r="A993" s="12"/>
      <c r="B993" s="13"/>
      <c r="C993" s="14"/>
      <c r="D993" s="14"/>
    </row>
    <row r="994" spans="1:4">
      <c r="A994" s="12"/>
      <c r="B994" s="13"/>
      <c r="C994" s="14"/>
      <c r="D994" s="14"/>
    </row>
    <row r="995" spans="1:4">
      <c r="A995" s="12"/>
      <c r="B995" s="13"/>
      <c r="C995" s="14"/>
      <c r="D995" s="14"/>
    </row>
    <row r="996" spans="1:4">
      <c r="A996" s="12"/>
      <c r="B996" s="13"/>
      <c r="C996" s="14"/>
      <c r="D996" s="14"/>
    </row>
    <row r="997" spans="1:4">
      <c r="A997" s="12"/>
      <c r="B997" s="13"/>
      <c r="C997" s="14"/>
      <c r="D997" s="14"/>
    </row>
    <row r="998" spans="1:4">
      <c r="A998" s="12"/>
      <c r="B998" s="13"/>
      <c r="C998" s="14"/>
      <c r="D998" s="14"/>
    </row>
    <row r="999" spans="1:4">
      <c r="A999" s="12"/>
      <c r="B999" s="13"/>
      <c r="C999" s="14"/>
      <c r="D999" s="14"/>
    </row>
    <row r="1000" spans="1:4">
      <c r="A1000" s="12"/>
      <c r="B1000" s="13"/>
      <c r="C1000" s="14"/>
      <c r="D1000" s="14"/>
    </row>
    <row r="1001" spans="1:4">
      <c r="A1001" s="12"/>
      <c r="B1001" s="13"/>
      <c r="C1001" s="14"/>
      <c r="D1001" s="14"/>
    </row>
    <row r="1002" spans="1:4">
      <c r="A1002" s="12"/>
      <c r="B1002" s="13"/>
      <c r="C1002" s="14"/>
      <c r="D1002" s="14"/>
    </row>
    <row r="1003" spans="1:4">
      <c r="A1003" s="12"/>
      <c r="B1003" s="13"/>
      <c r="C1003" s="14"/>
      <c r="D1003" s="14"/>
    </row>
    <row r="1004" spans="1:4">
      <c r="A1004" s="12"/>
      <c r="B1004" s="13"/>
      <c r="C1004" s="14"/>
      <c r="D1004" s="14"/>
    </row>
    <row r="1005" spans="1:4">
      <c r="A1005" s="12"/>
      <c r="B1005" s="13"/>
      <c r="C1005" s="14"/>
      <c r="D1005" s="14"/>
    </row>
    <row r="1006" spans="1:4">
      <c r="A1006" s="12"/>
      <c r="B1006" s="13"/>
      <c r="C1006" s="14"/>
      <c r="D1006" s="14"/>
    </row>
    <row r="1007" spans="1:4">
      <c r="A1007" s="12"/>
      <c r="B1007" s="13"/>
      <c r="C1007" s="14"/>
      <c r="D1007" s="14"/>
    </row>
    <row r="1008" spans="1:4">
      <c r="A1008" s="12"/>
      <c r="B1008" s="13"/>
      <c r="C1008" s="14"/>
      <c r="D1008" s="14"/>
    </row>
    <row r="1009" spans="1:4">
      <c r="A1009" s="12"/>
      <c r="B1009" s="13"/>
      <c r="C1009" s="14"/>
      <c r="D1009" s="14"/>
    </row>
    <row r="1010" spans="1:4">
      <c r="A1010" s="12"/>
      <c r="B1010" s="13"/>
      <c r="C1010" s="14"/>
      <c r="D1010" s="14"/>
    </row>
    <row r="1011" spans="1:4">
      <c r="A1011" s="12"/>
      <c r="B1011" s="13"/>
      <c r="C1011" s="14"/>
      <c r="D1011" s="14"/>
    </row>
    <row r="1012" spans="1:4">
      <c r="A1012" s="12"/>
      <c r="B1012" s="13"/>
      <c r="C1012" s="14"/>
      <c r="D1012" s="14"/>
    </row>
    <row r="1013" spans="1:4">
      <c r="A1013" s="12"/>
      <c r="B1013" s="13"/>
      <c r="C1013" s="14"/>
      <c r="D1013" s="14"/>
    </row>
    <row r="1014" spans="1:4">
      <c r="A1014" s="12"/>
      <c r="B1014" s="13"/>
      <c r="C1014" s="14"/>
      <c r="D1014" s="14"/>
    </row>
    <row r="1015" spans="1:4">
      <c r="A1015" s="12"/>
      <c r="B1015" s="13"/>
      <c r="C1015" s="14"/>
      <c r="D1015" s="14"/>
    </row>
    <row r="1016" spans="1:4">
      <c r="A1016" s="12"/>
      <c r="B1016" s="13"/>
      <c r="C1016" s="14"/>
      <c r="D1016" s="14"/>
    </row>
    <row r="1017" spans="1:4">
      <c r="A1017" s="12"/>
      <c r="B1017" s="13"/>
      <c r="C1017" s="14"/>
      <c r="D1017" s="14"/>
    </row>
    <row r="1018" spans="1:4">
      <c r="A1018" s="12"/>
      <c r="B1018" s="13"/>
      <c r="C1018" s="14"/>
      <c r="D1018" s="14"/>
    </row>
    <row r="1019" spans="1:4">
      <c r="A1019" s="12"/>
      <c r="B1019" s="13"/>
      <c r="C1019" s="14"/>
      <c r="D1019" s="14"/>
    </row>
    <row r="1020" spans="1:4">
      <c r="A1020" s="12"/>
      <c r="B1020" s="13"/>
      <c r="C1020" s="14"/>
      <c r="D1020" s="14"/>
    </row>
    <row r="1021" spans="1:4">
      <c r="A1021" s="12"/>
      <c r="B1021" s="13"/>
      <c r="C1021" s="14"/>
      <c r="D1021" s="14"/>
    </row>
    <row r="1022" spans="1:4">
      <c r="A1022" s="12"/>
      <c r="B1022" s="13"/>
      <c r="C1022" s="14"/>
      <c r="D1022" s="14"/>
    </row>
    <row r="1023" spans="1:4">
      <c r="A1023" s="12"/>
      <c r="B1023" s="13"/>
      <c r="C1023" s="14"/>
      <c r="D1023" s="14"/>
    </row>
    <row r="1024" spans="1:4">
      <c r="A1024" s="12"/>
      <c r="B1024" s="13"/>
      <c r="C1024" s="14"/>
      <c r="D1024" s="14"/>
    </row>
    <row r="1025" spans="1:4">
      <c r="A1025" s="12"/>
      <c r="B1025" s="13"/>
      <c r="C1025" s="14"/>
      <c r="D1025" s="14"/>
    </row>
    <row r="1026" spans="1:4">
      <c r="A1026" s="12"/>
      <c r="B1026" s="13"/>
      <c r="C1026" s="14"/>
      <c r="D1026" s="14"/>
    </row>
    <row r="1027" spans="1:4">
      <c r="A1027" s="12"/>
      <c r="B1027" s="13"/>
      <c r="C1027" s="14"/>
      <c r="D1027" s="14"/>
    </row>
    <row r="1028" spans="1:4">
      <c r="A1028" s="12"/>
      <c r="B1028" s="13"/>
      <c r="C1028" s="14"/>
      <c r="D1028" s="14"/>
    </row>
    <row r="1029" spans="1:4">
      <c r="A1029" s="12"/>
      <c r="B1029" s="13"/>
      <c r="C1029" s="14"/>
      <c r="D1029" s="14"/>
    </row>
    <row r="1030" spans="1:4">
      <c r="A1030" s="12"/>
      <c r="B1030" s="13"/>
      <c r="C1030" s="14"/>
      <c r="D1030" s="14"/>
    </row>
    <row r="1031" spans="1:4">
      <c r="A1031" s="12"/>
      <c r="B1031" s="13"/>
      <c r="C1031" s="14"/>
      <c r="D1031" s="14"/>
    </row>
    <row r="1032" spans="1:4">
      <c r="A1032" s="12"/>
      <c r="B1032" s="13"/>
      <c r="C1032" s="14"/>
      <c r="D1032" s="14"/>
    </row>
    <row r="1033" spans="1:4">
      <c r="A1033" s="12"/>
      <c r="B1033" s="13"/>
      <c r="C1033" s="14"/>
      <c r="D1033" s="14"/>
    </row>
    <row r="1034" spans="1:4">
      <c r="A1034" s="12"/>
      <c r="B1034" s="13"/>
      <c r="C1034" s="14"/>
      <c r="D1034" s="14"/>
    </row>
    <row r="1035" spans="1:4">
      <c r="A1035" s="12"/>
      <c r="B1035" s="13"/>
      <c r="C1035" s="14"/>
      <c r="D1035" s="14"/>
    </row>
    <row r="1036" spans="1:4">
      <c r="A1036" s="12"/>
      <c r="B1036" s="13"/>
      <c r="C1036" s="14"/>
      <c r="D1036" s="14"/>
    </row>
    <row r="1037" spans="1:4">
      <c r="A1037" s="12"/>
      <c r="B1037" s="13"/>
      <c r="C1037" s="14"/>
      <c r="D1037" s="14"/>
    </row>
    <row r="1038" spans="1:4">
      <c r="A1038" s="12"/>
      <c r="B1038" s="13"/>
      <c r="C1038" s="14"/>
      <c r="D1038" s="14"/>
    </row>
    <row r="1039" spans="1:4">
      <c r="A1039" s="12"/>
      <c r="B1039" s="13"/>
      <c r="C1039" s="14"/>
      <c r="D1039" s="14"/>
    </row>
    <row r="1040" spans="1:4">
      <c r="A1040" s="12"/>
      <c r="B1040" s="13"/>
      <c r="C1040" s="14"/>
      <c r="D1040" s="14"/>
    </row>
    <row r="1041" spans="1:4">
      <c r="A1041" s="12"/>
      <c r="B1041" s="13"/>
      <c r="C1041" s="14"/>
      <c r="D1041" s="14"/>
    </row>
    <row r="1042" spans="1:4">
      <c r="A1042" s="12"/>
      <c r="B1042" s="13"/>
      <c r="C1042" s="14"/>
      <c r="D1042" s="14"/>
    </row>
    <row r="1043" spans="1:4">
      <c r="A1043" s="12"/>
      <c r="B1043" s="13"/>
      <c r="C1043" s="14"/>
      <c r="D1043" s="14"/>
    </row>
    <row r="1044" spans="1:4">
      <c r="A1044" s="12"/>
      <c r="B1044" s="13"/>
      <c r="C1044" s="14"/>
      <c r="D1044" s="14"/>
    </row>
    <row r="1045" spans="1:4">
      <c r="A1045" s="12"/>
      <c r="B1045" s="13"/>
      <c r="C1045" s="14"/>
      <c r="D1045" s="14"/>
    </row>
    <row r="1046" spans="1:4">
      <c r="A1046" s="12"/>
      <c r="B1046" s="13"/>
      <c r="C1046" s="14"/>
      <c r="D1046" s="14"/>
    </row>
    <row r="1047" spans="1:4">
      <c r="A1047" s="12"/>
      <c r="B1047" s="13"/>
      <c r="C1047" s="14"/>
      <c r="D1047" s="14"/>
    </row>
    <row r="1048" spans="1:4">
      <c r="A1048" s="12"/>
      <c r="B1048" s="13"/>
      <c r="C1048" s="14"/>
      <c r="D1048" s="14"/>
    </row>
    <row r="1049" spans="1:4">
      <c r="A1049" s="12"/>
      <c r="B1049" s="13"/>
      <c r="C1049" s="14"/>
      <c r="D1049" s="14"/>
    </row>
    <row r="1050" spans="1:4">
      <c r="A1050" s="12"/>
      <c r="B1050" s="13"/>
      <c r="C1050" s="14"/>
      <c r="D1050" s="14"/>
    </row>
    <row r="1051" spans="1:4">
      <c r="A1051" s="12"/>
      <c r="B1051" s="13"/>
      <c r="C1051" s="14"/>
      <c r="D1051" s="14"/>
    </row>
    <row r="1052" spans="1:4">
      <c r="A1052" s="12"/>
      <c r="B1052" s="13"/>
      <c r="C1052" s="14"/>
      <c r="D1052" s="14"/>
    </row>
    <row r="1053" spans="1:4">
      <c r="A1053" s="12"/>
      <c r="B1053" s="13"/>
      <c r="C1053" s="14"/>
      <c r="D1053" s="14"/>
    </row>
    <row r="1054" spans="1:4">
      <c r="A1054" s="12"/>
      <c r="B1054" s="13"/>
      <c r="C1054" s="14"/>
      <c r="D1054" s="14"/>
    </row>
    <row r="1055" spans="1:4">
      <c r="A1055" s="12"/>
      <c r="B1055" s="13"/>
      <c r="C1055" s="14"/>
      <c r="D1055" s="14"/>
    </row>
    <row r="1056" spans="1:4">
      <c r="A1056" s="12"/>
      <c r="B1056" s="13"/>
      <c r="C1056" s="14"/>
      <c r="D1056" s="14"/>
    </row>
    <row r="1057" spans="1:4">
      <c r="A1057" s="12"/>
      <c r="B1057" s="13"/>
      <c r="C1057" s="14"/>
      <c r="D1057" s="14"/>
    </row>
    <row r="1058" spans="1:4">
      <c r="A1058" s="12"/>
      <c r="B1058" s="13"/>
      <c r="C1058" s="14"/>
      <c r="D1058" s="14"/>
    </row>
    <row r="1059" spans="1:4">
      <c r="A1059" s="12"/>
      <c r="B1059" s="13"/>
      <c r="C1059" s="14"/>
      <c r="D1059" s="14"/>
    </row>
    <row r="1060" spans="1:4">
      <c r="A1060" s="12"/>
      <c r="B1060" s="13"/>
      <c r="C1060" s="14"/>
      <c r="D1060" s="14"/>
    </row>
    <row r="1061" spans="1:4">
      <c r="A1061" s="12"/>
      <c r="B1061" s="13"/>
      <c r="C1061" s="14"/>
      <c r="D1061" s="14"/>
    </row>
    <row r="1062" spans="1:4">
      <c r="A1062" s="12"/>
      <c r="B1062" s="13"/>
      <c r="C1062" s="14"/>
      <c r="D1062" s="14"/>
    </row>
    <row r="1063" spans="1:4">
      <c r="A1063" s="12"/>
      <c r="B1063" s="13"/>
      <c r="C1063" s="14"/>
      <c r="D1063" s="14"/>
    </row>
    <row r="1064" spans="1:4">
      <c r="A1064" s="12"/>
      <c r="B1064" s="13"/>
      <c r="C1064" s="14"/>
      <c r="D1064" s="14"/>
    </row>
    <row r="1065" spans="1:4">
      <c r="A1065" s="12"/>
      <c r="B1065" s="13"/>
      <c r="C1065" s="14"/>
      <c r="D1065" s="14"/>
    </row>
    <row r="1066" spans="1:4">
      <c r="A1066" s="12"/>
      <c r="B1066" s="13"/>
      <c r="C1066" s="14"/>
      <c r="D1066" s="14"/>
    </row>
    <row r="1067" spans="1:4">
      <c r="A1067" s="12"/>
      <c r="B1067" s="13"/>
      <c r="C1067" s="14"/>
      <c r="D1067" s="14"/>
    </row>
    <row r="1068" spans="1:4">
      <c r="A1068" s="12"/>
      <c r="B1068" s="13"/>
      <c r="C1068" s="14"/>
      <c r="D1068" s="14"/>
    </row>
    <row r="1069" spans="1:4">
      <c r="A1069" s="12"/>
      <c r="B1069" s="13"/>
      <c r="C1069" s="14"/>
      <c r="D1069" s="14"/>
    </row>
    <row r="1070" spans="1:4">
      <c r="A1070" s="12"/>
      <c r="B1070" s="13"/>
      <c r="C1070" s="14"/>
      <c r="D1070" s="14"/>
    </row>
    <row r="1071" spans="1:4">
      <c r="A1071" s="12"/>
      <c r="B1071" s="13"/>
      <c r="C1071" s="14"/>
      <c r="D1071" s="14"/>
    </row>
    <row r="1072" spans="1:4">
      <c r="A1072" s="12"/>
      <c r="B1072" s="13"/>
      <c r="C1072" s="14"/>
      <c r="D1072" s="14"/>
    </row>
    <row r="1073" spans="1:4">
      <c r="A1073" s="12"/>
      <c r="B1073" s="13"/>
      <c r="C1073" s="14"/>
      <c r="D1073" s="14"/>
    </row>
    <row r="1074" spans="1:4">
      <c r="A1074" s="12"/>
      <c r="B1074" s="13"/>
      <c r="C1074" s="14"/>
      <c r="D1074" s="14"/>
    </row>
    <row r="1075" spans="1:4">
      <c r="A1075" s="12"/>
      <c r="B1075" s="13"/>
      <c r="C1075" s="14"/>
      <c r="D1075" s="14"/>
    </row>
    <row r="1076" spans="1:4">
      <c r="A1076" s="12"/>
      <c r="B1076" s="13"/>
      <c r="C1076" s="14"/>
      <c r="D1076" s="14"/>
    </row>
    <row r="1077" spans="1:4">
      <c r="A1077" s="12"/>
      <c r="B1077" s="13"/>
      <c r="C1077" s="14"/>
      <c r="D1077" s="14"/>
    </row>
    <row r="1078" spans="1:4">
      <c r="A1078" s="12"/>
      <c r="B1078" s="13"/>
      <c r="C1078" s="14"/>
      <c r="D1078" s="14"/>
    </row>
    <row r="1079" spans="1:4">
      <c r="A1079" s="12"/>
      <c r="B1079" s="13"/>
      <c r="C1079" s="14"/>
      <c r="D1079" s="14"/>
    </row>
    <row r="1080" spans="1:4">
      <c r="A1080" s="12"/>
      <c r="B1080" s="13"/>
      <c r="C1080" s="14"/>
      <c r="D1080" s="14"/>
    </row>
    <row r="1081" spans="1:4">
      <c r="A1081" s="12"/>
      <c r="B1081" s="13"/>
      <c r="C1081" s="14"/>
      <c r="D1081" s="14"/>
    </row>
    <row r="1082" spans="1:4">
      <c r="A1082" s="12"/>
      <c r="B1082" s="13"/>
      <c r="C1082" s="14"/>
      <c r="D1082" s="14"/>
    </row>
    <row r="1083" spans="1:4">
      <c r="A1083" s="12"/>
      <c r="B1083" s="13"/>
      <c r="C1083" s="14"/>
      <c r="D1083" s="14"/>
    </row>
    <row r="1084" spans="1:4">
      <c r="A1084" s="12"/>
      <c r="B1084" s="13"/>
      <c r="C1084" s="14"/>
      <c r="D1084" s="14"/>
    </row>
    <row r="1085" spans="1:4">
      <c r="A1085" s="12"/>
      <c r="B1085" s="13"/>
      <c r="C1085" s="14"/>
      <c r="D1085" s="14"/>
    </row>
    <row r="1086" spans="1:4">
      <c r="A1086" s="12"/>
      <c r="B1086" s="13"/>
      <c r="C1086" s="14"/>
      <c r="D1086" s="14"/>
    </row>
    <row r="1087" spans="1:4">
      <c r="A1087" s="12"/>
      <c r="B1087" s="13"/>
      <c r="C1087" s="14"/>
      <c r="D1087" s="14"/>
    </row>
    <row r="1088" spans="1:4">
      <c r="A1088" s="12"/>
      <c r="B1088" s="13"/>
      <c r="C1088" s="14"/>
      <c r="D1088" s="14"/>
    </row>
    <row r="1089" spans="1:4">
      <c r="A1089" s="12"/>
      <c r="B1089" s="13"/>
      <c r="C1089" s="14"/>
      <c r="D1089" s="14"/>
    </row>
    <row r="1090" spans="1:4">
      <c r="A1090" s="12"/>
      <c r="B1090" s="13"/>
      <c r="C1090" s="14"/>
      <c r="D1090" s="14"/>
    </row>
    <row r="1091" spans="1:4">
      <c r="A1091" s="12"/>
      <c r="B1091" s="13"/>
      <c r="C1091" s="14"/>
      <c r="D1091" s="14"/>
    </row>
    <row r="1092" spans="1:4">
      <c r="A1092" s="12"/>
      <c r="B1092" s="13"/>
      <c r="C1092" s="14"/>
      <c r="D1092" s="14"/>
    </row>
    <row r="1093" spans="1:4">
      <c r="A1093" s="12"/>
      <c r="B1093" s="13"/>
      <c r="C1093" s="14"/>
      <c r="D1093" s="14"/>
    </row>
    <row r="1094" spans="1:4">
      <c r="A1094" s="12"/>
      <c r="B1094" s="13"/>
      <c r="C1094" s="14"/>
      <c r="D1094" s="14"/>
    </row>
    <row r="1095" spans="1:4">
      <c r="A1095" s="12"/>
      <c r="B1095" s="13"/>
      <c r="C1095" s="14"/>
      <c r="D1095" s="14"/>
    </row>
    <row r="1096" spans="1:4">
      <c r="A1096" s="12"/>
      <c r="B1096" s="13"/>
      <c r="C1096" s="14"/>
      <c r="D1096" s="14"/>
    </row>
    <row r="1097" spans="1:4">
      <c r="A1097" s="12"/>
      <c r="B1097" s="13"/>
      <c r="C1097" s="14"/>
      <c r="D1097" s="14"/>
    </row>
    <row r="1098" spans="1:4">
      <c r="A1098" s="12"/>
      <c r="B1098" s="13"/>
      <c r="C1098" s="14"/>
      <c r="D1098" s="14"/>
    </row>
    <row r="1099" spans="1:4">
      <c r="A1099" s="12"/>
      <c r="B1099" s="13"/>
      <c r="C1099" s="14"/>
      <c r="D1099" s="14"/>
    </row>
    <row r="1100" spans="1:4">
      <c r="A1100" s="12"/>
      <c r="B1100" s="13"/>
      <c r="C1100" s="14"/>
      <c r="D1100" s="14"/>
    </row>
    <row r="1101" spans="1:4">
      <c r="A1101" s="12"/>
      <c r="B1101" s="13"/>
      <c r="C1101" s="14"/>
      <c r="D1101" s="14"/>
    </row>
    <row r="1102" spans="1:4">
      <c r="A1102" s="12"/>
      <c r="B1102" s="13"/>
      <c r="C1102" s="14"/>
      <c r="D1102" s="14"/>
    </row>
    <row r="1103" spans="1:4">
      <c r="A1103" s="12"/>
      <c r="B1103" s="13"/>
      <c r="C1103" s="14"/>
      <c r="D1103" s="14"/>
    </row>
    <row r="1104" spans="1:4">
      <c r="A1104" s="12"/>
      <c r="B1104" s="13"/>
      <c r="C1104" s="14"/>
      <c r="D1104" s="14"/>
    </row>
    <row r="1105" spans="1:4">
      <c r="A1105" s="12"/>
      <c r="B1105" s="13"/>
      <c r="C1105" s="14"/>
      <c r="D1105" s="14"/>
    </row>
    <row r="1106" spans="1:4">
      <c r="A1106" s="12"/>
      <c r="B1106" s="13"/>
      <c r="C1106" s="14"/>
      <c r="D1106" s="14"/>
    </row>
    <row r="1107" spans="1:4">
      <c r="A1107" s="12"/>
      <c r="B1107" s="13"/>
      <c r="C1107" s="14"/>
      <c r="D1107" s="14"/>
    </row>
    <row r="1108" spans="1:4">
      <c r="A1108" s="12"/>
      <c r="B1108" s="13"/>
      <c r="C1108" s="14"/>
      <c r="D1108" s="14"/>
    </row>
    <row r="1109" spans="1:4">
      <c r="A1109" s="12"/>
      <c r="B1109" s="13"/>
      <c r="C1109" s="14"/>
      <c r="D1109" s="14"/>
    </row>
    <row r="1110" spans="1:4">
      <c r="A1110" s="12"/>
      <c r="B1110" s="13"/>
      <c r="C1110" s="14"/>
      <c r="D1110" s="14"/>
    </row>
    <row r="1111" spans="1:4">
      <c r="A1111" s="12"/>
      <c r="B1111" s="13"/>
      <c r="C1111" s="14"/>
      <c r="D1111" s="14"/>
    </row>
    <row r="1112" spans="1:4">
      <c r="A1112" s="12"/>
      <c r="B1112" s="13"/>
      <c r="C1112" s="14"/>
      <c r="D1112" s="14"/>
    </row>
    <row r="1113" spans="1:4">
      <c r="A1113" s="12"/>
      <c r="B1113" s="13"/>
      <c r="C1113" s="14"/>
      <c r="D1113" s="14"/>
    </row>
    <row r="1114" spans="1:4">
      <c r="A1114" s="12"/>
      <c r="B1114" s="13"/>
      <c r="C1114" s="14"/>
      <c r="D1114" s="14"/>
    </row>
    <row r="1115" spans="1:4">
      <c r="A1115" s="12"/>
      <c r="B1115" s="13"/>
      <c r="C1115" s="14"/>
      <c r="D1115" s="14"/>
    </row>
    <row r="1116" spans="1:4">
      <c r="A1116" s="12"/>
      <c r="B1116" s="13"/>
      <c r="C1116" s="14"/>
      <c r="D1116" s="14"/>
    </row>
    <row r="1117" spans="1:4">
      <c r="A1117" s="12"/>
      <c r="B1117" s="13"/>
      <c r="C1117" s="14"/>
      <c r="D1117" s="14"/>
    </row>
    <row r="1118" spans="1:4">
      <c r="A1118" s="12"/>
      <c r="B1118" s="13"/>
      <c r="C1118" s="14"/>
      <c r="D1118" s="14"/>
    </row>
    <row r="1119" spans="1:4">
      <c r="A1119" s="12"/>
      <c r="B1119" s="13"/>
      <c r="C1119" s="14"/>
      <c r="D1119" s="14"/>
    </row>
    <row r="1120" spans="1:4">
      <c r="A1120" s="12"/>
      <c r="B1120" s="13"/>
      <c r="C1120" s="14"/>
      <c r="D1120" s="14"/>
    </row>
    <row r="1121" spans="1:4">
      <c r="A1121" s="12"/>
      <c r="B1121" s="13"/>
      <c r="C1121" s="14"/>
      <c r="D1121" s="14"/>
    </row>
    <row r="1122" spans="1:4">
      <c r="A1122" s="12"/>
      <c r="B1122" s="13"/>
      <c r="C1122" s="14"/>
      <c r="D1122" s="14"/>
    </row>
    <row r="1123" spans="1:4">
      <c r="A1123" s="12"/>
      <c r="B1123" s="13"/>
      <c r="C1123" s="14"/>
      <c r="D1123" s="14"/>
    </row>
    <row r="1124" spans="1:4">
      <c r="A1124" s="12"/>
      <c r="B1124" s="13"/>
      <c r="C1124" s="14"/>
      <c r="D1124" s="14"/>
    </row>
    <row r="1125" spans="1:4">
      <c r="A1125" s="12"/>
      <c r="B1125" s="13"/>
      <c r="C1125" s="14"/>
      <c r="D1125" s="14"/>
    </row>
    <row r="1126" spans="1:4">
      <c r="A1126" s="12"/>
      <c r="B1126" s="13"/>
      <c r="C1126" s="14"/>
      <c r="D1126" s="14"/>
    </row>
    <row r="1127" spans="1:4">
      <c r="A1127" s="12"/>
      <c r="B1127" s="13"/>
      <c r="C1127" s="14"/>
      <c r="D1127" s="14"/>
    </row>
    <row r="1128" spans="1:4">
      <c r="A1128" s="12"/>
      <c r="B1128" s="13"/>
      <c r="C1128" s="14"/>
      <c r="D1128" s="14"/>
    </row>
    <row r="1129" spans="1:4">
      <c r="A1129" s="12"/>
      <c r="B1129" s="13"/>
      <c r="C1129" s="14"/>
      <c r="D1129" s="14"/>
    </row>
    <row r="1130" spans="1:4">
      <c r="A1130" s="12"/>
      <c r="B1130" s="13"/>
      <c r="C1130" s="14"/>
      <c r="D1130" s="14"/>
    </row>
    <row r="1131" spans="1:4">
      <c r="A1131" s="12"/>
      <c r="B1131" s="13"/>
      <c r="C1131" s="14"/>
      <c r="D1131" s="14"/>
    </row>
    <row r="1132" spans="1:4">
      <c r="A1132" s="12"/>
      <c r="B1132" s="13"/>
      <c r="C1132" s="14"/>
      <c r="D1132" s="14"/>
    </row>
    <row r="1133" spans="1:4">
      <c r="A1133" s="12"/>
      <c r="B1133" s="13"/>
      <c r="C1133" s="14"/>
      <c r="D1133" s="14"/>
    </row>
    <row r="1134" spans="1:4">
      <c r="A1134" s="12"/>
      <c r="B1134" s="13"/>
      <c r="C1134" s="14"/>
      <c r="D1134" s="14"/>
    </row>
    <row r="1135" spans="1:4">
      <c r="A1135" s="12"/>
      <c r="B1135" s="13"/>
      <c r="C1135" s="14"/>
      <c r="D1135" s="14"/>
    </row>
    <row r="1136" spans="1:4">
      <c r="A1136" s="12"/>
      <c r="B1136" s="13"/>
      <c r="C1136" s="14"/>
      <c r="D1136" s="14"/>
    </row>
    <row r="1137" spans="1:4">
      <c r="A1137" s="12"/>
      <c r="B1137" s="13"/>
      <c r="C1137" s="14"/>
      <c r="D1137" s="14"/>
    </row>
    <row r="1138" spans="1:4">
      <c r="A1138" s="12"/>
      <c r="B1138" s="13"/>
      <c r="C1138" s="14"/>
      <c r="D1138" s="14"/>
    </row>
    <row r="1139" spans="1:4">
      <c r="A1139" s="12"/>
      <c r="B1139" s="13"/>
      <c r="C1139" s="14"/>
      <c r="D1139" s="14"/>
    </row>
    <row r="1140" spans="1:4">
      <c r="A1140" s="12"/>
      <c r="B1140" s="13"/>
      <c r="C1140" s="14"/>
      <c r="D1140" s="14"/>
    </row>
    <row r="1141" spans="1:4">
      <c r="A1141" s="12"/>
      <c r="B1141" s="13"/>
      <c r="C1141" s="14"/>
      <c r="D1141" s="14"/>
    </row>
    <row r="1142" spans="1:4">
      <c r="A1142" s="12"/>
      <c r="B1142" s="13"/>
      <c r="C1142" s="14"/>
      <c r="D1142" s="14"/>
    </row>
    <row r="1143" spans="1:4">
      <c r="A1143" s="12"/>
      <c r="B1143" s="13"/>
      <c r="C1143" s="14"/>
      <c r="D1143" s="14"/>
    </row>
    <row r="1144" spans="1:4">
      <c r="A1144" s="12"/>
      <c r="B1144" s="13"/>
      <c r="C1144" s="14"/>
      <c r="D1144" s="14"/>
    </row>
    <row r="1145" spans="1:4">
      <c r="A1145" s="12"/>
      <c r="B1145" s="13"/>
      <c r="C1145" s="14"/>
      <c r="D1145" s="14"/>
    </row>
    <row r="1146" spans="1:4">
      <c r="A1146" s="12"/>
      <c r="B1146" s="13"/>
      <c r="C1146" s="14"/>
      <c r="D1146" s="14"/>
    </row>
    <row r="1147" spans="1:4">
      <c r="A1147" s="12"/>
      <c r="B1147" s="13"/>
      <c r="C1147" s="14"/>
      <c r="D1147" s="14"/>
    </row>
    <row r="1148" spans="1:4">
      <c r="A1148" s="12"/>
      <c r="B1148" s="13"/>
      <c r="C1148" s="14"/>
      <c r="D1148" s="14"/>
    </row>
    <row r="1149" spans="1:4">
      <c r="A1149" s="12"/>
      <c r="B1149" s="13"/>
      <c r="C1149" s="14"/>
      <c r="D1149" s="14"/>
    </row>
    <row r="1150" spans="1:4">
      <c r="A1150" s="12"/>
      <c r="B1150" s="13"/>
      <c r="C1150" s="14"/>
      <c r="D1150" s="14"/>
    </row>
    <row r="1151" spans="1:4">
      <c r="A1151" s="12"/>
      <c r="B1151" s="13"/>
      <c r="C1151" s="14"/>
      <c r="D1151" s="14"/>
    </row>
    <row r="1152" spans="1:4">
      <c r="A1152" s="12"/>
      <c r="B1152" s="13"/>
      <c r="C1152" s="14"/>
      <c r="D1152" s="14"/>
    </row>
    <row r="1153" spans="1:4">
      <c r="A1153" s="12"/>
      <c r="B1153" s="13"/>
      <c r="C1153" s="14"/>
      <c r="D1153" s="14"/>
    </row>
    <row r="1154" spans="1:4">
      <c r="A1154" s="12"/>
      <c r="B1154" s="13"/>
      <c r="C1154" s="14"/>
      <c r="D1154" s="14"/>
    </row>
    <row r="1155" spans="1:4">
      <c r="A1155" s="12"/>
      <c r="B1155" s="13"/>
      <c r="C1155" s="14"/>
      <c r="D1155" s="14"/>
    </row>
    <row r="1156" spans="1:4">
      <c r="A1156" s="12"/>
      <c r="B1156" s="13"/>
      <c r="C1156" s="14"/>
      <c r="D1156" s="14"/>
    </row>
    <row r="1157" spans="1:4">
      <c r="A1157" s="12"/>
      <c r="B1157" s="13"/>
      <c r="C1157" s="14"/>
      <c r="D1157" s="14"/>
    </row>
    <row r="1158" spans="1:4">
      <c r="A1158" s="12"/>
      <c r="B1158" s="13"/>
      <c r="C1158" s="14"/>
      <c r="D1158" s="14"/>
    </row>
    <row r="1159" spans="1:4">
      <c r="A1159" s="12"/>
      <c r="B1159" s="13"/>
      <c r="C1159" s="14"/>
      <c r="D1159" s="14"/>
    </row>
    <row r="1160" spans="1:4">
      <c r="A1160" s="12"/>
      <c r="B1160" s="13"/>
      <c r="C1160" s="14"/>
      <c r="D1160" s="14"/>
    </row>
    <row r="1161" spans="1:4">
      <c r="A1161" s="12"/>
      <c r="B1161" s="13"/>
      <c r="C1161" s="14"/>
      <c r="D1161" s="14"/>
    </row>
    <row r="1162" spans="1:4">
      <c r="A1162" s="12"/>
      <c r="B1162" s="13"/>
      <c r="C1162" s="14"/>
      <c r="D1162" s="14"/>
    </row>
    <row r="1163" spans="1:4">
      <c r="A1163" s="12"/>
      <c r="B1163" s="13"/>
      <c r="C1163" s="14"/>
      <c r="D1163" s="14"/>
    </row>
    <row r="1164" spans="1:4">
      <c r="A1164" s="12"/>
      <c r="B1164" s="13"/>
      <c r="C1164" s="14"/>
      <c r="D1164" s="14"/>
    </row>
    <row r="1165" spans="1:4">
      <c r="A1165" s="12"/>
      <c r="B1165" s="13"/>
      <c r="C1165" s="14"/>
      <c r="D1165" s="14"/>
    </row>
    <row r="1166" spans="1:4">
      <c r="A1166" s="12"/>
      <c r="B1166" s="13"/>
      <c r="C1166" s="14"/>
      <c r="D1166" s="14"/>
    </row>
    <row r="1167" spans="1:4">
      <c r="A1167" s="12"/>
      <c r="B1167" s="13"/>
      <c r="C1167" s="14"/>
      <c r="D1167" s="14"/>
    </row>
    <row r="1168" spans="1:4">
      <c r="A1168" s="12"/>
      <c r="B1168" s="13"/>
      <c r="C1168" s="14"/>
      <c r="D1168" s="14"/>
    </row>
    <row r="1169" spans="1:4">
      <c r="A1169" s="12"/>
      <c r="B1169" s="13"/>
      <c r="C1169" s="14"/>
      <c r="D1169" s="14"/>
    </row>
    <row r="1170" spans="1:4">
      <c r="A1170" s="12"/>
      <c r="B1170" s="13"/>
      <c r="C1170" s="14"/>
      <c r="D1170" s="14"/>
    </row>
    <row r="1171" spans="1:4">
      <c r="A1171" s="12"/>
      <c r="B1171" s="13"/>
      <c r="C1171" s="14"/>
      <c r="D1171" s="14"/>
    </row>
    <row r="1172" spans="1:4">
      <c r="A1172" s="12"/>
      <c r="B1172" s="13"/>
      <c r="C1172" s="14"/>
      <c r="D1172" s="14"/>
    </row>
    <row r="1173" spans="1:4">
      <c r="A1173" s="12"/>
      <c r="B1173" s="13"/>
      <c r="C1173" s="14"/>
      <c r="D1173" s="14"/>
    </row>
    <row r="1174" spans="1:4">
      <c r="A1174" s="12"/>
      <c r="B1174" s="13"/>
      <c r="C1174" s="14"/>
      <c r="D1174" s="14"/>
    </row>
    <row r="1175" spans="1:4">
      <c r="A1175" s="12"/>
      <c r="B1175" s="13"/>
      <c r="C1175" s="14"/>
      <c r="D1175" s="14"/>
    </row>
    <row r="1176" spans="1:4">
      <c r="A1176" s="12"/>
      <c r="B1176" s="13"/>
      <c r="C1176" s="14"/>
      <c r="D1176" s="14"/>
    </row>
    <row r="1177" spans="1:4">
      <c r="A1177" s="12"/>
      <c r="B1177" s="13"/>
      <c r="C1177" s="14"/>
      <c r="D1177" s="14"/>
    </row>
    <row r="1178" spans="1:4">
      <c r="A1178" s="12"/>
      <c r="B1178" s="13"/>
      <c r="C1178" s="14"/>
      <c r="D1178" s="14"/>
    </row>
    <row r="1179" spans="1:4">
      <c r="A1179" s="12"/>
      <c r="B1179" s="13"/>
      <c r="C1179" s="14"/>
      <c r="D1179" s="14"/>
    </row>
    <row r="1180" spans="1:4">
      <c r="A1180" s="12"/>
      <c r="B1180" s="13"/>
      <c r="C1180" s="14"/>
      <c r="D1180" s="14"/>
    </row>
    <row r="1181" spans="1:4">
      <c r="A1181" s="12"/>
      <c r="B1181" s="13"/>
      <c r="C1181" s="14"/>
      <c r="D1181" s="14"/>
    </row>
    <row r="1182" spans="1:4">
      <c r="A1182" s="12"/>
      <c r="B1182" s="13"/>
      <c r="C1182" s="14"/>
      <c r="D1182" s="14"/>
    </row>
    <row r="1183" spans="1:4">
      <c r="A1183" s="12"/>
      <c r="B1183" s="13"/>
      <c r="C1183" s="14"/>
      <c r="D1183" s="14"/>
    </row>
    <row r="1184" spans="1:4">
      <c r="A1184" s="12"/>
      <c r="B1184" s="13"/>
      <c r="C1184" s="14"/>
      <c r="D1184" s="14"/>
    </row>
    <row r="1185" spans="1:4">
      <c r="A1185" s="12"/>
      <c r="B1185" s="13"/>
      <c r="C1185" s="14"/>
      <c r="D1185" s="14"/>
    </row>
    <row r="1186" spans="1:4">
      <c r="A1186" s="12"/>
      <c r="B1186" s="13"/>
      <c r="C1186" s="14"/>
      <c r="D1186" s="14"/>
    </row>
    <row r="1187" spans="1:4">
      <c r="A1187" s="12"/>
      <c r="B1187" s="13"/>
      <c r="C1187" s="14"/>
      <c r="D1187" s="14"/>
    </row>
    <row r="1188" spans="1:4">
      <c r="A1188" s="12"/>
      <c r="B1188" s="13"/>
      <c r="C1188" s="14"/>
      <c r="D1188" s="14"/>
    </row>
    <row r="1189" spans="1:4">
      <c r="A1189" s="12"/>
      <c r="B1189" s="13"/>
      <c r="C1189" s="14"/>
      <c r="D1189" s="14"/>
    </row>
    <row r="1190" spans="1:4">
      <c r="A1190" s="12"/>
      <c r="B1190" s="13"/>
      <c r="C1190" s="14"/>
      <c r="D1190" s="14"/>
    </row>
    <row r="1191" spans="1:4">
      <c r="A1191" s="12"/>
      <c r="B1191" s="13"/>
      <c r="C1191" s="14"/>
      <c r="D1191" s="14"/>
    </row>
    <row r="1192" spans="1:4">
      <c r="A1192" s="12"/>
      <c r="B1192" s="13"/>
      <c r="C1192" s="14"/>
      <c r="D1192" s="14"/>
    </row>
    <row r="1193" spans="1:4">
      <c r="A1193" s="12"/>
      <c r="B1193" s="13"/>
      <c r="C1193" s="14"/>
      <c r="D1193" s="14"/>
    </row>
    <row r="1194" spans="1:4">
      <c r="A1194" s="12"/>
      <c r="B1194" s="13"/>
      <c r="C1194" s="14"/>
      <c r="D1194" s="14"/>
    </row>
    <row r="1195" spans="1:4">
      <c r="A1195" s="12"/>
      <c r="B1195" s="13"/>
      <c r="C1195" s="14"/>
      <c r="D1195" s="14"/>
    </row>
    <row r="1196" spans="1:4">
      <c r="A1196" s="12"/>
      <c r="B1196" s="13"/>
      <c r="C1196" s="14"/>
      <c r="D1196" s="14"/>
    </row>
    <row r="1197" spans="1:4">
      <c r="A1197" s="12"/>
      <c r="B1197" s="13"/>
      <c r="C1197" s="14"/>
      <c r="D1197" s="14"/>
    </row>
    <row r="1198" spans="1:4">
      <c r="A1198" s="12"/>
      <c r="B1198" s="13"/>
      <c r="C1198" s="14"/>
      <c r="D1198" s="14"/>
    </row>
    <row r="1199" spans="1:4">
      <c r="A1199" s="12"/>
      <c r="B1199" s="13"/>
      <c r="C1199" s="14"/>
      <c r="D1199" s="14"/>
    </row>
    <row r="1200" spans="1:4">
      <c r="A1200" s="12"/>
      <c r="B1200" s="13"/>
      <c r="C1200" s="14"/>
      <c r="D1200" s="14"/>
    </row>
    <row r="1201" spans="1:4">
      <c r="A1201" s="12"/>
      <c r="B1201" s="13"/>
      <c r="C1201" s="14"/>
      <c r="D1201" s="14"/>
    </row>
    <row r="1202" spans="1:4">
      <c r="A1202" s="12"/>
      <c r="B1202" s="13"/>
      <c r="C1202" s="14"/>
      <c r="D1202" s="14"/>
    </row>
    <row r="1203" spans="1:4">
      <c r="A1203" s="12"/>
      <c r="B1203" s="13"/>
      <c r="C1203" s="14"/>
      <c r="D1203" s="14"/>
    </row>
    <row r="1204" spans="1:4">
      <c r="A1204" s="12"/>
      <c r="B1204" s="13"/>
      <c r="C1204" s="14"/>
      <c r="D1204" s="14"/>
    </row>
    <row r="1205" spans="1:4">
      <c r="A1205" s="12"/>
      <c r="B1205" s="13"/>
      <c r="C1205" s="14"/>
      <c r="D1205" s="14"/>
    </row>
    <row r="1206" spans="1:4">
      <c r="A1206" s="12"/>
      <c r="B1206" s="13"/>
      <c r="C1206" s="14"/>
      <c r="D1206" s="14"/>
    </row>
    <row r="1207" spans="1:4">
      <c r="A1207" s="12"/>
      <c r="B1207" s="13"/>
      <c r="C1207" s="14"/>
      <c r="D1207" s="14"/>
    </row>
    <row r="1208" spans="1:4">
      <c r="A1208" s="12"/>
      <c r="B1208" s="13"/>
      <c r="C1208" s="14"/>
      <c r="D1208" s="14"/>
    </row>
    <row r="1209" spans="1:4">
      <c r="A1209" s="12"/>
      <c r="B1209" s="13"/>
      <c r="C1209" s="14"/>
      <c r="D1209" s="14"/>
    </row>
    <row r="1210" spans="1:4">
      <c r="A1210" s="12"/>
      <c r="B1210" s="13"/>
      <c r="C1210" s="14"/>
      <c r="D1210" s="14"/>
    </row>
    <row r="1211" spans="1:4">
      <c r="A1211" s="12"/>
      <c r="B1211" s="13"/>
      <c r="C1211" s="14"/>
      <c r="D1211" s="14"/>
    </row>
    <row r="1212" spans="1:4">
      <c r="A1212" s="12"/>
      <c r="B1212" s="13"/>
      <c r="C1212" s="14"/>
      <c r="D1212" s="14"/>
    </row>
    <row r="1213" spans="1:4">
      <c r="A1213" s="12"/>
      <c r="B1213" s="13"/>
      <c r="C1213" s="14"/>
      <c r="D1213" s="14"/>
    </row>
    <row r="1214" spans="1:4">
      <c r="A1214" s="12"/>
      <c r="B1214" s="13"/>
      <c r="C1214" s="14"/>
      <c r="D1214" s="14"/>
    </row>
    <row r="1215" spans="1:4">
      <c r="A1215" s="12"/>
      <c r="B1215" s="13"/>
      <c r="C1215" s="14"/>
      <c r="D1215" s="14"/>
    </row>
    <row r="1216" spans="1:4">
      <c r="A1216" s="12"/>
      <c r="B1216" s="13"/>
      <c r="C1216" s="14"/>
      <c r="D1216" s="14"/>
    </row>
    <row r="1217" spans="1:4">
      <c r="A1217" s="12"/>
      <c r="B1217" s="13"/>
      <c r="C1217" s="14"/>
      <c r="D1217" s="14"/>
    </row>
    <row r="1218" spans="1:4">
      <c r="A1218" s="12"/>
      <c r="B1218" s="13"/>
      <c r="C1218" s="14"/>
      <c r="D1218" s="14"/>
    </row>
    <row r="1219" spans="1:4">
      <c r="A1219" s="12"/>
      <c r="B1219" s="13"/>
      <c r="C1219" s="14"/>
      <c r="D1219" s="14"/>
    </row>
    <row r="1220" spans="1:4">
      <c r="A1220" s="12"/>
      <c r="B1220" s="13"/>
      <c r="C1220" s="14"/>
      <c r="D1220" s="14"/>
    </row>
    <row r="1221" spans="1:4">
      <c r="A1221" s="12"/>
      <c r="B1221" s="13"/>
      <c r="C1221" s="14"/>
      <c r="D1221" s="14"/>
    </row>
    <row r="1222" spans="1:4">
      <c r="A1222" s="12"/>
      <c r="B1222" s="13"/>
      <c r="C1222" s="14"/>
      <c r="D1222" s="14"/>
    </row>
    <row r="1223" spans="1:4">
      <c r="A1223" s="12"/>
      <c r="B1223" s="13"/>
      <c r="C1223" s="14"/>
      <c r="D1223" s="14"/>
    </row>
    <row r="1224" spans="1:4">
      <c r="A1224" s="12"/>
      <c r="B1224" s="13"/>
      <c r="C1224" s="14"/>
      <c r="D1224" s="14"/>
    </row>
    <row r="1225" spans="1:4">
      <c r="A1225" s="12"/>
      <c r="B1225" s="13"/>
      <c r="C1225" s="14"/>
      <c r="D1225" s="14"/>
    </row>
    <row r="1226" spans="1:4">
      <c r="A1226" s="12"/>
      <c r="B1226" s="13"/>
      <c r="C1226" s="14"/>
      <c r="D1226" s="14"/>
    </row>
    <row r="1227" spans="1:4">
      <c r="A1227" s="12"/>
      <c r="B1227" s="13"/>
      <c r="C1227" s="14"/>
      <c r="D1227" s="14"/>
    </row>
    <row r="1228" spans="1:4">
      <c r="A1228" s="12"/>
      <c r="B1228" s="13"/>
      <c r="C1228" s="14"/>
      <c r="D1228" s="14"/>
    </row>
    <row r="1229" spans="1:4">
      <c r="A1229" s="12"/>
      <c r="B1229" s="13"/>
      <c r="C1229" s="14"/>
      <c r="D1229" s="14"/>
    </row>
    <row r="1230" spans="1:4">
      <c r="A1230" s="12"/>
      <c r="B1230" s="13"/>
      <c r="C1230" s="14"/>
      <c r="D1230" s="14"/>
    </row>
    <row r="1231" spans="1:4">
      <c r="A1231" s="12"/>
      <c r="B1231" s="13"/>
      <c r="C1231" s="14"/>
      <c r="D1231" s="14"/>
    </row>
    <row r="1232" spans="1:4">
      <c r="A1232" s="12"/>
      <c r="B1232" s="13"/>
      <c r="C1232" s="14"/>
      <c r="D1232" s="14"/>
    </row>
    <row r="1233" spans="1:4">
      <c r="A1233" s="12"/>
      <c r="B1233" s="13"/>
      <c r="C1233" s="14"/>
      <c r="D1233" s="14"/>
    </row>
    <row r="1234" spans="1:4">
      <c r="A1234" s="12"/>
      <c r="B1234" s="13"/>
      <c r="C1234" s="14"/>
      <c r="D1234" s="14"/>
    </row>
    <row r="1235" spans="1:4">
      <c r="A1235" s="12"/>
      <c r="B1235" s="13"/>
      <c r="C1235" s="14"/>
      <c r="D1235" s="14"/>
    </row>
    <row r="1236" spans="1:4">
      <c r="A1236" s="12"/>
      <c r="B1236" s="13"/>
      <c r="C1236" s="14"/>
      <c r="D1236" s="14"/>
    </row>
    <row r="1237" spans="1:4">
      <c r="A1237" s="12"/>
      <c r="B1237" s="13"/>
      <c r="C1237" s="14"/>
      <c r="D1237" s="14"/>
    </row>
    <row r="1238" spans="1:4">
      <c r="A1238" s="12"/>
      <c r="B1238" s="13"/>
      <c r="C1238" s="14"/>
      <c r="D1238" s="14"/>
    </row>
    <row r="1239" spans="1:4">
      <c r="A1239" s="12"/>
      <c r="B1239" s="13"/>
      <c r="C1239" s="14"/>
      <c r="D1239" s="14"/>
    </row>
    <row r="1240" spans="1:4">
      <c r="A1240" s="12"/>
      <c r="B1240" s="13"/>
      <c r="C1240" s="14"/>
      <c r="D1240" s="14"/>
    </row>
    <row r="1241" spans="1:4">
      <c r="A1241" s="12"/>
      <c r="B1241" s="13"/>
      <c r="C1241" s="14"/>
      <c r="D1241" s="14"/>
    </row>
    <row r="1242" spans="1:4">
      <c r="A1242" s="12"/>
      <c r="B1242" s="13"/>
      <c r="C1242" s="14"/>
      <c r="D1242" s="14"/>
    </row>
    <row r="1243" spans="1:4">
      <c r="A1243" s="12"/>
      <c r="B1243" s="13"/>
      <c r="C1243" s="14"/>
      <c r="D1243" s="14"/>
    </row>
    <row r="1244" spans="1:4">
      <c r="A1244" s="12"/>
      <c r="B1244" s="13"/>
      <c r="C1244" s="14"/>
      <c r="D1244" s="14"/>
    </row>
    <row r="1245" spans="1:4">
      <c r="A1245" s="12"/>
      <c r="B1245" s="13"/>
      <c r="C1245" s="14"/>
      <c r="D1245" s="14"/>
    </row>
    <row r="1246" spans="1:4">
      <c r="A1246" s="12"/>
      <c r="B1246" s="13"/>
      <c r="C1246" s="14"/>
      <c r="D1246" s="14"/>
    </row>
    <row r="1247" spans="1:4">
      <c r="A1247" s="12"/>
      <c r="B1247" s="13"/>
      <c r="C1247" s="14"/>
      <c r="D1247" s="14"/>
    </row>
    <row r="1248" spans="1:4">
      <c r="A1248" s="12"/>
      <c r="B1248" s="13"/>
      <c r="C1248" s="14"/>
      <c r="D1248" s="14"/>
    </row>
    <row r="1249" spans="1:4">
      <c r="A1249" s="12"/>
      <c r="B1249" s="13"/>
      <c r="C1249" s="14"/>
      <c r="D1249" s="14"/>
    </row>
    <row r="1250" spans="1:4">
      <c r="A1250" s="12"/>
      <c r="B1250" s="13"/>
      <c r="C1250" s="14"/>
      <c r="D1250" s="14"/>
    </row>
    <row r="1251" spans="1:4">
      <c r="A1251" s="12"/>
      <c r="B1251" s="13"/>
      <c r="C1251" s="14"/>
      <c r="D1251" s="14"/>
    </row>
    <row r="1252" spans="1:4">
      <c r="A1252" s="12"/>
      <c r="B1252" s="13"/>
      <c r="C1252" s="14"/>
      <c r="D1252" s="14"/>
    </row>
    <row r="1253" spans="1:4">
      <c r="A1253" s="12"/>
      <c r="B1253" s="13"/>
      <c r="C1253" s="14"/>
      <c r="D1253" s="14"/>
    </row>
    <row r="1254" spans="1:4">
      <c r="A1254" s="12"/>
      <c r="B1254" s="13"/>
      <c r="C1254" s="14"/>
      <c r="D1254" s="14"/>
    </row>
    <row r="1255" spans="1:4">
      <c r="A1255" s="12"/>
      <c r="B1255" s="13"/>
      <c r="C1255" s="14"/>
      <c r="D1255" s="14"/>
    </row>
    <row r="1256" spans="1:4">
      <c r="A1256" s="12"/>
      <c r="B1256" s="13"/>
      <c r="C1256" s="14"/>
      <c r="D1256" s="14"/>
    </row>
    <row r="1257" spans="1:4">
      <c r="A1257" s="12"/>
      <c r="B1257" s="13"/>
      <c r="C1257" s="14"/>
      <c r="D1257" s="14"/>
    </row>
    <row r="1258" spans="1:4">
      <c r="A1258" s="12"/>
      <c r="B1258" s="13"/>
      <c r="C1258" s="14"/>
      <c r="D1258" s="14"/>
    </row>
    <row r="1259" spans="1:4">
      <c r="A1259" s="12"/>
      <c r="B1259" s="13"/>
      <c r="C1259" s="14"/>
      <c r="D1259" s="14"/>
    </row>
    <row r="1260" spans="1:4">
      <c r="A1260" s="12"/>
      <c r="B1260" s="13"/>
      <c r="C1260" s="14"/>
      <c r="D1260" s="14"/>
    </row>
    <row r="1261" spans="1:4">
      <c r="A1261" s="12"/>
      <c r="B1261" s="13"/>
      <c r="C1261" s="14"/>
      <c r="D1261" s="14"/>
    </row>
    <row r="1262" spans="1:4">
      <c r="A1262" s="12"/>
      <c r="B1262" s="13"/>
      <c r="C1262" s="14"/>
      <c r="D1262" s="14"/>
    </row>
    <row r="1263" spans="1:4">
      <c r="A1263" s="12"/>
      <c r="B1263" s="13"/>
      <c r="C1263" s="14"/>
      <c r="D1263" s="14"/>
    </row>
    <row r="1264" spans="1:4">
      <c r="A1264" s="12"/>
      <c r="B1264" s="13"/>
      <c r="C1264" s="14"/>
      <c r="D1264" s="14"/>
    </row>
    <row r="1265" spans="1:4">
      <c r="A1265" s="12"/>
      <c r="B1265" s="13"/>
      <c r="C1265" s="14"/>
      <c r="D1265" s="14"/>
    </row>
    <row r="1266" spans="1:4">
      <c r="A1266" s="12"/>
      <c r="B1266" s="13"/>
      <c r="C1266" s="14"/>
      <c r="D1266" s="14"/>
    </row>
    <row r="1267" spans="1:4">
      <c r="A1267" s="12"/>
      <c r="B1267" s="13"/>
      <c r="C1267" s="14"/>
      <c r="D1267" s="14"/>
    </row>
    <row r="1268" spans="1:4">
      <c r="A1268" s="12"/>
      <c r="B1268" s="13"/>
      <c r="C1268" s="14"/>
      <c r="D1268" s="14"/>
    </row>
    <row r="1269" spans="1:4">
      <c r="A1269" s="12"/>
      <c r="B1269" s="13"/>
      <c r="C1269" s="14"/>
      <c r="D1269" s="14"/>
    </row>
    <row r="1270" spans="1:4">
      <c r="A1270" s="12"/>
      <c r="B1270" s="13"/>
      <c r="C1270" s="14"/>
      <c r="D1270" s="14"/>
    </row>
    <row r="1271" spans="1:4">
      <c r="A1271" s="12"/>
      <c r="B1271" s="13"/>
      <c r="C1271" s="14"/>
      <c r="D1271" s="14"/>
    </row>
    <row r="1272" spans="1:4">
      <c r="A1272" s="12"/>
      <c r="B1272" s="13"/>
      <c r="C1272" s="14"/>
      <c r="D1272" s="14"/>
    </row>
    <row r="1273" spans="1:4">
      <c r="A1273" s="12"/>
      <c r="B1273" s="13"/>
      <c r="C1273" s="14"/>
      <c r="D1273" s="14"/>
    </row>
    <row r="1274" spans="1:4">
      <c r="A1274" s="12"/>
      <c r="B1274" s="13"/>
      <c r="C1274" s="14"/>
      <c r="D1274" s="14"/>
    </row>
    <row r="1275" spans="1:4">
      <c r="A1275" s="12"/>
      <c r="B1275" s="13"/>
      <c r="C1275" s="14"/>
      <c r="D1275" s="14"/>
    </row>
    <row r="1276" spans="1:4">
      <c r="A1276" s="12"/>
      <c r="B1276" s="13"/>
      <c r="C1276" s="14"/>
      <c r="D1276" s="14"/>
    </row>
    <row r="1277" spans="1:4">
      <c r="A1277" s="12"/>
      <c r="B1277" s="13"/>
      <c r="C1277" s="14"/>
      <c r="D1277" s="14"/>
    </row>
    <row r="1278" spans="1:4">
      <c r="A1278" s="12"/>
      <c r="B1278" s="13"/>
      <c r="C1278" s="14"/>
      <c r="D1278" s="14"/>
    </row>
    <row r="1279" spans="1:4">
      <c r="A1279" s="12"/>
      <c r="B1279" s="13"/>
      <c r="C1279" s="14"/>
      <c r="D1279" s="14"/>
    </row>
    <row r="1280" spans="1:4">
      <c r="A1280" s="12"/>
      <c r="B1280" s="13"/>
      <c r="C1280" s="14"/>
      <c r="D1280" s="14"/>
    </row>
    <row r="1281" spans="1:4">
      <c r="A1281" s="12"/>
      <c r="B1281" s="13"/>
      <c r="C1281" s="14"/>
      <c r="D1281" s="14"/>
    </row>
    <row r="1282" spans="1:4">
      <c r="A1282" s="12"/>
      <c r="B1282" s="13"/>
      <c r="C1282" s="14"/>
      <c r="D1282" s="14"/>
    </row>
    <row r="1283" spans="1:4">
      <c r="A1283" s="12"/>
      <c r="B1283" s="13"/>
      <c r="C1283" s="14"/>
      <c r="D1283" s="14"/>
    </row>
    <row r="1284" spans="1:4">
      <c r="A1284" s="12"/>
      <c r="B1284" s="13"/>
      <c r="C1284" s="14"/>
      <c r="D1284" s="14"/>
    </row>
    <row r="1285" spans="1:4">
      <c r="A1285" s="12"/>
      <c r="B1285" s="13"/>
      <c r="C1285" s="14"/>
      <c r="D1285" s="14"/>
    </row>
    <row r="1286" spans="1:4">
      <c r="A1286" s="12"/>
      <c r="B1286" s="13"/>
      <c r="C1286" s="14"/>
      <c r="D1286" s="14"/>
    </row>
    <row r="1287" spans="1:4">
      <c r="A1287" s="12"/>
      <c r="B1287" s="13"/>
      <c r="C1287" s="14"/>
      <c r="D1287" s="14"/>
    </row>
    <row r="1288" spans="1:4">
      <c r="A1288" s="12"/>
      <c r="B1288" s="13"/>
      <c r="C1288" s="14"/>
      <c r="D1288" s="14"/>
    </row>
    <row r="1289" spans="1:4">
      <c r="A1289" s="12"/>
      <c r="B1289" s="13"/>
      <c r="C1289" s="14"/>
      <c r="D1289" s="14"/>
    </row>
    <row r="1290" spans="1:4">
      <c r="A1290" s="12"/>
      <c r="B1290" s="13"/>
      <c r="C1290" s="14"/>
      <c r="D1290" s="14"/>
    </row>
    <row r="1291" spans="1:4">
      <c r="A1291" s="12"/>
      <c r="B1291" s="13"/>
      <c r="C1291" s="14"/>
      <c r="D1291" s="14"/>
    </row>
    <row r="1292" spans="1:4">
      <c r="A1292" s="12"/>
      <c r="B1292" s="13"/>
      <c r="C1292" s="14"/>
      <c r="D1292" s="14"/>
    </row>
    <row r="1293" spans="1:4">
      <c r="A1293" s="12"/>
      <c r="B1293" s="13"/>
      <c r="C1293" s="14"/>
      <c r="D1293" s="14"/>
    </row>
    <row r="1294" spans="1:4">
      <c r="A1294" s="12"/>
      <c r="B1294" s="13"/>
      <c r="C1294" s="14"/>
      <c r="D1294" s="14"/>
    </row>
    <row r="1295" spans="1:4">
      <c r="A1295" s="12"/>
      <c r="B1295" s="13"/>
      <c r="C1295" s="14"/>
      <c r="D1295" s="14"/>
    </row>
    <row r="1296" spans="1:4">
      <c r="A1296" s="12"/>
      <c r="B1296" s="13"/>
      <c r="C1296" s="14"/>
      <c r="D1296" s="14"/>
    </row>
    <row r="1297" spans="1:4">
      <c r="A1297" s="12"/>
      <c r="B1297" s="13"/>
      <c r="C1297" s="14"/>
      <c r="D1297" s="14"/>
    </row>
    <row r="1298" spans="1:4">
      <c r="A1298" s="12"/>
      <c r="B1298" s="13"/>
      <c r="C1298" s="14"/>
      <c r="D1298" s="14"/>
    </row>
    <row r="1299" spans="1:4">
      <c r="A1299" s="12"/>
      <c r="B1299" s="13"/>
      <c r="C1299" s="14"/>
      <c r="D1299" s="14"/>
    </row>
    <row r="1300" spans="1:4">
      <c r="A1300" s="12"/>
      <c r="B1300" s="13"/>
      <c r="C1300" s="14"/>
      <c r="D1300" s="14"/>
    </row>
    <row r="1301" spans="1:4">
      <c r="A1301" s="12"/>
      <c r="B1301" s="13"/>
      <c r="C1301" s="14"/>
      <c r="D1301" s="14"/>
    </row>
    <row r="1302" spans="1:4">
      <c r="A1302" s="12"/>
      <c r="B1302" s="13"/>
      <c r="C1302" s="14"/>
      <c r="D1302" s="14"/>
    </row>
    <row r="1303" spans="1:4">
      <c r="A1303" s="12"/>
      <c r="B1303" s="13"/>
      <c r="C1303" s="14"/>
      <c r="D1303" s="14"/>
    </row>
    <row r="1304" spans="1:4">
      <c r="A1304" s="12"/>
      <c r="B1304" s="13"/>
      <c r="C1304" s="14"/>
      <c r="D1304" s="14"/>
    </row>
    <row r="1305" spans="1:4">
      <c r="A1305" s="12"/>
      <c r="B1305" s="13"/>
      <c r="C1305" s="14"/>
      <c r="D1305" s="14"/>
    </row>
    <row r="1306" spans="1:4">
      <c r="A1306" s="12"/>
      <c r="B1306" s="13"/>
      <c r="C1306" s="14"/>
      <c r="D1306" s="14"/>
    </row>
    <row r="1307" spans="1:4">
      <c r="A1307" s="12"/>
      <c r="B1307" s="13"/>
      <c r="C1307" s="14"/>
      <c r="D1307" s="14"/>
    </row>
    <row r="1308" spans="1:4">
      <c r="A1308" s="12"/>
      <c r="B1308" s="13"/>
      <c r="C1308" s="14"/>
      <c r="D1308" s="14"/>
    </row>
    <row r="1309" spans="1:4">
      <c r="A1309" s="12"/>
      <c r="B1309" s="13"/>
      <c r="C1309" s="14"/>
      <c r="D1309" s="14"/>
    </row>
    <row r="1310" spans="1:4">
      <c r="A1310" s="12"/>
      <c r="B1310" s="13"/>
      <c r="C1310" s="14"/>
      <c r="D1310" s="14"/>
    </row>
    <row r="1311" spans="1:4">
      <c r="A1311" s="12"/>
      <c r="B1311" s="13"/>
      <c r="C1311" s="14"/>
      <c r="D1311" s="14"/>
    </row>
    <row r="1312" spans="1:4">
      <c r="A1312" s="12"/>
      <c r="B1312" s="13"/>
      <c r="C1312" s="14"/>
      <c r="D1312" s="14"/>
    </row>
    <row r="1313" spans="1:4">
      <c r="A1313" s="12"/>
      <c r="B1313" s="13"/>
      <c r="C1313" s="14"/>
      <c r="D1313" s="14"/>
    </row>
    <row r="1314" spans="1:4">
      <c r="A1314" s="12"/>
      <c r="B1314" s="13"/>
      <c r="C1314" s="14"/>
      <c r="D1314" s="14"/>
    </row>
    <row r="1315" spans="1:4">
      <c r="A1315" s="12"/>
      <c r="B1315" s="13"/>
      <c r="C1315" s="14"/>
      <c r="D1315" s="14"/>
    </row>
    <row r="1316" spans="1:4">
      <c r="A1316" s="12"/>
      <c r="B1316" s="13"/>
      <c r="C1316" s="14"/>
      <c r="D1316" s="14"/>
    </row>
    <row r="1317" spans="1:4">
      <c r="A1317" s="12"/>
      <c r="B1317" s="13"/>
      <c r="C1317" s="14"/>
      <c r="D1317" s="14"/>
    </row>
    <row r="1318" spans="1:4">
      <c r="A1318" s="12"/>
      <c r="B1318" s="13"/>
      <c r="C1318" s="14"/>
      <c r="D1318" s="14"/>
    </row>
    <row r="1319" spans="1:4">
      <c r="A1319" s="12"/>
      <c r="B1319" s="13"/>
      <c r="C1319" s="14"/>
      <c r="D1319" s="14"/>
    </row>
    <row r="1320" spans="1:4">
      <c r="A1320" s="12"/>
      <c r="B1320" s="13"/>
      <c r="C1320" s="14"/>
      <c r="D1320" s="14"/>
    </row>
    <row r="1321" spans="1:4">
      <c r="A1321" s="12"/>
      <c r="B1321" s="13"/>
      <c r="C1321" s="14"/>
      <c r="D1321" s="14"/>
    </row>
    <row r="1322" spans="1:4">
      <c r="A1322" s="12"/>
      <c r="B1322" s="13"/>
      <c r="C1322" s="14"/>
      <c r="D1322" s="14"/>
    </row>
    <row r="1323" spans="1:4">
      <c r="A1323" s="12"/>
      <c r="B1323" s="13"/>
      <c r="C1323" s="14"/>
      <c r="D1323" s="14"/>
    </row>
    <row r="1324" spans="1:4">
      <c r="A1324" s="12"/>
      <c r="B1324" s="13"/>
      <c r="C1324" s="14"/>
      <c r="D1324" s="14"/>
    </row>
    <row r="1325" spans="1:4">
      <c r="A1325" s="12"/>
      <c r="B1325" s="13"/>
      <c r="C1325" s="14"/>
      <c r="D1325" s="14"/>
    </row>
    <row r="1326" spans="1:4">
      <c r="A1326" s="12"/>
      <c r="B1326" s="13"/>
      <c r="C1326" s="14"/>
      <c r="D1326" s="14"/>
    </row>
    <row r="1327" spans="1:4">
      <c r="A1327" s="12"/>
      <c r="B1327" s="13"/>
      <c r="C1327" s="14"/>
      <c r="D1327" s="14"/>
    </row>
    <row r="1328" spans="1:4">
      <c r="A1328" s="12"/>
      <c r="B1328" s="13"/>
      <c r="C1328" s="14"/>
      <c r="D1328" s="14"/>
    </row>
    <row r="1329" spans="1:4">
      <c r="A1329" s="12"/>
      <c r="B1329" s="13"/>
      <c r="C1329" s="14"/>
      <c r="D1329" s="14"/>
    </row>
    <row r="1330" spans="1:4">
      <c r="A1330" s="12"/>
      <c r="B1330" s="13"/>
      <c r="C1330" s="14"/>
      <c r="D1330" s="14"/>
    </row>
    <row r="1331" spans="1:4">
      <c r="A1331" s="12"/>
      <c r="B1331" s="13"/>
      <c r="C1331" s="14"/>
      <c r="D1331" s="14"/>
    </row>
    <row r="1332" spans="1:4">
      <c r="A1332" s="12"/>
      <c r="B1332" s="13"/>
      <c r="C1332" s="14"/>
      <c r="D1332" s="14"/>
    </row>
    <row r="1333" spans="1:4">
      <c r="A1333" s="12"/>
      <c r="B1333" s="13"/>
      <c r="C1333" s="14"/>
      <c r="D1333" s="14"/>
    </row>
    <row r="1334" spans="1:4">
      <c r="A1334" s="12"/>
      <c r="B1334" s="13"/>
      <c r="C1334" s="14"/>
      <c r="D1334" s="14"/>
    </row>
    <row r="1335" spans="1:4">
      <c r="A1335" s="12"/>
      <c r="B1335" s="13"/>
      <c r="C1335" s="14"/>
      <c r="D1335" s="14"/>
    </row>
    <row r="1336" spans="1:4">
      <c r="A1336" s="12"/>
      <c r="B1336" s="13"/>
      <c r="C1336" s="14"/>
      <c r="D1336" s="14"/>
    </row>
    <row r="1337" spans="1:4">
      <c r="A1337" s="12"/>
      <c r="B1337" s="13"/>
      <c r="C1337" s="14"/>
      <c r="D1337" s="14"/>
    </row>
    <row r="1338" spans="1:4">
      <c r="A1338" s="12"/>
      <c r="B1338" s="13"/>
      <c r="C1338" s="14"/>
      <c r="D1338" s="14"/>
    </row>
    <row r="1339" spans="1:4">
      <c r="A1339" s="12"/>
      <c r="B1339" s="13"/>
      <c r="C1339" s="14"/>
      <c r="D1339" s="14"/>
    </row>
    <row r="1340" spans="1:4">
      <c r="A1340" s="12"/>
      <c r="B1340" s="13"/>
      <c r="C1340" s="14"/>
      <c r="D1340" s="14"/>
    </row>
    <row r="1341" spans="1:4">
      <c r="A1341" s="12"/>
      <c r="B1341" s="13"/>
      <c r="C1341" s="14"/>
      <c r="D1341" s="14"/>
    </row>
    <row r="1342" spans="1:4">
      <c r="A1342" s="12"/>
      <c r="B1342" s="13"/>
      <c r="C1342" s="14"/>
      <c r="D1342" s="14"/>
    </row>
    <row r="1343" spans="1:4">
      <c r="A1343" s="12"/>
      <c r="B1343" s="13"/>
      <c r="C1343" s="14"/>
      <c r="D1343" s="14"/>
    </row>
    <row r="1344" spans="1:4">
      <c r="A1344" s="12"/>
      <c r="B1344" s="13"/>
      <c r="C1344" s="14"/>
      <c r="D1344" s="14"/>
    </row>
    <row r="1345" spans="1:4">
      <c r="A1345" s="12"/>
      <c r="B1345" s="13"/>
      <c r="C1345" s="14"/>
      <c r="D1345" s="14"/>
    </row>
    <row r="1346" spans="1:4">
      <c r="A1346" s="12"/>
      <c r="B1346" s="13"/>
      <c r="C1346" s="14"/>
      <c r="D1346" s="14"/>
    </row>
    <row r="1347" spans="1:4">
      <c r="A1347" s="12"/>
      <c r="B1347" s="13"/>
      <c r="C1347" s="14"/>
      <c r="D1347" s="14"/>
    </row>
    <row r="1348" spans="1:4">
      <c r="A1348" s="12"/>
      <c r="B1348" s="13"/>
      <c r="C1348" s="14"/>
      <c r="D1348" s="14"/>
    </row>
    <row r="1349" spans="1:4">
      <c r="A1349" s="12"/>
      <c r="B1349" s="13"/>
      <c r="C1349" s="14"/>
      <c r="D1349" s="14"/>
    </row>
    <row r="1350" spans="1:4">
      <c r="A1350" s="12"/>
      <c r="B1350" s="13"/>
      <c r="C1350" s="14"/>
      <c r="D1350" s="14"/>
    </row>
    <row r="1351" spans="1:4">
      <c r="A1351" s="12"/>
      <c r="B1351" s="13"/>
      <c r="C1351" s="14"/>
      <c r="D1351" s="14"/>
    </row>
    <row r="1352" spans="1:4">
      <c r="A1352" s="12"/>
      <c r="B1352" s="13"/>
      <c r="C1352" s="14"/>
      <c r="D1352" s="14"/>
    </row>
    <row r="1353" spans="1:4">
      <c r="A1353" s="12"/>
      <c r="B1353" s="13"/>
      <c r="C1353" s="14"/>
      <c r="D1353" s="14"/>
    </row>
    <row r="1354" spans="1:4">
      <c r="A1354" s="12"/>
      <c r="B1354" s="13"/>
      <c r="C1354" s="14"/>
      <c r="D1354" s="14"/>
    </row>
    <row r="1355" spans="1:4">
      <c r="A1355" s="12"/>
      <c r="B1355" s="13"/>
      <c r="C1355" s="14"/>
      <c r="D1355" s="14"/>
    </row>
    <row r="1356" spans="1:4">
      <c r="A1356" s="12"/>
      <c r="B1356" s="13"/>
      <c r="C1356" s="14"/>
      <c r="D1356" s="14"/>
    </row>
    <row r="1357" spans="1:4">
      <c r="A1357" s="12"/>
      <c r="B1357" s="13"/>
      <c r="C1357" s="14"/>
      <c r="D1357" s="14"/>
    </row>
    <row r="1358" spans="1:4">
      <c r="A1358" s="12"/>
      <c r="B1358" s="13"/>
      <c r="C1358" s="14"/>
      <c r="D1358" s="14"/>
    </row>
    <row r="1359" spans="1:4">
      <c r="A1359" s="12"/>
      <c r="B1359" s="13"/>
      <c r="C1359" s="14"/>
      <c r="D1359" s="14"/>
    </row>
    <row r="1360" spans="1:4">
      <c r="A1360" s="12"/>
      <c r="B1360" s="13"/>
      <c r="C1360" s="14"/>
      <c r="D1360" s="14"/>
    </row>
    <row r="1361" spans="1:4">
      <c r="A1361" s="12"/>
      <c r="B1361" s="13"/>
      <c r="C1361" s="14"/>
      <c r="D1361" s="14"/>
    </row>
    <row r="1362" spans="1:4">
      <c r="A1362" s="12"/>
      <c r="B1362" s="13"/>
      <c r="C1362" s="14"/>
      <c r="D1362" s="14"/>
    </row>
    <row r="1363" spans="1:4">
      <c r="A1363" s="12"/>
      <c r="B1363" s="13"/>
      <c r="C1363" s="14"/>
      <c r="D1363" s="14"/>
    </row>
    <row r="1364" spans="1:4">
      <c r="A1364" s="12"/>
      <c r="B1364" s="13"/>
      <c r="C1364" s="14"/>
      <c r="D1364" s="14"/>
    </row>
    <row r="1365" spans="1:4">
      <c r="A1365" s="12"/>
      <c r="B1365" s="13"/>
      <c r="C1365" s="14"/>
      <c r="D1365" s="14"/>
    </row>
    <row r="1366" spans="1:4">
      <c r="A1366" s="12"/>
      <c r="B1366" s="13"/>
      <c r="C1366" s="14"/>
      <c r="D1366" s="14"/>
    </row>
    <row r="1367" spans="1:4">
      <c r="A1367" s="12"/>
      <c r="B1367" s="13"/>
      <c r="C1367" s="14"/>
      <c r="D1367" s="14"/>
    </row>
    <row r="1368" spans="1:4">
      <c r="A1368" s="12"/>
      <c r="B1368" s="13"/>
      <c r="C1368" s="14"/>
      <c r="D1368" s="14"/>
    </row>
    <row r="1369" spans="1:4">
      <c r="A1369" s="12"/>
      <c r="B1369" s="13"/>
      <c r="C1369" s="14"/>
      <c r="D1369" s="14"/>
    </row>
    <row r="1370" spans="1:4">
      <c r="A1370" s="12"/>
      <c r="B1370" s="13"/>
      <c r="C1370" s="14"/>
      <c r="D1370" s="14"/>
    </row>
    <row r="1371" spans="1:4">
      <c r="A1371" s="12"/>
      <c r="B1371" s="13"/>
      <c r="C1371" s="14"/>
      <c r="D1371" s="14"/>
    </row>
    <row r="1372" spans="1:4">
      <c r="A1372" s="12"/>
      <c r="B1372" s="13"/>
      <c r="C1372" s="14"/>
      <c r="D1372" s="14"/>
    </row>
    <row r="1373" spans="1:4">
      <c r="A1373" s="12"/>
      <c r="B1373" s="13"/>
      <c r="C1373" s="14"/>
      <c r="D1373" s="14"/>
    </row>
    <row r="1374" spans="1:4">
      <c r="A1374" s="12"/>
      <c r="B1374" s="13"/>
      <c r="C1374" s="14"/>
      <c r="D1374" s="14"/>
    </row>
    <row r="1375" spans="1:4">
      <c r="A1375" s="12"/>
      <c r="B1375" s="13"/>
      <c r="C1375" s="14"/>
      <c r="D1375" s="14"/>
    </row>
    <row r="1376" spans="1:4">
      <c r="A1376" s="12"/>
      <c r="B1376" s="13"/>
      <c r="C1376" s="14"/>
      <c r="D1376" s="14"/>
    </row>
    <row r="1377" spans="1:4">
      <c r="A1377" s="12"/>
      <c r="B1377" s="13"/>
      <c r="C1377" s="14"/>
      <c r="D1377" s="14"/>
    </row>
    <row r="1378" spans="1:4">
      <c r="A1378" s="12"/>
      <c r="B1378" s="13"/>
      <c r="C1378" s="14"/>
      <c r="D1378" s="14"/>
    </row>
    <row r="1379" spans="1:4">
      <c r="A1379" s="12"/>
      <c r="B1379" s="13"/>
      <c r="C1379" s="14"/>
      <c r="D1379" s="14"/>
    </row>
    <row r="1380" spans="1:4">
      <c r="A1380" s="12"/>
      <c r="B1380" s="13"/>
      <c r="C1380" s="14"/>
      <c r="D1380" s="14"/>
    </row>
    <row r="1381" spans="1:4">
      <c r="A1381" s="12"/>
      <c r="B1381" s="13"/>
      <c r="C1381" s="14"/>
      <c r="D1381" s="14"/>
    </row>
    <row r="1382" spans="1:4">
      <c r="A1382" s="12"/>
      <c r="B1382" s="13"/>
      <c r="C1382" s="14"/>
      <c r="D1382" s="14"/>
    </row>
    <row r="1383" spans="1:4">
      <c r="A1383" s="12"/>
      <c r="B1383" s="13"/>
      <c r="C1383" s="14"/>
      <c r="D1383" s="14"/>
    </row>
    <row r="1384" spans="1:4">
      <c r="A1384" s="12"/>
      <c r="B1384" s="13"/>
      <c r="C1384" s="14"/>
      <c r="D1384" s="14"/>
    </row>
    <row r="1385" spans="1:4">
      <c r="A1385" s="12"/>
      <c r="B1385" s="13"/>
      <c r="C1385" s="14"/>
      <c r="D1385" s="14"/>
    </row>
    <row r="1386" spans="1:4">
      <c r="A1386" s="12"/>
      <c r="B1386" s="13"/>
      <c r="C1386" s="14"/>
      <c r="D1386" s="14"/>
    </row>
    <row r="1387" spans="1:4">
      <c r="A1387" s="12"/>
      <c r="B1387" s="13"/>
      <c r="C1387" s="14"/>
      <c r="D1387" s="14"/>
    </row>
    <row r="1388" spans="1:4">
      <c r="A1388" s="12"/>
      <c r="B1388" s="13"/>
      <c r="C1388" s="14"/>
      <c r="D1388" s="14"/>
    </row>
    <row r="1389" spans="1:4">
      <c r="A1389" s="12"/>
      <c r="B1389" s="13"/>
      <c r="C1389" s="14"/>
      <c r="D1389" s="14"/>
    </row>
    <row r="1390" spans="1:4">
      <c r="A1390" s="12"/>
      <c r="B1390" s="13"/>
      <c r="C1390" s="14"/>
      <c r="D1390" s="14"/>
    </row>
    <row r="1391" spans="1:4">
      <c r="A1391" s="12"/>
      <c r="B1391" s="13"/>
      <c r="C1391" s="14"/>
      <c r="D1391" s="14"/>
    </row>
    <row r="1392" spans="1:4">
      <c r="A1392" s="12"/>
      <c r="B1392" s="13"/>
      <c r="C1392" s="14"/>
      <c r="D1392" s="14"/>
    </row>
    <row r="1393" spans="1:4">
      <c r="A1393" s="12"/>
      <c r="B1393" s="13"/>
      <c r="C1393" s="14"/>
      <c r="D1393" s="14"/>
    </row>
    <row r="1394" spans="1:4">
      <c r="A1394" s="12"/>
      <c r="B1394" s="13"/>
      <c r="C1394" s="14"/>
      <c r="D1394" s="14"/>
    </row>
    <row r="1395" spans="1:4">
      <c r="A1395" s="12"/>
      <c r="B1395" s="13"/>
      <c r="C1395" s="14"/>
      <c r="D1395" s="14"/>
    </row>
    <row r="1396" spans="1:4">
      <c r="A1396" s="12"/>
      <c r="B1396" s="13"/>
      <c r="C1396" s="14"/>
      <c r="D1396" s="14"/>
    </row>
    <row r="1397" spans="1:4">
      <c r="A1397" s="12"/>
      <c r="B1397" s="13"/>
      <c r="C1397" s="14"/>
      <c r="D1397" s="14"/>
    </row>
    <row r="1398" spans="1:4">
      <c r="A1398" s="12"/>
      <c r="B1398" s="13"/>
      <c r="C1398" s="14"/>
      <c r="D1398" s="14"/>
    </row>
    <row r="1399" spans="1:4">
      <c r="A1399" s="12"/>
      <c r="B1399" s="13"/>
      <c r="C1399" s="14"/>
      <c r="D1399" s="14"/>
    </row>
    <row r="1400" spans="1:4">
      <c r="A1400" s="12"/>
      <c r="B1400" s="13"/>
      <c r="C1400" s="14"/>
      <c r="D1400" s="14"/>
    </row>
    <row r="1401" spans="1:4">
      <c r="A1401" s="12"/>
      <c r="B1401" s="13"/>
      <c r="C1401" s="14"/>
      <c r="D1401" s="14"/>
    </row>
    <row r="1402" spans="1:4">
      <c r="A1402" s="12"/>
      <c r="B1402" s="13"/>
      <c r="C1402" s="14"/>
      <c r="D1402" s="14"/>
    </row>
    <row r="1403" spans="1:4">
      <c r="A1403" s="12"/>
      <c r="B1403" s="13"/>
      <c r="C1403" s="14"/>
      <c r="D1403" s="14"/>
    </row>
    <row r="1404" spans="1:4">
      <c r="A1404" s="12"/>
      <c r="B1404" s="13"/>
      <c r="C1404" s="14"/>
      <c r="D1404" s="14"/>
    </row>
    <row r="1405" spans="1:4">
      <c r="A1405" s="12"/>
      <c r="B1405" s="13"/>
      <c r="C1405" s="14"/>
      <c r="D1405" s="14"/>
    </row>
    <row r="1406" spans="1:4">
      <c r="A1406" s="12"/>
      <c r="B1406" s="13"/>
      <c r="C1406" s="14"/>
      <c r="D1406" s="14"/>
    </row>
    <row r="1407" spans="1:4">
      <c r="A1407" s="12"/>
      <c r="B1407" s="13"/>
      <c r="C1407" s="14"/>
      <c r="D1407" s="14"/>
    </row>
    <row r="1408" spans="1:4">
      <c r="A1408" s="12"/>
      <c r="B1408" s="13"/>
      <c r="C1408" s="14"/>
      <c r="D1408" s="14"/>
    </row>
    <row r="1409" spans="1:4">
      <c r="A1409" s="12"/>
      <c r="B1409" s="13"/>
      <c r="C1409" s="14"/>
      <c r="D1409" s="14"/>
    </row>
    <row r="1410" spans="1:4">
      <c r="A1410" s="12"/>
      <c r="B1410" s="13"/>
      <c r="C1410" s="14"/>
      <c r="D1410" s="14"/>
    </row>
    <row r="1411" spans="1:4">
      <c r="A1411" s="12"/>
      <c r="B1411" s="13"/>
      <c r="C1411" s="14"/>
      <c r="D1411" s="14"/>
    </row>
    <row r="1412" spans="1:4">
      <c r="A1412" s="12"/>
      <c r="B1412" s="13"/>
      <c r="C1412" s="14"/>
      <c r="D1412" s="14"/>
    </row>
    <row r="1413" spans="1:4">
      <c r="A1413" s="12"/>
      <c r="B1413" s="13"/>
      <c r="C1413" s="14"/>
      <c r="D1413" s="14"/>
    </row>
    <row r="1414" spans="1:4">
      <c r="A1414" s="12"/>
      <c r="B1414" s="13"/>
      <c r="C1414" s="14"/>
      <c r="D1414" s="14"/>
    </row>
    <row r="1415" spans="1:4">
      <c r="A1415" s="12"/>
      <c r="B1415" s="13"/>
      <c r="C1415" s="14"/>
      <c r="D1415" s="14"/>
    </row>
    <row r="1416" spans="1:4">
      <c r="A1416" s="12"/>
      <c r="B1416" s="13"/>
      <c r="C1416" s="14"/>
      <c r="D1416" s="14"/>
    </row>
    <row r="1417" spans="1:4">
      <c r="A1417" s="12"/>
      <c r="B1417" s="13"/>
      <c r="C1417" s="14"/>
      <c r="D1417" s="14"/>
    </row>
    <row r="1418" spans="1:4">
      <c r="A1418" s="12"/>
      <c r="B1418" s="13"/>
      <c r="C1418" s="14"/>
      <c r="D1418" s="14"/>
    </row>
    <row r="1419" spans="1:4">
      <c r="A1419" s="12"/>
      <c r="B1419" s="13"/>
      <c r="C1419" s="14"/>
      <c r="D1419" s="14"/>
    </row>
    <row r="1420" spans="1:4">
      <c r="A1420" s="12"/>
      <c r="B1420" s="13"/>
      <c r="C1420" s="14"/>
      <c r="D1420" s="14"/>
    </row>
    <row r="1421" spans="1:4">
      <c r="A1421" s="12"/>
      <c r="B1421" s="13"/>
      <c r="C1421" s="14"/>
      <c r="D1421" s="14"/>
    </row>
    <row r="1422" spans="1:4">
      <c r="A1422" s="12"/>
      <c r="B1422" s="13"/>
      <c r="C1422" s="14"/>
      <c r="D1422" s="14"/>
    </row>
    <row r="1423" spans="1:4">
      <c r="A1423" s="12"/>
      <c r="B1423" s="13"/>
      <c r="C1423" s="14"/>
      <c r="D1423" s="14"/>
    </row>
    <row r="1424" spans="1:4">
      <c r="A1424" s="12"/>
      <c r="B1424" s="13"/>
      <c r="C1424" s="14"/>
      <c r="D1424" s="14"/>
    </row>
    <row r="1425" spans="1:4">
      <c r="A1425" s="12"/>
      <c r="B1425" s="13"/>
      <c r="C1425" s="14"/>
      <c r="D1425" s="14"/>
    </row>
    <row r="1426" spans="1:4">
      <c r="A1426" s="12"/>
      <c r="B1426" s="13"/>
      <c r="C1426" s="14"/>
      <c r="D1426" s="14"/>
    </row>
    <row r="1427" spans="1:4">
      <c r="A1427" s="12"/>
      <c r="B1427" s="13"/>
      <c r="C1427" s="14"/>
      <c r="D1427" s="14"/>
    </row>
    <row r="1428" spans="1:4">
      <c r="A1428" s="12"/>
      <c r="B1428" s="13"/>
      <c r="C1428" s="14"/>
      <c r="D1428" s="14"/>
    </row>
    <row r="1429" spans="1:4">
      <c r="A1429" s="12"/>
      <c r="B1429" s="13"/>
      <c r="C1429" s="14"/>
      <c r="D1429" s="14"/>
    </row>
    <row r="1430" spans="1:4">
      <c r="A1430" s="12"/>
      <c r="B1430" s="13"/>
      <c r="C1430" s="14"/>
      <c r="D1430" s="14"/>
    </row>
    <row r="1431" spans="1:4">
      <c r="A1431" s="12"/>
      <c r="B1431" s="13"/>
      <c r="C1431" s="14"/>
      <c r="D1431" s="14"/>
    </row>
    <row r="1432" spans="1:4">
      <c r="A1432" s="12"/>
      <c r="B1432" s="13"/>
      <c r="C1432" s="14"/>
      <c r="D1432" s="14"/>
    </row>
    <row r="1433" spans="1:4">
      <c r="A1433" s="12"/>
      <c r="B1433" s="13"/>
      <c r="C1433" s="14"/>
      <c r="D1433" s="14"/>
    </row>
    <row r="1434" spans="1:4">
      <c r="A1434" s="12"/>
      <c r="B1434" s="13"/>
      <c r="C1434" s="14"/>
      <c r="D1434" s="14"/>
    </row>
    <row r="1435" spans="1:4">
      <c r="A1435" s="12"/>
      <c r="B1435" s="13"/>
      <c r="C1435" s="14"/>
      <c r="D1435" s="14"/>
    </row>
    <row r="1436" spans="1:4">
      <c r="A1436" s="12"/>
      <c r="B1436" s="13"/>
      <c r="C1436" s="14"/>
      <c r="D1436" s="14"/>
    </row>
    <row r="1437" spans="1:4">
      <c r="A1437" s="12"/>
      <c r="B1437" s="13"/>
      <c r="C1437" s="14"/>
      <c r="D1437" s="14"/>
    </row>
    <row r="1438" spans="1:4">
      <c r="A1438" s="12"/>
      <c r="B1438" s="13"/>
      <c r="C1438" s="14"/>
      <c r="D1438" s="14"/>
    </row>
    <row r="1439" spans="1:4">
      <c r="A1439" s="12"/>
      <c r="B1439" s="13"/>
      <c r="C1439" s="14"/>
      <c r="D1439" s="14"/>
    </row>
    <row r="1440" spans="1:4">
      <c r="A1440" s="12"/>
      <c r="B1440" s="13"/>
      <c r="C1440" s="14"/>
      <c r="D1440" s="14"/>
    </row>
    <row r="1441" spans="1:4">
      <c r="A1441" s="12"/>
      <c r="B1441" s="13"/>
      <c r="C1441" s="14"/>
      <c r="D1441" s="14"/>
    </row>
    <row r="1442" spans="1:4">
      <c r="A1442" s="12"/>
      <c r="B1442" s="13"/>
      <c r="C1442" s="14"/>
      <c r="D1442" s="14"/>
    </row>
    <row r="1443" spans="1:4">
      <c r="A1443" s="12"/>
      <c r="B1443" s="13"/>
      <c r="C1443" s="14"/>
      <c r="D1443" s="14"/>
    </row>
    <row r="1444" spans="1:4">
      <c r="A1444" s="12"/>
      <c r="B1444" s="13"/>
      <c r="C1444" s="14"/>
      <c r="D1444" s="14"/>
    </row>
    <row r="1445" spans="1:4">
      <c r="A1445" s="12"/>
      <c r="B1445" s="13"/>
      <c r="C1445" s="14"/>
      <c r="D1445" s="14"/>
    </row>
    <row r="1446" spans="1:4">
      <c r="A1446" s="12"/>
      <c r="B1446" s="13"/>
      <c r="C1446" s="14"/>
      <c r="D1446" s="14"/>
    </row>
    <row r="1447" spans="1:4">
      <c r="A1447" s="12"/>
      <c r="B1447" s="13"/>
      <c r="C1447" s="14"/>
      <c r="D1447" s="14"/>
    </row>
    <row r="1448" spans="1:4">
      <c r="A1448" s="12"/>
      <c r="B1448" s="13"/>
      <c r="C1448" s="14"/>
      <c r="D1448" s="14"/>
    </row>
    <row r="1449" spans="1:4">
      <c r="A1449" s="12"/>
      <c r="B1449" s="13"/>
      <c r="C1449" s="14"/>
      <c r="D1449" s="14"/>
    </row>
    <row r="1450" spans="1:4">
      <c r="A1450" s="12"/>
      <c r="B1450" s="13"/>
      <c r="C1450" s="14"/>
      <c r="D1450" s="14"/>
    </row>
    <row r="1451" spans="1:4">
      <c r="A1451" s="12"/>
      <c r="B1451" s="13"/>
      <c r="C1451" s="14"/>
      <c r="D1451" s="14"/>
    </row>
    <row r="1452" spans="1:4">
      <c r="A1452" s="12"/>
      <c r="B1452" s="13"/>
      <c r="C1452" s="14"/>
      <c r="D1452" s="14"/>
    </row>
    <row r="1453" spans="1:4">
      <c r="A1453" s="12"/>
      <c r="B1453" s="13"/>
      <c r="C1453" s="14"/>
      <c r="D1453" s="14"/>
    </row>
    <row r="1454" spans="1:4">
      <c r="A1454" s="12"/>
      <c r="B1454" s="13"/>
      <c r="C1454" s="14"/>
      <c r="D1454" s="14"/>
    </row>
    <row r="1455" spans="1:4">
      <c r="A1455" s="12"/>
      <c r="B1455" s="13"/>
      <c r="C1455" s="14"/>
      <c r="D1455" s="14"/>
    </row>
    <row r="1456" spans="1:4">
      <c r="A1456" s="12"/>
      <c r="B1456" s="13"/>
      <c r="C1456" s="14"/>
      <c r="D1456" s="14"/>
    </row>
    <row r="1457" spans="1:4">
      <c r="A1457" s="12"/>
      <c r="B1457" s="13"/>
      <c r="C1457" s="14"/>
      <c r="D1457" s="14"/>
    </row>
    <row r="1458" spans="1:4">
      <c r="A1458" s="12"/>
      <c r="B1458" s="13"/>
      <c r="C1458" s="14"/>
      <c r="D1458" s="14"/>
    </row>
    <row r="1459" spans="1:4">
      <c r="A1459" s="12"/>
      <c r="B1459" s="13"/>
      <c r="C1459" s="14"/>
      <c r="D1459" s="14"/>
    </row>
    <row r="1460" spans="1:4">
      <c r="A1460" s="12"/>
      <c r="B1460" s="13"/>
      <c r="C1460" s="14"/>
      <c r="D1460" s="14"/>
    </row>
    <row r="1461" spans="1:4">
      <c r="A1461" s="12"/>
      <c r="B1461" s="13"/>
      <c r="C1461" s="14"/>
      <c r="D1461" s="14"/>
    </row>
    <row r="1462" spans="1:4">
      <c r="A1462" s="12"/>
      <c r="B1462" s="13"/>
      <c r="C1462" s="14"/>
      <c r="D1462" s="14"/>
    </row>
    <row r="1463" spans="1:4">
      <c r="A1463" s="12"/>
      <c r="B1463" s="13"/>
      <c r="C1463" s="14"/>
      <c r="D1463" s="14"/>
    </row>
    <row r="1464" spans="1:4">
      <c r="A1464" s="12"/>
      <c r="B1464" s="13"/>
      <c r="C1464" s="14"/>
      <c r="D1464" s="14"/>
    </row>
    <row r="1465" spans="1:4">
      <c r="A1465" s="12"/>
      <c r="B1465" s="13"/>
      <c r="C1465" s="14"/>
      <c r="D1465" s="14"/>
    </row>
    <row r="1466" spans="1:4">
      <c r="A1466" s="12"/>
      <c r="B1466" s="13"/>
      <c r="C1466" s="14"/>
      <c r="D1466" s="14"/>
    </row>
    <row r="1467" spans="1:4">
      <c r="A1467" s="12"/>
      <c r="B1467" s="13"/>
      <c r="C1467" s="14"/>
      <c r="D1467" s="14"/>
    </row>
    <row r="1468" spans="1:4">
      <c r="A1468" s="12"/>
      <c r="B1468" s="13"/>
      <c r="C1468" s="14"/>
      <c r="D1468" s="14"/>
    </row>
    <row r="1469" spans="1:4">
      <c r="A1469" s="12"/>
      <c r="B1469" s="13"/>
      <c r="C1469" s="14"/>
      <c r="D1469" s="14"/>
    </row>
    <row r="1470" spans="1:4">
      <c r="A1470" s="12"/>
      <c r="B1470" s="13"/>
      <c r="C1470" s="14"/>
      <c r="D1470" s="14"/>
    </row>
    <row r="1471" spans="1:4">
      <c r="A1471" s="12"/>
      <c r="B1471" s="13"/>
      <c r="C1471" s="14"/>
      <c r="D1471" s="14"/>
    </row>
    <row r="1472" spans="1:4">
      <c r="A1472" s="12"/>
      <c r="B1472" s="13"/>
      <c r="C1472" s="14"/>
      <c r="D1472" s="14"/>
    </row>
    <row r="1473" spans="1:4">
      <c r="A1473" s="12"/>
      <c r="B1473" s="13"/>
      <c r="C1473" s="14"/>
      <c r="D1473" s="14"/>
    </row>
    <row r="1474" spans="1:4">
      <c r="A1474" s="12"/>
      <c r="B1474" s="13"/>
      <c r="C1474" s="14"/>
      <c r="D1474" s="14"/>
    </row>
    <row r="1475" spans="1:4">
      <c r="A1475" s="12"/>
      <c r="B1475" s="13"/>
      <c r="C1475" s="14"/>
      <c r="D1475" s="14"/>
    </row>
    <row r="1476" spans="1:4">
      <c r="A1476" s="12"/>
      <c r="B1476" s="13"/>
      <c r="C1476" s="14"/>
      <c r="D1476" s="14"/>
    </row>
    <row r="1477" spans="1:4">
      <c r="A1477" s="12"/>
      <c r="B1477" s="13"/>
      <c r="C1477" s="14"/>
      <c r="D1477" s="14"/>
    </row>
    <row r="1478" spans="1:4">
      <c r="A1478" s="12"/>
      <c r="B1478" s="13"/>
      <c r="C1478" s="14"/>
      <c r="D1478" s="14"/>
    </row>
    <row r="1479" spans="1:4">
      <c r="A1479" s="12"/>
      <c r="B1479" s="13"/>
      <c r="C1479" s="14"/>
      <c r="D1479" s="14"/>
    </row>
    <row r="1480" spans="1:4">
      <c r="A1480" s="12"/>
      <c r="B1480" s="13"/>
      <c r="C1480" s="14"/>
      <c r="D1480" s="14"/>
    </row>
    <row r="1481" spans="1:4">
      <c r="A1481" s="12"/>
      <c r="B1481" s="13"/>
      <c r="C1481" s="14"/>
      <c r="D1481" s="14"/>
    </row>
    <row r="1482" spans="1:4">
      <c r="A1482" s="12"/>
      <c r="B1482" s="13"/>
      <c r="C1482" s="14"/>
      <c r="D1482" s="14"/>
    </row>
    <row r="1483" spans="1:4">
      <c r="A1483" s="12"/>
      <c r="B1483" s="13"/>
      <c r="C1483" s="14"/>
      <c r="D1483" s="14"/>
    </row>
    <row r="1484" spans="1:4">
      <c r="A1484" s="12"/>
      <c r="B1484" s="13"/>
      <c r="C1484" s="14"/>
      <c r="D1484" s="14"/>
    </row>
    <row r="1485" spans="1:4">
      <c r="A1485" s="12"/>
      <c r="B1485" s="13"/>
      <c r="C1485" s="14"/>
      <c r="D1485" s="14"/>
    </row>
    <row r="1486" spans="1:4">
      <c r="A1486" s="12"/>
      <c r="B1486" s="13"/>
      <c r="C1486" s="14"/>
      <c r="D1486" s="14"/>
    </row>
    <row r="1487" spans="1:4">
      <c r="A1487" s="12"/>
      <c r="B1487" s="13"/>
      <c r="C1487" s="14"/>
      <c r="D1487" s="14"/>
    </row>
    <row r="1488" spans="1:4">
      <c r="A1488" s="12"/>
      <c r="B1488" s="13"/>
      <c r="C1488" s="14"/>
      <c r="D1488" s="14"/>
    </row>
    <row r="1489" spans="1:4">
      <c r="A1489" s="12"/>
      <c r="B1489" s="13"/>
      <c r="C1489" s="14"/>
      <c r="D1489" s="14"/>
    </row>
    <row r="1490" spans="1:4">
      <c r="A1490" s="12"/>
      <c r="B1490" s="13"/>
      <c r="C1490" s="14"/>
      <c r="D1490" s="14"/>
    </row>
    <row r="1491" spans="1:4">
      <c r="A1491" s="12"/>
      <c r="B1491" s="13"/>
      <c r="C1491" s="14"/>
      <c r="D1491" s="14"/>
    </row>
    <row r="1492" spans="1:4">
      <c r="A1492" s="12"/>
      <c r="B1492" s="13"/>
      <c r="C1492" s="14"/>
      <c r="D1492" s="14"/>
    </row>
    <row r="1493" spans="1:4">
      <c r="A1493" s="12"/>
      <c r="B1493" s="13"/>
      <c r="C1493" s="14"/>
      <c r="D1493" s="14"/>
    </row>
    <row r="1494" spans="1:4">
      <c r="A1494" s="12"/>
      <c r="B1494" s="13"/>
      <c r="C1494" s="14"/>
      <c r="D1494" s="14"/>
    </row>
    <row r="1495" spans="1:4">
      <c r="A1495" s="12"/>
      <c r="B1495" s="13"/>
      <c r="C1495" s="14"/>
      <c r="D1495" s="14"/>
    </row>
    <row r="1496" spans="1:4">
      <c r="A1496" s="12"/>
      <c r="B1496" s="13"/>
      <c r="C1496" s="14"/>
      <c r="D1496" s="14"/>
    </row>
    <row r="1497" spans="1:4">
      <c r="A1497" s="12"/>
      <c r="B1497" s="13"/>
      <c r="C1497" s="14"/>
      <c r="D1497" s="14"/>
    </row>
    <row r="1498" spans="1:4">
      <c r="A1498" s="12"/>
      <c r="B1498" s="13"/>
      <c r="C1498" s="14"/>
      <c r="D1498" s="14"/>
    </row>
    <row r="1499" spans="1:4">
      <c r="A1499" s="12"/>
      <c r="B1499" s="13"/>
      <c r="C1499" s="14"/>
      <c r="D1499" s="14"/>
    </row>
    <row r="1500" spans="1:4">
      <c r="A1500" s="12"/>
      <c r="B1500" s="13"/>
      <c r="C1500" s="14"/>
      <c r="D1500" s="14"/>
    </row>
    <row r="1501" spans="1:4">
      <c r="A1501" s="12"/>
      <c r="B1501" s="13"/>
      <c r="C1501" s="14"/>
      <c r="D1501" s="14"/>
    </row>
    <row r="1502" spans="1:4">
      <c r="A1502" s="12"/>
      <c r="B1502" s="13"/>
      <c r="C1502" s="14"/>
      <c r="D1502" s="14"/>
    </row>
    <row r="1503" spans="1:4">
      <c r="A1503" s="12"/>
      <c r="B1503" s="13"/>
      <c r="C1503" s="14"/>
      <c r="D1503" s="14"/>
    </row>
    <row r="1504" spans="1:4">
      <c r="A1504" s="12"/>
      <c r="B1504" s="13"/>
      <c r="C1504" s="14"/>
      <c r="D1504" s="14"/>
    </row>
    <row r="1505" spans="1:4">
      <c r="A1505" s="12"/>
      <c r="B1505" s="13"/>
      <c r="C1505" s="14"/>
      <c r="D1505" s="14"/>
    </row>
    <row r="1506" spans="1:4">
      <c r="A1506" s="12"/>
      <c r="B1506" s="13"/>
      <c r="C1506" s="14"/>
      <c r="D1506" s="14"/>
    </row>
    <row r="1507" spans="1:4">
      <c r="A1507" s="12"/>
      <c r="B1507" s="13"/>
      <c r="C1507" s="14"/>
      <c r="D1507" s="14"/>
    </row>
    <row r="1508" spans="1:4">
      <c r="A1508" s="12"/>
      <c r="B1508" s="13"/>
      <c r="C1508" s="14"/>
      <c r="D1508" s="14"/>
    </row>
    <row r="1509" spans="1:4">
      <c r="A1509" s="12"/>
      <c r="B1509" s="13"/>
      <c r="C1509" s="14"/>
      <c r="D1509" s="14"/>
    </row>
    <row r="1510" spans="1:4">
      <c r="A1510" s="12"/>
      <c r="B1510" s="13"/>
      <c r="C1510" s="14"/>
      <c r="D1510" s="14"/>
    </row>
    <row r="1511" spans="1:4">
      <c r="A1511" s="12"/>
      <c r="B1511" s="13"/>
      <c r="C1511" s="14"/>
      <c r="D1511" s="14"/>
    </row>
    <row r="1512" spans="1:4">
      <c r="A1512" s="12"/>
      <c r="B1512" s="13"/>
      <c r="C1512" s="14"/>
      <c r="D1512" s="14"/>
    </row>
    <row r="1513" spans="1:4">
      <c r="A1513" s="12"/>
      <c r="B1513" s="13"/>
      <c r="C1513" s="14"/>
      <c r="D1513" s="14"/>
    </row>
    <row r="1514" spans="1:4">
      <c r="A1514" s="12"/>
      <c r="B1514" s="13"/>
      <c r="C1514" s="14"/>
      <c r="D1514" s="14"/>
    </row>
    <row r="1515" spans="1:4">
      <c r="A1515" s="12"/>
      <c r="B1515" s="13"/>
      <c r="C1515" s="14"/>
      <c r="D1515" s="14"/>
    </row>
    <row r="1516" spans="1:4">
      <c r="A1516" s="12"/>
      <c r="B1516" s="13"/>
      <c r="C1516" s="14"/>
      <c r="D1516" s="14"/>
    </row>
    <row r="1517" spans="1:4">
      <c r="A1517" s="12"/>
      <c r="B1517" s="13"/>
      <c r="C1517" s="14"/>
      <c r="D1517" s="14"/>
    </row>
    <row r="1518" spans="1:4">
      <c r="A1518" s="12"/>
      <c r="B1518" s="13"/>
      <c r="C1518" s="14"/>
      <c r="D1518" s="14"/>
    </row>
    <row r="1519" spans="1:4">
      <c r="A1519" s="12"/>
      <c r="B1519" s="13"/>
      <c r="C1519" s="14"/>
      <c r="D1519" s="14"/>
    </row>
    <row r="1520" spans="1:4">
      <c r="A1520" s="12"/>
      <c r="B1520" s="13"/>
      <c r="C1520" s="14"/>
      <c r="D1520" s="14"/>
    </row>
    <row r="1521" spans="1:4">
      <c r="A1521" s="12"/>
      <c r="B1521" s="13"/>
      <c r="C1521" s="14"/>
      <c r="D1521" s="14"/>
    </row>
    <row r="1522" spans="1:4">
      <c r="A1522" s="12"/>
      <c r="B1522" s="13"/>
      <c r="C1522" s="14"/>
      <c r="D1522" s="14"/>
    </row>
    <row r="1523" spans="1:4">
      <c r="A1523" s="12"/>
      <c r="B1523" s="13"/>
      <c r="C1523" s="14"/>
      <c r="D1523" s="14"/>
    </row>
    <row r="1524" spans="1:4">
      <c r="A1524" s="12"/>
      <c r="B1524" s="13"/>
      <c r="C1524" s="14"/>
      <c r="D1524" s="14"/>
    </row>
    <row r="1525" spans="1:4">
      <c r="A1525" s="12"/>
      <c r="B1525" s="13"/>
      <c r="C1525" s="14"/>
      <c r="D1525" s="14"/>
    </row>
    <row r="1526" spans="1:4">
      <c r="A1526" s="12"/>
      <c r="B1526" s="13"/>
      <c r="C1526" s="14"/>
      <c r="D1526" s="14"/>
    </row>
    <row r="1527" spans="1:4">
      <c r="A1527" s="12"/>
      <c r="B1527" s="13"/>
      <c r="C1527" s="14"/>
      <c r="D1527" s="14"/>
    </row>
    <row r="1528" spans="1:4">
      <c r="A1528" s="12"/>
      <c r="B1528" s="13"/>
      <c r="C1528" s="14"/>
      <c r="D1528" s="14"/>
    </row>
    <row r="1529" spans="1:4">
      <c r="A1529" s="12"/>
      <c r="B1529" s="13"/>
      <c r="C1529" s="14"/>
      <c r="D1529" s="14"/>
    </row>
    <row r="1530" spans="1:4">
      <c r="A1530" s="12"/>
      <c r="B1530" s="13"/>
      <c r="C1530" s="14"/>
      <c r="D1530" s="14"/>
    </row>
    <row r="1531" spans="1:4">
      <c r="A1531" s="12"/>
      <c r="B1531" s="13"/>
      <c r="C1531" s="14"/>
      <c r="D1531" s="14"/>
    </row>
    <row r="1532" spans="1:4">
      <c r="A1532" s="12"/>
      <c r="B1532" s="13"/>
      <c r="C1532" s="14"/>
      <c r="D1532" s="14"/>
    </row>
    <row r="1533" spans="1:4">
      <c r="A1533" s="12"/>
      <c r="B1533" s="13"/>
      <c r="C1533" s="14"/>
      <c r="D1533" s="14"/>
    </row>
    <row r="1534" spans="1:4">
      <c r="A1534" s="12"/>
      <c r="B1534" s="13"/>
      <c r="C1534" s="14"/>
      <c r="D1534" s="14"/>
    </row>
    <row r="1535" spans="1:4">
      <c r="A1535" s="12"/>
      <c r="B1535" s="13"/>
      <c r="C1535" s="14"/>
      <c r="D1535" s="14"/>
    </row>
    <row r="1536" spans="1:4">
      <c r="A1536" s="12"/>
      <c r="B1536" s="13"/>
      <c r="C1536" s="14"/>
      <c r="D1536" s="14"/>
    </row>
    <row r="1537" spans="1:4">
      <c r="A1537" s="12"/>
      <c r="B1537" s="13"/>
      <c r="C1537" s="14"/>
      <c r="D1537" s="14"/>
    </row>
    <row r="1538" spans="1:4">
      <c r="A1538" s="12"/>
      <c r="B1538" s="13"/>
      <c r="C1538" s="14"/>
      <c r="D1538" s="14"/>
    </row>
    <row r="1539" spans="1:4">
      <c r="A1539" s="12"/>
      <c r="B1539" s="13"/>
      <c r="C1539" s="14"/>
      <c r="D1539" s="14"/>
    </row>
    <row r="1540" spans="1:4">
      <c r="A1540" s="12"/>
      <c r="B1540" s="13"/>
      <c r="C1540" s="14"/>
      <c r="D1540" s="14"/>
    </row>
    <row r="1541" spans="1:4">
      <c r="A1541" s="12"/>
      <c r="B1541" s="13"/>
      <c r="C1541" s="14"/>
      <c r="D1541" s="14"/>
    </row>
    <row r="1542" spans="1:4">
      <c r="A1542" s="12"/>
      <c r="B1542" s="13"/>
      <c r="C1542" s="14"/>
      <c r="D1542" s="14"/>
    </row>
    <row r="1543" spans="1:4">
      <c r="A1543" s="12"/>
      <c r="B1543" s="13"/>
      <c r="C1543" s="14"/>
      <c r="D1543" s="14"/>
    </row>
    <row r="1544" spans="1:4">
      <c r="A1544" s="12"/>
      <c r="B1544" s="13"/>
      <c r="C1544" s="14"/>
      <c r="D1544" s="14"/>
    </row>
    <row r="1545" spans="1:4">
      <c r="A1545" s="12"/>
      <c r="B1545" s="13"/>
      <c r="C1545" s="14"/>
      <c r="D1545" s="14"/>
    </row>
    <row r="1546" spans="1:4">
      <c r="A1546" s="12"/>
      <c r="B1546" s="13"/>
      <c r="C1546" s="14"/>
      <c r="D1546" s="14"/>
    </row>
    <row r="1547" spans="1:4">
      <c r="A1547" s="12"/>
      <c r="B1547" s="13"/>
      <c r="C1547" s="14"/>
      <c r="D1547" s="14"/>
    </row>
    <row r="1548" spans="1:4">
      <c r="A1548" s="12"/>
      <c r="B1548" s="13"/>
      <c r="C1548" s="14"/>
      <c r="D1548" s="14"/>
    </row>
    <row r="1549" spans="1:4">
      <c r="A1549" s="12"/>
      <c r="B1549" s="13"/>
      <c r="C1549" s="14"/>
      <c r="D1549" s="14"/>
    </row>
    <row r="1550" spans="1:4">
      <c r="A1550" s="12"/>
      <c r="B1550" s="13"/>
      <c r="C1550" s="14"/>
      <c r="D1550" s="14"/>
    </row>
    <row r="1551" spans="1:4">
      <c r="A1551" s="12"/>
      <c r="B1551" s="13"/>
      <c r="C1551" s="14"/>
      <c r="D1551" s="14"/>
    </row>
    <row r="1552" spans="1:4">
      <c r="A1552" s="12"/>
      <c r="B1552" s="13"/>
      <c r="C1552" s="14"/>
      <c r="D1552" s="14"/>
    </row>
    <row r="1553" spans="1:4">
      <c r="A1553" s="12"/>
      <c r="B1553" s="13"/>
      <c r="C1553" s="14"/>
      <c r="D1553" s="14"/>
    </row>
    <row r="1554" spans="1:4">
      <c r="A1554" s="12"/>
      <c r="B1554" s="13"/>
      <c r="C1554" s="14"/>
      <c r="D1554" s="14"/>
    </row>
    <row r="1555" spans="1:4">
      <c r="A1555" s="12"/>
      <c r="B1555" s="13"/>
      <c r="C1555" s="14"/>
      <c r="D1555" s="14"/>
    </row>
    <row r="1556" spans="1:4">
      <c r="A1556" s="12"/>
      <c r="B1556" s="13"/>
      <c r="C1556" s="14"/>
      <c r="D1556" s="14"/>
    </row>
    <row r="1557" spans="1:4">
      <c r="A1557" s="12"/>
      <c r="B1557" s="13"/>
      <c r="C1557" s="14"/>
      <c r="D1557" s="14"/>
    </row>
    <row r="1558" spans="1:4">
      <c r="A1558" s="12"/>
      <c r="B1558" s="13"/>
      <c r="C1558" s="14"/>
      <c r="D1558" s="14"/>
    </row>
    <row r="1559" spans="1:4">
      <c r="A1559" s="12"/>
      <c r="B1559" s="13"/>
      <c r="C1559" s="14"/>
      <c r="D1559" s="14"/>
    </row>
    <row r="1560" spans="1:4">
      <c r="A1560" s="12"/>
      <c r="B1560" s="13"/>
      <c r="C1560" s="14"/>
      <c r="D1560" s="14"/>
    </row>
    <row r="1561" spans="1:4">
      <c r="A1561" s="12"/>
      <c r="B1561" s="13"/>
      <c r="C1561" s="14"/>
      <c r="D1561" s="14"/>
    </row>
    <row r="1562" spans="1:4">
      <c r="A1562" s="12"/>
      <c r="B1562" s="13"/>
      <c r="C1562" s="14"/>
      <c r="D1562" s="14"/>
    </row>
    <row r="1563" spans="1:4">
      <c r="A1563" s="12"/>
      <c r="B1563" s="13"/>
      <c r="C1563" s="14"/>
      <c r="D1563" s="14"/>
    </row>
    <row r="1564" spans="1:4">
      <c r="A1564" s="12"/>
      <c r="B1564" s="13"/>
      <c r="C1564" s="14"/>
      <c r="D1564" s="14"/>
    </row>
    <row r="1565" spans="1:4">
      <c r="A1565" s="12"/>
      <c r="B1565" s="13"/>
      <c r="C1565" s="14"/>
      <c r="D1565" s="14"/>
    </row>
    <row r="1566" spans="1:4">
      <c r="A1566" s="12"/>
      <c r="B1566" s="13"/>
      <c r="C1566" s="14"/>
      <c r="D1566" s="14"/>
    </row>
    <row r="1567" spans="1:4">
      <c r="A1567" s="12"/>
      <c r="B1567" s="13"/>
      <c r="C1567" s="14"/>
      <c r="D1567" s="14"/>
    </row>
    <row r="1568" spans="1:4">
      <c r="A1568" s="12"/>
      <c r="B1568" s="13"/>
      <c r="C1568" s="14"/>
      <c r="D1568" s="14"/>
    </row>
    <row r="1569" spans="1:4">
      <c r="A1569" s="12"/>
      <c r="B1569" s="13"/>
      <c r="C1569" s="14"/>
      <c r="D1569" s="14"/>
    </row>
    <row r="1570" spans="1:4">
      <c r="A1570" s="12"/>
      <c r="B1570" s="13"/>
      <c r="C1570" s="14"/>
      <c r="D1570" s="14"/>
    </row>
    <row r="1571" spans="1:4">
      <c r="A1571" s="12"/>
      <c r="B1571" s="13"/>
      <c r="C1571" s="14"/>
      <c r="D1571" s="14"/>
    </row>
    <row r="1572" spans="1:4">
      <c r="A1572" s="12"/>
      <c r="B1572" s="13"/>
      <c r="C1572" s="14"/>
      <c r="D1572" s="14"/>
    </row>
    <row r="1573" spans="1:4">
      <c r="A1573" s="12"/>
      <c r="B1573" s="13"/>
      <c r="C1573" s="14"/>
      <c r="D1573" s="14"/>
    </row>
    <row r="1574" spans="1:4">
      <c r="A1574" s="12"/>
      <c r="B1574" s="13"/>
      <c r="C1574" s="14"/>
      <c r="D1574" s="14"/>
    </row>
    <row r="1575" spans="1:4">
      <c r="A1575" s="12"/>
      <c r="B1575" s="13"/>
      <c r="C1575" s="14"/>
      <c r="D1575" s="14"/>
    </row>
    <row r="1576" spans="1:4">
      <c r="A1576" s="12"/>
      <c r="B1576" s="13"/>
      <c r="C1576" s="14"/>
      <c r="D1576" s="14"/>
    </row>
    <row r="1577" spans="1:4">
      <c r="A1577" s="12"/>
      <c r="B1577" s="13"/>
      <c r="C1577" s="14"/>
      <c r="D1577" s="14"/>
    </row>
    <row r="1578" spans="1:4">
      <c r="A1578" s="12"/>
      <c r="B1578" s="13"/>
      <c r="C1578" s="14"/>
      <c r="D1578" s="14"/>
    </row>
    <row r="1579" spans="1:4">
      <c r="A1579" s="12"/>
      <c r="B1579" s="13"/>
      <c r="C1579" s="14"/>
      <c r="D1579" s="14"/>
    </row>
    <row r="1580" spans="1:4">
      <c r="A1580" s="12"/>
      <c r="B1580" s="13"/>
      <c r="C1580" s="14"/>
      <c r="D1580" s="14"/>
    </row>
    <row r="1581" spans="1:4">
      <c r="A1581" s="12"/>
      <c r="B1581" s="13"/>
      <c r="C1581" s="14"/>
      <c r="D1581" s="14"/>
    </row>
    <row r="1582" spans="1:4">
      <c r="A1582" s="12"/>
      <c r="B1582" s="13"/>
      <c r="C1582" s="14"/>
      <c r="D1582" s="14"/>
    </row>
    <row r="1583" spans="1:4">
      <c r="A1583" s="12"/>
      <c r="B1583" s="13"/>
      <c r="C1583" s="14"/>
      <c r="D1583" s="14"/>
    </row>
    <row r="1584" spans="1:4">
      <c r="A1584" s="12"/>
      <c r="B1584" s="13"/>
      <c r="C1584" s="14"/>
      <c r="D1584" s="14"/>
    </row>
    <row r="1585" spans="1:4">
      <c r="A1585" s="12"/>
      <c r="B1585" s="13"/>
      <c r="C1585" s="14"/>
      <c r="D1585" s="14"/>
    </row>
    <row r="1586" spans="1:4">
      <c r="A1586" s="12"/>
      <c r="B1586" s="13"/>
      <c r="C1586" s="14"/>
      <c r="D1586" s="14"/>
    </row>
    <row r="1587" spans="1:4">
      <c r="A1587" s="12"/>
      <c r="B1587" s="13"/>
      <c r="C1587" s="14"/>
      <c r="D1587" s="14"/>
    </row>
    <row r="1588" spans="1:4">
      <c r="A1588" s="12"/>
      <c r="B1588" s="13"/>
      <c r="C1588" s="14"/>
      <c r="D1588" s="14"/>
    </row>
    <row r="1589" spans="1:4">
      <c r="A1589" s="12"/>
      <c r="B1589" s="13"/>
      <c r="C1589" s="14"/>
      <c r="D1589" s="14"/>
    </row>
    <row r="1590" spans="1:4">
      <c r="A1590" s="12"/>
      <c r="B1590" s="13"/>
      <c r="C1590" s="14"/>
      <c r="D1590" s="14"/>
    </row>
    <row r="1591" spans="1:4">
      <c r="A1591" s="12"/>
      <c r="B1591" s="13"/>
      <c r="C1591" s="14"/>
      <c r="D1591" s="14"/>
    </row>
    <row r="1592" spans="1:4">
      <c r="A1592" s="12"/>
      <c r="B1592" s="13"/>
      <c r="C1592" s="14"/>
      <c r="D1592" s="14"/>
    </row>
    <row r="1593" spans="1:4">
      <c r="A1593" s="12"/>
      <c r="B1593" s="13"/>
      <c r="C1593" s="14"/>
      <c r="D1593" s="14"/>
    </row>
    <row r="1594" spans="1:4">
      <c r="A1594" s="12"/>
      <c r="B1594" s="13"/>
      <c r="C1594" s="14"/>
      <c r="D1594" s="14"/>
    </row>
    <row r="1595" spans="1:4">
      <c r="A1595" s="12"/>
      <c r="B1595" s="13"/>
      <c r="C1595" s="14"/>
      <c r="D1595" s="14"/>
    </row>
    <row r="1596" spans="1:4">
      <c r="A1596" s="12"/>
      <c r="B1596" s="13"/>
      <c r="C1596" s="14"/>
      <c r="D1596" s="14"/>
    </row>
    <row r="1597" spans="1:4">
      <c r="A1597" s="12"/>
      <c r="B1597" s="13"/>
      <c r="C1597" s="14"/>
      <c r="D1597" s="14"/>
    </row>
    <row r="1598" spans="1:4">
      <c r="A1598" s="12"/>
      <c r="B1598" s="13"/>
      <c r="C1598" s="14"/>
      <c r="D1598" s="14"/>
    </row>
    <row r="1599" spans="1:4">
      <c r="A1599" s="12"/>
      <c r="B1599" s="13"/>
      <c r="C1599" s="14"/>
      <c r="D1599" s="14"/>
    </row>
    <row r="1600" spans="1:4">
      <c r="A1600" s="12"/>
      <c r="B1600" s="13"/>
      <c r="C1600" s="14"/>
      <c r="D1600" s="14"/>
    </row>
    <row r="1601" spans="1:4">
      <c r="A1601" s="12"/>
      <c r="B1601" s="13"/>
      <c r="C1601" s="14"/>
      <c r="D1601" s="14"/>
    </row>
    <row r="1602" spans="1:4">
      <c r="A1602" s="12"/>
      <c r="B1602" s="13"/>
      <c r="C1602" s="14"/>
      <c r="D1602" s="14"/>
    </row>
    <row r="1603" spans="1:4">
      <c r="A1603" s="12"/>
      <c r="B1603" s="13"/>
      <c r="C1603" s="14"/>
      <c r="D1603" s="14"/>
    </row>
    <row r="1604" spans="1:4">
      <c r="A1604" s="12"/>
      <c r="B1604" s="13"/>
      <c r="C1604" s="14"/>
      <c r="D1604" s="14"/>
    </row>
    <row r="1605" spans="1:4">
      <c r="A1605" s="12"/>
      <c r="B1605" s="13"/>
      <c r="C1605" s="14"/>
      <c r="D1605" s="14"/>
    </row>
    <row r="1606" spans="1:4">
      <c r="A1606" s="12"/>
      <c r="B1606" s="13"/>
      <c r="C1606" s="14"/>
      <c r="D1606" s="14"/>
    </row>
    <row r="1607" spans="1:4">
      <c r="A1607" s="12"/>
      <c r="B1607" s="13"/>
      <c r="C1607" s="14"/>
      <c r="D1607" s="14"/>
    </row>
    <row r="1608" spans="1:4">
      <c r="A1608" s="12"/>
      <c r="B1608" s="13"/>
      <c r="C1608" s="14"/>
      <c r="D1608" s="14"/>
    </row>
    <row r="1609" spans="1:4">
      <c r="A1609" s="12"/>
      <c r="B1609" s="13"/>
      <c r="C1609" s="14"/>
      <c r="D1609" s="14"/>
    </row>
    <row r="1610" spans="1:4">
      <c r="A1610" s="12"/>
      <c r="B1610" s="13"/>
      <c r="C1610" s="14"/>
      <c r="D1610" s="14"/>
    </row>
    <row r="1611" spans="1:4">
      <c r="A1611" s="12"/>
      <c r="B1611" s="13"/>
      <c r="C1611" s="14"/>
      <c r="D1611" s="14"/>
    </row>
    <row r="1612" spans="1:4">
      <c r="A1612" s="12"/>
      <c r="B1612" s="13"/>
      <c r="C1612" s="14"/>
      <c r="D1612" s="14"/>
    </row>
    <row r="1613" spans="1:4">
      <c r="A1613" s="12"/>
      <c r="B1613" s="13"/>
      <c r="C1613" s="14"/>
      <c r="D1613" s="14"/>
    </row>
    <row r="1614" spans="1:4">
      <c r="A1614" s="12"/>
      <c r="B1614" s="13"/>
      <c r="C1614" s="14"/>
      <c r="D1614" s="14"/>
    </row>
    <row r="1615" spans="1:4">
      <c r="A1615" s="12"/>
      <c r="B1615" s="13"/>
      <c r="C1615" s="14"/>
      <c r="D1615" s="14"/>
    </row>
    <row r="1616" spans="1:4">
      <c r="A1616" s="12"/>
      <c r="B1616" s="13"/>
      <c r="C1616" s="14"/>
      <c r="D1616" s="14"/>
    </row>
    <row r="1617" spans="1:4">
      <c r="A1617" s="12"/>
      <c r="B1617" s="13"/>
      <c r="C1617" s="14"/>
      <c r="D1617" s="14"/>
    </row>
    <row r="1618" spans="1:4">
      <c r="A1618" s="12"/>
      <c r="B1618" s="13"/>
      <c r="C1618" s="14"/>
      <c r="D1618" s="14"/>
    </row>
    <row r="1619" spans="1:4">
      <c r="A1619" s="12"/>
      <c r="B1619" s="13"/>
      <c r="C1619" s="14"/>
      <c r="D1619" s="14"/>
    </row>
    <row r="1620" spans="1:4">
      <c r="A1620" s="12"/>
      <c r="B1620" s="13"/>
      <c r="C1620" s="14"/>
      <c r="D1620" s="14"/>
    </row>
    <row r="1621" spans="1:4">
      <c r="A1621" s="12"/>
      <c r="B1621" s="13"/>
      <c r="C1621" s="14"/>
      <c r="D1621" s="14"/>
    </row>
    <row r="1622" spans="1:4">
      <c r="A1622" s="12"/>
      <c r="B1622" s="13"/>
      <c r="C1622" s="14"/>
      <c r="D1622" s="14"/>
    </row>
    <row r="1623" spans="1:4">
      <c r="A1623" s="12"/>
      <c r="B1623" s="13"/>
      <c r="C1623" s="14"/>
      <c r="D1623" s="14"/>
    </row>
    <row r="1624" spans="1:4">
      <c r="A1624" s="12"/>
      <c r="B1624" s="13"/>
      <c r="C1624" s="14"/>
      <c r="D1624" s="14"/>
    </row>
    <row r="1625" spans="1:4">
      <c r="A1625" s="12"/>
      <c r="B1625" s="13"/>
      <c r="C1625" s="14"/>
      <c r="D1625" s="14"/>
    </row>
    <row r="1626" spans="1:4">
      <c r="A1626" s="12"/>
      <c r="B1626" s="13"/>
      <c r="C1626" s="14"/>
      <c r="D1626" s="14"/>
    </row>
    <row r="1627" spans="1:4">
      <c r="A1627" s="12"/>
      <c r="B1627" s="13"/>
      <c r="C1627" s="14"/>
      <c r="D1627" s="14"/>
    </row>
    <row r="1628" spans="1:4">
      <c r="A1628" s="12"/>
      <c r="B1628" s="13"/>
      <c r="C1628" s="14"/>
      <c r="D1628" s="14"/>
    </row>
    <row r="1629" spans="1:4">
      <c r="A1629" s="12"/>
      <c r="B1629" s="13"/>
      <c r="C1629" s="14"/>
      <c r="D1629" s="14"/>
    </row>
    <row r="1630" spans="1:4">
      <c r="A1630" s="12"/>
      <c r="B1630" s="13"/>
      <c r="C1630" s="14"/>
      <c r="D1630" s="14"/>
    </row>
    <row r="1631" spans="1:4">
      <c r="A1631" s="12"/>
      <c r="B1631" s="13"/>
      <c r="C1631" s="14"/>
      <c r="D1631" s="14"/>
    </row>
    <row r="1632" spans="1:4">
      <c r="A1632" s="12"/>
      <c r="B1632" s="13"/>
      <c r="C1632" s="14"/>
      <c r="D1632" s="14"/>
    </row>
    <row r="1633" spans="1:4">
      <c r="A1633" s="5"/>
      <c r="B1633" s="5"/>
      <c r="C1633" s="4"/>
      <c r="D163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7"/>
  <sheetViews>
    <sheetView topLeftCell="A2861" workbookViewId="0" xr3:uid="{842E5F09-E766-5B8D-85AF-A39847EA96FD}">
      <selection activeCell="A1631" sqref="A1631:J2897"/>
    </sheetView>
  </sheetViews>
  <sheetFormatPr defaultRowHeight="15"/>
  <cols>
    <col min="1" max="1" width="11.7109375" bestFit="1" customWidth="1"/>
    <col min="2" max="2" width="12.7109375" bestFit="1" customWidth="1"/>
    <col min="10" max="10" width="24.7109375" bestFit="1" customWidth="1"/>
  </cols>
  <sheetData>
    <row r="1" spans="1:10">
      <c r="A1" s="24" t="s">
        <v>0</v>
      </c>
      <c r="B1" s="16" t="s">
        <v>1006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11</v>
      </c>
    </row>
    <row r="2" spans="1:10">
      <c r="A2" s="12">
        <v>43242</v>
      </c>
      <c r="B2" s="13">
        <v>43242</v>
      </c>
      <c r="C2" s="14" t="s">
        <v>1007</v>
      </c>
      <c r="D2" s="14">
        <v>1</v>
      </c>
      <c r="E2">
        <f>VLOOKUP(C:C,Table1[[#All],[searchTaxon]:[Multiple_forms]],3,FALSE)</f>
        <v>0</v>
      </c>
      <c r="F2">
        <f>VLOOKUP(C:C,Table1[[#All],[searchTaxon]:[Multiple_forms]],4,FALSE)</f>
        <v>0</v>
      </c>
      <c r="G2">
        <f>VLOOKUP(C:C,Table1[[#All],[searchTaxon]:[Multiple_forms]],5,FALSE)</f>
        <v>0</v>
      </c>
      <c r="J2" t="s">
        <v>32</v>
      </c>
    </row>
    <row r="3" spans="1:10">
      <c r="A3" s="12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  <c r="J3" t="s">
        <v>32</v>
      </c>
    </row>
    <row r="4" spans="1:10">
      <c r="A4" s="12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  <c r="J4" t="s">
        <v>32</v>
      </c>
    </row>
    <row r="5" spans="1:10">
      <c r="A5" s="12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  <c r="J5" t="s">
        <v>32</v>
      </c>
    </row>
    <row r="6" spans="1:10">
      <c r="A6" s="12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  <c r="J6" t="s">
        <v>32</v>
      </c>
    </row>
    <row r="7" spans="1:10">
      <c r="A7" s="12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  <c r="J7" t="s">
        <v>32</v>
      </c>
    </row>
    <row r="8" spans="1:10">
      <c r="A8" s="12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  <c r="J8" t="s">
        <v>32</v>
      </c>
    </row>
    <row r="9" spans="1:10">
      <c r="A9" s="12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  <c r="J9" t="s">
        <v>32</v>
      </c>
    </row>
    <row r="10" spans="1:10">
      <c r="A10" s="12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H10" s="4"/>
      <c r="I10" s="4"/>
      <c r="J10" t="s">
        <v>32</v>
      </c>
    </row>
    <row r="11" spans="1:10">
      <c r="A11" s="12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  <c r="J11" t="s">
        <v>32</v>
      </c>
    </row>
    <row r="12" spans="1:10">
      <c r="A12" s="12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  <c r="J12" t="s">
        <v>32</v>
      </c>
    </row>
    <row r="13" spans="1:10">
      <c r="A13" s="12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  <c r="J13" t="s">
        <v>32</v>
      </c>
    </row>
    <row r="14" spans="1:10">
      <c r="A14" s="12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  <c r="J14" t="s">
        <v>32</v>
      </c>
    </row>
    <row r="15" spans="1:10">
      <c r="A15" s="12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  <c r="J15" t="s">
        <v>32</v>
      </c>
    </row>
    <row r="16" spans="1:10">
      <c r="A16" s="12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  <c r="J16" t="s">
        <v>32</v>
      </c>
    </row>
    <row r="17" spans="1:10">
      <c r="A17" s="12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  <c r="J17" t="s">
        <v>32</v>
      </c>
    </row>
    <row r="18" spans="1:10">
      <c r="A18" s="12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  <c r="J18" t="s">
        <v>32</v>
      </c>
    </row>
    <row r="19" spans="1:10">
      <c r="A19" s="12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  <c r="J19" t="s">
        <v>32</v>
      </c>
    </row>
    <row r="20" spans="1:10">
      <c r="A20" s="12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  <c r="J20" t="s">
        <v>32</v>
      </c>
    </row>
    <row r="21" spans="1:10">
      <c r="A21" s="12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  <c r="J21" t="s">
        <v>32</v>
      </c>
    </row>
    <row r="22" spans="1:10">
      <c r="A22" s="12">
        <v>43242</v>
      </c>
      <c r="B22" s="13">
        <v>43242</v>
      </c>
      <c r="C22" s="14" t="s">
        <v>1008</v>
      </c>
      <c r="D22" s="14">
        <v>21</v>
      </c>
      <c r="E22" t="e">
        <f>VLOOKUP(C:C,Table1[[#All],[searchTaxon]:[Multiple_forms]],3,FALSE)</f>
        <v>#N/A</v>
      </c>
      <c r="F22" t="e">
        <f>VLOOKUP(C:C,Table1[[#All],[searchTaxon]:[Multiple_forms]],4,FALSE)</f>
        <v>#N/A</v>
      </c>
      <c r="G22" t="e">
        <f>VLOOKUP(C:C,Table1[[#All],[searchTaxon]:[Multiple_forms]],5,FALSE)</f>
        <v>#N/A</v>
      </c>
      <c r="J22" t="s">
        <v>32</v>
      </c>
    </row>
    <row r="23" spans="1:10">
      <c r="A23" s="12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  <c r="J23" t="s">
        <v>32</v>
      </c>
    </row>
    <row r="24" spans="1:10">
      <c r="A24" s="12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  <c r="J24" t="s">
        <v>32</v>
      </c>
    </row>
    <row r="25" spans="1:10">
      <c r="A25" s="12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  <c r="J25" t="s">
        <v>32</v>
      </c>
    </row>
    <row r="26" spans="1:10">
      <c r="A26" s="12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  <c r="J26" t="s">
        <v>32</v>
      </c>
    </row>
    <row r="27" spans="1:10">
      <c r="A27" s="12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  <c r="J27" t="s">
        <v>32</v>
      </c>
    </row>
    <row r="28" spans="1:10">
      <c r="A28" s="12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  <c r="J28" t="s">
        <v>32</v>
      </c>
    </row>
    <row r="29" spans="1:10">
      <c r="A29" s="12">
        <v>43243</v>
      </c>
      <c r="B29" s="13">
        <v>43243</v>
      </c>
      <c r="C29" s="14" t="s">
        <v>1009</v>
      </c>
      <c r="D29" s="14">
        <v>28</v>
      </c>
      <c r="E29" t="e">
        <f>VLOOKUP(C:C,Table1[[#All],[searchTaxon]:[Multiple_forms]],3,FALSE)</f>
        <v>#N/A</v>
      </c>
      <c r="F29" t="e">
        <f>VLOOKUP(C:C,Table1[[#All],[searchTaxon]:[Multiple_forms]],4,FALSE)</f>
        <v>#N/A</v>
      </c>
      <c r="G29" t="e">
        <f>VLOOKUP(C:C,Table1[[#All],[searchTaxon]:[Multiple_forms]],5,FALSE)</f>
        <v>#N/A</v>
      </c>
      <c r="J29" t="s">
        <v>32</v>
      </c>
    </row>
    <row r="30" spans="1:10">
      <c r="A30" s="12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  <c r="J30" t="s">
        <v>32</v>
      </c>
    </row>
    <row r="31" spans="1:10">
      <c r="A31" s="12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  <c r="J31" t="s">
        <v>32</v>
      </c>
    </row>
    <row r="32" spans="1:10">
      <c r="A32" s="12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  <c r="J32" t="s">
        <v>32</v>
      </c>
    </row>
    <row r="33" spans="1:10">
      <c r="A33" s="12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  <c r="J33" t="s">
        <v>32</v>
      </c>
    </row>
    <row r="34" spans="1:10">
      <c r="A34" s="12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  <c r="J34" t="s">
        <v>32</v>
      </c>
    </row>
    <row r="35" spans="1:10">
      <c r="A35" s="12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  <c r="J35" t="s">
        <v>32</v>
      </c>
    </row>
    <row r="36" spans="1:10">
      <c r="A36" s="12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  <c r="J36" t="s">
        <v>32</v>
      </c>
    </row>
    <row r="37" spans="1:10">
      <c r="A37" s="12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  <c r="J37" t="s">
        <v>32</v>
      </c>
    </row>
    <row r="38" spans="1:10">
      <c r="A38" s="12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  <c r="J38" t="s">
        <v>32</v>
      </c>
    </row>
    <row r="39" spans="1:10">
      <c r="A39" s="12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  <c r="J39" t="s">
        <v>32</v>
      </c>
    </row>
    <row r="40" spans="1:10">
      <c r="A40" s="12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  <c r="J40" t="s">
        <v>32</v>
      </c>
    </row>
    <row r="41" spans="1:10">
      <c r="A41" s="12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  <c r="J41" t="s">
        <v>32</v>
      </c>
    </row>
    <row r="42" spans="1:10">
      <c r="A42" s="12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  <c r="J42" t="s">
        <v>32</v>
      </c>
    </row>
    <row r="43" spans="1:10">
      <c r="A43" s="12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  <c r="J43" t="s">
        <v>32</v>
      </c>
    </row>
    <row r="44" spans="1:10">
      <c r="A44" s="12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  <c r="J44" t="s">
        <v>32</v>
      </c>
    </row>
    <row r="45" spans="1:10">
      <c r="A45" s="12">
        <v>43244</v>
      </c>
      <c r="B45" s="13">
        <v>43244</v>
      </c>
      <c r="C45" s="14" t="s">
        <v>628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  <c r="J45" t="s">
        <v>32</v>
      </c>
    </row>
    <row r="46" spans="1:10">
      <c r="A46" s="12">
        <v>43244</v>
      </c>
      <c r="B46" s="13">
        <v>43244</v>
      </c>
      <c r="C46" s="14" t="s">
        <v>634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  <c r="J46" t="s">
        <v>32</v>
      </c>
    </row>
    <row r="47" spans="1:10">
      <c r="A47" s="12">
        <v>43244</v>
      </c>
      <c r="B47" s="13">
        <v>43244</v>
      </c>
      <c r="C47" s="14" t="s">
        <v>636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  <c r="J47" t="s">
        <v>32</v>
      </c>
    </row>
    <row r="48" spans="1:10">
      <c r="A48" s="12">
        <v>43244</v>
      </c>
      <c r="B48" s="13">
        <v>43244</v>
      </c>
      <c r="C48" s="14" t="s">
        <v>639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>
        <f>VLOOKUP(C:C,Table1[[#All],[searchTaxon]:[Multiple_forms]],5,FALSE)</f>
        <v>0</v>
      </c>
      <c r="J48" t="s">
        <v>32</v>
      </c>
    </row>
    <row r="49" spans="1:10">
      <c r="A49" s="12">
        <v>43244</v>
      </c>
      <c r="B49" s="13">
        <v>43244</v>
      </c>
      <c r="C49" s="14" t="s">
        <v>641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  <c r="J49" t="s">
        <v>32</v>
      </c>
    </row>
    <row r="50" spans="1:10">
      <c r="A50" s="12">
        <v>43244</v>
      </c>
      <c r="B50" s="13">
        <v>43244</v>
      </c>
      <c r="C50" s="14" t="s">
        <v>643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  <c r="J50" t="s">
        <v>32</v>
      </c>
    </row>
    <row r="51" spans="1:10">
      <c r="A51" s="12">
        <v>43244</v>
      </c>
      <c r="B51" s="13">
        <v>43244</v>
      </c>
      <c r="C51" s="14" t="s">
        <v>647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  <c r="J51" t="s">
        <v>32</v>
      </c>
    </row>
    <row r="52" spans="1:10">
      <c r="A52" s="12">
        <v>43245</v>
      </c>
      <c r="B52" s="13">
        <v>43245</v>
      </c>
      <c r="C52" s="14" t="s">
        <v>650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>
        <f>VLOOKUP(C:C,Table1[[#All],[searchTaxon]:[Multiple_forms]],5,FALSE)</f>
        <v>0</v>
      </c>
      <c r="J52" t="s">
        <v>32</v>
      </c>
    </row>
    <row r="53" spans="1:10">
      <c r="A53" s="12">
        <v>43245</v>
      </c>
      <c r="B53" s="13">
        <v>43245</v>
      </c>
      <c r="C53" s="14" t="s">
        <v>652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  <c r="J53" t="s">
        <v>32</v>
      </c>
    </row>
    <row r="54" spans="1:10">
      <c r="A54" s="12">
        <v>43245</v>
      </c>
      <c r="B54" s="13">
        <v>43245</v>
      </c>
      <c r="C54" s="14" t="s">
        <v>654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  <c r="J54" t="s">
        <v>32</v>
      </c>
    </row>
    <row r="55" spans="1:10">
      <c r="A55" s="12">
        <v>43245</v>
      </c>
      <c r="B55" s="13">
        <v>43245</v>
      </c>
      <c r="C55" s="14" t="s">
        <v>656</v>
      </c>
      <c r="D55" s="14">
        <v>54</v>
      </c>
      <c r="E55">
        <f>VLOOKUP(C:C,Table1[[#All],[searchTaxon]:[Multiple_forms]],3,FALSE)</f>
        <v>0</v>
      </c>
      <c r="F55">
        <f>VLOOKUP(C:C,Table1[[#All],[searchTaxon]:[Multiple_forms]],4,FALSE)</f>
        <v>0</v>
      </c>
      <c r="G55">
        <f>VLOOKUP(C:C,Table1[[#All],[searchTaxon]:[Multiple_forms]],5,FALSE)</f>
        <v>0</v>
      </c>
      <c r="J55" t="s">
        <v>32</v>
      </c>
    </row>
    <row r="56" spans="1:10">
      <c r="A56" s="12">
        <v>43245</v>
      </c>
      <c r="B56" s="13">
        <v>43245</v>
      </c>
      <c r="C56" s="14" t="s">
        <v>659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>
        <f>VLOOKUP(C:C,Table1[[#All],[searchTaxon]:[Multiple_forms]],5,FALSE)</f>
        <v>0</v>
      </c>
      <c r="J56" t="s">
        <v>32</v>
      </c>
    </row>
    <row r="57" spans="1:10">
      <c r="A57" s="12">
        <v>43245</v>
      </c>
      <c r="B57" s="13">
        <v>43245</v>
      </c>
      <c r="C57" s="14" t="s">
        <v>662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  <c r="J57" t="s">
        <v>32</v>
      </c>
    </row>
    <row r="58" spans="1:10">
      <c r="A58" s="12">
        <v>43245</v>
      </c>
      <c r="B58" s="13">
        <v>43245</v>
      </c>
      <c r="C58" s="14" t="s">
        <v>665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>
        <f>VLOOKUP(C:C,Table1[[#All],[searchTaxon]:[Multiple_forms]],5,FALSE)</f>
        <v>0</v>
      </c>
      <c r="J58" t="s">
        <v>32</v>
      </c>
    </row>
    <row r="59" spans="1:10">
      <c r="A59" s="12">
        <v>43245</v>
      </c>
      <c r="B59" s="13">
        <v>43245</v>
      </c>
      <c r="C59" s="14" t="s">
        <v>667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>
        <f>VLOOKUP(C:C,Table1[[#All],[searchTaxon]:[Multiple_forms]],5,FALSE)</f>
        <v>0</v>
      </c>
      <c r="J59" t="s">
        <v>32</v>
      </c>
    </row>
    <row r="60" spans="1:10">
      <c r="A60" s="12">
        <v>43245</v>
      </c>
      <c r="B60" s="13">
        <v>43245</v>
      </c>
      <c r="C60" s="14" t="s">
        <v>669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>
        <f>VLOOKUP(C:C,Table1[[#All],[searchTaxon]:[Multiple_forms]],5,FALSE)</f>
        <v>0</v>
      </c>
      <c r="J60" t="s">
        <v>32</v>
      </c>
    </row>
    <row r="61" spans="1:10">
      <c r="A61" s="12">
        <v>43245</v>
      </c>
      <c r="B61" s="13">
        <v>43245</v>
      </c>
      <c r="C61" s="14" t="s">
        <v>671</v>
      </c>
      <c r="D61" s="14">
        <v>60</v>
      </c>
      <c r="E61" t="str">
        <f>VLOOKUP(C:C,Table1[[#All],[searchTaxon]:[Multiple_forms]],3,FALSE)</f>
        <v>hilli</v>
      </c>
      <c r="F61">
        <f>VLOOKUP(C:C,Table1[[#All],[searchTaxon]:[Multiple_forms]],4,FALSE)</f>
        <v>0</v>
      </c>
      <c r="G61">
        <f>VLOOKUP(C:C,Table1[[#All],[searchTaxon]:[Multiple_forms]],5,FALSE)</f>
        <v>0</v>
      </c>
      <c r="J61" t="s">
        <v>32</v>
      </c>
    </row>
    <row r="62" spans="1:10">
      <c r="A62" s="12">
        <v>43245</v>
      </c>
      <c r="B62" s="13">
        <v>43245</v>
      </c>
      <c r="C62" s="14" t="s">
        <v>676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>
        <f>VLOOKUP(C:C,Table1[[#All],[searchTaxon]:[Multiple_forms]],5,FALSE)</f>
        <v>0</v>
      </c>
      <c r="J62" t="s">
        <v>32</v>
      </c>
    </row>
    <row r="63" spans="1:10">
      <c r="A63" s="12">
        <v>43245</v>
      </c>
      <c r="B63" s="13">
        <v>43245</v>
      </c>
      <c r="C63" s="14" t="s">
        <v>679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  <c r="J63" t="s">
        <v>32</v>
      </c>
    </row>
    <row r="64" spans="1:10">
      <c r="A64" s="12">
        <v>43245</v>
      </c>
      <c r="B64" s="13">
        <v>43245</v>
      </c>
      <c r="C64" s="14" t="s">
        <v>682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  <c r="J64" t="s">
        <v>32</v>
      </c>
    </row>
    <row r="65" spans="1:10">
      <c r="A65" s="12">
        <v>43245</v>
      </c>
      <c r="B65" s="13">
        <v>43245</v>
      </c>
      <c r="C65" s="14" t="s">
        <v>686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>
        <f>VLOOKUP(C:C,Table1[[#All],[searchTaxon]:[Multiple_forms]],5,FALSE)</f>
        <v>0</v>
      </c>
      <c r="J65" t="s">
        <v>32</v>
      </c>
    </row>
    <row r="66" spans="1:10">
      <c r="A66" s="12">
        <v>43245</v>
      </c>
      <c r="B66" s="13">
        <v>43245</v>
      </c>
      <c r="C66" s="14" t="s">
        <v>688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>
        <f>VLOOKUP(C:C,Table1[[#All],[searchTaxon]:[Multiple_forms]],5,FALSE)</f>
        <v>0</v>
      </c>
      <c r="J66" t="s">
        <v>32</v>
      </c>
    </row>
    <row r="67" spans="1:10">
      <c r="A67" s="12">
        <v>43245</v>
      </c>
      <c r="B67" s="13">
        <v>43245</v>
      </c>
      <c r="C67" s="14" t="s">
        <v>690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  <c r="J67" t="s">
        <v>32</v>
      </c>
    </row>
    <row r="68" spans="1:10">
      <c r="A68" s="12">
        <v>43245</v>
      </c>
      <c r="B68" s="13">
        <v>43245</v>
      </c>
      <c r="C68" s="14" t="s">
        <v>693</v>
      </c>
      <c r="D68" s="14">
        <v>67</v>
      </c>
      <c r="E68">
        <f>VLOOKUP(C:C,Table1[[#All],[searchTaxon]:[Multiple_forms]],3,FALSE)</f>
        <v>0</v>
      </c>
      <c r="F68">
        <f>VLOOKUP(C:C,Table1[[#All],[searchTaxon]:[Multiple_forms]],4,FALSE)</f>
        <v>0</v>
      </c>
      <c r="G68">
        <f>VLOOKUP(C:C,Table1[[#All],[searchTaxon]:[Multiple_forms]],5,FALSE)</f>
        <v>0</v>
      </c>
      <c r="J68" t="s">
        <v>32</v>
      </c>
    </row>
    <row r="69" spans="1:10">
      <c r="A69" s="12">
        <v>43245</v>
      </c>
      <c r="B69" s="13">
        <v>43245</v>
      </c>
      <c r="C69" s="14" t="s">
        <v>695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  <c r="J69" t="s">
        <v>32</v>
      </c>
    </row>
    <row r="70" spans="1:10">
      <c r="A70" s="12">
        <v>43245</v>
      </c>
      <c r="B70" s="13">
        <v>43245</v>
      </c>
      <c r="C70" s="14" t="s">
        <v>698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>
        <f>VLOOKUP(C:C,Table1[[#All],[searchTaxon]:[Multiple_forms]],5,FALSE)</f>
        <v>0</v>
      </c>
      <c r="J70" t="s">
        <v>32</v>
      </c>
    </row>
    <row r="71" spans="1:10">
      <c r="A71" s="12">
        <v>43245</v>
      </c>
      <c r="B71" s="13">
        <v>43245</v>
      </c>
      <c r="C71" s="14" t="s">
        <v>701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  <c r="J71" t="s">
        <v>32</v>
      </c>
    </row>
    <row r="72" spans="1:10">
      <c r="A72" s="12">
        <v>43245</v>
      </c>
      <c r="B72" s="13">
        <v>43245</v>
      </c>
      <c r="C72" s="14" t="s">
        <v>703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  <c r="J72" t="s">
        <v>32</v>
      </c>
    </row>
    <row r="73" spans="1:10">
      <c r="A73" s="12">
        <v>43247</v>
      </c>
      <c r="B73" s="13">
        <v>43247</v>
      </c>
      <c r="C73" s="14" t="s">
        <v>707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  <c r="J73" t="s">
        <v>32</v>
      </c>
    </row>
    <row r="74" spans="1:10">
      <c r="A74" s="12">
        <v>43247</v>
      </c>
      <c r="B74" s="13">
        <v>43247</v>
      </c>
      <c r="C74" s="14" t="s">
        <v>711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  <c r="J74" t="s">
        <v>32</v>
      </c>
    </row>
    <row r="75" spans="1:10">
      <c r="A75" s="12">
        <v>43247</v>
      </c>
      <c r="B75" s="13">
        <v>43247</v>
      </c>
      <c r="C75" s="14" t="s">
        <v>714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  <c r="J75" t="s">
        <v>32</v>
      </c>
    </row>
    <row r="76" spans="1:10">
      <c r="A76" s="12">
        <v>43247</v>
      </c>
      <c r="B76" s="13">
        <v>43247</v>
      </c>
      <c r="C76" s="14" t="s">
        <v>717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  <c r="J76" t="s">
        <v>32</v>
      </c>
    </row>
    <row r="77" spans="1:10">
      <c r="A77" s="12">
        <v>43247</v>
      </c>
      <c r="B77" s="13">
        <v>43247</v>
      </c>
      <c r="C77" s="14" t="s">
        <v>719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  <c r="J77" t="s">
        <v>32</v>
      </c>
    </row>
    <row r="78" spans="1:10">
      <c r="A78" s="12">
        <v>43247</v>
      </c>
      <c r="B78" s="13">
        <v>43247</v>
      </c>
      <c r="C78" s="14" t="s">
        <v>721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  <c r="J78" t="s">
        <v>32</v>
      </c>
    </row>
    <row r="79" spans="1:10">
      <c r="A79" s="12">
        <v>43247</v>
      </c>
      <c r="B79" s="13">
        <v>43247</v>
      </c>
      <c r="C79" s="14" t="s">
        <v>725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  <c r="J79" t="s">
        <v>32</v>
      </c>
    </row>
    <row r="80" spans="1:10">
      <c r="A80" s="12">
        <v>43247</v>
      </c>
      <c r="B80" s="13">
        <v>43247</v>
      </c>
      <c r="C80" s="14" t="s">
        <v>728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  <c r="J80" t="s">
        <v>32</v>
      </c>
    </row>
    <row r="81" spans="1:10">
      <c r="A81" s="12">
        <v>43247</v>
      </c>
      <c r="B81" s="13">
        <v>43247</v>
      </c>
      <c r="C81" s="14" t="s">
        <v>730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  <c r="J81" t="s">
        <v>32</v>
      </c>
    </row>
    <row r="82" spans="1:10">
      <c r="A82" s="12">
        <v>43247</v>
      </c>
      <c r="B82" s="13">
        <v>43247</v>
      </c>
      <c r="C82" s="14" t="s">
        <v>734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  <c r="J82" t="s">
        <v>32</v>
      </c>
    </row>
    <row r="83" spans="1:10">
      <c r="A83" s="12">
        <v>43247</v>
      </c>
      <c r="B83" s="13">
        <v>43247</v>
      </c>
      <c r="C83" s="14" t="s">
        <v>736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  <c r="J83" t="s">
        <v>32</v>
      </c>
    </row>
    <row r="84" spans="1:10">
      <c r="A84" s="12">
        <v>43248</v>
      </c>
      <c r="B84" s="13">
        <v>43248</v>
      </c>
      <c r="C84" s="14" t="s">
        <v>739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  <c r="J84" t="s">
        <v>32</v>
      </c>
    </row>
    <row r="85" spans="1:10">
      <c r="A85" s="12">
        <v>43248</v>
      </c>
      <c r="B85" s="13">
        <v>43248</v>
      </c>
      <c r="C85" s="14" t="s">
        <v>744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  <c r="J85" t="s">
        <v>32</v>
      </c>
    </row>
    <row r="86" spans="1:10">
      <c r="A86" s="12">
        <v>43248</v>
      </c>
      <c r="B86" s="13">
        <v>43248</v>
      </c>
      <c r="C86" s="14" t="s">
        <v>744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  <c r="J86" t="s">
        <v>32</v>
      </c>
    </row>
    <row r="87" spans="1:10">
      <c r="A87" s="12">
        <v>43248</v>
      </c>
      <c r="B87" s="13">
        <v>43248</v>
      </c>
      <c r="C87" s="14" t="s">
        <v>747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  <c r="J87" t="s">
        <v>32</v>
      </c>
    </row>
    <row r="88" spans="1:10">
      <c r="A88" s="12">
        <v>43248</v>
      </c>
      <c r="B88" s="13">
        <v>43248</v>
      </c>
      <c r="C88" s="14" t="s">
        <v>750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  <c r="J88" t="s">
        <v>32</v>
      </c>
    </row>
    <row r="89" spans="1:10">
      <c r="A89" s="12">
        <v>43248</v>
      </c>
      <c r="B89" s="13">
        <v>43248</v>
      </c>
      <c r="C89" s="14" t="s">
        <v>754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  <c r="J89" t="s">
        <v>32</v>
      </c>
    </row>
    <row r="90" spans="1:10">
      <c r="A90" s="12">
        <v>43248</v>
      </c>
      <c r="B90" s="13">
        <v>43248</v>
      </c>
      <c r="C90" s="14" t="s">
        <v>754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  <c r="J90" t="s">
        <v>32</v>
      </c>
    </row>
    <row r="91" spans="1:10">
      <c r="A91" s="12">
        <v>43248</v>
      </c>
      <c r="B91" s="13">
        <v>43248</v>
      </c>
      <c r="C91" s="14" t="s">
        <v>757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  <c r="J91" t="s">
        <v>32</v>
      </c>
    </row>
    <row r="92" spans="1:10">
      <c r="A92" s="12">
        <v>43248</v>
      </c>
      <c r="B92" s="13">
        <v>43248</v>
      </c>
      <c r="C92" s="14" t="s">
        <v>759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  <c r="J92" t="s">
        <v>32</v>
      </c>
    </row>
    <row r="93" spans="1:10">
      <c r="A93" s="12">
        <v>43248</v>
      </c>
      <c r="B93" s="13">
        <v>43248</v>
      </c>
      <c r="C93" s="14" t="s">
        <v>761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  <c r="J93" t="s">
        <v>32</v>
      </c>
    </row>
    <row r="94" spans="1:10">
      <c r="A94" s="12">
        <v>43248</v>
      </c>
      <c r="B94" s="13">
        <v>43248</v>
      </c>
      <c r="C94" s="14" t="s">
        <v>763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  <c r="J94" t="s">
        <v>32</v>
      </c>
    </row>
    <row r="95" spans="1:10">
      <c r="A95" s="12">
        <v>43248</v>
      </c>
      <c r="B95" s="13">
        <v>43248</v>
      </c>
      <c r="C95" s="14" t="s">
        <v>767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  <c r="J95" t="s">
        <v>32</v>
      </c>
    </row>
    <row r="96" spans="1:10">
      <c r="A96" s="12">
        <v>43248</v>
      </c>
      <c r="B96" s="13">
        <v>43248</v>
      </c>
      <c r="C96" s="14" t="s">
        <v>769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  <c r="J96" t="s">
        <v>32</v>
      </c>
    </row>
    <row r="97" spans="1:10">
      <c r="A97" s="12">
        <v>43248</v>
      </c>
      <c r="B97" s="13">
        <v>43248</v>
      </c>
      <c r="C97" s="14" t="s">
        <v>771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  <c r="J97" t="s">
        <v>32</v>
      </c>
    </row>
    <row r="98" spans="1:10">
      <c r="A98" s="12">
        <v>43248</v>
      </c>
      <c r="B98" s="13">
        <v>43248</v>
      </c>
      <c r="C98" s="14" t="s">
        <v>771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J98" t="s">
        <v>32</v>
      </c>
    </row>
    <row r="99" spans="1:10">
      <c r="A99" s="12">
        <v>43248</v>
      </c>
      <c r="B99" s="13">
        <v>43248</v>
      </c>
      <c r="C99" s="14" t="s">
        <v>774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  <c r="J99" t="s">
        <v>32</v>
      </c>
    </row>
    <row r="100" spans="1:10">
      <c r="A100" s="12">
        <v>43248</v>
      </c>
      <c r="B100" s="13">
        <v>43248</v>
      </c>
      <c r="C100" s="14" t="s">
        <v>777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  <c r="J100" t="s">
        <v>32</v>
      </c>
    </row>
    <row r="101" spans="1:10">
      <c r="A101" s="12">
        <v>43248</v>
      </c>
      <c r="B101" s="13">
        <v>43248</v>
      </c>
      <c r="C101" s="14" t="s">
        <v>779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  <c r="J101" t="s">
        <v>32</v>
      </c>
    </row>
    <row r="102" spans="1:10">
      <c r="A102" s="12">
        <v>43248</v>
      </c>
      <c r="B102" s="13">
        <v>43248</v>
      </c>
      <c r="C102" s="14" t="s">
        <v>781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  <c r="J102" t="s">
        <v>32</v>
      </c>
    </row>
    <row r="103" spans="1:10">
      <c r="A103" s="12">
        <v>43248</v>
      </c>
      <c r="B103" s="13">
        <v>43248</v>
      </c>
      <c r="C103" s="14" t="s">
        <v>783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  <c r="J103" t="s">
        <v>32</v>
      </c>
    </row>
    <row r="104" spans="1:10">
      <c r="A104" s="12">
        <v>43248</v>
      </c>
      <c r="B104" s="13">
        <v>43248</v>
      </c>
      <c r="C104" s="14" t="s">
        <v>786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  <c r="J104" t="s">
        <v>32</v>
      </c>
    </row>
    <row r="105" spans="1:10">
      <c r="A105" s="12">
        <v>43248</v>
      </c>
      <c r="B105" s="13">
        <v>43248</v>
      </c>
      <c r="C105" s="14" t="s">
        <v>788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  <c r="J105" t="s">
        <v>32</v>
      </c>
    </row>
    <row r="106" spans="1:10">
      <c r="A106" s="12">
        <v>43248</v>
      </c>
      <c r="B106" s="13">
        <v>43248</v>
      </c>
      <c r="C106" s="14" t="s">
        <v>791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  <c r="J106" t="s">
        <v>32</v>
      </c>
    </row>
    <row r="107" spans="1:10">
      <c r="A107" s="12">
        <v>43249</v>
      </c>
      <c r="B107" s="13">
        <v>43249</v>
      </c>
      <c r="C107" s="14" t="s">
        <v>793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  <c r="J107" t="s">
        <v>32</v>
      </c>
    </row>
    <row r="108" spans="1:10">
      <c r="A108" s="12">
        <v>43249</v>
      </c>
      <c r="B108" s="13">
        <v>43249</v>
      </c>
      <c r="C108" s="14" t="s">
        <v>795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  <c r="J108" t="s">
        <v>32</v>
      </c>
    </row>
    <row r="109" spans="1:10">
      <c r="A109" s="12">
        <v>43249</v>
      </c>
      <c r="B109" s="13">
        <v>43249</v>
      </c>
      <c r="C109" s="14" t="s">
        <v>798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  <c r="J109" t="s">
        <v>32</v>
      </c>
    </row>
    <row r="110" spans="1:10">
      <c r="A110" s="12">
        <v>43249</v>
      </c>
      <c r="B110" s="13">
        <v>43249</v>
      </c>
      <c r="C110" s="14" t="s">
        <v>800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  <c r="J110" t="s">
        <v>32</v>
      </c>
    </row>
    <row r="111" spans="1:10">
      <c r="A111" s="12">
        <v>43249</v>
      </c>
      <c r="B111" s="13">
        <v>43249</v>
      </c>
      <c r="C111" s="14" t="s">
        <v>802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  <c r="J111" t="s">
        <v>32</v>
      </c>
    </row>
    <row r="112" spans="1:10">
      <c r="A112" s="12">
        <v>43249</v>
      </c>
      <c r="B112" s="13">
        <v>43249</v>
      </c>
      <c r="C112" s="14" t="s">
        <v>804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  <c r="J112" t="s">
        <v>32</v>
      </c>
    </row>
    <row r="113" spans="1:10">
      <c r="A113" s="12">
        <v>43249</v>
      </c>
      <c r="B113" s="13">
        <v>43249</v>
      </c>
      <c r="C113" s="14" t="s">
        <v>806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  <c r="J113" t="s">
        <v>32</v>
      </c>
    </row>
    <row r="114" spans="1:10">
      <c r="A114" s="12">
        <v>43249</v>
      </c>
      <c r="B114" s="13">
        <v>43249</v>
      </c>
      <c r="C114" s="14" t="s">
        <v>808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  <c r="J114" t="s">
        <v>32</v>
      </c>
    </row>
    <row r="115" spans="1:10">
      <c r="A115" s="12">
        <v>43249</v>
      </c>
      <c r="B115" s="13">
        <v>43249</v>
      </c>
      <c r="C115" s="14" t="s">
        <v>812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  <c r="J115" t="s">
        <v>32</v>
      </c>
    </row>
    <row r="116" spans="1:10">
      <c r="A116" s="12">
        <v>43249</v>
      </c>
      <c r="B116" s="13">
        <v>43249</v>
      </c>
      <c r="C116" s="14" t="s">
        <v>815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  <c r="J116" t="s">
        <v>32</v>
      </c>
    </row>
    <row r="117" spans="1:10">
      <c r="A117" s="12">
        <v>43249</v>
      </c>
      <c r="B117" s="13">
        <v>43249</v>
      </c>
      <c r="C117" s="14" t="s">
        <v>817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  <c r="J117" t="s">
        <v>32</v>
      </c>
    </row>
    <row r="118" spans="1:10">
      <c r="A118" s="12">
        <v>43249</v>
      </c>
      <c r="B118" s="13">
        <v>43249</v>
      </c>
      <c r="C118" s="14" t="s">
        <v>821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  <c r="J118" t="s">
        <v>32</v>
      </c>
    </row>
    <row r="119" spans="1:10">
      <c r="A119" s="12">
        <v>43249</v>
      </c>
      <c r="B119" s="13">
        <v>43249</v>
      </c>
      <c r="C119" s="14" t="s">
        <v>825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  <c r="J119" t="s">
        <v>32</v>
      </c>
    </row>
    <row r="120" spans="1:10">
      <c r="A120" s="12">
        <v>43249</v>
      </c>
      <c r="B120" s="13">
        <v>43249</v>
      </c>
      <c r="C120" s="14" t="s">
        <v>825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  <c r="J120" t="s">
        <v>32</v>
      </c>
    </row>
    <row r="121" spans="1:10">
      <c r="A121" s="12">
        <v>43249</v>
      </c>
      <c r="B121" s="13">
        <v>43249</v>
      </c>
      <c r="C121" s="14" t="s">
        <v>828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  <c r="J121" t="s">
        <v>32</v>
      </c>
    </row>
    <row r="122" spans="1:10">
      <c r="A122" s="12">
        <v>43249</v>
      </c>
      <c r="B122" s="13">
        <v>43249</v>
      </c>
      <c r="C122" s="14" t="s">
        <v>830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  <c r="J122" t="s">
        <v>32</v>
      </c>
    </row>
    <row r="123" spans="1:10">
      <c r="A123" s="12">
        <v>43249</v>
      </c>
      <c r="B123" s="13">
        <v>43249</v>
      </c>
      <c r="C123" s="14" t="s">
        <v>832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  <c r="J123" t="s">
        <v>32</v>
      </c>
    </row>
    <row r="124" spans="1:10">
      <c r="A124" s="12">
        <v>43249</v>
      </c>
      <c r="B124" s="13">
        <v>43249</v>
      </c>
      <c r="C124" s="14" t="s">
        <v>834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  <c r="J124" t="s">
        <v>32</v>
      </c>
    </row>
    <row r="125" spans="1:10">
      <c r="A125" s="12">
        <v>43273</v>
      </c>
      <c r="B125" s="13">
        <v>43273</v>
      </c>
      <c r="C125" s="14" t="s">
        <v>836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  <c r="J125" t="s">
        <v>32</v>
      </c>
    </row>
    <row r="126" spans="1:10">
      <c r="A126" s="12">
        <v>43273</v>
      </c>
      <c r="B126" s="13">
        <v>43273</v>
      </c>
      <c r="C126" s="14" t="s">
        <v>841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  <c r="J126" t="s">
        <v>32</v>
      </c>
    </row>
    <row r="127" spans="1:10">
      <c r="A127" s="12">
        <v>43273</v>
      </c>
      <c r="B127" s="13">
        <v>43273</v>
      </c>
      <c r="C127" s="14" t="s">
        <v>843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  <c r="J127" t="s">
        <v>32</v>
      </c>
    </row>
    <row r="128" spans="1:10">
      <c r="A128" s="12">
        <v>43273</v>
      </c>
      <c r="B128" s="13">
        <v>43273</v>
      </c>
      <c r="C128" s="14" t="s">
        <v>845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  <c r="J128" t="s">
        <v>32</v>
      </c>
    </row>
    <row r="129" spans="1:10">
      <c r="A129" s="12">
        <v>43273</v>
      </c>
      <c r="B129" s="13">
        <v>43273</v>
      </c>
      <c r="C129" s="14" t="s">
        <v>848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  <c r="J129" t="s">
        <v>32</v>
      </c>
    </row>
    <row r="130" spans="1:10">
      <c r="A130" s="12">
        <v>43276</v>
      </c>
      <c r="B130" s="13">
        <v>43276</v>
      </c>
      <c r="C130" s="14" t="s">
        <v>850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  <c r="J130" t="s">
        <v>32</v>
      </c>
    </row>
    <row r="131" spans="1:10">
      <c r="A131" s="12">
        <v>43276</v>
      </c>
      <c r="B131" s="13">
        <v>43276</v>
      </c>
      <c r="C131" s="14" t="s">
        <v>852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  <c r="J131" t="s">
        <v>32</v>
      </c>
    </row>
    <row r="132" spans="1:10">
      <c r="A132" s="12">
        <v>43276</v>
      </c>
      <c r="B132" s="13">
        <v>43276</v>
      </c>
      <c r="C132" s="14" t="s">
        <v>855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  <c r="J132" t="s">
        <v>32</v>
      </c>
    </row>
    <row r="133" spans="1:10">
      <c r="A133" s="12">
        <v>43276</v>
      </c>
      <c r="B133" s="13">
        <v>43276</v>
      </c>
      <c r="C133" s="14" t="s">
        <v>860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  <c r="J133" t="s">
        <v>32</v>
      </c>
    </row>
    <row r="134" spans="1:10">
      <c r="A134" s="12">
        <v>43276</v>
      </c>
      <c r="B134" s="13">
        <v>43276</v>
      </c>
      <c r="C134" s="14" t="s">
        <v>863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  <c r="J134" t="s">
        <v>32</v>
      </c>
    </row>
    <row r="135" spans="1:10">
      <c r="A135" s="12">
        <v>43276</v>
      </c>
      <c r="B135" s="13">
        <v>43276</v>
      </c>
      <c r="C135" s="14" t="s">
        <v>865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  <c r="J135" t="s">
        <v>32</v>
      </c>
    </row>
    <row r="136" spans="1:10">
      <c r="A136" s="12">
        <v>43277</v>
      </c>
      <c r="B136" s="13">
        <v>43277</v>
      </c>
      <c r="C136" s="14" t="s">
        <v>867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  <c r="J136" t="s">
        <v>32</v>
      </c>
    </row>
    <row r="137" spans="1:10">
      <c r="A137" s="12">
        <v>43277</v>
      </c>
      <c r="B137" s="13">
        <v>43277</v>
      </c>
      <c r="C137" s="14" t="s">
        <v>870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  <c r="J137" t="s">
        <v>32</v>
      </c>
    </row>
    <row r="138" spans="1:10">
      <c r="A138" s="12">
        <v>43277</v>
      </c>
      <c r="B138" s="13">
        <v>43277</v>
      </c>
      <c r="C138" s="14" t="s">
        <v>872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  <c r="J138" t="s">
        <v>32</v>
      </c>
    </row>
    <row r="139" spans="1:10">
      <c r="A139" s="12">
        <v>43277</v>
      </c>
      <c r="B139" s="13">
        <v>43277</v>
      </c>
      <c r="C139" s="14" t="s">
        <v>874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  <c r="J139" t="s">
        <v>32</v>
      </c>
    </row>
    <row r="140" spans="1:10">
      <c r="A140" s="12">
        <v>43277</v>
      </c>
      <c r="B140" s="13">
        <v>43277</v>
      </c>
      <c r="C140" s="14" t="s">
        <v>876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  <c r="J140" t="s">
        <v>32</v>
      </c>
    </row>
    <row r="141" spans="1:10">
      <c r="A141" s="12">
        <v>43277</v>
      </c>
      <c r="B141" s="13">
        <v>43277</v>
      </c>
      <c r="C141" s="14" t="s">
        <v>879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  <c r="J141" t="s">
        <v>32</v>
      </c>
    </row>
    <row r="142" spans="1:10">
      <c r="A142" s="12">
        <v>43277</v>
      </c>
      <c r="B142" s="13">
        <v>43277</v>
      </c>
      <c r="C142" s="14" t="s">
        <v>883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  <c r="J142" t="s">
        <v>32</v>
      </c>
    </row>
    <row r="143" spans="1:10">
      <c r="A143" s="12">
        <v>43277</v>
      </c>
      <c r="B143" s="13">
        <v>43277</v>
      </c>
      <c r="C143" s="14" t="s">
        <v>888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  <c r="J143" t="s">
        <v>32</v>
      </c>
    </row>
    <row r="144" spans="1:10">
      <c r="A144" s="12">
        <v>43278</v>
      </c>
      <c r="B144" s="13">
        <v>43278</v>
      </c>
      <c r="C144" s="14" t="s">
        <v>891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J144" t="s">
        <v>32</v>
      </c>
    </row>
    <row r="145" spans="1:10">
      <c r="A145" s="12">
        <v>43278</v>
      </c>
      <c r="B145" s="13">
        <v>43278</v>
      </c>
      <c r="C145" s="14" t="s">
        <v>892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  <c r="J145" t="s">
        <v>32</v>
      </c>
    </row>
    <row r="146" spans="1:10">
      <c r="A146" s="12">
        <v>43278</v>
      </c>
      <c r="B146" s="13">
        <v>43278</v>
      </c>
      <c r="C146" s="14" t="s">
        <v>895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  <c r="J146" t="s">
        <v>32</v>
      </c>
    </row>
    <row r="147" spans="1:10">
      <c r="A147" s="12">
        <v>43278</v>
      </c>
      <c r="B147" s="13">
        <v>43278</v>
      </c>
      <c r="C147" s="14" t="s">
        <v>897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  <c r="J147" t="s">
        <v>32</v>
      </c>
    </row>
    <row r="148" spans="1:10">
      <c r="A148" s="12">
        <v>43279</v>
      </c>
      <c r="B148" s="13">
        <v>43279</v>
      </c>
      <c r="C148" s="14" t="s">
        <v>903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  <c r="J148" t="s">
        <v>32</v>
      </c>
    </row>
    <row r="149" spans="1:10">
      <c r="A149" s="12">
        <v>43279</v>
      </c>
      <c r="B149" s="13">
        <v>43279</v>
      </c>
      <c r="C149" s="14" t="s">
        <v>907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  <c r="J149" t="s">
        <v>32</v>
      </c>
    </row>
    <row r="150" spans="1:10">
      <c r="A150" s="12">
        <v>43279</v>
      </c>
      <c r="B150" s="13">
        <v>43279</v>
      </c>
      <c r="C150" s="14" t="s">
        <v>910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J150" t="s">
        <v>32</v>
      </c>
    </row>
    <row r="151" spans="1:10">
      <c r="A151" s="12">
        <v>43279</v>
      </c>
      <c r="B151" s="13">
        <v>43279</v>
      </c>
      <c r="C151" s="14" t="s">
        <v>913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  <c r="J151" t="s">
        <v>32</v>
      </c>
    </row>
    <row r="152" spans="1:10">
      <c r="A152" s="12">
        <v>43279</v>
      </c>
      <c r="B152" s="13">
        <v>43279</v>
      </c>
      <c r="C152" s="14" t="s">
        <v>913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  <c r="J152" t="s">
        <v>32</v>
      </c>
    </row>
    <row r="153" spans="1:10">
      <c r="A153" s="12">
        <v>43279</v>
      </c>
      <c r="B153" s="13">
        <v>43279</v>
      </c>
      <c r="C153" s="14" t="s">
        <v>915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  <c r="J153" t="s">
        <v>32</v>
      </c>
    </row>
    <row r="154" spans="1:10">
      <c r="A154" s="12">
        <v>43279</v>
      </c>
      <c r="B154" s="13">
        <v>43279</v>
      </c>
      <c r="C154" s="14" t="s">
        <v>919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  <c r="J154" t="s">
        <v>32</v>
      </c>
    </row>
    <row r="155" spans="1:10">
      <c r="A155" s="12">
        <v>43279</v>
      </c>
      <c r="B155" s="13">
        <v>43279</v>
      </c>
      <c r="C155" s="14" t="s">
        <v>921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  <c r="J155" t="s">
        <v>32</v>
      </c>
    </row>
    <row r="156" spans="1:10">
      <c r="A156" s="12">
        <v>43279</v>
      </c>
      <c r="B156" s="13">
        <v>43279</v>
      </c>
      <c r="C156" s="14" t="s">
        <v>925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  <c r="J156" t="s">
        <v>32</v>
      </c>
    </row>
    <row r="157" spans="1:10">
      <c r="A157" s="12">
        <v>43279</v>
      </c>
      <c r="B157" s="13">
        <v>43279</v>
      </c>
      <c r="C157" s="14" t="s">
        <v>928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  <c r="J157" t="s">
        <v>32</v>
      </c>
    </row>
    <row r="158" spans="1:10">
      <c r="A158" s="12">
        <v>43279</v>
      </c>
      <c r="B158" s="13">
        <v>43279</v>
      </c>
      <c r="C158" s="14" t="s">
        <v>931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  <c r="J158" t="s">
        <v>32</v>
      </c>
    </row>
    <row r="159" spans="1:10">
      <c r="A159" s="12">
        <v>43279</v>
      </c>
      <c r="B159" s="13">
        <v>43279</v>
      </c>
      <c r="C159" s="14" t="s">
        <v>933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  <c r="J159" t="s">
        <v>32</v>
      </c>
    </row>
    <row r="160" spans="1:10">
      <c r="A160" s="12">
        <v>43279</v>
      </c>
      <c r="B160" s="13">
        <v>43279</v>
      </c>
      <c r="C160" s="14" t="s">
        <v>937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  <c r="J160" t="s">
        <v>32</v>
      </c>
    </row>
    <row r="161" spans="1:10">
      <c r="A161" s="12">
        <v>43279</v>
      </c>
      <c r="B161" s="13">
        <v>43279</v>
      </c>
      <c r="C161" s="14" t="s">
        <v>939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  <c r="J161" t="s">
        <v>32</v>
      </c>
    </row>
    <row r="162" spans="1:10">
      <c r="A162" s="12">
        <v>43279</v>
      </c>
      <c r="B162" s="13">
        <v>43279</v>
      </c>
      <c r="C162" s="14" t="s">
        <v>942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  <c r="J162" t="s">
        <v>32</v>
      </c>
    </row>
    <row r="163" spans="1:10">
      <c r="A163" s="12">
        <v>43279</v>
      </c>
      <c r="B163" s="13">
        <v>43279</v>
      </c>
      <c r="C163" s="14" t="s">
        <v>943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  <c r="J163" t="s">
        <v>32</v>
      </c>
    </row>
    <row r="164" spans="1:10">
      <c r="A164" s="12">
        <v>43280</v>
      </c>
      <c r="B164" s="13">
        <v>43280</v>
      </c>
      <c r="C164" s="14" t="s">
        <v>948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  <c r="J164" t="s">
        <v>32</v>
      </c>
    </row>
    <row r="165" spans="1:10">
      <c r="A165" s="12">
        <v>43280</v>
      </c>
      <c r="B165" s="13">
        <v>43280</v>
      </c>
      <c r="C165" s="14" t="s">
        <v>951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  <c r="J165" t="s">
        <v>32</v>
      </c>
    </row>
    <row r="166" spans="1:10">
      <c r="A166" s="12">
        <v>43280</v>
      </c>
      <c r="B166" s="13">
        <v>43280</v>
      </c>
      <c r="C166" s="14" t="s">
        <v>953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  <c r="J166" t="s">
        <v>32</v>
      </c>
    </row>
    <row r="167" spans="1:10">
      <c r="A167" s="12">
        <v>43280</v>
      </c>
      <c r="B167" s="13">
        <v>43280</v>
      </c>
      <c r="C167" s="14" t="s">
        <v>956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  <c r="J167" t="s">
        <v>32</v>
      </c>
    </row>
    <row r="168" spans="1:10">
      <c r="A168" s="12">
        <v>43280</v>
      </c>
      <c r="B168" s="13">
        <v>43280</v>
      </c>
      <c r="C168" s="14" t="s">
        <v>958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  <c r="J168" t="s">
        <v>32</v>
      </c>
    </row>
    <row r="169" spans="1:10">
      <c r="A169" s="12">
        <v>43280</v>
      </c>
      <c r="B169" s="13">
        <v>43280</v>
      </c>
      <c r="C169" s="14" t="s">
        <v>962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  <c r="J169" t="s">
        <v>32</v>
      </c>
    </row>
    <row r="170" spans="1:10">
      <c r="A170" s="12">
        <v>43280</v>
      </c>
      <c r="B170" s="13">
        <v>43280</v>
      </c>
      <c r="C170" s="14" t="s">
        <v>965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  <c r="J170" t="s">
        <v>32</v>
      </c>
    </row>
    <row r="171" spans="1:10">
      <c r="A171" s="12">
        <v>43280</v>
      </c>
      <c r="B171" s="13">
        <v>43280</v>
      </c>
      <c r="C171" s="14" t="s">
        <v>969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  <c r="J171" t="s">
        <v>32</v>
      </c>
    </row>
    <row r="172" spans="1:10">
      <c r="A172" s="12">
        <v>43280</v>
      </c>
      <c r="B172" s="13">
        <v>43280</v>
      </c>
      <c r="C172" s="14" t="s">
        <v>971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  <c r="J172" t="s">
        <v>32</v>
      </c>
    </row>
    <row r="173" spans="1:10">
      <c r="A173" s="12">
        <v>43280</v>
      </c>
      <c r="B173" s="13">
        <v>43280</v>
      </c>
      <c r="C173" s="14" t="s">
        <v>974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  <c r="J173" t="s">
        <v>32</v>
      </c>
    </row>
    <row r="174" spans="1:10">
      <c r="A174" s="12">
        <v>43280</v>
      </c>
      <c r="B174" s="13">
        <v>43280</v>
      </c>
      <c r="C174" s="14" t="s">
        <v>977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  <c r="J174" t="s">
        <v>32</v>
      </c>
    </row>
    <row r="175" spans="1:10">
      <c r="A175" s="12">
        <v>43281</v>
      </c>
      <c r="B175" s="13">
        <v>43281</v>
      </c>
      <c r="C175" s="14" t="s">
        <v>979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  <c r="J175" t="s">
        <v>32</v>
      </c>
    </row>
    <row r="176" spans="1:10">
      <c r="A176" s="12">
        <v>43281</v>
      </c>
      <c r="B176" s="13">
        <v>43281</v>
      </c>
      <c r="C176" s="14" t="s">
        <v>981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  <c r="J176" t="s">
        <v>32</v>
      </c>
    </row>
    <row r="177" spans="1:10">
      <c r="A177" s="12">
        <v>43281</v>
      </c>
      <c r="B177" s="13">
        <v>43281</v>
      </c>
      <c r="C177" s="14" t="s">
        <v>983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  <c r="J177" t="s">
        <v>32</v>
      </c>
    </row>
    <row r="178" spans="1:10">
      <c r="A178" s="12">
        <v>43281</v>
      </c>
      <c r="B178" s="13">
        <v>43281</v>
      </c>
      <c r="C178" s="14" t="s">
        <v>987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  <c r="J178" t="s">
        <v>32</v>
      </c>
    </row>
    <row r="179" spans="1:10">
      <c r="A179" s="12">
        <v>43281</v>
      </c>
      <c r="B179" s="13">
        <v>43281</v>
      </c>
      <c r="C179" s="14" t="s">
        <v>991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  <c r="J179" t="s">
        <v>32</v>
      </c>
    </row>
    <row r="180" spans="1:10">
      <c r="A180" s="12">
        <v>43281</v>
      </c>
      <c r="B180" s="13">
        <v>43281</v>
      </c>
      <c r="C180" s="14" t="s">
        <v>995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  <c r="J180" t="s">
        <v>32</v>
      </c>
    </row>
    <row r="181" spans="1:10">
      <c r="A181" s="12">
        <v>43281</v>
      </c>
      <c r="B181" s="13">
        <v>43281</v>
      </c>
      <c r="C181" s="14" t="s">
        <v>996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  <c r="J181" t="s">
        <v>32</v>
      </c>
    </row>
    <row r="182" spans="1:10">
      <c r="A182" s="12">
        <v>43283</v>
      </c>
      <c r="B182" s="13">
        <v>43283</v>
      </c>
      <c r="C182" s="14" t="s">
        <v>998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  <c r="J182" t="s">
        <v>32</v>
      </c>
    </row>
    <row r="183" spans="1:10">
      <c r="A183" s="12">
        <v>43242</v>
      </c>
      <c r="B183" s="13">
        <v>43242</v>
      </c>
      <c r="C183" s="14" t="s">
        <v>1007</v>
      </c>
      <c r="D183" s="14">
        <v>1</v>
      </c>
      <c r="E183">
        <f>VLOOKUP(C:C,Table1[[#All],[searchTaxon]:[Multiple_forms]],3,FALSE)</f>
        <v>0</v>
      </c>
      <c r="F183">
        <f>VLOOKUP(C:C,Table1[[#All],[searchTaxon]:[Multiple_forms]],4,FALSE)</f>
        <v>0</v>
      </c>
      <c r="G183">
        <f>VLOOKUP(C:C,Table1[[#All],[searchTaxon]:[Multiple_forms]],5,FALSE)</f>
        <v>0</v>
      </c>
      <c r="J183" s="6" t="s">
        <v>1010</v>
      </c>
    </row>
    <row r="184" spans="1:10">
      <c r="A184" s="12">
        <v>43242</v>
      </c>
      <c r="B184" s="13">
        <v>43242</v>
      </c>
      <c r="C184" s="14" t="s">
        <v>125</v>
      </c>
      <c r="D184" s="14">
        <v>2</v>
      </c>
      <c r="E184">
        <f>VLOOKUP(C:C,Table1[[#All],[searchTaxon]:[Multiple_forms]],3,FALSE)</f>
        <v>0</v>
      </c>
      <c r="F184">
        <f>VLOOKUP(C:C,Table1[[#All],[searchTaxon]:[Multiple_forms]],4,FALSE)</f>
        <v>0</v>
      </c>
      <c r="G184">
        <f>VLOOKUP(C:C,Table1[[#All],[searchTaxon]:[Multiple_forms]],5,FALSE)</f>
        <v>0</v>
      </c>
      <c r="J184" s="6" t="s">
        <v>1010</v>
      </c>
    </row>
    <row r="185" spans="1:10">
      <c r="A185" s="12">
        <v>43242</v>
      </c>
      <c r="B185" s="13">
        <v>43242</v>
      </c>
      <c r="C185" s="14" t="s">
        <v>177</v>
      </c>
      <c r="D185" s="14">
        <v>3</v>
      </c>
      <c r="E185">
        <f>VLOOKUP(C:C,Table1[[#All],[searchTaxon]:[Multiple_forms]],3,FALSE)</f>
        <v>0</v>
      </c>
      <c r="F185">
        <f>VLOOKUP(C:C,Table1[[#All],[searchTaxon]:[Multiple_forms]],4,FALSE)</f>
        <v>0</v>
      </c>
      <c r="G185">
        <f>VLOOKUP(C:C,Table1[[#All],[searchTaxon]:[Multiple_forms]],5,FALSE)</f>
        <v>0</v>
      </c>
      <c r="J185" s="6" t="s">
        <v>1010</v>
      </c>
    </row>
    <row r="186" spans="1:10">
      <c r="A186" s="12">
        <v>43242</v>
      </c>
      <c r="B186" s="13">
        <v>43242</v>
      </c>
      <c r="C186" s="14" t="s">
        <v>212</v>
      </c>
      <c r="D186" s="14">
        <v>4</v>
      </c>
      <c r="E186">
        <f>VLOOKUP(C:C,Table1[[#All],[searchTaxon]:[Multiple_forms]],3,FALSE)</f>
        <v>0</v>
      </c>
      <c r="F186">
        <f>VLOOKUP(C:C,Table1[[#All],[searchTaxon]:[Multiple_forms]],4,FALSE)</f>
        <v>0</v>
      </c>
      <c r="G186">
        <f>VLOOKUP(C:C,Table1[[#All],[searchTaxon]:[Multiple_forms]],5,FALSE)</f>
        <v>0</v>
      </c>
      <c r="J186" s="6" t="s">
        <v>1010</v>
      </c>
    </row>
    <row r="187" spans="1:10">
      <c r="A187" s="12">
        <v>43242</v>
      </c>
      <c r="B187" s="13">
        <v>43242</v>
      </c>
      <c r="C187" s="14" t="s">
        <v>234</v>
      </c>
      <c r="D187" s="14">
        <v>5</v>
      </c>
      <c r="E187">
        <f>VLOOKUP(C:C,Table1[[#All],[searchTaxon]:[Multiple_forms]],3,FALSE)</f>
        <v>0</v>
      </c>
      <c r="F187">
        <f>VLOOKUP(C:C,Table1[[#All],[searchTaxon]:[Multiple_forms]],4,FALSE)</f>
        <v>0</v>
      </c>
      <c r="G187">
        <f>VLOOKUP(C:C,Table1[[#All],[searchTaxon]:[Multiple_forms]],5,FALSE)</f>
        <v>0</v>
      </c>
      <c r="J187" s="6" t="s">
        <v>1010</v>
      </c>
    </row>
    <row r="188" spans="1:10">
      <c r="A188" s="12">
        <v>43242</v>
      </c>
      <c r="B188" s="13">
        <v>43242</v>
      </c>
      <c r="C188" s="14" t="s">
        <v>250</v>
      </c>
      <c r="D188" s="14">
        <v>6</v>
      </c>
      <c r="E188">
        <f>VLOOKUP(C:C,Table1[[#All],[searchTaxon]:[Multiple_forms]],3,FALSE)</f>
        <v>0</v>
      </c>
      <c r="F188">
        <f>VLOOKUP(C:C,Table1[[#All],[searchTaxon]:[Multiple_forms]],4,FALSE)</f>
        <v>0</v>
      </c>
      <c r="G188">
        <f>VLOOKUP(C:C,Table1[[#All],[searchTaxon]:[Multiple_forms]],5,FALSE)</f>
        <v>0</v>
      </c>
      <c r="J188" s="6" t="s">
        <v>1010</v>
      </c>
    </row>
    <row r="189" spans="1:10">
      <c r="A189" s="12">
        <v>43242</v>
      </c>
      <c r="B189" s="13">
        <v>43242</v>
      </c>
      <c r="C189" s="14" t="s">
        <v>272</v>
      </c>
      <c r="D189" s="14">
        <v>7</v>
      </c>
      <c r="E189">
        <f>VLOOKUP(C:C,Table1[[#All],[searchTaxon]:[Multiple_forms]],3,FALSE)</f>
        <v>0</v>
      </c>
      <c r="F189">
        <f>VLOOKUP(C:C,Table1[[#All],[searchTaxon]:[Multiple_forms]],4,FALSE)</f>
        <v>0</v>
      </c>
      <c r="G189">
        <f>VLOOKUP(C:C,Table1[[#All],[searchTaxon]:[Multiple_forms]],5,FALSE)</f>
        <v>0</v>
      </c>
      <c r="J189" s="6" t="s">
        <v>1010</v>
      </c>
    </row>
    <row r="190" spans="1:10">
      <c r="A190" s="12">
        <v>43242</v>
      </c>
      <c r="B190" s="13">
        <v>43242</v>
      </c>
      <c r="C190" s="14" t="s">
        <v>291</v>
      </c>
      <c r="D190" s="14">
        <v>8</v>
      </c>
      <c r="E190">
        <f>VLOOKUP(C:C,Table1[[#All],[searchTaxon]:[Multiple_forms]],3,FALSE)</f>
        <v>0</v>
      </c>
      <c r="F190">
        <f>VLOOKUP(C:C,Table1[[#All],[searchTaxon]:[Multiple_forms]],4,FALSE)</f>
        <v>0</v>
      </c>
      <c r="G190" t="str">
        <f>VLOOKUP(C:C,Table1[[#All],[searchTaxon]:[Multiple_forms]],5,FALSE)</f>
        <v>Yes</v>
      </c>
      <c r="J190" s="6" t="s">
        <v>1010</v>
      </c>
    </row>
    <row r="191" spans="1:10">
      <c r="A191" s="12">
        <v>43242</v>
      </c>
      <c r="B191" s="13">
        <v>43242</v>
      </c>
      <c r="C191" s="14" t="s">
        <v>314</v>
      </c>
      <c r="D191" s="14">
        <v>9</v>
      </c>
      <c r="E191">
        <f>VLOOKUP(C:C,Table1[[#All],[searchTaxon]:[Multiple_forms]],3,FALSE)</f>
        <v>0</v>
      </c>
      <c r="F191">
        <f>VLOOKUP(C:C,Table1[[#All],[searchTaxon]:[Multiple_forms]],4,FALSE)</f>
        <v>0</v>
      </c>
      <c r="G191">
        <f>VLOOKUP(C:C,Table1[[#All],[searchTaxon]:[Multiple_forms]],5,FALSE)</f>
        <v>0</v>
      </c>
      <c r="J191" s="6" t="s">
        <v>1010</v>
      </c>
    </row>
    <row r="192" spans="1:10">
      <c r="A192" s="12">
        <v>43242</v>
      </c>
      <c r="B192" s="13">
        <v>43242</v>
      </c>
      <c r="C192" s="14" t="s">
        <v>322</v>
      </c>
      <c r="D192" s="14">
        <v>10</v>
      </c>
      <c r="E192">
        <f>VLOOKUP(C:C,Table1[[#All],[searchTaxon]:[Multiple_forms]],3,FALSE)</f>
        <v>0</v>
      </c>
      <c r="F192">
        <f>VLOOKUP(C:C,Table1[[#All],[searchTaxon]:[Multiple_forms]],4,FALSE)</f>
        <v>0</v>
      </c>
      <c r="G192">
        <f>VLOOKUP(C:C,Table1[[#All],[searchTaxon]:[Multiple_forms]],5,FALSE)</f>
        <v>0</v>
      </c>
      <c r="J192" s="6" t="s">
        <v>1010</v>
      </c>
    </row>
    <row r="193" spans="1:10">
      <c r="A193" s="12">
        <v>43242</v>
      </c>
      <c r="B193" s="13">
        <v>43242</v>
      </c>
      <c r="C193" s="14" t="s">
        <v>332</v>
      </c>
      <c r="D193" s="14">
        <v>11</v>
      </c>
      <c r="E193">
        <f>VLOOKUP(C:C,Table1[[#All],[searchTaxon]:[Multiple_forms]],3,FALSE)</f>
        <v>0</v>
      </c>
      <c r="F193">
        <f>VLOOKUP(C:C,Table1[[#All],[searchTaxon]:[Multiple_forms]],4,FALSE)</f>
        <v>0</v>
      </c>
      <c r="G193">
        <f>VLOOKUP(C:C,Table1[[#All],[searchTaxon]:[Multiple_forms]],5,FALSE)</f>
        <v>0</v>
      </c>
      <c r="J193" s="6" t="s">
        <v>1010</v>
      </c>
    </row>
    <row r="194" spans="1:10">
      <c r="A194" s="12">
        <v>43242</v>
      </c>
      <c r="B194" s="13">
        <v>43242</v>
      </c>
      <c r="C194" s="14" t="s">
        <v>354</v>
      </c>
      <c r="D194" s="14">
        <v>12</v>
      </c>
      <c r="E194">
        <f>VLOOKUP(C:C,Table1[[#All],[searchTaxon]:[Multiple_forms]],3,FALSE)</f>
        <v>0</v>
      </c>
      <c r="F194">
        <f>VLOOKUP(C:C,Table1[[#All],[searchTaxon]:[Multiple_forms]],4,FALSE)</f>
        <v>0</v>
      </c>
      <c r="G194">
        <f>VLOOKUP(C:C,Table1[[#All],[searchTaxon]:[Multiple_forms]],5,FALSE)</f>
        <v>0</v>
      </c>
      <c r="J194" s="6" t="s">
        <v>1010</v>
      </c>
    </row>
    <row r="195" spans="1:10">
      <c r="A195" s="12">
        <v>43242</v>
      </c>
      <c r="B195" s="13">
        <v>43242</v>
      </c>
      <c r="C195" s="14" t="s">
        <v>362</v>
      </c>
      <c r="D195" s="14">
        <v>13</v>
      </c>
      <c r="E195">
        <f>VLOOKUP(C:C,Table1[[#All],[searchTaxon]:[Multiple_forms]],3,FALSE)</f>
        <v>0</v>
      </c>
      <c r="F195">
        <f>VLOOKUP(C:C,Table1[[#All],[searchTaxon]:[Multiple_forms]],4,FALSE)</f>
        <v>0</v>
      </c>
      <c r="G195">
        <f>VLOOKUP(C:C,Table1[[#All],[searchTaxon]:[Multiple_forms]],5,FALSE)</f>
        <v>0</v>
      </c>
      <c r="J195" s="6" t="s">
        <v>1010</v>
      </c>
    </row>
    <row r="196" spans="1:10">
      <c r="A196" s="12">
        <v>43242</v>
      </c>
      <c r="B196" s="13">
        <v>43242</v>
      </c>
      <c r="C196" s="14" t="s">
        <v>383</v>
      </c>
      <c r="D196" s="14">
        <v>14</v>
      </c>
      <c r="E196">
        <f>VLOOKUP(C:C,Table1[[#All],[searchTaxon]:[Multiple_forms]],3,FALSE)</f>
        <v>0</v>
      </c>
      <c r="F196">
        <f>VLOOKUP(C:C,Table1[[#All],[searchTaxon]:[Multiple_forms]],4,FALSE)</f>
        <v>0</v>
      </c>
      <c r="G196">
        <f>VLOOKUP(C:C,Table1[[#All],[searchTaxon]:[Multiple_forms]],5,FALSE)</f>
        <v>0</v>
      </c>
      <c r="J196" s="6" t="s">
        <v>1010</v>
      </c>
    </row>
    <row r="197" spans="1:10">
      <c r="A197" s="12">
        <v>43242</v>
      </c>
      <c r="B197" s="13">
        <v>43242</v>
      </c>
      <c r="C197" s="14" t="s">
        <v>394</v>
      </c>
      <c r="D197" s="14">
        <v>15</v>
      </c>
      <c r="E197">
        <f>VLOOKUP(C:C,Table1[[#All],[searchTaxon]:[Multiple_forms]],3,FALSE)</f>
        <v>0</v>
      </c>
      <c r="F197">
        <f>VLOOKUP(C:C,Table1[[#All],[searchTaxon]:[Multiple_forms]],4,FALSE)</f>
        <v>0</v>
      </c>
      <c r="G197">
        <f>VLOOKUP(C:C,Table1[[#All],[searchTaxon]:[Multiple_forms]],5,FALSE)</f>
        <v>0</v>
      </c>
      <c r="J197" s="6" t="s">
        <v>1010</v>
      </c>
    </row>
    <row r="198" spans="1:10">
      <c r="A198" s="12">
        <v>43242</v>
      </c>
      <c r="B198" s="13">
        <v>43242</v>
      </c>
      <c r="C198" s="14" t="s">
        <v>409</v>
      </c>
      <c r="D198" s="14">
        <v>16</v>
      </c>
      <c r="E198">
        <f>VLOOKUP(C:C,Table1[[#All],[searchTaxon]:[Multiple_forms]],3,FALSE)</f>
        <v>0</v>
      </c>
      <c r="F198">
        <f>VLOOKUP(C:C,Table1[[#All],[searchTaxon]:[Multiple_forms]],4,FALSE)</f>
        <v>0</v>
      </c>
      <c r="G198">
        <f>VLOOKUP(C:C,Table1[[#All],[searchTaxon]:[Multiple_forms]],5,FALSE)</f>
        <v>0</v>
      </c>
      <c r="J198" s="6" t="s">
        <v>1010</v>
      </c>
    </row>
    <row r="199" spans="1:10">
      <c r="A199" s="12">
        <v>43242</v>
      </c>
      <c r="B199" s="13">
        <v>43242</v>
      </c>
      <c r="C199" s="14" t="s">
        <v>419</v>
      </c>
      <c r="D199" s="14">
        <v>17</v>
      </c>
      <c r="E199">
        <f>VLOOKUP(C:C,Table1[[#All],[searchTaxon]:[Multiple_forms]],3,FALSE)</f>
        <v>0</v>
      </c>
      <c r="F199">
        <f>VLOOKUP(C:C,Table1[[#All],[searchTaxon]:[Multiple_forms]],4,FALSE)</f>
        <v>0</v>
      </c>
      <c r="G199">
        <f>VLOOKUP(C:C,Table1[[#All],[searchTaxon]:[Multiple_forms]],5,FALSE)</f>
        <v>0</v>
      </c>
      <c r="J199" s="6" t="s">
        <v>1010</v>
      </c>
    </row>
    <row r="200" spans="1:10">
      <c r="A200" s="12">
        <v>43242</v>
      </c>
      <c r="B200" s="13">
        <v>43242</v>
      </c>
      <c r="C200" s="14" t="s">
        <v>427</v>
      </c>
      <c r="D200" s="14">
        <v>18</v>
      </c>
      <c r="E200">
        <f>VLOOKUP(C:C,Table1[[#All],[searchTaxon]:[Multiple_forms]],3,FALSE)</f>
        <v>0</v>
      </c>
      <c r="F200">
        <f>VLOOKUP(C:C,Table1[[#All],[searchTaxon]:[Multiple_forms]],4,FALSE)</f>
        <v>0</v>
      </c>
      <c r="G200">
        <f>VLOOKUP(C:C,Table1[[#All],[searchTaxon]:[Multiple_forms]],5,FALSE)</f>
        <v>0</v>
      </c>
      <c r="J200" s="6" t="s">
        <v>1010</v>
      </c>
    </row>
    <row r="201" spans="1:10">
      <c r="A201" s="12">
        <v>43242</v>
      </c>
      <c r="B201" s="13">
        <v>43242</v>
      </c>
      <c r="C201" s="14" t="s">
        <v>437</v>
      </c>
      <c r="D201" s="14">
        <v>19</v>
      </c>
      <c r="E201">
        <f>VLOOKUP(C:C,Table1[[#All],[searchTaxon]:[Multiple_forms]],3,FALSE)</f>
        <v>0</v>
      </c>
      <c r="F201">
        <f>VLOOKUP(C:C,Table1[[#All],[searchTaxon]:[Multiple_forms]],4,FALSE)</f>
        <v>0</v>
      </c>
      <c r="G201">
        <f>VLOOKUP(C:C,Table1[[#All],[searchTaxon]:[Multiple_forms]],5,FALSE)</f>
        <v>0</v>
      </c>
      <c r="J201" s="6" t="s">
        <v>1010</v>
      </c>
    </row>
    <row r="202" spans="1:10">
      <c r="A202" s="12">
        <v>43242</v>
      </c>
      <c r="B202" s="13">
        <v>43242</v>
      </c>
      <c r="C202" s="14" t="s">
        <v>447</v>
      </c>
      <c r="D202" s="14">
        <v>20</v>
      </c>
      <c r="E202">
        <f>VLOOKUP(C:C,Table1[[#All],[searchTaxon]:[Multiple_forms]],3,FALSE)</f>
        <v>0</v>
      </c>
      <c r="F202">
        <f>VLOOKUP(C:C,Table1[[#All],[searchTaxon]:[Multiple_forms]],4,FALSE)</f>
        <v>0</v>
      </c>
      <c r="G202">
        <f>VLOOKUP(C:C,Table1[[#All],[searchTaxon]:[Multiple_forms]],5,FALSE)</f>
        <v>0</v>
      </c>
      <c r="J202" s="6" t="s">
        <v>1010</v>
      </c>
    </row>
    <row r="203" spans="1:10">
      <c r="A203" s="12">
        <v>43242</v>
      </c>
      <c r="B203" s="13">
        <v>43242</v>
      </c>
      <c r="C203" s="14" t="s">
        <v>1008</v>
      </c>
      <c r="D203" s="14">
        <v>21</v>
      </c>
      <c r="E203" t="e">
        <f>VLOOKUP(C:C,Table1[[#All],[searchTaxon]:[Multiple_forms]],3,FALSE)</f>
        <v>#N/A</v>
      </c>
      <c r="F203" t="e">
        <f>VLOOKUP(C:C,Table1[[#All],[searchTaxon]:[Multiple_forms]],4,FALSE)</f>
        <v>#N/A</v>
      </c>
      <c r="G203" t="e">
        <f>VLOOKUP(C:C,Table1[[#All],[searchTaxon]:[Multiple_forms]],5,FALSE)</f>
        <v>#N/A</v>
      </c>
      <c r="J203" s="6" t="s">
        <v>1010</v>
      </c>
    </row>
    <row r="204" spans="1:10">
      <c r="A204" s="12">
        <v>43243</v>
      </c>
      <c r="B204" s="13">
        <v>43243</v>
      </c>
      <c r="C204" s="14" t="s">
        <v>464</v>
      </c>
      <c r="D204" s="14">
        <v>22</v>
      </c>
      <c r="E204">
        <f>VLOOKUP(C:C,Table1[[#All],[searchTaxon]:[Multiple_forms]],3,FALSE)</f>
        <v>0</v>
      </c>
      <c r="F204">
        <f>VLOOKUP(C:C,Table1[[#All],[searchTaxon]:[Multiple_forms]],4,FALSE)</f>
        <v>0</v>
      </c>
      <c r="G204" t="str">
        <f>VLOOKUP(C:C,Table1[[#All],[searchTaxon]:[Multiple_forms]],5,FALSE)</f>
        <v>Yes</v>
      </c>
      <c r="J204" s="6" t="s">
        <v>1010</v>
      </c>
    </row>
    <row r="205" spans="1:10">
      <c r="A205" s="12">
        <v>43243</v>
      </c>
      <c r="B205" s="13">
        <v>43243</v>
      </c>
      <c r="C205" s="14" t="s">
        <v>473</v>
      </c>
      <c r="D205" s="14">
        <v>23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J205" s="6" t="s">
        <v>1010</v>
      </c>
    </row>
    <row r="206" spans="1:10">
      <c r="A206" s="12">
        <v>43243</v>
      </c>
      <c r="B206" s="13">
        <v>43243</v>
      </c>
      <c r="C206" s="14" t="s">
        <v>482</v>
      </c>
      <c r="D206" s="14">
        <v>24</v>
      </c>
      <c r="E206">
        <f>VLOOKUP(C:C,Table1[[#All],[searchTaxon]:[Multiple_forms]],3,FALSE)</f>
        <v>0</v>
      </c>
      <c r="F206">
        <f>VLOOKUP(C:C,Table1[[#All],[searchTaxon]:[Multiple_forms]],4,FALSE)</f>
        <v>0</v>
      </c>
      <c r="G206">
        <f>VLOOKUP(C:C,Table1[[#All],[searchTaxon]:[Multiple_forms]],5,FALSE)</f>
        <v>0</v>
      </c>
      <c r="J206" s="6" t="s">
        <v>1010</v>
      </c>
    </row>
    <row r="207" spans="1:10">
      <c r="A207" s="12">
        <v>43243</v>
      </c>
      <c r="B207" s="13">
        <v>43243</v>
      </c>
      <c r="C207" s="14" t="s">
        <v>493</v>
      </c>
      <c r="D207" s="14">
        <v>25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J207" s="6" t="s">
        <v>1010</v>
      </c>
    </row>
    <row r="208" spans="1:10">
      <c r="A208" s="12">
        <v>43243</v>
      </c>
      <c r="B208" s="13">
        <v>43243</v>
      </c>
      <c r="C208" s="14" t="s">
        <v>504</v>
      </c>
      <c r="D208" s="14">
        <v>26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J208" s="6" t="s">
        <v>1010</v>
      </c>
    </row>
    <row r="209" spans="1:10">
      <c r="A209" s="12">
        <v>43243</v>
      </c>
      <c r="B209" s="13">
        <v>43243</v>
      </c>
      <c r="C209" s="14" t="s">
        <v>515</v>
      </c>
      <c r="D209" s="14">
        <v>27</v>
      </c>
      <c r="E209">
        <f>VLOOKUP(C:C,Table1[[#All],[searchTaxon]:[Multiple_forms]],3,FALSE)</f>
        <v>0</v>
      </c>
      <c r="F209">
        <f>VLOOKUP(C:C,Table1[[#All],[searchTaxon]:[Multiple_forms]],4,FALSE)</f>
        <v>0</v>
      </c>
      <c r="G209">
        <f>VLOOKUP(C:C,Table1[[#All],[searchTaxon]:[Multiple_forms]],5,FALSE)</f>
        <v>0</v>
      </c>
      <c r="J209" s="6" t="s">
        <v>1010</v>
      </c>
    </row>
    <row r="210" spans="1:10">
      <c r="A210" s="12">
        <v>43243</v>
      </c>
      <c r="B210" s="13">
        <v>43243</v>
      </c>
      <c r="C210" s="14" t="s">
        <v>1009</v>
      </c>
      <c r="D210" s="14">
        <v>28</v>
      </c>
      <c r="E210" t="e">
        <f>VLOOKUP(C:C,Table1[[#All],[searchTaxon]:[Multiple_forms]],3,FALSE)</f>
        <v>#N/A</v>
      </c>
      <c r="F210" t="e">
        <f>VLOOKUP(C:C,Table1[[#All],[searchTaxon]:[Multiple_forms]],4,FALSE)</f>
        <v>#N/A</v>
      </c>
      <c r="G210" t="e">
        <f>VLOOKUP(C:C,Table1[[#All],[searchTaxon]:[Multiple_forms]],5,FALSE)</f>
        <v>#N/A</v>
      </c>
      <c r="J210" s="6" t="s">
        <v>1010</v>
      </c>
    </row>
    <row r="211" spans="1:10">
      <c r="A211" s="12">
        <v>43243</v>
      </c>
      <c r="B211" s="13">
        <v>43243</v>
      </c>
      <c r="C211" s="14" t="s">
        <v>536</v>
      </c>
      <c r="D211" s="14">
        <v>29</v>
      </c>
      <c r="E211">
        <f>VLOOKUP(C:C,Table1[[#All],[searchTaxon]:[Multiple_forms]],3,FALSE)</f>
        <v>0</v>
      </c>
      <c r="F211">
        <f>VLOOKUP(C:C,Table1[[#All],[searchTaxon]:[Multiple_forms]],4,FALSE)</f>
        <v>0</v>
      </c>
      <c r="G211">
        <f>VLOOKUP(C:C,Table1[[#All],[searchTaxon]:[Multiple_forms]],5,FALSE)</f>
        <v>0</v>
      </c>
      <c r="J211" s="6" t="s">
        <v>1010</v>
      </c>
    </row>
    <row r="212" spans="1:10">
      <c r="A212" s="12">
        <v>43243</v>
      </c>
      <c r="B212" s="13">
        <v>43243</v>
      </c>
      <c r="C212" s="14" t="s">
        <v>547</v>
      </c>
      <c r="D212" s="14">
        <v>30</v>
      </c>
      <c r="E212">
        <f>VLOOKUP(C:C,Table1[[#All],[searchTaxon]:[Multiple_forms]],3,FALSE)</f>
        <v>0</v>
      </c>
      <c r="F212">
        <f>VLOOKUP(C:C,Table1[[#All],[searchTaxon]:[Multiple_forms]],4,FALSE)</f>
        <v>0</v>
      </c>
      <c r="G212">
        <f>VLOOKUP(C:C,Table1[[#All],[searchTaxon]:[Multiple_forms]],5,FALSE)</f>
        <v>0</v>
      </c>
      <c r="J212" s="6" t="s">
        <v>1010</v>
      </c>
    </row>
    <row r="213" spans="1:10">
      <c r="A213" s="12">
        <v>43243</v>
      </c>
      <c r="B213" s="13">
        <v>43243</v>
      </c>
      <c r="C213" s="14" t="s">
        <v>552</v>
      </c>
      <c r="D213" s="14">
        <v>31</v>
      </c>
      <c r="E213">
        <f>VLOOKUP(C:C,Table1[[#All],[searchTaxon]:[Multiple_forms]],3,FALSE)</f>
        <v>0</v>
      </c>
      <c r="F213">
        <f>VLOOKUP(C:C,Table1[[#All],[searchTaxon]:[Multiple_forms]],4,FALSE)</f>
        <v>0</v>
      </c>
      <c r="G213">
        <f>VLOOKUP(C:C,Table1[[#All],[searchTaxon]:[Multiple_forms]],5,FALSE)</f>
        <v>0</v>
      </c>
      <c r="J213" s="6" t="s">
        <v>1010</v>
      </c>
    </row>
    <row r="214" spans="1:10">
      <c r="A214" s="12">
        <v>43243</v>
      </c>
      <c r="B214" s="13">
        <v>43243</v>
      </c>
      <c r="C214" s="14" t="s">
        <v>559</v>
      </c>
      <c r="D214" s="14">
        <v>32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J214" s="6" t="s">
        <v>1010</v>
      </c>
    </row>
    <row r="215" spans="1:10">
      <c r="A215" s="12">
        <v>43243</v>
      </c>
      <c r="B215" s="13">
        <v>43243</v>
      </c>
      <c r="C215" s="14" t="s">
        <v>566</v>
      </c>
      <c r="D215" s="14">
        <v>33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J215" s="6" t="s">
        <v>1010</v>
      </c>
    </row>
    <row r="216" spans="1:10">
      <c r="A216" s="12">
        <v>43243</v>
      </c>
      <c r="B216" s="13">
        <v>43243</v>
      </c>
      <c r="C216" s="14" t="s">
        <v>574</v>
      </c>
      <c r="D216" s="14">
        <v>34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J216" s="6" t="s">
        <v>1010</v>
      </c>
    </row>
    <row r="217" spans="1:10">
      <c r="A217" s="12">
        <v>43243</v>
      </c>
      <c r="B217" s="13">
        <v>43243</v>
      </c>
      <c r="C217" s="14" t="s">
        <v>579</v>
      </c>
      <c r="D217" s="14">
        <v>35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J217" s="6" t="s">
        <v>1010</v>
      </c>
    </row>
    <row r="218" spans="1:10">
      <c r="A218" s="12">
        <v>43244</v>
      </c>
      <c r="B218" s="13">
        <v>43244</v>
      </c>
      <c r="C218" s="14" t="s">
        <v>586</v>
      </c>
      <c r="D218" s="14">
        <v>36</v>
      </c>
      <c r="E218">
        <f>VLOOKUP(C:C,Table1[[#All],[searchTaxon]:[Multiple_forms]],3,FALSE)</f>
        <v>0</v>
      </c>
      <c r="F218">
        <f>VLOOKUP(C:C,Table1[[#All],[searchTaxon]:[Multiple_forms]],4,FALSE)</f>
        <v>0</v>
      </c>
      <c r="G218">
        <f>VLOOKUP(C:C,Table1[[#All],[searchTaxon]:[Multiple_forms]],5,FALSE)</f>
        <v>0</v>
      </c>
      <c r="J218" s="6" t="s">
        <v>1010</v>
      </c>
    </row>
    <row r="219" spans="1:10">
      <c r="A219" s="12">
        <v>43244</v>
      </c>
      <c r="B219" s="13">
        <v>43244</v>
      </c>
      <c r="C219" s="14" t="s">
        <v>589</v>
      </c>
      <c r="D219" s="14">
        <v>37</v>
      </c>
      <c r="E219">
        <f>VLOOKUP(C:C,Table1[[#All],[searchTaxon]:[Multiple_forms]],3,FALSE)</f>
        <v>0</v>
      </c>
      <c r="F219">
        <f>VLOOKUP(C:C,Table1[[#All],[searchTaxon]:[Multiple_forms]],4,FALSE)</f>
        <v>0</v>
      </c>
      <c r="G219" t="str">
        <f>VLOOKUP(C:C,Table1[[#All],[searchTaxon]:[Multiple_forms]],5,FALSE)</f>
        <v>Yes</v>
      </c>
      <c r="J219" s="6" t="s">
        <v>1010</v>
      </c>
    </row>
    <row r="220" spans="1:10">
      <c r="A220" s="12">
        <v>43244</v>
      </c>
      <c r="B220" s="13">
        <v>43244</v>
      </c>
      <c r="C220" s="14" t="s">
        <v>599</v>
      </c>
      <c r="D220" s="14">
        <v>38</v>
      </c>
      <c r="E220">
        <f>VLOOKUP(C:C,Table1[[#All],[searchTaxon]:[Multiple_forms]],3,FALSE)</f>
        <v>0</v>
      </c>
      <c r="F220">
        <f>VLOOKUP(C:C,Table1[[#All],[searchTaxon]:[Multiple_forms]],4,FALSE)</f>
        <v>0</v>
      </c>
      <c r="G220">
        <f>VLOOKUP(C:C,Table1[[#All],[searchTaxon]:[Multiple_forms]],5,FALSE)</f>
        <v>0</v>
      </c>
      <c r="J220" s="6" t="s">
        <v>1010</v>
      </c>
    </row>
    <row r="221" spans="1:10">
      <c r="A221" s="12">
        <v>43244</v>
      </c>
      <c r="B221" s="13">
        <v>43244</v>
      </c>
      <c r="C221" s="14" t="s">
        <v>603</v>
      </c>
      <c r="D221" s="14">
        <v>39</v>
      </c>
      <c r="E221">
        <f>VLOOKUP(C:C,Table1[[#All],[searchTaxon]:[Multiple_forms]],3,FALSE)</f>
        <v>0</v>
      </c>
      <c r="F221">
        <f>VLOOKUP(C:C,Table1[[#All],[searchTaxon]:[Multiple_forms]],4,FALSE)</f>
        <v>0</v>
      </c>
      <c r="G221">
        <f>VLOOKUP(C:C,Table1[[#All],[searchTaxon]:[Multiple_forms]],5,FALSE)</f>
        <v>0</v>
      </c>
      <c r="J221" s="6" t="s">
        <v>1010</v>
      </c>
    </row>
    <row r="222" spans="1:10">
      <c r="A222" s="12">
        <v>43244</v>
      </c>
      <c r="B222" s="13">
        <v>43244</v>
      </c>
      <c r="C222" s="14" t="s">
        <v>608</v>
      </c>
      <c r="D222" s="14">
        <v>40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J222" s="6" t="s">
        <v>1010</v>
      </c>
    </row>
    <row r="223" spans="1:10">
      <c r="A223" s="12">
        <v>43244</v>
      </c>
      <c r="B223" s="13">
        <v>43244</v>
      </c>
      <c r="C223" s="14" t="s">
        <v>612</v>
      </c>
      <c r="D223" s="14">
        <v>41</v>
      </c>
      <c r="E223">
        <f>VLOOKUP(C:C,Table1[[#All],[searchTaxon]:[Multiple_forms]],3,FALSE)</f>
        <v>0</v>
      </c>
      <c r="F223">
        <f>VLOOKUP(C:C,Table1[[#All],[searchTaxon]:[Multiple_forms]],4,FALSE)</f>
        <v>0</v>
      </c>
      <c r="G223">
        <f>VLOOKUP(C:C,Table1[[#All],[searchTaxon]:[Multiple_forms]],5,FALSE)</f>
        <v>0</v>
      </c>
      <c r="J223" s="6" t="s">
        <v>1010</v>
      </c>
    </row>
    <row r="224" spans="1:10">
      <c r="A224" s="12">
        <v>43244</v>
      </c>
      <c r="B224" s="13">
        <v>43244</v>
      </c>
      <c r="C224" s="14" t="s">
        <v>618</v>
      </c>
      <c r="D224" s="14">
        <v>42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J224" s="6" t="s">
        <v>1010</v>
      </c>
    </row>
    <row r="225" spans="1:10">
      <c r="A225" s="12">
        <v>43244</v>
      </c>
      <c r="B225" s="13">
        <v>43244</v>
      </c>
      <c r="C225" s="14" t="s">
        <v>620</v>
      </c>
      <c r="D225" s="14">
        <v>43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 t="str">
        <f>VLOOKUP(C:C,Table1[[#All],[searchTaxon]:[Multiple_forms]],5,FALSE)</f>
        <v>YES</v>
      </c>
      <c r="J225" s="6" t="s">
        <v>1010</v>
      </c>
    </row>
    <row r="226" spans="1:10">
      <c r="A226" s="12">
        <v>43244</v>
      </c>
      <c r="B226" s="13">
        <v>43244</v>
      </c>
      <c r="C226" s="14" t="s">
        <v>628</v>
      </c>
      <c r="D226" s="14">
        <v>44</v>
      </c>
      <c r="E226">
        <f>VLOOKUP(C:C,Table1[[#All],[searchTaxon]:[Multiple_forms]],3,FALSE)</f>
        <v>0</v>
      </c>
      <c r="F226">
        <f>VLOOKUP(C:C,Table1[[#All],[searchTaxon]:[Multiple_forms]],4,FALSE)</f>
        <v>0</v>
      </c>
      <c r="G226">
        <f>VLOOKUP(C:C,Table1[[#All],[searchTaxon]:[Multiple_forms]],5,FALSE)</f>
        <v>0</v>
      </c>
      <c r="J226" s="6" t="s">
        <v>1010</v>
      </c>
    </row>
    <row r="227" spans="1:10">
      <c r="A227" s="12">
        <v>43244</v>
      </c>
      <c r="B227" s="13">
        <v>43244</v>
      </c>
      <c r="C227" s="14" t="s">
        <v>634</v>
      </c>
      <c r="D227" s="14">
        <v>45</v>
      </c>
      <c r="E227">
        <f>VLOOKUP(C:C,Table1[[#All],[searchTaxon]:[Multiple_forms]],3,FALSE)</f>
        <v>0</v>
      </c>
      <c r="F227">
        <f>VLOOKUP(C:C,Table1[[#All],[searchTaxon]:[Multiple_forms]],4,FALSE)</f>
        <v>0</v>
      </c>
      <c r="G227">
        <f>VLOOKUP(C:C,Table1[[#All],[searchTaxon]:[Multiple_forms]],5,FALSE)</f>
        <v>0</v>
      </c>
      <c r="J227" s="6" t="s">
        <v>1010</v>
      </c>
    </row>
    <row r="228" spans="1:10">
      <c r="A228" s="12">
        <v>43244</v>
      </c>
      <c r="B228" s="13">
        <v>43244</v>
      </c>
      <c r="C228" s="14" t="s">
        <v>636</v>
      </c>
      <c r="D228" s="14">
        <v>46</v>
      </c>
      <c r="E228">
        <f>VLOOKUP(C:C,Table1[[#All],[searchTaxon]:[Multiple_forms]],3,FALSE)</f>
        <v>0</v>
      </c>
      <c r="F228">
        <f>VLOOKUP(C:C,Table1[[#All],[searchTaxon]:[Multiple_forms]],4,FALSE)</f>
        <v>0</v>
      </c>
      <c r="G228">
        <f>VLOOKUP(C:C,Table1[[#All],[searchTaxon]:[Multiple_forms]],5,FALSE)</f>
        <v>0</v>
      </c>
      <c r="J228" s="6" t="s">
        <v>1010</v>
      </c>
    </row>
    <row r="229" spans="1:10">
      <c r="A229" s="12">
        <v>43244</v>
      </c>
      <c r="B229" s="13">
        <v>43244</v>
      </c>
      <c r="C229" s="14" t="s">
        <v>639</v>
      </c>
      <c r="D229" s="14">
        <v>47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>
        <f>VLOOKUP(C:C,Table1[[#All],[searchTaxon]:[Multiple_forms]],5,FALSE)</f>
        <v>0</v>
      </c>
      <c r="J229" s="6" t="s">
        <v>1010</v>
      </c>
    </row>
    <row r="230" spans="1:10">
      <c r="A230" s="12">
        <v>43244</v>
      </c>
      <c r="B230" s="13">
        <v>43244</v>
      </c>
      <c r="C230" s="14" t="s">
        <v>641</v>
      </c>
      <c r="D230" s="14">
        <v>48</v>
      </c>
      <c r="E230">
        <f>VLOOKUP(C:C,Table1[[#All],[searchTaxon]:[Multiple_forms]],3,FALSE)</f>
        <v>0</v>
      </c>
      <c r="F230">
        <f>VLOOKUP(C:C,Table1[[#All],[searchTaxon]:[Multiple_forms]],4,FALSE)</f>
        <v>0</v>
      </c>
      <c r="G230">
        <f>VLOOKUP(C:C,Table1[[#All],[searchTaxon]:[Multiple_forms]],5,FALSE)</f>
        <v>0</v>
      </c>
      <c r="J230" s="6" t="s">
        <v>1010</v>
      </c>
    </row>
    <row r="231" spans="1:10">
      <c r="A231" s="12">
        <v>43244</v>
      </c>
      <c r="B231" s="13">
        <v>43244</v>
      </c>
      <c r="C231" s="14" t="s">
        <v>643</v>
      </c>
      <c r="D231" s="14">
        <v>49</v>
      </c>
      <c r="E231">
        <f>VLOOKUP(C:C,Table1[[#All],[searchTaxon]:[Multiple_forms]],3,FALSE)</f>
        <v>0</v>
      </c>
      <c r="F231">
        <f>VLOOKUP(C:C,Table1[[#All],[searchTaxon]:[Multiple_forms]],4,FALSE)</f>
        <v>0</v>
      </c>
      <c r="G231">
        <f>VLOOKUP(C:C,Table1[[#All],[searchTaxon]:[Multiple_forms]],5,FALSE)</f>
        <v>0</v>
      </c>
      <c r="J231" s="6" t="s">
        <v>1010</v>
      </c>
    </row>
    <row r="232" spans="1:10">
      <c r="A232" s="12">
        <v>43244</v>
      </c>
      <c r="B232" s="13">
        <v>43244</v>
      </c>
      <c r="C232" s="14" t="s">
        <v>647</v>
      </c>
      <c r="D232" s="14">
        <v>50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J232" s="6" t="s">
        <v>1010</v>
      </c>
    </row>
    <row r="233" spans="1:10">
      <c r="A233" s="12">
        <v>43245</v>
      </c>
      <c r="B233" s="13">
        <v>43245</v>
      </c>
      <c r="C233" s="14" t="s">
        <v>650</v>
      </c>
      <c r="D233" s="14">
        <v>51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>
        <f>VLOOKUP(C:C,Table1[[#All],[searchTaxon]:[Multiple_forms]],5,FALSE)</f>
        <v>0</v>
      </c>
      <c r="J233" s="6" t="s">
        <v>1010</v>
      </c>
    </row>
    <row r="234" spans="1:10">
      <c r="A234" s="12">
        <v>43245</v>
      </c>
      <c r="B234" s="13">
        <v>43245</v>
      </c>
      <c r="C234" s="14" t="s">
        <v>652</v>
      </c>
      <c r="D234" s="14">
        <v>52</v>
      </c>
      <c r="E234">
        <f>VLOOKUP(C:C,Table1[[#All],[searchTaxon]:[Multiple_forms]],3,FALSE)</f>
        <v>0</v>
      </c>
      <c r="F234">
        <f>VLOOKUP(C:C,Table1[[#All],[searchTaxon]:[Multiple_forms]],4,FALSE)</f>
        <v>0</v>
      </c>
      <c r="G234">
        <f>VLOOKUP(C:C,Table1[[#All],[searchTaxon]:[Multiple_forms]],5,FALSE)</f>
        <v>0</v>
      </c>
      <c r="J234" s="6" t="s">
        <v>1010</v>
      </c>
    </row>
    <row r="235" spans="1:10">
      <c r="A235" s="12">
        <v>43245</v>
      </c>
      <c r="B235" s="13">
        <v>43245</v>
      </c>
      <c r="C235" s="14" t="s">
        <v>654</v>
      </c>
      <c r="D235" s="14">
        <v>53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J235" s="6" t="s">
        <v>1010</v>
      </c>
    </row>
    <row r="236" spans="1:10">
      <c r="A236" s="12">
        <v>43245</v>
      </c>
      <c r="B236" s="13">
        <v>43245</v>
      </c>
      <c r="C236" s="14" t="s">
        <v>656</v>
      </c>
      <c r="D236" s="14">
        <v>54</v>
      </c>
      <c r="E236">
        <f>VLOOKUP(C:C,Table1[[#All],[searchTaxon]:[Multiple_forms]],3,FALSE)</f>
        <v>0</v>
      </c>
      <c r="F236">
        <f>VLOOKUP(C:C,Table1[[#All],[searchTaxon]:[Multiple_forms]],4,FALSE)</f>
        <v>0</v>
      </c>
      <c r="G236">
        <f>VLOOKUP(C:C,Table1[[#All],[searchTaxon]:[Multiple_forms]],5,FALSE)</f>
        <v>0</v>
      </c>
      <c r="J236" s="6" t="s">
        <v>1010</v>
      </c>
    </row>
    <row r="237" spans="1:10">
      <c r="A237" s="12">
        <v>43245</v>
      </c>
      <c r="B237" s="13">
        <v>43245</v>
      </c>
      <c r="C237" s="14" t="s">
        <v>659</v>
      </c>
      <c r="D237" s="14">
        <v>55</v>
      </c>
      <c r="E237">
        <f>VLOOKUP(C:C,Table1[[#All],[searchTaxon]:[Multiple_forms]],3,FALSE)</f>
        <v>0</v>
      </c>
      <c r="F237">
        <f>VLOOKUP(C:C,Table1[[#All],[searchTaxon]:[Multiple_forms]],4,FALSE)</f>
        <v>0</v>
      </c>
      <c r="G237">
        <f>VLOOKUP(C:C,Table1[[#All],[searchTaxon]:[Multiple_forms]],5,FALSE)</f>
        <v>0</v>
      </c>
      <c r="J237" s="6" t="s">
        <v>1010</v>
      </c>
    </row>
    <row r="238" spans="1:10">
      <c r="A238" s="12">
        <v>43245</v>
      </c>
      <c r="B238" s="13">
        <v>43245</v>
      </c>
      <c r="C238" s="14" t="s">
        <v>662</v>
      </c>
      <c r="D238" s="14">
        <v>56</v>
      </c>
      <c r="E238">
        <f>VLOOKUP(C:C,Table1[[#All],[searchTaxon]:[Multiple_forms]],3,FALSE)</f>
        <v>0</v>
      </c>
      <c r="F238">
        <f>VLOOKUP(C:C,Table1[[#All],[searchTaxon]:[Multiple_forms]],4,FALSE)</f>
        <v>0</v>
      </c>
      <c r="G238">
        <f>VLOOKUP(C:C,Table1[[#All],[searchTaxon]:[Multiple_forms]],5,FALSE)</f>
        <v>0</v>
      </c>
      <c r="J238" s="6" t="s">
        <v>1010</v>
      </c>
    </row>
    <row r="239" spans="1:10">
      <c r="A239" s="12">
        <v>43245</v>
      </c>
      <c r="B239" s="13">
        <v>43245</v>
      </c>
      <c r="C239" s="14" t="s">
        <v>665</v>
      </c>
      <c r="D239" s="14">
        <v>57</v>
      </c>
      <c r="E239">
        <f>VLOOKUP(C:C,Table1[[#All],[searchTaxon]:[Multiple_forms]],3,FALSE)</f>
        <v>0</v>
      </c>
      <c r="F239">
        <f>VLOOKUP(C:C,Table1[[#All],[searchTaxon]:[Multiple_forms]],4,FALSE)</f>
        <v>0</v>
      </c>
      <c r="G239">
        <f>VLOOKUP(C:C,Table1[[#All],[searchTaxon]:[Multiple_forms]],5,FALSE)</f>
        <v>0</v>
      </c>
      <c r="J239" s="6" t="s">
        <v>1010</v>
      </c>
    </row>
    <row r="240" spans="1:10">
      <c r="A240" s="12">
        <v>43245</v>
      </c>
      <c r="B240" s="13">
        <v>43245</v>
      </c>
      <c r="C240" s="14" t="s">
        <v>667</v>
      </c>
      <c r="D240" s="14">
        <v>58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>
        <f>VLOOKUP(C:C,Table1[[#All],[searchTaxon]:[Multiple_forms]],5,FALSE)</f>
        <v>0</v>
      </c>
      <c r="J240" s="6" t="s">
        <v>1010</v>
      </c>
    </row>
    <row r="241" spans="1:10">
      <c r="A241" s="12">
        <v>43245</v>
      </c>
      <c r="B241" s="13">
        <v>43245</v>
      </c>
      <c r="C241" s="14" t="s">
        <v>669</v>
      </c>
      <c r="D241" s="14">
        <v>59</v>
      </c>
      <c r="E241">
        <f>VLOOKUP(C:C,Table1[[#All],[searchTaxon]:[Multiple_forms]],3,FALSE)</f>
        <v>0</v>
      </c>
      <c r="F241">
        <f>VLOOKUP(C:C,Table1[[#All],[searchTaxon]:[Multiple_forms]],4,FALSE)</f>
        <v>0</v>
      </c>
      <c r="G241">
        <f>VLOOKUP(C:C,Table1[[#All],[searchTaxon]:[Multiple_forms]],5,FALSE)</f>
        <v>0</v>
      </c>
      <c r="J241" s="6" t="s">
        <v>1010</v>
      </c>
    </row>
    <row r="242" spans="1:10">
      <c r="A242" s="12">
        <v>43245</v>
      </c>
      <c r="B242" s="13">
        <v>43245</v>
      </c>
      <c r="C242" s="14" t="s">
        <v>671</v>
      </c>
      <c r="D242" s="14">
        <v>60</v>
      </c>
      <c r="E242" t="str">
        <f>VLOOKUP(C:C,Table1[[#All],[searchTaxon]:[Multiple_forms]],3,FALSE)</f>
        <v>hilli</v>
      </c>
      <c r="F242">
        <f>VLOOKUP(C:C,Table1[[#All],[searchTaxon]:[Multiple_forms]],4,FALSE)</f>
        <v>0</v>
      </c>
      <c r="G242">
        <f>VLOOKUP(C:C,Table1[[#All],[searchTaxon]:[Multiple_forms]],5,FALSE)</f>
        <v>0</v>
      </c>
      <c r="J242" s="6" t="s">
        <v>1010</v>
      </c>
    </row>
    <row r="243" spans="1:10">
      <c r="A243" s="12">
        <v>43245</v>
      </c>
      <c r="B243" s="13">
        <v>43245</v>
      </c>
      <c r="C243" s="14" t="s">
        <v>676</v>
      </c>
      <c r="D243" s="14">
        <v>61</v>
      </c>
      <c r="E243">
        <f>VLOOKUP(C:C,Table1[[#All],[searchTaxon]:[Multiple_forms]],3,FALSE)</f>
        <v>0</v>
      </c>
      <c r="F243">
        <f>VLOOKUP(C:C,Table1[[#All],[searchTaxon]:[Multiple_forms]],4,FALSE)</f>
        <v>0</v>
      </c>
      <c r="G243">
        <f>VLOOKUP(C:C,Table1[[#All],[searchTaxon]:[Multiple_forms]],5,FALSE)</f>
        <v>0</v>
      </c>
      <c r="J243" s="6" t="s">
        <v>1010</v>
      </c>
    </row>
    <row r="244" spans="1:10">
      <c r="A244" s="12">
        <v>43245</v>
      </c>
      <c r="B244" s="13">
        <v>43245</v>
      </c>
      <c r="C244" s="14" t="s">
        <v>679</v>
      </c>
      <c r="D244" s="14">
        <v>62</v>
      </c>
      <c r="E244">
        <f>VLOOKUP(C:C,Table1[[#All],[searchTaxon]:[Multiple_forms]],3,FALSE)</f>
        <v>0</v>
      </c>
      <c r="F244">
        <f>VLOOKUP(C:C,Table1[[#All],[searchTaxon]:[Multiple_forms]],4,FALSE)</f>
        <v>0</v>
      </c>
      <c r="G244">
        <f>VLOOKUP(C:C,Table1[[#All],[searchTaxon]:[Multiple_forms]],5,FALSE)</f>
        <v>0</v>
      </c>
      <c r="J244" s="6" t="s">
        <v>1010</v>
      </c>
    </row>
    <row r="245" spans="1:10">
      <c r="A245" s="12">
        <v>43245</v>
      </c>
      <c r="B245" s="13">
        <v>43245</v>
      </c>
      <c r="C245" s="14" t="s">
        <v>682</v>
      </c>
      <c r="D245" s="14">
        <v>63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J245" s="6" t="s">
        <v>1010</v>
      </c>
    </row>
    <row r="246" spans="1:10">
      <c r="A246" s="12">
        <v>43245</v>
      </c>
      <c r="B246" s="13">
        <v>43245</v>
      </c>
      <c r="C246" s="14" t="s">
        <v>686</v>
      </c>
      <c r="D246" s="14">
        <v>64</v>
      </c>
      <c r="E246">
        <f>VLOOKUP(C:C,Table1[[#All],[searchTaxon]:[Multiple_forms]],3,FALSE)</f>
        <v>0</v>
      </c>
      <c r="F246">
        <f>VLOOKUP(C:C,Table1[[#All],[searchTaxon]:[Multiple_forms]],4,FALSE)</f>
        <v>0</v>
      </c>
      <c r="G246">
        <f>VLOOKUP(C:C,Table1[[#All],[searchTaxon]:[Multiple_forms]],5,FALSE)</f>
        <v>0</v>
      </c>
      <c r="J246" s="6" t="s">
        <v>1010</v>
      </c>
    </row>
    <row r="247" spans="1:10">
      <c r="A247" s="12">
        <v>43245</v>
      </c>
      <c r="B247" s="13">
        <v>43245</v>
      </c>
      <c r="C247" s="14" t="s">
        <v>688</v>
      </c>
      <c r="D247" s="14">
        <v>65</v>
      </c>
      <c r="E247">
        <f>VLOOKUP(C:C,Table1[[#All],[searchTaxon]:[Multiple_forms]],3,FALSE)</f>
        <v>0</v>
      </c>
      <c r="F247">
        <f>VLOOKUP(C:C,Table1[[#All],[searchTaxon]:[Multiple_forms]],4,FALSE)</f>
        <v>0</v>
      </c>
      <c r="G247">
        <f>VLOOKUP(C:C,Table1[[#All],[searchTaxon]:[Multiple_forms]],5,FALSE)</f>
        <v>0</v>
      </c>
      <c r="J247" s="6" t="s">
        <v>1010</v>
      </c>
    </row>
    <row r="248" spans="1:10">
      <c r="A248" s="12">
        <v>43245</v>
      </c>
      <c r="B248" s="13">
        <v>43245</v>
      </c>
      <c r="C248" s="14" t="s">
        <v>690</v>
      </c>
      <c r="D248" s="14">
        <v>66</v>
      </c>
      <c r="E248">
        <f>VLOOKUP(C:C,Table1[[#All],[searchTaxon]:[Multiple_forms]],3,FALSE)</f>
        <v>0</v>
      </c>
      <c r="F248">
        <f>VLOOKUP(C:C,Table1[[#All],[searchTaxon]:[Multiple_forms]],4,FALSE)</f>
        <v>0</v>
      </c>
      <c r="G248">
        <f>VLOOKUP(C:C,Table1[[#All],[searchTaxon]:[Multiple_forms]],5,FALSE)</f>
        <v>0</v>
      </c>
      <c r="J248" s="6" t="s">
        <v>1010</v>
      </c>
    </row>
    <row r="249" spans="1:10">
      <c r="A249" s="12">
        <v>43245</v>
      </c>
      <c r="B249" s="13">
        <v>43245</v>
      </c>
      <c r="C249" s="14" t="s">
        <v>693</v>
      </c>
      <c r="D249" s="14">
        <v>67</v>
      </c>
      <c r="E249">
        <f>VLOOKUP(C:C,Table1[[#All],[searchTaxon]:[Multiple_forms]],3,FALSE)</f>
        <v>0</v>
      </c>
      <c r="F249">
        <f>VLOOKUP(C:C,Table1[[#All],[searchTaxon]:[Multiple_forms]],4,FALSE)</f>
        <v>0</v>
      </c>
      <c r="G249">
        <f>VLOOKUP(C:C,Table1[[#All],[searchTaxon]:[Multiple_forms]],5,FALSE)</f>
        <v>0</v>
      </c>
      <c r="J249" s="6" t="s">
        <v>1010</v>
      </c>
    </row>
    <row r="250" spans="1:10">
      <c r="A250" s="12">
        <v>43245</v>
      </c>
      <c r="B250" s="13">
        <v>43245</v>
      </c>
      <c r="C250" s="14" t="s">
        <v>695</v>
      </c>
      <c r="D250" s="14">
        <v>68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J250" s="6" t="s">
        <v>1010</v>
      </c>
    </row>
    <row r="251" spans="1:10">
      <c r="A251" s="12">
        <v>43245</v>
      </c>
      <c r="B251" s="13">
        <v>43245</v>
      </c>
      <c r="C251" s="14" t="s">
        <v>698</v>
      </c>
      <c r="D251" s="14">
        <v>69</v>
      </c>
      <c r="E251">
        <f>VLOOKUP(C:C,Table1[[#All],[searchTaxon]:[Multiple_forms]],3,FALSE)</f>
        <v>0</v>
      </c>
      <c r="F251">
        <f>VLOOKUP(C:C,Table1[[#All],[searchTaxon]:[Multiple_forms]],4,FALSE)</f>
        <v>0</v>
      </c>
      <c r="G251">
        <f>VLOOKUP(C:C,Table1[[#All],[searchTaxon]:[Multiple_forms]],5,FALSE)</f>
        <v>0</v>
      </c>
      <c r="J251" s="6" t="s">
        <v>1010</v>
      </c>
    </row>
    <row r="252" spans="1:10">
      <c r="A252" s="12">
        <v>43245</v>
      </c>
      <c r="B252" s="13">
        <v>43245</v>
      </c>
      <c r="C252" s="14" t="s">
        <v>701</v>
      </c>
      <c r="D252" s="14">
        <v>70</v>
      </c>
      <c r="E252">
        <f>VLOOKUP(C:C,Table1[[#All],[searchTaxon]:[Multiple_forms]],3,FALSE)</f>
        <v>0</v>
      </c>
      <c r="F252">
        <f>VLOOKUP(C:C,Table1[[#All],[searchTaxon]:[Multiple_forms]],4,FALSE)</f>
        <v>0</v>
      </c>
      <c r="G252">
        <f>VLOOKUP(C:C,Table1[[#All],[searchTaxon]:[Multiple_forms]],5,FALSE)</f>
        <v>0</v>
      </c>
      <c r="J252" s="6" t="s">
        <v>1010</v>
      </c>
    </row>
    <row r="253" spans="1:10">
      <c r="A253" s="12">
        <v>43245</v>
      </c>
      <c r="B253" s="13">
        <v>43245</v>
      </c>
      <c r="C253" s="14" t="s">
        <v>703</v>
      </c>
      <c r="D253" s="14">
        <v>71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J253" s="6" t="s">
        <v>1010</v>
      </c>
    </row>
    <row r="254" spans="1:10">
      <c r="A254" s="12">
        <v>43247</v>
      </c>
      <c r="B254" s="13">
        <v>43247</v>
      </c>
      <c r="C254" s="14" t="s">
        <v>707</v>
      </c>
      <c r="D254" s="14">
        <v>72</v>
      </c>
      <c r="E254" t="str">
        <f>VLOOKUP(C:C,Table1[[#All],[searchTaxon]:[Multiple_forms]],3,FALSE)</f>
        <v>Frisia</v>
      </c>
      <c r="F254">
        <f>VLOOKUP(C:C,Table1[[#All],[searchTaxon]:[Multiple_forms]],4,FALSE)</f>
        <v>0</v>
      </c>
      <c r="G254">
        <f>VLOOKUP(C:C,Table1[[#All],[searchTaxon]:[Multiple_forms]],5,FALSE)</f>
        <v>0</v>
      </c>
      <c r="J254" s="6" t="s">
        <v>1010</v>
      </c>
    </row>
    <row r="255" spans="1:10">
      <c r="A255" s="12">
        <v>43247</v>
      </c>
      <c r="B255" s="13">
        <v>43247</v>
      </c>
      <c r="C255" s="14" t="s">
        <v>711</v>
      </c>
      <c r="D255" s="14">
        <v>73</v>
      </c>
      <c r="E255">
        <f>VLOOKUP(C:C,Table1[[#All],[searchTaxon]:[Multiple_forms]],3,FALSE)</f>
        <v>0</v>
      </c>
      <c r="F255" t="str">
        <f>VLOOKUP(C:C,Table1[[#All],[searchTaxon]:[Multiple_forms]],4,FALSE)</f>
        <v>Screenmaster</v>
      </c>
      <c r="G255">
        <f>VLOOKUP(C:C,Table1[[#All],[searchTaxon]:[Multiple_forms]],5,FALSE)</f>
        <v>0</v>
      </c>
      <c r="J255" s="6" t="s">
        <v>1010</v>
      </c>
    </row>
    <row r="256" spans="1:10">
      <c r="A256" s="12">
        <v>43247</v>
      </c>
      <c r="B256" s="13">
        <v>43247</v>
      </c>
      <c r="C256" s="14" t="s">
        <v>714</v>
      </c>
      <c r="D256" s="14">
        <v>74</v>
      </c>
      <c r="E256">
        <f>VLOOKUP(C:C,Table1[[#All],[searchTaxon]:[Multiple_forms]],3,FALSE)</f>
        <v>0</v>
      </c>
      <c r="F256" t="str">
        <f>VLOOKUP(C:C,Table1[[#All],[searchTaxon]:[Multiple_forms]],4,FALSE)</f>
        <v>Screenmaster</v>
      </c>
      <c r="G256">
        <f>VLOOKUP(C:C,Table1[[#All],[searchTaxon]:[Multiple_forms]],5,FALSE)</f>
        <v>0</v>
      </c>
      <c r="J256" s="6" t="s">
        <v>1010</v>
      </c>
    </row>
    <row r="257" spans="1:10">
      <c r="A257" s="12">
        <v>43247</v>
      </c>
      <c r="B257" s="13">
        <v>43247</v>
      </c>
      <c r="C257" s="14" t="s">
        <v>717</v>
      </c>
      <c r="D257" s="14">
        <v>75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J257" s="6" t="s">
        <v>1010</v>
      </c>
    </row>
    <row r="258" spans="1:10">
      <c r="A258" s="12">
        <v>43247</v>
      </c>
      <c r="B258" s="13">
        <v>43247</v>
      </c>
      <c r="C258" s="14" t="s">
        <v>719</v>
      </c>
      <c r="D258" s="14">
        <v>76</v>
      </c>
      <c r="E258">
        <f>VLOOKUP(C:C,Table1[[#All],[searchTaxon]:[Multiple_forms]],3,FALSE)</f>
        <v>0</v>
      </c>
      <c r="F258">
        <f>VLOOKUP(C:C,Table1[[#All],[searchTaxon]:[Multiple_forms]],4,FALSE)</f>
        <v>0</v>
      </c>
      <c r="G258">
        <f>VLOOKUP(C:C,Table1[[#All],[searchTaxon]:[Multiple_forms]],5,FALSE)</f>
        <v>0</v>
      </c>
      <c r="J258" s="6" t="s">
        <v>1010</v>
      </c>
    </row>
    <row r="259" spans="1:10">
      <c r="A259" s="12">
        <v>43247</v>
      </c>
      <c r="B259" s="13">
        <v>43247</v>
      </c>
      <c r="C259" s="14" t="s">
        <v>721</v>
      </c>
      <c r="D259" s="14">
        <v>77</v>
      </c>
      <c r="E259">
        <f>VLOOKUP(C:C,Table1[[#All],[searchTaxon]:[Multiple_forms]],3,FALSE)</f>
        <v>0</v>
      </c>
      <c r="F259">
        <f>VLOOKUP(C:C,Table1[[#All],[searchTaxon]:[Multiple_forms]],4,FALSE)</f>
        <v>0</v>
      </c>
      <c r="G259">
        <f>VLOOKUP(C:C,Table1[[#All],[searchTaxon]:[Multiple_forms]],5,FALSE)</f>
        <v>0</v>
      </c>
      <c r="J259" s="6" t="s">
        <v>1010</v>
      </c>
    </row>
    <row r="260" spans="1:10">
      <c r="A260" s="12">
        <v>43247</v>
      </c>
      <c r="B260" s="13">
        <v>43247</v>
      </c>
      <c r="C260" s="14" t="s">
        <v>725</v>
      </c>
      <c r="D260" s="14">
        <v>78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J260" s="6" t="s">
        <v>1010</v>
      </c>
    </row>
    <row r="261" spans="1:10">
      <c r="A261" s="12">
        <v>43247</v>
      </c>
      <c r="B261" s="13">
        <v>43247</v>
      </c>
      <c r="C261" s="14" t="s">
        <v>728</v>
      </c>
      <c r="D261" s="14">
        <v>79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J261" s="6" t="s">
        <v>1010</v>
      </c>
    </row>
    <row r="262" spans="1:10">
      <c r="A262" s="12">
        <v>43247</v>
      </c>
      <c r="B262" s="13">
        <v>43247</v>
      </c>
      <c r="C262" s="14" t="s">
        <v>730</v>
      </c>
      <c r="D262" s="14">
        <v>80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J262" s="6" t="s">
        <v>1010</v>
      </c>
    </row>
    <row r="263" spans="1:10">
      <c r="A263" s="12">
        <v>43247</v>
      </c>
      <c r="B263" s="13">
        <v>43247</v>
      </c>
      <c r="C263" s="14" t="s">
        <v>734</v>
      </c>
      <c r="D263" s="14">
        <v>81</v>
      </c>
      <c r="E263">
        <f>VLOOKUP(C:C,Table1[[#All],[searchTaxon]:[Multiple_forms]],3,FALSE)</f>
        <v>0</v>
      </c>
      <c r="F263">
        <f>VLOOKUP(C:C,Table1[[#All],[searchTaxon]:[Multiple_forms]],4,FALSE)</f>
        <v>0</v>
      </c>
      <c r="G263">
        <f>VLOOKUP(C:C,Table1[[#All],[searchTaxon]:[Multiple_forms]],5,FALSE)</f>
        <v>0</v>
      </c>
      <c r="J263" s="6" t="s">
        <v>1010</v>
      </c>
    </row>
    <row r="264" spans="1:10">
      <c r="A264" s="12">
        <v>43247</v>
      </c>
      <c r="B264" s="13">
        <v>43247</v>
      </c>
      <c r="C264" s="14" t="s">
        <v>736</v>
      </c>
      <c r="D264" s="14">
        <v>82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J264" s="6" t="s">
        <v>1010</v>
      </c>
    </row>
    <row r="265" spans="1:10">
      <c r="A265" s="12">
        <v>43248</v>
      </c>
      <c r="B265" s="13">
        <v>43248</v>
      </c>
      <c r="C265" s="14" t="s">
        <v>739</v>
      </c>
      <c r="D265" s="14">
        <v>83</v>
      </c>
      <c r="E265">
        <f>VLOOKUP(C:C,Table1[[#All],[searchTaxon]:[Multiple_forms]],3,FALSE)</f>
        <v>0</v>
      </c>
      <c r="F265">
        <f>VLOOKUP(C:C,Table1[[#All],[searchTaxon]:[Multiple_forms]],4,FALSE)</f>
        <v>0</v>
      </c>
      <c r="G265">
        <f>VLOOKUP(C:C,Table1[[#All],[searchTaxon]:[Multiple_forms]],5,FALSE)</f>
        <v>0</v>
      </c>
      <c r="J265" s="6" t="s">
        <v>1010</v>
      </c>
    </row>
    <row r="266" spans="1:10">
      <c r="A266" s="12">
        <v>43248</v>
      </c>
      <c r="B266" s="13">
        <v>43248</v>
      </c>
      <c r="C266" s="14" t="s">
        <v>744</v>
      </c>
      <c r="D266" s="14">
        <v>84</v>
      </c>
      <c r="E266">
        <f>VLOOKUP(C:C,Table1[[#All],[searchTaxon]:[Multiple_forms]],3,FALSE)</f>
        <v>0</v>
      </c>
      <c r="F266">
        <f>VLOOKUP(C:C,Table1[[#All],[searchTaxon]:[Multiple_forms]],4,FALSE)</f>
        <v>0</v>
      </c>
      <c r="G266">
        <f>VLOOKUP(C:C,Table1[[#All],[searchTaxon]:[Multiple_forms]],5,FALSE)</f>
        <v>0</v>
      </c>
      <c r="J266" s="6" t="s">
        <v>1010</v>
      </c>
    </row>
    <row r="267" spans="1:10">
      <c r="A267" s="12">
        <v>43248</v>
      </c>
      <c r="B267" s="13">
        <v>43248</v>
      </c>
      <c r="C267" s="14" t="s">
        <v>744</v>
      </c>
      <c r="D267" s="14">
        <v>85</v>
      </c>
      <c r="E267">
        <f>VLOOKUP(C:C,Table1[[#All],[searchTaxon]:[Multiple_forms]],3,FALSE)</f>
        <v>0</v>
      </c>
      <c r="F267">
        <f>VLOOKUP(C:C,Table1[[#All],[searchTaxon]:[Multiple_forms]],4,FALSE)</f>
        <v>0</v>
      </c>
      <c r="G267">
        <f>VLOOKUP(C:C,Table1[[#All],[searchTaxon]:[Multiple_forms]],5,FALSE)</f>
        <v>0</v>
      </c>
      <c r="J267" s="6" t="s">
        <v>1010</v>
      </c>
    </row>
    <row r="268" spans="1:10">
      <c r="A268" s="12">
        <v>43248</v>
      </c>
      <c r="B268" s="13">
        <v>43248</v>
      </c>
      <c r="C268" s="14" t="s">
        <v>747</v>
      </c>
      <c r="D268" s="14">
        <v>86</v>
      </c>
      <c r="E268" t="str">
        <f>VLOOKUP(C:C,Table1[[#All],[searchTaxon]:[Multiple_forms]],3,FALSE)</f>
        <v>Purpurea</v>
      </c>
      <c r="F268">
        <f>VLOOKUP(C:C,Table1[[#All],[searchTaxon]:[Multiple_forms]],4,FALSE)</f>
        <v>0</v>
      </c>
      <c r="G268">
        <f>VLOOKUP(C:C,Table1[[#All],[searchTaxon]:[Multiple_forms]],5,FALSE)</f>
        <v>0</v>
      </c>
      <c r="J268" s="6" t="s">
        <v>1010</v>
      </c>
    </row>
    <row r="269" spans="1:10">
      <c r="A269" s="12">
        <v>43248</v>
      </c>
      <c r="B269" s="13">
        <v>43248</v>
      </c>
      <c r="C269" s="14" t="s">
        <v>750</v>
      </c>
      <c r="D269" s="14">
        <v>87</v>
      </c>
      <c r="E269">
        <f>VLOOKUP(C:C,Table1[[#All],[searchTaxon]:[Multiple_forms]],3,FALSE)</f>
        <v>0</v>
      </c>
      <c r="F269">
        <f>VLOOKUP(C:C,Table1[[#All],[searchTaxon]:[Multiple_forms]],4,FALSE)</f>
        <v>0</v>
      </c>
      <c r="G269">
        <f>VLOOKUP(C:C,Table1[[#All],[searchTaxon]:[Multiple_forms]],5,FALSE)</f>
        <v>0</v>
      </c>
      <c r="J269" s="6" t="s">
        <v>1010</v>
      </c>
    </row>
    <row r="270" spans="1:10">
      <c r="A270" s="12">
        <v>43248</v>
      </c>
      <c r="B270" s="13">
        <v>43248</v>
      </c>
      <c r="C270" s="14" t="s">
        <v>754</v>
      </c>
      <c r="D270" s="14">
        <v>88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J270" s="6" t="s">
        <v>1010</v>
      </c>
    </row>
    <row r="271" spans="1:10">
      <c r="A271" s="12">
        <v>43248</v>
      </c>
      <c r="B271" s="13">
        <v>43248</v>
      </c>
      <c r="C271" s="14" t="s">
        <v>754</v>
      </c>
      <c r="D271" s="14">
        <v>89</v>
      </c>
      <c r="E271">
        <f>VLOOKUP(C:C,Table1[[#All],[searchTaxon]:[Multiple_forms]],3,FALSE)</f>
        <v>0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J271" s="6" t="s">
        <v>1010</v>
      </c>
    </row>
    <row r="272" spans="1:10">
      <c r="A272" s="12">
        <v>43248</v>
      </c>
      <c r="B272" s="13">
        <v>43248</v>
      </c>
      <c r="C272" s="14" t="s">
        <v>757</v>
      </c>
      <c r="D272" s="14">
        <v>90</v>
      </c>
      <c r="E272">
        <f>VLOOKUP(C:C,Table1[[#All],[searchTaxon]:[Multiple_forms]],3,FALSE)</f>
        <v>0</v>
      </c>
      <c r="F272">
        <f>VLOOKUP(C:C,Table1[[#All],[searchTaxon]:[Multiple_forms]],4,FALSE)</f>
        <v>0</v>
      </c>
      <c r="G272">
        <f>VLOOKUP(C:C,Table1[[#All],[searchTaxon]:[Multiple_forms]],5,FALSE)</f>
        <v>0</v>
      </c>
      <c r="J272" s="6" t="s">
        <v>1010</v>
      </c>
    </row>
    <row r="273" spans="1:10">
      <c r="A273" s="12">
        <v>43248</v>
      </c>
      <c r="B273" s="13">
        <v>43248</v>
      </c>
      <c r="C273" s="14" t="s">
        <v>759</v>
      </c>
      <c r="D273" s="14">
        <v>91</v>
      </c>
      <c r="E273">
        <f>VLOOKUP(C:C,Table1[[#All],[searchTaxon]:[Multiple_forms]],3,FALSE)</f>
        <v>0</v>
      </c>
      <c r="F273">
        <f>VLOOKUP(C:C,Table1[[#All],[searchTaxon]:[Multiple_forms]],4,FALSE)</f>
        <v>0</v>
      </c>
      <c r="G273">
        <f>VLOOKUP(C:C,Table1[[#All],[searchTaxon]:[Multiple_forms]],5,FALSE)</f>
        <v>0</v>
      </c>
      <c r="J273" s="6" t="s">
        <v>1010</v>
      </c>
    </row>
    <row r="274" spans="1:10">
      <c r="A274" s="12">
        <v>43248</v>
      </c>
      <c r="B274" s="13">
        <v>43248</v>
      </c>
      <c r="C274" s="14" t="s">
        <v>761</v>
      </c>
      <c r="D274" s="14">
        <v>92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J274" s="6" t="s">
        <v>1010</v>
      </c>
    </row>
    <row r="275" spans="1:10">
      <c r="A275" s="12">
        <v>43248</v>
      </c>
      <c r="B275" s="13">
        <v>43248</v>
      </c>
      <c r="C275" s="14" t="s">
        <v>763</v>
      </c>
      <c r="D275" s="14">
        <v>93</v>
      </c>
      <c r="E275">
        <f>VLOOKUP(C:C,Table1[[#All],[searchTaxon]:[Multiple_forms]],3,FALSE)</f>
        <v>0</v>
      </c>
      <c r="F275">
        <f>VLOOKUP(C:C,Table1[[#All],[searchTaxon]:[Multiple_forms]],4,FALSE)</f>
        <v>0</v>
      </c>
      <c r="G275">
        <f>VLOOKUP(C:C,Table1[[#All],[searchTaxon]:[Multiple_forms]],5,FALSE)</f>
        <v>0</v>
      </c>
      <c r="J275" s="6" t="s">
        <v>1010</v>
      </c>
    </row>
    <row r="276" spans="1:10">
      <c r="A276" s="12">
        <v>43248</v>
      </c>
      <c r="B276" s="13">
        <v>43248</v>
      </c>
      <c r="C276" s="14" t="s">
        <v>767</v>
      </c>
      <c r="D276" s="14">
        <v>94</v>
      </c>
      <c r="E276">
        <f>VLOOKUP(C:C,Table1[[#All],[searchTaxon]:[Multiple_forms]],3,FALSE)</f>
        <v>0</v>
      </c>
      <c r="F276">
        <f>VLOOKUP(C:C,Table1[[#All],[searchTaxon]:[Multiple_forms]],4,FALSE)</f>
        <v>0</v>
      </c>
      <c r="G276">
        <f>VLOOKUP(C:C,Table1[[#All],[searchTaxon]:[Multiple_forms]],5,FALSE)</f>
        <v>0</v>
      </c>
      <c r="J276" s="6" t="s">
        <v>1010</v>
      </c>
    </row>
    <row r="277" spans="1:10">
      <c r="A277" s="12">
        <v>43248</v>
      </c>
      <c r="B277" s="13">
        <v>43248</v>
      </c>
      <c r="C277" s="14" t="s">
        <v>769</v>
      </c>
      <c r="D277" s="14">
        <v>95</v>
      </c>
      <c r="E277">
        <f>VLOOKUP(C:C,Table1[[#All],[searchTaxon]:[Multiple_forms]],3,FALSE)</f>
        <v>0</v>
      </c>
      <c r="F277">
        <f>VLOOKUP(C:C,Table1[[#All],[searchTaxon]:[Multiple_forms]],4,FALSE)</f>
        <v>0</v>
      </c>
      <c r="G277">
        <f>VLOOKUP(C:C,Table1[[#All],[searchTaxon]:[Multiple_forms]],5,FALSE)</f>
        <v>0</v>
      </c>
      <c r="J277" s="6" t="s">
        <v>1010</v>
      </c>
    </row>
    <row r="278" spans="1:10">
      <c r="A278" s="12">
        <v>43248</v>
      </c>
      <c r="B278" s="13">
        <v>43248</v>
      </c>
      <c r="C278" s="14" t="s">
        <v>771</v>
      </c>
      <c r="D278" s="14">
        <v>96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J278" s="6" t="s">
        <v>1010</v>
      </c>
    </row>
    <row r="279" spans="1:10">
      <c r="A279" s="12">
        <v>43248</v>
      </c>
      <c r="B279" s="13">
        <v>43248</v>
      </c>
      <c r="C279" s="14" t="s">
        <v>771</v>
      </c>
      <c r="D279" s="14">
        <v>97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J279" s="6" t="s">
        <v>1010</v>
      </c>
    </row>
    <row r="280" spans="1:10">
      <c r="A280" s="12">
        <v>43248</v>
      </c>
      <c r="B280" s="13">
        <v>43248</v>
      </c>
      <c r="C280" s="14" t="s">
        <v>774</v>
      </c>
      <c r="D280" s="14">
        <v>98</v>
      </c>
      <c r="E280">
        <f>VLOOKUP(C:C,Table1[[#All],[searchTaxon]:[Multiple_forms]],3,FALSE)</f>
        <v>0</v>
      </c>
      <c r="F280">
        <f>VLOOKUP(C:C,Table1[[#All],[searchTaxon]:[Multiple_forms]],4,FALSE)</f>
        <v>0</v>
      </c>
      <c r="G280">
        <f>VLOOKUP(C:C,Table1[[#All],[searchTaxon]:[Multiple_forms]],5,FALSE)</f>
        <v>0</v>
      </c>
      <c r="J280" s="6" t="s">
        <v>1010</v>
      </c>
    </row>
    <row r="281" spans="1:10">
      <c r="A281" s="12">
        <v>43248</v>
      </c>
      <c r="B281" s="13">
        <v>43248</v>
      </c>
      <c r="C281" s="14" t="s">
        <v>777</v>
      </c>
      <c r="D281" s="14">
        <v>99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J281" s="6" t="s">
        <v>1010</v>
      </c>
    </row>
    <row r="282" spans="1:10">
      <c r="A282" s="12">
        <v>43248</v>
      </c>
      <c r="B282" s="13">
        <v>43248</v>
      </c>
      <c r="C282" s="14" t="s">
        <v>779</v>
      </c>
      <c r="D282" s="14">
        <v>100</v>
      </c>
      <c r="E282">
        <f>VLOOKUP(C:C,Table1[[#All],[searchTaxon]:[Multiple_forms]],3,FALSE)</f>
        <v>0</v>
      </c>
      <c r="F282">
        <f>VLOOKUP(C:C,Table1[[#All],[searchTaxon]:[Multiple_forms]],4,FALSE)</f>
        <v>0</v>
      </c>
      <c r="G282">
        <f>VLOOKUP(C:C,Table1[[#All],[searchTaxon]:[Multiple_forms]],5,FALSE)</f>
        <v>0</v>
      </c>
      <c r="J282" s="6" t="s">
        <v>1010</v>
      </c>
    </row>
    <row r="283" spans="1:10">
      <c r="A283" s="12">
        <v>43248</v>
      </c>
      <c r="B283" s="13">
        <v>43248</v>
      </c>
      <c r="C283" s="14" t="s">
        <v>781</v>
      </c>
      <c r="D283" s="14">
        <v>101</v>
      </c>
      <c r="E283">
        <f>VLOOKUP(C:C,Table1[[#All],[searchTaxon]:[Multiple_forms]],3,FALSE)</f>
        <v>0</v>
      </c>
      <c r="F283">
        <f>VLOOKUP(C:C,Table1[[#All],[searchTaxon]:[Multiple_forms]],4,FALSE)</f>
        <v>0</v>
      </c>
      <c r="G283">
        <f>VLOOKUP(C:C,Table1[[#All],[searchTaxon]:[Multiple_forms]],5,FALSE)</f>
        <v>0</v>
      </c>
      <c r="J283" s="6" t="s">
        <v>1010</v>
      </c>
    </row>
    <row r="284" spans="1:10">
      <c r="A284" s="12">
        <v>43248</v>
      </c>
      <c r="B284" s="13">
        <v>43248</v>
      </c>
      <c r="C284" s="14" t="s">
        <v>783</v>
      </c>
      <c r="D284" s="14">
        <v>102</v>
      </c>
      <c r="E284">
        <f>VLOOKUP(C:C,Table1[[#All],[searchTaxon]:[Multiple_forms]],3,FALSE)</f>
        <v>0</v>
      </c>
      <c r="F284">
        <f>VLOOKUP(C:C,Table1[[#All],[searchTaxon]:[Multiple_forms]],4,FALSE)</f>
        <v>0</v>
      </c>
      <c r="G284">
        <f>VLOOKUP(C:C,Table1[[#All],[searchTaxon]:[Multiple_forms]],5,FALSE)</f>
        <v>0</v>
      </c>
      <c r="J284" s="6" t="s">
        <v>1010</v>
      </c>
    </row>
    <row r="285" spans="1:10">
      <c r="A285" s="12">
        <v>43248</v>
      </c>
      <c r="B285" s="13">
        <v>43248</v>
      </c>
      <c r="C285" s="14" t="s">
        <v>786</v>
      </c>
      <c r="D285" s="14">
        <v>103</v>
      </c>
      <c r="E285">
        <f>VLOOKUP(C:C,Table1[[#All],[searchTaxon]:[Multiple_forms]],3,FALSE)</f>
        <v>0</v>
      </c>
      <c r="F285">
        <f>VLOOKUP(C:C,Table1[[#All],[searchTaxon]:[Multiple_forms]],4,FALSE)</f>
        <v>0</v>
      </c>
      <c r="G285">
        <f>VLOOKUP(C:C,Table1[[#All],[searchTaxon]:[Multiple_forms]],5,FALSE)</f>
        <v>0</v>
      </c>
      <c r="J285" s="6" t="s">
        <v>1010</v>
      </c>
    </row>
    <row r="286" spans="1:10">
      <c r="A286" s="12">
        <v>43248</v>
      </c>
      <c r="B286" s="13">
        <v>43248</v>
      </c>
      <c r="C286" s="14" t="s">
        <v>788</v>
      </c>
      <c r="D286" s="14">
        <v>104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J286" s="6" t="s">
        <v>1010</v>
      </c>
    </row>
    <row r="287" spans="1:10">
      <c r="A287" s="12">
        <v>43248</v>
      </c>
      <c r="B287" s="13">
        <v>43248</v>
      </c>
      <c r="C287" s="14" t="s">
        <v>791</v>
      </c>
      <c r="D287" s="14">
        <v>105</v>
      </c>
      <c r="E287">
        <f>VLOOKUP(C:C,Table1[[#All],[searchTaxon]:[Multiple_forms]],3,FALSE)</f>
        <v>0</v>
      </c>
      <c r="F287">
        <f>VLOOKUP(C:C,Table1[[#All],[searchTaxon]:[Multiple_forms]],4,FALSE)</f>
        <v>0</v>
      </c>
      <c r="G287">
        <f>VLOOKUP(C:C,Table1[[#All],[searchTaxon]:[Multiple_forms]],5,FALSE)</f>
        <v>0</v>
      </c>
      <c r="J287" s="6" t="s">
        <v>1010</v>
      </c>
    </row>
    <row r="288" spans="1:10">
      <c r="A288" s="12">
        <v>43249</v>
      </c>
      <c r="B288" s="13">
        <v>43249</v>
      </c>
      <c r="C288" s="14" t="s">
        <v>793</v>
      </c>
      <c r="D288" s="14">
        <v>106</v>
      </c>
      <c r="E288">
        <f>VLOOKUP(C:C,Table1[[#All],[searchTaxon]:[Multiple_forms]],3,FALSE)</f>
        <v>0</v>
      </c>
      <c r="F288">
        <f>VLOOKUP(C:C,Table1[[#All],[searchTaxon]:[Multiple_forms]],4,FALSE)</f>
        <v>0</v>
      </c>
      <c r="G288">
        <f>VLOOKUP(C:C,Table1[[#All],[searchTaxon]:[Multiple_forms]],5,FALSE)</f>
        <v>0</v>
      </c>
      <c r="J288" s="6" t="s">
        <v>1010</v>
      </c>
    </row>
    <row r="289" spans="1:10">
      <c r="A289" s="12">
        <v>43249</v>
      </c>
      <c r="B289" s="13">
        <v>43249</v>
      </c>
      <c r="C289" s="14" t="s">
        <v>795</v>
      </c>
      <c r="D289" s="14">
        <v>107</v>
      </c>
      <c r="E289">
        <f>VLOOKUP(C:C,Table1[[#All],[searchTaxon]:[Multiple_forms]],3,FALSE)</f>
        <v>0</v>
      </c>
      <c r="F289">
        <f>VLOOKUP(C:C,Table1[[#All],[searchTaxon]:[Multiple_forms]],4,FALSE)</f>
        <v>0</v>
      </c>
      <c r="G289">
        <f>VLOOKUP(C:C,Table1[[#All],[searchTaxon]:[Multiple_forms]],5,FALSE)</f>
        <v>0</v>
      </c>
      <c r="J289" s="6" t="s">
        <v>1010</v>
      </c>
    </row>
    <row r="290" spans="1:10">
      <c r="A290" s="12">
        <v>43249</v>
      </c>
      <c r="B290" s="13">
        <v>43249</v>
      </c>
      <c r="C290" s="14" t="s">
        <v>798</v>
      </c>
      <c r="D290" s="14">
        <v>108</v>
      </c>
      <c r="E290">
        <f>VLOOKUP(C:C,Table1[[#All],[searchTaxon]:[Multiple_forms]],3,FALSE)</f>
        <v>0</v>
      </c>
      <c r="F290">
        <f>VLOOKUP(C:C,Table1[[#All],[searchTaxon]:[Multiple_forms]],4,FALSE)</f>
        <v>0</v>
      </c>
      <c r="G290">
        <f>VLOOKUP(C:C,Table1[[#All],[searchTaxon]:[Multiple_forms]],5,FALSE)</f>
        <v>0</v>
      </c>
      <c r="J290" s="6" t="s">
        <v>1010</v>
      </c>
    </row>
    <row r="291" spans="1:10">
      <c r="A291" s="12">
        <v>43249</v>
      </c>
      <c r="B291" s="13">
        <v>43249</v>
      </c>
      <c r="C291" s="14" t="s">
        <v>800</v>
      </c>
      <c r="D291" s="14">
        <v>109</v>
      </c>
      <c r="E291">
        <f>VLOOKUP(C:C,Table1[[#All],[searchTaxon]:[Multiple_forms]],3,FALSE)</f>
        <v>0</v>
      </c>
      <c r="F291">
        <f>VLOOKUP(C:C,Table1[[#All],[searchTaxon]:[Multiple_forms]],4,FALSE)</f>
        <v>0</v>
      </c>
      <c r="G291">
        <f>VLOOKUP(C:C,Table1[[#All],[searchTaxon]:[Multiple_forms]],5,FALSE)</f>
        <v>0</v>
      </c>
      <c r="J291" s="6" t="s">
        <v>1010</v>
      </c>
    </row>
    <row r="292" spans="1:10">
      <c r="A292" s="12">
        <v>43249</v>
      </c>
      <c r="B292" s="13">
        <v>43249</v>
      </c>
      <c r="C292" s="14" t="s">
        <v>802</v>
      </c>
      <c r="D292" s="14">
        <v>110</v>
      </c>
      <c r="E292">
        <f>VLOOKUP(C:C,Table1[[#All],[searchTaxon]:[Multiple_forms]],3,FALSE)</f>
        <v>0</v>
      </c>
      <c r="F292">
        <f>VLOOKUP(C:C,Table1[[#All],[searchTaxon]:[Multiple_forms]],4,FALSE)</f>
        <v>0</v>
      </c>
      <c r="G292">
        <f>VLOOKUP(C:C,Table1[[#All],[searchTaxon]:[Multiple_forms]],5,FALSE)</f>
        <v>0</v>
      </c>
      <c r="J292" s="6" t="s">
        <v>1010</v>
      </c>
    </row>
    <row r="293" spans="1:10">
      <c r="A293" s="12">
        <v>43249</v>
      </c>
      <c r="B293" s="13">
        <v>43249</v>
      </c>
      <c r="C293" s="14" t="s">
        <v>804</v>
      </c>
      <c r="D293" s="14">
        <v>111</v>
      </c>
      <c r="E293">
        <f>VLOOKUP(C:C,Table1[[#All],[searchTaxon]:[Multiple_forms]],3,FALSE)</f>
        <v>0</v>
      </c>
      <c r="F293">
        <f>VLOOKUP(C:C,Table1[[#All],[searchTaxon]:[Multiple_forms]],4,FALSE)</f>
        <v>0</v>
      </c>
      <c r="G293">
        <f>VLOOKUP(C:C,Table1[[#All],[searchTaxon]:[Multiple_forms]],5,FALSE)</f>
        <v>0</v>
      </c>
      <c r="J293" s="6" t="s">
        <v>1010</v>
      </c>
    </row>
    <row r="294" spans="1:10">
      <c r="A294" s="12">
        <v>43249</v>
      </c>
      <c r="B294" s="13">
        <v>43249</v>
      </c>
      <c r="C294" s="14" t="s">
        <v>806</v>
      </c>
      <c r="D294" s="14">
        <v>112</v>
      </c>
      <c r="E294">
        <f>VLOOKUP(C:C,Table1[[#All],[searchTaxon]:[Multiple_forms]],3,FALSE)</f>
        <v>0</v>
      </c>
      <c r="F294">
        <f>VLOOKUP(C:C,Table1[[#All],[searchTaxon]:[Multiple_forms]],4,FALSE)</f>
        <v>0</v>
      </c>
      <c r="G294">
        <f>VLOOKUP(C:C,Table1[[#All],[searchTaxon]:[Multiple_forms]],5,FALSE)</f>
        <v>0</v>
      </c>
      <c r="J294" s="6" t="s">
        <v>1010</v>
      </c>
    </row>
    <row r="295" spans="1:10">
      <c r="A295" s="12">
        <v>43249</v>
      </c>
      <c r="B295" s="13">
        <v>43249</v>
      </c>
      <c r="C295" s="14" t="s">
        <v>808</v>
      </c>
      <c r="D295" s="14">
        <v>113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J295" s="6" t="s">
        <v>1010</v>
      </c>
    </row>
    <row r="296" spans="1:10">
      <c r="A296" s="12">
        <v>43249</v>
      </c>
      <c r="B296" s="13">
        <v>43249</v>
      </c>
      <c r="C296" s="14" t="s">
        <v>812</v>
      </c>
      <c r="D296" s="14">
        <v>114</v>
      </c>
      <c r="E296">
        <f>VLOOKUP(C:C,Table1[[#All],[searchTaxon]:[Multiple_forms]],3,FALSE)</f>
        <v>0</v>
      </c>
      <c r="F296">
        <f>VLOOKUP(C:C,Table1[[#All],[searchTaxon]:[Multiple_forms]],4,FALSE)</f>
        <v>0</v>
      </c>
      <c r="G296">
        <f>VLOOKUP(C:C,Table1[[#All],[searchTaxon]:[Multiple_forms]],5,FALSE)</f>
        <v>0</v>
      </c>
      <c r="J296" s="6" t="s">
        <v>1010</v>
      </c>
    </row>
    <row r="297" spans="1:10">
      <c r="A297" s="12">
        <v>43249</v>
      </c>
      <c r="B297" s="13">
        <v>43249</v>
      </c>
      <c r="C297" s="14" t="s">
        <v>815</v>
      </c>
      <c r="D297" s="14">
        <v>115</v>
      </c>
      <c r="E297">
        <f>VLOOKUP(C:C,Table1[[#All],[searchTaxon]:[Multiple_forms]],3,FALSE)</f>
        <v>0</v>
      </c>
      <c r="F297">
        <f>VLOOKUP(C:C,Table1[[#All],[searchTaxon]:[Multiple_forms]],4,FALSE)</f>
        <v>0</v>
      </c>
      <c r="G297">
        <f>VLOOKUP(C:C,Table1[[#All],[searchTaxon]:[Multiple_forms]],5,FALSE)</f>
        <v>0</v>
      </c>
      <c r="J297" s="6" t="s">
        <v>1010</v>
      </c>
    </row>
    <row r="298" spans="1:10">
      <c r="A298" s="12">
        <v>43249</v>
      </c>
      <c r="B298" s="13">
        <v>43249</v>
      </c>
      <c r="C298" s="14" t="s">
        <v>817</v>
      </c>
      <c r="D298" s="14">
        <v>116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J298" s="6" t="s">
        <v>1010</v>
      </c>
    </row>
    <row r="299" spans="1:10">
      <c r="A299" s="12">
        <v>43249</v>
      </c>
      <c r="B299" s="13">
        <v>43249</v>
      </c>
      <c r="C299" s="14" t="s">
        <v>821</v>
      </c>
      <c r="D299" s="14">
        <v>117</v>
      </c>
      <c r="E299">
        <f>VLOOKUP(C:C,Table1[[#All],[searchTaxon]:[Multiple_forms]],3,FALSE)</f>
        <v>0</v>
      </c>
      <c r="F299">
        <f>VLOOKUP(C:C,Table1[[#All],[searchTaxon]:[Multiple_forms]],4,FALSE)</f>
        <v>0</v>
      </c>
      <c r="G299">
        <f>VLOOKUP(C:C,Table1[[#All],[searchTaxon]:[Multiple_forms]],5,FALSE)</f>
        <v>0</v>
      </c>
      <c r="J299" s="6" t="s">
        <v>1010</v>
      </c>
    </row>
    <row r="300" spans="1:10">
      <c r="A300" s="12">
        <v>43249</v>
      </c>
      <c r="B300" s="13">
        <v>43249</v>
      </c>
      <c r="C300" s="14" t="s">
        <v>825</v>
      </c>
      <c r="D300" s="14">
        <v>118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J300" s="6" t="s">
        <v>1010</v>
      </c>
    </row>
    <row r="301" spans="1:10">
      <c r="A301" s="12">
        <v>43249</v>
      </c>
      <c r="B301" s="13">
        <v>43249</v>
      </c>
      <c r="C301" s="14" t="s">
        <v>825</v>
      </c>
      <c r="D301" s="14">
        <v>119</v>
      </c>
      <c r="E301">
        <f>VLOOKUP(C:C,Table1[[#All],[searchTaxon]:[Multiple_forms]],3,FALSE)</f>
        <v>0</v>
      </c>
      <c r="F301">
        <f>VLOOKUP(C:C,Table1[[#All],[searchTaxon]:[Multiple_forms]],4,FALSE)</f>
        <v>0</v>
      </c>
      <c r="G301">
        <f>VLOOKUP(C:C,Table1[[#All],[searchTaxon]:[Multiple_forms]],5,FALSE)</f>
        <v>0</v>
      </c>
      <c r="J301" s="6" t="s">
        <v>1010</v>
      </c>
    </row>
    <row r="302" spans="1:10">
      <c r="A302" s="12">
        <v>43249</v>
      </c>
      <c r="B302" s="13">
        <v>43249</v>
      </c>
      <c r="C302" s="14" t="s">
        <v>828</v>
      </c>
      <c r="D302" s="14">
        <v>120</v>
      </c>
      <c r="E302">
        <f>VLOOKUP(C:C,Table1[[#All],[searchTaxon]:[Multiple_forms]],3,FALSE)</f>
        <v>0</v>
      </c>
      <c r="F302">
        <f>VLOOKUP(C:C,Table1[[#All],[searchTaxon]:[Multiple_forms]],4,FALSE)</f>
        <v>0</v>
      </c>
      <c r="G302">
        <f>VLOOKUP(C:C,Table1[[#All],[searchTaxon]:[Multiple_forms]],5,FALSE)</f>
        <v>0</v>
      </c>
      <c r="J302" s="6" t="s">
        <v>1010</v>
      </c>
    </row>
    <row r="303" spans="1:10">
      <c r="A303" s="12">
        <v>43249</v>
      </c>
      <c r="B303" s="13">
        <v>43249</v>
      </c>
      <c r="C303" s="14" t="s">
        <v>830</v>
      </c>
      <c r="D303" s="14">
        <v>121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J303" s="6" t="s">
        <v>1010</v>
      </c>
    </row>
    <row r="304" spans="1:10">
      <c r="A304" s="12">
        <v>43249</v>
      </c>
      <c r="B304" s="13">
        <v>43249</v>
      </c>
      <c r="C304" s="14" t="s">
        <v>832</v>
      </c>
      <c r="D304" s="14">
        <v>122</v>
      </c>
      <c r="E304">
        <f>VLOOKUP(C:C,Table1[[#All],[searchTaxon]:[Multiple_forms]],3,FALSE)</f>
        <v>0</v>
      </c>
      <c r="F304">
        <f>VLOOKUP(C:C,Table1[[#All],[searchTaxon]:[Multiple_forms]],4,FALSE)</f>
        <v>0</v>
      </c>
      <c r="G304">
        <f>VLOOKUP(C:C,Table1[[#All],[searchTaxon]:[Multiple_forms]],5,FALSE)</f>
        <v>0</v>
      </c>
      <c r="J304" s="6" t="s">
        <v>1010</v>
      </c>
    </row>
    <row r="305" spans="1:10">
      <c r="A305" s="12">
        <v>43249</v>
      </c>
      <c r="B305" s="13">
        <v>43249</v>
      </c>
      <c r="C305" s="14" t="s">
        <v>834</v>
      </c>
      <c r="D305" s="14">
        <v>123</v>
      </c>
      <c r="E305">
        <f>VLOOKUP(C:C,Table1[[#All],[searchTaxon]:[Multiple_forms]],3,FALSE)</f>
        <v>0</v>
      </c>
      <c r="F305">
        <f>VLOOKUP(C:C,Table1[[#All],[searchTaxon]:[Multiple_forms]],4,FALSE)</f>
        <v>0</v>
      </c>
      <c r="G305">
        <f>VLOOKUP(C:C,Table1[[#All],[searchTaxon]:[Multiple_forms]],5,FALSE)</f>
        <v>0</v>
      </c>
      <c r="J305" s="6" t="s">
        <v>1010</v>
      </c>
    </row>
    <row r="306" spans="1:10">
      <c r="A306" s="12">
        <v>43273</v>
      </c>
      <c r="B306" s="13">
        <v>43273</v>
      </c>
      <c r="C306" s="14" t="s">
        <v>836</v>
      </c>
      <c r="D306" s="14">
        <v>124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J306" s="6" t="s">
        <v>1010</v>
      </c>
    </row>
    <row r="307" spans="1:10">
      <c r="A307" s="12">
        <v>43273</v>
      </c>
      <c r="B307" s="13">
        <v>43273</v>
      </c>
      <c r="C307" s="14" t="s">
        <v>841</v>
      </c>
      <c r="D307" s="14">
        <v>125</v>
      </c>
      <c r="E307">
        <f>VLOOKUP(C:C,Table1[[#All],[searchTaxon]:[Multiple_forms]],3,FALSE)</f>
        <v>0</v>
      </c>
      <c r="F307">
        <f>VLOOKUP(C:C,Table1[[#All],[searchTaxon]:[Multiple_forms]],4,FALSE)</f>
        <v>0</v>
      </c>
      <c r="G307">
        <f>VLOOKUP(C:C,Table1[[#All],[searchTaxon]:[Multiple_forms]],5,FALSE)</f>
        <v>0</v>
      </c>
      <c r="J307" s="6" t="s">
        <v>1010</v>
      </c>
    </row>
    <row r="308" spans="1:10">
      <c r="A308" s="12">
        <v>43273</v>
      </c>
      <c r="B308" s="13">
        <v>43273</v>
      </c>
      <c r="C308" s="14" t="s">
        <v>843</v>
      </c>
      <c r="D308" s="14">
        <v>126</v>
      </c>
      <c r="E308">
        <f>VLOOKUP(C:C,Table1[[#All],[searchTaxon]:[Multiple_forms]],3,FALSE)</f>
        <v>0</v>
      </c>
      <c r="F308">
        <f>VLOOKUP(C:C,Table1[[#All],[searchTaxon]:[Multiple_forms]],4,FALSE)</f>
        <v>0</v>
      </c>
      <c r="G308">
        <f>VLOOKUP(C:C,Table1[[#All],[searchTaxon]:[Multiple_forms]],5,FALSE)</f>
        <v>0</v>
      </c>
      <c r="J308" s="6" t="s">
        <v>1010</v>
      </c>
    </row>
    <row r="309" spans="1:10">
      <c r="A309" s="12">
        <v>43273</v>
      </c>
      <c r="B309" s="13">
        <v>43273</v>
      </c>
      <c r="C309" s="14" t="s">
        <v>845</v>
      </c>
      <c r="D309" s="14">
        <v>127</v>
      </c>
      <c r="E309">
        <f>VLOOKUP(C:C,Table1[[#All],[searchTaxon]:[Multiple_forms]],3,FALSE)</f>
        <v>0</v>
      </c>
      <c r="F309">
        <f>VLOOKUP(C:C,Table1[[#All],[searchTaxon]:[Multiple_forms]],4,FALSE)</f>
        <v>0</v>
      </c>
      <c r="G309">
        <f>VLOOKUP(C:C,Table1[[#All],[searchTaxon]:[Multiple_forms]],5,FALSE)</f>
        <v>0</v>
      </c>
      <c r="J309" s="6" t="s">
        <v>1010</v>
      </c>
    </row>
    <row r="310" spans="1:10">
      <c r="A310" s="12">
        <v>43273</v>
      </c>
      <c r="B310" s="13">
        <v>43273</v>
      </c>
      <c r="C310" s="14" t="s">
        <v>848</v>
      </c>
      <c r="D310" s="14">
        <v>128</v>
      </c>
      <c r="E310">
        <f>VLOOKUP(C:C,Table1[[#All],[searchTaxon]:[Multiple_forms]],3,FALSE)</f>
        <v>0</v>
      </c>
      <c r="F310">
        <f>VLOOKUP(C:C,Table1[[#All],[searchTaxon]:[Multiple_forms]],4,FALSE)</f>
        <v>0</v>
      </c>
      <c r="G310">
        <f>VLOOKUP(C:C,Table1[[#All],[searchTaxon]:[Multiple_forms]],5,FALSE)</f>
        <v>0</v>
      </c>
      <c r="J310" s="6" t="s">
        <v>1010</v>
      </c>
    </row>
    <row r="311" spans="1:10">
      <c r="A311" s="12">
        <v>43276</v>
      </c>
      <c r="B311" s="13">
        <v>43276</v>
      </c>
      <c r="C311" s="14" t="s">
        <v>850</v>
      </c>
      <c r="D311" s="14">
        <v>129</v>
      </c>
      <c r="E311">
        <f>VLOOKUP(C:C,Table1[[#All],[searchTaxon]:[Multiple_forms]],3,FALSE)</f>
        <v>0</v>
      </c>
      <c r="F311">
        <f>VLOOKUP(C:C,Table1[[#All],[searchTaxon]:[Multiple_forms]],4,FALSE)</f>
        <v>0</v>
      </c>
      <c r="G311">
        <f>VLOOKUP(C:C,Table1[[#All],[searchTaxon]:[Multiple_forms]],5,FALSE)</f>
        <v>0</v>
      </c>
      <c r="J311" s="6" t="s">
        <v>1010</v>
      </c>
    </row>
    <row r="312" spans="1:10">
      <c r="A312" s="12">
        <v>43276</v>
      </c>
      <c r="B312" s="13">
        <v>43276</v>
      </c>
      <c r="C312" s="14" t="s">
        <v>852</v>
      </c>
      <c r="D312" s="14">
        <v>130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J312" s="6" t="s">
        <v>1010</v>
      </c>
    </row>
    <row r="313" spans="1:10">
      <c r="A313" s="12">
        <v>43276</v>
      </c>
      <c r="B313" s="13">
        <v>43276</v>
      </c>
      <c r="C313" s="14" t="s">
        <v>855</v>
      </c>
      <c r="D313" s="14">
        <v>131</v>
      </c>
      <c r="E313">
        <f>VLOOKUP(C:C,Table1[[#All],[searchTaxon]:[Multiple_forms]],3,FALSE)</f>
        <v>0</v>
      </c>
      <c r="F313">
        <f>VLOOKUP(C:C,Table1[[#All],[searchTaxon]:[Multiple_forms]],4,FALSE)</f>
        <v>0</v>
      </c>
      <c r="G313">
        <f>VLOOKUP(C:C,Table1[[#All],[searchTaxon]:[Multiple_forms]],5,FALSE)</f>
        <v>0</v>
      </c>
      <c r="J313" s="6" t="s">
        <v>1010</v>
      </c>
    </row>
    <row r="314" spans="1:10">
      <c r="A314" s="12">
        <v>43276</v>
      </c>
      <c r="B314" s="13">
        <v>43276</v>
      </c>
      <c r="C314" s="14" t="s">
        <v>860</v>
      </c>
      <c r="D314" s="14">
        <v>132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J314" s="6" t="s">
        <v>1010</v>
      </c>
    </row>
    <row r="315" spans="1:10">
      <c r="A315" s="12">
        <v>43276</v>
      </c>
      <c r="B315" s="13">
        <v>43276</v>
      </c>
      <c r="C315" s="14" t="s">
        <v>863</v>
      </c>
      <c r="D315" s="14">
        <v>133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J315" s="6" t="s">
        <v>1010</v>
      </c>
    </row>
    <row r="316" spans="1:10">
      <c r="A316" s="12">
        <v>43276</v>
      </c>
      <c r="B316" s="13">
        <v>43276</v>
      </c>
      <c r="C316" s="14" t="s">
        <v>865</v>
      </c>
      <c r="D316" s="14">
        <v>134</v>
      </c>
      <c r="E316">
        <f>VLOOKUP(C:C,Table1[[#All],[searchTaxon]:[Multiple_forms]],3,FALSE)</f>
        <v>0</v>
      </c>
      <c r="F316">
        <f>VLOOKUP(C:C,Table1[[#All],[searchTaxon]:[Multiple_forms]],4,FALSE)</f>
        <v>0</v>
      </c>
      <c r="G316">
        <f>VLOOKUP(C:C,Table1[[#All],[searchTaxon]:[Multiple_forms]],5,FALSE)</f>
        <v>0</v>
      </c>
      <c r="J316" s="6" t="s">
        <v>1010</v>
      </c>
    </row>
    <row r="317" spans="1:10">
      <c r="A317" s="12">
        <v>43277</v>
      </c>
      <c r="B317" s="13">
        <v>43277</v>
      </c>
      <c r="C317" s="14" t="s">
        <v>867</v>
      </c>
      <c r="D317" s="14">
        <v>135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J317" s="6" t="s">
        <v>1010</v>
      </c>
    </row>
    <row r="318" spans="1:10">
      <c r="A318" s="12">
        <v>43277</v>
      </c>
      <c r="B318" s="13">
        <v>43277</v>
      </c>
      <c r="C318" s="14" t="s">
        <v>870</v>
      </c>
      <c r="D318" s="14">
        <v>136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J318" s="6" t="s">
        <v>1010</v>
      </c>
    </row>
    <row r="319" spans="1:10">
      <c r="A319" s="12">
        <v>43277</v>
      </c>
      <c r="B319" s="13">
        <v>43277</v>
      </c>
      <c r="C319" s="14" t="s">
        <v>872</v>
      </c>
      <c r="D319" s="14">
        <v>137</v>
      </c>
      <c r="E319">
        <f>VLOOKUP(C:C,Table1[[#All],[searchTaxon]:[Multiple_forms]],3,FALSE)</f>
        <v>0</v>
      </c>
      <c r="F319">
        <f>VLOOKUP(C:C,Table1[[#All],[searchTaxon]:[Multiple_forms]],4,FALSE)</f>
        <v>0</v>
      </c>
      <c r="G319">
        <f>VLOOKUP(C:C,Table1[[#All],[searchTaxon]:[Multiple_forms]],5,FALSE)</f>
        <v>0</v>
      </c>
      <c r="J319" s="6" t="s">
        <v>1010</v>
      </c>
    </row>
    <row r="320" spans="1:10">
      <c r="A320" s="12">
        <v>43277</v>
      </c>
      <c r="B320" s="13">
        <v>43277</v>
      </c>
      <c r="C320" s="14" t="s">
        <v>874</v>
      </c>
      <c r="D320" s="14">
        <v>138</v>
      </c>
      <c r="E320">
        <f>VLOOKUP(C:C,Table1[[#All],[searchTaxon]:[Multiple_forms]],3,FALSE)</f>
        <v>0</v>
      </c>
      <c r="F320">
        <f>VLOOKUP(C:C,Table1[[#All],[searchTaxon]:[Multiple_forms]],4,FALSE)</f>
        <v>0</v>
      </c>
      <c r="G320">
        <f>VLOOKUP(C:C,Table1[[#All],[searchTaxon]:[Multiple_forms]],5,FALSE)</f>
        <v>0</v>
      </c>
      <c r="J320" s="6" t="s">
        <v>1010</v>
      </c>
    </row>
    <row r="321" spans="1:10">
      <c r="A321" s="12">
        <v>43277</v>
      </c>
      <c r="B321" s="13">
        <v>43277</v>
      </c>
      <c r="C321" s="14" t="s">
        <v>876</v>
      </c>
      <c r="D321" s="14">
        <v>139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J321" s="6" t="s">
        <v>1010</v>
      </c>
    </row>
    <row r="322" spans="1:10">
      <c r="A322" s="12">
        <v>43277</v>
      </c>
      <c r="B322" s="13">
        <v>43277</v>
      </c>
      <c r="C322" s="14" t="s">
        <v>879</v>
      </c>
      <c r="D322" s="14">
        <v>140</v>
      </c>
      <c r="E322">
        <f>VLOOKUP(C:C,Table1[[#All],[searchTaxon]:[Multiple_forms]],3,FALSE)</f>
        <v>0</v>
      </c>
      <c r="F322">
        <f>VLOOKUP(C:C,Table1[[#All],[searchTaxon]:[Multiple_forms]],4,FALSE)</f>
        <v>0</v>
      </c>
      <c r="G322">
        <f>VLOOKUP(C:C,Table1[[#All],[searchTaxon]:[Multiple_forms]],5,FALSE)</f>
        <v>0</v>
      </c>
      <c r="J322" s="6" t="s">
        <v>1010</v>
      </c>
    </row>
    <row r="323" spans="1:10">
      <c r="A323" s="12">
        <v>43277</v>
      </c>
      <c r="B323" s="13">
        <v>43277</v>
      </c>
      <c r="C323" s="14" t="s">
        <v>883</v>
      </c>
      <c r="D323" s="14">
        <v>141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J323" s="6" t="s">
        <v>1010</v>
      </c>
    </row>
    <row r="324" spans="1:10">
      <c r="A324" s="12">
        <v>43277</v>
      </c>
      <c r="B324" s="13">
        <v>43277</v>
      </c>
      <c r="C324" s="14" t="s">
        <v>888</v>
      </c>
      <c r="D324" s="14">
        <v>142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J324" s="6" t="s">
        <v>1010</v>
      </c>
    </row>
    <row r="325" spans="1:10">
      <c r="A325" s="12">
        <v>43278</v>
      </c>
      <c r="B325" s="13">
        <v>43278</v>
      </c>
      <c r="C325" s="14" t="s">
        <v>891</v>
      </c>
      <c r="D325" s="14">
        <v>143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J325" s="6" t="s">
        <v>1010</v>
      </c>
    </row>
    <row r="326" spans="1:10">
      <c r="A326" s="12">
        <v>43278</v>
      </c>
      <c r="B326" s="13">
        <v>43278</v>
      </c>
      <c r="C326" s="14" t="s">
        <v>892</v>
      </c>
      <c r="D326" s="14">
        <v>144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J326" s="6" t="s">
        <v>1010</v>
      </c>
    </row>
    <row r="327" spans="1:10">
      <c r="A327" s="12">
        <v>43278</v>
      </c>
      <c r="B327" s="13">
        <v>43278</v>
      </c>
      <c r="C327" s="14" t="s">
        <v>895</v>
      </c>
      <c r="D327" s="14">
        <v>145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J327" s="6" t="s">
        <v>1010</v>
      </c>
    </row>
    <row r="328" spans="1:10">
      <c r="A328" s="12">
        <v>43278</v>
      </c>
      <c r="B328" s="13">
        <v>43278</v>
      </c>
      <c r="C328" s="14" t="s">
        <v>897</v>
      </c>
      <c r="D328" s="14">
        <v>146</v>
      </c>
      <c r="E328" t="str">
        <f>VLOOKUP(C:C,Table1[[#All],[searchTaxon]:[Multiple_forms]],3,FALSE)</f>
        <v>Maculata</v>
      </c>
      <c r="F328">
        <f>VLOOKUP(C:C,Table1[[#All],[searchTaxon]:[Multiple_forms]],4,FALSE)</f>
        <v>0</v>
      </c>
      <c r="G328" t="str">
        <f>VLOOKUP(C:C,Table1[[#All],[searchTaxon]:[Multiple_forms]],5,FALSE)</f>
        <v>Yes</v>
      </c>
      <c r="J328" s="6" t="s">
        <v>1010</v>
      </c>
    </row>
    <row r="329" spans="1:10">
      <c r="A329" s="12">
        <v>43279</v>
      </c>
      <c r="B329" s="13">
        <v>43279</v>
      </c>
      <c r="C329" s="14" t="s">
        <v>903</v>
      </c>
      <c r="D329" s="14">
        <v>147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J329" s="6" t="s">
        <v>1010</v>
      </c>
    </row>
    <row r="330" spans="1:10">
      <c r="A330" s="12">
        <v>43279</v>
      </c>
      <c r="B330" s="13">
        <v>43279</v>
      </c>
      <c r="C330" s="14" t="s">
        <v>907</v>
      </c>
      <c r="D330" s="14">
        <v>148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J330" s="6" t="s">
        <v>1010</v>
      </c>
    </row>
    <row r="331" spans="1:10">
      <c r="A331" s="12">
        <v>43279</v>
      </c>
      <c r="B331" s="13">
        <v>43279</v>
      </c>
      <c r="C331" s="14" t="s">
        <v>910</v>
      </c>
      <c r="D331" s="14">
        <v>149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J331" s="6" t="s">
        <v>1010</v>
      </c>
    </row>
    <row r="332" spans="1:10">
      <c r="A332" s="12">
        <v>43279</v>
      </c>
      <c r="B332" s="13">
        <v>43279</v>
      </c>
      <c r="C332" s="14" t="s">
        <v>913</v>
      </c>
      <c r="D332" s="14">
        <v>150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J332" s="6" t="s">
        <v>1010</v>
      </c>
    </row>
    <row r="333" spans="1:10">
      <c r="A333" s="12">
        <v>43279</v>
      </c>
      <c r="B333" s="13">
        <v>43279</v>
      </c>
      <c r="C333" s="14" t="s">
        <v>913</v>
      </c>
      <c r="D333" s="14">
        <v>151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J333" s="6" t="s">
        <v>1010</v>
      </c>
    </row>
    <row r="334" spans="1:10">
      <c r="A334" s="12">
        <v>43279</v>
      </c>
      <c r="B334" s="13">
        <v>43279</v>
      </c>
      <c r="C334" s="14" t="s">
        <v>915</v>
      </c>
      <c r="D334" s="14">
        <v>152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J334" s="6" t="s">
        <v>1010</v>
      </c>
    </row>
    <row r="335" spans="1:10">
      <c r="A335" s="12">
        <v>43279</v>
      </c>
      <c r="B335" s="13">
        <v>43279</v>
      </c>
      <c r="C335" s="14" t="s">
        <v>919</v>
      </c>
      <c r="D335" s="14">
        <v>153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J335" s="6" t="s">
        <v>1010</v>
      </c>
    </row>
    <row r="336" spans="1:10">
      <c r="A336" s="12">
        <v>43279</v>
      </c>
      <c r="B336" s="13">
        <v>43279</v>
      </c>
      <c r="C336" s="14" t="s">
        <v>921</v>
      </c>
      <c r="D336" s="14">
        <v>154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J336" s="6" t="s">
        <v>1010</v>
      </c>
    </row>
    <row r="337" spans="1:10">
      <c r="A337" s="12">
        <v>43279</v>
      </c>
      <c r="B337" s="13">
        <v>43279</v>
      </c>
      <c r="C337" s="14" t="s">
        <v>925</v>
      </c>
      <c r="D337" s="14">
        <v>155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J337" s="6" t="s">
        <v>1010</v>
      </c>
    </row>
    <row r="338" spans="1:10">
      <c r="A338" s="12">
        <v>43279</v>
      </c>
      <c r="B338" s="13">
        <v>43279</v>
      </c>
      <c r="C338" s="14" t="s">
        <v>928</v>
      </c>
      <c r="D338" s="14">
        <v>156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J338" s="6" t="s">
        <v>1010</v>
      </c>
    </row>
    <row r="339" spans="1:10">
      <c r="A339" s="12">
        <v>43279</v>
      </c>
      <c r="B339" s="13">
        <v>43279</v>
      </c>
      <c r="C339" s="14" t="s">
        <v>931</v>
      </c>
      <c r="D339" s="14">
        <v>157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J339" s="6" t="s">
        <v>1010</v>
      </c>
    </row>
    <row r="340" spans="1:10">
      <c r="A340" s="12">
        <v>43279</v>
      </c>
      <c r="B340" s="13">
        <v>43279</v>
      </c>
      <c r="C340" s="14" t="s">
        <v>933</v>
      </c>
      <c r="D340" s="14">
        <v>158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J340" s="6" t="s">
        <v>1010</v>
      </c>
    </row>
    <row r="341" spans="1:10">
      <c r="A341" s="12">
        <v>43279</v>
      </c>
      <c r="B341" s="13">
        <v>43279</v>
      </c>
      <c r="C341" s="14" t="s">
        <v>937</v>
      </c>
      <c r="D341" s="14">
        <v>159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 t="str">
        <f>VLOOKUP(C:C,Table1[[#All],[searchTaxon]:[Multiple_forms]],5,FALSE)</f>
        <v>Yes</v>
      </c>
      <c r="J341" s="6" t="s">
        <v>1010</v>
      </c>
    </row>
    <row r="342" spans="1:10">
      <c r="A342" s="12">
        <v>43279</v>
      </c>
      <c r="B342" s="13">
        <v>43279</v>
      </c>
      <c r="C342" s="14" t="s">
        <v>939</v>
      </c>
      <c r="D342" s="14">
        <v>160</v>
      </c>
      <c r="E342" t="str">
        <f>VLOOKUP(C:C,Table1[[#All],[searchTaxon]:[Multiple_forms]],3,FALSE)</f>
        <v>Rubra</v>
      </c>
      <c r="F342">
        <f>VLOOKUP(C:C,Table1[[#All],[searchTaxon]:[Multiple_forms]],4,FALSE)</f>
        <v>0</v>
      </c>
      <c r="G342" t="str">
        <f>VLOOKUP(C:C,Table1[[#All],[searchTaxon]:[Multiple_forms]],5,FALSE)</f>
        <v>Yes</v>
      </c>
      <c r="J342" s="6" t="s">
        <v>1010</v>
      </c>
    </row>
    <row r="343" spans="1:10">
      <c r="A343" s="12">
        <v>43279</v>
      </c>
      <c r="B343" s="13">
        <v>43279</v>
      </c>
      <c r="C343" s="14" t="s">
        <v>942</v>
      </c>
      <c r="D343" s="14">
        <v>161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 t="str">
        <f>VLOOKUP(C:C,Table1[[#All],[searchTaxon]:[Multiple_forms]],5,FALSE)</f>
        <v>Yes</v>
      </c>
      <c r="J343" s="6" t="s">
        <v>1010</v>
      </c>
    </row>
    <row r="344" spans="1:10">
      <c r="A344" s="12">
        <v>43279</v>
      </c>
      <c r="B344" s="13">
        <v>43279</v>
      </c>
      <c r="C344" s="14" t="s">
        <v>943</v>
      </c>
      <c r="D344" s="14">
        <v>162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J344" s="6" t="s">
        <v>1010</v>
      </c>
    </row>
    <row r="345" spans="1:10">
      <c r="A345" s="12">
        <v>43280</v>
      </c>
      <c r="B345" s="13">
        <v>43280</v>
      </c>
      <c r="C345" s="14" t="s">
        <v>948</v>
      </c>
      <c r="D345" s="14">
        <v>163</v>
      </c>
      <c r="E345">
        <f>VLOOKUP(C:C,Table1[[#All],[searchTaxon]:[Multiple_forms]],3,FALSE)</f>
        <v>0</v>
      </c>
      <c r="F345">
        <f>VLOOKUP(C:C,Table1[[#All],[searchTaxon]:[Multiple_forms]],4,FALSE)</f>
        <v>0</v>
      </c>
      <c r="G345">
        <f>VLOOKUP(C:C,Table1[[#All],[searchTaxon]:[Multiple_forms]],5,FALSE)</f>
        <v>0</v>
      </c>
      <c r="J345" s="6" t="s">
        <v>1010</v>
      </c>
    </row>
    <row r="346" spans="1:10">
      <c r="A346" s="12">
        <v>43280</v>
      </c>
      <c r="B346" s="13">
        <v>43280</v>
      </c>
      <c r="C346" s="14" t="s">
        <v>951</v>
      </c>
      <c r="D346" s="14">
        <v>164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J346" s="6" t="s">
        <v>1010</v>
      </c>
    </row>
    <row r="347" spans="1:10">
      <c r="A347" s="12">
        <v>43280</v>
      </c>
      <c r="B347" s="13">
        <v>43280</v>
      </c>
      <c r="C347" s="14" t="s">
        <v>953</v>
      </c>
      <c r="D347" s="14">
        <v>165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 t="str">
        <f>VLOOKUP(C:C,Table1[[#All],[searchTaxon]:[Multiple_forms]],5,FALSE)</f>
        <v>Yes</v>
      </c>
      <c r="J347" s="6" t="s">
        <v>1010</v>
      </c>
    </row>
    <row r="348" spans="1:10">
      <c r="A348" s="12">
        <v>43280</v>
      </c>
      <c r="B348" s="13">
        <v>43280</v>
      </c>
      <c r="C348" s="14" t="s">
        <v>956</v>
      </c>
      <c r="D348" s="14">
        <v>166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J348" s="6" t="s">
        <v>1010</v>
      </c>
    </row>
    <row r="349" spans="1:10">
      <c r="A349" s="12">
        <v>43280</v>
      </c>
      <c r="B349" s="13">
        <v>43280</v>
      </c>
      <c r="C349" s="14" t="s">
        <v>958</v>
      </c>
      <c r="D349" s="14">
        <v>167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 t="str">
        <f>VLOOKUP(C:C,Table1[[#All],[searchTaxon]:[Multiple_forms]],5,FALSE)</f>
        <v>Yes</v>
      </c>
      <c r="J349" s="6" t="s">
        <v>1010</v>
      </c>
    </row>
    <row r="350" spans="1:10">
      <c r="A350" s="12">
        <v>43280</v>
      </c>
      <c r="B350" s="13">
        <v>43280</v>
      </c>
      <c r="C350" s="14" t="s">
        <v>962</v>
      </c>
      <c r="D350" s="14">
        <v>168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J350" s="6" t="s">
        <v>1010</v>
      </c>
    </row>
    <row r="351" spans="1:10">
      <c r="A351" s="12">
        <v>43280</v>
      </c>
      <c r="B351" s="13">
        <v>43280</v>
      </c>
      <c r="C351" s="14" t="s">
        <v>965</v>
      </c>
      <c r="D351" s="14">
        <v>169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J351" s="6" t="s">
        <v>1010</v>
      </c>
    </row>
    <row r="352" spans="1:10">
      <c r="A352" s="12">
        <v>43280</v>
      </c>
      <c r="B352" s="13">
        <v>43280</v>
      </c>
      <c r="C352" s="14" t="s">
        <v>969</v>
      </c>
      <c r="D352" s="14">
        <v>170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J352" s="6" t="s">
        <v>1010</v>
      </c>
    </row>
    <row r="353" spans="1:10">
      <c r="A353" s="12">
        <v>43280</v>
      </c>
      <c r="B353" s="13">
        <v>43280</v>
      </c>
      <c r="C353" s="14" t="s">
        <v>971</v>
      </c>
      <c r="D353" s="14">
        <v>171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J353" s="6" t="s">
        <v>1010</v>
      </c>
    </row>
    <row r="354" spans="1:10">
      <c r="A354" s="12">
        <v>43280</v>
      </c>
      <c r="B354" s="13">
        <v>43280</v>
      </c>
      <c r="C354" s="14" t="s">
        <v>974</v>
      </c>
      <c r="D354" s="14">
        <v>172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J354" s="6" t="s">
        <v>1010</v>
      </c>
    </row>
    <row r="355" spans="1:10">
      <c r="A355" s="12">
        <v>43280</v>
      </c>
      <c r="B355" s="13">
        <v>43280</v>
      </c>
      <c r="C355" s="14" t="s">
        <v>977</v>
      </c>
      <c r="D355" s="14">
        <v>173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J355" s="6" t="s">
        <v>1010</v>
      </c>
    </row>
    <row r="356" spans="1:10">
      <c r="A356" s="12">
        <v>43281</v>
      </c>
      <c r="B356" s="13">
        <v>43281</v>
      </c>
      <c r="C356" s="14" t="s">
        <v>979</v>
      </c>
      <c r="D356" s="14">
        <v>174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 t="str">
        <f>VLOOKUP(C:C,Table1[[#All],[searchTaxon]:[Multiple_forms]],5,FALSE)</f>
        <v>Yes</v>
      </c>
      <c r="J356" s="6" t="s">
        <v>1010</v>
      </c>
    </row>
    <row r="357" spans="1:10">
      <c r="A357" s="12">
        <v>43281</v>
      </c>
      <c r="B357" s="13">
        <v>43281</v>
      </c>
      <c r="C357" s="14" t="s">
        <v>981</v>
      </c>
      <c r="D357" s="14">
        <v>175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J357" s="6" t="s">
        <v>1010</v>
      </c>
    </row>
    <row r="358" spans="1:10">
      <c r="A358" s="12">
        <v>43281</v>
      </c>
      <c r="B358" s="13">
        <v>43281</v>
      </c>
      <c r="C358" s="14" t="s">
        <v>983</v>
      </c>
      <c r="D358" s="14">
        <v>176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>
        <f>VLOOKUP(C:C,Table1[[#All],[searchTaxon]:[Multiple_forms]],5,FALSE)</f>
        <v>0</v>
      </c>
      <c r="J358" s="6" t="s">
        <v>1010</v>
      </c>
    </row>
    <row r="359" spans="1:10">
      <c r="A359" s="12">
        <v>43281</v>
      </c>
      <c r="B359" s="13">
        <v>43281</v>
      </c>
      <c r="C359" s="14" t="s">
        <v>987</v>
      </c>
      <c r="D359" s="14">
        <v>177</v>
      </c>
      <c r="E359">
        <f>VLOOKUP(C:C,Table1[[#All],[searchTaxon]:[Multiple_forms]],3,FALSE)</f>
        <v>0</v>
      </c>
      <c r="F359" t="str">
        <f>VLOOKUP(C:C,Table1[[#All],[searchTaxon]:[Multiple_forms]],4,FALSE)</f>
        <v>White Jewel</v>
      </c>
      <c r="G359" t="str">
        <f>VLOOKUP(C:C,Table1[[#All],[searchTaxon]:[Multiple_forms]],5,FALSE)</f>
        <v>Yes</v>
      </c>
      <c r="J359" s="6" t="s">
        <v>1010</v>
      </c>
    </row>
    <row r="360" spans="1:10">
      <c r="A360" s="12">
        <v>43281</v>
      </c>
      <c r="B360" s="13">
        <v>43281</v>
      </c>
      <c r="C360" s="14" t="s">
        <v>991</v>
      </c>
      <c r="D360" s="14">
        <v>178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>
        <f>VLOOKUP(C:C,Table1[[#All],[searchTaxon]:[Multiple_forms]],5,FALSE)</f>
        <v>0</v>
      </c>
      <c r="J360" s="6" t="s">
        <v>1010</v>
      </c>
    </row>
    <row r="361" spans="1:10">
      <c r="A361" s="12">
        <v>43281</v>
      </c>
      <c r="B361" s="13">
        <v>43281</v>
      </c>
      <c r="C361" s="14" t="s">
        <v>995</v>
      </c>
      <c r="D361" s="14">
        <v>179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J361" s="6" t="s">
        <v>1010</v>
      </c>
    </row>
    <row r="362" spans="1:10">
      <c r="A362" s="12">
        <v>43281</v>
      </c>
      <c r="B362" s="13">
        <v>43281</v>
      </c>
      <c r="C362" s="14" t="s">
        <v>996</v>
      </c>
      <c r="D362" s="14">
        <v>180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J362" s="6" t="s">
        <v>1010</v>
      </c>
    </row>
    <row r="363" spans="1:10">
      <c r="A363" s="12">
        <v>43283</v>
      </c>
      <c r="B363" s="13">
        <v>43283</v>
      </c>
      <c r="C363" s="14" t="s">
        <v>998</v>
      </c>
      <c r="D363" s="14">
        <v>181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J363" s="6" t="s">
        <v>1010</v>
      </c>
    </row>
    <row r="364" spans="1:10">
      <c r="A364" s="12">
        <v>43242</v>
      </c>
      <c r="B364" s="13">
        <v>43242</v>
      </c>
      <c r="C364" s="14" t="s">
        <v>1007</v>
      </c>
      <c r="D364" s="14">
        <v>1</v>
      </c>
      <c r="E364">
        <f>VLOOKUP(C:C,Table1[[#All],[searchTaxon]:[Multiple_forms]],3,FALSE)</f>
        <v>0</v>
      </c>
      <c r="F364">
        <f>VLOOKUP(C:C,Table1[[#All],[searchTaxon]:[Multiple_forms]],4,FALSE)</f>
        <v>0</v>
      </c>
      <c r="G364">
        <f>VLOOKUP(C:C,Table1[[#All],[searchTaxon]:[Multiple_forms]],5,FALSE)</f>
        <v>0</v>
      </c>
      <c r="J364" s="3" t="s">
        <v>1011</v>
      </c>
    </row>
    <row r="365" spans="1:10">
      <c r="A365" s="12">
        <v>43242</v>
      </c>
      <c r="B365" s="13">
        <v>43242</v>
      </c>
      <c r="C365" s="14" t="s">
        <v>125</v>
      </c>
      <c r="D365" s="14">
        <v>2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J365" s="3" t="s">
        <v>1011</v>
      </c>
    </row>
    <row r="366" spans="1:10">
      <c r="A366" s="12">
        <v>43242</v>
      </c>
      <c r="B366" s="13">
        <v>43242</v>
      </c>
      <c r="C366" s="14" t="s">
        <v>177</v>
      </c>
      <c r="D366" s="14">
        <v>3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>
        <f>VLOOKUP(C:C,Table1[[#All],[searchTaxon]:[Multiple_forms]],5,FALSE)</f>
        <v>0</v>
      </c>
      <c r="J366" s="3" t="s">
        <v>1011</v>
      </c>
    </row>
    <row r="367" spans="1:10">
      <c r="A367" s="12">
        <v>43242</v>
      </c>
      <c r="B367" s="13">
        <v>43242</v>
      </c>
      <c r="C367" s="14" t="s">
        <v>212</v>
      </c>
      <c r="D367" s="14">
        <v>4</v>
      </c>
      <c r="E367">
        <f>VLOOKUP(C:C,Table1[[#All],[searchTaxon]:[Multiple_forms]],3,FALSE)</f>
        <v>0</v>
      </c>
      <c r="F367">
        <f>VLOOKUP(C:C,Table1[[#All],[searchTaxon]:[Multiple_forms]],4,FALSE)</f>
        <v>0</v>
      </c>
      <c r="G367">
        <f>VLOOKUP(C:C,Table1[[#All],[searchTaxon]:[Multiple_forms]],5,FALSE)</f>
        <v>0</v>
      </c>
      <c r="J367" s="3" t="s">
        <v>1011</v>
      </c>
    </row>
    <row r="368" spans="1:10">
      <c r="A368" s="12">
        <v>43242</v>
      </c>
      <c r="B368" s="13">
        <v>43242</v>
      </c>
      <c r="C368" s="14" t="s">
        <v>234</v>
      </c>
      <c r="D368" s="14">
        <v>5</v>
      </c>
      <c r="E368">
        <f>VLOOKUP(C:C,Table1[[#All],[searchTaxon]:[Multiple_forms]],3,FALSE)</f>
        <v>0</v>
      </c>
      <c r="F368">
        <f>VLOOKUP(C:C,Table1[[#All],[searchTaxon]:[Multiple_forms]],4,FALSE)</f>
        <v>0</v>
      </c>
      <c r="G368">
        <f>VLOOKUP(C:C,Table1[[#All],[searchTaxon]:[Multiple_forms]],5,FALSE)</f>
        <v>0</v>
      </c>
      <c r="J368" s="3" t="s">
        <v>1011</v>
      </c>
    </row>
    <row r="369" spans="1:10">
      <c r="A369" s="12">
        <v>43242</v>
      </c>
      <c r="B369" s="13">
        <v>43242</v>
      </c>
      <c r="C369" s="14" t="s">
        <v>250</v>
      </c>
      <c r="D369" s="14">
        <v>6</v>
      </c>
      <c r="E369">
        <f>VLOOKUP(C:C,Table1[[#All],[searchTaxon]:[Multiple_forms]],3,FALSE)</f>
        <v>0</v>
      </c>
      <c r="F369">
        <f>VLOOKUP(C:C,Table1[[#All],[searchTaxon]:[Multiple_forms]],4,FALSE)</f>
        <v>0</v>
      </c>
      <c r="G369">
        <f>VLOOKUP(C:C,Table1[[#All],[searchTaxon]:[Multiple_forms]],5,FALSE)</f>
        <v>0</v>
      </c>
      <c r="J369" s="3" t="s">
        <v>1011</v>
      </c>
    </row>
    <row r="370" spans="1:10">
      <c r="A370" s="12">
        <v>43242</v>
      </c>
      <c r="B370" s="13">
        <v>43242</v>
      </c>
      <c r="C370" s="14" t="s">
        <v>272</v>
      </c>
      <c r="D370" s="14">
        <v>7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J370" s="3" t="s">
        <v>1011</v>
      </c>
    </row>
    <row r="371" spans="1:10">
      <c r="A371" s="12">
        <v>43242</v>
      </c>
      <c r="B371" s="13">
        <v>43242</v>
      </c>
      <c r="C371" s="14" t="s">
        <v>291</v>
      </c>
      <c r="D371" s="14">
        <v>8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 t="str">
        <f>VLOOKUP(C:C,Table1[[#All],[searchTaxon]:[Multiple_forms]],5,FALSE)</f>
        <v>Yes</v>
      </c>
      <c r="J371" s="3" t="s">
        <v>1011</v>
      </c>
    </row>
    <row r="372" spans="1:10">
      <c r="A372" s="12">
        <v>43242</v>
      </c>
      <c r="B372" s="13">
        <v>43242</v>
      </c>
      <c r="C372" s="14" t="s">
        <v>314</v>
      </c>
      <c r="D372" s="14">
        <v>9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J372" s="3" t="s">
        <v>1011</v>
      </c>
    </row>
    <row r="373" spans="1:10">
      <c r="A373" s="12">
        <v>43242</v>
      </c>
      <c r="B373" s="13">
        <v>43242</v>
      </c>
      <c r="C373" s="14" t="s">
        <v>322</v>
      </c>
      <c r="D373" s="14">
        <v>10</v>
      </c>
      <c r="E373">
        <f>VLOOKUP(C:C,Table1[[#All],[searchTaxon]:[Multiple_forms]],3,FALSE)</f>
        <v>0</v>
      </c>
      <c r="F373">
        <f>VLOOKUP(C:C,Table1[[#All],[searchTaxon]:[Multiple_forms]],4,FALSE)</f>
        <v>0</v>
      </c>
      <c r="G373">
        <f>VLOOKUP(C:C,Table1[[#All],[searchTaxon]:[Multiple_forms]],5,FALSE)</f>
        <v>0</v>
      </c>
      <c r="J373" s="3" t="s">
        <v>1011</v>
      </c>
    </row>
    <row r="374" spans="1:10">
      <c r="A374" s="12">
        <v>43242</v>
      </c>
      <c r="B374" s="13">
        <v>43242</v>
      </c>
      <c r="C374" s="14" t="s">
        <v>332</v>
      </c>
      <c r="D374" s="14">
        <v>11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J374" s="3" t="s">
        <v>1011</v>
      </c>
    </row>
    <row r="375" spans="1:10">
      <c r="A375" s="12">
        <v>43242</v>
      </c>
      <c r="B375" s="13">
        <v>43242</v>
      </c>
      <c r="C375" s="14" t="s">
        <v>354</v>
      </c>
      <c r="D375" s="14">
        <v>12</v>
      </c>
      <c r="E375">
        <f>VLOOKUP(C:C,Table1[[#All],[searchTaxon]:[Multiple_forms]],3,FALSE)</f>
        <v>0</v>
      </c>
      <c r="F375">
        <f>VLOOKUP(C:C,Table1[[#All],[searchTaxon]:[Multiple_forms]],4,FALSE)</f>
        <v>0</v>
      </c>
      <c r="G375">
        <f>VLOOKUP(C:C,Table1[[#All],[searchTaxon]:[Multiple_forms]],5,FALSE)</f>
        <v>0</v>
      </c>
      <c r="J375" s="3" t="s">
        <v>1011</v>
      </c>
    </row>
    <row r="376" spans="1:10">
      <c r="A376" s="12">
        <v>43242</v>
      </c>
      <c r="B376" s="13">
        <v>43242</v>
      </c>
      <c r="C376" s="14" t="s">
        <v>362</v>
      </c>
      <c r="D376" s="14">
        <v>13</v>
      </c>
      <c r="E376">
        <f>VLOOKUP(C:C,Table1[[#All],[searchTaxon]:[Multiple_forms]],3,FALSE)</f>
        <v>0</v>
      </c>
      <c r="F376">
        <f>VLOOKUP(C:C,Table1[[#All],[searchTaxon]:[Multiple_forms]],4,FALSE)</f>
        <v>0</v>
      </c>
      <c r="G376">
        <f>VLOOKUP(C:C,Table1[[#All],[searchTaxon]:[Multiple_forms]],5,FALSE)</f>
        <v>0</v>
      </c>
      <c r="J376" s="3" t="s">
        <v>1011</v>
      </c>
    </row>
    <row r="377" spans="1:10">
      <c r="A377" s="12">
        <v>43242</v>
      </c>
      <c r="B377" s="13">
        <v>43242</v>
      </c>
      <c r="C377" s="14" t="s">
        <v>383</v>
      </c>
      <c r="D377" s="14">
        <v>14</v>
      </c>
      <c r="E377">
        <f>VLOOKUP(C:C,Table1[[#All],[searchTaxon]:[Multiple_forms]],3,FALSE)</f>
        <v>0</v>
      </c>
      <c r="F377">
        <f>VLOOKUP(C:C,Table1[[#All],[searchTaxon]:[Multiple_forms]],4,FALSE)</f>
        <v>0</v>
      </c>
      <c r="G377">
        <f>VLOOKUP(C:C,Table1[[#All],[searchTaxon]:[Multiple_forms]],5,FALSE)</f>
        <v>0</v>
      </c>
      <c r="J377" s="3" t="s">
        <v>1011</v>
      </c>
    </row>
    <row r="378" spans="1:10">
      <c r="A378" s="12">
        <v>43242</v>
      </c>
      <c r="B378" s="13">
        <v>43242</v>
      </c>
      <c r="C378" s="14" t="s">
        <v>394</v>
      </c>
      <c r="D378" s="14">
        <v>15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J378" s="3" t="s">
        <v>1011</v>
      </c>
    </row>
    <row r="379" spans="1:10">
      <c r="A379" s="12">
        <v>43242</v>
      </c>
      <c r="B379" s="13">
        <v>43242</v>
      </c>
      <c r="C379" s="14" t="s">
        <v>409</v>
      </c>
      <c r="D379" s="14">
        <v>16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J379" s="3" t="s">
        <v>1011</v>
      </c>
    </row>
    <row r="380" spans="1:10">
      <c r="A380" s="12">
        <v>43242</v>
      </c>
      <c r="B380" s="13">
        <v>43242</v>
      </c>
      <c r="C380" s="14" t="s">
        <v>419</v>
      </c>
      <c r="D380" s="14">
        <v>17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J380" s="3" t="s">
        <v>1011</v>
      </c>
    </row>
    <row r="381" spans="1:10">
      <c r="A381" s="12">
        <v>43242</v>
      </c>
      <c r="B381" s="13">
        <v>43242</v>
      </c>
      <c r="C381" s="14" t="s">
        <v>427</v>
      </c>
      <c r="D381" s="14">
        <v>18</v>
      </c>
      <c r="E381">
        <f>VLOOKUP(C:C,Table1[[#All],[searchTaxon]:[Multiple_forms]],3,FALSE)</f>
        <v>0</v>
      </c>
      <c r="F381">
        <f>VLOOKUP(C:C,Table1[[#All],[searchTaxon]:[Multiple_forms]],4,FALSE)</f>
        <v>0</v>
      </c>
      <c r="G381">
        <f>VLOOKUP(C:C,Table1[[#All],[searchTaxon]:[Multiple_forms]],5,FALSE)</f>
        <v>0</v>
      </c>
      <c r="J381" s="3" t="s">
        <v>1011</v>
      </c>
    </row>
    <row r="382" spans="1:10">
      <c r="A382" s="12">
        <v>43242</v>
      </c>
      <c r="B382" s="13">
        <v>43242</v>
      </c>
      <c r="C382" s="14" t="s">
        <v>437</v>
      </c>
      <c r="D382" s="14">
        <v>19</v>
      </c>
      <c r="E382">
        <f>VLOOKUP(C:C,Table1[[#All],[searchTaxon]:[Multiple_forms]],3,FALSE)</f>
        <v>0</v>
      </c>
      <c r="F382">
        <f>VLOOKUP(C:C,Table1[[#All],[searchTaxon]:[Multiple_forms]],4,FALSE)</f>
        <v>0</v>
      </c>
      <c r="G382">
        <f>VLOOKUP(C:C,Table1[[#All],[searchTaxon]:[Multiple_forms]],5,FALSE)</f>
        <v>0</v>
      </c>
      <c r="J382" s="3" t="s">
        <v>1011</v>
      </c>
    </row>
    <row r="383" spans="1:10">
      <c r="A383" s="12">
        <v>43242</v>
      </c>
      <c r="B383" s="13">
        <v>43242</v>
      </c>
      <c r="C383" s="14" t="s">
        <v>447</v>
      </c>
      <c r="D383" s="14">
        <v>20</v>
      </c>
      <c r="E383">
        <f>VLOOKUP(C:C,Table1[[#All],[searchTaxon]:[Multiple_forms]],3,FALSE)</f>
        <v>0</v>
      </c>
      <c r="F383">
        <f>VLOOKUP(C:C,Table1[[#All],[searchTaxon]:[Multiple_forms]],4,FALSE)</f>
        <v>0</v>
      </c>
      <c r="G383">
        <f>VLOOKUP(C:C,Table1[[#All],[searchTaxon]:[Multiple_forms]],5,FALSE)</f>
        <v>0</v>
      </c>
      <c r="J383" s="3" t="s">
        <v>1011</v>
      </c>
    </row>
    <row r="384" spans="1:10">
      <c r="A384" s="12">
        <v>43242</v>
      </c>
      <c r="B384" s="13">
        <v>43242</v>
      </c>
      <c r="C384" s="14" t="s">
        <v>1008</v>
      </c>
      <c r="D384" s="14">
        <v>21</v>
      </c>
      <c r="E384" t="e">
        <f>VLOOKUP(C:C,Table1[[#All],[searchTaxon]:[Multiple_forms]],3,FALSE)</f>
        <v>#N/A</v>
      </c>
      <c r="F384" t="e">
        <f>VLOOKUP(C:C,Table1[[#All],[searchTaxon]:[Multiple_forms]],4,FALSE)</f>
        <v>#N/A</v>
      </c>
      <c r="G384" t="e">
        <f>VLOOKUP(C:C,Table1[[#All],[searchTaxon]:[Multiple_forms]],5,FALSE)</f>
        <v>#N/A</v>
      </c>
      <c r="J384" s="3" t="s">
        <v>1011</v>
      </c>
    </row>
    <row r="385" spans="1:10">
      <c r="A385" s="12">
        <v>43243</v>
      </c>
      <c r="B385" s="13">
        <v>43243</v>
      </c>
      <c r="C385" s="14" t="s">
        <v>464</v>
      </c>
      <c r="D385" s="14">
        <v>22</v>
      </c>
      <c r="E385">
        <f>VLOOKUP(C:C,Table1[[#All],[searchTaxon]:[Multiple_forms]],3,FALSE)</f>
        <v>0</v>
      </c>
      <c r="F385">
        <f>VLOOKUP(C:C,Table1[[#All],[searchTaxon]:[Multiple_forms]],4,FALSE)</f>
        <v>0</v>
      </c>
      <c r="G385" t="str">
        <f>VLOOKUP(C:C,Table1[[#All],[searchTaxon]:[Multiple_forms]],5,FALSE)</f>
        <v>Yes</v>
      </c>
      <c r="J385" s="3" t="s">
        <v>1011</v>
      </c>
    </row>
    <row r="386" spans="1:10">
      <c r="A386" s="12">
        <v>43243</v>
      </c>
      <c r="B386" s="13">
        <v>43243</v>
      </c>
      <c r="C386" s="14" t="s">
        <v>473</v>
      </c>
      <c r="D386" s="14">
        <v>23</v>
      </c>
      <c r="E386">
        <f>VLOOKUP(C:C,Table1[[#All],[searchTaxon]:[Multiple_forms]],3,FALSE)</f>
        <v>0</v>
      </c>
      <c r="F386">
        <f>VLOOKUP(C:C,Table1[[#All],[searchTaxon]:[Multiple_forms]],4,FALSE)</f>
        <v>0</v>
      </c>
      <c r="G386">
        <f>VLOOKUP(C:C,Table1[[#All],[searchTaxon]:[Multiple_forms]],5,FALSE)</f>
        <v>0</v>
      </c>
      <c r="J386" s="3" t="s">
        <v>1011</v>
      </c>
    </row>
    <row r="387" spans="1:10">
      <c r="A387" s="12">
        <v>43243</v>
      </c>
      <c r="B387" s="13">
        <v>43243</v>
      </c>
      <c r="C387" s="14" t="s">
        <v>482</v>
      </c>
      <c r="D387" s="14">
        <v>24</v>
      </c>
      <c r="E387">
        <f>VLOOKUP(C:C,Table1[[#All],[searchTaxon]:[Multiple_forms]],3,FALSE)</f>
        <v>0</v>
      </c>
      <c r="F387">
        <f>VLOOKUP(C:C,Table1[[#All],[searchTaxon]:[Multiple_forms]],4,FALSE)</f>
        <v>0</v>
      </c>
      <c r="G387">
        <f>VLOOKUP(C:C,Table1[[#All],[searchTaxon]:[Multiple_forms]],5,FALSE)</f>
        <v>0</v>
      </c>
      <c r="J387" s="3" t="s">
        <v>1011</v>
      </c>
    </row>
    <row r="388" spans="1:10">
      <c r="A388" s="12">
        <v>43243</v>
      </c>
      <c r="B388" s="13">
        <v>43243</v>
      </c>
      <c r="C388" s="14" t="s">
        <v>493</v>
      </c>
      <c r="D388" s="14">
        <v>25</v>
      </c>
      <c r="E388">
        <f>VLOOKUP(C:C,Table1[[#All],[searchTaxon]:[Multiple_forms]],3,FALSE)</f>
        <v>0</v>
      </c>
      <c r="F388">
        <f>VLOOKUP(C:C,Table1[[#All],[searchTaxon]:[Multiple_forms]],4,FALSE)</f>
        <v>0</v>
      </c>
      <c r="G388">
        <f>VLOOKUP(C:C,Table1[[#All],[searchTaxon]:[Multiple_forms]],5,FALSE)</f>
        <v>0</v>
      </c>
      <c r="J388" s="3" t="s">
        <v>1011</v>
      </c>
    </row>
    <row r="389" spans="1:10">
      <c r="A389" s="12">
        <v>43243</v>
      </c>
      <c r="B389" s="13">
        <v>43243</v>
      </c>
      <c r="C389" s="14" t="s">
        <v>504</v>
      </c>
      <c r="D389" s="14">
        <v>26</v>
      </c>
      <c r="E389">
        <f>VLOOKUP(C:C,Table1[[#All],[searchTaxon]:[Multiple_forms]],3,FALSE)</f>
        <v>0</v>
      </c>
      <c r="F389">
        <f>VLOOKUP(C:C,Table1[[#All],[searchTaxon]:[Multiple_forms]],4,FALSE)</f>
        <v>0</v>
      </c>
      <c r="G389">
        <f>VLOOKUP(C:C,Table1[[#All],[searchTaxon]:[Multiple_forms]],5,FALSE)</f>
        <v>0</v>
      </c>
      <c r="J389" s="3" t="s">
        <v>1011</v>
      </c>
    </row>
    <row r="390" spans="1:10">
      <c r="A390" s="12">
        <v>43243</v>
      </c>
      <c r="B390" s="13">
        <v>43243</v>
      </c>
      <c r="C390" s="14" t="s">
        <v>515</v>
      </c>
      <c r="D390" s="14">
        <v>27</v>
      </c>
      <c r="E390">
        <f>VLOOKUP(C:C,Table1[[#All],[searchTaxon]:[Multiple_forms]],3,FALSE)</f>
        <v>0</v>
      </c>
      <c r="F390">
        <f>VLOOKUP(C:C,Table1[[#All],[searchTaxon]:[Multiple_forms]],4,FALSE)</f>
        <v>0</v>
      </c>
      <c r="G390">
        <f>VLOOKUP(C:C,Table1[[#All],[searchTaxon]:[Multiple_forms]],5,FALSE)</f>
        <v>0</v>
      </c>
      <c r="J390" s="3" t="s">
        <v>1011</v>
      </c>
    </row>
    <row r="391" spans="1:10">
      <c r="A391" s="12">
        <v>43243</v>
      </c>
      <c r="B391" s="13">
        <v>43243</v>
      </c>
      <c r="C391" s="14" t="s">
        <v>1009</v>
      </c>
      <c r="D391" s="14">
        <v>28</v>
      </c>
      <c r="E391" t="e">
        <f>VLOOKUP(C:C,Table1[[#All],[searchTaxon]:[Multiple_forms]],3,FALSE)</f>
        <v>#N/A</v>
      </c>
      <c r="F391" t="e">
        <f>VLOOKUP(C:C,Table1[[#All],[searchTaxon]:[Multiple_forms]],4,FALSE)</f>
        <v>#N/A</v>
      </c>
      <c r="G391" t="e">
        <f>VLOOKUP(C:C,Table1[[#All],[searchTaxon]:[Multiple_forms]],5,FALSE)</f>
        <v>#N/A</v>
      </c>
      <c r="J391" s="3" t="s">
        <v>1011</v>
      </c>
    </row>
    <row r="392" spans="1:10">
      <c r="A392" s="12">
        <v>43243</v>
      </c>
      <c r="B392" s="13">
        <v>43243</v>
      </c>
      <c r="C392" s="14" t="s">
        <v>536</v>
      </c>
      <c r="D392" s="14">
        <v>29</v>
      </c>
      <c r="E392">
        <f>VLOOKUP(C:C,Table1[[#All],[searchTaxon]:[Multiple_forms]],3,FALSE)</f>
        <v>0</v>
      </c>
      <c r="F392">
        <f>VLOOKUP(C:C,Table1[[#All],[searchTaxon]:[Multiple_forms]],4,FALSE)</f>
        <v>0</v>
      </c>
      <c r="G392">
        <f>VLOOKUP(C:C,Table1[[#All],[searchTaxon]:[Multiple_forms]],5,FALSE)</f>
        <v>0</v>
      </c>
      <c r="J392" s="3" t="s">
        <v>1011</v>
      </c>
    </row>
    <row r="393" spans="1:10">
      <c r="A393" s="12">
        <v>43243</v>
      </c>
      <c r="B393" s="13">
        <v>43243</v>
      </c>
      <c r="C393" s="14" t="s">
        <v>547</v>
      </c>
      <c r="D393" s="14">
        <v>30</v>
      </c>
      <c r="E393">
        <f>VLOOKUP(C:C,Table1[[#All],[searchTaxon]:[Multiple_forms]],3,FALSE)</f>
        <v>0</v>
      </c>
      <c r="F393">
        <f>VLOOKUP(C:C,Table1[[#All],[searchTaxon]:[Multiple_forms]],4,FALSE)</f>
        <v>0</v>
      </c>
      <c r="G393">
        <f>VLOOKUP(C:C,Table1[[#All],[searchTaxon]:[Multiple_forms]],5,FALSE)</f>
        <v>0</v>
      </c>
      <c r="J393" s="3" t="s">
        <v>1011</v>
      </c>
    </row>
    <row r="394" spans="1:10">
      <c r="A394" s="12">
        <v>43243</v>
      </c>
      <c r="B394" s="13">
        <v>43243</v>
      </c>
      <c r="C394" s="14" t="s">
        <v>552</v>
      </c>
      <c r="D394" s="14">
        <v>31</v>
      </c>
      <c r="E394">
        <f>VLOOKUP(C:C,Table1[[#All],[searchTaxon]:[Multiple_forms]],3,FALSE)</f>
        <v>0</v>
      </c>
      <c r="F394">
        <f>VLOOKUP(C:C,Table1[[#All],[searchTaxon]:[Multiple_forms]],4,FALSE)</f>
        <v>0</v>
      </c>
      <c r="G394">
        <f>VLOOKUP(C:C,Table1[[#All],[searchTaxon]:[Multiple_forms]],5,FALSE)</f>
        <v>0</v>
      </c>
      <c r="J394" s="3" t="s">
        <v>1011</v>
      </c>
    </row>
    <row r="395" spans="1:10">
      <c r="A395" s="12">
        <v>43243</v>
      </c>
      <c r="B395" s="13">
        <v>43243</v>
      </c>
      <c r="C395" s="14" t="s">
        <v>559</v>
      </c>
      <c r="D395" s="14">
        <v>32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J395" s="3" t="s">
        <v>1011</v>
      </c>
    </row>
    <row r="396" spans="1:10">
      <c r="A396" s="12">
        <v>43243</v>
      </c>
      <c r="B396" s="13">
        <v>43243</v>
      </c>
      <c r="C396" s="14" t="s">
        <v>566</v>
      </c>
      <c r="D396" s="14">
        <v>33</v>
      </c>
      <c r="E396">
        <f>VLOOKUP(C:C,Table1[[#All],[searchTaxon]:[Multiple_forms]],3,FALSE)</f>
        <v>0</v>
      </c>
      <c r="F396">
        <f>VLOOKUP(C:C,Table1[[#All],[searchTaxon]:[Multiple_forms]],4,FALSE)</f>
        <v>0</v>
      </c>
      <c r="G396">
        <f>VLOOKUP(C:C,Table1[[#All],[searchTaxon]:[Multiple_forms]],5,FALSE)</f>
        <v>0</v>
      </c>
      <c r="J396" s="3" t="s">
        <v>1011</v>
      </c>
    </row>
    <row r="397" spans="1:10">
      <c r="A397" s="12">
        <v>43243</v>
      </c>
      <c r="B397" s="13">
        <v>43243</v>
      </c>
      <c r="C397" s="14" t="s">
        <v>574</v>
      </c>
      <c r="D397" s="14">
        <v>34</v>
      </c>
      <c r="E397">
        <f>VLOOKUP(C:C,Table1[[#All],[searchTaxon]:[Multiple_forms]],3,FALSE)</f>
        <v>0</v>
      </c>
      <c r="F397">
        <f>VLOOKUP(C:C,Table1[[#All],[searchTaxon]:[Multiple_forms]],4,FALSE)</f>
        <v>0</v>
      </c>
      <c r="G397">
        <f>VLOOKUP(C:C,Table1[[#All],[searchTaxon]:[Multiple_forms]],5,FALSE)</f>
        <v>0</v>
      </c>
      <c r="J397" s="3" t="s">
        <v>1011</v>
      </c>
    </row>
    <row r="398" spans="1:10">
      <c r="A398" s="12">
        <v>43243</v>
      </c>
      <c r="B398" s="13">
        <v>43243</v>
      </c>
      <c r="C398" s="14" t="s">
        <v>579</v>
      </c>
      <c r="D398" s="14">
        <v>35</v>
      </c>
      <c r="E398">
        <f>VLOOKUP(C:C,Table1[[#All],[searchTaxon]:[Multiple_forms]],3,FALSE)</f>
        <v>0</v>
      </c>
      <c r="F398">
        <f>VLOOKUP(C:C,Table1[[#All],[searchTaxon]:[Multiple_forms]],4,FALSE)</f>
        <v>0</v>
      </c>
      <c r="G398">
        <f>VLOOKUP(C:C,Table1[[#All],[searchTaxon]:[Multiple_forms]],5,FALSE)</f>
        <v>0</v>
      </c>
      <c r="J398" s="3" t="s">
        <v>1011</v>
      </c>
    </row>
    <row r="399" spans="1:10">
      <c r="A399" s="12">
        <v>43244</v>
      </c>
      <c r="B399" s="13">
        <v>43244</v>
      </c>
      <c r="C399" s="14" t="s">
        <v>586</v>
      </c>
      <c r="D399" s="14">
        <v>36</v>
      </c>
      <c r="E399">
        <f>VLOOKUP(C:C,Table1[[#All],[searchTaxon]:[Multiple_forms]],3,FALSE)</f>
        <v>0</v>
      </c>
      <c r="F399">
        <f>VLOOKUP(C:C,Table1[[#All],[searchTaxon]:[Multiple_forms]],4,FALSE)</f>
        <v>0</v>
      </c>
      <c r="G399">
        <f>VLOOKUP(C:C,Table1[[#All],[searchTaxon]:[Multiple_forms]],5,FALSE)</f>
        <v>0</v>
      </c>
      <c r="J399" s="3" t="s">
        <v>1011</v>
      </c>
    </row>
    <row r="400" spans="1:10">
      <c r="A400" s="12">
        <v>43244</v>
      </c>
      <c r="B400" s="13">
        <v>43244</v>
      </c>
      <c r="C400" s="14" t="s">
        <v>589</v>
      </c>
      <c r="D400" s="14">
        <v>37</v>
      </c>
      <c r="E400">
        <f>VLOOKUP(C:C,Table1[[#All],[searchTaxon]:[Multiple_forms]],3,FALSE)</f>
        <v>0</v>
      </c>
      <c r="F400">
        <f>VLOOKUP(C:C,Table1[[#All],[searchTaxon]:[Multiple_forms]],4,FALSE)</f>
        <v>0</v>
      </c>
      <c r="G400" t="str">
        <f>VLOOKUP(C:C,Table1[[#All],[searchTaxon]:[Multiple_forms]],5,FALSE)</f>
        <v>Yes</v>
      </c>
      <c r="J400" s="3" t="s">
        <v>1011</v>
      </c>
    </row>
    <row r="401" spans="1:10">
      <c r="A401" s="12">
        <v>43244</v>
      </c>
      <c r="B401" s="13">
        <v>43244</v>
      </c>
      <c r="C401" s="14" t="s">
        <v>599</v>
      </c>
      <c r="D401" s="14">
        <v>38</v>
      </c>
      <c r="E401">
        <f>VLOOKUP(C:C,Table1[[#All],[searchTaxon]:[Multiple_forms]],3,FALSE)</f>
        <v>0</v>
      </c>
      <c r="F401">
        <f>VLOOKUP(C:C,Table1[[#All],[searchTaxon]:[Multiple_forms]],4,FALSE)</f>
        <v>0</v>
      </c>
      <c r="G401">
        <f>VLOOKUP(C:C,Table1[[#All],[searchTaxon]:[Multiple_forms]],5,FALSE)</f>
        <v>0</v>
      </c>
      <c r="J401" s="3" t="s">
        <v>1011</v>
      </c>
    </row>
    <row r="402" spans="1:10">
      <c r="A402" s="12">
        <v>43244</v>
      </c>
      <c r="B402" s="13">
        <v>43244</v>
      </c>
      <c r="C402" s="14" t="s">
        <v>603</v>
      </c>
      <c r="D402" s="14">
        <v>39</v>
      </c>
      <c r="E402">
        <f>VLOOKUP(C:C,Table1[[#All],[searchTaxon]:[Multiple_forms]],3,FALSE)</f>
        <v>0</v>
      </c>
      <c r="F402">
        <f>VLOOKUP(C:C,Table1[[#All],[searchTaxon]:[Multiple_forms]],4,FALSE)</f>
        <v>0</v>
      </c>
      <c r="G402">
        <f>VLOOKUP(C:C,Table1[[#All],[searchTaxon]:[Multiple_forms]],5,FALSE)</f>
        <v>0</v>
      </c>
      <c r="J402" s="3" t="s">
        <v>1011</v>
      </c>
    </row>
    <row r="403" spans="1:10">
      <c r="A403" s="12">
        <v>43244</v>
      </c>
      <c r="B403" s="13">
        <v>43244</v>
      </c>
      <c r="C403" s="14" t="s">
        <v>608</v>
      </c>
      <c r="D403" s="14">
        <v>40</v>
      </c>
      <c r="E403">
        <f>VLOOKUP(C:C,Table1[[#All],[searchTaxon]:[Multiple_forms]],3,FALSE)</f>
        <v>0</v>
      </c>
      <c r="F403">
        <f>VLOOKUP(C:C,Table1[[#All],[searchTaxon]:[Multiple_forms]],4,FALSE)</f>
        <v>0</v>
      </c>
      <c r="G403">
        <f>VLOOKUP(C:C,Table1[[#All],[searchTaxon]:[Multiple_forms]],5,FALSE)</f>
        <v>0</v>
      </c>
      <c r="J403" s="3" t="s">
        <v>1011</v>
      </c>
    </row>
    <row r="404" spans="1:10">
      <c r="A404" s="12">
        <v>43244</v>
      </c>
      <c r="B404" s="13">
        <v>43244</v>
      </c>
      <c r="C404" s="14" t="s">
        <v>612</v>
      </c>
      <c r="D404" s="14">
        <v>41</v>
      </c>
      <c r="E404">
        <f>VLOOKUP(C:C,Table1[[#All],[searchTaxon]:[Multiple_forms]],3,FALSE)</f>
        <v>0</v>
      </c>
      <c r="F404">
        <f>VLOOKUP(C:C,Table1[[#All],[searchTaxon]:[Multiple_forms]],4,FALSE)</f>
        <v>0</v>
      </c>
      <c r="G404">
        <f>VLOOKUP(C:C,Table1[[#All],[searchTaxon]:[Multiple_forms]],5,FALSE)</f>
        <v>0</v>
      </c>
      <c r="J404" s="3" t="s">
        <v>1011</v>
      </c>
    </row>
    <row r="405" spans="1:10">
      <c r="A405" s="12">
        <v>43244</v>
      </c>
      <c r="B405" s="13">
        <v>43244</v>
      </c>
      <c r="C405" s="14" t="s">
        <v>618</v>
      </c>
      <c r="D405" s="14">
        <v>42</v>
      </c>
      <c r="E405">
        <f>VLOOKUP(C:C,Table1[[#All],[searchTaxon]:[Multiple_forms]],3,FALSE)</f>
        <v>0</v>
      </c>
      <c r="F405">
        <f>VLOOKUP(C:C,Table1[[#All],[searchTaxon]:[Multiple_forms]],4,FALSE)</f>
        <v>0</v>
      </c>
      <c r="G405">
        <f>VLOOKUP(C:C,Table1[[#All],[searchTaxon]:[Multiple_forms]],5,FALSE)</f>
        <v>0</v>
      </c>
      <c r="J405" s="3" t="s">
        <v>1011</v>
      </c>
    </row>
    <row r="406" spans="1:10">
      <c r="A406" s="12">
        <v>43244</v>
      </c>
      <c r="B406" s="13">
        <v>43244</v>
      </c>
      <c r="C406" s="14" t="s">
        <v>620</v>
      </c>
      <c r="D406" s="14">
        <v>43</v>
      </c>
      <c r="E406">
        <f>VLOOKUP(C:C,Table1[[#All],[searchTaxon]:[Multiple_forms]],3,FALSE)</f>
        <v>0</v>
      </c>
      <c r="F406">
        <f>VLOOKUP(C:C,Table1[[#All],[searchTaxon]:[Multiple_forms]],4,FALSE)</f>
        <v>0</v>
      </c>
      <c r="G406" t="str">
        <f>VLOOKUP(C:C,Table1[[#All],[searchTaxon]:[Multiple_forms]],5,FALSE)</f>
        <v>YES</v>
      </c>
      <c r="J406" s="3" t="s">
        <v>1011</v>
      </c>
    </row>
    <row r="407" spans="1:10">
      <c r="A407" s="12">
        <v>43244</v>
      </c>
      <c r="B407" s="13">
        <v>43244</v>
      </c>
      <c r="C407" s="14" t="s">
        <v>628</v>
      </c>
      <c r="D407" s="14">
        <v>44</v>
      </c>
      <c r="E407">
        <f>VLOOKUP(C:C,Table1[[#All],[searchTaxon]:[Multiple_forms]],3,FALSE)</f>
        <v>0</v>
      </c>
      <c r="F407">
        <f>VLOOKUP(C:C,Table1[[#All],[searchTaxon]:[Multiple_forms]],4,FALSE)</f>
        <v>0</v>
      </c>
      <c r="G407">
        <f>VLOOKUP(C:C,Table1[[#All],[searchTaxon]:[Multiple_forms]],5,FALSE)</f>
        <v>0</v>
      </c>
      <c r="J407" s="3" t="s">
        <v>1011</v>
      </c>
    </row>
    <row r="408" spans="1:10">
      <c r="A408" s="12">
        <v>43244</v>
      </c>
      <c r="B408" s="13">
        <v>43244</v>
      </c>
      <c r="C408" s="14" t="s">
        <v>634</v>
      </c>
      <c r="D408" s="14">
        <v>45</v>
      </c>
      <c r="E408">
        <f>VLOOKUP(C:C,Table1[[#All],[searchTaxon]:[Multiple_forms]],3,FALSE)</f>
        <v>0</v>
      </c>
      <c r="F408">
        <f>VLOOKUP(C:C,Table1[[#All],[searchTaxon]:[Multiple_forms]],4,FALSE)</f>
        <v>0</v>
      </c>
      <c r="G408">
        <f>VLOOKUP(C:C,Table1[[#All],[searchTaxon]:[Multiple_forms]],5,FALSE)</f>
        <v>0</v>
      </c>
      <c r="J408" s="3" t="s">
        <v>1011</v>
      </c>
    </row>
    <row r="409" spans="1:10">
      <c r="A409" s="12">
        <v>43244</v>
      </c>
      <c r="B409" s="13">
        <v>43244</v>
      </c>
      <c r="C409" s="14" t="s">
        <v>636</v>
      </c>
      <c r="D409" s="14">
        <v>46</v>
      </c>
      <c r="E409">
        <f>VLOOKUP(C:C,Table1[[#All],[searchTaxon]:[Multiple_forms]],3,FALSE)</f>
        <v>0</v>
      </c>
      <c r="F409">
        <f>VLOOKUP(C:C,Table1[[#All],[searchTaxon]:[Multiple_forms]],4,FALSE)</f>
        <v>0</v>
      </c>
      <c r="G409">
        <f>VLOOKUP(C:C,Table1[[#All],[searchTaxon]:[Multiple_forms]],5,FALSE)</f>
        <v>0</v>
      </c>
      <c r="J409" s="3" t="s">
        <v>1011</v>
      </c>
    </row>
    <row r="410" spans="1:10">
      <c r="A410" s="12">
        <v>43244</v>
      </c>
      <c r="B410" s="13">
        <v>43244</v>
      </c>
      <c r="C410" s="14" t="s">
        <v>639</v>
      </c>
      <c r="D410" s="14">
        <v>47</v>
      </c>
      <c r="E410">
        <f>VLOOKUP(C:C,Table1[[#All],[searchTaxon]:[Multiple_forms]],3,FALSE)</f>
        <v>0</v>
      </c>
      <c r="F410">
        <f>VLOOKUP(C:C,Table1[[#All],[searchTaxon]:[Multiple_forms]],4,FALSE)</f>
        <v>0</v>
      </c>
      <c r="G410">
        <f>VLOOKUP(C:C,Table1[[#All],[searchTaxon]:[Multiple_forms]],5,FALSE)</f>
        <v>0</v>
      </c>
      <c r="J410" s="3" t="s">
        <v>1011</v>
      </c>
    </row>
    <row r="411" spans="1:10">
      <c r="A411" s="12">
        <v>43244</v>
      </c>
      <c r="B411" s="13">
        <v>43244</v>
      </c>
      <c r="C411" s="14" t="s">
        <v>641</v>
      </c>
      <c r="D411" s="14">
        <v>48</v>
      </c>
      <c r="E411">
        <f>VLOOKUP(C:C,Table1[[#All],[searchTaxon]:[Multiple_forms]],3,FALSE)</f>
        <v>0</v>
      </c>
      <c r="F411">
        <f>VLOOKUP(C:C,Table1[[#All],[searchTaxon]:[Multiple_forms]],4,FALSE)</f>
        <v>0</v>
      </c>
      <c r="G411">
        <f>VLOOKUP(C:C,Table1[[#All],[searchTaxon]:[Multiple_forms]],5,FALSE)</f>
        <v>0</v>
      </c>
      <c r="J411" s="3" t="s">
        <v>1011</v>
      </c>
    </row>
    <row r="412" spans="1:10">
      <c r="A412" s="12">
        <v>43244</v>
      </c>
      <c r="B412" s="13">
        <v>43244</v>
      </c>
      <c r="C412" s="14" t="s">
        <v>643</v>
      </c>
      <c r="D412" s="14">
        <v>49</v>
      </c>
      <c r="E412">
        <f>VLOOKUP(C:C,Table1[[#All],[searchTaxon]:[Multiple_forms]],3,FALSE)</f>
        <v>0</v>
      </c>
      <c r="F412">
        <f>VLOOKUP(C:C,Table1[[#All],[searchTaxon]:[Multiple_forms]],4,FALSE)</f>
        <v>0</v>
      </c>
      <c r="G412">
        <f>VLOOKUP(C:C,Table1[[#All],[searchTaxon]:[Multiple_forms]],5,FALSE)</f>
        <v>0</v>
      </c>
      <c r="J412" s="3" t="s">
        <v>1011</v>
      </c>
    </row>
    <row r="413" spans="1:10">
      <c r="A413" s="12">
        <v>43244</v>
      </c>
      <c r="B413" s="13">
        <v>43244</v>
      </c>
      <c r="C413" s="14" t="s">
        <v>647</v>
      </c>
      <c r="D413" s="14">
        <v>50</v>
      </c>
      <c r="E413">
        <f>VLOOKUP(C:C,Table1[[#All],[searchTaxon]:[Multiple_forms]],3,FALSE)</f>
        <v>0</v>
      </c>
      <c r="F413">
        <f>VLOOKUP(C:C,Table1[[#All],[searchTaxon]:[Multiple_forms]],4,FALSE)</f>
        <v>0</v>
      </c>
      <c r="G413">
        <f>VLOOKUP(C:C,Table1[[#All],[searchTaxon]:[Multiple_forms]],5,FALSE)</f>
        <v>0</v>
      </c>
      <c r="J413" s="3" t="s">
        <v>1011</v>
      </c>
    </row>
    <row r="414" spans="1:10">
      <c r="A414" s="12">
        <v>43245</v>
      </c>
      <c r="B414" s="13">
        <v>43245</v>
      </c>
      <c r="C414" s="14" t="s">
        <v>650</v>
      </c>
      <c r="D414" s="14">
        <v>51</v>
      </c>
      <c r="E414">
        <f>VLOOKUP(C:C,Table1[[#All],[searchTaxon]:[Multiple_forms]],3,FALSE)</f>
        <v>0</v>
      </c>
      <c r="F414">
        <f>VLOOKUP(C:C,Table1[[#All],[searchTaxon]:[Multiple_forms]],4,FALSE)</f>
        <v>0</v>
      </c>
      <c r="G414">
        <f>VLOOKUP(C:C,Table1[[#All],[searchTaxon]:[Multiple_forms]],5,FALSE)</f>
        <v>0</v>
      </c>
      <c r="J414" s="3" t="s">
        <v>1011</v>
      </c>
    </row>
    <row r="415" spans="1:10">
      <c r="A415" s="12">
        <v>43245</v>
      </c>
      <c r="B415" s="13">
        <v>43245</v>
      </c>
      <c r="C415" s="14" t="s">
        <v>652</v>
      </c>
      <c r="D415" s="14">
        <v>52</v>
      </c>
      <c r="E415">
        <f>VLOOKUP(C:C,Table1[[#All],[searchTaxon]:[Multiple_forms]],3,FALSE)</f>
        <v>0</v>
      </c>
      <c r="F415">
        <f>VLOOKUP(C:C,Table1[[#All],[searchTaxon]:[Multiple_forms]],4,FALSE)</f>
        <v>0</v>
      </c>
      <c r="G415">
        <f>VLOOKUP(C:C,Table1[[#All],[searchTaxon]:[Multiple_forms]],5,FALSE)</f>
        <v>0</v>
      </c>
      <c r="J415" s="3" t="s">
        <v>1011</v>
      </c>
    </row>
    <row r="416" spans="1:10">
      <c r="A416" s="12">
        <v>43245</v>
      </c>
      <c r="B416" s="13">
        <v>43245</v>
      </c>
      <c r="C416" s="14" t="s">
        <v>654</v>
      </c>
      <c r="D416" s="14">
        <v>53</v>
      </c>
      <c r="E416">
        <f>VLOOKUP(C:C,Table1[[#All],[searchTaxon]:[Multiple_forms]],3,FALSE)</f>
        <v>0</v>
      </c>
      <c r="F416">
        <f>VLOOKUP(C:C,Table1[[#All],[searchTaxon]:[Multiple_forms]],4,FALSE)</f>
        <v>0</v>
      </c>
      <c r="G416">
        <f>VLOOKUP(C:C,Table1[[#All],[searchTaxon]:[Multiple_forms]],5,FALSE)</f>
        <v>0</v>
      </c>
      <c r="J416" s="3" t="s">
        <v>1011</v>
      </c>
    </row>
    <row r="417" spans="1:10">
      <c r="A417" s="12">
        <v>43245</v>
      </c>
      <c r="B417" s="13">
        <v>43245</v>
      </c>
      <c r="C417" s="14" t="s">
        <v>656</v>
      </c>
      <c r="D417" s="14">
        <v>54</v>
      </c>
      <c r="E417">
        <f>VLOOKUP(C:C,Table1[[#All],[searchTaxon]:[Multiple_forms]],3,FALSE)</f>
        <v>0</v>
      </c>
      <c r="F417">
        <f>VLOOKUP(C:C,Table1[[#All],[searchTaxon]:[Multiple_forms]],4,FALSE)</f>
        <v>0</v>
      </c>
      <c r="G417">
        <f>VLOOKUP(C:C,Table1[[#All],[searchTaxon]:[Multiple_forms]],5,FALSE)</f>
        <v>0</v>
      </c>
      <c r="J417" s="3" t="s">
        <v>1011</v>
      </c>
    </row>
    <row r="418" spans="1:10">
      <c r="A418" s="12">
        <v>43245</v>
      </c>
      <c r="B418" s="13">
        <v>43245</v>
      </c>
      <c r="C418" s="14" t="s">
        <v>659</v>
      </c>
      <c r="D418" s="14">
        <v>55</v>
      </c>
      <c r="E418">
        <f>VLOOKUP(C:C,Table1[[#All],[searchTaxon]:[Multiple_forms]],3,FALSE)</f>
        <v>0</v>
      </c>
      <c r="F418">
        <f>VLOOKUP(C:C,Table1[[#All],[searchTaxon]:[Multiple_forms]],4,FALSE)</f>
        <v>0</v>
      </c>
      <c r="G418">
        <f>VLOOKUP(C:C,Table1[[#All],[searchTaxon]:[Multiple_forms]],5,FALSE)</f>
        <v>0</v>
      </c>
      <c r="J418" s="3" t="s">
        <v>1011</v>
      </c>
    </row>
    <row r="419" spans="1:10">
      <c r="A419" s="12">
        <v>43245</v>
      </c>
      <c r="B419" s="13">
        <v>43245</v>
      </c>
      <c r="C419" s="14" t="s">
        <v>662</v>
      </c>
      <c r="D419" s="14">
        <v>56</v>
      </c>
      <c r="E419">
        <f>VLOOKUP(C:C,Table1[[#All],[searchTaxon]:[Multiple_forms]],3,FALSE)</f>
        <v>0</v>
      </c>
      <c r="F419">
        <f>VLOOKUP(C:C,Table1[[#All],[searchTaxon]:[Multiple_forms]],4,FALSE)</f>
        <v>0</v>
      </c>
      <c r="G419">
        <f>VLOOKUP(C:C,Table1[[#All],[searchTaxon]:[Multiple_forms]],5,FALSE)</f>
        <v>0</v>
      </c>
      <c r="J419" s="3" t="s">
        <v>1011</v>
      </c>
    </row>
    <row r="420" spans="1:10">
      <c r="A420" s="12">
        <v>43245</v>
      </c>
      <c r="B420" s="13">
        <v>43245</v>
      </c>
      <c r="C420" s="14" t="s">
        <v>665</v>
      </c>
      <c r="D420" s="14">
        <v>57</v>
      </c>
      <c r="E420">
        <f>VLOOKUP(C:C,Table1[[#All],[searchTaxon]:[Multiple_forms]],3,FALSE)</f>
        <v>0</v>
      </c>
      <c r="F420">
        <f>VLOOKUP(C:C,Table1[[#All],[searchTaxon]:[Multiple_forms]],4,FALSE)</f>
        <v>0</v>
      </c>
      <c r="G420">
        <f>VLOOKUP(C:C,Table1[[#All],[searchTaxon]:[Multiple_forms]],5,FALSE)</f>
        <v>0</v>
      </c>
      <c r="J420" s="3" t="s">
        <v>1011</v>
      </c>
    </row>
    <row r="421" spans="1:10">
      <c r="A421" s="12">
        <v>43245</v>
      </c>
      <c r="B421" s="13">
        <v>43245</v>
      </c>
      <c r="C421" s="14" t="s">
        <v>667</v>
      </c>
      <c r="D421" s="14">
        <v>58</v>
      </c>
      <c r="E421">
        <f>VLOOKUP(C:C,Table1[[#All],[searchTaxon]:[Multiple_forms]],3,FALSE)</f>
        <v>0</v>
      </c>
      <c r="F421">
        <f>VLOOKUP(C:C,Table1[[#All],[searchTaxon]:[Multiple_forms]],4,FALSE)</f>
        <v>0</v>
      </c>
      <c r="G421">
        <f>VLOOKUP(C:C,Table1[[#All],[searchTaxon]:[Multiple_forms]],5,FALSE)</f>
        <v>0</v>
      </c>
      <c r="J421" s="3" t="s">
        <v>1011</v>
      </c>
    </row>
    <row r="422" spans="1:10">
      <c r="A422" s="12">
        <v>43245</v>
      </c>
      <c r="B422" s="13">
        <v>43245</v>
      </c>
      <c r="C422" s="14" t="s">
        <v>669</v>
      </c>
      <c r="D422" s="14">
        <v>59</v>
      </c>
      <c r="E422">
        <f>VLOOKUP(C:C,Table1[[#All],[searchTaxon]:[Multiple_forms]],3,FALSE)</f>
        <v>0</v>
      </c>
      <c r="F422">
        <f>VLOOKUP(C:C,Table1[[#All],[searchTaxon]:[Multiple_forms]],4,FALSE)</f>
        <v>0</v>
      </c>
      <c r="G422">
        <f>VLOOKUP(C:C,Table1[[#All],[searchTaxon]:[Multiple_forms]],5,FALSE)</f>
        <v>0</v>
      </c>
      <c r="J422" s="3" t="s">
        <v>1011</v>
      </c>
    </row>
    <row r="423" spans="1:10">
      <c r="A423" s="12">
        <v>43245</v>
      </c>
      <c r="B423" s="13">
        <v>43245</v>
      </c>
      <c r="C423" s="14" t="s">
        <v>671</v>
      </c>
      <c r="D423" s="14">
        <v>60</v>
      </c>
      <c r="E423" t="str">
        <f>VLOOKUP(C:C,Table1[[#All],[searchTaxon]:[Multiple_forms]],3,FALSE)</f>
        <v>hilli</v>
      </c>
      <c r="F423">
        <f>VLOOKUP(C:C,Table1[[#All],[searchTaxon]:[Multiple_forms]],4,FALSE)</f>
        <v>0</v>
      </c>
      <c r="G423">
        <f>VLOOKUP(C:C,Table1[[#All],[searchTaxon]:[Multiple_forms]],5,FALSE)</f>
        <v>0</v>
      </c>
      <c r="J423" s="3" t="s">
        <v>1011</v>
      </c>
    </row>
    <row r="424" spans="1:10">
      <c r="A424" s="12">
        <v>43245</v>
      </c>
      <c r="B424" s="13">
        <v>43245</v>
      </c>
      <c r="C424" s="14" t="s">
        <v>676</v>
      </c>
      <c r="D424" s="14">
        <v>61</v>
      </c>
      <c r="E424">
        <f>VLOOKUP(C:C,Table1[[#All],[searchTaxon]:[Multiple_forms]],3,FALSE)</f>
        <v>0</v>
      </c>
      <c r="F424">
        <f>VLOOKUP(C:C,Table1[[#All],[searchTaxon]:[Multiple_forms]],4,FALSE)</f>
        <v>0</v>
      </c>
      <c r="G424">
        <f>VLOOKUP(C:C,Table1[[#All],[searchTaxon]:[Multiple_forms]],5,FALSE)</f>
        <v>0</v>
      </c>
      <c r="J424" s="3" t="s">
        <v>1011</v>
      </c>
    </row>
    <row r="425" spans="1:10">
      <c r="A425" s="12">
        <v>43245</v>
      </c>
      <c r="B425" s="13">
        <v>43245</v>
      </c>
      <c r="C425" s="14" t="s">
        <v>679</v>
      </c>
      <c r="D425" s="14">
        <v>62</v>
      </c>
      <c r="E425">
        <f>VLOOKUP(C:C,Table1[[#All],[searchTaxon]:[Multiple_forms]],3,FALSE)</f>
        <v>0</v>
      </c>
      <c r="F425">
        <f>VLOOKUP(C:C,Table1[[#All],[searchTaxon]:[Multiple_forms]],4,FALSE)</f>
        <v>0</v>
      </c>
      <c r="G425">
        <f>VLOOKUP(C:C,Table1[[#All],[searchTaxon]:[Multiple_forms]],5,FALSE)</f>
        <v>0</v>
      </c>
      <c r="J425" s="3" t="s">
        <v>1011</v>
      </c>
    </row>
    <row r="426" spans="1:10">
      <c r="A426" s="12">
        <v>43245</v>
      </c>
      <c r="B426" s="13">
        <v>43245</v>
      </c>
      <c r="C426" s="14" t="s">
        <v>682</v>
      </c>
      <c r="D426" s="14">
        <v>63</v>
      </c>
      <c r="E426">
        <f>VLOOKUP(C:C,Table1[[#All],[searchTaxon]:[Multiple_forms]],3,FALSE)</f>
        <v>0</v>
      </c>
      <c r="F426">
        <f>VLOOKUP(C:C,Table1[[#All],[searchTaxon]:[Multiple_forms]],4,FALSE)</f>
        <v>0</v>
      </c>
      <c r="G426">
        <f>VLOOKUP(C:C,Table1[[#All],[searchTaxon]:[Multiple_forms]],5,FALSE)</f>
        <v>0</v>
      </c>
      <c r="J426" s="3" t="s">
        <v>1011</v>
      </c>
    </row>
    <row r="427" spans="1:10">
      <c r="A427" s="12">
        <v>43245</v>
      </c>
      <c r="B427" s="13">
        <v>43245</v>
      </c>
      <c r="C427" s="14" t="s">
        <v>686</v>
      </c>
      <c r="D427" s="14">
        <v>64</v>
      </c>
      <c r="E427">
        <f>VLOOKUP(C:C,Table1[[#All],[searchTaxon]:[Multiple_forms]],3,FALSE)</f>
        <v>0</v>
      </c>
      <c r="F427">
        <f>VLOOKUP(C:C,Table1[[#All],[searchTaxon]:[Multiple_forms]],4,FALSE)</f>
        <v>0</v>
      </c>
      <c r="G427">
        <f>VLOOKUP(C:C,Table1[[#All],[searchTaxon]:[Multiple_forms]],5,FALSE)</f>
        <v>0</v>
      </c>
      <c r="J427" s="3" t="s">
        <v>1011</v>
      </c>
    </row>
    <row r="428" spans="1:10">
      <c r="A428" s="12">
        <v>43245</v>
      </c>
      <c r="B428" s="13">
        <v>43245</v>
      </c>
      <c r="C428" s="14" t="s">
        <v>688</v>
      </c>
      <c r="D428" s="14">
        <v>65</v>
      </c>
      <c r="E428">
        <f>VLOOKUP(C:C,Table1[[#All],[searchTaxon]:[Multiple_forms]],3,FALSE)</f>
        <v>0</v>
      </c>
      <c r="F428">
        <f>VLOOKUP(C:C,Table1[[#All],[searchTaxon]:[Multiple_forms]],4,FALSE)</f>
        <v>0</v>
      </c>
      <c r="G428">
        <f>VLOOKUP(C:C,Table1[[#All],[searchTaxon]:[Multiple_forms]],5,FALSE)</f>
        <v>0</v>
      </c>
      <c r="J428" s="3" t="s">
        <v>1011</v>
      </c>
    </row>
    <row r="429" spans="1:10">
      <c r="A429" s="12">
        <v>43245</v>
      </c>
      <c r="B429" s="13">
        <v>43245</v>
      </c>
      <c r="C429" s="14" t="s">
        <v>690</v>
      </c>
      <c r="D429" s="14">
        <v>66</v>
      </c>
      <c r="E429">
        <f>VLOOKUP(C:C,Table1[[#All],[searchTaxon]:[Multiple_forms]],3,FALSE)</f>
        <v>0</v>
      </c>
      <c r="F429">
        <f>VLOOKUP(C:C,Table1[[#All],[searchTaxon]:[Multiple_forms]],4,FALSE)</f>
        <v>0</v>
      </c>
      <c r="G429">
        <f>VLOOKUP(C:C,Table1[[#All],[searchTaxon]:[Multiple_forms]],5,FALSE)</f>
        <v>0</v>
      </c>
      <c r="J429" s="3" t="s">
        <v>1011</v>
      </c>
    </row>
    <row r="430" spans="1:10">
      <c r="A430" s="12">
        <v>43245</v>
      </c>
      <c r="B430" s="13">
        <v>43245</v>
      </c>
      <c r="C430" s="14" t="s">
        <v>693</v>
      </c>
      <c r="D430" s="14">
        <v>67</v>
      </c>
      <c r="E430">
        <f>VLOOKUP(C:C,Table1[[#All],[searchTaxon]:[Multiple_forms]],3,FALSE)</f>
        <v>0</v>
      </c>
      <c r="F430">
        <f>VLOOKUP(C:C,Table1[[#All],[searchTaxon]:[Multiple_forms]],4,FALSE)</f>
        <v>0</v>
      </c>
      <c r="G430">
        <f>VLOOKUP(C:C,Table1[[#All],[searchTaxon]:[Multiple_forms]],5,FALSE)</f>
        <v>0</v>
      </c>
      <c r="J430" s="3" t="s">
        <v>1011</v>
      </c>
    </row>
    <row r="431" spans="1:10">
      <c r="A431" s="12">
        <v>43245</v>
      </c>
      <c r="B431" s="13">
        <v>43245</v>
      </c>
      <c r="C431" s="14" t="s">
        <v>695</v>
      </c>
      <c r="D431" s="14">
        <v>68</v>
      </c>
      <c r="E431">
        <f>VLOOKUP(C:C,Table1[[#All],[searchTaxon]:[Multiple_forms]],3,FALSE)</f>
        <v>0</v>
      </c>
      <c r="F431">
        <f>VLOOKUP(C:C,Table1[[#All],[searchTaxon]:[Multiple_forms]],4,FALSE)</f>
        <v>0</v>
      </c>
      <c r="G431">
        <f>VLOOKUP(C:C,Table1[[#All],[searchTaxon]:[Multiple_forms]],5,FALSE)</f>
        <v>0</v>
      </c>
      <c r="J431" s="3" t="s">
        <v>1011</v>
      </c>
    </row>
    <row r="432" spans="1:10">
      <c r="A432" s="12">
        <v>43245</v>
      </c>
      <c r="B432" s="13">
        <v>43245</v>
      </c>
      <c r="C432" s="14" t="s">
        <v>698</v>
      </c>
      <c r="D432" s="14">
        <v>69</v>
      </c>
      <c r="E432">
        <f>VLOOKUP(C:C,Table1[[#All],[searchTaxon]:[Multiple_forms]],3,FALSE)</f>
        <v>0</v>
      </c>
      <c r="F432">
        <f>VLOOKUP(C:C,Table1[[#All],[searchTaxon]:[Multiple_forms]],4,FALSE)</f>
        <v>0</v>
      </c>
      <c r="G432">
        <f>VLOOKUP(C:C,Table1[[#All],[searchTaxon]:[Multiple_forms]],5,FALSE)</f>
        <v>0</v>
      </c>
      <c r="J432" s="3" t="s">
        <v>1011</v>
      </c>
    </row>
    <row r="433" spans="1:10">
      <c r="A433" s="12">
        <v>43245</v>
      </c>
      <c r="B433" s="13">
        <v>43245</v>
      </c>
      <c r="C433" s="14" t="s">
        <v>701</v>
      </c>
      <c r="D433" s="14">
        <v>70</v>
      </c>
      <c r="E433">
        <f>VLOOKUP(C:C,Table1[[#All],[searchTaxon]:[Multiple_forms]],3,FALSE)</f>
        <v>0</v>
      </c>
      <c r="F433">
        <f>VLOOKUP(C:C,Table1[[#All],[searchTaxon]:[Multiple_forms]],4,FALSE)</f>
        <v>0</v>
      </c>
      <c r="G433">
        <f>VLOOKUP(C:C,Table1[[#All],[searchTaxon]:[Multiple_forms]],5,FALSE)</f>
        <v>0</v>
      </c>
      <c r="J433" s="3" t="s">
        <v>1011</v>
      </c>
    </row>
    <row r="434" spans="1:10">
      <c r="A434" s="12">
        <v>43245</v>
      </c>
      <c r="B434" s="13">
        <v>43245</v>
      </c>
      <c r="C434" s="14" t="s">
        <v>703</v>
      </c>
      <c r="D434" s="14">
        <v>71</v>
      </c>
      <c r="E434">
        <f>VLOOKUP(C:C,Table1[[#All],[searchTaxon]:[Multiple_forms]],3,FALSE)</f>
        <v>0</v>
      </c>
      <c r="F434">
        <f>VLOOKUP(C:C,Table1[[#All],[searchTaxon]:[Multiple_forms]],4,FALSE)</f>
        <v>0</v>
      </c>
      <c r="G434">
        <f>VLOOKUP(C:C,Table1[[#All],[searchTaxon]:[Multiple_forms]],5,FALSE)</f>
        <v>0</v>
      </c>
      <c r="J434" s="3" t="s">
        <v>1011</v>
      </c>
    </row>
    <row r="435" spans="1:10">
      <c r="A435" s="12">
        <v>43247</v>
      </c>
      <c r="B435" s="13">
        <v>43247</v>
      </c>
      <c r="C435" s="14" t="s">
        <v>707</v>
      </c>
      <c r="D435" s="14">
        <v>72</v>
      </c>
      <c r="E435" t="str">
        <f>VLOOKUP(C:C,Table1[[#All],[searchTaxon]:[Multiple_forms]],3,FALSE)</f>
        <v>Frisia</v>
      </c>
      <c r="F435">
        <f>VLOOKUP(C:C,Table1[[#All],[searchTaxon]:[Multiple_forms]],4,FALSE)</f>
        <v>0</v>
      </c>
      <c r="G435">
        <f>VLOOKUP(C:C,Table1[[#All],[searchTaxon]:[Multiple_forms]],5,FALSE)</f>
        <v>0</v>
      </c>
      <c r="J435" s="3" t="s">
        <v>1011</v>
      </c>
    </row>
    <row r="436" spans="1:10">
      <c r="A436" s="12">
        <v>43247</v>
      </c>
      <c r="B436" s="13">
        <v>43247</v>
      </c>
      <c r="C436" s="14" t="s">
        <v>711</v>
      </c>
      <c r="D436" s="14">
        <v>73</v>
      </c>
      <c r="E436">
        <f>VLOOKUP(C:C,Table1[[#All],[searchTaxon]:[Multiple_forms]],3,FALSE)</f>
        <v>0</v>
      </c>
      <c r="F436" t="str">
        <f>VLOOKUP(C:C,Table1[[#All],[searchTaxon]:[Multiple_forms]],4,FALSE)</f>
        <v>Screenmaster</v>
      </c>
      <c r="G436">
        <f>VLOOKUP(C:C,Table1[[#All],[searchTaxon]:[Multiple_forms]],5,FALSE)</f>
        <v>0</v>
      </c>
      <c r="J436" s="3" t="s">
        <v>1011</v>
      </c>
    </row>
    <row r="437" spans="1:10">
      <c r="A437" s="12">
        <v>43247</v>
      </c>
      <c r="B437" s="13">
        <v>43247</v>
      </c>
      <c r="C437" s="14" t="s">
        <v>714</v>
      </c>
      <c r="D437" s="14">
        <v>74</v>
      </c>
      <c r="E437">
        <f>VLOOKUP(C:C,Table1[[#All],[searchTaxon]:[Multiple_forms]],3,FALSE)</f>
        <v>0</v>
      </c>
      <c r="F437" t="str">
        <f>VLOOKUP(C:C,Table1[[#All],[searchTaxon]:[Multiple_forms]],4,FALSE)</f>
        <v>Screenmaster</v>
      </c>
      <c r="G437">
        <f>VLOOKUP(C:C,Table1[[#All],[searchTaxon]:[Multiple_forms]],5,FALSE)</f>
        <v>0</v>
      </c>
      <c r="J437" s="3" t="s">
        <v>1011</v>
      </c>
    </row>
    <row r="438" spans="1:10">
      <c r="A438" s="12">
        <v>43247</v>
      </c>
      <c r="B438" s="13">
        <v>43247</v>
      </c>
      <c r="C438" s="14" t="s">
        <v>717</v>
      </c>
      <c r="D438" s="14">
        <v>75</v>
      </c>
      <c r="E438">
        <f>VLOOKUP(C:C,Table1[[#All],[searchTaxon]:[Multiple_forms]],3,FALSE)</f>
        <v>0</v>
      </c>
      <c r="F438">
        <f>VLOOKUP(C:C,Table1[[#All],[searchTaxon]:[Multiple_forms]],4,FALSE)</f>
        <v>0</v>
      </c>
      <c r="G438">
        <f>VLOOKUP(C:C,Table1[[#All],[searchTaxon]:[Multiple_forms]],5,FALSE)</f>
        <v>0</v>
      </c>
      <c r="J438" s="3" t="s">
        <v>1011</v>
      </c>
    </row>
    <row r="439" spans="1:10">
      <c r="A439" s="12">
        <v>43247</v>
      </c>
      <c r="B439" s="13">
        <v>43247</v>
      </c>
      <c r="C439" s="14" t="s">
        <v>719</v>
      </c>
      <c r="D439" s="14">
        <v>76</v>
      </c>
      <c r="E439">
        <f>VLOOKUP(C:C,Table1[[#All],[searchTaxon]:[Multiple_forms]],3,FALSE)</f>
        <v>0</v>
      </c>
      <c r="F439">
        <f>VLOOKUP(C:C,Table1[[#All],[searchTaxon]:[Multiple_forms]],4,FALSE)</f>
        <v>0</v>
      </c>
      <c r="G439">
        <f>VLOOKUP(C:C,Table1[[#All],[searchTaxon]:[Multiple_forms]],5,FALSE)</f>
        <v>0</v>
      </c>
      <c r="J439" s="3" t="s">
        <v>1011</v>
      </c>
    </row>
    <row r="440" spans="1:10">
      <c r="A440" s="12">
        <v>43247</v>
      </c>
      <c r="B440" s="13">
        <v>43247</v>
      </c>
      <c r="C440" s="14" t="s">
        <v>721</v>
      </c>
      <c r="D440" s="14">
        <v>77</v>
      </c>
      <c r="E440">
        <f>VLOOKUP(C:C,Table1[[#All],[searchTaxon]:[Multiple_forms]],3,FALSE)</f>
        <v>0</v>
      </c>
      <c r="F440">
        <f>VLOOKUP(C:C,Table1[[#All],[searchTaxon]:[Multiple_forms]],4,FALSE)</f>
        <v>0</v>
      </c>
      <c r="G440">
        <f>VLOOKUP(C:C,Table1[[#All],[searchTaxon]:[Multiple_forms]],5,FALSE)</f>
        <v>0</v>
      </c>
      <c r="J440" s="3" t="s">
        <v>1011</v>
      </c>
    </row>
    <row r="441" spans="1:10">
      <c r="A441" s="12">
        <v>43247</v>
      </c>
      <c r="B441" s="13">
        <v>43247</v>
      </c>
      <c r="C441" s="14" t="s">
        <v>725</v>
      </c>
      <c r="D441" s="14">
        <v>78</v>
      </c>
      <c r="E441">
        <f>VLOOKUP(C:C,Table1[[#All],[searchTaxon]:[Multiple_forms]],3,FALSE)</f>
        <v>0</v>
      </c>
      <c r="F441">
        <f>VLOOKUP(C:C,Table1[[#All],[searchTaxon]:[Multiple_forms]],4,FALSE)</f>
        <v>0</v>
      </c>
      <c r="G441">
        <f>VLOOKUP(C:C,Table1[[#All],[searchTaxon]:[Multiple_forms]],5,FALSE)</f>
        <v>0</v>
      </c>
      <c r="J441" s="3" t="s">
        <v>1011</v>
      </c>
    </row>
    <row r="442" spans="1:10">
      <c r="A442" s="12">
        <v>43247</v>
      </c>
      <c r="B442" s="13">
        <v>43247</v>
      </c>
      <c r="C442" s="14" t="s">
        <v>728</v>
      </c>
      <c r="D442" s="14">
        <v>79</v>
      </c>
      <c r="E442">
        <f>VLOOKUP(C:C,Table1[[#All],[searchTaxon]:[Multiple_forms]],3,FALSE)</f>
        <v>0</v>
      </c>
      <c r="F442">
        <f>VLOOKUP(C:C,Table1[[#All],[searchTaxon]:[Multiple_forms]],4,FALSE)</f>
        <v>0</v>
      </c>
      <c r="G442">
        <f>VLOOKUP(C:C,Table1[[#All],[searchTaxon]:[Multiple_forms]],5,FALSE)</f>
        <v>0</v>
      </c>
      <c r="J442" s="3" t="s">
        <v>1011</v>
      </c>
    </row>
    <row r="443" spans="1:10">
      <c r="A443" s="12">
        <v>43247</v>
      </c>
      <c r="B443" s="13">
        <v>43247</v>
      </c>
      <c r="C443" s="14" t="s">
        <v>730</v>
      </c>
      <c r="D443" s="14">
        <v>80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J443" s="3" t="s">
        <v>1011</v>
      </c>
    </row>
    <row r="444" spans="1:10">
      <c r="A444" s="12">
        <v>43247</v>
      </c>
      <c r="B444" s="13">
        <v>43247</v>
      </c>
      <c r="C444" s="14" t="s">
        <v>734</v>
      </c>
      <c r="D444" s="14">
        <v>81</v>
      </c>
      <c r="E444">
        <f>VLOOKUP(C:C,Table1[[#All],[searchTaxon]:[Multiple_forms]],3,FALSE)</f>
        <v>0</v>
      </c>
      <c r="F444">
        <f>VLOOKUP(C:C,Table1[[#All],[searchTaxon]:[Multiple_forms]],4,FALSE)</f>
        <v>0</v>
      </c>
      <c r="G444">
        <f>VLOOKUP(C:C,Table1[[#All],[searchTaxon]:[Multiple_forms]],5,FALSE)</f>
        <v>0</v>
      </c>
      <c r="J444" s="3" t="s">
        <v>1011</v>
      </c>
    </row>
    <row r="445" spans="1:10">
      <c r="A445" s="12">
        <v>43247</v>
      </c>
      <c r="B445" s="13">
        <v>43247</v>
      </c>
      <c r="C445" s="14" t="s">
        <v>736</v>
      </c>
      <c r="D445" s="14">
        <v>82</v>
      </c>
      <c r="E445">
        <f>VLOOKUP(C:C,Table1[[#All],[searchTaxon]:[Multiple_forms]],3,FALSE)</f>
        <v>0</v>
      </c>
      <c r="F445">
        <f>VLOOKUP(C:C,Table1[[#All],[searchTaxon]:[Multiple_forms]],4,FALSE)</f>
        <v>0</v>
      </c>
      <c r="G445">
        <f>VLOOKUP(C:C,Table1[[#All],[searchTaxon]:[Multiple_forms]],5,FALSE)</f>
        <v>0</v>
      </c>
      <c r="J445" s="3" t="s">
        <v>1011</v>
      </c>
    </row>
    <row r="446" spans="1:10">
      <c r="A446" s="12">
        <v>43248</v>
      </c>
      <c r="B446" s="13">
        <v>43248</v>
      </c>
      <c r="C446" s="14" t="s">
        <v>739</v>
      </c>
      <c r="D446" s="14">
        <v>83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J446" s="3" t="s">
        <v>1011</v>
      </c>
    </row>
    <row r="447" spans="1:10">
      <c r="A447" s="12">
        <v>43248</v>
      </c>
      <c r="B447" s="13">
        <v>43248</v>
      </c>
      <c r="C447" s="14" t="s">
        <v>744</v>
      </c>
      <c r="D447" s="14">
        <v>84</v>
      </c>
      <c r="E447">
        <f>VLOOKUP(C:C,Table1[[#All],[searchTaxon]:[Multiple_forms]],3,FALSE)</f>
        <v>0</v>
      </c>
      <c r="F447">
        <f>VLOOKUP(C:C,Table1[[#All],[searchTaxon]:[Multiple_forms]],4,FALSE)</f>
        <v>0</v>
      </c>
      <c r="G447">
        <f>VLOOKUP(C:C,Table1[[#All],[searchTaxon]:[Multiple_forms]],5,FALSE)</f>
        <v>0</v>
      </c>
      <c r="J447" s="3" t="s">
        <v>1011</v>
      </c>
    </row>
    <row r="448" spans="1:10">
      <c r="A448" s="12">
        <v>43248</v>
      </c>
      <c r="B448" s="13">
        <v>43248</v>
      </c>
      <c r="C448" s="14" t="s">
        <v>744</v>
      </c>
      <c r="D448" s="14">
        <v>85</v>
      </c>
      <c r="E448">
        <f>VLOOKUP(C:C,Table1[[#All],[searchTaxon]:[Multiple_forms]],3,FALSE)</f>
        <v>0</v>
      </c>
      <c r="F448">
        <f>VLOOKUP(C:C,Table1[[#All],[searchTaxon]:[Multiple_forms]],4,FALSE)</f>
        <v>0</v>
      </c>
      <c r="G448">
        <f>VLOOKUP(C:C,Table1[[#All],[searchTaxon]:[Multiple_forms]],5,FALSE)</f>
        <v>0</v>
      </c>
      <c r="J448" s="3" t="s">
        <v>1011</v>
      </c>
    </row>
    <row r="449" spans="1:10">
      <c r="A449" s="12">
        <v>43248</v>
      </c>
      <c r="B449" s="13">
        <v>43248</v>
      </c>
      <c r="C449" s="14" t="s">
        <v>747</v>
      </c>
      <c r="D449" s="14">
        <v>86</v>
      </c>
      <c r="E449" t="str">
        <f>VLOOKUP(C:C,Table1[[#All],[searchTaxon]:[Multiple_forms]],3,FALSE)</f>
        <v>Purpurea</v>
      </c>
      <c r="F449">
        <f>VLOOKUP(C:C,Table1[[#All],[searchTaxon]:[Multiple_forms]],4,FALSE)</f>
        <v>0</v>
      </c>
      <c r="G449">
        <f>VLOOKUP(C:C,Table1[[#All],[searchTaxon]:[Multiple_forms]],5,FALSE)</f>
        <v>0</v>
      </c>
      <c r="J449" s="3" t="s">
        <v>1011</v>
      </c>
    </row>
    <row r="450" spans="1:10">
      <c r="A450" s="12">
        <v>43248</v>
      </c>
      <c r="B450" s="13">
        <v>43248</v>
      </c>
      <c r="C450" s="14" t="s">
        <v>750</v>
      </c>
      <c r="D450" s="14">
        <v>87</v>
      </c>
      <c r="E450">
        <f>VLOOKUP(C:C,Table1[[#All],[searchTaxon]:[Multiple_forms]],3,FALSE)</f>
        <v>0</v>
      </c>
      <c r="F450">
        <f>VLOOKUP(C:C,Table1[[#All],[searchTaxon]:[Multiple_forms]],4,FALSE)</f>
        <v>0</v>
      </c>
      <c r="G450">
        <f>VLOOKUP(C:C,Table1[[#All],[searchTaxon]:[Multiple_forms]],5,FALSE)</f>
        <v>0</v>
      </c>
      <c r="J450" s="3" t="s">
        <v>1011</v>
      </c>
    </row>
    <row r="451" spans="1:10">
      <c r="A451" s="12">
        <v>43248</v>
      </c>
      <c r="B451" s="13">
        <v>43248</v>
      </c>
      <c r="C451" s="14" t="s">
        <v>754</v>
      </c>
      <c r="D451" s="14">
        <v>88</v>
      </c>
      <c r="E451">
        <f>VLOOKUP(C:C,Table1[[#All],[searchTaxon]:[Multiple_forms]],3,FALSE)</f>
        <v>0</v>
      </c>
      <c r="F451">
        <f>VLOOKUP(C:C,Table1[[#All],[searchTaxon]:[Multiple_forms]],4,FALSE)</f>
        <v>0</v>
      </c>
      <c r="G451">
        <f>VLOOKUP(C:C,Table1[[#All],[searchTaxon]:[Multiple_forms]],5,FALSE)</f>
        <v>0</v>
      </c>
      <c r="J451" s="3" t="s">
        <v>1011</v>
      </c>
    </row>
    <row r="452" spans="1:10">
      <c r="A452" s="12">
        <v>43248</v>
      </c>
      <c r="B452" s="13">
        <v>43248</v>
      </c>
      <c r="C452" s="14" t="s">
        <v>754</v>
      </c>
      <c r="D452" s="14">
        <v>89</v>
      </c>
      <c r="E452">
        <f>VLOOKUP(C:C,Table1[[#All],[searchTaxon]:[Multiple_forms]],3,FALSE)</f>
        <v>0</v>
      </c>
      <c r="F452">
        <f>VLOOKUP(C:C,Table1[[#All],[searchTaxon]:[Multiple_forms]],4,FALSE)</f>
        <v>0</v>
      </c>
      <c r="G452">
        <f>VLOOKUP(C:C,Table1[[#All],[searchTaxon]:[Multiple_forms]],5,FALSE)</f>
        <v>0</v>
      </c>
      <c r="J452" s="3" t="s">
        <v>1011</v>
      </c>
    </row>
    <row r="453" spans="1:10">
      <c r="A453" s="12">
        <v>43248</v>
      </c>
      <c r="B453" s="13">
        <v>43248</v>
      </c>
      <c r="C453" s="14" t="s">
        <v>757</v>
      </c>
      <c r="D453" s="14">
        <v>90</v>
      </c>
      <c r="E453">
        <f>VLOOKUP(C:C,Table1[[#All],[searchTaxon]:[Multiple_forms]],3,FALSE)</f>
        <v>0</v>
      </c>
      <c r="F453">
        <f>VLOOKUP(C:C,Table1[[#All],[searchTaxon]:[Multiple_forms]],4,FALSE)</f>
        <v>0</v>
      </c>
      <c r="G453">
        <f>VLOOKUP(C:C,Table1[[#All],[searchTaxon]:[Multiple_forms]],5,FALSE)</f>
        <v>0</v>
      </c>
      <c r="J453" s="3" t="s">
        <v>1011</v>
      </c>
    </row>
    <row r="454" spans="1:10">
      <c r="A454" s="12">
        <v>43248</v>
      </c>
      <c r="B454" s="13">
        <v>43248</v>
      </c>
      <c r="C454" s="14" t="s">
        <v>759</v>
      </c>
      <c r="D454" s="14">
        <v>91</v>
      </c>
      <c r="E454">
        <f>VLOOKUP(C:C,Table1[[#All],[searchTaxon]:[Multiple_forms]],3,FALSE)</f>
        <v>0</v>
      </c>
      <c r="F454">
        <f>VLOOKUP(C:C,Table1[[#All],[searchTaxon]:[Multiple_forms]],4,FALSE)</f>
        <v>0</v>
      </c>
      <c r="G454">
        <f>VLOOKUP(C:C,Table1[[#All],[searchTaxon]:[Multiple_forms]],5,FALSE)</f>
        <v>0</v>
      </c>
      <c r="J454" s="3" t="s">
        <v>1011</v>
      </c>
    </row>
    <row r="455" spans="1:10">
      <c r="A455" s="12">
        <v>43248</v>
      </c>
      <c r="B455" s="13">
        <v>43248</v>
      </c>
      <c r="C455" s="14" t="s">
        <v>761</v>
      </c>
      <c r="D455" s="14">
        <v>92</v>
      </c>
      <c r="E455">
        <f>VLOOKUP(C:C,Table1[[#All],[searchTaxon]:[Multiple_forms]],3,FALSE)</f>
        <v>0</v>
      </c>
      <c r="F455">
        <f>VLOOKUP(C:C,Table1[[#All],[searchTaxon]:[Multiple_forms]],4,FALSE)</f>
        <v>0</v>
      </c>
      <c r="G455">
        <f>VLOOKUP(C:C,Table1[[#All],[searchTaxon]:[Multiple_forms]],5,FALSE)</f>
        <v>0</v>
      </c>
      <c r="J455" s="3" t="s">
        <v>1011</v>
      </c>
    </row>
    <row r="456" spans="1:10">
      <c r="A456" s="12">
        <v>43248</v>
      </c>
      <c r="B456" s="13">
        <v>43248</v>
      </c>
      <c r="C456" s="14" t="s">
        <v>763</v>
      </c>
      <c r="D456" s="14">
        <v>93</v>
      </c>
      <c r="E456">
        <f>VLOOKUP(C:C,Table1[[#All],[searchTaxon]:[Multiple_forms]],3,FALSE)</f>
        <v>0</v>
      </c>
      <c r="F456">
        <f>VLOOKUP(C:C,Table1[[#All],[searchTaxon]:[Multiple_forms]],4,FALSE)</f>
        <v>0</v>
      </c>
      <c r="G456">
        <f>VLOOKUP(C:C,Table1[[#All],[searchTaxon]:[Multiple_forms]],5,FALSE)</f>
        <v>0</v>
      </c>
      <c r="J456" s="3" t="s">
        <v>1011</v>
      </c>
    </row>
    <row r="457" spans="1:10">
      <c r="A457" s="12">
        <v>43248</v>
      </c>
      <c r="B457" s="13">
        <v>43248</v>
      </c>
      <c r="C457" s="14" t="s">
        <v>767</v>
      </c>
      <c r="D457" s="14">
        <v>94</v>
      </c>
      <c r="E457">
        <f>VLOOKUP(C:C,Table1[[#All],[searchTaxon]:[Multiple_forms]],3,FALSE)</f>
        <v>0</v>
      </c>
      <c r="F457">
        <f>VLOOKUP(C:C,Table1[[#All],[searchTaxon]:[Multiple_forms]],4,FALSE)</f>
        <v>0</v>
      </c>
      <c r="G457">
        <f>VLOOKUP(C:C,Table1[[#All],[searchTaxon]:[Multiple_forms]],5,FALSE)</f>
        <v>0</v>
      </c>
      <c r="J457" s="3" t="s">
        <v>1011</v>
      </c>
    </row>
    <row r="458" spans="1:10">
      <c r="A458" s="12">
        <v>43248</v>
      </c>
      <c r="B458" s="13">
        <v>43248</v>
      </c>
      <c r="C458" s="14" t="s">
        <v>769</v>
      </c>
      <c r="D458" s="14">
        <v>95</v>
      </c>
      <c r="E458">
        <f>VLOOKUP(C:C,Table1[[#All],[searchTaxon]:[Multiple_forms]],3,FALSE)</f>
        <v>0</v>
      </c>
      <c r="F458">
        <f>VLOOKUP(C:C,Table1[[#All],[searchTaxon]:[Multiple_forms]],4,FALSE)</f>
        <v>0</v>
      </c>
      <c r="G458">
        <f>VLOOKUP(C:C,Table1[[#All],[searchTaxon]:[Multiple_forms]],5,FALSE)</f>
        <v>0</v>
      </c>
      <c r="J458" s="3" t="s">
        <v>1011</v>
      </c>
    </row>
    <row r="459" spans="1:10">
      <c r="A459" s="12">
        <v>43248</v>
      </c>
      <c r="B459" s="13">
        <v>43248</v>
      </c>
      <c r="C459" s="14" t="s">
        <v>771</v>
      </c>
      <c r="D459" s="14">
        <v>96</v>
      </c>
      <c r="E459">
        <f>VLOOKUP(C:C,Table1[[#All],[searchTaxon]:[Multiple_forms]],3,FALSE)</f>
        <v>0</v>
      </c>
      <c r="F459">
        <f>VLOOKUP(C:C,Table1[[#All],[searchTaxon]:[Multiple_forms]],4,FALSE)</f>
        <v>0</v>
      </c>
      <c r="G459">
        <f>VLOOKUP(C:C,Table1[[#All],[searchTaxon]:[Multiple_forms]],5,FALSE)</f>
        <v>0</v>
      </c>
      <c r="J459" s="3" t="s">
        <v>1011</v>
      </c>
    </row>
    <row r="460" spans="1:10">
      <c r="A460" s="12">
        <v>43248</v>
      </c>
      <c r="B460" s="13">
        <v>43248</v>
      </c>
      <c r="C460" s="14" t="s">
        <v>771</v>
      </c>
      <c r="D460" s="14">
        <v>97</v>
      </c>
      <c r="E460">
        <f>VLOOKUP(C:C,Table1[[#All],[searchTaxon]:[Multiple_forms]],3,FALSE)</f>
        <v>0</v>
      </c>
      <c r="F460">
        <f>VLOOKUP(C:C,Table1[[#All],[searchTaxon]:[Multiple_forms]],4,FALSE)</f>
        <v>0</v>
      </c>
      <c r="G460">
        <f>VLOOKUP(C:C,Table1[[#All],[searchTaxon]:[Multiple_forms]],5,FALSE)</f>
        <v>0</v>
      </c>
      <c r="J460" s="3" t="s">
        <v>1011</v>
      </c>
    </row>
    <row r="461" spans="1:10">
      <c r="A461" s="12">
        <v>43248</v>
      </c>
      <c r="B461" s="13">
        <v>43248</v>
      </c>
      <c r="C461" s="14" t="s">
        <v>774</v>
      </c>
      <c r="D461" s="14">
        <v>98</v>
      </c>
      <c r="E461">
        <f>VLOOKUP(C:C,Table1[[#All],[searchTaxon]:[Multiple_forms]],3,FALSE)</f>
        <v>0</v>
      </c>
      <c r="F461">
        <f>VLOOKUP(C:C,Table1[[#All],[searchTaxon]:[Multiple_forms]],4,FALSE)</f>
        <v>0</v>
      </c>
      <c r="G461">
        <f>VLOOKUP(C:C,Table1[[#All],[searchTaxon]:[Multiple_forms]],5,FALSE)</f>
        <v>0</v>
      </c>
      <c r="J461" s="3" t="s">
        <v>1011</v>
      </c>
    </row>
    <row r="462" spans="1:10">
      <c r="A462" s="12">
        <v>43248</v>
      </c>
      <c r="B462" s="13">
        <v>43248</v>
      </c>
      <c r="C462" s="14" t="s">
        <v>777</v>
      </c>
      <c r="D462" s="14">
        <v>99</v>
      </c>
      <c r="E462">
        <f>VLOOKUP(C:C,Table1[[#All],[searchTaxon]:[Multiple_forms]],3,FALSE)</f>
        <v>0</v>
      </c>
      <c r="F462">
        <f>VLOOKUP(C:C,Table1[[#All],[searchTaxon]:[Multiple_forms]],4,FALSE)</f>
        <v>0</v>
      </c>
      <c r="G462">
        <f>VLOOKUP(C:C,Table1[[#All],[searchTaxon]:[Multiple_forms]],5,FALSE)</f>
        <v>0</v>
      </c>
      <c r="J462" s="3" t="s">
        <v>1011</v>
      </c>
    </row>
    <row r="463" spans="1:10">
      <c r="A463" s="12">
        <v>43248</v>
      </c>
      <c r="B463" s="13">
        <v>43248</v>
      </c>
      <c r="C463" s="14" t="s">
        <v>779</v>
      </c>
      <c r="D463" s="14">
        <v>100</v>
      </c>
      <c r="E463">
        <f>VLOOKUP(C:C,Table1[[#All],[searchTaxon]:[Multiple_forms]],3,FALSE)</f>
        <v>0</v>
      </c>
      <c r="F463">
        <f>VLOOKUP(C:C,Table1[[#All],[searchTaxon]:[Multiple_forms]],4,FALSE)</f>
        <v>0</v>
      </c>
      <c r="G463">
        <f>VLOOKUP(C:C,Table1[[#All],[searchTaxon]:[Multiple_forms]],5,FALSE)</f>
        <v>0</v>
      </c>
      <c r="J463" s="3" t="s">
        <v>1011</v>
      </c>
    </row>
    <row r="464" spans="1:10">
      <c r="A464" s="12">
        <v>43248</v>
      </c>
      <c r="B464" s="13">
        <v>43248</v>
      </c>
      <c r="C464" s="14" t="s">
        <v>781</v>
      </c>
      <c r="D464" s="14">
        <v>101</v>
      </c>
      <c r="E464">
        <f>VLOOKUP(C:C,Table1[[#All],[searchTaxon]:[Multiple_forms]],3,FALSE)</f>
        <v>0</v>
      </c>
      <c r="F464">
        <f>VLOOKUP(C:C,Table1[[#All],[searchTaxon]:[Multiple_forms]],4,FALSE)</f>
        <v>0</v>
      </c>
      <c r="G464">
        <f>VLOOKUP(C:C,Table1[[#All],[searchTaxon]:[Multiple_forms]],5,FALSE)</f>
        <v>0</v>
      </c>
      <c r="J464" s="3" t="s">
        <v>1011</v>
      </c>
    </row>
    <row r="465" spans="1:10">
      <c r="A465" s="12">
        <v>43248</v>
      </c>
      <c r="B465" s="13">
        <v>43248</v>
      </c>
      <c r="C465" s="14" t="s">
        <v>783</v>
      </c>
      <c r="D465" s="14">
        <v>102</v>
      </c>
      <c r="E465">
        <f>VLOOKUP(C:C,Table1[[#All],[searchTaxon]:[Multiple_forms]],3,FALSE)</f>
        <v>0</v>
      </c>
      <c r="F465">
        <f>VLOOKUP(C:C,Table1[[#All],[searchTaxon]:[Multiple_forms]],4,FALSE)</f>
        <v>0</v>
      </c>
      <c r="G465">
        <f>VLOOKUP(C:C,Table1[[#All],[searchTaxon]:[Multiple_forms]],5,FALSE)</f>
        <v>0</v>
      </c>
      <c r="J465" s="3" t="s">
        <v>1011</v>
      </c>
    </row>
    <row r="466" spans="1:10">
      <c r="A466" s="12">
        <v>43248</v>
      </c>
      <c r="B466" s="13">
        <v>43248</v>
      </c>
      <c r="C466" s="14" t="s">
        <v>786</v>
      </c>
      <c r="D466" s="14">
        <v>103</v>
      </c>
      <c r="E466">
        <f>VLOOKUP(C:C,Table1[[#All],[searchTaxon]:[Multiple_forms]],3,FALSE)</f>
        <v>0</v>
      </c>
      <c r="F466">
        <f>VLOOKUP(C:C,Table1[[#All],[searchTaxon]:[Multiple_forms]],4,FALSE)</f>
        <v>0</v>
      </c>
      <c r="G466">
        <f>VLOOKUP(C:C,Table1[[#All],[searchTaxon]:[Multiple_forms]],5,FALSE)</f>
        <v>0</v>
      </c>
      <c r="J466" s="3" t="s">
        <v>1011</v>
      </c>
    </row>
    <row r="467" spans="1:10">
      <c r="A467" s="12">
        <v>43248</v>
      </c>
      <c r="B467" s="13">
        <v>43248</v>
      </c>
      <c r="C467" s="14" t="s">
        <v>788</v>
      </c>
      <c r="D467" s="14">
        <v>104</v>
      </c>
      <c r="E467">
        <f>VLOOKUP(C:C,Table1[[#All],[searchTaxon]:[Multiple_forms]],3,FALSE)</f>
        <v>0</v>
      </c>
      <c r="F467">
        <f>VLOOKUP(C:C,Table1[[#All],[searchTaxon]:[Multiple_forms]],4,FALSE)</f>
        <v>0</v>
      </c>
      <c r="G467">
        <f>VLOOKUP(C:C,Table1[[#All],[searchTaxon]:[Multiple_forms]],5,FALSE)</f>
        <v>0</v>
      </c>
      <c r="J467" s="3" t="s">
        <v>1011</v>
      </c>
    </row>
    <row r="468" spans="1:10">
      <c r="A468" s="12">
        <v>43248</v>
      </c>
      <c r="B468" s="13">
        <v>43248</v>
      </c>
      <c r="C468" s="14" t="s">
        <v>791</v>
      </c>
      <c r="D468" s="14">
        <v>105</v>
      </c>
      <c r="E468">
        <f>VLOOKUP(C:C,Table1[[#All],[searchTaxon]:[Multiple_forms]],3,FALSE)</f>
        <v>0</v>
      </c>
      <c r="F468">
        <f>VLOOKUP(C:C,Table1[[#All],[searchTaxon]:[Multiple_forms]],4,FALSE)</f>
        <v>0</v>
      </c>
      <c r="G468">
        <f>VLOOKUP(C:C,Table1[[#All],[searchTaxon]:[Multiple_forms]],5,FALSE)</f>
        <v>0</v>
      </c>
      <c r="J468" s="3" t="s">
        <v>1011</v>
      </c>
    </row>
    <row r="469" spans="1:10">
      <c r="A469" s="12">
        <v>43249</v>
      </c>
      <c r="B469" s="13">
        <v>43249</v>
      </c>
      <c r="C469" s="14" t="s">
        <v>793</v>
      </c>
      <c r="D469" s="14">
        <v>106</v>
      </c>
      <c r="E469">
        <f>VLOOKUP(C:C,Table1[[#All],[searchTaxon]:[Multiple_forms]],3,FALSE)</f>
        <v>0</v>
      </c>
      <c r="F469">
        <f>VLOOKUP(C:C,Table1[[#All],[searchTaxon]:[Multiple_forms]],4,FALSE)</f>
        <v>0</v>
      </c>
      <c r="G469">
        <f>VLOOKUP(C:C,Table1[[#All],[searchTaxon]:[Multiple_forms]],5,FALSE)</f>
        <v>0</v>
      </c>
      <c r="J469" s="3" t="s">
        <v>1011</v>
      </c>
    </row>
    <row r="470" spans="1:10">
      <c r="A470" s="12">
        <v>43249</v>
      </c>
      <c r="B470" s="13">
        <v>43249</v>
      </c>
      <c r="C470" s="14" t="s">
        <v>795</v>
      </c>
      <c r="D470" s="14">
        <v>107</v>
      </c>
      <c r="E470">
        <f>VLOOKUP(C:C,Table1[[#All],[searchTaxon]:[Multiple_forms]],3,FALSE)</f>
        <v>0</v>
      </c>
      <c r="F470">
        <f>VLOOKUP(C:C,Table1[[#All],[searchTaxon]:[Multiple_forms]],4,FALSE)</f>
        <v>0</v>
      </c>
      <c r="G470">
        <f>VLOOKUP(C:C,Table1[[#All],[searchTaxon]:[Multiple_forms]],5,FALSE)</f>
        <v>0</v>
      </c>
      <c r="J470" s="3" t="s">
        <v>1011</v>
      </c>
    </row>
    <row r="471" spans="1:10">
      <c r="A471" s="12">
        <v>43249</v>
      </c>
      <c r="B471" s="13">
        <v>43249</v>
      </c>
      <c r="C471" s="14" t="s">
        <v>798</v>
      </c>
      <c r="D471" s="14">
        <v>108</v>
      </c>
      <c r="E471">
        <f>VLOOKUP(C:C,Table1[[#All],[searchTaxon]:[Multiple_forms]],3,FALSE)</f>
        <v>0</v>
      </c>
      <c r="F471">
        <f>VLOOKUP(C:C,Table1[[#All],[searchTaxon]:[Multiple_forms]],4,FALSE)</f>
        <v>0</v>
      </c>
      <c r="G471">
        <f>VLOOKUP(C:C,Table1[[#All],[searchTaxon]:[Multiple_forms]],5,FALSE)</f>
        <v>0</v>
      </c>
      <c r="J471" s="3" t="s">
        <v>1011</v>
      </c>
    </row>
    <row r="472" spans="1:10">
      <c r="A472" s="12">
        <v>43249</v>
      </c>
      <c r="B472" s="13">
        <v>43249</v>
      </c>
      <c r="C472" s="14" t="s">
        <v>800</v>
      </c>
      <c r="D472" s="14">
        <v>109</v>
      </c>
      <c r="E472">
        <f>VLOOKUP(C:C,Table1[[#All],[searchTaxon]:[Multiple_forms]],3,FALSE)</f>
        <v>0</v>
      </c>
      <c r="F472">
        <f>VLOOKUP(C:C,Table1[[#All],[searchTaxon]:[Multiple_forms]],4,FALSE)</f>
        <v>0</v>
      </c>
      <c r="G472">
        <f>VLOOKUP(C:C,Table1[[#All],[searchTaxon]:[Multiple_forms]],5,FALSE)</f>
        <v>0</v>
      </c>
      <c r="J472" s="3" t="s">
        <v>1011</v>
      </c>
    </row>
    <row r="473" spans="1:10">
      <c r="A473" s="12">
        <v>43249</v>
      </c>
      <c r="B473" s="13">
        <v>43249</v>
      </c>
      <c r="C473" s="14" t="s">
        <v>802</v>
      </c>
      <c r="D473" s="14">
        <v>110</v>
      </c>
      <c r="E473">
        <f>VLOOKUP(C:C,Table1[[#All],[searchTaxon]:[Multiple_forms]],3,FALSE)</f>
        <v>0</v>
      </c>
      <c r="F473">
        <f>VLOOKUP(C:C,Table1[[#All],[searchTaxon]:[Multiple_forms]],4,FALSE)</f>
        <v>0</v>
      </c>
      <c r="G473">
        <f>VLOOKUP(C:C,Table1[[#All],[searchTaxon]:[Multiple_forms]],5,FALSE)</f>
        <v>0</v>
      </c>
      <c r="J473" s="3" t="s">
        <v>1011</v>
      </c>
    </row>
    <row r="474" spans="1:10">
      <c r="A474" s="12">
        <v>43249</v>
      </c>
      <c r="B474" s="13">
        <v>43249</v>
      </c>
      <c r="C474" s="14" t="s">
        <v>804</v>
      </c>
      <c r="D474" s="14">
        <v>111</v>
      </c>
      <c r="E474">
        <f>VLOOKUP(C:C,Table1[[#All],[searchTaxon]:[Multiple_forms]],3,FALSE)</f>
        <v>0</v>
      </c>
      <c r="F474">
        <f>VLOOKUP(C:C,Table1[[#All],[searchTaxon]:[Multiple_forms]],4,FALSE)</f>
        <v>0</v>
      </c>
      <c r="G474">
        <f>VLOOKUP(C:C,Table1[[#All],[searchTaxon]:[Multiple_forms]],5,FALSE)</f>
        <v>0</v>
      </c>
      <c r="J474" s="3" t="s">
        <v>1011</v>
      </c>
    </row>
    <row r="475" spans="1:10">
      <c r="A475" s="12">
        <v>43249</v>
      </c>
      <c r="B475" s="13">
        <v>43249</v>
      </c>
      <c r="C475" s="14" t="s">
        <v>806</v>
      </c>
      <c r="D475" s="14">
        <v>112</v>
      </c>
      <c r="E475">
        <f>VLOOKUP(C:C,Table1[[#All],[searchTaxon]:[Multiple_forms]],3,FALSE)</f>
        <v>0</v>
      </c>
      <c r="F475">
        <f>VLOOKUP(C:C,Table1[[#All],[searchTaxon]:[Multiple_forms]],4,FALSE)</f>
        <v>0</v>
      </c>
      <c r="G475">
        <f>VLOOKUP(C:C,Table1[[#All],[searchTaxon]:[Multiple_forms]],5,FALSE)</f>
        <v>0</v>
      </c>
      <c r="J475" s="3" t="s">
        <v>1011</v>
      </c>
    </row>
    <row r="476" spans="1:10">
      <c r="A476" s="12">
        <v>43249</v>
      </c>
      <c r="B476" s="13">
        <v>43249</v>
      </c>
      <c r="C476" s="14" t="s">
        <v>808</v>
      </c>
      <c r="D476" s="14">
        <v>113</v>
      </c>
      <c r="E476">
        <f>VLOOKUP(C:C,Table1[[#All],[searchTaxon]:[Multiple_forms]],3,FALSE)</f>
        <v>0</v>
      </c>
      <c r="F476">
        <f>VLOOKUP(C:C,Table1[[#All],[searchTaxon]:[Multiple_forms]],4,FALSE)</f>
        <v>0</v>
      </c>
      <c r="G476">
        <f>VLOOKUP(C:C,Table1[[#All],[searchTaxon]:[Multiple_forms]],5,FALSE)</f>
        <v>0</v>
      </c>
      <c r="J476" s="3" t="s">
        <v>1011</v>
      </c>
    </row>
    <row r="477" spans="1:10">
      <c r="A477" s="12">
        <v>43249</v>
      </c>
      <c r="B477" s="13">
        <v>43249</v>
      </c>
      <c r="C477" s="14" t="s">
        <v>812</v>
      </c>
      <c r="D477" s="14">
        <v>114</v>
      </c>
      <c r="E477">
        <f>VLOOKUP(C:C,Table1[[#All],[searchTaxon]:[Multiple_forms]],3,FALSE)</f>
        <v>0</v>
      </c>
      <c r="F477">
        <f>VLOOKUP(C:C,Table1[[#All],[searchTaxon]:[Multiple_forms]],4,FALSE)</f>
        <v>0</v>
      </c>
      <c r="G477">
        <f>VLOOKUP(C:C,Table1[[#All],[searchTaxon]:[Multiple_forms]],5,FALSE)</f>
        <v>0</v>
      </c>
      <c r="J477" s="3" t="s">
        <v>1011</v>
      </c>
    </row>
    <row r="478" spans="1:10">
      <c r="A478" s="12">
        <v>43249</v>
      </c>
      <c r="B478" s="13">
        <v>43249</v>
      </c>
      <c r="C478" s="14" t="s">
        <v>815</v>
      </c>
      <c r="D478" s="14">
        <v>115</v>
      </c>
      <c r="E478">
        <f>VLOOKUP(C:C,Table1[[#All],[searchTaxon]:[Multiple_forms]],3,FALSE)</f>
        <v>0</v>
      </c>
      <c r="F478">
        <f>VLOOKUP(C:C,Table1[[#All],[searchTaxon]:[Multiple_forms]],4,FALSE)</f>
        <v>0</v>
      </c>
      <c r="G478">
        <f>VLOOKUP(C:C,Table1[[#All],[searchTaxon]:[Multiple_forms]],5,FALSE)</f>
        <v>0</v>
      </c>
      <c r="J478" s="3" t="s">
        <v>1011</v>
      </c>
    </row>
    <row r="479" spans="1:10">
      <c r="A479" s="12">
        <v>43249</v>
      </c>
      <c r="B479" s="13">
        <v>43249</v>
      </c>
      <c r="C479" s="14" t="s">
        <v>817</v>
      </c>
      <c r="D479" s="14">
        <v>116</v>
      </c>
      <c r="E479">
        <f>VLOOKUP(C:C,Table1[[#All],[searchTaxon]:[Multiple_forms]],3,FALSE)</f>
        <v>0</v>
      </c>
      <c r="F479">
        <f>VLOOKUP(C:C,Table1[[#All],[searchTaxon]:[Multiple_forms]],4,FALSE)</f>
        <v>0</v>
      </c>
      <c r="G479">
        <f>VLOOKUP(C:C,Table1[[#All],[searchTaxon]:[Multiple_forms]],5,FALSE)</f>
        <v>0</v>
      </c>
      <c r="J479" s="3" t="s">
        <v>1011</v>
      </c>
    </row>
    <row r="480" spans="1:10">
      <c r="A480" s="12">
        <v>43249</v>
      </c>
      <c r="B480" s="13">
        <v>43249</v>
      </c>
      <c r="C480" s="14" t="s">
        <v>821</v>
      </c>
      <c r="D480" s="14">
        <v>117</v>
      </c>
      <c r="E480">
        <f>VLOOKUP(C:C,Table1[[#All],[searchTaxon]:[Multiple_forms]],3,FALSE)</f>
        <v>0</v>
      </c>
      <c r="F480">
        <f>VLOOKUP(C:C,Table1[[#All],[searchTaxon]:[Multiple_forms]],4,FALSE)</f>
        <v>0</v>
      </c>
      <c r="G480">
        <f>VLOOKUP(C:C,Table1[[#All],[searchTaxon]:[Multiple_forms]],5,FALSE)</f>
        <v>0</v>
      </c>
      <c r="J480" s="3" t="s">
        <v>1011</v>
      </c>
    </row>
    <row r="481" spans="1:10">
      <c r="A481" s="12">
        <v>43249</v>
      </c>
      <c r="B481" s="13">
        <v>43249</v>
      </c>
      <c r="C481" s="14" t="s">
        <v>825</v>
      </c>
      <c r="D481" s="14">
        <v>118</v>
      </c>
      <c r="E481">
        <f>VLOOKUP(C:C,Table1[[#All],[searchTaxon]:[Multiple_forms]],3,FALSE)</f>
        <v>0</v>
      </c>
      <c r="F481">
        <f>VLOOKUP(C:C,Table1[[#All],[searchTaxon]:[Multiple_forms]],4,FALSE)</f>
        <v>0</v>
      </c>
      <c r="G481">
        <f>VLOOKUP(C:C,Table1[[#All],[searchTaxon]:[Multiple_forms]],5,FALSE)</f>
        <v>0</v>
      </c>
      <c r="J481" s="3" t="s">
        <v>1011</v>
      </c>
    </row>
    <row r="482" spans="1:10">
      <c r="A482" s="12">
        <v>43249</v>
      </c>
      <c r="B482" s="13">
        <v>43249</v>
      </c>
      <c r="C482" s="14" t="s">
        <v>825</v>
      </c>
      <c r="D482" s="14">
        <v>119</v>
      </c>
      <c r="E482">
        <f>VLOOKUP(C:C,Table1[[#All],[searchTaxon]:[Multiple_forms]],3,FALSE)</f>
        <v>0</v>
      </c>
      <c r="F482">
        <f>VLOOKUP(C:C,Table1[[#All],[searchTaxon]:[Multiple_forms]],4,FALSE)</f>
        <v>0</v>
      </c>
      <c r="G482">
        <f>VLOOKUP(C:C,Table1[[#All],[searchTaxon]:[Multiple_forms]],5,FALSE)</f>
        <v>0</v>
      </c>
      <c r="J482" s="3" t="s">
        <v>1011</v>
      </c>
    </row>
    <row r="483" spans="1:10">
      <c r="A483" s="12">
        <v>43249</v>
      </c>
      <c r="B483" s="13">
        <v>43249</v>
      </c>
      <c r="C483" s="14" t="s">
        <v>828</v>
      </c>
      <c r="D483" s="14">
        <v>120</v>
      </c>
      <c r="E483">
        <f>VLOOKUP(C:C,Table1[[#All],[searchTaxon]:[Multiple_forms]],3,FALSE)</f>
        <v>0</v>
      </c>
      <c r="F483">
        <f>VLOOKUP(C:C,Table1[[#All],[searchTaxon]:[Multiple_forms]],4,FALSE)</f>
        <v>0</v>
      </c>
      <c r="G483">
        <f>VLOOKUP(C:C,Table1[[#All],[searchTaxon]:[Multiple_forms]],5,FALSE)</f>
        <v>0</v>
      </c>
      <c r="J483" s="3" t="s">
        <v>1011</v>
      </c>
    </row>
    <row r="484" spans="1:10">
      <c r="A484" s="12">
        <v>43249</v>
      </c>
      <c r="B484" s="13">
        <v>43249</v>
      </c>
      <c r="C484" s="14" t="s">
        <v>830</v>
      </c>
      <c r="D484" s="14">
        <v>121</v>
      </c>
      <c r="E484">
        <f>VLOOKUP(C:C,Table1[[#All],[searchTaxon]:[Multiple_forms]],3,FALSE)</f>
        <v>0</v>
      </c>
      <c r="F484">
        <f>VLOOKUP(C:C,Table1[[#All],[searchTaxon]:[Multiple_forms]],4,FALSE)</f>
        <v>0</v>
      </c>
      <c r="G484">
        <f>VLOOKUP(C:C,Table1[[#All],[searchTaxon]:[Multiple_forms]],5,FALSE)</f>
        <v>0</v>
      </c>
      <c r="J484" s="3" t="s">
        <v>1011</v>
      </c>
    </row>
    <row r="485" spans="1:10">
      <c r="A485" s="12">
        <v>43249</v>
      </c>
      <c r="B485" s="13">
        <v>43249</v>
      </c>
      <c r="C485" s="14" t="s">
        <v>832</v>
      </c>
      <c r="D485" s="14">
        <v>122</v>
      </c>
      <c r="E485">
        <f>VLOOKUP(C:C,Table1[[#All],[searchTaxon]:[Multiple_forms]],3,FALSE)</f>
        <v>0</v>
      </c>
      <c r="F485">
        <f>VLOOKUP(C:C,Table1[[#All],[searchTaxon]:[Multiple_forms]],4,FALSE)</f>
        <v>0</v>
      </c>
      <c r="G485">
        <f>VLOOKUP(C:C,Table1[[#All],[searchTaxon]:[Multiple_forms]],5,FALSE)</f>
        <v>0</v>
      </c>
      <c r="J485" s="3" t="s">
        <v>1011</v>
      </c>
    </row>
    <row r="486" spans="1:10">
      <c r="A486" s="12">
        <v>43249</v>
      </c>
      <c r="B486" s="13">
        <v>43249</v>
      </c>
      <c r="C486" s="14" t="s">
        <v>834</v>
      </c>
      <c r="D486" s="14">
        <v>123</v>
      </c>
      <c r="E486">
        <f>VLOOKUP(C:C,Table1[[#All],[searchTaxon]:[Multiple_forms]],3,FALSE)</f>
        <v>0</v>
      </c>
      <c r="F486">
        <f>VLOOKUP(C:C,Table1[[#All],[searchTaxon]:[Multiple_forms]],4,FALSE)</f>
        <v>0</v>
      </c>
      <c r="G486">
        <f>VLOOKUP(C:C,Table1[[#All],[searchTaxon]:[Multiple_forms]],5,FALSE)</f>
        <v>0</v>
      </c>
      <c r="J486" s="3" t="s">
        <v>1011</v>
      </c>
    </row>
    <row r="487" spans="1:10">
      <c r="A487" s="12">
        <v>43273</v>
      </c>
      <c r="B487" s="13">
        <v>43273</v>
      </c>
      <c r="C487" s="14" t="s">
        <v>836</v>
      </c>
      <c r="D487" s="14">
        <v>124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J487" s="3" t="s">
        <v>1011</v>
      </c>
    </row>
    <row r="488" spans="1:10">
      <c r="A488" s="12">
        <v>43273</v>
      </c>
      <c r="B488" s="13">
        <v>43273</v>
      </c>
      <c r="C488" s="14" t="s">
        <v>841</v>
      </c>
      <c r="D488" s="14">
        <v>125</v>
      </c>
      <c r="E488">
        <f>VLOOKUP(C:C,Table1[[#All],[searchTaxon]:[Multiple_forms]],3,FALSE)</f>
        <v>0</v>
      </c>
      <c r="F488">
        <f>VLOOKUP(C:C,Table1[[#All],[searchTaxon]:[Multiple_forms]],4,FALSE)</f>
        <v>0</v>
      </c>
      <c r="G488">
        <f>VLOOKUP(C:C,Table1[[#All],[searchTaxon]:[Multiple_forms]],5,FALSE)</f>
        <v>0</v>
      </c>
      <c r="J488" s="3" t="s">
        <v>1011</v>
      </c>
    </row>
    <row r="489" spans="1:10">
      <c r="A489" s="12">
        <v>43273</v>
      </c>
      <c r="B489" s="13">
        <v>43273</v>
      </c>
      <c r="C489" s="14" t="s">
        <v>843</v>
      </c>
      <c r="D489" s="14">
        <v>126</v>
      </c>
      <c r="E489">
        <f>VLOOKUP(C:C,Table1[[#All],[searchTaxon]:[Multiple_forms]],3,FALSE)</f>
        <v>0</v>
      </c>
      <c r="F489">
        <f>VLOOKUP(C:C,Table1[[#All],[searchTaxon]:[Multiple_forms]],4,FALSE)</f>
        <v>0</v>
      </c>
      <c r="G489">
        <f>VLOOKUP(C:C,Table1[[#All],[searchTaxon]:[Multiple_forms]],5,FALSE)</f>
        <v>0</v>
      </c>
      <c r="J489" s="3" t="s">
        <v>1011</v>
      </c>
    </row>
    <row r="490" spans="1:10">
      <c r="A490" s="12">
        <v>43273</v>
      </c>
      <c r="B490" s="13">
        <v>43273</v>
      </c>
      <c r="C490" s="14" t="s">
        <v>845</v>
      </c>
      <c r="D490" s="14">
        <v>127</v>
      </c>
      <c r="E490">
        <f>VLOOKUP(C:C,Table1[[#All],[searchTaxon]:[Multiple_forms]],3,FALSE)</f>
        <v>0</v>
      </c>
      <c r="F490">
        <f>VLOOKUP(C:C,Table1[[#All],[searchTaxon]:[Multiple_forms]],4,FALSE)</f>
        <v>0</v>
      </c>
      <c r="G490">
        <f>VLOOKUP(C:C,Table1[[#All],[searchTaxon]:[Multiple_forms]],5,FALSE)</f>
        <v>0</v>
      </c>
      <c r="J490" s="3" t="s">
        <v>1011</v>
      </c>
    </row>
    <row r="491" spans="1:10">
      <c r="A491" s="12">
        <v>43273</v>
      </c>
      <c r="B491" s="13">
        <v>43273</v>
      </c>
      <c r="C491" s="14" t="s">
        <v>848</v>
      </c>
      <c r="D491" s="14">
        <v>128</v>
      </c>
      <c r="E491">
        <f>VLOOKUP(C:C,Table1[[#All],[searchTaxon]:[Multiple_forms]],3,FALSE)</f>
        <v>0</v>
      </c>
      <c r="F491">
        <f>VLOOKUP(C:C,Table1[[#All],[searchTaxon]:[Multiple_forms]],4,FALSE)</f>
        <v>0</v>
      </c>
      <c r="G491">
        <f>VLOOKUP(C:C,Table1[[#All],[searchTaxon]:[Multiple_forms]],5,FALSE)</f>
        <v>0</v>
      </c>
      <c r="J491" s="3" t="s">
        <v>1011</v>
      </c>
    </row>
    <row r="492" spans="1:10">
      <c r="A492" s="12">
        <v>43276</v>
      </c>
      <c r="B492" s="13">
        <v>43276</v>
      </c>
      <c r="C492" s="14" t="s">
        <v>850</v>
      </c>
      <c r="D492" s="14">
        <v>129</v>
      </c>
      <c r="E492">
        <f>VLOOKUP(C:C,Table1[[#All],[searchTaxon]:[Multiple_forms]],3,FALSE)</f>
        <v>0</v>
      </c>
      <c r="F492">
        <f>VLOOKUP(C:C,Table1[[#All],[searchTaxon]:[Multiple_forms]],4,FALSE)</f>
        <v>0</v>
      </c>
      <c r="G492">
        <f>VLOOKUP(C:C,Table1[[#All],[searchTaxon]:[Multiple_forms]],5,FALSE)</f>
        <v>0</v>
      </c>
      <c r="J492" s="3" t="s">
        <v>1011</v>
      </c>
    </row>
    <row r="493" spans="1:10">
      <c r="A493" s="12">
        <v>43276</v>
      </c>
      <c r="B493" s="13">
        <v>43276</v>
      </c>
      <c r="C493" s="14" t="s">
        <v>852</v>
      </c>
      <c r="D493" s="14">
        <v>130</v>
      </c>
      <c r="E493">
        <f>VLOOKUP(C:C,Table1[[#All],[searchTaxon]:[Multiple_forms]],3,FALSE)</f>
        <v>0</v>
      </c>
      <c r="F493">
        <f>VLOOKUP(C:C,Table1[[#All],[searchTaxon]:[Multiple_forms]],4,FALSE)</f>
        <v>0</v>
      </c>
      <c r="G493">
        <f>VLOOKUP(C:C,Table1[[#All],[searchTaxon]:[Multiple_forms]],5,FALSE)</f>
        <v>0</v>
      </c>
      <c r="J493" s="3" t="s">
        <v>1011</v>
      </c>
    </row>
    <row r="494" spans="1:10">
      <c r="A494" s="12">
        <v>43276</v>
      </c>
      <c r="B494" s="13">
        <v>43276</v>
      </c>
      <c r="C494" s="14" t="s">
        <v>855</v>
      </c>
      <c r="D494" s="14">
        <v>131</v>
      </c>
      <c r="E494">
        <f>VLOOKUP(C:C,Table1[[#All],[searchTaxon]:[Multiple_forms]],3,FALSE)</f>
        <v>0</v>
      </c>
      <c r="F494">
        <f>VLOOKUP(C:C,Table1[[#All],[searchTaxon]:[Multiple_forms]],4,FALSE)</f>
        <v>0</v>
      </c>
      <c r="G494">
        <f>VLOOKUP(C:C,Table1[[#All],[searchTaxon]:[Multiple_forms]],5,FALSE)</f>
        <v>0</v>
      </c>
      <c r="J494" s="3" t="s">
        <v>1011</v>
      </c>
    </row>
    <row r="495" spans="1:10">
      <c r="A495" s="12">
        <v>43276</v>
      </c>
      <c r="B495" s="13">
        <v>43276</v>
      </c>
      <c r="C495" s="14" t="s">
        <v>860</v>
      </c>
      <c r="D495" s="14">
        <v>132</v>
      </c>
      <c r="E495">
        <f>VLOOKUP(C:C,Table1[[#All],[searchTaxon]:[Multiple_forms]],3,FALSE)</f>
        <v>0</v>
      </c>
      <c r="F495">
        <f>VLOOKUP(C:C,Table1[[#All],[searchTaxon]:[Multiple_forms]],4,FALSE)</f>
        <v>0</v>
      </c>
      <c r="G495">
        <f>VLOOKUP(C:C,Table1[[#All],[searchTaxon]:[Multiple_forms]],5,FALSE)</f>
        <v>0</v>
      </c>
      <c r="J495" s="3" t="s">
        <v>1011</v>
      </c>
    </row>
    <row r="496" spans="1:10">
      <c r="A496" s="12">
        <v>43276</v>
      </c>
      <c r="B496" s="13">
        <v>43276</v>
      </c>
      <c r="C496" s="14" t="s">
        <v>863</v>
      </c>
      <c r="D496" s="14">
        <v>133</v>
      </c>
      <c r="E496">
        <f>VLOOKUP(C:C,Table1[[#All],[searchTaxon]:[Multiple_forms]],3,FALSE)</f>
        <v>0</v>
      </c>
      <c r="F496">
        <f>VLOOKUP(C:C,Table1[[#All],[searchTaxon]:[Multiple_forms]],4,FALSE)</f>
        <v>0</v>
      </c>
      <c r="G496">
        <f>VLOOKUP(C:C,Table1[[#All],[searchTaxon]:[Multiple_forms]],5,FALSE)</f>
        <v>0</v>
      </c>
      <c r="J496" s="3" t="s">
        <v>1011</v>
      </c>
    </row>
    <row r="497" spans="1:10">
      <c r="A497" s="12">
        <v>43276</v>
      </c>
      <c r="B497" s="13">
        <v>43276</v>
      </c>
      <c r="C497" s="14" t="s">
        <v>865</v>
      </c>
      <c r="D497" s="14">
        <v>134</v>
      </c>
      <c r="E497">
        <f>VLOOKUP(C:C,Table1[[#All],[searchTaxon]:[Multiple_forms]],3,FALSE)</f>
        <v>0</v>
      </c>
      <c r="F497">
        <f>VLOOKUP(C:C,Table1[[#All],[searchTaxon]:[Multiple_forms]],4,FALSE)</f>
        <v>0</v>
      </c>
      <c r="G497">
        <f>VLOOKUP(C:C,Table1[[#All],[searchTaxon]:[Multiple_forms]],5,FALSE)</f>
        <v>0</v>
      </c>
      <c r="J497" s="3" t="s">
        <v>1011</v>
      </c>
    </row>
    <row r="498" spans="1:10">
      <c r="A498" s="12">
        <v>43277</v>
      </c>
      <c r="B498" s="13">
        <v>43277</v>
      </c>
      <c r="C498" s="14" t="s">
        <v>867</v>
      </c>
      <c r="D498" s="14">
        <v>135</v>
      </c>
      <c r="E498">
        <f>VLOOKUP(C:C,Table1[[#All],[searchTaxon]:[Multiple_forms]],3,FALSE)</f>
        <v>0</v>
      </c>
      <c r="F498">
        <f>VLOOKUP(C:C,Table1[[#All],[searchTaxon]:[Multiple_forms]],4,FALSE)</f>
        <v>0</v>
      </c>
      <c r="G498">
        <f>VLOOKUP(C:C,Table1[[#All],[searchTaxon]:[Multiple_forms]],5,FALSE)</f>
        <v>0</v>
      </c>
      <c r="J498" s="3" t="s">
        <v>1011</v>
      </c>
    </row>
    <row r="499" spans="1:10">
      <c r="A499" s="12">
        <v>43277</v>
      </c>
      <c r="B499" s="13">
        <v>43277</v>
      </c>
      <c r="C499" s="14" t="s">
        <v>870</v>
      </c>
      <c r="D499" s="14">
        <v>136</v>
      </c>
      <c r="E499">
        <f>VLOOKUP(C:C,Table1[[#All],[searchTaxon]:[Multiple_forms]],3,FALSE)</f>
        <v>0</v>
      </c>
      <c r="F499">
        <f>VLOOKUP(C:C,Table1[[#All],[searchTaxon]:[Multiple_forms]],4,FALSE)</f>
        <v>0</v>
      </c>
      <c r="G499">
        <f>VLOOKUP(C:C,Table1[[#All],[searchTaxon]:[Multiple_forms]],5,FALSE)</f>
        <v>0</v>
      </c>
      <c r="J499" s="3" t="s">
        <v>1011</v>
      </c>
    </row>
    <row r="500" spans="1:10">
      <c r="A500" s="12">
        <v>43277</v>
      </c>
      <c r="B500" s="13">
        <v>43277</v>
      </c>
      <c r="C500" s="14" t="s">
        <v>872</v>
      </c>
      <c r="D500" s="14">
        <v>137</v>
      </c>
      <c r="E500">
        <f>VLOOKUP(C:C,Table1[[#All],[searchTaxon]:[Multiple_forms]],3,FALSE)</f>
        <v>0</v>
      </c>
      <c r="F500">
        <f>VLOOKUP(C:C,Table1[[#All],[searchTaxon]:[Multiple_forms]],4,FALSE)</f>
        <v>0</v>
      </c>
      <c r="G500">
        <f>VLOOKUP(C:C,Table1[[#All],[searchTaxon]:[Multiple_forms]],5,FALSE)</f>
        <v>0</v>
      </c>
      <c r="J500" s="3" t="s">
        <v>1011</v>
      </c>
    </row>
    <row r="501" spans="1:10">
      <c r="A501" s="12">
        <v>43277</v>
      </c>
      <c r="B501" s="13">
        <v>43277</v>
      </c>
      <c r="C501" s="14" t="s">
        <v>874</v>
      </c>
      <c r="D501" s="14">
        <v>138</v>
      </c>
      <c r="E501">
        <f>VLOOKUP(C:C,Table1[[#All],[searchTaxon]:[Multiple_forms]],3,FALSE)</f>
        <v>0</v>
      </c>
      <c r="F501">
        <f>VLOOKUP(C:C,Table1[[#All],[searchTaxon]:[Multiple_forms]],4,FALSE)</f>
        <v>0</v>
      </c>
      <c r="G501">
        <f>VLOOKUP(C:C,Table1[[#All],[searchTaxon]:[Multiple_forms]],5,FALSE)</f>
        <v>0</v>
      </c>
      <c r="J501" s="3" t="s">
        <v>1011</v>
      </c>
    </row>
    <row r="502" spans="1:10">
      <c r="A502" s="12">
        <v>43277</v>
      </c>
      <c r="B502" s="13">
        <v>43277</v>
      </c>
      <c r="C502" s="14" t="s">
        <v>876</v>
      </c>
      <c r="D502" s="14">
        <v>139</v>
      </c>
      <c r="E502">
        <f>VLOOKUP(C:C,Table1[[#All],[searchTaxon]:[Multiple_forms]],3,FALSE)</f>
        <v>0</v>
      </c>
      <c r="F502">
        <f>VLOOKUP(C:C,Table1[[#All],[searchTaxon]:[Multiple_forms]],4,FALSE)</f>
        <v>0</v>
      </c>
      <c r="G502">
        <f>VLOOKUP(C:C,Table1[[#All],[searchTaxon]:[Multiple_forms]],5,FALSE)</f>
        <v>0</v>
      </c>
      <c r="J502" s="3" t="s">
        <v>1011</v>
      </c>
    </row>
    <row r="503" spans="1:10">
      <c r="A503" s="12">
        <v>43277</v>
      </c>
      <c r="B503" s="13">
        <v>43277</v>
      </c>
      <c r="C503" s="14" t="s">
        <v>879</v>
      </c>
      <c r="D503" s="14">
        <v>140</v>
      </c>
      <c r="E503">
        <f>VLOOKUP(C:C,Table1[[#All],[searchTaxon]:[Multiple_forms]],3,FALSE)</f>
        <v>0</v>
      </c>
      <c r="F503">
        <f>VLOOKUP(C:C,Table1[[#All],[searchTaxon]:[Multiple_forms]],4,FALSE)</f>
        <v>0</v>
      </c>
      <c r="G503">
        <f>VLOOKUP(C:C,Table1[[#All],[searchTaxon]:[Multiple_forms]],5,FALSE)</f>
        <v>0</v>
      </c>
      <c r="J503" s="3" t="s">
        <v>1011</v>
      </c>
    </row>
    <row r="504" spans="1:10">
      <c r="A504" s="12">
        <v>43277</v>
      </c>
      <c r="B504" s="13">
        <v>43277</v>
      </c>
      <c r="C504" s="14" t="s">
        <v>883</v>
      </c>
      <c r="D504" s="14">
        <v>141</v>
      </c>
      <c r="E504">
        <f>VLOOKUP(C:C,Table1[[#All],[searchTaxon]:[Multiple_forms]],3,FALSE)</f>
        <v>0</v>
      </c>
      <c r="F504">
        <f>VLOOKUP(C:C,Table1[[#All],[searchTaxon]:[Multiple_forms]],4,FALSE)</f>
        <v>0</v>
      </c>
      <c r="G504">
        <f>VLOOKUP(C:C,Table1[[#All],[searchTaxon]:[Multiple_forms]],5,FALSE)</f>
        <v>0</v>
      </c>
      <c r="J504" s="3" t="s">
        <v>1011</v>
      </c>
    </row>
    <row r="505" spans="1:10">
      <c r="A505" s="12">
        <v>43277</v>
      </c>
      <c r="B505" s="13">
        <v>43277</v>
      </c>
      <c r="C505" s="14" t="s">
        <v>888</v>
      </c>
      <c r="D505" s="14">
        <v>142</v>
      </c>
      <c r="E505">
        <f>VLOOKUP(C:C,Table1[[#All],[searchTaxon]:[Multiple_forms]],3,FALSE)</f>
        <v>0</v>
      </c>
      <c r="F505">
        <f>VLOOKUP(C:C,Table1[[#All],[searchTaxon]:[Multiple_forms]],4,FALSE)</f>
        <v>0</v>
      </c>
      <c r="G505">
        <f>VLOOKUP(C:C,Table1[[#All],[searchTaxon]:[Multiple_forms]],5,FALSE)</f>
        <v>0</v>
      </c>
      <c r="J505" s="3" t="s">
        <v>1011</v>
      </c>
    </row>
    <row r="506" spans="1:10">
      <c r="A506" s="12">
        <v>43278</v>
      </c>
      <c r="B506" s="13">
        <v>43278</v>
      </c>
      <c r="C506" s="14" t="s">
        <v>891</v>
      </c>
      <c r="D506" s="14">
        <v>143</v>
      </c>
      <c r="E506">
        <f>VLOOKUP(C:C,Table1[[#All],[searchTaxon]:[Multiple_forms]],3,FALSE)</f>
        <v>0</v>
      </c>
      <c r="F506">
        <f>VLOOKUP(C:C,Table1[[#All],[searchTaxon]:[Multiple_forms]],4,FALSE)</f>
        <v>0</v>
      </c>
      <c r="G506">
        <f>VLOOKUP(C:C,Table1[[#All],[searchTaxon]:[Multiple_forms]],5,FALSE)</f>
        <v>0</v>
      </c>
      <c r="J506" s="3" t="s">
        <v>1011</v>
      </c>
    </row>
    <row r="507" spans="1:10">
      <c r="A507" s="12">
        <v>43278</v>
      </c>
      <c r="B507" s="13">
        <v>43278</v>
      </c>
      <c r="C507" s="14" t="s">
        <v>892</v>
      </c>
      <c r="D507" s="14">
        <v>144</v>
      </c>
      <c r="E507">
        <f>VLOOKUP(C:C,Table1[[#All],[searchTaxon]:[Multiple_forms]],3,FALSE)</f>
        <v>0</v>
      </c>
      <c r="F507">
        <f>VLOOKUP(C:C,Table1[[#All],[searchTaxon]:[Multiple_forms]],4,FALSE)</f>
        <v>0</v>
      </c>
      <c r="G507">
        <f>VLOOKUP(C:C,Table1[[#All],[searchTaxon]:[Multiple_forms]],5,FALSE)</f>
        <v>0</v>
      </c>
      <c r="J507" s="3" t="s">
        <v>1011</v>
      </c>
    </row>
    <row r="508" spans="1:10">
      <c r="A508" s="12">
        <v>43278</v>
      </c>
      <c r="B508" s="13">
        <v>43278</v>
      </c>
      <c r="C508" s="14" t="s">
        <v>895</v>
      </c>
      <c r="D508" s="14">
        <v>145</v>
      </c>
      <c r="E508">
        <f>VLOOKUP(C:C,Table1[[#All],[searchTaxon]:[Multiple_forms]],3,FALSE)</f>
        <v>0</v>
      </c>
      <c r="F508">
        <f>VLOOKUP(C:C,Table1[[#All],[searchTaxon]:[Multiple_forms]],4,FALSE)</f>
        <v>0</v>
      </c>
      <c r="G508">
        <f>VLOOKUP(C:C,Table1[[#All],[searchTaxon]:[Multiple_forms]],5,FALSE)</f>
        <v>0</v>
      </c>
      <c r="J508" s="3" t="s">
        <v>1011</v>
      </c>
    </row>
    <row r="509" spans="1:10">
      <c r="A509" s="12">
        <v>43278</v>
      </c>
      <c r="B509" s="13">
        <v>43278</v>
      </c>
      <c r="C509" s="14" t="s">
        <v>897</v>
      </c>
      <c r="D509" s="14">
        <v>146</v>
      </c>
      <c r="E509" t="str">
        <f>VLOOKUP(C:C,Table1[[#All],[searchTaxon]:[Multiple_forms]],3,FALSE)</f>
        <v>Maculata</v>
      </c>
      <c r="F509">
        <f>VLOOKUP(C:C,Table1[[#All],[searchTaxon]:[Multiple_forms]],4,FALSE)</f>
        <v>0</v>
      </c>
      <c r="G509" t="str">
        <f>VLOOKUP(C:C,Table1[[#All],[searchTaxon]:[Multiple_forms]],5,FALSE)</f>
        <v>Yes</v>
      </c>
      <c r="J509" s="3" t="s">
        <v>1011</v>
      </c>
    </row>
    <row r="510" spans="1:10">
      <c r="A510" s="12">
        <v>43279</v>
      </c>
      <c r="B510" s="13">
        <v>43279</v>
      </c>
      <c r="C510" s="14" t="s">
        <v>903</v>
      </c>
      <c r="D510" s="14">
        <v>147</v>
      </c>
      <c r="E510">
        <f>VLOOKUP(C:C,Table1[[#All],[searchTaxon]:[Multiple_forms]],3,FALSE)</f>
        <v>0</v>
      </c>
      <c r="F510">
        <f>VLOOKUP(C:C,Table1[[#All],[searchTaxon]:[Multiple_forms]],4,FALSE)</f>
        <v>0</v>
      </c>
      <c r="G510">
        <f>VLOOKUP(C:C,Table1[[#All],[searchTaxon]:[Multiple_forms]],5,FALSE)</f>
        <v>0</v>
      </c>
      <c r="J510" s="3" t="s">
        <v>1011</v>
      </c>
    </row>
    <row r="511" spans="1:10">
      <c r="A511" s="12">
        <v>43279</v>
      </c>
      <c r="B511" s="13">
        <v>43279</v>
      </c>
      <c r="C511" s="14" t="s">
        <v>907</v>
      </c>
      <c r="D511" s="14">
        <v>148</v>
      </c>
      <c r="E511">
        <f>VLOOKUP(C:C,Table1[[#All],[searchTaxon]:[Multiple_forms]],3,FALSE)</f>
        <v>0</v>
      </c>
      <c r="F511">
        <f>VLOOKUP(C:C,Table1[[#All],[searchTaxon]:[Multiple_forms]],4,FALSE)</f>
        <v>0</v>
      </c>
      <c r="G511">
        <f>VLOOKUP(C:C,Table1[[#All],[searchTaxon]:[Multiple_forms]],5,FALSE)</f>
        <v>0</v>
      </c>
      <c r="J511" s="3" t="s">
        <v>1011</v>
      </c>
    </row>
    <row r="512" spans="1:10">
      <c r="A512" s="12">
        <v>43279</v>
      </c>
      <c r="B512" s="13">
        <v>43279</v>
      </c>
      <c r="C512" s="14" t="s">
        <v>910</v>
      </c>
      <c r="D512" s="14">
        <v>149</v>
      </c>
      <c r="E512">
        <f>VLOOKUP(C:C,Table1[[#All],[searchTaxon]:[Multiple_forms]],3,FALSE)</f>
        <v>0</v>
      </c>
      <c r="F512">
        <f>VLOOKUP(C:C,Table1[[#All],[searchTaxon]:[Multiple_forms]],4,FALSE)</f>
        <v>0</v>
      </c>
      <c r="G512">
        <f>VLOOKUP(C:C,Table1[[#All],[searchTaxon]:[Multiple_forms]],5,FALSE)</f>
        <v>0</v>
      </c>
      <c r="J512" s="3" t="s">
        <v>1011</v>
      </c>
    </row>
    <row r="513" spans="1:10">
      <c r="A513" s="12">
        <v>43279</v>
      </c>
      <c r="B513" s="13">
        <v>43279</v>
      </c>
      <c r="C513" s="14" t="s">
        <v>913</v>
      </c>
      <c r="D513" s="14">
        <v>150</v>
      </c>
      <c r="E513">
        <f>VLOOKUP(C:C,Table1[[#All],[searchTaxon]:[Multiple_forms]],3,FALSE)</f>
        <v>0</v>
      </c>
      <c r="F513">
        <f>VLOOKUP(C:C,Table1[[#All],[searchTaxon]:[Multiple_forms]],4,FALSE)</f>
        <v>0</v>
      </c>
      <c r="G513">
        <f>VLOOKUP(C:C,Table1[[#All],[searchTaxon]:[Multiple_forms]],5,FALSE)</f>
        <v>0</v>
      </c>
      <c r="J513" s="3" t="s">
        <v>1011</v>
      </c>
    </row>
    <row r="514" spans="1:10">
      <c r="A514" s="12">
        <v>43279</v>
      </c>
      <c r="B514" s="13">
        <v>43279</v>
      </c>
      <c r="C514" s="14" t="s">
        <v>913</v>
      </c>
      <c r="D514" s="14">
        <v>151</v>
      </c>
      <c r="E514">
        <f>VLOOKUP(C:C,Table1[[#All],[searchTaxon]:[Multiple_forms]],3,FALSE)</f>
        <v>0</v>
      </c>
      <c r="F514">
        <f>VLOOKUP(C:C,Table1[[#All],[searchTaxon]:[Multiple_forms]],4,FALSE)</f>
        <v>0</v>
      </c>
      <c r="G514">
        <f>VLOOKUP(C:C,Table1[[#All],[searchTaxon]:[Multiple_forms]],5,FALSE)</f>
        <v>0</v>
      </c>
      <c r="J514" s="3" t="s">
        <v>1011</v>
      </c>
    </row>
    <row r="515" spans="1:10">
      <c r="A515" s="12">
        <v>43279</v>
      </c>
      <c r="B515" s="13">
        <v>43279</v>
      </c>
      <c r="C515" s="14" t="s">
        <v>915</v>
      </c>
      <c r="D515" s="14">
        <v>152</v>
      </c>
      <c r="E515">
        <f>VLOOKUP(C:C,Table1[[#All],[searchTaxon]:[Multiple_forms]],3,FALSE)</f>
        <v>0</v>
      </c>
      <c r="F515">
        <f>VLOOKUP(C:C,Table1[[#All],[searchTaxon]:[Multiple_forms]],4,FALSE)</f>
        <v>0</v>
      </c>
      <c r="G515">
        <f>VLOOKUP(C:C,Table1[[#All],[searchTaxon]:[Multiple_forms]],5,FALSE)</f>
        <v>0</v>
      </c>
      <c r="J515" s="3" t="s">
        <v>1011</v>
      </c>
    </row>
    <row r="516" spans="1:10">
      <c r="A516" s="12">
        <v>43279</v>
      </c>
      <c r="B516" s="13">
        <v>43279</v>
      </c>
      <c r="C516" s="14" t="s">
        <v>919</v>
      </c>
      <c r="D516" s="14">
        <v>153</v>
      </c>
      <c r="E516">
        <f>VLOOKUP(C:C,Table1[[#All],[searchTaxon]:[Multiple_forms]],3,FALSE)</f>
        <v>0</v>
      </c>
      <c r="F516">
        <f>VLOOKUP(C:C,Table1[[#All],[searchTaxon]:[Multiple_forms]],4,FALSE)</f>
        <v>0</v>
      </c>
      <c r="G516">
        <f>VLOOKUP(C:C,Table1[[#All],[searchTaxon]:[Multiple_forms]],5,FALSE)</f>
        <v>0</v>
      </c>
      <c r="J516" s="3" t="s">
        <v>1011</v>
      </c>
    </row>
    <row r="517" spans="1:10">
      <c r="A517" s="12">
        <v>43279</v>
      </c>
      <c r="B517" s="13">
        <v>43279</v>
      </c>
      <c r="C517" s="14" t="s">
        <v>921</v>
      </c>
      <c r="D517" s="14">
        <v>154</v>
      </c>
      <c r="E517">
        <f>VLOOKUP(C:C,Table1[[#All],[searchTaxon]:[Multiple_forms]],3,FALSE)</f>
        <v>0</v>
      </c>
      <c r="F517">
        <f>VLOOKUP(C:C,Table1[[#All],[searchTaxon]:[Multiple_forms]],4,FALSE)</f>
        <v>0</v>
      </c>
      <c r="G517">
        <f>VLOOKUP(C:C,Table1[[#All],[searchTaxon]:[Multiple_forms]],5,FALSE)</f>
        <v>0</v>
      </c>
      <c r="J517" s="3" t="s">
        <v>1011</v>
      </c>
    </row>
    <row r="518" spans="1:10">
      <c r="A518" s="12">
        <v>43279</v>
      </c>
      <c r="B518" s="13">
        <v>43279</v>
      </c>
      <c r="C518" s="14" t="s">
        <v>925</v>
      </c>
      <c r="D518" s="14">
        <v>155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J518" s="3" t="s">
        <v>1011</v>
      </c>
    </row>
    <row r="519" spans="1:10">
      <c r="A519" s="12">
        <v>43279</v>
      </c>
      <c r="B519" s="13">
        <v>43279</v>
      </c>
      <c r="C519" s="14" t="s">
        <v>928</v>
      </c>
      <c r="D519" s="14">
        <v>156</v>
      </c>
      <c r="E519">
        <f>VLOOKUP(C:C,Table1[[#All],[searchTaxon]:[Multiple_forms]],3,FALSE)</f>
        <v>0</v>
      </c>
      <c r="F519">
        <f>VLOOKUP(C:C,Table1[[#All],[searchTaxon]:[Multiple_forms]],4,FALSE)</f>
        <v>0</v>
      </c>
      <c r="G519">
        <f>VLOOKUP(C:C,Table1[[#All],[searchTaxon]:[Multiple_forms]],5,FALSE)</f>
        <v>0</v>
      </c>
      <c r="J519" s="3" t="s">
        <v>1011</v>
      </c>
    </row>
    <row r="520" spans="1:10">
      <c r="A520" s="12">
        <v>43279</v>
      </c>
      <c r="B520" s="13">
        <v>43279</v>
      </c>
      <c r="C520" s="14" t="s">
        <v>931</v>
      </c>
      <c r="D520" s="14">
        <v>157</v>
      </c>
      <c r="E520">
        <f>VLOOKUP(C:C,Table1[[#All],[searchTaxon]:[Multiple_forms]],3,FALSE)</f>
        <v>0</v>
      </c>
      <c r="F520">
        <f>VLOOKUP(C:C,Table1[[#All],[searchTaxon]:[Multiple_forms]],4,FALSE)</f>
        <v>0</v>
      </c>
      <c r="G520">
        <f>VLOOKUP(C:C,Table1[[#All],[searchTaxon]:[Multiple_forms]],5,FALSE)</f>
        <v>0</v>
      </c>
      <c r="J520" s="3" t="s">
        <v>1011</v>
      </c>
    </row>
    <row r="521" spans="1:10">
      <c r="A521" s="12">
        <v>43279</v>
      </c>
      <c r="B521" s="13">
        <v>43279</v>
      </c>
      <c r="C521" s="14" t="s">
        <v>933</v>
      </c>
      <c r="D521" s="14">
        <v>158</v>
      </c>
      <c r="E521">
        <f>VLOOKUP(C:C,Table1[[#All],[searchTaxon]:[Multiple_forms]],3,FALSE)</f>
        <v>0</v>
      </c>
      <c r="F521">
        <f>VLOOKUP(C:C,Table1[[#All],[searchTaxon]:[Multiple_forms]],4,FALSE)</f>
        <v>0</v>
      </c>
      <c r="G521">
        <f>VLOOKUP(C:C,Table1[[#All],[searchTaxon]:[Multiple_forms]],5,FALSE)</f>
        <v>0</v>
      </c>
      <c r="J521" s="3" t="s">
        <v>1011</v>
      </c>
    </row>
    <row r="522" spans="1:10">
      <c r="A522" s="12">
        <v>43279</v>
      </c>
      <c r="B522" s="13">
        <v>43279</v>
      </c>
      <c r="C522" s="14" t="s">
        <v>937</v>
      </c>
      <c r="D522" s="14">
        <v>159</v>
      </c>
      <c r="E522">
        <f>VLOOKUP(C:C,Table1[[#All],[searchTaxon]:[Multiple_forms]],3,FALSE)</f>
        <v>0</v>
      </c>
      <c r="F522">
        <f>VLOOKUP(C:C,Table1[[#All],[searchTaxon]:[Multiple_forms]],4,FALSE)</f>
        <v>0</v>
      </c>
      <c r="G522" t="str">
        <f>VLOOKUP(C:C,Table1[[#All],[searchTaxon]:[Multiple_forms]],5,FALSE)</f>
        <v>Yes</v>
      </c>
      <c r="J522" s="3" t="s">
        <v>1011</v>
      </c>
    </row>
    <row r="523" spans="1:10">
      <c r="A523" s="12">
        <v>43279</v>
      </c>
      <c r="B523" s="13">
        <v>43279</v>
      </c>
      <c r="C523" s="14" t="s">
        <v>939</v>
      </c>
      <c r="D523" s="14">
        <v>160</v>
      </c>
      <c r="E523" t="str">
        <f>VLOOKUP(C:C,Table1[[#All],[searchTaxon]:[Multiple_forms]],3,FALSE)</f>
        <v>Rubra</v>
      </c>
      <c r="F523">
        <f>VLOOKUP(C:C,Table1[[#All],[searchTaxon]:[Multiple_forms]],4,FALSE)</f>
        <v>0</v>
      </c>
      <c r="G523" t="str">
        <f>VLOOKUP(C:C,Table1[[#All],[searchTaxon]:[Multiple_forms]],5,FALSE)</f>
        <v>Yes</v>
      </c>
      <c r="J523" s="3" t="s">
        <v>1011</v>
      </c>
    </row>
    <row r="524" spans="1:10">
      <c r="A524" s="12">
        <v>43279</v>
      </c>
      <c r="B524" s="13">
        <v>43279</v>
      </c>
      <c r="C524" s="14" t="s">
        <v>942</v>
      </c>
      <c r="D524" s="14">
        <v>161</v>
      </c>
      <c r="E524">
        <f>VLOOKUP(C:C,Table1[[#All],[searchTaxon]:[Multiple_forms]],3,FALSE)</f>
        <v>0</v>
      </c>
      <c r="F524">
        <f>VLOOKUP(C:C,Table1[[#All],[searchTaxon]:[Multiple_forms]],4,FALSE)</f>
        <v>0</v>
      </c>
      <c r="G524" t="str">
        <f>VLOOKUP(C:C,Table1[[#All],[searchTaxon]:[Multiple_forms]],5,FALSE)</f>
        <v>Yes</v>
      </c>
      <c r="J524" s="3" t="s">
        <v>1011</v>
      </c>
    </row>
    <row r="525" spans="1:10">
      <c r="A525" s="12">
        <v>43279</v>
      </c>
      <c r="B525" s="13">
        <v>43279</v>
      </c>
      <c r="C525" s="14" t="s">
        <v>943</v>
      </c>
      <c r="D525" s="14">
        <v>162</v>
      </c>
      <c r="E525">
        <f>VLOOKUP(C:C,Table1[[#All],[searchTaxon]:[Multiple_forms]],3,FALSE)</f>
        <v>0</v>
      </c>
      <c r="F525">
        <f>VLOOKUP(C:C,Table1[[#All],[searchTaxon]:[Multiple_forms]],4,FALSE)</f>
        <v>0</v>
      </c>
      <c r="G525">
        <f>VLOOKUP(C:C,Table1[[#All],[searchTaxon]:[Multiple_forms]],5,FALSE)</f>
        <v>0</v>
      </c>
      <c r="J525" s="3" t="s">
        <v>1011</v>
      </c>
    </row>
    <row r="526" spans="1:10">
      <c r="A526" s="12">
        <v>43280</v>
      </c>
      <c r="B526" s="13">
        <v>43280</v>
      </c>
      <c r="C526" s="14" t="s">
        <v>948</v>
      </c>
      <c r="D526" s="14">
        <v>163</v>
      </c>
      <c r="E526">
        <f>VLOOKUP(C:C,Table1[[#All],[searchTaxon]:[Multiple_forms]],3,FALSE)</f>
        <v>0</v>
      </c>
      <c r="F526">
        <f>VLOOKUP(C:C,Table1[[#All],[searchTaxon]:[Multiple_forms]],4,FALSE)</f>
        <v>0</v>
      </c>
      <c r="G526">
        <f>VLOOKUP(C:C,Table1[[#All],[searchTaxon]:[Multiple_forms]],5,FALSE)</f>
        <v>0</v>
      </c>
      <c r="J526" s="3" t="s">
        <v>1011</v>
      </c>
    </row>
    <row r="527" spans="1:10">
      <c r="A527" s="12">
        <v>43280</v>
      </c>
      <c r="B527" s="13">
        <v>43280</v>
      </c>
      <c r="C527" s="14" t="s">
        <v>951</v>
      </c>
      <c r="D527" s="14">
        <v>164</v>
      </c>
      <c r="E527">
        <f>VLOOKUP(C:C,Table1[[#All],[searchTaxon]:[Multiple_forms]],3,FALSE)</f>
        <v>0</v>
      </c>
      <c r="F527">
        <f>VLOOKUP(C:C,Table1[[#All],[searchTaxon]:[Multiple_forms]],4,FALSE)</f>
        <v>0</v>
      </c>
      <c r="G527">
        <f>VLOOKUP(C:C,Table1[[#All],[searchTaxon]:[Multiple_forms]],5,FALSE)</f>
        <v>0</v>
      </c>
      <c r="J527" s="3" t="s">
        <v>1011</v>
      </c>
    </row>
    <row r="528" spans="1:10">
      <c r="A528" s="12">
        <v>43280</v>
      </c>
      <c r="B528" s="13">
        <v>43280</v>
      </c>
      <c r="C528" s="14" t="s">
        <v>953</v>
      </c>
      <c r="D528" s="14">
        <v>165</v>
      </c>
      <c r="E528">
        <f>VLOOKUP(C:C,Table1[[#All],[searchTaxon]:[Multiple_forms]],3,FALSE)</f>
        <v>0</v>
      </c>
      <c r="F528">
        <f>VLOOKUP(C:C,Table1[[#All],[searchTaxon]:[Multiple_forms]],4,FALSE)</f>
        <v>0</v>
      </c>
      <c r="G528" t="str">
        <f>VLOOKUP(C:C,Table1[[#All],[searchTaxon]:[Multiple_forms]],5,FALSE)</f>
        <v>Yes</v>
      </c>
      <c r="J528" s="3" t="s">
        <v>1011</v>
      </c>
    </row>
    <row r="529" spans="1:10">
      <c r="A529" s="12">
        <v>43280</v>
      </c>
      <c r="B529" s="13">
        <v>43280</v>
      </c>
      <c r="C529" s="14" t="s">
        <v>956</v>
      </c>
      <c r="D529" s="14">
        <v>166</v>
      </c>
      <c r="E529">
        <f>VLOOKUP(C:C,Table1[[#All],[searchTaxon]:[Multiple_forms]],3,FALSE)</f>
        <v>0</v>
      </c>
      <c r="F529">
        <f>VLOOKUP(C:C,Table1[[#All],[searchTaxon]:[Multiple_forms]],4,FALSE)</f>
        <v>0</v>
      </c>
      <c r="G529">
        <f>VLOOKUP(C:C,Table1[[#All],[searchTaxon]:[Multiple_forms]],5,FALSE)</f>
        <v>0</v>
      </c>
      <c r="J529" s="3" t="s">
        <v>1011</v>
      </c>
    </row>
    <row r="530" spans="1:10">
      <c r="A530" s="12">
        <v>43280</v>
      </c>
      <c r="B530" s="13">
        <v>43280</v>
      </c>
      <c r="C530" s="14" t="s">
        <v>958</v>
      </c>
      <c r="D530" s="14">
        <v>167</v>
      </c>
      <c r="E530">
        <f>VLOOKUP(C:C,Table1[[#All],[searchTaxon]:[Multiple_forms]],3,FALSE)</f>
        <v>0</v>
      </c>
      <c r="F530">
        <f>VLOOKUP(C:C,Table1[[#All],[searchTaxon]:[Multiple_forms]],4,FALSE)</f>
        <v>0</v>
      </c>
      <c r="G530" t="str">
        <f>VLOOKUP(C:C,Table1[[#All],[searchTaxon]:[Multiple_forms]],5,FALSE)</f>
        <v>Yes</v>
      </c>
      <c r="J530" s="3" t="s">
        <v>1011</v>
      </c>
    </row>
    <row r="531" spans="1:10">
      <c r="A531" s="12">
        <v>43280</v>
      </c>
      <c r="B531" s="13">
        <v>43280</v>
      </c>
      <c r="C531" s="14" t="s">
        <v>962</v>
      </c>
      <c r="D531" s="14">
        <v>168</v>
      </c>
      <c r="E531">
        <f>VLOOKUP(C:C,Table1[[#All],[searchTaxon]:[Multiple_forms]],3,FALSE)</f>
        <v>0</v>
      </c>
      <c r="F531">
        <f>VLOOKUP(C:C,Table1[[#All],[searchTaxon]:[Multiple_forms]],4,FALSE)</f>
        <v>0</v>
      </c>
      <c r="G531">
        <f>VLOOKUP(C:C,Table1[[#All],[searchTaxon]:[Multiple_forms]],5,FALSE)</f>
        <v>0</v>
      </c>
      <c r="J531" s="3" t="s">
        <v>1011</v>
      </c>
    </row>
    <row r="532" spans="1:10">
      <c r="A532" s="12">
        <v>43280</v>
      </c>
      <c r="B532" s="13">
        <v>43280</v>
      </c>
      <c r="C532" s="14" t="s">
        <v>965</v>
      </c>
      <c r="D532" s="14">
        <v>169</v>
      </c>
      <c r="E532">
        <f>VLOOKUP(C:C,Table1[[#All],[searchTaxon]:[Multiple_forms]],3,FALSE)</f>
        <v>0</v>
      </c>
      <c r="F532">
        <f>VLOOKUP(C:C,Table1[[#All],[searchTaxon]:[Multiple_forms]],4,FALSE)</f>
        <v>0</v>
      </c>
      <c r="G532">
        <f>VLOOKUP(C:C,Table1[[#All],[searchTaxon]:[Multiple_forms]],5,FALSE)</f>
        <v>0</v>
      </c>
      <c r="J532" s="3" t="s">
        <v>1011</v>
      </c>
    </row>
    <row r="533" spans="1:10">
      <c r="A533" s="12">
        <v>43280</v>
      </c>
      <c r="B533" s="13">
        <v>43280</v>
      </c>
      <c r="C533" s="14" t="s">
        <v>969</v>
      </c>
      <c r="D533" s="14">
        <v>170</v>
      </c>
      <c r="E533">
        <f>VLOOKUP(C:C,Table1[[#All],[searchTaxon]:[Multiple_forms]],3,FALSE)</f>
        <v>0</v>
      </c>
      <c r="F533">
        <f>VLOOKUP(C:C,Table1[[#All],[searchTaxon]:[Multiple_forms]],4,FALSE)</f>
        <v>0</v>
      </c>
      <c r="G533">
        <f>VLOOKUP(C:C,Table1[[#All],[searchTaxon]:[Multiple_forms]],5,FALSE)</f>
        <v>0</v>
      </c>
      <c r="J533" s="3" t="s">
        <v>1011</v>
      </c>
    </row>
    <row r="534" spans="1:10">
      <c r="A534" s="12">
        <v>43280</v>
      </c>
      <c r="B534" s="13">
        <v>43280</v>
      </c>
      <c r="C534" s="14" t="s">
        <v>971</v>
      </c>
      <c r="D534" s="14">
        <v>171</v>
      </c>
      <c r="E534">
        <f>VLOOKUP(C:C,Table1[[#All],[searchTaxon]:[Multiple_forms]],3,FALSE)</f>
        <v>0</v>
      </c>
      <c r="F534">
        <f>VLOOKUP(C:C,Table1[[#All],[searchTaxon]:[Multiple_forms]],4,FALSE)</f>
        <v>0</v>
      </c>
      <c r="G534">
        <f>VLOOKUP(C:C,Table1[[#All],[searchTaxon]:[Multiple_forms]],5,FALSE)</f>
        <v>0</v>
      </c>
      <c r="J534" s="3" t="s">
        <v>1011</v>
      </c>
    </row>
    <row r="535" spans="1:10">
      <c r="A535" s="12">
        <v>43280</v>
      </c>
      <c r="B535" s="13">
        <v>43280</v>
      </c>
      <c r="C535" s="14" t="s">
        <v>974</v>
      </c>
      <c r="D535" s="14">
        <v>172</v>
      </c>
      <c r="E535">
        <f>VLOOKUP(C:C,Table1[[#All],[searchTaxon]:[Multiple_forms]],3,FALSE)</f>
        <v>0</v>
      </c>
      <c r="F535">
        <f>VLOOKUP(C:C,Table1[[#All],[searchTaxon]:[Multiple_forms]],4,FALSE)</f>
        <v>0</v>
      </c>
      <c r="G535">
        <f>VLOOKUP(C:C,Table1[[#All],[searchTaxon]:[Multiple_forms]],5,FALSE)</f>
        <v>0</v>
      </c>
      <c r="J535" s="3" t="s">
        <v>1011</v>
      </c>
    </row>
    <row r="536" spans="1:10">
      <c r="A536" s="12">
        <v>43280</v>
      </c>
      <c r="B536" s="13">
        <v>43280</v>
      </c>
      <c r="C536" s="14" t="s">
        <v>977</v>
      </c>
      <c r="D536" s="14">
        <v>173</v>
      </c>
      <c r="E536">
        <f>VLOOKUP(C:C,Table1[[#All],[searchTaxon]:[Multiple_forms]],3,FALSE)</f>
        <v>0</v>
      </c>
      <c r="F536">
        <f>VLOOKUP(C:C,Table1[[#All],[searchTaxon]:[Multiple_forms]],4,FALSE)</f>
        <v>0</v>
      </c>
      <c r="G536">
        <f>VLOOKUP(C:C,Table1[[#All],[searchTaxon]:[Multiple_forms]],5,FALSE)</f>
        <v>0</v>
      </c>
      <c r="J536" s="3" t="s">
        <v>1011</v>
      </c>
    </row>
    <row r="537" spans="1:10">
      <c r="A537" s="12">
        <v>43281</v>
      </c>
      <c r="B537" s="13">
        <v>43281</v>
      </c>
      <c r="C537" s="14" t="s">
        <v>979</v>
      </c>
      <c r="D537" s="14">
        <v>174</v>
      </c>
      <c r="E537">
        <f>VLOOKUP(C:C,Table1[[#All],[searchTaxon]:[Multiple_forms]],3,FALSE)</f>
        <v>0</v>
      </c>
      <c r="F537">
        <f>VLOOKUP(C:C,Table1[[#All],[searchTaxon]:[Multiple_forms]],4,FALSE)</f>
        <v>0</v>
      </c>
      <c r="G537" t="str">
        <f>VLOOKUP(C:C,Table1[[#All],[searchTaxon]:[Multiple_forms]],5,FALSE)</f>
        <v>Yes</v>
      </c>
      <c r="J537" s="3" t="s">
        <v>1011</v>
      </c>
    </row>
    <row r="538" spans="1:10">
      <c r="A538" s="12">
        <v>43281</v>
      </c>
      <c r="B538" s="13">
        <v>43281</v>
      </c>
      <c r="C538" s="14" t="s">
        <v>981</v>
      </c>
      <c r="D538" s="14">
        <v>175</v>
      </c>
      <c r="E538">
        <f>VLOOKUP(C:C,Table1[[#All],[searchTaxon]:[Multiple_forms]],3,FALSE)</f>
        <v>0</v>
      </c>
      <c r="F538">
        <f>VLOOKUP(C:C,Table1[[#All],[searchTaxon]:[Multiple_forms]],4,FALSE)</f>
        <v>0</v>
      </c>
      <c r="G538">
        <f>VLOOKUP(C:C,Table1[[#All],[searchTaxon]:[Multiple_forms]],5,FALSE)</f>
        <v>0</v>
      </c>
      <c r="J538" s="3" t="s">
        <v>1011</v>
      </c>
    </row>
    <row r="539" spans="1:10">
      <c r="A539" s="12">
        <v>43281</v>
      </c>
      <c r="B539" s="13">
        <v>43281</v>
      </c>
      <c r="C539" s="14" t="s">
        <v>983</v>
      </c>
      <c r="D539" s="14">
        <v>176</v>
      </c>
      <c r="E539">
        <f>VLOOKUP(C:C,Table1[[#All],[searchTaxon]:[Multiple_forms]],3,FALSE)</f>
        <v>0</v>
      </c>
      <c r="F539">
        <f>VLOOKUP(C:C,Table1[[#All],[searchTaxon]:[Multiple_forms]],4,FALSE)</f>
        <v>0</v>
      </c>
      <c r="G539">
        <f>VLOOKUP(C:C,Table1[[#All],[searchTaxon]:[Multiple_forms]],5,FALSE)</f>
        <v>0</v>
      </c>
      <c r="J539" s="3" t="s">
        <v>1011</v>
      </c>
    </row>
    <row r="540" spans="1:10">
      <c r="A540" s="12">
        <v>43281</v>
      </c>
      <c r="B540" s="13">
        <v>43281</v>
      </c>
      <c r="C540" s="14" t="s">
        <v>987</v>
      </c>
      <c r="D540" s="14">
        <v>177</v>
      </c>
      <c r="E540">
        <f>VLOOKUP(C:C,Table1[[#All],[searchTaxon]:[Multiple_forms]],3,FALSE)</f>
        <v>0</v>
      </c>
      <c r="F540" t="str">
        <f>VLOOKUP(C:C,Table1[[#All],[searchTaxon]:[Multiple_forms]],4,FALSE)</f>
        <v>White Jewel</v>
      </c>
      <c r="G540" t="str">
        <f>VLOOKUP(C:C,Table1[[#All],[searchTaxon]:[Multiple_forms]],5,FALSE)</f>
        <v>Yes</v>
      </c>
      <c r="J540" s="3" t="s">
        <v>1011</v>
      </c>
    </row>
    <row r="541" spans="1:10">
      <c r="A541" s="12">
        <v>43281</v>
      </c>
      <c r="B541" s="13">
        <v>43281</v>
      </c>
      <c r="C541" s="14" t="s">
        <v>991</v>
      </c>
      <c r="D541" s="14">
        <v>178</v>
      </c>
      <c r="E541">
        <f>VLOOKUP(C:C,Table1[[#All],[searchTaxon]:[Multiple_forms]],3,FALSE)</f>
        <v>0</v>
      </c>
      <c r="F541">
        <f>VLOOKUP(C:C,Table1[[#All],[searchTaxon]:[Multiple_forms]],4,FALSE)</f>
        <v>0</v>
      </c>
      <c r="G541">
        <f>VLOOKUP(C:C,Table1[[#All],[searchTaxon]:[Multiple_forms]],5,FALSE)</f>
        <v>0</v>
      </c>
      <c r="J541" s="3" t="s">
        <v>1011</v>
      </c>
    </row>
    <row r="542" spans="1:10">
      <c r="A542" s="12">
        <v>43281</v>
      </c>
      <c r="B542" s="13">
        <v>43281</v>
      </c>
      <c r="C542" s="14" t="s">
        <v>995</v>
      </c>
      <c r="D542" s="14">
        <v>179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J542" s="3" t="s">
        <v>1011</v>
      </c>
    </row>
    <row r="543" spans="1:10">
      <c r="A543" s="12">
        <v>43281</v>
      </c>
      <c r="B543" s="13">
        <v>43281</v>
      </c>
      <c r="C543" s="14" t="s">
        <v>996</v>
      </c>
      <c r="D543" s="14">
        <v>180</v>
      </c>
      <c r="E543">
        <f>VLOOKUP(C:C,Table1[[#All],[searchTaxon]:[Multiple_forms]],3,FALSE)</f>
        <v>0</v>
      </c>
      <c r="F543">
        <f>VLOOKUP(C:C,Table1[[#All],[searchTaxon]:[Multiple_forms]],4,FALSE)</f>
        <v>0</v>
      </c>
      <c r="G543">
        <f>VLOOKUP(C:C,Table1[[#All],[searchTaxon]:[Multiple_forms]],5,FALSE)</f>
        <v>0</v>
      </c>
      <c r="J543" s="3" t="s">
        <v>1011</v>
      </c>
    </row>
    <row r="544" spans="1:10">
      <c r="A544" s="12">
        <v>43283</v>
      </c>
      <c r="B544" s="13">
        <v>43283</v>
      </c>
      <c r="C544" s="14" t="s">
        <v>998</v>
      </c>
      <c r="D544" s="14">
        <v>181</v>
      </c>
      <c r="E544">
        <f>VLOOKUP(C:C,Table1[[#All],[searchTaxon]:[Multiple_forms]],3,FALSE)</f>
        <v>0</v>
      </c>
      <c r="F544">
        <f>VLOOKUP(C:C,Table1[[#All],[searchTaxon]:[Multiple_forms]],4,FALSE)</f>
        <v>0</v>
      </c>
      <c r="G544">
        <f>VLOOKUP(C:C,Table1[[#All],[searchTaxon]:[Multiple_forms]],5,FALSE)</f>
        <v>0</v>
      </c>
      <c r="J544" s="3" t="s">
        <v>1011</v>
      </c>
    </row>
    <row r="545" spans="1:10">
      <c r="A545" s="12">
        <v>43242</v>
      </c>
      <c r="B545" s="13">
        <v>43242</v>
      </c>
      <c r="C545" s="14" t="s">
        <v>1007</v>
      </c>
      <c r="D545" s="14">
        <v>1</v>
      </c>
      <c r="E545">
        <f>VLOOKUP(C:C,Table1[[#All],[searchTaxon]:[Multiple_forms]],3,FALSE)</f>
        <v>0</v>
      </c>
      <c r="F545">
        <f>VLOOKUP(C:C,Table1[[#All],[searchTaxon]:[Multiple_forms]],4,FALSE)</f>
        <v>0</v>
      </c>
      <c r="G545">
        <f>VLOOKUP(C:C,Table1[[#All],[searchTaxon]:[Multiple_forms]],5,FALSE)</f>
        <v>0</v>
      </c>
      <c r="J545" t="s">
        <v>42</v>
      </c>
    </row>
    <row r="546" spans="1:10">
      <c r="A546" s="12">
        <v>43242</v>
      </c>
      <c r="B546" s="13">
        <v>43242</v>
      </c>
      <c r="C546" s="14" t="s">
        <v>125</v>
      </c>
      <c r="D546" s="14">
        <v>2</v>
      </c>
      <c r="E546">
        <f>VLOOKUP(C:C,Table1[[#All],[searchTaxon]:[Multiple_forms]],3,FALSE)</f>
        <v>0</v>
      </c>
      <c r="F546">
        <f>VLOOKUP(C:C,Table1[[#All],[searchTaxon]:[Multiple_forms]],4,FALSE)</f>
        <v>0</v>
      </c>
      <c r="G546">
        <f>VLOOKUP(C:C,Table1[[#All],[searchTaxon]:[Multiple_forms]],5,FALSE)</f>
        <v>0</v>
      </c>
      <c r="J546" t="s">
        <v>42</v>
      </c>
    </row>
    <row r="547" spans="1:10">
      <c r="A547" s="12">
        <v>43242</v>
      </c>
      <c r="B547" s="13">
        <v>43242</v>
      </c>
      <c r="C547" s="14" t="s">
        <v>177</v>
      </c>
      <c r="D547" s="14">
        <v>3</v>
      </c>
      <c r="E547">
        <f>VLOOKUP(C:C,Table1[[#All],[searchTaxon]:[Multiple_forms]],3,FALSE)</f>
        <v>0</v>
      </c>
      <c r="F547">
        <f>VLOOKUP(C:C,Table1[[#All],[searchTaxon]:[Multiple_forms]],4,FALSE)</f>
        <v>0</v>
      </c>
      <c r="G547">
        <f>VLOOKUP(C:C,Table1[[#All],[searchTaxon]:[Multiple_forms]],5,FALSE)</f>
        <v>0</v>
      </c>
      <c r="J547" t="s">
        <v>42</v>
      </c>
    </row>
    <row r="548" spans="1:10">
      <c r="A548" s="12">
        <v>43242</v>
      </c>
      <c r="B548" s="13">
        <v>43242</v>
      </c>
      <c r="C548" s="14" t="s">
        <v>212</v>
      </c>
      <c r="D548" s="14">
        <v>4</v>
      </c>
      <c r="E548">
        <f>VLOOKUP(C:C,Table1[[#All],[searchTaxon]:[Multiple_forms]],3,FALSE)</f>
        <v>0</v>
      </c>
      <c r="F548">
        <f>VLOOKUP(C:C,Table1[[#All],[searchTaxon]:[Multiple_forms]],4,FALSE)</f>
        <v>0</v>
      </c>
      <c r="G548">
        <f>VLOOKUP(C:C,Table1[[#All],[searchTaxon]:[Multiple_forms]],5,FALSE)</f>
        <v>0</v>
      </c>
      <c r="J548" t="s">
        <v>42</v>
      </c>
    </row>
    <row r="549" spans="1:10">
      <c r="A549" s="12">
        <v>43242</v>
      </c>
      <c r="B549" s="13">
        <v>43242</v>
      </c>
      <c r="C549" s="14" t="s">
        <v>234</v>
      </c>
      <c r="D549" s="14">
        <v>5</v>
      </c>
      <c r="E549">
        <f>VLOOKUP(C:C,Table1[[#All],[searchTaxon]:[Multiple_forms]],3,FALSE)</f>
        <v>0</v>
      </c>
      <c r="F549">
        <f>VLOOKUP(C:C,Table1[[#All],[searchTaxon]:[Multiple_forms]],4,FALSE)</f>
        <v>0</v>
      </c>
      <c r="G549">
        <f>VLOOKUP(C:C,Table1[[#All],[searchTaxon]:[Multiple_forms]],5,FALSE)</f>
        <v>0</v>
      </c>
      <c r="J549" t="s">
        <v>42</v>
      </c>
    </row>
    <row r="550" spans="1:10">
      <c r="A550" s="12">
        <v>43242</v>
      </c>
      <c r="B550" s="13">
        <v>43242</v>
      </c>
      <c r="C550" s="14" t="s">
        <v>250</v>
      </c>
      <c r="D550" s="14">
        <v>6</v>
      </c>
      <c r="E550">
        <f>VLOOKUP(C:C,Table1[[#All],[searchTaxon]:[Multiple_forms]],3,FALSE)</f>
        <v>0</v>
      </c>
      <c r="F550">
        <f>VLOOKUP(C:C,Table1[[#All],[searchTaxon]:[Multiple_forms]],4,FALSE)</f>
        <v>0</v>
      </c>
      <c r="G550">
        <f>VLOOKUP(C:C,Table1[[#All],[searchTaxon]:[Multiple_forms]],5,FALSE)</f>
        <v>0</v>
      </c>
      <c r="J550" t="s">
        <v>42</v>
      </c>
    </row>
    <row r="551" spans="1:10">
      <c r="A551" s="12">
        <v>43242</v>
      </c>
      <c r="B551" s="13">
        <v>43242</v>
      </c>
      <c r="C551" s="14" t="s">
        <v>272</v>
      </c>
      <c r="D551" s="14">
        <v>7</v>
      </c>
      <c r="E551">
        <f>VLOOKUP(C:C,Table1[[#All],[searchTaxon]:[Multiple_forms]],3,FALSE)</f>
        <v>0</v>
      </c>
      <c r="F551">
        <f>VLOOKUP(C:C,Table1[[#All],[searchTaxon]:[Multiple_forms]],4,FALSE)</f>
        <v>0</v>
      </c>
      <c r="G551">
        <f>VLOOKUP(C:C,Table1[[#All],[searchTaxon]:[Multiple_forms]],5,FALSE)</f>
        <v>0</v>
      </c>
      <c r="J551" t="s">
        <v>42</v>
      </c>
    </row>
    <row r="552" spans="1:10">
      <c r="A552" s="12">
        <v>43242</v>
      </c>
      <c r="B552" s="13">
        <v>43242</v>
      </c>
      <c r="C552" s="14" t="s">
        <v>291</v>
      </c>
      <c r="D552" s="14">
        <v>8</v>
      </c>
      <c r="E552">
        <f>VLOOKUP(C:C,Table1[[#All],[searchTaxon]:[Multiple_forms]],3,FALSE)</f>
        <v>0</v>
      </c>
      <c r="F552">
        <f>VLOOKUP(C:C,Table1[[#All],[searchTaxon]:[Multiple_forms]],4,FALSE)</f>
        <v>0</v>
      </c>
      <c r="G552" t="str">
        <f>VLOOKUP(C:C,Table1[[#All],[searchTaxon]:[Multiple_forms]],5,FALSE)</f>
        <v>Yes</v>
      </c>
      <c r="J552" t="s">
        <v>42</v>
      </c>
    </row>
    <row r="553" spans="1:10">
      <c r="A553" s="12">
        <v>43242</v>
      </c>
      <c r="B553" s="13">
        <v>43242</v>
      </c>
      <c r="C553" s="14" t="s">
        <v>314</v>
      </c>
      <c r="D553" s="14">
        <v>9</v>
      </c>
      <c r="E553">
        <f>VLOOKUP(C:C,Table1[[#All],[searchTaxon]:[Multiple_forms]],3,FALSE)</f>
        <v>0</v>
      </c>
      <c r="F553">
        <f>VLOOKUP(C:C,Table1[[#All],[searchTaxon]:[Multiple_forms]],4,FALSE)</f>
        <v>0</v>
      </c>
      <c r="G553">
        <f>VLOOKUP(C:C,Table1[[#All],[searchTaxon]:[Multiple_forms]],5,FALSE)</f>
        <v>0</v>
      </c>
      <c r="J553" t="s">
        <v>42</v>
      </c>
    </row>
    <row r="554" spans="1:10">
      <c r="A554" s="12">
        <v>43242</v>
      </c>
      <c r="B554" s="13">
        <v>43242</v>
      </c>
      <c r="C554" s="14" t="s">
        <v>322</v>
      </c>
      <c r="D554" s="14">
        <v>10</v>
      </c>
      <c r="E554">
        <f>VLOOKUP(C:C,Table1[[#All],[searchTaxon]:[Multiple_forms]],3,FALSE)</f>
        <v>0</v>
      </c>
      <c r="F554">
        <f>VLOOKUP(C:C,Table1[[#All],[searchTaxon]:[Multiple_forms]],4,FALSE)</f>
        <v>0</v>
      </c>
      <c r="G554">
        <f>VLOOKUP(C:C,Table1[[#All],[searchTaxon]:[Multiple_forms]],5,FALSE)</f>
        <v>0</v>
      </c>
      <c r="J554" t="s">
        <v>42</v>
      </c>
    </row>
    <row r="555" spans="1:10">
      <c r="A555" s="12">
        <v>43242</v>
      </c>
      <c r="B555" s="13">
        <v>43242</v>
      </c>
      <c r="C555" s="14" t="s">
        <v>332</v>
      </c>
      <c r="D555" s="14">
        <v>11</v>
      </c>
      <c r="E555">
        <f>VLOOKUP(C:C,Table1[[#All],[searchTaxon]:[Multiple_forms]],3,FALSE)</f>
        <v>0</v>
      </c>
      <c r="F555">
        <f>VLOOKUP(C:C,Table1[[#All],[searchTaxon]:[Multiple_forms]],4,FALSE)</f>
        <v>0</v>
      </c>
      <c r="G555">
        <f>VLOOKUP(C:C,Table1[[#All],[searchTaxon]:[Multiple_forms]],5,FALSE)</f>
        <v>0</v>
      </c>
      <c r="J555" t="s">
        <v>42</v>
      </c>
    </row>
    <row r="556" spans="1:10">
      <c r="A556" s="12">
        <v>43242</v>
      </c>
      <c r="B556" s="13">
        <v>43242</v>
      </c>
      <c r="C556" s="14" t="s">
        <v>354</v>
      </c>
      <c r="D556" s="14">
        <v>12</v>
      </c>
      <c r="E556">
        <f>VLOOKUP(C:C,Table1[[#All],[searchTaxon]:[Multiple_forms]],3,FALSE)</f>
        <v>0</v>
      </c>
      <c r="F556">
        <f>VLOOKUP(C:C,Table1[[#All],[searchTaxon]:[Multiple_forms]],4,FALSE)</f>
        <v>0</v>
      </c>
      <c r="G556">
        <f>VLOOKUP(C:C,Table1[[#All],[searchTaxon]:[Multiple_forms]],5,FALSE)</f>
        <v>0</v>
      </c>
      <c r="J556" t="s">
        <v>42</v>
      </c>
    </row>
    <row r="557" spans="1:10">
      <c r="A557" s="12">
        <v>43242</v>
      </c>
      <c r="B557" s="13">
        <v>43242</v>
      </c>
      <c r="C557" s="14" t="s">
        <v>362</v>
      </c>
      <c r="D557" s="14">
        <v>13</v>
      </c>
      <c r="E557">
        <f>VLOOKUP(C:C,Table1[[#All],[searchTaxon]:[Multiple_forms]],3,FALSE)</f>
        <v>0</v>
      </c>
      <c r="F557">
        <f>VLOOKUP(C:C,Table1[[#All],[searchTaxon]:[Multiple_forms]],4,FALSE)</f>
        <v>0</v>
      </c>
      <c r="G557">
        <f>VLOOKUP(C:C,Table1[[#All],[searchTaxon]:[Multiple_forms]],5,FALSE)</f>
        <v>0</v>
      </c>
      <c r="J557" t="s">
        <v>42</v>
      </c>
    </row>
    <row r="558" spans="1:10">
      <c r="A558" s="12">
        <v>43242</v>
      </c>
      <c r="B558" s="13">
        <v>43242</v>
      </c>
      <c r="C558" s="14" t="s">
        <v>383</v>
      </c>
      <c r="D558" s="14">
        <v>14</v>
      </c>
      <c r="E558">
        <f>VLOOKUP(C:C,Table1[[#All],[searchTaxon]:[Multiple_forms]],3,FALSE)</f>
        <v>0</v>
      </c>
      <c r="F558">
        <f>VLOOKUP(C:C,Table1[[#All],[searchTaxon]:[Multiple_forms]],4,FALSE)</f>
        <v>0</v>
      </c>
      <c r="G558">
        <f>VLOOKUP(C:C,Table1[[#All],[searchTaxon]:[Multiple_forms]],5,FALSE)</f>
        <v>0</v>
      </c>
      <c r="J558" t="s">
        <v>42</v>
      </c>
    </row>
    <row r="559" spans="1:10">
      <c r="A559" s="12">
        <v>43242</v>
      </c>
      <c r="B559" s="13">
        <v>43242</v>
      </c>
      <c r="C559" s="14" t="s">
        <v>394</v>
      </c>
      <c r="D559" s="14">
        <v>15</v>
      </c>
      <c r="E559">
        <f>VLOOKUP(C:C,Table1[[#All],[searchTaxon]:[Multiple_forms]],3,FALSE)</f>
        <v>0</v>
      </c>
      <c r="F559">
        <f>VLOOKUP(C:C,Table1[[#All],[searchTaxon]:[Multiple_forms]],4,FALSE)</f>
        <v>0</v>
      </c>
      <c r="G559">
        <f>VLOOKUP(C:C,Table1[[#All],[searchTaxon]:[Multiple_forms]],5,FALSE)</f>
        <v>0</v>
      </c>
      <c r="J559" t="s">
        <v>42</v>
      </c>
    </row>
    <row r="560" spans="1:10">
      <c r="A560" s="12">
        <v>43242</v>
      </c>
      <c r="B560" s="13">
        <v>43242</v>
      </c>
      <c r="C560" s="14" t="s">
        <v>409</v>
      </c>
      <c r="D560" s="14">
        <v>16</v>
      </c>
      <c r="E560">
        <f>VLOOKUP(C:C,Table1[[#All],[searchTaxon]:[Multiple_forms]],3,FALSE)</f>
        <v>0</v>
      </c>
      <c r="F560">
        <f>VLOOKUP(C:C,Table1[[#All],[searchTaxon]:[Multiple_forms]],4,FALSE)</f>
        <v>0</v>
      </c>
      <c r="G560">
        <f>VLOOKUP(C:C,Table1[[#All],[searchTaxon]:[Multiple_forms]],5,FALSE)</f>
        <v>0</v>
      </c>
      <c r="J560" t="s">
        <v>42</v>
      </c>
    </row>
    <row r="561" spans="1:10">
      <c r="A561" s="12">
        <v>43242</v>
      </c>
      <c r="B561" s="13">
        <v>43242</v>
      </c>
      <c r="C561" s="14" t="s">
        <v>419</v>
      </c>
      <c r="D561" s="14">
        <v>17</v>
      </c>
      <c r="E561">
        <f>VLOOKUP(C:C,Table1[[#All],[searchTaxon]:[Multiple_forms]],3,FALSE)</f>
        <v>0</v>
      </c>
      <c r="F561">
        <f>VLOOKUP(C:C,Table1[[#All],[searchTaxon]:[Multiple_forms]],4,FALSE)</f>
        <v>0</v>
      </c>
      <c r="G561">
        <f>VLOOKUP(C:C,Table1[[#All],[searchTaxon]:[Multiple_forms]],5,FALSE)</f>
        <v>0</v>
      </c>
      <c r="J561" t="s">
        <v>42</v>
      </c>
    </row>
    <row r="562" spans="1:10">
      <c r="A562" s="12">
        <v>43242</v>
      </c>
      <c r="B562" s="13">
        <v>43242</v>
      </c>
      <c r="C562" s="14" t="s">
        <v>427</v>
      </c>
      <c r="D562" s="14">
        <v>18</v>
      </c>
      <c r="E562">
        <f>VLOOKUP(C:C,Table1[[#All],[searchTaxon]:[Multiple_forms]],3,FALSE)</f>
        <v>0</v>
      </c>
      <c r="F562">
        <f>VLOOKUP(C:C,Table1[[#All],[searchTaxon]:[Multiple_forms]],4,FALSE)</f>
        <v>0</v>
      </c>
      <c r="G562">
        <f>VLOOKUP(C:C,Table1[[#All],[searchTaxon]:[Multiple_forms]],5,FALSE)</f>
        <v>0</v>
      </c>
      <c r="J562" t="s">
        <v>42</v>
      </c>
    </row>
    <row r="563" spans="1:10">
      <c r="A563" s="12">
        <v>43242</v>
      </c>
      <c r="B563" s="13">
        <v>43242</v>
      </c>
      <c r="C563" s="14" t="s">
        <v>437</v>
      </c>
      <c r="D563" s="14">
        <v>19</v>
      </c>
      <c r="E563">
        <f>VLOOKUP(C:C,Table1[[#All],[searchTaxon]:[Multiple_forms]],3,FALSE)</f>
        <v>0</v>
      </c>
      <c r="F563">
        <f>VLOOKUP(C:C,Table1[[#All],[searchTaxon]:[Multiple_forms]],4,FALSE)</f>
        <v>0</v>
      </c>
      <c r="G563">
        <f>VLOOKUP(C:C,Table1[[#All],[searchTaxon]:[Multiple_forms]],5,FALSE)</f>
        <v>0</v>
      </c>
      <c r="J563" t="s">
        <v>42</v>
      </c>
    </row>
    <row r="564" spans="1:10">
      <c r="A564" s="12">
        <v>43242</v>
      </c>
      <c r="B564" s="13">
        <v>43242</v>
      </c>
      <c r="C564" s="14" t="s">
        <v>447</v>
      </c>
      <c r="D564" s="14">
        <v>20</v>
      </c>
      <c r="E564">
        <f>VLOOKUP(C:C,Table1[[#All],[searchTaxon]:[Multiple_forms]],3,FALSE)</f>
        <v>0</v>
      </c>
      <c r="F564">
        <f>VLOOKUP(C:C,Table1[[#All],[searchTaxon]:[Multiple_forms]],4,FALSE)</f>
        <v>0</v>
      </c>
      <c r="G564">
        <f>VLOOKUP(C:C,Table1[[#All],[searchTaxon]:[Multiple_forms]],5,FALSE)</f>
        <v>0</v>
      </c>
      <c r="J564" t="s">
        <v>42</v>
      </c>
    </row>
    <row r="565" spans="1:10">
      <c r="A565" s="12">
        <v>43242</v>
      </c>
      <c r="B565" s="13">
        <v>43242</v>
      </c>
      <c r="C565" s="14" t="s">
        <v>1008</v>
      </c>
      <c r="D565" s="14">
        <v>21</v>
      </c>
      <c r="E565" t="e">
        <f>VLOOKUP(C:C,Table1[[#All],[searchTaxon]:[Multiple_forms]],3,FALSE)</f>
        <v>#N/A</v>
      </c>
      <c r="F565" t="e">
        <f>VLOOKUP(C:C,Table1[[#All],[searchTaxon]:[Multiple_forms]],4,FALSE)</f>
        <v>#N/A</v>
      </c>
      <c r="G565" t="e">
        <f>VLOOKUP(C:C,Table1[[#All],[searchTaxon]:[Multiple_forms]],5,FALSE)</f>
        <v>#N/A</v>
      </c>
      <c r="J565" t="s">
        <v>42</v>
      </c>
    </row>
    <row r="566" spans="1:10">
      <c r="A566" s="12">
        <v>43243</v>
      </c>
      <c r="B566" s="13">
        <v>43243</v>
      </c>
      <c r="C566" s="14" t="s">
        <v>464</v>
      </c>
      <c r="D566" s="14">
        <v>22</v>
      </c>
      <c r="E566">
        <f>VLOOKUP(C:C,Table1[[#All],[searchTaxon]:[Multiple_forms]],3,FALSE)</f>
        <v>0</v>
      </c>
      <c r="F566">
        <f>VLOOKUP(C:C,Table1[[#All],[searchTaxon]:[Multiple_forms]],4,FALSE)</f>
        <v>0</v>
      </c>
      <c r="G566" t="str">
        <f>VLOOKUP(C:C,Table1[[#All],[searchTaxon]:[Multiple_forms]],5,FALSE)</f>
        <v>Yes</v>
      </c>
      <c r="J566" t="s">
        <v>42</v>
      </c>
    </row>
    <row r="567" spans="1:10">
      <c r="A567" s="12">
        <v>43243</v>
      </c>
      <c r="B567" s="13">
        <v>43243</v>
      </c>
      <c r="C567" s="14" t="s">
        <v>473</v>
      </c>
      <c r="D567" s="14">
        <v>23</v>
      </c>
      <c r="E567">
        <f>VLOOKUP(C:C,Table1[[#All],[searchTaxon]:[Multiple_forms]],3,FALSE)</f>
        <v>0</v>
      </c>
      <c r="F567">
        <f>VLOOKUP(C:C,Table1[[#All],[searchTaxon]:[Multiple_forms]],4,FALSE)</f>
        <v>0</v>
      </c>
      <c r="G567">
        <f>VLOOKUP(C:C,Table1[[#All],[searchTaxon]:[Multiple_forms]],5,FALSE)</f>
        <v>0</v>
      </c>
      <c r="J567" t="s">
        <v>42</v>
      </c>
    </row>
    <row r="568" spans="1:10">
      <c r="A568" s="12">
        <v>43243</v>
      </c>
      <c r="B568" s="13">
        <v>43243</v>
      </c>
      <c r="C568" s="14" t="s">
        <v>482</v>
      </c>
      <c r="D568" s="14">
        <v>24</v>
      </c>
      <c r="E568">
        <f>VLOOKUP(C:C,Table1[[#All],[searchTaxon]:[Multiple_forms]],3,FALSE)</f>
        <v>0</v>
      </c>
      <c r="F568">
        <f>VLOOKUP(C:C,Table1[[#All],[searchTaxon]:[Multiple_forms]],4,FALSE)</f>
        <v>0</v>
      </c>
      <c r="G568">
        <f>VLOOKUP(C:C,Table1[[#All],[searchTaxon]:[Multiple_forms]],5,FALSE)</f>
        <v>0</v>
      </c>
      <c r="J568" t="s">
        <v>42</v>
      </c>
    </row>
    <row r="569" spans="1:10">
      <c r="A569" s="12">
        <v>43243</v>
      </c>
      <c r="B569" s="13">
        <v>43243</v>
      </c>
      <c r="C569" s="14" t="s">
        <v>493</v>
      </c>
      <c r="D569" s="14">
        <v>25</v>
      </c>
      <c r="E569">
        <f>VLOOKUP(C:C,Table1[[#All],[searchTaxon]:[Multiple_forms]],3,FALSE)</f>
        <v>0</v>
      </c>
      <c r="F569">
        <f>VLOOKUP(C:C,Table1[[#All],[searchTaxon]:[Multiple_forms]],4,FALSE)</f>
        <v>0</v>
      </c>
      <c r="G569">
        <f>VLOOKUP(C:C,Table1[[#All],[searchTaxon]:[Multiple_forms]],5,FALSE)</f>
        <v>0</v>
      </c>
      <c r="J569" t="s">
        <v>42</v>
      </c>
    </row>
    <row r="570" spans="1:10">
      <c r="A570" s="12">
        <v>43243</v>
      </c>
      <c r="B570" s="13">
        <v>43243</v>
      </c>
      <c r="C570" s="14" t="s">
        <v>504</v>
      </c>
      <c r="D570" s="14">
        <v>26</v>
      </c>
      <c r="E570">
        <f>VLOOKUP(C:C,Table1[[#All],[searchTaxon]:[Multiple_forms]],3,FALSE)</f>
        <v>0</v>
      </c>
      <c r="F570">
        <f>VLOOKUP(C:C,Table1[[#All],[searchTaxon]:[Multiple_forms]],4,FALSE)</f>
        <v>0</v>
      </c>
      <c r="G570">
        <f>VLOOKUP(C:C,Table1[[#All],[searchTaxon]:[Multiple_forms]],5,FALSE)</f>
        <v>0</v>
      </c>
      <c r="J570" t="s">
        <v>42</v>
      </c>
    </row>
    <row r="571" spans="1:10">
      <c r="A571" s="12">
        <v>43243</v>
      </c>
      <c r="B571" s="13">
        <v>43243</v>
      </c>
      <c r="C571" s="14" t="s">
        <v>515</v>
      </c>
      <c r="D571" s="14">
        <v>27</v>
      </c>
      <c r="E571">
        <f>VLOOKUP(C:C,Table1[[#All],[searchTaxon]:[Multiple_forms]],3,FALSE)</f>
        <v>0</v>
      </c>
      <c r="F571">
        <f>VLOOKUP(C:C,Table1[[#All],[searchTaxon]:[Multiple_forms]],4,FALSE)</f>
        <v>0</v>
      </c>
      <c r="G571">
        <f>VLOOKUP(C:C,Table1[[#All],[searchTaxon]:[Multiple_forms]],5,FALSE)</f>
        <v>0</v>
      </c>
      <c r="J571" t="s">
        <v>42</v>
      </c>
    </row>
    <row r="572" spans="1:10">
      <c r="A572" s="12">
        <v>43243</v>
      </c>
      <c r="B572" s="13">
        <v>43243</v>
      </c>
      <c r="C572" s="14" t="s">
        <v>1009</v>
      </c>
      <c r="D572" s="14">
        <v>28</v>
      </c>
      <c r="E572" t="e">
        <f>VLOOKUP(C:C,Table1[[#All],[searchTaxon]:[Multiple_forms]],3,FALSE)</f>
        <v>#N/A</v>
      </c>
      <c r="F572" t="e">
        <f>VLOOKUP(C:C,Table1[[#All],[searchTaxon]:[Multiple_forms]],4,FALSE)</f>
        <v>#N/A</v>
      </c>
      <c r="G572" t="e">
        <f>VLOOKUP(C:C,Table1[[#All],[searchTaxon]:[Multiple_forms]],5,FALSE)</f>
        <v>#N/A</v>
      </c>
      <c r="J572" t="s">
        <v>42</v>
      </c>
    </row>
    <row r="573" spans="1:10">
      <c r="A573" s="12">
        <v>43243</v>
      </c>
      <c r="B573" s="13">
        <v>43243</v>
      </c>
      <c r="C573" s="14" t="s">
        <v>536</v>
      </c>
      <c r="D573" s="14">
        <v>29</v>
      </c>
      <c r="E573">
        <f>VLOOKUP(C:C,Table1[[#All],[searchTaxon]:[Multiple_forms]],3,FALSE)</f>
        <v>0</v>
      </c>
      <c r="F573">
        <f>VLOOKUP(C:C,Table1[[#All],[searchTaxon]:[Multiple_forms]],4,FALSE)</f>
        <v>0</v>
      </c>
      <c r="G573">
        <f>VLOOKUP(C:C,Table1[[#All],[searchTaxon]:[Multiple_forms]],5,FALSE)</f>
        <v>0</v>
      </c>
      <c r="J573" t="s">
        <v>42</v>
      </c>
    </row>
    <row r="574" spans="1:10">
      <c r="A574" s="12">
        <v>43243</v>
      </c>
      <c r="B574" s="13">
        <v>43243</v>
      </c>
      <c r="C574" s="14" t="s">
        <v>547</v>
      </c>
      <c r="D574" s="14">
        <v>30</v>
      </c>
      <c r="E574">
        <f>VLOOKUP(C:C,Table1[[#All],[searchTaxon]:[Multiple_forms]],3,FALSE)</f>
        <v>0</v>
      </c>
      <c r="F574">
        <f>VLOOKUP(C:C,Table1[[#All],[searchTaxon]:[Multiple_forms]],4,FALSE)</f>
        <v>0</v>
      </c>
      <c r="G574">
        <f>VLOOKUP(C:C,Table1[[#All],[searchTaxon]:[Multiple_forms]],5,FALSE)</f>
        <v>0</v>
      </c>
      <c r="J574" t="s">
        <v>42</v>
      </c>
    </row>
    <row r="575" spans="1:10">
      <c r="A575" s="12">
        <v>43243</v>
      </c>
      <c r="B575" s="13">
        <v>43243</v>
      </c>
      <c r="C575" s="14" t="s">
        <v>552</v>
      </c>
      <c r="D575" s="14">
        <v>31</v>
      </c>
      <c r="E575">
        <f>VLOOKUP(C:C,Table1[[#All],[searchTaxon]:[Multiple_forms]],3,FALSE)</f>
        <v>0</v>
      </c>
      <c r="F575">
        <f>VLOOKUP(C:C,Table1[[#All],[searchTaxon]:[Multiple_forms]],4,FALSE)</f>
        <v>0</v>
      </c>
      <c r="G575">
        <f>VLOOKUP(C:C,Table1[[#All],[searchTaxon]:[Multiple_forms]],5,FALSE)</f>
        <v>0</v>
      </c>
      <c r="J575" t="s">
        <v>42</v>
      </c>
    </row>
    <row r="576" spans="1:10">
      <c r="A576" s="12">
        <v>43243</v>
      </c>
      <c r="B576" s="13">
        <v>43243</v>
      </c>
      <c r="C576" s="14" t="s">
        <v>559</v>
      </c>
      <c r="D576" s="14">
        <v>32</v>
      </c>
      <c r="E576">
        <f>VLOOKUP(C:C,Table1[[#All],[searchTaxon]:[Multiple_forms]],3,FALSE)</f>
        <v>0</v>
      </c>
      <c r="F576">
        <f>VLOOKUP(C:C,Table1[[#All],[searchTaxon]:[Multiple_forms]],4,FALSE)</f>
        <v>0</v>
      </c>
      <c r="G576">
        <f>VLOOKUP(C:C,Table1[[#All],[searchTaxon]:[Multiple_forms]],5,FALSE)</f>
        <v>0</v>
      </c>
      <c r="J576" t="s">
        <v>42</v>
      </c>
    </row>
    <row r="577" spans="1:10">
      <c r="A577" s="12">
        <v>43243</v>
      </c>
      <c r="B577" s="13">
        <v>43243</v>
      </c>
      <c r="C577" s="14" t="s">
        <v>566</v>
      </c>
      <c r="D577" s="14">
        <v>33</v>
      </c>
      <c r="E577">
        <f>VLOOKUP(C:C,Table1[[#All],[searchTaxon]:[Multiple_forms]],3,FALSE)</f>
        <v>0</v>
      </c>
      <c r="F577">
        <f>VLOOKUP(C:C,Table1[[#All],[searchTaxon]:[Multiple_forms]],4,FALSE)</f>
        <v>0</v>
      </c>
      <c r="G577">
        <f>VLOOKUP(C:C,Table1[[#All],[searchTaxon]:[Multiple_forms]],5,FALSE)</f>
        <v>0</v>
      </c>
      <c r="J577" t="s">
        <v>42</v>
      </c>
    </row>
    <row r="578" spans="1:10">
      <c r="A578" s="12">
        <v>43243</v>
      </c>
      <c r="B578" s="13">
        <v>43243</v>
      </c>
      <c r="C578" s="14" t="s">
        <v>574</v>
      </c>
      <c r="D578" s="14">
        <v>34</v>
      </c>
      <c r="E578">
        <f>VLOOKUP(C:C,Table1[[#All],[searchTaxon]:[Multiple_forms]],3,FALSE)</f>
        <v>0</v>
      </c>
      <c r="F578">
        <f>VLOOKUP(C:C,Table1[[#All],[searchTaxon]:[Multiple_forms]],4,FALSE)</f>
        <v>0</v>
      </c>
      <c r="G578">
        <f>VLOOKUP(C:C,Table1[[#All],[searchTaxon]:[Multiple_forms]],5,FALSE)</f>
        <v>0</v>
      </c>
      <c r="J578" t="s">
        <v>42</v>
      </c>
    </row>
    <row r="579" spans="1:10">
      <c r="A579" s="12">
        <v>43243</v>
      </c>
      <c r="B579" s="13">
        <v>43243</v>
      </c>
      <c r="C579" s="14" t="s">
        <v>579</v>
      </c>
      <c r="D579" s="14">
        <v>35</v>
      </c>
      <c r="E579">
        <f>VLOOKUP(C:C,Table1[[#All],[searchTaxon]:[Multiple_forms]],3,FALSE)</f>
        <v>0</v>
      </c>
      <c r="F579">
        <f>VLOOKUP(C:C,Table1[[#All],[searchTaxon]:[Multiple_forms]],4,FALSE)</f>
        <v>0</v>
      </c>
      <c r="G579">
        <f>VLOOKUP(C:C,Table1[[#All],[searchTaxon]:[Multiple_forms]],5,FALSE)</f>
        <v>0</v>
      </c>
      <c r="J579" t="s">
        <v>42</v>
      </c>
    </row>
    <row r="580" spans="1:10">
      <c r="A580" s="12">
        <v>43244</v>
      </c>
      <c r="B580" s="13">
        <v>43244</v>
      </c>
      <c r="C580" s="14" t="s">
        <v>586</v>
      </c>
      <c r="D580" s="14">
        <v>36</v>
      </c>
      <c r="E580">
        <f>VLOOKUP(C:C,Table1[[#All],[searchTaxon]:[Multiple_forms]],3,FALSE)</f>
        <v>0</v>
      </c>
      <c r="F580">
        <f>VLOOKUP(C:C,Table1[[#All],[searchTaxon]:[Multiple_forms]],4,FALSE)</f>
        <v>0</v>
      </c>
      <c r="G580">
        <f>VLOOKUP(C:C,Table1[[#All],[searchTaxon]:[Multiple_forms]],5,FALSE)</f>
        <v>0</v>
      </c>
      <c r="J580" t="s">
        <v>42</v>
      </c>
    </row>
    <row r="581" spans="1:10">
      <c r="A581" s="12">
        <v>43244</v>
      </c>
      <c r="B581" s="13">
        <v>43244</v>
      </c>
      <c r="C581" s="14" t="s">
        <v>589</v>
      </c>
      <c r="D581" s="14">
        <v>37</v>
      </c>
      <c r="E581">
        <f>VLOOKUP(C:C,Table1[[#All],[searchTaxon]:[Multiple_forms]],3,FALSE)</f>
        <v>0</v>
      </c>
      <c r="F581">
        <f>VLOOKUP(C:C,Table1[[#All],[searchTaxon]:[Multiple_forms]],4,FALSE)</f>
        <v>0</v>
      </c>
      <c r="G581" t="str">
        <f>VLOOKUP(C:C,Table1[[#All],[searchTaxon]:[Multiple_forms]],5,FALSE)</f>
        <v>Yes</v>
      </c>
      <c r="J581" t="s">
        <v>42</v>
      </c>
    </row>
    <row r="582" spans="1:10">
      <c r="A582" s="12">
        <v>43244</v>
      </c>
      <c r="B582" s="13">
        <v>43244</v>
      </c>
      <c r="C582" s="14" t="s">
        <v>599</v>
      </c>
      <c r="D582" s="14">
        <v>38</v>
      </c>
      <c r="E582">
        <f>VLOOKUP(C:C,Table1[[#All],[searchTaxon]:[Multiple_forms]],3,FALSE)</f>
        <v>0</v>
      </c>
      <c r="F582">
        <f>VLOOKUP(C:C,Table1[[#All],[searchTaxon]:[Multiple_forms]],4,FALSE)</f>
        <v>0</v>
      </c>
      <c r="G582">
        <f>VLOOKUP(C:C,Table1[[#All],[searchTaxon]:[Multiple_forms]],5,FALSE)</f>
        <v>0</v>
      </c>
      <c r="J582" t="s">
        <v>42</v>
      </c>
    </row>
    <row r="583" spans="1:10">
      <c r="A583" s="12">
        <v>43244</v>
      </c>
      <c r="B583" s="13">
        <v>43244</v>
      </c>
      <c r="C583" s="14" t="s">
        <v>603</v>
      </c>
      <c r="D583" s="14">
        <v>39</v>
      </c>
      <c r="E583">
        <f>VLOOKUP(C:C,Table1[[#All],[searchTaxon]:[Multiple_forms]],3,FALSE)</f>
        <v>0</v>
      </c>
      <c r="F583">
        <f>VLOOKUP(C:C,Table1[[#All],[searchTaxon]:[Multiple_forms]],4,FALSE)</f>
        <v>0</v>
      </c>
      <c r="G583">
        <f>VLOOKUP(C:C,Table1[[#All],[searchTaxon]:[Multiple_forms]],5,FALSE)</f>
        <v>0</v>
      </c>
      <c r="J583" t="s">
        <v>42</v>
      </c>
    </row>
    <row r="584" spans="1:10">
      <c r="A584" s="12">
        <v>43244</v>
      </c>
      <c r="B584" s="13">
        <v>43244</v>
      </c>
      <c r="C584" s="14" t="s">
        <v>608</v>
      </c>
      <c r="D584" s="14">
        <v>40</v>
      </c>
      <c r="E584">
        <f>VLOOKUP(C:C,Table1[[#All],[searchTaxon]:[Multiple_forms]],3,FALSE)</f>
        <v>0</v>
      </c>
      <c r="F584">
        <f>VLOOKUP(C:C,Table1[[#All],[searchTaxon]:[Multiple_forms]],4,FALSE)</f>
        <v>0</v>
      </c>
      <c r="G584">
        <f>VLOOKUP(C:C,Table1[[#All],[searchTaxon]:[Multiple_forms]],5,FALSE)</f>
        <v>0</v>
      </c>
      <c r="J584" t="s">
        <v>42</v>
      </c>
    </row>
    <row r="585" spans="1:10">
      <c r="A585" s="12">
        <v>43244</v>
      </c>
      <c r="B585" s="13">
        <v>43244</v>
      </c>
      <c r="C585" s="14" t="s">
        <v>612</v>
      </c>
      <c r="D585" s="14">
        <v>41</v>
      </c>
      <c r="E585">
        <f>VLOOKUP(C:C,Table1[[#All],[searchTaxon]:[Multiple_forms]],3,FALSE)</f>
        <v>0</v>
      </c>
      <c r="F585">
        <f>VLOOKUP(C:C,Table1[[#All],[searchTaxon]:[Multiple_forms]],4,FALSE)</f>
        <v>0</v>
      </c>
      <c r="G585">
        <f>VLOOKUP(C:C,Table1[[#All],[searchTaxon]:[Multiple_forms]],5,FALSE)</f>
        <v>0</v>
      </c>
      <c r="J585" t="s">
        <v>42</v>
      </c>
    </row>
    <row r="586" spans="1:10">
      <c r="A586" s="12">
        <v>43244</v>
      </c>
      <c r="B586" s="13">
        <v>43244</v>
      </c>
      <c r="C586" s="14" t="s">
        <v>618</v>
      </c>
      <c r="D586" s="14">
        <v>42</v>
      </c>
      <c r="E586">
        <f>VLOOKUP(C:C,Table1[[#All],[searchTaxon]:[Multiple_forms]],3,FALSE)</f>
        <v>0</v>
      </c>
      <c r="F586">
        <f>VLOOKUP(C:C,Table1[[#All],[searchTaxon]:[Multiple_forms]],4,FALSE)</f>
        <v>0</v>
      </c>
      <c r="G586">
        <f>VLOOKUP(C:C,Table1[[#All],[searchTaxon]:[Multiple_forms]],5,FALSE)</f>
        <v>0</v>
      </c>
      <c r="J586" t="s">
        <v>42</v>
      </c>
    </row>
    <row r="587" spans="1:10">
      <c r="A587" s="12">
        <v>43244</v>
      </c>
      <c r="B587" s="13">
        <v>43244</v>
      </c>
      <c r="C587" s="14" t="s">
        <v>620</v>
      </c>
      <c r="D587" s="14">
        <v>43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 t="str">
        <f>VLOOKUP(C:C,Table1[[#All],[searchTaxon]:[Multiple_forms]],5,FALSE)</f>
        <v>YES</v>
      </c>
      <c r="J587" t="s">
        <v>42</v>
      </c>
    </row>
    <row r="588" spans="1:10">
      <c r="A588" s="12">
        <v>43244</v>
      </c>
      <c r="B588" s="13">
        <v>43244</v>
      </c>
      <c r="C588" s="14" t="s">
        <v>628</v>
      </c>
      <c r="D588" s="14">
        <v>44</v>
      </c>
      <c r="E588">
        <f>VLOOKUP(C:C,Table1[[#All],[searchTaxon]:[Multiple_forms]],3,FALSE)</f>
        <v>0</v>
      </c>
      <c r="F588">
        <f>VLOOKUP(C:C,Table1[[#All],[searchTaxon]:[Multiple_forms]],4,FALSE)</f>
        <v>0</v>
      </c>
      <c r="G588">
        <f>VLOOKUP(C:C,Table1[[#All],[searchTaxon]:[Multiple_forms]],5,FALSE)</f>
        <v>0</v>
      </c>
      <c r="J588" t="s">
        <v>42</v>
      </c>
    </row>
    <row r="589" spans="1:10">
      <c r="A589" s="12">
        <v>43244</v>
      </c>
      <c r="B589" s="13">
        <v>43244</v>
      </c>
      <c r="C589" s="14" t="s">
        <v>634</v>
      </c>
      <c r="D589" s="14">
        <v>45</v>
      </c>
      <c r="E589">
        <f>VLOOKUP(C:C,Table1[[#All],[searchTaxon]:[Multiple_forms]],3,FALSE)</f>
        <v>0</v>
      </c>
      <c r="F589">
        <f>VLOOKUP(C:C,Table1[[#All],[searchTaxon]:[Multiple_forms]],4,FALSE)</f>
        <v>0</v>
      </c>
      <c r="G589">
        <f>VLOOKUP(C:C,Table1[[#All],[searchTaxon]:[Multiple_forms]],5,FALSE)</f>
        <v>0</v>
      </c>
      <c r="J589" t="s">
        <v>42</v>
      </c>
    </row>
    <row r="590" spans="1:10">
      <c r="A590" s="12">
        <v>43244</v>
      </c>
      <c r="B590" s="13">
        <v>43244</v>
      </c>
      <c r="C590" s="14" t="s">
        <v>636</v>
      </c>
      <c r="D590" s="14">
        <v>46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>
        <f>VLOOKUP(C:C,Table1[[#All],[searchTaxon]:[Multiple_forms]],5,FALSE)</f>
        <v>0</v>
      </c>
      <c r="J590" t="s">
        <v>42</v>
      </c>
    </row>
    <row r="591" spans="1:10">
      <c r="A591" s="12">
        <v>43244</v>
      </c>
      <c r="B591" s="13">
        <v>43244</v>
      </c>
      <c r="C591" s="14" t="s">
        <v>639</v>
      </c>
      <c r="D591" s="14">
        <v>47</v>
      </c>
      <c r="E591">
        <f>VLOOKUP(C:C,Table1[[#All],[searchTaxon]:[Multiple_forms]],3,FALSE)</f>
        <v>0</v>
      </c>
      <c r="F591">
        <f>VLOOKUP(C:C,Table1[[#All],[searchTaxon]:[Multiple_forms]],4,FALSE)</f>
        <v>0</v>
      </c>
      <c r="G591">
        <f>VLOOKUP(C:C,Table1[[#All],[searchTaxon]:[Multiple_forms]],5,FALSE)</f>
        <v>0</v>
      </c>
      <c r="J591" t="s">
        <v>42</v>
      </c>
    </row>
    <row r="592" spans="1:10">
      <c r="A592" s="12">
        <v>43244</v>
      </c>
      <c r="B592" s="13">
        <v>43244</v>
      </c>
      <c r="C592" s="14" t="s">
        <v>641</v>
      </c>
      <c r="D592" s="14">
        <v>48</v>
      </c>
      <c r="E592">
        <f>VLOOKUP(C:C,Table1[[#All],[searchTaxon]:[Multiple_forms]],3,FALSE)</f>
        <v>0</v>
      </c>
      <c r="F592">
        <f>VLOOKUP(C:C,Table1[[#All],[searchTaxon]:[Multiple_forms]],4,FALSE)</f>
        <v>0</v>
      </c>
      <c r="G592">
        <f>VLOOKUP(C:C,Table1[[#All],[searchTaxon]:[Multiple_forms]],5,FALSE)</f>
        <v>0</v>
      </c>
      <c r="J592" t="s">
        <v>42</v>
      </c>
    </row>
    <row r="593" spans="1:10">
      <c r="A593" s="12">
        <v>43244</v>
      </c>
      <c r="B593" s="13">
        <v>43244</v>
      </c>
      <c r="C593" s="14" t="s">
        <v>643</v>
      </c>
      <c r="D593" s="14">
        <v>49</v>
      </c>
      <c r="E593">
        <f>VLOOKUP(C:C,Table1[[#All],[searchTaxon]:[Multiple_forms]],3,FALSE)</f>
        <v>0</v>
      </c>
      <c r="F593">
        <f>VLOOKUP(C:C,Table1[[#All],[searchTaxon]:[Multiple_forms]],4,FALSE)</f>
        <v>0</v>
      </c>
      <c r="G593">
        <f>VLOOKUP(C:C,Table1[[#All],[searchTaxon]:[Multiple_forms]],5,FALSE)</f>
        <v>0</v>
      </c>
      <c r="J593" t="s">
        <v>42</v>
      </c>
    </row>
    <row r="594" spans="1:10">
      <c r="A594" s="12">
        <v>43244</v>
      </c>
      <c r="B594" s="13">
        <v>43244</v>
      </c>
      <c r="C594" s="14" t="s">
        <v>647</v>
      </c>
      <c r="D594" s="14">
        <v>50</v>
      </c>
      <c r="E594">
        <f>VLOOKUP(C:C,Table1[[#All],[searchTaxon]:[Multiple_forms]],3,FALSE)</f>
        <v>0</v>
      </c>
      <c r="F594">
        <f>VLOOKUP(C:C,Table1[[#All],[searchTaxon]:[Multiple_forms]],4,FALSE)</f>
        <v>0</v>
      </c>
      <c r="G594">
        <f>VLOOKUP(C:C,Table1[[#All],[searchTaxon]:[Multiple_forms]],5,FALSE)</f>
        <v>0</v>
      </c>
      <c r="J594" t="s">
        <v>42</v>
      </c>
    </row>
    <row r="595" spans="1:10">
      <c r="A595" s="12">
        <v>43245</v>
      </c>
      <c r="B595" s="13">
        <v>43245</v>
      </c>
      <c r="C595" s="14" t="s">
        <v>650</v>
      </c>
      <c r="D595" s="14">
        <v>51</v>
      </c>
      <c r="E595">
        <f>VLOOKUP(C:C,Table1[[#All],[searchTaxon]:[Multiple_forms]],3,FALSE)</f>
        <v>0</v>
      </c>
      <c r="F595">
        <f>VLOOKUP(C:C,Table1[[#All],[searchTaxon]:[Multiple_forms]],4,FALSE)</f>
        <v>0</v>
      </c>
      <c r="G595">
        <f>VLOOKUP(C:C,Table1[[#All],[searchTaxon]:[Multiple_forms]],5,FALSE)</f>
        <v>0</v>
      </c>
      <c r="J595" t="s">
        <v>42</v>
      </c>
    </row>
    <row r="596" spans="1:10">
      <c r="A596" s="12">
        <v>43245</v>
      </c>
      <c r="B596" s="13">
        <v>43245</v>
      </c>
      <c r="C596" s="14" t="s">
        <v>652</v>
      </c>
      <c r="D596" s="14">
        <v>52</v>
      </c>
      <c r="E596">
        <f>VLOOKUP(C:C,Table1[[#All],[searchTaxon]:[Multiple_forms]],3,FALSE)</f>
        <v>0</v>
      </c>
      <c r="F596">
        <f>VLOOKUP(C:C,Table1[[#All],[searchTaxon]:[Multiple_forms]],4,FALSE)</f>
        <v>0</v>
      </c>
      <c r="G596">
        <f>VLOOKUP(C:C,Table1[[#All],[searchTaxon]:[Multiple_forms]],5,FALSE)</f>
        <v>0</v>
      </c>
      <c r="J596" t="s">
        <v>42</v>
      </c>
    </row>
    <row r="597" spans="1:10">
      <c r="A597" s="12">
        <v>43245</v>
      </c>
      <c r="B597" s="13">
        <v>43245</v>
      </c>
      <c r="C597" s="14" t="s">
        <v>654</v>
      </c>
      <c r="D597" s="14">
        <v>53</v>
      </c>
      <c r="E597">
        <f>VLOOKUP(C:C,Table1[[#All],[searchTaxon]:[Multiple_forms]],3,FALSE)</f>
        <v>0</v>
      </c>
      <c r="F597">
        <f>VLOOKUP(C:C,Table1[[#All],[searchTaxon]:[Multiple_forms]],4,FALSE)</f>
        <v>0</v>
      </c>
      <c r="G597">
        <f>VLOOKUP(C:C,Table1[[#All],[searchTaxon]:[Multiple_forms]],5,FALSE)</f>
        <v>0</v>
      </c>
      <c r="J597" t="s">
        <v>42</v>
      </c>
    </row>
    <row r="598" spans="1:10">
      <c r="A598" s="12">
        <v>43245</v>
      </c>
      <c r="B598" s="13">
        <v>43245</v>
      </c>
      <c r="C598" s="14" t="s">
        <v>656</v>
      </c>
      <c r="D598" s="14">
        <v>54</v>
      </c>
      <c r="E598">
        <f>VLOOKUP(C:C,Table1[[#All],[searchTaxon]:[Multiple_forms]],3,FALSE)</f>
        <v>0</v>
      </c>
      <c r="F598">
        <f>VLOOKUP(C:C,Table1[[#All],[searchTaxon]:[Multiple_forms]],4,FALSE)</f>
        <v>0</v>
      </c>
      <c r="G598">
        <f>VLOOKUP(C:C,Table1[[#All],[searchTaxon]:[Multiple_forms]],5,FALSE)</f>
        <v>0</v>
      </c>
      <c r="J598" t="s">
        <v>42</v>
      </c>
    </row>
    <row r="599" spans="1:10">
      <c r="A599" s="12">
        <v>43245</v>
      </c>
      <c r="B599" s="13">
        <v>43245</v>
      </c>
      <c r="C599" s="14" t="s">
        <v>659</v>
      </c>
      <c r="D599" s="14">
        <v>55</v>
      </c>
      <c r="E599">
        <f>VLOOKUP(C:C,Table1[[#All],[searchTaxon]:[Multiple_forms]],3,FALSE)</f>
        <v>0</v>
      </c>
      <c r="F599">
        <f>VLOOKUP(C:C,Table1[[#All],[searchTaxon]:[Multiple_forms]],4,FALSE)</f>
        <v>0</v>
      </c>
      <c r="G599">
        <f>VLOOKUP(C:C,Table1[[#All],[searchTaxon]:[Multiple_forms]],5,FALSE)</f>
        <v>0</v>
      </c>
      <c r="J599" t="s">
        <v>42</v>
      </c>
    </row>
    <row r="600" spans="1:10">
      <c r="A600" s="12">
        <v>43245</v>
      </c>
      <c r="B600" s="13">
        <v>43245</v>
      </c>
      <c r="C600" s="14" t="s">
        <v>662</v>
      </c>
      <c r="D600" s="14">
        <v>56</v>
      </c>
      <c r="E600">
        <f>VLOOKUP(C:C,Table1[[#All],[searchTaxon]:[Multiple_forms]],3,FALSE)</f>
        <v>0</v>
      </c>
      <c r="F600">
        <f>VLOOKUP(C:C,Table1[[#All],[searchTaxon]:[Multiple_forms]],4,FALSE)</f>
        <v>0</v>
      </c>
      <c r="G600">
        <f>VLOOKUP(C:C,Table1[[#All],[searchTaxon]:[Multiple_forms]],5,FALSE)</f>
        <v>0</v>
      </c>
      <c r="J600" t="s">
        <v>42</v>
      </c>
    </row>
    <row r="601" spans="1:10">
      <c r="A601" s="12">
        <v>43245</v>
      </c>
      <c r="B601" s="13">
        <v>43245</v>
      </c>
      <c r="C601" s="14" t="s">
        <v>665</v>
      </c>
      <c r="D601" s="14">
        <v>57</v>
      </c>
      <c r="E601">
        <f>VLOOKUP(C:C,Table1[[#All],[searchTaxon]:[Multiple_forms]],3,FALSE)</f>
        <v>0</v>
      </c>
      <c r="F601">
        <f>VLOOKUP(C:C,Table1[[#All],[searchTaxon]:[Multiple_forms]],4,FALSE)</f>
        <v>0</v>
      </c>
      <c r="G601">
        <f>VLOOKUP(C:C,Table1[[#All],[searchTaxon]:[Multiple_forms]],5,FALSE)</f>
        <v>0</v>
      </c>
      <c r="J601" t="s">
        <v>42</v>
      </c>
    </row>
    <row r="602" spans="1:10">
      <c r="A602" s="12">
        <v>43245</v>
      </c>
      <c r="B602" s="13">
        <v>43245</v>
      </c>
      <c r="C602" s="14" t="s">
        <v>667</v>
      </c>
      <c r="D602" s="14">
        <v>58</v>
      </c>
      <c r="E602">
        <f>VLOOKUP(C:C,Table1[[#All],[searchTaxon]:[Multiple_forms]],3,FALSE)</f>
        <v>0</v>
      </c>
      <c r="F602">
        <f>VLOOKUP(C:C,Table1[[#All],[searchTaxon]:[Multiple_forms]],4,FALSE)</f>
        <v>0</v>
      </c>
      <c r="G602">
        <f>VLOOKUP(C:C,Table1[[#All],[searchTaxon]:[Multiple_forms]],5,FALSE)</f>
        <v>0</v>
      </c>
      <c r="J602" t="s">
        <v>42</v>
      </c>
    </row>
    <row r="603" spans="1:10">
      <c r="A603" s="12">
        <v>43245</v>
      </c>
      <c r="B603" s="13">
        <v>43245</v>
      </c>
      <c r="C603" s="14" t="s">
        <v>669</v>
      </c>
      <c r="D603" s="14">
        <v>59</v>
      </c>
      <c r="E603">
        <f>VLOOKUP(C:C,Table1[[#All],[searchTaxon]:[Multiple_forms]],3,FALSE)</f>
        <v>0</v>
      </c>
      <c r="F603">
        <f>VLOOKUP(C:C,Table1[[#All],[searchTaxon]:[Multiple_forms]],4,FALSE)</f>
        <v>0</v>
      </c>
      <c r="G603">
        <f>VLOOKUP(C:C,Table1[[#All],[searchTaxon]:[Multiple_forms]],5,FALSE)</f>
        <v>0</v>
      </c>
      <c r="J603" t="s">
        <v>42</v>
      </c>
    </row>
    <row r="604" spans="1:10">
      <c r="A604" s="12">
        <v>43245</v>
      </c>
      <c r="B604" s="13">
        <v>43245</v>
      </c>
      <c r="C604" s="14" t="s">
        <v>671</v>
      </c>
      <c r="D604" s="14">
        <v>60</v>
      </c>
      <c r="E604" t="str">
        <f>VLOOKUP(C:C,Table1[[#All],[searchTaxon]:[Multiple_forms]],3,FALSE)</f>
        <v>hilli</v>
      </c>
      <c r="F604">
        <f>VLOOKUP(C:C,Table1[[#All],[searchTaxon]:[Multiple_forms]],4,FALSE)</f>
        <v>0</v>
      </c>
      <c r="G604">
        <f>VLOOKUP(C:C,Table1[[#All],[searchTaxon]:[Multiple_forms]],5,FALSE)</f>
        <v>0</v>
      </c>
      <c r="J604" t="s">
        <v>42</v>
      </c>
    </row>
    <row r="605" spans="1:10">
      <c r="A605" s="12">
        <v>43245</v>
      </c>
      <c r="B605" s="13">
        <v>43245</v>
      </c>
      <c r="C605" s="14" t="s">
        <v>676</v>
      </c>
      <c r="D605" s="14">
        <v>61</v>
      </c>
      <c r="E605">
        <f>VLOOKUP(C:C,Table1[[#All],[searchTaxon]:[Multiple_forms]],3,FALSE)</f>
        <v>0</v>
      </c>
      <c r="F605">
        <f>VLOOKUP(C:C,Table1[[#All],[searchTaxon]:[Multiple_forms]],4,FALSE)</f>
        <v>0</v>
      </c>
      <c r="G605">
        <f>VLOOKUP(C:C,Table1[[#All],[searchTaxon]:[Multiple_forms]],5,FALSE)</f>
        <v>0</v>
      </c>
      <c r="J605" t="s">
        <v>42</v>
      </c>
    </row>
    <row r="606" spans="1:10">
      <c r="A606" s="12">
        <v>43245</v>
      </c>
      <c r="B606" s="13">
        <v>43245</v>
      </c>
      <c r="C606" s="14" t="s">
        <v>679</v>
      </c>
      <c r="D606" s="14">
        <v>62</v>
      </c>
      <c r="E606">
        <f>VLOOKUP(C:C,Table1[[#All],[searchTaxon]:[Multiple_forms]],3,FALSE)</f>
        <v>0</v>
      </c>
      <c r="F606">
        <f>VLOOKUP(C:C,Table1[[#All],[searchTaxon]:[Multiple_forms]],4,FALSE)</f>
        <v>0</v>
      </c>
      <c r="G606">
        <f>VLOOKUP(C:C,Table1[[#All],[searchTaxon]:[Multiple_forms]],5,FALSE)</f>
        <v>0</v>
      </c>
      <c r="J606" t="s">
        <v>42</v>
      </c>
    </row>
    <row r="607" spans="1:10">
      <c r="A607" s="12">
        <v>43245</v>
      </c>
      <c r="B607" s="13">
        <v>43245</v>
      </c>
      <c r="C607" s="14" t="s">
        <v>682</v>
      </c>
      <c r="D607" s="14">
        <v>63</v>
      </c>
      <c r="E607">
        <f>VLOOKUP(C:C,Table1[[#All],[searchTaxon]:[Multiple_forms]],3,FALSE)</f>
        <v>0</v>
      </c>
      <c r="F607">
        <f>VLOOKUP(C:C,Table1[[#All],[searchTaxon]:[Multiple_forms]],4,FALSE)</f>
        <v>0</v>
      </c>
      <c r="G607">
        <f>VLOOKUP(C:C,Table1[[#All],[searchTaxon]:[Multiple_forms]],5,FALSE)</f>
        <v>0</v>
      </c>
      <c r="J607" t="s">
        <v>42</v>
      </c>
    </row>
    <row r="608" spans="1:10">
      <c r="A608" s="12">
        <v>43245</v>
      </c>
      <c r="B608" s="13">
        <v>43245</v>
      </c>
      <c r="C608" s="14" t="s">
        <v>686</v>
      </c>
      <c r="D608" s="14">
        <v>64</v>
      </c>
      <c r="E608">
        <f>VLOOKUP(C:C,Table1[[#All],[searchTaxon]:[Multiple_forms]],3,FALSE)</f>
        <v>0</v>
      </c>
      <c r="F608">
        <f>VLOOKUP(C:C,Table1[[#All],[searchTaxon]:[Multiple_forms]],4,FALSE)</f>
        <v>0</v>
      </c>
      <c r="G608">
        <f>VLOOKUP(C:C,Table1[[#All],[searchTaxon]:[Multiple_forms]],5,FALSE)</f>
        <v>0</v>
      </c>
      <c r="J608" t="s">
        <v>42</v>
      </c>
    </row>
    <row r="609" spans="1:10">
      <c r="A609" s="12">
        <v>43245</v>
      </c>
      <c r="B609" s="13">
        <v>43245</v>
      </c>
      <c r="C609" s="14" t="s">
        <v>688</v>
      </c>
      <c r="D609" s="14">
        <v>65</v>
      </c>
      <c r="E609">
        <f>VLOOKUP(C:C,Table1[[#All],[searchTaxon]:[Multiple_forms]],3,FALSE)</f>
        <v>0</v>
      </c>
      <c r="F609">
        <f>VLOOKUP(C:C,Table1[[#All],[searchTaxon]:[Multiple_forms]],4,FALSE)</f>
        <v>0</v>
      </c>
      <c r="G609">
        <f>VLOOKUP(C:C,Table1[[#All],[searchTaxon]:[Multiple_forms]],5,FALSE)</f>
        <v>0</v>
      </c>
      <c r="J609" t="s">
        <v>42</v>
      </c>
    </row>
    <row r="610" spans="1:10">
      <c r="A610" s="12">
        <v>43245</v>
      </c>
      <c r="B610" s="13">
        <v>43245</v>
      </c>
      <c r="C610" s="14" t="s">
        <v>690</v>
      </c>
      <c r="D610" s="14">
        <v>66</v>
      </c>
      <c r="E610">
        <f>VLOOKUP(C:C,Table1[[#All],[searchTaxon]:[Multiple_forms]],3,FALSE)</f>
        <v>0</v>
      </c>
      <c r="F610">
        <f>VLOOKUP(C:C,Table1[[#All],[searchTaxon]:[Multiple_forms]],4,FALSE)</f>
        <v>0</v>
      </c>
      <c r="G610">
        <f>VLOOKUP(C:C,Table1[[#All],[searchTaxon]:[Multiple_forms]],5,FALSE)</f>
        <v>0</v>
      </c>
      <c r="J610" t="s">
        <v>42</v>
      </c>
    </row>
    <row r="611" spans="1:10">
      <c r="A611" s="12">
        <v>43245</v>
      </c>
      <c r="B611" s="13">
        <v>43245</v>
      </c>
      <c r="C611" s="14" t="s">
        <v>693</v>
      </c>
      <c r="D611" s="14">
        <v>67</v>
      </c>
      <c r="E611">
        <f>VLOOKUP(C:C,Table1[[#All],[searchTaxon]:[Multiple_forms]],3,FALSE)</f>
        <v>0</v>
      </c>
      <c r="F611">
        <f>VLOOKUP(C:C,Table1[[#All],[searchTaxon]:[Multiple_forms]],4,FALSE)</f>
        <v>0</v>
      </c>
      <c r="G611">
        <f>VLOOKUP(C:C,Table1[[#All],[searchTaxon]:[Multiple_forms]],5,FALSE)</f>
        <v>0</v>
      </c>
      <c r="J611" t="s">
        <v>42</v>
      </c>
    </row>
    <row r="612" spans="1:10">
      <c r="A612" s="12">
        <v>43245</v>
      </c>
      <c r="B612" s="13">
        <v>43245</v>
      </c>
      <c r="C612" s="14" t="s">
        <v>695</v>
      </c>
      <c r="D612" s="14">
        <v>68</v>
      </c>
      <c r="E612">
        <f>VLOOKUP(C:C,Table1[[#All],[searchTaxon]:[Multiple_forms]],3,FALSE)</f>
        <v>0</v>
      </c>
      <c r="F612">
        <f>VLOOKUP(C:C,Table1[[#All],[searchTaxon]:[Multiple_forms]],4,FALSE)</f>
        <v>0</v>
      </c>
      <c r="G612">
        <f>VLOOKUP(C:C,Table1[[#All],[searchTaxon]:[Multiple_forms]],5,FALSE)</f>
        <v>0</v>
      </c>
      <c r="J612" t="s">
        <v>42</v>
      </c>
    </row>
    <row r="613" spans="1:10">
      <c r="A613" s="12">
        <v>43245</v>
      </c>
      <c r="B613" s="13">
        <v>43245</v>
      </c>
      <c r="C613" s="14" t="s">
        <v>698</v>
      </c>
      <c r="D613" s="14">
        <v>69</v>
      </c>
      <c r="E613">
        <f>VLOOKUP(C:C,Table1[[#All],[searchTaxon]:[Multiple_forms]],3,FALSE)</f>
        <v>0</v>
      </c>
      <c r="F613">
        <f>VLOOKUP(C:C,Table1[[#All],[searchTaxon]:[Multiple_forms]],4,FALSE)</f>
        <v>0</v>
      </c>
      <c r="G613">
        <f>VLOOKUP(C:C,Table1[[#All],[searchTaxon]:[Multiple_forms]],5,FALSE)</f>
        <v>0</v>
      </c>
      <c r="J613" t="s">
        <v>42</v>
      </c>
    </row>
    <row r="614" spans="1:10">
      <c r="A614" s="12">
        <v>43245</v>
      </c>
      <c r="B614" s="13">
        <v>43245</v>
      </c>
      <c r="C614" s="14" t="s">
        <v>701</v>
      </c>
      <c r="D614" s="14">
        <v>70</v>
      </c>
      <c r="E614">
        <f>VLOOKUP(C:C,Table1[[#All],[searchTaxon]:[Multiple_forms]],3,FALSE)</f>
        <v>0</v>
      </c>
      <c r="F614">
        <f>VLOOKUP(C:C,Table1[[#All],[searchTaxon]:[Multiple_forms]],4,FALSE)</f>
        <v>0</v>
      </c>
      <c r="G614">
        <f>VLOOKUP(C:C,Table1[[#All],[searchTaxon]:[Multiple_forms]],5,FALSE)</f>
        <v>0</v>
      </c>
      <c r="J614" t="s">
        <v>42</v>
      </c>
    </row>
    <row r="615" spans="1:10">
      <c r="A615" s="12">
        <v>43245</v>
      </c>
      <c r="B615" s="13">
        <v>43245</v>
      </c>
      <c r="C615" s="14" t="s">
        <v>703</v>
      </c>
      <c r="D615" s="14">
        <v>71</v>
      </c>
      <c r="E615">
        <f>VLOOKUP(C:C,Table1[[#All],[searchTaxon]:[Multiple_forms]],3,FALSE)</f>
        <v>0</v>
      </c>
      <c r="F615">
        <f>VLOOKUP(C:C,Table1[[#All],[searchTaxon]:[Multiple_forms]],4,FALSE)</f>
        <v>0</v>
      </c>
      <c r="G615">
        <f>VLOOKUP(C:C,Table1[[#All],[searchTaxon]:[Multiple_forms]],5,FALSE)</f>
        <v>0</v>
      </c>
      <c r="J615" t="s">
        <v>42</v>
      </c>
    </row>
    <row r="616" spans="1:10">
      <c r="A616" s="12">
        <v>43247</v>
      </c>
      <c r="B616" s="13">
        <v>43247</v>
      </c>
      <c r="C616" s="14" t="s">
        <v>707</v>
      </c>
      <c r="D616" s="14">
        <v>72</v>
      </c>
      <c r="E616" t="str">
        <f>VLOOKUP(C:C,Table1[[#All],[searchTaxon]:[Multiple_forms]],3,FALSE)</f>
        <v>Frisia</v>
      </c>
      <c r="F616">
        <f>VLOOKUP(C:C,Table1[[#All],[searchTaxon]:[Multiple_forms]],4,FALSE)</f>
        <v>0</v>
      </c>
      <c r="G616">
        <f>VLOOKUP(C:C,Table1[[#All],[searchTaxon]:[Multiple_forms]],5,FALSE)</f>
        <v>0</v>
      </c>
      <c r="J616" t="s">
        <v>42</v>
      </c>
    </row>
    <row r="617" spans="1:10">
      <c r="A617" s="12">
        <v>43247</v>
      </c>
      <c r="B617" s="13">
        <v>43247</v>
      </c>
      <c r="C617" s="14" t="s">
        <v>711</v>
      </c>
      <c r="D617" s="14">
        <v>73</v>
      </c>
      <c r="E617">
        <f>VLOOKUP(C:C,Table1[[#All],[searchTaxon]:[Multiple_forms]],3,FALSE)</f>
        <v>0</v>
      </c>
      <c r="F617" t="str">
        <f>VLOOKUP(C:C,Table1[[#All],[searchTaxon]:[Multiple_forms]],4,FALSE)</f>
        <v>Screenmaster</v>
      </c>
      <c r="G617">
        <f>VLOOKUP(C:C,Table1[[#All],[searchTaxon]:[Multiple_forms]],5,FALSE)</f>
        <v>0</v>
      </c>
      <c r="J617" t="s">
        <v>42</v>
      </c>
    </row>
    <row r="618" spans="1:10">
      <c r="A618" s="12">
        <v>43247</v>
      </c>
      <c r="B618" s="13">
        <v>43247</v>
      </c>
      <c r="C618" s="14" t="s">
        <v>714</v>
      </c>
      <c r="D618" s="14">
        <v>74</v>
      </c>
      <c r="E618">
        <f>VLOOKUP(C:C,Table1[[#All],[searchTaxon]:[Multiple_forms]],3,FALSE)</f>
        <v>0</v>
      </c>
      <c r="F618" t="str">
        <f>VLOOKUP(C:C,Table1[[#All],[searchTaxon]:[Multiple_forms]],4,FALSE)</f>
        <v>Screenmaster</v>
      </c>
      <c r="G618">
        <f>VLOOKUP(C:C,Table1[[#All],[searchTaxon]:[Multiple_forms]],5,FALSE)</f>
        <v>0</v>
      </c>
      <c r="J618" t="s">
        <v>42</v>
      </c>
    </row>
    <row r="619" spans="1:10">
      <c r="A619" s="12">
        <v>43247</v>
      </c>
      <c r="B619" s="13">
        <v>43247</v>
      </c>
      <c r="C619" s="14" t="s">
        <v>717</v>
      </c>
      <c r="D619" s="14">
        <v>75</v>
      </c>
      <c r="E619">
        <f>VLOOKUP(C:C,Table1[[#All],[searchTaxon]:[Multiple_forms]],3,FALSE)</f>
        <v>0</v>
      </c>
      <c r="F619">
        <f>VLOOKUP(C:C,Table1[[#All],[searchTaxon]:[Multiple_forms]],4,FALSE)</f>
        <v>0</v>
      </c>
      <c r="G619">
        <f>VLOOKUP(C:C,Table1[[#All],[searchTaxon]:[Multiple_forms]],5,FALSE)</f>
        <v>0</v>
      </c>
      <c r="J619" t="s">
        <v>42</v>
      </c>
    </row>
    <row r="620" spans="1:10">
      <c r="A620" s="12">
        <v>43247</v>
      </c>
      <c r="B620" s="13">
        <v>43247</v>
      </c>
      <c r="C620" s="14" t="s">
        <v>719</v>
      </c>
      <c r="D620" s="14">
        <v>76</v>
      </c>
      <c r="E620">
        <f>VLOOKUP(C:C,Table1[[#All],[searchTaxon]:[Multiple_forms]],3,FALSE)</f>
        <v>0</v>
      </c>
      <c r="F620">
        <f>VLOOKUP(C:C,Table1[[#All],[searchTaxon]:[Multiple_forms]],4,FALSE)</f>
        <v>0</v>
      </c>
      <c r="G620">
        <f>VLOOKUP(C:C,Table1[[#All],[searchTaxon]:[Multiple_forms]],5,FALSE)</f>
        <v>0</v>
      </c>
      <c r="J620" t="s">
        <v>42</v>
      </c>
    </row>
    <row r="621" spans="1:10">
      <c r="A621" s="12">
        <v>43247</v>
      </c>
      <c r="B621" s="13">
        <v>43247</v>
      </c>
      <c r="C621" s="14" t="s">
        <v>721</v>
      </c>
      <c r="D621" s="14">
        <v>77</v>
      </c>
      <c r="E621">
        <f>VLOOKUP(C:C,Table1[[#All],[searchTaxon]:[Multiple_forms]],3,FALSE)</f>
        <v>0</v>
      </c>
      <c r="F621">
        <f>VLOOKUP(C:C,Table1[[#All],[searchTaxon]:[Multiple_forms]],4,FALSE)</f>
        <v>0</v>
      </c>
      <c r="G621">
        <f>VLOOKUP(C:C,Table1[[#All],[searchTaxon]:[Multiple_forms]],5,FALSE)</f>
        <v>0</v>
      </c>
      <c r="J621" t="s">
        <v>42</v>
      </c>
    </row>
    <row r="622" spans="1:10">
      <c r="A622" s="12">
        <v>43247</v>
      </c>
      <c r="B622" s="13">
        <v>43247</v>
      </c>
      <c r="C622" s="14" t="s">
        <v>725</v>
      </c>
      <c r="D622" s="14">
        <v>78</v>
      </c>
      <c r="E622">
        <f>VLOOKUP(C:C,Table1[[#All],[searchTaxon]:[Multiple_forms]],3,FALSE)</f>
        <v>0</v>
      </c>
      <c r="F622">
        <f>VLOOKUP(C:C,Table1[[#All],[searchTaxon]:[Multiple_forms]],4,FALSE)</f>
        <v>0</v>
      </c>
      <c r="G622">
        <f>VLOOKUP(C:C,Table1[[#All],[searchTaxon]:[Multiple_forms]],5,FALSE)</f>
        <v>0</v>
      </c>
      <c r="J622" t="s">
        <v>42</v>
      </c>
    </row>
    <row r="623" spans="1:10">
      <c r="A623" s="12">
        <v>43247</v>
      </c>
      <c r="B623" s="13">
        <v>43247</v>
      </c>
      <c r="C623" s="14" t="s">
        <v>728</v>
      </c>
      <c r="D623" s="14">
        <v>79</v>
      </c>
      <c r="E623">
        <f>VLOOKUP(C:C,Table1[[#All],[searchTaxon]:[Multiple_forms]],3,FALSE)</f>
        <v>0</v>
      </c>
      <c r="F623">
        <f>VLOOKUP(C:C,Table1[[#All],[searchTaxon]:[Multiple_forms]],4,FALSE)</f>
        <v>0</v>
      </c>
      <c r="G623">
        <f>VLOOKUP(C:C,Table1[[#All],[searchTaxon]:[Multiple_forms]],5,FALSE)</f>
        <v>0</v>
      </c>
      <c r="J623" t="s">
        <v>42</v>
      </c>
    </row>
    <row r="624" spans="1:10">
      <c r="A624" s="12">
        <v>43247</v>
      </c>
      <c r="B624" s="13">
        <v>43247</v>
      </c>
      <c r="C624" s="14" t="s">
        <v>730</v>
      </c>
      <c r="D624" s="14">
        <v>80</v>
      </c>
      <c r="E624">
        <f>VLOOKUP(C:C,Table1[[#All],[searchTaxon]:[Multiple_forms]],3,FALSE)</f>
        <v>0</v>
      </c>
      <c r="F624">
        <f>VLOOKUP(C:C,Table1[[#All],[searchTaxon]:[Multiple_forms]],4,FALSE)</f>
        <v>0</v>
      </c>
      <c r="G624">
        <f>VLOOKUP(C:C,Table1[[#All],[searchTaxon]:[Multiple_forms]],5,FALSE)</f>
        <v>0</v>
      </c>
      <c r="J624" t="s">
        <v>42</v>
      </c>
    </row>
    <row r="625" spans="1:10">
      <c r="A625" s="12">
        <v>43247</v>
      </c>
      <c r="B625" s="13">
        <v>43247</v>
      </c>
      <c r="C625" s="14" t="s">
        <v>734</v>
      </c>
      <c r="D625" s="14">
        <v>81</v>
      </c>
      <c r="E625">
        <f>VLOOKUP(C:C,Table1[[#All],[searchTaxon]:[Multiple_forms]],3,FALSE)</f>
        <v>0</v>
      </c>
      <c r="F625">
        <f>VLOOKUP(C:C,Table1[[#All],[searchTaxon]:[Multiple_forms]],4,FALSE)</f>
        <v>0</v>
      </c>
      <c r="G625">
        <f>VLOOKUP(C:C,Table1[[#All],[searchTaxon]:[Multiple_forms]],5,FALSE)</f>
        <v>0</v>
      </c>
      <c r="J625" t="s">
        <v>42</v>
      </c>
    </row>
    <row r="626" spans="1:10">
      <c r="A626" s="12">
        <v>43247</v>
      </c>
      <c r="B626" s="13">
        <v>43247</v>
      </c>
      <c r="C626" s="14" t="s">
        <v>736</v>
      </c>
      <c r="D626" s="14">
        <v>82</v>
      </c>
      <c r="E626">
        <f>VLOOKUP(C:C,Table1[[#All],[searchTaxon]:[Multiple_forms]],3,FALSE)</f>
        <v>0</v>
      </c>
      <c r="F626">
        <f>VLOOKUP(C:C,Table1[[#All],[searchTaxon]:[Multiple_forms]],4,FALSE)</f>
        <v>0</v>
      </c>
      <c r="G626">
        <f>VLOOKUP(C:C,Table1[[#All],[searchTaxon]:[Multiple_forms]],5,FALSE)</f>
        <v>0</v>
      </c>
      <c r="J626" t="s">
        <v>42</v>
      </c>
    </row>
    <row r="627" spans="1:10">
      <c r="A627" s="12">
        <v>43248</v>
      </c>
      <c r="B627" s="13">
        <v>43248</v>
      </c>
      <c r="C627" s="14" t="s">
        <v>739</v>
      </c>
      <c r="D627" s="14">
        <v>83</v>
      </c>
      <c r="E627">
        <f>VLOOKUP(C:C,Table1[[#All],[searchTaxon]:[Multiple_forms]],3,FALSE)</f>
        <v>0</v>
      </c>
      <c r="F627">
        <f>VLOOKUP(C:C,Table1[[#All],[searchTaxon]:[Multiple_forms]],4,FALSE)</f>
        <v>0</v>
      </c>
      <c r="G627">
        <f>VLOOKUP(C:C,Table1[[#All],[searchTaxon]:[Multiple_forms]],5,FALSE)</f>
        <v>0</v>
      </c>
      <c r="J627" t="s">
        <v>42</v>
      </c>
    </row>
    <row r="628" spans="1:10">
      <c r="A628" s="12">
        <v>43248</v>
      </c>
      <c r="B628" s="13">
        <v>43248</v>
      </c>
      <c r="C628" s="14" t="s">
        <v>744</v>
      </c>
      <c r="D628" s="14">
        <v>84</v>
      </c>
      <c r="E628">
        <f>VLOOKUP(C:C,Table1[[#All],[searchTaxon]:[Multiple_forms]],3,FALSE)</f>
        <v>0</v>
      </c>
      <c r="F628">
        <f>VLOOKUP(C:C,Table1[[#All],[searchTaxon]:[Multiple_forms]],4,FALSE)</f>
        <v>0</v>
      </c>
      <c r="G628">
        <f>VLOOKUP(C:C,Table1[[#All],[searchTaxon]:[Multiple_forms]],5,FALSE)</f>
        <v>0</v>
      </c>
      <c r="J628" t="s">
        <v>42</v>
      </c>
    </row>
    <row r="629" spans="1:10">
      <c r="A629" s="12">
        <v>43248</v>
      </c>
      <c r="B629" s="13">
        <v>43248</v>
      </c>
      <c r="C629" s="14" t="s">
        <v>744</v>
      </c>
      <c r="D629" s="14">
        <v>85</v>
      </c>
      <c r="E629">
        <f>VLOOKUP(C:C,Table1[[#All],[searchTaxon]:[Multiple_forms]],3,FALSE)</f>
        <v>0</v>
      </c>
      <c r="F629">
        <f>VLOOKUP(C:C,Table1[[#All],[searchTaxon]:[Multiple_forms]],4,FALSE)</f>
        <v>0</v>
      </c>
      <c r="G629">
        <f>VLOOKUP(C:C,Table1[[#All],[searchTaxon]:[Multiple_forms]],5,FALSE)</f>
        <v>0</v>
      </c>
      <c r="J629" t="s">
        <v>42</v>
      </c>
    </row>
    <row r="630" spans="1:10">
      <c r="A630" s="12">
        <v>43248</v>
      </c>
      <c r="B630" s="13">
        <v>43248</v>
      </c>
      <c r="C630" s="14" t="s">
        <v>747</v>
      </c>
      <c r="D630" s="14">
        <v>86</v>
      </c>
      <c r="E630" t="str">
        <f>VLOOKUP(C:C,Table1[[#All],[searchTaxon]:[Multiple_forms]],3,FALSE)</f>
        <v>Purpurea</v>
      </c>
      <c r="F630">
        <f>VLOOKUP(C:C,Table1[[#All],[searchTaxon]:[Multiple_forms]],4,FALSE)</f>
        <v>0</v>
      </c>
      <c r="G630">
        <f>VLOOKUP(C:C,Table1[[#All],[searchTaxon]:[Multiple_forms]],5,FALSE)</f>
        <v>0</v>
      </c>
      <c r="J630" t="s">
        <v>42</v>
      </c>
    </row>
    <row r="631" spans="1:10">
      <c r="A631" s="12">
        <v>43248</v>
      </c>
      <c r="B631" s="13">
        <v>43248</v>
      </c>
      <c r="C631" s="14" t="s">
        <v>750</v>
      </c>
      <c r="D631" s="14">
        <v>87</v>
      </c>
      <c r="E631">
        <f>VLOOKUP(C:C,Table1[[#All],[searchTaxon]:[Multiple_forms]],3,FALSE)</f>
        <v>0</v>
      </c>
      <c r="F631">
        <f>VLOOKUP(C:C,Table1[[#All],[searchTaxon]:[Multiple_forms]],4,FALSE)</f>
        <v>0</v>
      </c>
      <c r="G631">
        <f>VLOOKUP(C:C,Table1[[#All],[searchTaxon]:[Multiple_forms]],5,FALSE)</f>
        <v>0</v>
      </c>
      <c r="J631" t="s">
        <v>42</v>
      </c>
    </row>
    <row r="632" spans="1:10">
      <c r="A632" s="12">
        <v>43248</v>
      </c>
      <c r="B632" s="13">
        <v>43248</v>
      </c>
      <c r="C632" s="14" t="s">
        <v>754</v>
      </c>
      <c r="D632" s="14">
        <v>88</v>
      </c>
      <c r="E632">
        <f>VLOOKUP(C:C,Table1[[#All],[searchTaxon]:[Multiple_forms]],3,FALSE)</f>
        <v>0</v>
      </c>
      <c r="F632">
        <f>VLOOKUP(C:C,Table1[[#All],[searchTaxon]:[Multiple_forms]],4,FALSE)</f>
        <v>0</v>
      </c>
      <c r="G632">
        <f>VLOOKUP(C:C,Table1[[#All],[searchTaxon]:[Multiple_forms]],5,FALSE)</f>
        <v>0</v>
      </c>
      <c r="J632" t="s">
        <v>42</v>
      </c>
    </row>
    <row r="633" spans="1:10">
      <c r="A633" s="12">
        <v>43248</v>
      </c>
      <c r="B633" s="13">
        <v>43248</v>
      </c>
      <c r="C633" s="14" t="s">
        <v>754</v>
      </c>
      <c r="D633" s="14">
        <v>89</v>
      </c>
      <c r="E633">
        <f>VLOOKUP(C:C,Table1[[#All],[searchTaxon]:[Multiple_forms]],3,FALSE)</f>
        <v>0</v>
      </c>
      <c r="F633">
        <f>VLOOKUP(C:C,Table1[[#All],[searchTaxon]:[Multiple_forms]],4,FALSE)</f>
        <v>0</v>
      </c>
      <c r="G633">
        <f>VLOOKUP(C:C,Table1[[#All],[searchTaxon]:[Multiple_forms]],5,FALSE)</f>
        <v>0</v>
      </c>
      <c r="J633" t="s">
        <v>42</v>
      </c>
    </row>
    <row r="634" spans="1:10">
      <c r="A634" s="12">
        <v>43248</v>
      </c>
      <c r="B634" s="13">
        <v>43248</v>
      </c>
      <c r="C634" s="14" t="s">
        <v>757</v>
      </c>
      <c r="D634" s="14">
        <v>90</v>
      </c>
      <c r="E634">
        <f>VLOOKUP(C:C,Table1[[#All],[searchTaxon]:[Multiple_forms]],3,FALSE)</f>
        <v>0</v>
      </c>
      <c r="F634">
        <f>VLOOKUP(C:C,Table1[[#All],[searchTaxon]:[Multiple_forms]],4,FALSE)</f>
        <v>0</v>
      </c>
      <c r="G634">
        <f>VLOOKUP(C:C,Table1[[#All],[searchTaxon]:[Multiple_forms]],5,FALSE)</f>
        <v>0</v>
      </c>
      <c r="J634" t="s">
        <v>42</v>
      </c>
    </row>
    <row r="635" spans="1:10">
      <c r="A635" s="12">
        <v>43248</v>
      </c>
      <c r="B635" s="13">
        <v>43248</v>
      </c>
      <c r="C635" s="14" t="s">
        <v>759</v>
      </c>
      <c r="D635" s="14">
        <v>91</v>
      </c>
      <c r="E635">
        <f>VLOOKUP(C:C,Table1[[#All],[searchTaxon]:[Multiple_forms]],3,FALSE)</f>
        <v>0</v>
      </c>
      <c r="F635">
        <f>VLOOKUP(C:C,Table1[[#All],[searchTaxon]:[Multiple_forms]],4,FALSE)</f>
        <v>0</v>
      </c>
      <c r="G635">
        <f>VLOOKUP(C:C,Table1[[#All],[searchTaxon]:[Multiple_forms]],5,FALSE)</f>
        <v>0</v>
      </c>
      <c r="J635" t="s">
        <v>42</v>
      </c>
    </row>
    <row r="636" spans="1:10">
      <c r="A636" s="12">
        <v>43248</v>
      </c>
      <c r="B636" s="13">
        <v>43248</v>
      </c>
      <c r="C636" s="14" t="s">
        <v>761</v>
      </c>
      <c r="D636" s="14">
        <v>92</v>
      </c>
      <c r="E636">
        <f>VLOOKUP(C:C,Table1[[#All],[searchTaxon]:[Multiple_forms]],3,FALSE)</f>
        <v>0</v>
      </c>
      <c r="F636">
        <f>VLOOKUP(C:C,Table1[[#All],[searchTaxon]:[Multiple_forms]],4,FALSE)</f>
        <v>0</v>
      </c>
      <c r="G636">
        <f>VLOOKUP(C:C,Table1[[#All],[searchTaxon]:[Multiple_forms]],5,FALSE)</f>
        <v>0</v>
      </c>
      <c r="J636" t="s">
        <v>42</v>
      </c>
    </row>
    <row r="637" spans="1:10">
      <c r="A637" s="12">
        <v>43248</v>
      </c>
      <c r="B637" s="13">
        <v>43248</v>
      </c>
      <c r="C637" s="14" t="s">
        <v>763</v>
      </c>
      <c r="D637" s="14">
        <v>93</v>
      </c>
      <c r="E637">
        <f>VLOOKUP(C:C,Table1[[#All],[searchTaxon]:[Multiple_forms]],3,FALSE)</f>
        <v>0</v>
      </c>
      <c r="F637">
        <f>VLOOKUP(C:C,Table1[[#All],[searchTaxon]:[Multiple_forms]],4,FALSE)</f>
        <v>0</v>
      </c>
      <c r="G637">
        <f>VLOOKUP(C:C,Table1[[#All],[searchTaxon]:[Multiple_forms]],5,FALSE)</f>
        <v>0</v>
      </c>
      <c r="J637" t="s">
        <v>42</v>
      </c>
    </row>
    <row r="638" spans="1:10">
      <c r="A638" s="12">
        <v>43248</v>
      </c>
      <c r="B638" s="13">
        <v>43248</v>
      </c>
      <c r="C638" s="14" t="s">
        <v>767</v>
      </c>
      <c r="D638" s="14">
        <v>94</v>
      </c>
      <c r="E638">
        <f>VLOOKUP(C:C,Table1[[#All],[searchTaxon]:[Multiple_forms]],3,FALSE)</f>
        <v>0</v>
      </c>
      <c r="F638">
        <f>VLOOKUP(C:C,Table1[[#All],[searchTaxon]:[Multiple_forms]],4,FALSE)</f>
        <v>0</v>
      </c>
      <c r="G638">
        <f>VLOOKUP(C:C,Table1[[#All],[searchTaxon]:[Multiple_forms]],5,FALSE)</f>
        <v>0</v>
      </c>
      <c r="J638" t="s">
        <v>42</v>
      </c>
    </row>
    <row r="639" spans="1:10">
      <c r="A639" s="12">
        <v>43248</v>
      </c>
      <c r="B639" s="13">
        <v>43248</v>
      </c>
      <c r="C639" s="14" t="s">
        <v>769</v>
      </c>
      <c r="D639" s="14">
        <v>95</v>
      </c>
      <c r="E639">
        <f>VLOOKUP(C:C,Table1[[#All],[searchTaxon]:[Multiple_forms]],3,FALSE)</f>
        <v>0</v>
      </c>
      <c r="F639">
        <f>VLOOKUP(C:C,Table1[[#All],[searchTaxon]:[Multiple_forms]],4,FALSE)</f>
        <v>0</v>
      </c>
      <c r="G639">
        <f>VLOOKUP(C:C,Table1[[#All],[searchTaxon]:[Multiple_forms]],5,FALSE)</f>
        <v>0</v>
      </c>
      <c r="J639" t="s">
        <v>42</v>
      </c>
    </row>
    <row r="640" spans="1:10">
      <c r="A640" s="12">
        <v>43248</v>
      </c>
      <c r="B640" s="13">
        <v>43248</v>
      </c>
      <c r="C640" s="14" t="s">
        <v>771</v>
      </c>
      <c r="D640" s="14">
        <v>96</v>
      </c>
      <c r="E640">
        <f>VLOOKUP(C:C,Table1[[#All],[searchTaxon]:[Multiple_forms]],3,FALSE)</f>
        <v>0</v>
      </c>
      <c r="F640">
        <f>VLOOKUP(C:C,Table1[[#All],[searchTaxon]:[Multiple_forms]],4,FALSE)</f>
        <v>0</v>
      </c>
      <c r="G640">
        <f>VLOOKUP(C:C,Table1[[#All],[searchTaxon]:[Multiple_forms]],5,FALSE)</f>
        <v>0</v>
      </c>
      <c r="J640" t="s">
        <v>42</v>
      </c>
    </row>
    <row r="641" spans="1:10">
      <c r="A641" s="12">
        <v>43248</v>
      </c>
      <c r="B641" s="13">
        <v>43248</v>
      </c>
      <c r="C641" s="14" t="s">
        <v>771</v>
      </c>
      <c r="D641" s="14">
        <v>97</v>
      </c>
      <c r="E641">
        <f>VLOOKUP(C:C,Table1[[#All],[searchTaxon]:[Multiple_forms]],3,FALSE)</f>
        <v>0</v>
      </c>
      <c r="F641">
        <f>VLOOKUP(C:C,Table1[[#All],[searchTaxon]:[Multiple_forms]],4,FALSE)</f>
        <v>0</v>
      </c>
      <c r="G641">
        <f>VLOOKUP(C:C,Table1[[#All],[searchTaxon]:[Multiple_forms]],5,FALSE)</f>
        <v>0</v>
      </c>
      <c r="J641" t="s">
        <v>42</v>
      </c>
    </row>
    <row r="642" spans="1:10">
      <c r="A642" s="12">
        <v>43248</v>
      </c>
      <c r="B642" s="13">
        <v>43248</v>
      </c>
      <c r="C642" s="14" t="s">
        <v>774</v>
      </c>
      <c r="D642" s="14">
        <v>98</v>
      </c>
      <c r="E642">
        <f>VLOOKUP(C:C,Table1[[#All],[searchTaxon]:[Multiple_forms]],3,FALSE)</f>
        <v>0</v>
      </c>
      <c r="F642">
        <f>VLOOKUP(C:C,Table1[[#All],[searchTaxon]:[Multiple_forms]],4,FALSE)</f>
        <v>0</v>
      </c>
      <c r="G642">
        <f>VLOOKUP(C:C,Table1[[#All],[searchTaxon]:[Multiple_forms]],5,FALSE)</f>
        <v>0</v>
      </c>
      <c r="J642" t="s">
        <v>42</v>
      </c>
    </row>
    <row r="643" spans="1:10">
      <c r="A643" s="12">
        <v>43248</v>
      </c>
      <c r="B643" s="13">
        <v>43248</v>
      </c>
      <c r="C643" s="14" t="s">
        <v>777</v>
      </c>
      <c r="D643" s="14">
        <v>99</v>
      </c>
      <c r="E643">
        <f>VLOOKUP(C:C,Table1[[#All],[searchTaxon]:[Multiple_forms]],3,FALSE)</f>
        <v>0</v>
      </c>
      <c r="F643">
        <f>VLOOKUP(C:C,Table1[[#All],[searchTaxon]:[Multiple_forms]],4,FALSE)</f>
        <v>0</v>
      </c>
      <c r="G643">
        <f>VLOOKUP(C:C,Table1[[#All],[searchTaxon]:[Multiple_forms]],5,FALSE)</f>
        <v>0</v>
      </c>
      <c r="J643" t="s">
        <v>42</v>
      </c>
    </row>
    <row r="644" spans="1:10">
      <c r="A644" s="12">
        <v>43248</v>
      </c>
      <c r="B644" s="13">
        <v>43248</v>
      </c>
      <c r="C644" s="14" t="s">
        <v>779</v>
      </c>
      <c r="D644" s="14">
        <v>100</v>
      </c>
      <c r="E644">
        <f>VLOOKUP(C:C,Table1[[#All],[searchTaxon]:[Multiple_forms]],3,FALSE)</f>
        <v>0</v>
      </c>
      <c r="F644">
        <f>VLOOKUP(C:C,Table1[[#All],[searchTaxon]:[Multiple_forms]],4,FALSE)</f>
        <v>0</v>
      </c>
      <c r="G644">
        <f>VLOOKUP(C:C,Table1[[#All],[searchTaxon]:[Multiple_forms]],5,FALSE)</f>
        <v>0</v>
      </c>
      <c r="J644" t="s">
        <v>42</v>
      </c>
    </row>
    <row r="645" spans="1:10">
      <c r="A645" s="12">
        <v>43248</v>
      </c>
      <c r="B645" s="13">
        <v>43248</v>
      </c>
      <c r="C645" s="14" t="s">
        <v>781</v>
      </c>
      <c r="D645" s="14">
        <v>101</v>
      </c>
      <c r="E645">
        <f>VLOOKUP(C:C,Table1[[#All],[searchTaxon]:[Multiple_forms]],3,FALSE)</f>
        <v>0</v>
      </c>
      <c r="F645">
        <f>VLOOKUP(C:C,Table1[[#All],[searchTaxon]:[Multiple_forms]],4,FALSE)</f>
        <v>0</v>
      </c>
      <c r="G645">
        <f>VLOOKUP(C:C,Table1[[#All],[searchTaxon]:[Multiple_forms]],5,FALSE)</f>
        <v>0</v>
      </c>
      <c r="J645" t="s">
        <v>42</v>
      </c>
    </row>
    <row r="646" spans="1:10">
      <c r="A646" s="12">
        <v>43248</v>
      </c>
      <c r="B646" s="13">
        <v>43248</v>
      </c>
      <c r="C646" s="14" t="s">
        <v>783</v>
      </c>
      <c r="D646" s="14">
        <v>102</v>
      </c>
      <c r="E646">
        <f>VLOOKUP(C:C,Table1[[#All],[searchTaxon]:[Multiple_forms]],3,FALSE)</f>
        <v>0</v>
      </c>
      <c r="F646">
        <f>VLOOKUP(C:C,Table1[[#All],[searchTaxon]:[Multiple_forms]],4,FALSE)</f>
        <v>0</v>
      </c>
      <c r="G646">
        <f>VLOOKUP(C:C,Table1[[#All],[searchTaxon]:[Multiple_forms]],5,FALSE)</f>
        <v>0</v>
      </c>
      <c r="J646" t="s">
        <v>42</v>
      </c>
    </row>
    <row r="647" spans="1:10">
      <c r="A647" s="12">
        <v>43248</v>
      </c>
      <c r="B647" s="13">
        <v>43248</v>
      </c>
      <c r="C647" s="14" t="s">
        <v>786</v>
      </c>
      <c r="D647" s="14">
        <v>103</v>
      </c>
      <c r="E647">
        <f>VLOOKUP(C:C,Table1[[#All],[searchTaxon]:[Multiple_forms]],3,FALSE)</f>
        <v>0</v>
      </c>
      <c r="F647">
        <f>VLOOKUP(C:C,Table1[[#All],[searchTaxon]:[Multiple_forms]],4,FALSE)</f>
        <v>0</v>
      </c>
      <c r="G647">
        <f>VLOOKUP(C:C,Table1[[#All],[searchTaxon]:[Multiple_forms]],5,FALSE)</f>
        <v>0</v>
      </c>
      <c r="J647" t="s">
        <v>42</v>
      </c>
    </row>
    <row r="648" spans="1:10">
      <c r="A648" s="12">
        <v>43248</v>
      </c>
      <c r="B648" s="13">
        <v>43248</v>
      </c>
      <c r="C648" s="14" t="s">
        <v>788</v>
      </c>
      <c r="D648" s="14">
        <v>104</v>
      </c>
      <c r="E648">
        <f>VLOOKUP(C:C,Table1[[#All],[searchTaxon]:[Multiple_forms]],3,FALSE)</f>
        <v>0</v>
      </c>
      <c r="F648">
        <f>VLOOKUP(C:C,Table1[[#All],[searchTaxon]:[Multiple_forms]],4,FALSE)</f>
        <v>0</v>
      </c>
      <c r="G648">
        <f>VLOOKUP(C:C,Table1[[#All],[searchTaxon]:[Multiple_forms]],5,FALSE)</f>
        <v>0</v>
      </c>
      <c r="J648" t="s">
        <v>42</v>
      </c>
    </row>
    <row r="649" spans="1:10">
      <c r="A649" s="12">
        <v>43248</v>
      </c>
      <c r="B649" s="13">
        <v>43248</v>
      </c>
      <c r="C649" s="14" t="s">
        <v>791</v>
      </c>
      <c r="D649" s="14">
        <v>105</v>
      </c>
      <c r="E649">
        <f>VLOOKUP(C:C,Table1[[#All],[searchTaxon]:[Multiple_forms]],3,FALSE)</f>
        <v>0</v>
      </c>
      <c r="F649">
        <f>VLOOKUP(C:C,Table1[[#All],[searchTaxon]:[Multiple_forms]],4,FALSE)</f>
        <v>0</v>
      </c>
      <c r="G649">
        <f>VLOOKUP(C:C,Table1[[#All],[searchTaxon]:[Multiple_forms]],5,FALSE)</f>
        <v>0</v>
      </c>
      <c r="J649" t="s">
        <v>42</v>
      </c>
    </row>
    <row r="650" spans="1:10">
      <c r="A650" s="12">
        <v>43249</v>
      </c>
      <c r="B650" s="13">
        <v>43249</v>
      </c>
      <c r="C650" s="14" t="s">
        <v>793</v>
      </c>
      <c r="D650" s="14">
        <v>106</v>
      </c>
      <c r="E650">
        <f>VLOOKUP(C:C,Table1[[#All],[searchTaxon]:[Multiple_forms]],3,FALSE)</f>
        <v>0</v>
      </c>
      <c r="F650">
        <f>VLOOKUP(C:C,Table1[[#All],[searchTaxon]:[Multiple_forms]],4,FALSE)</f>
        <v>0</v>
      </c>
      <c r="G650">
        <f>VLOOKUP(C:C,Table1[[#All],[searchTaxon]:[Multiple_forms]],5,FALSE)</f>
        <v>0</v>
      </c>
      <c r="J650" t="s">
        <v>42</v>
      </c>
    </row>
    <row r="651" spans="1:10">
      <c r="A651" s="12">
        <v>43249</v>
      </c>
      <c r="B651" s="13">
        <v>43249</v>
      </c>
      <c r="C651" s="14" t="s">
        <v>795</v>
      </c>
      <c r="D651" s="14">
        <v>107</v>
      </c>
      <c r="E651">
        <f>VLOOKUP(C:C,Table1[[#All],[searchTaxon]:[Multiple_forms]],3,FALSE)</f>
        <v>0</v>
      </c>
      <c r="F651">
        <f>VLOOKUP(C:C,Table1[[#All],[searchTaxon]:[Multiple_forms]],4,FALSE)</f>
        <v>0</v>
      </c>
      <c r="G651">
        <f>VLOOKUP(C:C,Table1[[#All],[searchTaxon]:[Multiple_forms]],5,FALSE)</f>
        <v>0</v>
      </c>
      <c r="J651" t="s">
        <v>42</v>
      </c>
    </row>
    <row r="652" spans="1:10">
      <c r="A652" s="12">
        <v>43249</v>
      </c>
      <c r="B652" s="13">
        <v>43249</v>
      </c>
      <c r="C652" s="14" t="s">
        <v>798</v>
      </c>
      <c r="D652" s="14">
        <v>108</v>
      </c>
      <c r="E652">
        <f>VLOOKUP(C:C,Table1[[#All],[searchTaxon]:[Multiple_forms]],3,FALSE)</f>
        <v>0</v>
      </c>
      <c r="F652">
        <f>VLOOKUP(C:C,Table1[[#All],[searchTaxon]:[Multiple_forms]],4,FALSE)</f>
        <v>0</v>
      </c>
      <c r="G652">
        <f>VLOOKUP(C:C,Table1[[#All],[searchTaxon]:[Multiple_forms]],5,FALSE)</f>
        <v>0</v>
      </c>
      <c r="J652" t="s">
        <v>42</v>
      </c>
    </row>
    <row r="653" spans="1:10">
      <c r="A653" s="12">
        <v>43249</v>
      </c>
      <c r="B653" s="13">
        <v>43249</v>
      </c>
      <c r="C653" s="14" t="s">
        <v>800</v>
      </c>
      <c r="D653" s="14">
        <v>109</v>
      </c>
      <c r="E653">
        <f>VLOOKUP(C:C,Table1[[#All],[searchTaxon]:[Multiple_forms]],3,FALSE)</f>
        <v>0</v>
      </c>
      <c r="F653">
        <f>VLOOKUP(C:C,Table1[[#All],[searchTaxon]:[Multiple_forms]],4,FALSE)</f>
        <v>0</v>
      </c>
      <c r="G653">
        <f>VLOOKUP(C:C,Table1[[#All],[searchTaxon]:[Multiple_forms]],5,FALSE)</f>
        <v>0</v>
      </c>
      <c r="J653" t="s">
        <v>42</v>
      </c>
    </row>
    <row r="654" spans="1:10">
      <c r="A654" s="12">
        <v>43249</v>
      </c>
      <c r="B654" s="13">
        <v>43249</v>
      </c>
      <c r="C654" s="14" t="s">
        <v>802</v>
      </c>
      <c r="D654" s="14">
        <v>110</v>
      </c>
      <c r="E654">
        <f>VLOOKUP(C:C,Table1[[#All],[searchTaxon]:[Multiple_forms]],3,FALSE)</f>
        <v>0</v>
      </c>
      <c r="F654">
        <f>VLOOKUP(C:C,Table1[[#All],[searchTaxon]:[Multiple_forms]],4,FALSE)</f>
        <v>0</v>
      </c>
      <c r="G654">
        <f>VLOOKUP(C:C,Table1[[#All],[searchTaxon]:[Multiple_forms]],5,FALSE)</f>
        <v>0</v>
      </c>
      <c r="J654" t="s">
        <v>42</v>
      </c>
    </row>
    <row r="655" spans="1:10">
      <c r="A655" s="12">
        <v>43249</v>
      </c>
      <c r="B655" s="13">
        <v>43249</v>
      </c>
      <c r="C655" s="14" t="s">
        <v>804</v>
      </c>
      <c r="D655" s="14">
        <v>111</v>
      </c>
      <c r="E655">
        <f>VLOOKUP(C:C,Table1[[#All],[searchTaxon]:[Multiple_forms]],3,FALSE)</f>
        <v>0</v>
      </c>
      <c r="F655">
        <f>VLOOKUP(C:C,Table1[[#All],[searchTaxon]:[Multiple_forms]],4,FALSE)</f>
        <v>0</v>
      </c>
      <c r="G655">
        <f>VLOOKUP(C:C,Table1[[#All],[searchTaxon]:[Multiple_forms]],5,FALSE)</f>
        <v>0</v>
      </c>
      <c r="J655" t="s">
        <v>42</v>
      </c>
    </row>
    <row r="656" spans="1:10">
      <c r="A656" s="12">
        <v>43249</v>
      </c>
      <c r="B656" s="13">
        <v>43249</v>
      </c>
      <c r="C656" s="14" t="s">
        <v>806</v>
      </c>
      <c r="D656" s="14">
        <v>112</v>
      </c>
      <c r="E656">
        <f>VLOOKUP(C:C,Table1[[#All],[searchTaxon]:[Multiple_forms]],3,FALSE)</f>
        <v>0</v>
      </c>
      <c r="F656">
        <f>VLOOKUP(C:C,Table1[[#All],[searchTaxon]:[Multiple_forms]],4,FALSE)</f>
        <v>0</v>
      </c>
      <c r="G656">
        <f>VLOOKUP(C:C,Table1[[#All],[searchTaxon]:[Multiple_forms]],5,FALSE)</f>
        <v>0</v>
      </c>
      <c r="J656" t="s">
        <v>42</v>
      </c>
    </row>
    <row r="657" spans="1:10">
      <c r="A657" s="12">
        <v>43249</v>
      </c>
      <c r="B657" s="13">
        <v>43249</v>
      </c>
      <c r="C657" s="14" t="s">
        <v>808</v>
      </c>
      <c r="D657" s="14">
        <v>113</v>
      </c>
      <c r="E657">
        <f>VLOOKUP(C:C,Table1[[#All],[searchTaxon]:[Multiple_forms]],3,FALSE)</f>
        <v>0</v>
      </c>
      <c r="F657">
        <f>VLOOKUP(C:C,Table1[[#All],[searchTaxon]:[Multiple_forms]],4,FALSE)</f>
        <v>0</v>
      </c>
      <c r="G657">
        <f>VLOOKUP(C:C,Table1[[#All],[searchTaxon]:[Multiple_forms]],5,FALSE)</f>
        <v>0</v>
      </c>
      <c r="J657" t="s">
        <v>42</v>
      </c>
    </row>
    <row r="658" spans="1:10">
      <c r="A658" s="12">
        <v>43249</v>
      </c>
      <c r="B658" s="13">
        <v>43249</v>
      </c>
      <c r="C658" s="14" t="s">
        <v>812</v>
      </c>
      <c r="D658" s="14">
        <v>114</v>
      </c>
      <c r="E658">
        <f>VLOOKUP(C:C,Table1[[#All],[searchTaxon]:[Multiple_forms]],3,FALSE)</f>
        <v>0</v>
      </c>
      <c r="F658">
        <f>VLOOKUP(C:C,Table1[[#All],[searchTaxon]:[Multiple_forms]],4,FALSE)</f>
        <v>0</v>
      </c>
      <c r="G658">
        <f>VLOOKUP(C:C,Table1[[#All],[searchTaxon]:[Multiple_forms]],5,FALSE)</f>
        <v>0</v>
      </c>
      <c r="J658" t="s">
        <v>42</v>
      </c>
    </row>
    <row r="659" spans="1:10">
      <c r="A659" s="12">
        <v>43249</v>
      </c>
      <c r="B659" s="13">
        <v>43249</v>
      </c>
      <c r="C659" s="14" t="s">
        <v>815</v>
      </c>
      <c r="D659" s="14">
        <v>115</v>
      </c>
      <c r="E659">
        <f>VLOOKUP(C:C,Table1[[#All],[searchTaxon]:[Multiple_forms]],3,FALSE)</f>
        <v>0</v>
      </c>
      <c r="F659">
        <f>VLOOKUP(C:C,Table1[[#All],[searchTaxon]:[Multiple_forms]],4,FALSE)</f>
        <v>0</v>
      </c>
      <c r="G659">
        <f>VLOOKUP(C:C,Table1[[#All],[searchTaxon]:[Multiple_forms]],5,FALSE)</f>
        <v>0</v>
      </c>
      <c r="J659" t="s">
        <v>42</v>
      </c>
    </row>
    <row r="660" spans="1:10">
      <c r="A660" s="12">
        <v>43249</v>
      </c>
      <c r="B660" s="13">
        <v>43249</v>
      </c>
      <c r="C660" s="14" t="s">
        <v>817</v>
      </c>
      <c r="D660" s="14">
        <v>116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J660" t="s">
        <v>42</v>
      </c>
    </row>
    <row r="661" spans="1:10">
      <c r="A661" s="12">
        <v>43249</v>
      </c>
      <c r="B661" s="13">
        <v>43249</v>
      </c>
      <c r="C661" s="14" t="s">
        <v>821</v>
      </c>
      <c r="D661" s="14">
        <v>117</v>
      </c>
      <c r="E661">
        <f>VLOOKUP(C:C,Table1[[#All],[searchTaxon]:[Multiple_forms]],3,FALSE)</f>
        <v>0</v>
      </c>
      <c r="F661">
        <f>VLOOKUP(C:C,Table1[[#All],[searchTaxon]:[Multiple_forms]],4,FALSE)</f>
        <v>0</v>
      </c>
      <c r="G661">
        <f>VLOOKUP(C:C,Table1[[#All],[searchTaxon]:[Multiple_forms]],5,FALSE)</f>
        <v>0</v>
      </c>
      <c r="J661" t="s">
        <v>42</v>
      </c>
    </row>
    <row r="662" spans="1:10">
      <c r="A662" s="12">
        <v>43249</v>
      </c>
      <c r="B662" s="13">
        <v>43249</v>
      </c>
      <c r="C662" s="14" t="s">
        <v>825</v>
      </c>
      <c r="D662" s="14">
        <v>118</v>
      </c>
      <c r="E662">
        <f>VLOOKUP(C:C,Table1[[#All],[searchTaxon]:[Multiple_forms]],3,FALSE)</f>
        <v>0</v>
      </c>
      <c r="F662">
        <f>VLOOKUP(C:C,Table1[[#All],[searchTaxon]:[Multiple_forms]],4,FALSE)</f>
        <v>0</v>
      </c>
      <c r="G662">
        <f>VLOOKUP(C:C,Table1[[#All],[searchTaxon]:[Multiple_forms]],5,FALSE)</f>
        <v>0</v>
      </c>
      <c r="J662" t="s">
        <v>42</v>
      </c>
    </row>
    <row r="663" spans="1:10">
      <c r="A663" s="12">
        <v>43249</v>
      </c>
      <c r="B663" s="13">
        <v>43249</v>
      </c>
      <c r="C663" s="14" t="s">
        <v>825</v>
      </c>
      <c r="D663" s="14">
        <v>119</v>
      </c>
      <c r="E663">
        <f>VLOOKUP(C:C,Table1[[#All],[searchTaxon]:[Multiple_forms]],3,FALSE)</f>
        <v>0</v>
      </c>
      <c r="F663">
        <f>VLOOKUP(C:C,Table1[[#All],[searchTaxon]:[Multiple_forms]],4,FALSE)</f>
        <v>0</v>
      </c>
      <c r="G663">
        <f>VLOOKUP(C:C,Table1[[#All],[searchTaxon]:[Multiple_forms]],5,FALSE)</f>
        <v>0</v>
      </c>
      <c r="J663" t="s">
        <v>42</v>
      </c>
    </row>
    <row r="664" spans="1:10">
      <c r="A664" s="12">
        <v>43249</v>
      </c>
      <c r="B664" s="13">
        <v>43249</v>
      </c>
      <c r="C664" s="14" t="s">
        <v>828</v>
      </c>
      <c r="D664" s="14">
        <v>120</v>
      </c>
      <c r="E664">
        <f>VLOOKUP(C:C,Table1[[#All],[searchTaxon]:[Multiple_forms]],3,FALSE)</f>
        <v>0</v>
      </c>
      <c r="F664">
        <f>VLOOKUP(C:C,Table1[[#All],[searchTaxon]:[Multiple_forms]],4,FALSE)</f>
        <v>0</v>
      </c>
      <c r="G664">
        <f>VLOOKUP(C:C,Table1[[#All],[searchTaxon]:[Multiple_forms]],5,FALSE)</f>
        <v>0</v>
      </c>
      <c r="J664" t="s">
        <v>42</v>
      </c>
    </row>
    <row r="665" spans="1:10">
      <c r="A665" s="12">
        <v>43249</v>
      </c>
      <c r="B665" s="13">
        <v>43249</v>
      </c>
      <c r="C665" s="14" t="s">
        <v>830</v>
      </c>
      <c r="D665" s="14">
        <v>121</v>
      </c>
      <c r="E665">
        <f>VLOOKUP(C:C,Table1[[#All],[searchTaxon]:[Multiple_forms]],3,FALSE)</f>
        <v>0</v>
      </c>
      <c r="F665">
        <f>VLOOKUP(C:C,Table1[[#All],[searchTaxon]:[Multiple_forms]],4,FALSE)</f>
        <v>0</v>
      </c>
      <c r="G665">
        <f>VLOOKUP(C:C,Table1[[#All],[searchTaxon]:[Multiple_forms]],5,FALSE)</f>
        <v>0</v>
      </c>
      <c r="J665" t="s">
        <v>42</v>
      </c>
    </row>
    <row r="666" spans="1:10">
      <c r="A666" s="12">
        <v>43249</v>
      </c>
      <c r="B666" s="13">
        <v>43249</v>
      </c>
      <c r="C666" s="14" t="s">
        <v>832</v>
      </c>
      <c r="D666" s="14">
        <v>122</v>
      </c>
      <c r="E666">
        <f>VLOOKUP(C:C,Table1[[#All],[searchTaxon]:[Multiple_forms]],3,FALSE)</f>
        <v>0</v>
      </c>
      <c r="F666">
        <f>VLOOKUP(C:C,Table1[[#All],[searchTaxon]:[Multiple_forms]],4,FALSE)</f>
        <v>0</v>
      </c>
      <c r="G666">
        <f>VLOOKUP(C:C,Table1[[#All],[searchTaxon]:[Multiple_forms]],5,FALSE)</f>
        <v>0</v>
      </c>
      <c r="J666" t="s">
        <v>42</v>
      </c>
    </row>
    <row r="667" spans="1:10">
      <c r="A667" s="12">
        <v>43249</v>
      </c>
      <c r="B667" s="13">
        <v>43249</v>
      </c>
      <c r="C667" s="14" t="s">
        <v>834</v>
      </c>
      <c r="D667" s="14">
        <v>123</v>
      </c>
      <c r="E667">
        <f>VLOOKUP(C:C,Table1[[#All],[searchTaxon]:[Multiple_forms]],3,FALSE)</f>
        <v>0</v>
      </c>
      <c r="F667">
        <f>VLOOKUP(C:C,Table1[[#All],[searchTaxon]:[Multiple_forms]],4,FALSE)</f>
        <v>0</v>
      </c>
      <c r="G667">
        <f>VLOOKUP(C:C,Table1[[#All],[searchTaxon]:[Multiple_forms]],5,FALSE)</f>
        <v>0</v>
      </c>
      <c r="J667" t="s">
        <v>42</v>
      </c>
    </row>
    <row r="668" spans="1:10">
      <c r="A668" s="12">
        <v>43273</v>
      </c>
      <c r="B668" s="13">
        <v>43273</v>
      </c>
      <c r="C668" s="14" t="s">
        <v>836</v>
      </c>
      <c r="D668" s="14">
        <v>124</v>
      </c>
      <c r="E668">
        <f>VLOOKUP(C:C,Table1[[#All],[searchTaxon]:[Multiple_forms]],3,FALSE)</f>
        <v>0</v>
      </c>
      <c r="F668">
        <f>VLOOKUP(C:C,Table1[[#All],[searchTaxon]:[Multiple_forms]],4,FALSE)</f>
        <v>0</v>
      </c>
      <c r="G668">
        <f>VLOOKUP(C:C,Table1[[#All],[searchTaxon]:[Multiple_forms]],5,FALSE)</f>
        <v>0</v>
      </c>
      <c r="J668" t="s">
        <v>42</v>
      </c>
    </row>
    <row r="669" spans="1:10">
      <c r="A669" s="12">
        <v>43273</v>
      </c>
      <c r="B669" s="13">
        <v>43273</v>
      </c>
      <c r="C669" s="14" t="s">
        <v>841</v>
      </c>
      <c r="D669" s="14">
        <v>125</v>
      </c>
      <c r="E669">
        <f>VLOOKUP(C:C,Table1[[#All],[searchTaxon]:[Multiple_forms]],3,FALSE)</f>
        <v>0</v>
      </c>
      <c r="F669">
        <f>VLOOKUP(C:C,Table1[[#All],[searchTaxon]:[Multiple_forms]],4,FALSE)</f>
        <v>0</v>
      </c>
      <c r="G669">
        <f>VLOOKUP(C:C,Table1[[#All],[searchTaxon]:[Multiple_forms]],5,FALSE)</f>
        <v>0</v>
      </c>
      <c r="J669" t="s">
        <v>42</v>
      </c>
    </row>
    <row r="670" spans="1:10">
      <c r="A670" s="12">
        <v>43273</v>
      </c>
      <c r="B670" s="13">
        <v>43273</v>
      </c>
      <c r="C670" s="14" t="s">
        <v>843</v>
      </c>
      <c r="D670" s="14">
        <v>126</v>
      </c>
      <c r="E670">
        <f>VLOOKUP(C:C,Table1[[#All],[searchTaxon]:[Multiple_forms]],3,FALSE)</f>
        <v>0</v>
      </c>
      <c r="F670">
        <f>VLOOKUP(C:C,Table1[[#All],[searchTaxon]:[Multiple_forms]],4,FALSE)</f>
        <v>0</v>
      </c>
      <c r="G670">
        <f>VLOOKUP(C:C,Table1[[#All],[searchTaxon]:[Multiple_forms]],5,FALSE)</f>
        <v>0</v>
      </c>
      <c r="J670" t="s">
        <v>42</v>
      </c>
    </row>
    <row r="671" spans="1:10">
      <c r="A671" s="12">
        <v>43273</v>
      </c>
      <c r="B671" s="13">
        <v>43273</v>
      </c>
      <c r="C671" s="14" t="s">
        <v>845</v>
      </c>
      <c r="D671" s="14">
        <v>127</v>
      </c>
      <c r="E671">
        <f>VLOOKUP(C:C,Table1[[#All],[searchTaxon]:[Multiple_forms]],3,FALSE)</f>
        <v>0</v>
      </c>
      <c r="F671">
        <f>VLOOKUP(C:C,Table1[[#All],[searchTaxon]:[Multiple_forms]],4,FALSE)</f>
        <v>0</v>
      </c>
      <c r="G671">
        <f>VLOOKUP(C:C,Table1[[#All],[searchTaxon]:[Multiple_forms]],5,FALSE)</f>
        <v>0</v>
      </c>
      <c r="J671" t="s">
        <v>42</v>
      </c>
    </row>
    <row r="672" spans="1:10">
      <c r="A672" s="12">
        <v>43273</v>
      </c>
      <c r="B672" s="13">
        <v>43273</v>
      </c>
      <c r="C672" s="14" t="s">
        <v>848</v>
      </c>
      <c r="D672" s="14">
        <v>128</v>
      </c>
      <c r="E672">
        <f>VLOOKUP(C:C,Table1[[#All],[searchTaxon]:[Multiple_forms]],3,FALSE)</f>
        <v>0</v>
      </c>
      <c r="F672">
        <f>VLOOKUP(C:C,Table1[[#All],[searchTaxon]:[Multiple_forms]],4,FALSE)</f>
        <v>0</v>
      </c>
      <c r="G672">
        <f>VLOOKUP(C:C,Table1[[#All],[searchTaxon]:[Multiple_forms]],5,FALSE)</f>
        <v>0</v>
      </c>
      <c r="J672" t="s">
        <v>42</v>
      </c>
    </row>
    <row r="673" spans="1:10">
      <c r="A673" s="12">
        <v>43276</v>
      </c>
      <c r="B673" s="13">
        <v>43276</v>
      </c>
      <c r="C673" s="14" t="s">
        <v>850</v>
      </c>
      <c r="D673" s="14">
        <v>129</v>
      </c>
      <c r="E673">
        <f>VLOOKUP(C:C,Table1[[#All],[searchTaxon]:[Multiple_forms]],3,FALSE)</f>
        <v>0</v>
      </c>
      <c r="F673">
        <f>VLOOKUP(C:C,Table1[[#All],[searchTaxon]:[Multiple_forms]],4,FALSE)</f>
        <v>0</v>
      </c>
      <c r="G673">
        <f>VLOOKUP(C:C,Table1[[#All],[searchTaxon]:[Multiple_forms]],5,FALSE)</f>
        <v>0</v>
      </c>
      <c r="J673" t="s">
        <v>42</v>
      </c>
    </row>
    <row r="674" spans="1:10">
      <c r="A674" s="12">
        <v>43276</v>
      </c>
      <c r="B674" s="13">
        <v>43276</v>
      </c>
      <c r="C674" s="14" t="s">
        <v>852</v>
      </c>
      <c r="D674" s="14">
        <v>130</v>
      </c>
      <c r="E674">
        <f>VLOOKUP(C:C,Table1[[#All],[searchTaxon]:[Multiple_forms]],3,FALSE)</f>
        <v>0</v>
      </c>
      <c r="F674">
        <f>VLOOKUP(C:C,Table1[[#All],[searchTaxon]:[Multiple_forms]],4,FALSE)</f>
        <v>0</v>
      </c>
      <c r="G674">
        <f>VLOOKUP(C:C,Table1[[#All],[searchTaxon]:[Multiple_forms]],5,FALSE)</f>
        <v>0</v>
      </c>
      <c r="J674" t="s">
        <v>42</v>
      </c>
    </row>
    <row r="675" spans="1:10">
      <c r="A675" s="12">
        <v>43276</v>
      </c>
      <c r="B675" s="13">
        <v>43276</v>
      </c>
      <c r="C675" s="14" t="s">
        <v>855</v>
      </c>
      <c r="D675" s="14">
        <v>131</v>
      </c>
      <c r="E675">
        <f>VLOOKUP(C:C,Table1[[#All],[searchTaxon]:[Multiple_forms]],3,FALSE)</f>
        <v>0</v>
      </c>
      <c r="F675">
        <f>VLOOKUP(C:C,Table1[[#All],[searchTaxon]:[Multiple_forms]],4,FALSE)</f>
        <v>0</v>
      </c>
      <c r="G675">
        <f>VLOOKUP(C:C,Table1[[#All],[searchTaxon]:[Multiple_forms]],5,FALSE)</f>
        <v>0</v>
      </c>
      <c r="J675" t="s">
        <v>42</v>
      </c>
    </row>
    <row r="676" spans="1:10">
      <c r="A676" s="12">
        <v>43276</v>
      </c>
      <c r="B676" s="13">
        <v>43276</v>
      </c>
      <c r="C676" s="14" t="s">
        <v>860</v>
      </c>
      <c r="D676" s="14">
        <v>132</v>
      </c>
      <c r="E676">
        <f>VLOOKUP(C:C,Table1[[#All],[searchTaxon]:[Multiple_forms]],3,FALSE)</f>
        <v>0</v>
      </c>
      <c r="F676">
        <f>VLOOKUP(C:C,Table1[[#All],[searchTaxon]:[Multiple_forms]],4,FALSE)</f>
        <v>0</v>
      </c>
      <c r="G676">
        <f>VLOOKUP(C:C,Table1[[#All],[searchTaxon]:[Multiple_forms]],5,FALSE)</f>
        <v>0</v>
      </c>
      <c r="J676" t="s">
        <v>42</v>
      </c>
    </row>
    <row r="677" spans="1:10">
      <c r="A677" s="12">
        <v>43276</v>
      </c>
      <c r="B677" s="13">
        <v>43276</v>
      </c>
      <c r="C677" s="14" t="s">
        <v>863</v>
      </c>
      <c r="D677" s="14">
        <v>133</v>
      </c>
      <c r="E677">
        <f>VLOOKUP(C:C,Table1[[#All],[searchTaxon]:[Multiple_forms]],3,FALSE)</f>
        <v>0</v>
      </c>
      <c r="F677">
        <f>VLOOKUP(C:C,Table1[[#All],[searchTaxon]:[Multiple_forms]],4,FALSE)</f>
        <v>0</v>
      </c>
      <c r="G677">
        <f>VLOOKUP(C:C,Table1[[#All],[searchTaxon]:[Multiple_forms]],5,FALSE)</f>
        <v>0</v>
      </c>
      <c r="J677" t="s">
        <v>42</v>
      </c>
    </row>
    <row r="678" spans="1:10">
      <c r="A678" s="12">
        <v>43276</v>
      </c>
      <c r="B678" s="13">
        <v>43276</v>
      </c>
      <c r="C678" s="14" t="s">
        <v>865</v>
      </c>
      <c r="D678" s="14">
        <v>134</v>
      </c>
      <c r="E678">
        <f>VLOOKUP(C:C,Table1[[#All],[searchTaxon]:[Multiple_forms]],3,FALSE)</f>
        <v>0</v>
      </c>
      <c r="F678">
        <f>VLOOKUP(C:C,Table1[[#All],[searchTaxon]:[Multiple_forms]],4,FALSE)</f>
        <v>0</v>
      </c>
      <c r="G678">
        <f>VLOOKUP(C:C,Table1[[#All],[searchTaxon]:[Multiple_forms]],5,FALSE)</f>
        <v>0</v>
      </c>
      <c r="J678" t="s">
        <v>42</v>
      </c>
    </row>
    <row r="679" spans="1:10">
      <c r="A679" s="12">
        <v>43277</v>
      </c>
      <c r="B679" s="13">
        <v>43277</v>
      </c>
      <c r="C679" s="14" t="s">
        <v>867</v>
      </c>
      <c r="D679" s="14">
        <v>135</v>
      </c>
      <c r="E679">
        <f>VLOOKUP(C:C,Table1[[#All],[searchTaxon]:[Multiple_forms]],3,FALSE)</f>
        <v>0</v>
      </c>
      <c r="F679">
        <f>VLOOKUP(C:C,Table1[[#All],[searchTaxon]:[Multiple_forms]],4,FALSE)</f>
        <v>0</v>
      </c>
      <c r="G679">
        <f>VLOOKUP(C:C,Table1[[#All],[searchTaxon]:[Multiple_forms]],5,FALSE)</f>
        <v>0</v>
      </c>
      <c r="J679" t="s">
        <v>42</v>
      </c>
    </row>
    <row r="680" spans="1:10">
      <c r="A680" s="12">
        <v>43277</v>
      </c>
      <c r="B680" s="13">
        <v>43277</v>
      </c>
      <c r="C680" s="14" t="s">
        <v>870</v>
      </c>
      <c r="D680" s="14">
        <v>136</v>
      </c>
      <c r="E680">
        <f>VLOOKUP(C:C,Table1[[#All],[searchTaxon]:[Multiple_forms]],3,FALSE)</f>
        <v>0</v>
      </c>
      <c r="F680">
        <f>VLOOKUP(C:C,Table1[[#All],[searchTaxon]:[Multiple_forms]],4,FALSE)</f>
        <v>0</v>
      </c>
      <c r="G680">
        <f>VLOOKUP(C:C,Table1[[#All],[searchTaxon]:[Multiple_forms]],5,FALSE)</f>
        <v>0</v>
      </c>
      <c r="J680" t="s">
        <v>42</v>
      </c>
    </row>
    <row r="681" spans="1:10">
      <c r="A681" s="12">
        <v>43277</v>
      </c>
      <c r="B681" s="13">
        <v>43277</v>
      </c>
      <c r="C681" s="14" t="s">
        <v>872</v>
      </c>
      <c r="D681" s="14">
        <v>137</v>
      </c>
      <c r="E681">
        <f>VLOOKUP(C:C,Table1[[#All],[searchTaxon]:[Multiple_forms]],3,FALSE)</f>
        <v>0</v>
      </c>
      <c r="F681">
        <f>VLOOKUP(C:C,Table1[[#All],[searchTaxon]:[Multiple_forms]],4,FALSE)</f>
        <v>0</v>
      </c>
      <c r="G681">
        <f>VLOOKUP(C:C,Table1[[#All],[searchTaxon]:[Multiple_forms]],5,FALSE)</f>
        <v>0</v>
      </c>
      <c r="J681" t="s">
        <v>42</v>
      </c>
    </row>
    <row r="682" spans="1:10">
      <c r="A682" s="12">
        <v>43277</v>
      </c>
      <c r="B682" s="13">
        <v>43277</v>
      </c>
      <c r="C682" s="14" t="s">
        <v>874</v>
      </c>
      <c r="D682" s="14">
        <v>138</v>
      </c>
      <c r="E682">
        <f>VLOOKUP(C:C,Table1[[#All],[searchTaxon]:[Multiple_forms]],3,FALSE)</f>
        <v>0</v>
      </c>
      <c r="F682">
        <f>VLOOKUP(C:C,Table1[[#All],[searchTaxon]:[Multiple_forms]],4,FALSE)</f>
        <v>0</v>
      </c>
      <c r="G682">
        <f>VLOOKUP(C:C,Table1[[#All],[searchTaxon]:[Multiple_forms]],5,FALSE)</f>
        <v>0</v>
      </c>
      <c r="J682" t="s">
        <v>42</v>
      </c>
    </row>
    <row r="683" spans="1:10">
      <c r="A683" s="12">
        <v>43277</v>
      </c>
      <c r="B683" s="13">
        <v>43277</v>
      </c>
      <c r="C683" s="14" t="s">
        <v>876</v>
      </c>
      <c r="D683" s="14">
        <v>139</v>
      </c>
      <c r="E683">
        <f>VLOOKUP(C:C,Table1[[#All],[searchTaxon]:[Multiple_forms]],3,FALSE)</f>
        <v>0</v>
      </c>
      <c r="F683">
        <f>VLOOKUP(C:C,Table1[[#All],[searchTaxon]:[Multiple_forms]],4,FALSE)</f>
        <v>0</v>
      </c>
      <c r="G683">
        <f>VLOOKUP(C:C,Table1[[#All],[searchTaxon]:[Multiple_forms]],5,FALSE)</f>
        <v>0</v>
      </c>
      <c r="J683" t="s">
        <v>42</v>
      </c>
    </row>
    <row r="684" spans="1:10">
      <c r="A684" s="12">
        <v>43277</v>
      </c>
      <c r="B684" s="13">
        <v>43277</v>
      </c>
      <c r="C684" s="14" t="s">
        <v>879</v>
      </c>
      <c r="D684" s="14">
        <v>140</v>
      </c>
      <c r="E684">
        <f>VLOOKUP(C:C,Table1[[#All],[searchTaxon]:[Multiple_forms]],3,FALSE)</f>
        <v>0</v>
      </c>
      <c r="F684">
        <f>VLOOKUP(C:C,Table1[[#All],[searchTaxon]:[Multiple_forms]],4,FALSE)</f>
        <v>0</v>
      </c>
      <c r="G684">
        <f>VLOOKUP(C:C,Table1[[#All],[searchTaxon]:[Multiple_forms]],5,FALSE)</f>
        <v>0</v>
      </c>
      <c r="J684" t="s">
        <v>42</v>
      </c>
    </row>
    <row r="685" spans="1:10">
      <c r="A685" s="12">
        <v>43277</v>
      </c>
      <c r="B685" s="13">
        <v>43277</v>
      </c>
      <c r="C685" s="14" t="s">
        <v>883</v>
      </c>
      <c r="D685" s="14">
        <v>141</v>
      </c>
      <c r="E685">
        <f>VLOOKUP(C:C,Table1[[#All],[searchTaxon]:[Multiple_forms]],3,FALSE)</f>
        <v>0</v>
      </c>
      <c r="F685">
        <f>VLOOKUP(C:C,Table1[[#All],[searchTaxon]:[Multiple_forms]],4,FALSE)</f>
        <v>0</v>
      </c>
      <c r="G685">
        <f>VLOOKUP(C:C,Table1[[#All],[searchTaxon]:[Multiple_forms]],5,FALSE)</f>
        <v>0</v>
      </c>
      <c r="J685" t="s">
        <v>42</v>
      </c>
    </row>
    <row r="686" spans="1:10">
      <c r="A686" s="12">
        <v>43277</v>
      </c>
      <c r="B686" s="13">
        <v>43277</v>
      </c>
      <c r="C686" s="14" t="s">
        <v>888</v>
      </c>
      <c r="D686" s="14">
        <v>142</v>
      </c>
      <c r="E686">
        <f>VLOOKUP(C:C,Table1[[#All],[searchTaxon]:[Multiple_forms]],3,FALSE)</f>
        <v>0</v>
      </c>
      <c r="F686">
        <f>VLOOKUP(C:C,Table1[[#All],[searchTaxon]:[Multiple_forms]],4,FALSE)</f>
        <v>0</v>
      </c>
      <c r="G686">
        <f>VLOOKUP(C:C,Table1[[#All],[searchTaxon]:[Multiple_forms]],5,FALSE)</f>
        <v>0</v>
      </c>
      <c r="J686" t="s">
        <v>42</v>
      </c>
    </row>
    <row r="687" spans="1:10">
      <c r="A687" s="12">
        <v>43278</v>
      </c>
      <c r="B687" s="13">
        <v>43278</v>
      </c>
      <c r="C687" s="14" t="s">
        <v>891</v>
      </c>
      <c r="D687" s="14">
        <v>143</v>
      </c>
      <c r="E687">
        <f>VLOOKUP(C:C,Table1[[#All],[searchTaxon]:[Multiple_forms]],3,FALSE)</f>
        <v>0</v>
      </c>
      <c r="F687">
        <f>VLOOKUP(C:C,Table1[[#All],[searchTaxon]:[Multiple_forms]],4,FALSE)</f>
        <v>0</v>
      </c>
      <c r="G687">
        <f>VLOOKUP(C:C,Table1[[#All],[searchTaxon]:[Multiple_forms]],5,FALSE)</f>
        <v>0</v>
      </c>
      <c r="J687" t="s">
        <v>42</v>
      </c>
    </row>
    <row r="688" spans="1:10">
      <c r="A688" s="12">
        <v>43278</v>
      </c>
      <c r="B688" s="13">
        <v>43278</v>
      </c>
      <c r="C688" s="14" t="s">
        <v>892</v>
      </c>
      <c r="D688" s="14">
        <v>144</v>
      </c>
      <c r="E688">
        <f>VLOOKUP(C:C,Table1[[#All],[searchTaxon]:[Multiple_forms]],3,FALSE)</f>
        <v>0</v>
      </c>
      <c r="F688">
        <f>VLOOKUP(C:C,Table1[[#All],[searchTaxon]:[Multiple_forms]],4,FALSE)</f>
        <v>0</v>
      </c>
      <c r="G688">
        <f>VLOOKUP(C:C,Table1[[#All],[searchTaxon]:[Multiple_forms]],5,FALSE)</f>
        <v>0</v>
      </c>
      <c r="J688" t="s">
        <v>42</v>
      </c>
    </row>
    <row r="689" spans="1:10">
      <c r="A689" s="12">
        <v>43278</v>
      </c>
      <c r="B689" s="13">
        <v>43278</v>
      </c>
      <c r="C689" s="14" t="s">
        <v>895</v>
      </c>
      <c r="D689" s="14">
        <v>145</v>
      </c>
      <c r="E689">
        <f>VLOOKUP(C:C,Table1[[#All],[searchTaxon]:[Multiple_forms]],3,FALSE)</f>
        <v>0</v>
      </c>
      <c r="F689">
        <f>VLOOKUP(C:C,Table1[[#All],[searchTaxon]:[Multiple_forms]],4,FALSE)</f>
        <v>0</v>
      </c>
      <c r="G689">
        <f>VLOOKUP(C:C,Table1[[#All],[searchTaxon]:[Multiple_forms]],5,FALSE)</f>
        <v>0</v>
      </c>
      <c r="J689" t="s">
        <v>42</v>
      </c>
    </row>
    <row r="690" spans="1:10">
      <c r="A690" s="12">
        <v>43278</v>
      </c>
      <c r="B690" s="13">
        <v>43278</v>
      </c>
      <c r="C690" s="14" t="s">
        <v>897</v>
      </c>
      <c r="D690" s="14">
        <v>146</v>
      </c>
      <c r="E690" t="str">
        <f>VLOOKUP(C:C,Table1[[#All],[searchTaxon]:[Multiple_forms]],3,FALSE)</f>
        <v>Maculata</v>
      </c>
      <c r="F690">
        <f>VLOOKUP(C:C,Table1[[#All],[searchTaxon]:[Multiple_forms]],4,FALSE)</f>
        <v>0</v>
      </c>
      <c r="G690" t="str">
        <f>VLOOKUP(C:C,Table1[[#All],[searchTaxon]:[Multiple_forms]],5,FALSE)</f>
        <v>Yes</v>
      </c>
      <c r="J690" t="s">
        <v>42</v>
      </c>
    </row>
    <row r="691" spans="1:10">
      <c r="A691" s="12">
        <v>43279</v>
      </c>
      <c r="B691" s="13">
        <v>43279</v>
      </c>
      <c r="C691" s="14" t="s">
        <v>903</v>
      </c>
      <c r="D691" s="14">
        <v>147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J691" t="s">
        <v>42</v>
      </c>
    </row>
    <row r="692" spans="1:10">
      <c r="A692" s="12">
        <v>43279</v>
      </c>
      <c r="B692" s="13">
        <v>43279</v>
      </c>
      <c r="C692" s="14" t="s">
        <v>907</v>
      </c>
      <c r="D692" s="14">
        <v>148</v>
      </c>
      <c r="E692">
        <f>VLOOKUP(C:C,Table1[[#All],[searchTaxon]:[Multiple_forms]],3,FALSE)</f>
        <v>0</v>
      </c>
      <c r="F692">
        <f>VLOOKUP(C:C,Table1[[#All],[searchTaxon]:[Multiple_forms]],4,FALSE)</f>
        <v>0</v>
      </c>
      <c r="G692">
        <f>VLOOKUP(C:C,Table1[[#All],[searchTaxon]:[Multiple_forms]],5,FALSE)</f>
        <v>0</v>
      </c>
      <c r="J692" t="s">
        <v>42</v>
      </c>
    </row>
    <row r="693" spans="1:10">
      <c r="A693" s="12">
        <v>43279</v>
      </c>
      <c r="B693" s="13">
        <v>43279</v>
      </c>
      <c r="C693" s="14" t="s">
        <v>910</v>
      </c>
      <c r="D693" s="14">
        <v>149</v>
      </c>
      <c r="E693">
        <f>VLOOKUP(C:C,Table1[[#All],[searchTaxon]:[Multiple_forms]],3,FALSE)</f>
        <v>0</v>
      </c>
      <c r="F693">
        <f>VLOOKUP(C:C,Table1[[#All],[searchTaxon]:[Multiple_forms]],4,FALSE)</f>
        <v>0</v>
      </c>
      <c r="G693">
        <f>VLOOKUP(C:C,Table1[[#All],[searchTaxon]:[Multiple_forms]],5,FALSE)</f>
        <v>0</v>
      </c>
      <c r="J693" t="s">
        <v>42</v>
      </c>
    </row>
    <row r="694" spans="1:10">
      <c r="A694" s="12">
        <v>43279</v>
      </c>
      <c r="B694" s="13">
        <v>43279</v>
      </c>
      <c r="C694" s="14" t="s">
        <v>913</v>
      </c>
      <c r="D694" s="14">
        <v>150</v>
      </c>
      <c r="E694">
        <f>VLOOKUP(C:C,Table1[[#All],[searchTaxon]:[Multiple_forms]],3,FALSE)</f>
        <v>0</v>
      </c>
      <c r="F694">
        <f>VLOOKUP(C:C,Table1[[#All],[searchTaxon]:[Multiple_forms]],4,FALSE)</f>
        <v>0</v>
      </c>
      <c r="G694">
        <f>VLOOKUP(C:C,Table1[[#All],[searchTaxon]:[Multiple_forms]],5,FALSE)</f>
        <v>0</v>
      </c>
      <c r="J694" t="s">
        <v>42</v>
      </c>
    </row>
    <row r="695" spans="1:10">
      <c r="A695" s="12">
        <v>43279</v>
      </c>
      <c r="B695" s="13">
        <v>43279</v>
      </c>
      <c r="C695" s="14" t="s">
        <v>913</v>
      </c>
      <c r="D695" s="14">
        <v>151</v>
      </c>
      <c r="E695">
        <f>VLOOKUP(C:C,Table1[[#All],[searchTaxon]:[Multiple_forms]],3,FALSE)</f>
        <v>0</v>
      </c>
      <c r="F695">
        <f>VLOOKUP(C:C,Table1[[#All],[searchTaxon]:[Multiple_forms]],4,FALSE)</f>
        <v>0</v>
      </c>
      <c r="G695">
        <f>VLOOKUP(C:C,Table1[[#All],[searchTaxon]:[Multiple_forms]],5,FALSE)</f>
        <v>0</v>
      </c>
      <c r="J695" t="s">
        <v>42</v>
      </c>
    </row>
    <row r="696" spans="1:10">
      <c r="A696" s="12">
        <v>43279</v>
      </c>
      <c r="B696" s="13">
        <v>43279</v>
      </c>
      <c r="C696" s="14" t="s">
        <v>915</v>
      </c>
      <c r="D696" s="14">
        <v>152</v>
      </c>
      <c r="E696">
        <f>VLOOKUP(C:C,Table1[[#All],[searchTaxon]:[Multiple_forms]],3,FALSE)</f>
        <v>0</v>
      </c>
      <c r="F696">
        <f>VLOOKUP(C:C,Table1[[#All],[searchTaxon]:[Multiple_forms]],4,FALSE)</f>
        <v>0</v>
      </c>
      <c r="G696">
        <f>VLOOKUP(C:C,Table1[[#All],[searchTaxon]:[Multiple_forms]],5,FALSE)</f>
        <v>0</v>
      </c>
      <c r="J696" t="s">
        <v>42</v>
      </c>
    </row>
    <row r="697" spans="1:10">
      <c r="A697" s="12">
        <v>43279</v>
      </c>
      <c r="B697" s="13">
        <v>43279</v>
      </c>
      <c r="C697" s="14" t="s">
        <v>919</v>
      </c>
      <c r="D697" s="14">
        <v>153</v>
      </c>
      <c r="E697">
        <f>VLOOKUP(C:C,Table1[[#All],[searchTaxon]:[Multiple_forms]],3,FALSE)</f>
        <v>0</v>
      </c>
      <c r="F697">
        <f>VLOOKUP(C:C,Table1[[#All],[searchTaxon]:[Multiple_forms]],4,FALSE)</f>
        <v>0</v>
      </c>
      <c r="G697">
        <f>VLOOKUP(C:C,Table1[[#All],[searchTaxon]:[Multiple_forms]],5,FALSE)</f>
        <v>0</v>
      </c>
      <c r="J697" t="s">
        <v>42</v>
      </c>
    </row>
    <row r="698" spans="1:10">
      <c r="A698" s="12">
        <v>43279</v>
      </c>
      <c r="B698" s="13">
        <v>43279</v>
      </c>
      <c r="C698" s="14" t="s">
        <v>921</v>
      </c>
      <c r="D698" s="14">
        <v>154</v>
      </c>
      <c r="E698">
        <f>VLOOKUP(C:C,Table1[[#All],[searchTaxon]:[Multiple_forms]],3,FALSE)</f>
        <v>0</v>
      </c>
      <c r="F698">
        <f>VLOOKUP(C:C,Table1[[#All],[searchTaxon]:[Multiple_forms]],4,FALSE)</f>
        <v>0</v>
      </c>
      <c r="G698">
        <f>VLOOKUP(C:C,Table1[[#All],[searchTaxon]:[Multiple_forms]],5,FALSE)</f>
        <v>0</v>
      </c>
      <c r="J698" t="s">
        <v>42</v>
      </c>
    </row>
    <row r="699" spans="1:10">
      <c r="A699" s="12">
        <v>43279</v>
      </c>
      <c r="B699" s="13">
        <v>43279</v>
      </c>
      <c r="C699" s="14" t="s">
        <v>925</v>
      </c>
      <c r="D699" s="14">
        <v>155</v>
      </c>
      <c r="E699">
        <f>VLOOKUP(C:C,Table1[[#All],[searchTaxon]:[Multiple_forms]],3,FALSE)</f>
        <v>0</v>
      </c>
      <c r="F699">
        <f>VLOOKUP(C:C,Table1[[#All],[searchTaxon]:[Multiple_forms]],4,FALSE)</f>
        <v>0</v>
      </c>
      <c r="G699">
        <f>VLOOKUP(C:C,Table1[[#All],[searchTaxon]:[Multiple_forms]],5,FALSE)</f>
        <v>0</v>
      </c>
      <c r="J699" t="s">
        <v>42</v>
      </c>
    </row>
    <row r="700" spans="1:10">
      <c r="A700" s="12">
        <v>43279</v>
      </c>
      <c r="B700" s="13">
        <v>43279</v>
      </c>
      <c r="C700" s="14" t="s">
        <v>928</v>
      </c>
      <c r="D700" s="14">
        <v>156</v>
      </c>
      <c r="E700">
        <f>VLOOKUP(C:C,Table1[[#All],[searchTaxon]:[Multiple_forms]],3,FALSE)</f>
        <v>0</v>
      </c>
      <c r="F700">
        <f>VLOOKUP(C:C,Table1[[#All],[searchTaxon]:[Multiple_forms]],4,FALSE)</f>
        <v>0</v>
      </c>
      <c r="G700">
        <f>VLOOKUP(C:C,Table1[[#All],[searchTaxon]:[Multiple_forms]],5,FALSE)</f>
        <v>0</v>
      </c>
      <c r="J700" t="s">
        <v>42</v>
      </c>
    </row>
    <row r="701" spans="1:10">
      <c r="A701" s="12">
        <v>43279</v>
      </c>
      <c r="B701" s="13">
        <v>43279</v>
      </c>
      <c r="C701" s="14" t="s">
        <v>931</v>
      </c>
      <c r="D701" s="14">
        <v>157</v>
      </c>
      <c r="E701">
        <f>VLOOKUP(C:C,Table1[[#All],[searchTaxon]:[Multiple_forms]],3,FALSE)</f>
        <v>0</v>
      </c>
      <c r="F701">
        <f>VLOOKUP(C:C,Table1[[#All],[searchTaxon]:[Multiple_forms]],4,FALSE)</f>
        <v>0</v>
      </c>
      <c r="G701">
        <f>VLOOKUP(C:C,Table1[[#All],[searchTaxon]:[Multiple_forms]],5,FALSE)</f>
        <v>0</v>
      </c>
      <c r="J701" t="s">
        <v>42</v>
      </c>
    </row>
    <row r="702" spans="1:10">
      <c r="A702" s="12">
        <v>43279</v>
      </c>
      <c r="B702" s="13">
        <v>43279</v>
      </c>
      <c r="C702" s="14" t="s">
        <v>933</v>
      </c>
      <c r="D702" s="14">
        <v>158</v>
      </c>
      <c r="E702">
        <f>VLOOKUP(C:C,Table1[[#All],[searchTaxon]:[Multiple_forms]],3,FALSE)</f>
        <v>0</v>
      </c>
      <c r="F702">
        <f>VLOOKUP(C:C,Table1[[#All],[searchTaxon]:[Multiple_forms]],4,FALSE)</f>
        <v>0</v>
      </c>
      <c r="G702">
        <f>VLOOKUP(C:C,Table1[[#All],[searchTaxon]:[Multiple_forms]],5,FALSE)</f>
        <v>0</v>
      </c>
      <c r="J702" t="s">
        <v>42</v>
      </c>
    </row>
    <row r="703" spans="1:10">
      <c r="A703" s="12">
        <v>43279</v>
      </c>
      <c r="B703" s="13">
        <v>43279</v>
      </c>
      <c r="C703" s="14" t="s">
        <v>937</v>
      </c>
      <c r="D703" s="14">
        <v>159</v>
      </c>
      <c r="E703">
        <f>VLOOKUP(C:C,Table1[[#All],[searchTaxon]:[Multiple_forms]],3,FALSE)</f>
        <v>0</v>
      </c>
      <c r="F703">
        <f>VLOOKUP(C:C,Table1[[#All],[searchTaxon]:[Multiple_forms]],4,FALSE)</f>
        <v>0</v>
      </c>
      <c r="G703" t="str">
        <f>VLOOKUP(C:C,Table1[[#All],[searchTaxon]:[Multiple_forms]],5,FALSE)</f>
        <v>Yes</v>
      </c>
      <c r="J703" t="s">
        <v>42</v>
      </c>
    </row>
    <row r="704" spans="1:10">
      <c r="A704" s="12">
        <v>43279</v>
      </c>
      <c r="B704" s="13">
        <v>43279</v>
      </c>
      <c r="C704" s="14" t="s">
        <v>939</v>
      </c>
      <c r="D704" s="14">
        <v>160</v>
      </c>
      <c r="E704" t="str">
        <f>VLOOKUP(C:C,Table1[[#All],[searchTaxon]:[Multiple_forms]],3,FALSE)</f>
        <v>Rubra</v>
      </c>
      <c r="F704">
        <f>VLOOKUP(C:C,Table1[[#All],[searchTaxon]:[Multiple_forms]],4,FALSE)</f>
        <v>0</v>
      </c>
      <c r="G704" t="str">
        <f>VLOOKUP(C:C,Table1[[#All],[searchTaxon]:[Multiple_forms]],5,FALSE)</f>
        <v>Yes</v>
      </c>
      <c r="J704" t="s">
        <v>42</v>
      </c>
    </row>
    <row r="705" spans="1:10">
      <c r="A705" s="12">
        <v>43279</v>
      </c>
      <c r="B705" s="13">
        <v>43279</v>
      </c>
      <c r="C705" s="14" t="s">
        <v>942</v>
      </c>
      <c r="D705" s="14">
        <v>161</v>
      </c>
      <c r="E705">
        <f>VLOOKUP(C:C,Table1[[#All],[searchTaxon]:[Multiple_forms]],3,FALSE)</f>
        <v>0</v>
      </c>
      <c r="F705">
        <f>VLOOKUP(C:C,Table1[[#All],[searchTaxon]:[Multiple_forms]],4,FALSE)</f>
        <v>0</v>
      </c>
      <c r="G705" t="str">
        <f>VLOOKUP(C:C,Table1[[#All],[searchTaxon]:[Multiple_forms]],5,FALSE)</f>
        <v>Yes</v>
      </c>
      <c r="J705" t="s">
        <v>42</v>
      </c>
    </row>
    <row r="706" spans="1:10">
      <c r="A706" s="12">
        <v>43279</v>
      </c>
      <c r="B706" s="13">
        <v>43279</v>
      </c>
      <c r="C706" s="14" t="s">
        <v>943</v>
      </c>
      <c r="D706" s="14">
        <v>162</v>
      </c>
      <c r="E706">
        <f>VLOOKUP(C:C,Table1[[#All],[searchTaxon]:[Multiple_forms]],3,FALSE)</f>
        <v>0</v>
      </c>
      <c r="F706">
        <f>VLOOKUP(C:C,Table1[[#All],[searchTaxon]:[Multiple_forms]],4,FALSE)</f>
        <v>0</v>
      </c>
      <c r="G706">
        <f>VLOOKUP(C:C,Table1[[#All],[searchTaxon]:[Multiple_forms]],5,FALSE)</f>
        <v>0</v>
      </c>
      <c r="J706" t="s">
        <v>42</v>
      </c>
    </row>
    <row r="707" spans="1:10">
      <c r="A707" s="12">
        <v>43280</v>
      </c>
      <c r="B707" s="13">
        <v>43280</v>
      </c>
      <c r="C707" s="14" t="s">
        <v>948</v>
      </c>
      <c r="D707" s="14">
        <v>163</v>
      </c>
      <c r="E707">
        <f>VLOOKUP(C:C,Table1[[#All],[searchTaxon]:[Multiple_forms]],3,FALSE)</f>
        <v>0</v>
      </c>
      <c r="F707">
        <f>VLOOKUP(C:C,Table1[[#All],[searchTaxon]:[Multiple_forms]],4,FALSE)</f>
        <v>0</v>
      </c>
      <c r="G707">
        <f>VLOOKUP(C:C,Table1[[#All],[searchTaxon]:[Multiple_forms]],5,FALSE)</f>
        <v>0</v>
      </c>
      <c r="J707" t="s">
        <v>42</v>
      </c>
    </row>
    <row r="708" spans="1:10">
      <c r="A708" s="12">
        <v>43280</v>
      </c>
      <c r="B708" s="13">
        <v>43280</v>
      </c>
      <c r="C708" s="14" t="s">
        <v>951</v>
      </c>
      <c r="D708" s="14">
        <v>164</v>
      </c>
      <c r="E708">
        <f>VLOOKUP(C:C,Table1[[#All],[searchTaxon]:[Multiple_forms]],3,FALSE)</f>
        <v>0</v>
      </c>
      <c r="F708">
        <f>VLOOKUP(C:C,Table1[[#All],[searchTaxon]:[Multiple_forms]],4,FALSE)</f>
        <v>0</v>
      </c>
      <c r="G708">
        <f>VLOOKUP(C:C,Table1[[#All],[searchTaxon]:[Multiple_forms]],5,FALSE)</f>
        <v>0</v>
      </c>
      <c r="J708" t="s">
        <v>42</v>
      </c>
    </row>
    <row r="709" spans="1:10">
      <c r="A709" s="12">
        <v>43280</v>
      </c>
      <c r="B709" s="13">
        <v>43280</v>
      </c>
      <c r="C709" s="14" t="s">
        <v>953</v>
      </c>
      <c r="D709" s="14">
        <v>165</v>
      </c>
      <c r="E709">
        <f>VLOOKUP(C:C,Table1[[#All],[searchTaxon]:[Multiple_forms]],3,FALSE)</f>
        <v>0</v>
      </c>
      <c r="F709">
        <f>VLOOKUP(C:C,Table1[[#All],[searchTaxon]:[Multiple_forms]],4,FALSE)</f>
        <v>0</v>
      </c>
      <c r="G709" t="str">
        <f>VLOOKUP(C:C,Table1[[#All],[searchTaxon]:[Multiple_forms]],5,FALSE)</f>
        <v>Yes</v>
      </c>
      <c r="J709" t="s">
        <v>42</v>
      </c>
    </row>
    <row r="710" spans="1:10">
      <c r="A710" s="12">
        <v>43280</v>
      </c>
      <c r="B710" s="13">
        <v>43280</v>
      </c>
      <c r="C710" s="14" t="s">
        <v>956</v>
      </c>
      <c r="D710" s="14">
        <v>166</v>
      </c>
      <c r="E710">
        <f>VLOOKUP(C:C,Table1[[#All],[searchTaxon]:[Multiple_forms]],3,FALSE)</f>
        <v>0</v>
      </c>
      <c r="F710">
        <f>VLOOKUP(C:C,Table1[[#All],[searchTaxon]:[Multiple_forms]],4,FALSE)</f>
        <v>0</v>
      </c>
      <c r="G710">
        <f>VLOOKUP(C:C,Table1[[#All],[searchTaxon]:[Multiple_forms]],5,FALSE)</f>
        <v>0</v>
      </c>
      <c r="J710" t="s">
        <v>42</v>
      </c>
    </row>
    <row r="711" spans="1:10">
      <c r="A711" s="12">
        <v>43280</v>
      </c>
      <c r="B711" s="13">
        <v>43280</v>
      </c>
      <c r="C711" s="14" t="s">
        <v>958</v>
      </c>
      <c r="D711" s="14">
        <v>167</v>
      </c>
      <c r="E711">
        <f>VLOOKUP(C:C,Table1[[#All],[searchTaxon]:[Multiple_forms]],3,FALSE)</f>
        <v>0</v>
      </c>
      <c r="F711">
        <f>VLOOKUP(C:C,Table1[[#All],[searchTaxon]:[Multiple_forms]],4,FALSE)</f>
        <v>0</v>
      </c>
      <c r="G711" t="str">
        <f>VLOOKUP(C:C,Table1[[#All],[searchTaxon]:[Multiple_forms]],5,FALSE)</f>
        <v>Yes</v>
      </c>
      <c r="J711" t="s">
        <v>42</v>
      </c>
    </row>
    <row r="712" spans="1:10">
      <c r="A712" s="12">
        <v>43280</v>
      </c>
      <c r="B712" s="13">
        <v>43280</v>
      </c>
      <c r="C712" s="14" t="s">
        <v>962</v>
      </c>
      <c r="D712" s="14">
        <v>168</v>
      </c>
      <c r="E712">
        <f>VLOOKUP(C:C,Table1[[#All],[searchTaxon]:[Multiple_forms]],3,FALSE)</f>
        <v>0</v>
      </c>
      <c r="F712">
        <f>VLOOKUP(C:C,Table1[[#All],[searchTaxon]:[Multiple_forms]],4,FALSE)</f>
        <v>0</v>
      </c>
      <c r="G712">
        <f>VLOOKUP(C:C,Table1[[#All],[searchTaxon]:[Multiple_forms]],5,FALSE)</f>
        <v>0</v>
      </c>
      <c r="J712" t="s">
        <v>42</v>
      </c>
    </row>
    <row r="713" spans="1:10">
      <c r="A713" s="12">
        <v>43280</v>
      </c>
      <c r="B713" s="13">
        <v>43280</v>
      </c>
      <c r="C713" s="14" t="s">
        <v>965</v>
      </c>
      <c r="D713" s="14">
        <v>169</v>
      </c>
      <c r="E713">
        <f>VLOOKUP(C:C,Table1[[#All],[searchTaxon]:[Multiple_forms]],3,FALSE)</f>
        <v>0</v>
      </c>
      <c r="F713">
        <f>VLOOKUP(C:C,Table1[[#All],[searchTaxon]:[Multiple_forms]],4,FALSE)</f>
        <v>0</v>
      </c>
      <c r="G713">
        <f>VLOOKUP(C:C,Table1[[#All],[searchTaxon]:[Multiple_forms]],5,FALSE)</f>
        <v>0</v>
      </c>
      <c r="J713" t="s">
        <v>42</v>
      </c>
    </row>
    <row r="714" spans="1:10">
      <c r="A714" s="12">
        <v>43280</v>
      </c>
      <c r="B714" s="13">
        <v>43280</v>
      </c>
      <c r="C714" s="14" t="s">
        <v>969</v>
      </c>
      <c r="D714" s="14">
        <v>170</v>
      </c>
      <c r="E714">
        <f>VLOOKUP(C:C,Table1[[#All],[searchTaxon]:[Multiple_forms]],3,FALSE)</f>
        <v>0</v>
      </c>
      <c r="F714">
        <f>VLOOKUP(C:C,Table1[[#All],[searchTaxon]:[Multiple_forms]],4,FALSE)</f>
        <v>0</v>
      </c>
      <c r="G714">
        <f>VLOOKUP(C:C,Table1[[#All],[searchTaxon]:[Multiple_forms]],5,FALSE)</f>
        <v>0</v>
      </c>
      <c r="J714" t="s">
        <v>42</v>
      </c>
    </row>
    <row r="715" spans="1:10">
      <c r="A715" s="12">
        <v>43280</v>
      </c>
      <c r="B715" s="13">
        <v>43280</v>
      </c>
      <c r="C715" s="14" t="s">
        <v>971</v>
      </c>
      <c r="D715" s="14">
        <v>171</v>
      </c>
      <c r="E715">
        <f>VLOOKUP(C:C,Table1[[#All],[searchTaxon]:[Multiple_forms]],3,FALSE)</f>
        <v>0</v>
      </c>
      <c r="F715">
        <f>VLOOKUP(C:C,Table1[[#All],[searchTaxon]:[Multiple_forms]],4,FALSE)</f>
        <v>0</v>
      </c>
      <c r="G715">
        <f>VLOOKUP(C:C,Table1[[#All],[searchTaxon]:[Multiple_forms]],5,FALSE)</f>
        <v>0</v>
      </c>
      <c r="J715" t="s">
        <v>42</v>
      </c>
    </row>
    <row r="716" spans="1:10">
      <c r="A716" s="12">
        <v>43280</v>
      </c>
      <c r="B716" s="13">
        <v>43280</v>
      </c>
      <c r="C716" s="14" t="s">
        <v>974</v>
      </c>
      <c r="D716" s="14">
        <v>172</v>
      </c>
      <c r="E716">
        <f>VLOOKUP(C:C,Table1[[#All],[searchTaxon]:[Multiple_forms]],3,FALSE)</f>
        <v>0</v>
      </c>
      <c r="F716">
        <f>VLOOKUP(C:C,Table1[[#All],[searchTaxon]:[Multiple_forms]],4,FALSE)</f>
        <v>0</v>
      </c>
      <c r="G716">
        <f>VLOOKUP(C:C,Table1[[#All],[searchTaxon]:[Multiple_forms]],5,FALSE)</f>
        <v>0</v>
      </c>
      <c r="J716" t="s">
        <v>42</v>
      </c>
    </row>
    <row r="717" spans="1:10">
      <c r="A717" s="12">
        <v>43280</v>
      </c>
      <c r="B717" s="13">
        <v>43280</v>
      </c>
      <c r="C717" s="14" t="s">
        <v>977</v>
      </c>
      <c r="D717" s="14">
        <v>173</v>
      </c>
      <c r="E717">
        <f>VLOOKUP(C:C,Table1[[#All],[searchTaxon]:[Multiple_forms]],3,FALSE)</f>
        <v>0</v>
      </c>
      <c r="F717">
        <f>VLOOKUP(C:C,Table1[[#All],[searchTaxon]:[Multiple_forms]],4,FALSE)</f>
        <v>0</v>
      </c>
      <c r="G717">
        <f>VLOOKUP(C:C,Table1[[#All],[searchTaxon]:[Multiple_forms]],5,FALSE)</f>
        <v>0</v>
      </c>
      <c r="J717" t="s">
        <v>42</v>
      </c>
    </row>
    <row r="718" spans="1:10">
      <c r="A718" s="12">
        <v>43281</v>
      </c>
      <c r="B718" s="13">
        <v>43281</v>
      </c>
      <c r="C718" s="14" t="s">
        <v>979</v>
      </c>
      <c r="D718" s="14">
        <v>174</v>
      </c>
      <c r="E718">
        <f>VLOOKUP(C:C,Table1[[#All],[searchTaxon]:[Multiple_forms]],3,FALSE)</f>
        <v>0</v>
      </c>
      <c r="F718">
        <f>VLOOKUP(C:C,Table1[[#All],[searchTaxon]:[Multiple_forms]],4,FALSE)</f>
        <v>0</v>
      </c>
      <c r="G718" t="str">
        <f>VLOOKUP(C:C,Table1[[#All],[searchTaxon]:[Multiple_forms]],5,FALSE)</f>
        <v>Yes</v>
      </c>
      <c r="J718" t="s">
        <v>42</v>
      </c>
    </row>
    <row r="719" spans="1:10">
      <c r="A719" s="12">
        <v>43281</v>
      </c>
      <c r="B719" s="13">
        <v>43281</v>
      </c>
      <c r="C719" s="14" t="s">
        <v>981</v>
      </c>
      <c r="D719" s="14">
        <v>175</v>
      </c>
      <c r="E719">
        <f>VLOOKUP(C:C,Table1[[#All],[searchTaxon]:[Multiple_forms]],3,FALSE)</f>
        <v>0</v>
      </c>
      <c r="F719">
        <f>VLOOKUP(C:C,Table1[[#All],[searchTaxon]:[Multiple_forms]],4,FALSE)</f>
        <v>0</v>
      </c>
      <c r="G719">
        <f>VLOOKUP(C:C,Table1[[#All],[searchTaxon]:[Multiple_forms]],5,FALSE)</f>
        <v>0</v>
      </c>
      <c r="J719" t="s">
        <v>42</v>
      </c>
    </row>
    <row r="720" spans="1:10">
      <c r="A720" s="12">
        <v>43281</v>
      </c>
      <c r="B720" s="13">
        <v>43281</v>
      </c>
      <c r="C720" s="14" t="s">
        <v>983</v>
      </c>
      <c r="D720" s="14">
        <v>176</v>
      </c>
      <c r="E720">
        <f>VLOOKUP(C:C,Table1[[#All],[searchTaxon]:[Multiple_forms]],3,FALSE)</f>
        <v>0</v>
      </c>
      <c r="F720">
        <f>VLOOKUP(C:C,Table1[[#All],[searchTaxon]:[Multiple_forms]],4,FALSE)</f>
        <v>0</v>
      </c>
      <c r="G720">
        <f>VLOOKUP(C:C,Table1[[#All],[searchTaxon]:[Multiple_forms]],5,FALSE)</f>
        <v>0</v>
      </c>
      <c r="J720" t="s">
        <v>42</v>
      </c>
    </row>
    <row r="721" spans="1:10">
      <c r="A721" s="12">
        <v>43281</v>
      </c>
      <c r="B721" s="13">
        <v>43281</v>
      </c>
      <c r="C721" s="14" t="s">
        <v>987</v>
      </c>
      <c r="D721" s="14">
        <v>177</v>
      </c>
      <c r="E721">
        <f>VLOOKUP(C:C,Table1[[#All],[searchTaxon]:[Multiple_forms]],3,FALSE)</f>
        <v>0</v>
      </c>
      <c r="F721" t="str">
        <f>VLOOKUP(C:C,Table1[[#All],[searchTaxon]:[Multiple_forms]],4,FALSE)</f>
        <v>White Jewel</v>
      </c>
      <c r="G721" t="str">
        <f>VLOOKUP(C:C,Table1[[#All],[searchTaxon]:[Multiple_forms]],5,FALSE)</f>
        <v>Yes</v>
      </c>
      <c r="J721" t="s">
        <v>42</v>
      </c>
    </row>
    <row r="722" spans="1:10">
      <c r="A722" s="12">
        <v>43281</v>
      </c>
      <c r="B722" s="13">
        <v>43281</v>
      </c>
      <c r="C722" s="14" t="s">
        <v>991</v>
      </c>
      <c r="D722" s="14">
        <v>178</v>
      </c>
      <c r="E722">
        <f>VLOOKUP(C:C,Table1[[#All],[searchTaxon]:[Multiple_forms]],3,FALSE)</f>
        <v>0</v>
      </c>
      <c r="F722">
        <f>VLOOKUP(C:C,Table1[[#All],[searchTaxon]:[Multiple_forms]],4,FALSE)</f>
        <v>0</v>
      </c>
      <c r="G722">
        <f>VLOOKUP(C:C,Table1[[#All],[searchTaxon]:[Multiple_forms]],5,FALSE)</f>
        <v>0</v>
      </c>
      <c r="J722" t="s">
        <v>42</v>
      </c>
    </row>
    <row r="723" spans="1:10">
      <c r="A723" s="12">
        <v>43281</v>
      </c>
      <c r="B723" s="13">
        <v>43281</v>
      </c>
      <c r="C723" s="14" t="s">
        <v>995</v>
      </c>
      <c r="D723" s="14">
        <v>179</v>
      </c>
      <c r="E723">
        <f>VLOOKUP(C:C,Table1[[#All],[searchTaxon]:[Multiple_forms]],3,FALSE)</f>
        <v>0</v>
      </c>
      <c r="F723">
        <f>VLOOKUP(C:C,Table1[[#All],[searchTaxon]:[Multiple_forms]],4,FALSE)</f>
        <v>0</v>
      </c>
      <c r="G723">
        <f>VLOOKUP(C:C,Table1[[#All],[searchTaxon]:[Multiple_forms]],5,FALSE)</f>
        <v>0</v>
      </c>
      <c r="J723" t="s">
        <v>42</v>
      </c>
    </row>
    <row r="724" spans="1:10">
      <c r="A724" s="12">
        <v>43281</v>
      </c>
      <c r="B724" s="13">
        <v>43281</v>
      </c>
      <c r="C724" s="14" t="s">
        <v>996</v>
      </c>
      <c r="D724" s="14">
        <v>180</v>
      </c>
      <c r="E724">
        <f>VLOOKUP(C:C,Table1[[#All],[searchTaxon]:[Multiple_forms]],3,FALSE)</f>
        <v>0</v>
      </c>
      <c r="F724">
        <f>VLOOKUP(C:C,Table1[[#All],[searchTaxon]:[Multiple_forms]],4,FALSE)</f>
        <v>0</v>
      </c>
      <c r="G724">
        <f>VLOOKUP(C:C,Table1[[#All],[searchTaxon]:[Multiple_forms]],5,FALSE)</f>
        <v>0</v>
      </c>
      <c r="J724" t="s">
        <v>42</v>
      </c>
    </row>
    <row r="725" spans="1:10">
      <c r="A725" s="12">
        <v>43283</v>
      </c>
      <c r="B725" s="13">
        <v>43283</v>
      </c>
      <c r="C725" s="14" t="s">
        <v>998</v>
      </c>
      <c r="D725" s="14">
        <v>181</v>
      </c>
      <c r="E725">
        <f>VLOOKUP(C:C,Table1[[#All],[searchTaxon]:[Multiple_forms]],3,FALSE)</f>
        <v>0</v>
      </c>
      <c r="F725">
        <f>VLOOKUP(C:C,Table1[[#All],[searchTaxon]:[Multiple_forms]],4,FALSE)</f>
        <v>0</v>
      </c>
      <c r="G725">
        <f>VLOOKUP(C:C,Table1[[#All],[searchTaxon]:[Multiple_forms]],5,FALSE)</f>
        <v>0</v>
      </c>
      <c r="J725" t="s">
        <v>42</v>
      </c>
    </row>
    <row r="726" spans="1:10">
      <c r="A726" s="12">
        <v>43242</v>
      </c>
      <c r="B726" s="13">
        <v>43242</v>
      </c>
      <c r="C726" s="14" t="s">
        <v>1007</v>
      </c>
      <c r="D726" s="14">
        <v>1</v>
      </c>
      <c r="E726">
        <f>VLOOKUP(C:C,Table1[[#All],[searchTaxon]:[Multiple_forms]],3,FALSE)</f>
        <v>0</v>
      </c>
      <c r="F726">
        <f>VLOOKUP(C:C,Table1[[#All],[searchTaxon]:[Multiple_forms]],4,FALSE)</f>
        <v>0</v>
      </c>
      <c r="G726">
        <f>VLOOKUP(C:C,Table1[[#All],[searchTaxon]:[Multiple_forms]],5,FALSE)</f>
        <v>0</v>
      </c>
      <c r="J726" t="s">
        <v>50</v>
      </c>
    </row>
    <row r="727" spans="1:10">
      <c r="A727" s="12">
        <v>43242</v>
      </c>
      <c r="B727" s="13">
        <v>43242</v>
      </c>
      <c r="C727" s="14" t="s">
        <v>125</v>
      </c>
      <c r="D727" s="14">
        <v>2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J727" t="s">
        <v>50</v>
      </c>
    </row>
    <row r="728" spans="1:10">
      <c r="A728" s="12">
        <v>43242</v>
      </c>
      <c r="B728" s="13">
        <v>43242</v>
      </c>
      <c r="C728" s="14" t="s">
        <v>177</v>
      </c>
      <c r="D728" s="14">
        <v>3</v>
      </c>
      <c r="E728">
        <f>VLOOKUP(C:C,Table1[[#All],[searchTaxon]:[Multiple_forms]],3,FALSE)</f>
        <v>0</v>
      </c>
      <c r="F728">
        <f>VLOOKUP(C:C,Table1[[#All],[searchTaxon]:[Multiple_forms]],4,FALSE)</f>
        <v>0</v>
      </c>
      <c r="G728">
        <f>VLOOKUP(C:C,Table1[[#All],[searchTaxon]:[Multiple_forms]],5,FALSE)</f>
        <v>0</v>
      </c>
      <c r="J728" t="s">
        <v>50</v>
      </c>
    </row>
    <row r="729" spans="1:10">
      <c r="A729" s="12">
        <v>43242</v>
      </c>
      <c r="B729" s="13">
        <v>43242</v>
      </c>
      <c r="C729" s="14" t="s">
        <v>212</v>
      </c>
      <c r="D729" s="14">
        <v>4</v>
      </c>
      <c r="E729">
        <f>VLOOKUP(C:C,Table1[[#All],[searchTaxon]:[Multiple_forms]],3,FALSE)</f>
        <v>0</v>
      </c>
      <c r="F729">
        <f>VLOOKUP(C:C,Table1[[#All],[searchTaxon]:[Multiple_forms]],4,FALSE)</f>
        <v>0</v>
      </c>
      <c r="G729">
        <f>VLOOKUP(C:C,Table1[[#All],[searchTaxon]:[Multiple_forms]],5,FALSE)</f>
        <v>0</v>
      </c>
      <c r="J729" t="s">
        <v>50</v>
      </c>
    </row>
    <row r="730" spans="1:10">
      <c r="A730" s="12">
        <v>43242</v>
      </c>
      <c r="B730" s="13">
        <v>43242</v>
      </c>
      <c r="C730" s="14" t="s">
        <v>234</v>
      </c>
      <c r="D730" s="14">
        <v>5</v>
      </c>
      <c r="E730">
        <f>VLOOKUP(C:C,Table1[[#All],[searchTaxon]:[Multiple_forms]],3,FALSE)</f>
        <v>0</v>
      </c>
      <c r="F730">
        <f>VLOOKUP(C:C,Table1[[#All],[searchTaxon]:[Multiple_forms]],4,FALSE)</f>
        <v>0</v>
      </c>
      <c r="G730">
        <f>VLOOKUP(C:C,Table1[[#All],[searchTaxon]:[Multiple_forms]],5,FALSE)</f>
        <v>0</v>
      </c>
      <c r="J730" t="s">
        <v>50</v>
      </c>
    </row>
    <row r="731" spans="1:10">
      <c r="A731" s="12">
        <v>43242</v>
      </c>
      <c r="B731" s="13">
        <v>43242</v>
      </c>
      <c r="C731" s="14" t="s">
        <v>250</v>
      </c>
      <c r="D731" s="14">
        <v>6</v>
      </c>
      <c r="E731">
        <f>VLOOKUP(C:C,Table1[[#All],[searchTaxon]:[Multiple_forms]],3,FALSE)</f>
        <v>0</v>
      </c>
      <c r="F731">
        <f>VLOOKUP(C:C,Table1[[#All],[searchTaxon]:[Multiple_forms]],4,FALSE)</f>
        <v>0</v>
      </c>
      <c r="G731">
        <f>VLOOKUP(C:C,Table1[[#All],[searchTaxon]:[Multiple_forms]],5,FALSE)</f>
        <v>0</v>
      </c>
      <c r="J731" t="s">
        <v>50</v>
      </c>
    </row>
    <row r="732" spans="1:10">
      <c r="A732" s="12">
        <v>43242</v>
      </c>
      <c r="B732" s="13">
        <v>43242</v>
      </c>
      <c r="C732" s="14" t="s">
        <v>272</v>
      </c>
      <c r="D732" s="14">
        <v>7</v>
      </c>
      <c r="E732">
        <f>VLOOKUP(C:C,Table1[[#All],[searchTaxon]:[Multiple_forms]],3,FALSE)</f>
        <v>0</v>
      </c>
      <c r="F732">
        <f>VLOOKUP(C:C,Table1[[#All],[searchTaxon]:[Multiple_forms]],4,FALSE)</f>
        <v>0</v>
      </c>
      <c r="G732">
        <f>VLOOKUP(C:C,Table1[[#All],[searchTaxon]:[Multiple_forms]],5,FALSE)</f>
        <v>0</v>
      </c>
      <c r="J732" t="s">
        <v>50</v>
      </c>
    </row>
    <row r="733" spans="1:10">
      <c r="A733" s="12">
        <v>43242</v>
      </c>
      <c r="B733" s="13">
        <v>43242</v>
      </c>
      <c r="C733" s="14" t="s">
        <v>291</v>
      </c>
      <c r="D733" s="14">
        <v>8</v>
      </c>
      <c r="E733">
        <f>VLOOKUP(C:C,Table1[[#All],[searchTaxon]:[Multiple_forms]],3,FALSE)</f>
        <v>0</v>
      </c>
      <c r="F733">
        <f>VLOOKUP(C:C,Table1[[#All],[searchTaxon]:[Multiple_forms]],4,FALSE)</f>
        <v>0</v>
      </c>
      <c r="G733" t="str">
        <f>VLOOKUP(C:C,Table1[[#All],[searchTaxon]:[Multiple_forms]],5,FALSE)</f>
        <v>Yes</v>
      </c>
      <c r="J733" t="s">
        <v>50</v>
      </c>
    </row>
    <row r="734" spans="1:10">
      <c r="A734" s="12">
        <v>43242</v>
      </c>
      <c r="B734" s="13">
        <v>43242</v>
      </c>
      <c r="C734" s="14" t="s">
        <v>314</v>
      </c>
      <c r="D734" s="14">
        <v>9</v>
      </c>
      <c r="E734">
        <f>VLOOKUP(C:C,Table1[[#All],[searchTaxon]:[Multiple_forms]],3,FALSE)</f>
        <v>0</v>
      </c>
      <c r="F734">
        <f>VLOOKUP(C:C,Table1[[#All],[searchTaxon]:[Multiple_forms]],4,FALSE)</f>
        <v>0</v>
      </c>
      <c r="G734">
        <f>VLOOKUP(C:C,Table1[[#All],[searchTaxon]:[Multiple_forms]],5,FALSE)</f>
        <v>0</v>
      </c>
      <c r="J734" t="s">
        <v>50</v>
      </c>
    </row>
    <row r="735" spans="1:10">
      <c r="A735" s="12">
        <v>43242</v>
      </c>
      <c r="B735" s="13">
        <v>43242</v>
      </c>
      <c r="C735" s="14" t="s">
        <v>322</v>
      </c>
      <c r="D735" s="14">
        <v>10</v>
      </c>
      <c r="E735">
        <f>VLOOKUP(C:C,Table1[[#All],[searchTaxon]:[Multiple_forms]],3,FALSE)</f>
        <v>0</v>
      </c>
      <c r="F735">
        <f>VLOOKUP(C:C,Table1[[#All],[searchTaxon]:[Multiple_forms]],4,FALSE)</f>
        <v>0</v>
      </c>
      <c r="G735">
        <f>VLOOKUP(C:C,Table1[[#All],[searchTaxon]:[Multiple_forms]],5,FALSE)</f>
        <v>0</v>
      </c>
      <c r="J735" t="s">
        <v>50</v>
      </c>
    </row>
    <row r="736" spans="1:10">
      <c r="A736" s="12">
        <v>43242</v>
      </c>
      <c r="B736" s="13">
        <v>43242</v>
      </c>
      <c r="C736" s="14" t="s">
        <v>332</v>
      </c>
      <c r="D736" s="14">
        <v>11</v>
      </c>
      <c r="E736">
        <f>VLOOKUP(C:C,Table1[[#All],[searchTaxon]:[Multiple_forms]],3,FALSE)</f>
        <v>0</v>
      </c>
      <c r="F736">
        <f>VLOOKUP(C:C,Table1[[#All],[searchTaxon]:[Multiple_forms]],4,FALSE)</f>
        <v>0</v>
      </c>
      <c r="G736">
        <f>VLOOKUP(C:C,Table1[[#All],[searchTaxon]:[Multiple_forms]],5,FALSE)</f>
        <v>0</v>
      </c>
      <c r="J736" t="s">
        <v>50</v>
      </c>
    </row>
    <row r="737" spans="1:10">
      <c r="A737" s="12">
        <v>43242</v>
      </c>
      <c r="B737" s="13">
        <v>43242</v>
      </c>
      <c r="C737" s="14" t="s">
        <v>354</v>
      </c>
      <c r="D737" s="14">
        <v>12</v>
      </c>
      <c r="E737">
        <f>VLOOKUP(C:C,Table1[[#All],[searchTaxon]:[Multiple_forms]],3,FALSE)</f>
        <v>0</v>
      </c>
      <c r="F737">
        <f>VLOOKUP(C:C,Table1[[#All],[searchTaxon]:[Multiple_forms]],4,FALSE)</f>
        <v>0</v>
      </c>
      <c r="G737">
        <f>VLOOKUP(C:C,Table1[[#All],[searchTaxon]:[Multiple_forms]],5,FALSE)</f>
        <v>0</v>
      </c>
      <c r="J737" t="s">
        <v>50</v>
      </c>
    </row>
    <row r="738" spans="1:10">
      <c r="A738" s="12">
        <v>43242</v>
      </c>
      <c r="B738" s="13">
        <v>43242</v>
      </c>
      <c r="C738" s="14" t="s">
        <v>362</v>
      </c>
      <c r="D738" s="14">
        <v>13</v>
      </c>
      <c r="E738">
        <f>VLOOKUP(C:C,Table1[[#All],[searchTaxon]:[Multiple_forms]],3,FALSE)</f>
        <v>0</v>
      </c>
      <c r="F738">
        <f>VLOOKUP(C:C,Table1[[#All],[searchTaxon]:[Multiple_forms]],4,FALSE)</f>
        <v>0</v>
      </c>
      <c r="G738">
        <f>VLOOKUP(C:C,Table1[[#All],[searchTaxon]:[Multiple_forms]],5,FALSE)</f>
        <v>0</v>
      </c>
      <c r="J738" t="s">
        <v>50</v>
      </c>
    </row>
    <row r="739" spans="1:10">
      <c r="A739" s="12">
        <v>43242</v>
      </c>
      <c r="B739" s="13">
        <v>43242</v>
      </c>
      <c r="C739" s="14" t="s">
        <v>383</v>
      </c>
      <c r="D739" s="14">
        <v>14</v>
      </c>
      <c r="E739">
        <f>VLOOKUP(C:C,Table1[[#All],[searchTaxon]:[Multiple_forms]],3,FALSE)</f>
        <v>0</v>
      </c>
      <c r="F739">
        <f>VLOOKUP(C:C,Table1[[#All],[searchTaxon]:[Multiple_forms]],4,FALSE)</f>
        <v>0</v>
      </c>
      <c r="G739">
        <f>VLOOKUP(C:C,Table1[[#All],[searchTaxon]:[Multiple_forms]],5,FALSE)</f>
        <v>0</v>
      </c>
      <c r="J739" t="s">
        <v>50</v>
      </c>
    </row>
    <row r="740" spans="1:10">
      <c r="A740" s="12">
        <v>43242</v>
      </c>
      <c r="B740" s="13">
        <v>43242</v>
      </c>
      <c r="C740" s="14" t="s">
        <v>394</v>
      </c>
      <c r="D740" s="14">
        <v>15</v>
      </c>
      <c r="E740">
        <f>VLOOKUP(C:C,Table1[[#All],[searchTaxon]:[Multiple_forms]],3,FALSE)</f>
        <v>0</v>
      </c>
      <c r="F740">
        <f>VLOOKUP(C:C,Table1[[#All],[searchTaxon]:[Multiple_forms]],4,FALSE)</f>
        <v>0</v>
      </c>
      <c r="G740">
        <f>VLOOKUP(C:C,Table1[[#All],[searchTaxon]:[Multiple_forms]],5,FALSE)</f>
        <v>0</v>
      </c>
      <c r="J740" t="s">
        <v>50</v>
      </c>
    </row>
    <row r="741" spans="1:10">
      <c r="A741" s="12">
        <v>43242</v>
      </c>
      <c r="B741" s="13">
        <v>43242</v>
      </c>
      <c r="C741" s="14" t="s">
        <v>409</v>
      </c>
      <c r="D741" s="14">
        <v>16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J741" t="s">
        <v>50</v>
      </c>
    </row>
    <row r="742" spans="1:10">
      <c r="A742" s="12">
        <v>43242</v>
      </c>
      <c r="B742" s="13">
        <v>43242</v>
      </c>
      <c r="C742" s="14" t="s">
        <v>419</v>
      </c>
      <c r="D742" s="14">
        <v>17</v>
      </c>
      <c r="E742">
        <f>VLOOKUP(C:C,Table1[[#All],[searchTaxon]:[Multiple_forms]],3,FALSE)</f>
        <v>0</v>
      </c>
      <c r="F742">
        <f>VLOOKUP(C:C,Table1[[#All],[searchTaxon]:[Multiple_forms]],4,FALSE)</f>
        <v>0</v>
      </c>
      <c r="G742">
        <f>VLOOKUP(C:C,Table1[[#All],[searchTaxon]:[Multiple_forms]],5,FALSE)</f>
        <v>0</v>
      </c>
      <c r="J742" t="s">
        <v>50</v>
      </c>
    </row>
    <row r="743" spans="1:10">
      <c r="A743" s="12">
        <v>43242</v>
      </c>
      <c r="B743" s="13">
        <v>43242</v>
      </c>
      <c r="C743" s="14" t="s">
        <v>427</v>
      </c>
      <c r="D743" s="14">
        <v>18</v>
      </c>
      <c r="E743">
        <f>VLOOKUP(C:C,Table1[[#All],[searchTaxon]:[Multiple_forms]],3,FALSE)</f>
        <v>0</v>
      </c>
      <c r="F743">
        <f>VLOOKUP(C:C,Table1[[#All],[searchTaxon]:[Multiple_forms]],4,FALSE)</f>
        <v>0</v>
      </c>
      <c r="G743">
        <f>VLOOKUP(C:C,Table1[[#All],[searchTaxon]:[Multiple_forms]],5,FALSE)</f>
        <v>0</v>
      </c>
      <c r="J743" t="s">
        <v>50</v>
      </c>
    </row>
    <row r="744" spans="1:10">
      <c r="A744" s="12">
        <v>43242</v>
      </c>
      <c r="B744" s="13">
        <v>43242</v>
      </c>
      <c r="C744" s="14" t="s">
        <v>437</v>
      </c>
      <c r="D744" s="14">
        <v>19</v>
      </c>
      <c r="E744">
        <f>VLOOKUP(C:C,Table1[[#All],[searchTaxon]:[Multiple_forms]],3,FALSE)</f>
        <v>0</v>
      </c>
      <c r="F744">
        <f>VLOOKUP(C:C,Table1[[#All],[searchTaxon]:[Multiple_forms]],4,FALSE)</f>
        <v>0</v>
      </c>
      <c r="G744">
        <f>VLOOKUP(C:C,Table1[[#All],[searchTaxon]:[Multiple_forms]],5,FALSE)</f>
        <v>0</v>
      </c>
      <c r="J744" t="s">
        <v>50</v>
      </c>
    </row>
    <row r="745" spans="1:10">
      <c r="A745" s="12">
        <v>43242</v>
      </c>
      <c r="B745" s="13">
        <v>43242</v>
      </c>
      <c r="C745" s="14" t="s">
        <v>447</v>
      </c>
      <c r="D745" s="14">
        <v>20</v>
      </c>
      <c r="E745">
        <f>VLOOKUP(C:C,Table1[[#All],[searchTaxon]:[Multiple_forms]],3,FALSE)</f>
        <v>0</v>
      </c>
      <c r="F745">
        <f>VLOOKUP(C:C,Table1[[#All],[searchTaxon]:[Multiple_forms]],4,FALSE)</f>
        <v>0</v>
      </c>
      <c r="G745">
        <f>VLOOKUP(C:C,Table1[[#All],[searchTaxon]:[Multiple_forms]],5,FALSE)</f>
        <v>0</v>
      </c>
      <c r="J745" t="s">
        <v>50</v>
      </c>
    </row>
    <row r="746" spans="1:10">
      <c r="A746" s="12">
        <v>43242</v>
      </c>
      <c r="B746" s="13">
        <v>43242</v>
      </c>
      <c r="C746" s="14" t="s">
        <v>1008</v>
      </c>
      <c r="D746" s="14">
        <v>21</v>
      </c>
      <c r="E746" t="e">
        <f>VLOOKUP(C:C,Table1[[#All],[searchTaxon]:[Multiple_forms]],3,FALSE)</f>
        <v>#N/A</v>
      </c>
      <c r="F746" t="e">
        <f>VLOOKUP(C:C,Table1[[#All],[searchTaxon]:[Multiple_forms]],4,FALSE)</f>
        <v>#N/A</v>
      </c>
      <c r="G746" t="e">
        <f>VLOOKUP(C:C,Table1[[#All],[searchTaxon]:[Multiple_forms]],5,FALSE)</f>
        <v>#N/A</v>
      </c>
      <c r="J746" t="s">
        <v>50</v>
      </c>
    </row>
    <row r="747" spans="1:10">
      <c r="A747" s="12">
        <v>43243</v>
      </c>
      <c r="B747" s="13">
        <v>43243</v>
      </c>
      <c r="C747" s="14" t="s">
        <v>464</v>
      </c>
      <c r="D747" s="14">
        <v>22</v>
      </c>
      <c r="E747">
        <f>VLOOKUP(C:C,Table1[[#All],[searchTaxon]:[Multiple_forms]],3,FALSE)</f>
        <v>0</v>
      </c>
      <c r="F747">
        <f>VLOOKUP(C:C,Table1[[#All],[searchTaxon]:[Multiple_forms]],4,FALSE)</f>
        <v>0</v>
      </c>
      <c r="G747" t="str">
        <f>VLOOKUP(C:C,Table1[[#All],[searchTaxon]:[Multiple_forms]],5,FALSE)</f>
        <v>Yes</v>
      </c>
      <c r="J747" t="s">
        <v>50</v>
      </c>
    </row>
    <row r="748" spans="1:10">
      <c r="A748" s="12">
        <v>43243</v>
      </c>
      <c r="B748" s="13">
        <v>43243</v>
      </c>
      <c r="C748" s="14" t="s">
        <v>473</v>
      </c>
      <c r="D748" s="14">
        <v>23</v>
      </c>
      <c r="E748">
        <f>VLOOKUP(C:C,Table1[[#All],[searchTaxon]:[Multiple_forms]],3,FALSE)</f>
        <v>0</v>
      </c>
      <c r="F748">
        <f>VLOOKUP(C:C,Table1[[#All],[searchTaxon]:[Multiple_forms]],4,FALSE)</f>
        <v>0</v>
      </c>
      <c r="G748">
        <f>VLOOKUP(C:C,Table1[[#All],[searchTaxon]:[Multiple_forms]],5,FALSE)</f>
        <v>0</v>
      </c>
      <c r="J748" t="s">
        <v>50</v>
      </c>
    </row>
    <row r="749" spans="1:10">
      <c r="A749" s="12">
        <v>43243</v>
      </c>
      <c r="B749" s="13">
        <v>43243</v>
      </c>
      <c r="C749" s="14" t="s">
        <v>482</v>
      </c>
      <c r="D749" s="14">
        <v>24</v>
      </c>
      <c r="E749">
        <f>VLOOKUP(C:C,Table1[[#All],[searchTaxon]:[Multiple_forms]],3,FALSE)</f>
        <v>0</v>
      </c>
      <c r="F749">
        <f>VLOOKUP(C:C,Table1[[#All],[searchTaxon]:[Multiple_forms]],4,FALSE)</f>
        <v>0</v>
      </c>
      <c r="G749">
        <f>VLOOKUP(C:C,Table1[[#All],[searchTaxon]:[Multiple_forms]],5,FALSE)</f>
        <v>0</v>
      </c>
      <c r="J749" t="s">
        <v>50</v>
      </c>
    </row>
    <row r="750" spans="1:10">
      <c r="A750" s="12">
        <v>43243</v>
      </c>
      <c r="B750" s="13">
        <v>43243</v>
      </c>
      <c r="C750" s="14" t="s">
        <v>493</v>
      </c>
      <c r="D750" s="14">
        <v>25</v>
      </c>
      <c r="E750">
        <f>VLOOKUP(C:C,Table1[[#All],[searchTaxon]:[Multiple_forms]],3,FALSE)</f>
        <v>0</v>
      </c>
      <c r="F750">
        <f>VLOOKUP(C:C,Table1[[#All],[searchTaxon]:[Multiple_forms]],4,FALSE)</f>
        <v>0</v>
      </c>
      <c r="G750">
        <f>VLOOKUP(C:C,Table1[[#All],[searchTaxon]:[Multiple_forms]],5,FALSE)</f>
        <v>0</v>
      </c>
      <c r="J750" t="s">
        <v>50</v>
      </c>
    </row>
    <row r="751" spans="1:10">
      <c r="A751" s="12">
        <v>43243</v>
      </c>
      <c r="B751" s="13">
        <v>43243</v>
      </c>
      <c r="C751" s="14" t="s">
        <v>504</v>
      </c>
      <c r="D751" s="14">
        <v>26</v>
      </c>
      <c r="E751">
        <f>VLOOKUP(C:C,Table1[[#All],[searchTaxon]:[Multiple_forms]],3,FALSE)</f>
        <v>0</v>
      </c>
      <c r="F751">
        <f>VLOOKUP(C:C,Table1[[#All],[searchTaxon]:[Multiple_forms]],4,FALSE)</f>
        <v>0</v>
      </c>
      <c r="G751">
        <f>VLOOKUP(C:C,Table1[[#All],[searchTaxon]:[Multiple_forms]],5,FALSE)</f>
        <v>0</v>
      </c>
      <c r="J751" t="s">
        <v>50</v>
      </c>
    </row>
    <row r="752" spans="1:10">
      <c r="A752" s="12">
        <v>43243</v>
      </c>
      <c r="B752" s="13">
        <v>43243</v>
      </c>
      <c r="C752" s="14" t="s">
        <v>515</v>
      </c>
      <c r="D752" s="14">
        <v>27</v>
      </c>
      <c r="E752">
        <f>VLOOKUP(C:C,Table1[[#All],[searchTaxon]:[Multiple_forms]],3,FALSE)</f>
        <v>0</v>
      </c>
      <c r="F752">
        <f>VLOOKUP(C:C,Table1[[#All],[searchTaxon]:[Multiple_forms]],4,FALSE)</f>
        <v>0</v>
      </c>
      <c r="G752">
        <f>VLOOKUP(C:C,Table1[[#All],[searchTaxon]:[Multiple_forms]],5,FALSE)</f>
        <v>0</v>
      </c>
      <c r="J752" t="s">
        <v>50</v>
      </c>
    </row>
    <row r="753" spans="1:10">
      <c r="A753" s="12">
        <v>43243</v>
      </c>
      <c r="B753" s="13">
        <v>43243</v>
      </c>
      <c r="C753" s="14" t="s">
        <v>1009</v>
      </c>
      <c r="D753" s="14">
        <v>28</v>
      </c>
      <c r="E753" t="e">
        <f>VLOOKUP(C:C,Table1[[#All],[searchTaxon]:[Multiple_forms]],3,FALSE)</f>
        <v>#N/A</v>
      </c>
      <c r="F753" t="e">
        <f>VLOOKUP(C:C,Table1[[#All],[searchTaxon]:[Multiple_forms]],4,FALSE)</f>
        <v>#N/A</v>
      </c>
      <c r="G753" t="e">
        <f>VLOOKUP(C:C,Table1[[#All],[searchTaxon]:[Multiple_forms]],5,FALSE)</f>
        <v>#N/A</v>
      </c>
      <c r="J753" t="s">
        <v>50</v>
      </c>
    </row>
    <row r="754" spans="1:10">
      <c r="A754" s="12">
        <v>43243</v>
      </c>
      <c r="B754" s="13">
        <v>43243</v>
      </c>
      <c r="C754" s="14" t="s">
        <v>536</v>
      </c>
      <c r="D754" s="14">
        <v>29</v>
      </c>
      <c r="E754">
        <f>VLOOKUP(C:C,Table1[[#All],[searchTaxon]:[Multiple_forms]],3,FALSE)</f>
        <v>0</v>
      </c>
      <c r="F754">
        <f>VLOOKUP(C:C,Table1[[#All],[searchTaxon]:[Multiple_forms]],4,FALSE)</f>
        <v>0</v>
      </c>
      <c r="G754">
        <f>VLOOKUP(C:C,Table1[[#All],[searchTaxon]:[Multiple_forms]],5,FALSE)</f>
        <v>0</v>
      </c>
      <c r="J754" t="s">
        <v>50</v>
      </c>
    </row>
    <row r="755" spans="1:10">
      <c r="A755" s="12">
        <v>43243</v>
      </c>
      <c r="B755" s="13">
        <v>43243</v>
      </c>
      <c r="C755" s="14" t="s">
        <v>547</v>
      </c>
      <c r="D755" s="14">
        <v>30</v>
      </c>
      <c r="E755">
        <f>VLOOKUP(C:C,Table1[[#All],[searchTaxon]:[Multiple_forms]],3,FALSE)</f>
        <v>0</v>
      </c>
      <c r="F755">
        <f>VLOOKUP(C:C,Table1[[#All],[searchTaxon]:[Multiple_forms]],4,FALSE)</f>
        <v>0</v>
      </c>
      <c r="G755">
        <f>VLOOKUP(C:C,Table1[[#All],[searchTaxon]:[Multiple_forms]],5,FALSE)</f>
        <v>0</v>
      </c>
      <c r="J755" t="s">
        <v>50</v>
      </c>
    </row>
    <row r="756" spans="1:10">
      <c r="A756" s="12">
        <v>43243</v>
      </c>
      <c r="B756" s="13">
        <v>43243</v>
      </c>
      <c r="C756" s="14" t="s">
        <v>552</v>
      </c>
      <c r="D756" s="14">
        <v>31</v>
      </c>
      <c r="E756">
        <f>VLOOKUP(C:C,Table1[[#All],[searchTaxon]:[Multiple_forms]],3,FALSE)</f>
        <v>0</v>
      </c>
      <c r="F756">
        <f>VLOOKUP(C:C,Table1[[#All],[searchTaxon]:[Multiple_forms]],4,FALSE)</f>
        <v>0</v>
      </c>
      <c r="G756">
        <f>VLOOKUP(C:C,Table1[[#All],[searchTaxon]:[Multiple_forms]],5,FALSE)</f>
        <v>0</v>
      </c>
      <c r="J756" t="s">
        <v>50</v>
      </c>
    </row>
    <row r="757" spans="1:10">
      <c r="A757" s="12">
        <v>43243</v>
      </c>
      <c r="B757" s="13">
        <v>43243</v>
      </c>
      <c r="C757" s="14" t="s">
        <v>559</v>
      </c>
      <c r="D757" s="14">
        <v>32</v>
      </c>
      <c r="E757">
        <f>VLOOKUP(C:C,Table1[[#All],[searchTaxon]:[Multiple_forms]],3,FALSE)</f>
        <v>0</v>
      </c>
      <c r="F757">
        <f>VLOOKUP(C:C,Table1[[#All],[searchTaxon]:[Multiple_forms]],4,FALSE)</f>
        <v>0</v>
      </c>
      <c r="G757">
        <f>VLOOKUP(C:C,Table1[[#All],[searchTaxon]:[Multiple_forms]],5,FALSE)</f>
        <v>0</v>
      </c>
      <c r="J757" t="s">
        <v>50</v>
      </c>
    </row>
    <row r="758" spans="1:10">
      <c r="A758" s="12">
        <v>43243</v>
      </c>
      <c r="B758" s="13">
        <v>43243</v>
      </c>
      <c r="C758" s="14" t="s">
        <v>566</v>
      </c>
      <c r="D758" s="14">
        <v>33</v>
      </c>
      <c r="E758">
        <f>VLOOKUP(C:C,Table1[[#All],[searchTaxon]:[Multiple_forms]],3,FALSE)</f>
        <v>0</v>
      </c>
      <c r="F758">
        <f>VLOOKUP(C:C,Table1[[#All],[searchTaxon]:[Multiple_forms]],4,FALSE)</f>
        <v>0</v>
      </c>
      <c r="G758">
        <f>VLOOKUP(C:C,Table1[[#All],[searchTaxon]:[Multiple_forms]],5,FALSE)</f>
        <v>0</v>
      </c>
      <c r="J758" t="s">
        <v>50</v>
      </c>
    </row>
    <row r="759" spans="1:10">
      <c r="A759" s="12">
        <v>43243</v>
      </c>
      <c r="B759" s="13">
        <v>43243</v>
      </c>
      <c r="C759" s="14" t="s">
        <v>574</v>
      </c>
      <c r="D759" s="14">
        <v>34</v>
      </c>
      <c r="E759">
        <f>VLOOKUP(C:C,Table1[[#All],[searchTaxon]:[Multiple_forms]],3,FALSE)</f>
        <v>0</v>
      </c>
      <c r="F759">
        <f>VLOOKUP(C:C,Table1[[#All],[searchTaxon]:[Multiple_forms]],4,FALSE)</f>
        <v>0</v>
      </c>
      <c r="G759">
        <f>VLOOKUP(C:C,Table1[[#All],[searchTaxon]:[Multiple_forms]],5,FALSE)</f>
        <v>0</v>
      </c>
      <c r="J759" t="s">
        <v>50</v>
      </c>
    </row>
    <row r="760" spans="1:10">
      <c r="A760" s="12">
        <v>43243</v>
      </c>
      <c r="B760" s="13">
        <v>43243</v>
      </c>
      <c r="C760" s="14" t="s">
        <v>579</v>
      </c>
      <c r="D760" s="14">
        <v>35</v>
      </c>
      <c r="E760">
        <f>VLOOKUP(C:C,Table1[[#All],[searchTaxon]:[Multiple_forms]],3,FALSE)</f>
        <v>0</v>
      </c>
      <c r="F760">
        <f>VLOOKUP(C:C,Table1[[#All],[searchTaxon]:[Multiple_forms]],4,FALSE)</f>
        <v>0</v>
      </c>
      <c r="G760">
        <f>VLOOKUP(C:C,Table1[[#All],[searchTaxon]:[Multiple_forms]],5,FALSE)</f>
        <v>0</v>
      </c>
      <c r="J760" t="s">
        <v>50</v>
      </c>
    </row>
    <row r="761" spans="1:10">
      <c r="A761" s="12">
        <v>43244</v>
      </c>
      <c r="B761" s="13">
        <v>43244</v>
      </c>
      <c r="C761" s="14" t="s">
        <v>586</v>
      </c>
      <c r="D761" s="14">
        <v>36</v>
      </c>
      <c r="E761">
        <f>VLOOKUP(C:C,Table1[[#All],[searchTaxon]:[Multiple_forms]],3,FALSE)</f>
        <v>0</v>
      </c>
      <c r="F761">
        <f>VLOOKUP(C:C,Table1[[#All],[searchTaxon]:[Multiple_forms]],4,FALSE)</f>
        <v>0</v>
      </c>
      <c r="G761">
        <f>VLOOKUP(C:C,Table1[[#All],[searchTaxon]:[Multiple_forms]],5,FALSE)</f>
        <v>0</v>
      </c>
      <c r="J761" t="s">
        <v>50</v>
      </c>
    </row>
    <row r="762" spans="1:10">
      <c r="A762" s="12">
        <v>43244</v>
      </c>
      <c r="B762" s="13">
        <v>43244</v>
      </c>
      <c r="C762" s="14" t="s">
        <v>589</v>
      </c>
      <c r="D762" s="14">
        <v>37</v>
      </c>
      <c r="E762">
        <f>VLOOKUP(C:C,Table1[[#All],[searchTaxon]:[Multiple_forms]],3,FALSE)</f>
        <v>0</v>
      </c>
      <c r="F762">
        <f>VLOOKUP(C:C,Table1[[#All],[searchTaxon]:[Multiple_forms]],4,FALSE)</f>
        <v>0</v>
      </c>
      <c r="G762" t="str">
        <f>VLOOKUP(C:C,Table1[[#All],[searchTaxon]:[Multiple_forms]],5,FALSE)</f>
        <v>Yes</v>
      </c>
      <c r="J762" t="s">
        <v>50</v>
      </c>
    </row>
    <row r="763" spans="1:10">
      <c r="A763" s="12">
        <v>43244</v>
      </c>
      <c r="B763" s="13">
        <v>43244</v>
      </c>
      <c r="C763" s="14" t="s">
        <v>599</v>
      </c>
      <c r="D763" s="14">
        <v>38</v>
      </c>
      <c r="E763">
        <f>VLOOKUP(C:C,Table1[[#All],[searchTaxon]:[Multiple_forms]],3,FALSE)</f>
        <v>0</v>
      </c>
      <c r="F763">
        <f>VLOOKUP(C:C,Table1[[#All],[searchTaxon]:[Multiple_forms]],4,FALSE)</f>
        <v>0</v>
      </c>
      <c r="G763">
        <f>VLOOKUP(C:C,Table1[[#All],[searchTaxon]:[Multiple_forms]],5,FALSE)</f>
        <v>0</v>
      </c>
      <c r="J763" t="s">
        <v>50</v>
      </c>
    </row>
    <row r="764" spans="1:10">
      <c r="A764" s="12">
        <v>43244</v>
      </c>
      <c r="B764" s="13">
        <v>43244</v>
      </c>
      <c r="C764" s="14" t="s">
        <v>603</v>
      </c>
      <c r="D764" s="14">
        <v>39</v>
      </c>
      <c r="E764">
        <f>VLOOKUP(C:C,Table1[[#All],[searchTaxon]:[Multiple_forms]],3,FALSE)</f>
        <v>0</v>
      </c>
      <c r="F764">
        <f>VLOOKUP(C:C,Table1[[#All],[searchTaxon]:[Multiple_forms]],4,FALSE)</f>
        <v>0</v>
      </c>
      <c r="G764">
        <f>VLOOKUP(C:C,Table1[[#All],[searchTaxon]:[Multiple_forms]],5,FALSE)</f>
        <v>0</v>
      </c>
      <c r="J764" t="s">
        <v>50</v>
      </c>
    </row>
    <row r="765" spans="1:10">
      <c r="A765" s="12">
        <v>43244</v>
      </c>
      <c r="B765" s="13">
        <v>43244</v>
      </c>
      <c r="C765" s="14" t="s">
        <v>608</v>
      </c>
      <c r="D765" s="14">
        <v>40</v>
      </c>
      <c r="E765">
        <f>VLOOKUP(C:C,Table1[[#All],[searchTaxon]:[Multiple_forms]],3,FALSE)</f>
        <v>0</v>
      </c>
      <c r="F765">
        <f>VLOOKUP(C:C,Table1[[#All],[searchTaxon]:[Multiple_forms]],4,FALSE)</f>
        <v>0</v>
      </c>
      <c r="G765">
        <f>VLOOKUP(C:C,Table1[[#All],[searchTaxon]:[Multiple_forms]],5,FALSE)</f>
        <v>0</v>
      </c>
      <c r="J765" t="s">
        <v>50</v>
      </c>
    </row>
    <row r="766" spans="1:10">
      <c r="A766" s="12">
        <v>43244</v>
      </c>
      <c r="B766" s="13">
        <v>43244</v>
      </c>
      <c r="C766" s="14" t="s">
        <v>612</v>
      </c>
      <c r="D766" s="14">
        <v>41</v>
      </c>
      <c r="E766">
        <f>VLOOKUP(C:C,Table1[[#All],[searchTaxon]:[Multiple_forms]],3,FALSE)</f>
        <v>0</v>
      </c>
      <c r="F766">
        <f>VLOOKUP(C:C,Table1[[#All],[searchTaxon]:[Multiple_forms]],4,FALSE)</f>
        <v>0</v>
      </c>
      <c r="G766">
        <f>VLOOKUP(C:C,Table1[[#All],[searchTaxon]:[Multiple_forms]],5,FALSE)</f>
        <v>0</v>
      </c>
      <c r="J766" t="s">
        <v>50</v>
      </c>
    </row>
    <row r="767" spans="1:10">
      <c r="A767" s="12">
        <v>43244</v>
      </c>
      <c r="B767" s="13">
        <v>43244</v>
      </c>
      <c r="C767" s="14" t="s">
        <v>618</v>
      </c>
      <c r="D767" s="14">
        <v>42</v>
      </c>
      <c r="E767">
        <f>VLOOKUP(C:C,Table1[[#All],[searchTaxon]:[Multiple_forms]],3,FALSE)</f>
        <v>0</v>
      </c>
      <c r="F767">
        <f>VLOOKUP(C:C,Table1[[#All],[searchTaxon]:[Multiple_forms]],4,FALSE)</f>
        <v>0</v>
      </c>
      <c r="G767">
        <f>VLOOKUP(C:C,Table1[[#All],[searchTaxon]:[Multiple_forms]],5,FALSE)</f>
        <v>0</v>
      </c>
      <c r="J767" t="s">
        <v>50</v>
      </c>
    </row>
    <row r="768" spans="1:10">
      <c r="A768" s="12">
        <v>43244</v>
      </c>
      <c r="B768" s="13">
        <v>43244</v>
      </c>
      <c r="C768" s="14" t="s">
        <v>620</v>
      </c>
      <c r="D768" s="14">
        <v>43</v>
      </c>
      <c r="E768">
        <f>VLOOKUP(C:C,Table1[[#All],[searchTaxon]:[Multiple_forms]],3,FALSE)</f>
        <v>0</v>
      </c>
      <c r="F768">
        <f>VLOOKUP(C:C,Table1[[#All],[searchTaxon]:[Multiple_forms]],4,FALSE)</f>
        <v>0</v>
      </c>
      <c r="G768" t="str">
        <f>VLOOKUP(C:C,Table1[[#All],[searchTaxon]:[Multiple_forms]],5,FALSE)</f>
        <v>YES</v>
      </c>
      <c r="J768" t="s">
        <v>50</v>
      </c>
    </row>
    <row r="769" spans="1:10">
      <c r="A769" s="12">
        <v>43244</v>
      </c>
      <c r="B769" s="13">
        <v>43244</v>
      </c>
      <c r="C769" s="14" t="s">
        <v>628</v>
      </c>
      <c r="D769" s="14">
        <v>44</v>
      </c>
      <c r="E769">
        <f>VLOOKUP(C:C,Table1[[#All],[searchTaxon]:[Multiple_forms]],3,FALSE)</f>
        <v>0</v>
      </c>
      <c r="F769">
        <f>VLOOKUP(C:C,Table1[[#All],[searchTaxon]:[Multiple_forms]],4,FALSE)</f>
        <v>0</v>
      </c>
      <c r="G769">
        <f>VLOOKUP(C:C,Table1[[#All],[searchTaxon]:[Multiple_forms]],5,FALSE)</f>
        <v>0</v>
      </c>
      <c r="J769" t="s">
        <v>50</v>
      </c>
    </row>
    <row r="770" spans="1:10">
      <c r="A770" s="12">
        <v>43244</v>
      </c>
      <c r="B770" s="13">
        <v>43244</v>
      </c>
      <c r="C770" s="14" t="s">
        <v>634</v>
      </c>
      <c r="D770" s="14">
        <v>45</v>
      </c>
      <c r="E770">
        <f>VLOOKUP(C:C,Table1[[#All],[searchTaxon]:[Multiple_forms]],3,FALSE)</f>
        <v>0</v>
      </c>
      <c r="F770">
        <f>VLOOKUP(C:C,Table1[[#All],[searchTaxon]:[Multiple_forms]],4,FALSE)</f>
        <v>0</v>
      </c>
      <c r="G770">
        <f>VLOOKUP(C:C,Table1[[#All],[searchTaxon]:[Multiple_forms]],5,FALSE)</f>
        <v>0</v>
      </c>
      <c r="J770" t="s">
        <v>50</v>
      </c>
    </row>
    <row r="771" spans="1:10">
      <c r="A771" s="12">
        <v>43244</v>
      </c>
      <c r="B771" s="13">
        <v>43244</v>
      </c>
      <c r="C771" s="14" t="s">
        <v>636</v>
      </c>
      <c r="D771" s="14">
        <v>46</v>
      </c>
      <c r="E771">
        <f>VLOOKUP(C:C,Table1[[#All],[searchTaxon]:[Multiple_forms]],3,FALSE)</f>
        <v>0</v>
      </c>
      <c r="F771">
        <f>VLOOKUP(C:C,Table1[[#All],[searchTaxon]:[Multiple_forms]],4,FALSE)</f>
        <v>0</v>
      </c>
      <c r="G771">
        <f>VLOOKUP(C:C,Table1[[#All],[searchTaxon]:[Multiple_forms]],5,FALSE)</f>
        <v>0</v>
      </c>
      <c r="J771" t="s">
        <v>50</v>
      </c>
    </row>
    <row r="772" spans="1:10">
      <c r="A772" s="12">
        <v>43244</v>
      </c>
      <c r="B772" s="13">
        <v>43244</v>
      </c>
      <c r="C772" s="14" t="s">
        <v>639</v>
      </c>
      <c r="D772" s="14">
        <v>47</v>
      </c>
      <c r="E772">
        <f>VLOOKUP(C:C,Table1[[#All],[searchTaxon]:[Multiple_forms]],3,FALSE)</f>
        <v>0</v>
      </c>
      <c r="F772">
        <f>VLOOKUP(C:C,Table1[[#All],[searchTaxon]:[Multiple_forms]],4,FALSE)</f>
        <v>0</v>
      </c>
      <c r="G772">
        <f>VLOOKUP(C:C,Table1[[#All],[searchTaxon]:[Multiple_forms]],5,FALSE)</f>
        <v>0</v>
      </c>
      <c r="J772" t="s">
        <v>50</v>
      </c>
    </row>
    <row r="773" spans="1:10">
      <c r="A773" s="12">
        <v>43244</v>
      </c>
      <c r="B773" s="13">
        <v>43244</v>
      </c>
      <c r="C773" s="14" t="s">
        <v>641</v>
      </c>
      <c r="D773" s="14">
        <v>48</v>
      </c>
      <c r="E773">
        <f>VLOOKUP(C:C,Table1[[#All],[searchTaxon]:[Multiple_forms]],3,FALSE)</f>
        <v>0</v>
      </c>
      <c r="F773">
        <f>VLOOKUP(C:C,Table1[[#All],[searchTaxon]:[Multiple_forms]],4,FALSE)</f>
        <v>0</v>
      </c>
      <c r="G773">
        <f>VLOOKUP(C:C,Table1[[#All],[searchTaxon]:[Multiple_forms]],5,FALSE)</f>
        <v>0</v>
      </c>
      <c r="J773" t="s">
        <v>50</v>
      </c>
    </row>
    <row r="774" spans="1:10">
      <c r="A774" s="12">
        <v>43244</v>
      </c>
      <c r="B774" s="13">
        <v>43244</v>
      </c>
      <c r="C774" s="14" t="s">
        <v>643</v>
      </c>
      <c r="D774" s="14">
        <v>49</v>
      </c>
      <c r="E774">
        <f>VLOOKUP(C:C,Table1[[#All],[searchTaxon]:[Multiple_forms]],3,FALSE)</f>
        <v>0</v>
      </c>
      <c r="F774">
        <f>VLOOKUP(C:C,Table1[[#All],[searchTaxon]:[Multiple_forms]],4,FALSE)</f>
        <v>0</v>
      </c>
      <c r="G774">
        <f>VLOOKUP(C:C,Table1[[#All],[searchTaxon]:[Multiple_forms]],5,FALSE)</f>
        <v>0</v>
      </c>
      <c r="J774" t="s">
        <v>50</v>
      </c>
    </row>
    <row r="775" spans="1:10">
      <c r="A775" s="12">
        <v>43244</v>
      </c>
      <c r="B775" s="13">
        <v>43244</v>
      </c>
      <c r="C775" s="14" t="s">
        <v>647</v>
      </c>
      <c r="D775" s="14">
        <v>50</v>
      </c>
      <c r="E775">
        <f>VLOOKUP(C:C,Table1[[#All],[searchTaxon]:[Multiple_forms]],3,FALSE)</f>
        <v>0</v>
      </c>
      <c r="F775">
        <f>VLOOKUP(C:C,Table1[[#All],[searchTaxon]:[Multiple_forms]],4,FALSE)</f>
        <v>0</v>
      </c>
      <c r="G775">
        <f>VLOOKUP(C:C,Table1[[#All],[searchTaxon]:[Multiple_forms]],5,FALSE)</f>
        <v>0</v>
      </c>
      <c r="J775" t="s">
        <v>50</v>
      </c>
    </row>
    <row r="776" spans="1:10">
      <c r="A776" s="12">
        <v>43245</v>
      </c>
      <c r="B776" s="13">
        <v>43245</v>
      </c>
      <c r="C776" s="14" t="s">
        <v>650</v>
      </c>
      <c r="D776" s="14">
        <v>51</v>
      </c>
      <c r="E776">
        <f>VLOOKUP(C:C,Table1[[#All],[searchTaxon]:[Multiple_forms]],3,FALSE)</f>
        <v>0</v>
      </c>
      <c r="F776">
        <f>VLOOKUP(C:C,Table1[[#All],[searchTaxon]:[Multiple_forms]],4,FALSE)</f>
        <v>0</v>
      </c>
      <c r="G776">
        <f>VLOOKUP(C:C,Table1[[#All],[searchTaxon]:[Multiple_forms]],5,FALSE)</f>
        <v>0</v>
      </c>
      <c r="J776" t="s">
        <v>50</v>
      </c>
    </row>
    <row r="777" spans="1:10">
      <c r="A777" s="12">
        <v>43245</v>
      </c>
      <c r="B777" s="13">
        <v>43245</v>
      </c>
      <c r="C777" s="14" t="s">
        <v>652</v>
      </c>
      <c r="D777" s="14">
        <v>52</v>
      </c>
      <c r="E777">
        <f>VLOOKUP(C:C,Table1[[#All],[searchTaxon]:[Multiple_forms]],3,FALSE)</f>
        <v>0</v>
      </c>
      <c r="F777">
        <f>VLOOKUP(C:C,Table1[[#All],[searchTaxon]:[Multiple_forms]],4,FALSE)</f>
        <v>0</v>
      </c>
      <c r="G777">
        <f>VLOOKUP(C:C,Table1[[#All],[searchTaxon]:[Multiple_forms]],5,FALSE)</f>
        <v>0</v>
      </c>
      <c r="J777" t="s">
        <v>50</v>
      </c>
    </row>
    <row r="778" spans="1:10">
      <c r="A778" s="12">
        <v>43245</v>
      </c>
      <c r="B778" s="13">
        <v>43245</v>
      </c>
      <c r="C778" s="14" t="s">
        <v>654</v>
      </c>
      <c r="D778" s="14">
        <v>53</v>
      </c>
      <c r="E778">
        <f>VLOOKUP(C:C,Table1[[#All],[searchTaxon]:[Multiple_forms]],3,FALSE)</f>
        <v>0</v>
      </c>
      <c r="F778">
        <f>VLOOKUP(C:C,Table1[[#All],[searchTaxon]:[Multiple_forms]],4,FALSE)</f>
        <v>0</v>
      </c>
      <c r="G778">
        <f>VLOOKUP(C:C,Table1[[#All],[searchTaxon]:[Multiple_forms]],5,FALSE)</f>
        <v>0</v>
      </c>
      <c r="J778" t="s">
        <v>50</v>
      </c>
    </row>
    <row r="779" spans="1:10">
      <c r="A779" s="12">
        <v>43245</v>
      </c>
      <c r="B779" s="13">
        <v>43245</v>
      </c>
      <c r="C779" s="14" t="s">
        <v>656</v>
      </c>
      <c r="D779" s="14">
        <v>54</v>
      </c>
      <c r="E779">
        <f>VLOOKUP(C:C,Table1[[#All],[searchTaxon]:[Multiple_forms]],3,FALSE)</f>
        <v>0</v>
      </c>
      <c r="F779">
        <f>VLOOKUP(C:C,Table1[[#All],[searchTaxon]:[Multiple_forms]],4,FALSE)</f>
        <v>0</v>
      </c>
      <c r="G779">
        <f>VLOOKUP(C:C,Table1[[#All],[searchTaxon]:[Multiple_forms]],5,FALSE)</f>
        <v>0</v>
      </c>
      <c r="J779" t="s">
        <v>50</v>
      </c>
    </row>
    <row r="780" spans="1:10">
      <c r="A780" s="12">
        <v>43245</v>
      </c>
      <c r="B780" s="13">
        <v>43245</v>
      </c>
      <c r="C780" s="14" t="s">
        <v>659</v>
      </c>
      <c r="D780" s="14">
        <v>55</v>
      </c>
      <c r="E780">
        <f>VLOOKUP(C:C,Table1[[#All],[searchTaxon]:[Multiple_forms]],3,FALSE)</f>
        <v>0</v>
      </c>
      <c r="F780">
        <f>VLOOKUP(C:C,Table1[[#All],[searchTaxon]:[Multiple_forms]],4,FALSE)</f>
        <v>0</v>
      </c>
      <c r="G780">
        <f>VLOOKUP(C:C,Table1[[#All],[searchTaxon]:[Multiple_forms]],5,FALSE)</f>
        <v>0</v>
      </c>
      <c r="J780" t="s">
        <v>50</v>
      </c>
    </row>
    <row r="781" spans="1:10">
      <c r="A781" s="12">
        <v>43245</v>
      </c>
      <c r="B781" s="13">
        <v>43245</v>
      </c>
      <c r="C781" s="14" t="s">
        <v>662</v>
      </c>
      <c r="D781" s="14">
        <v>56</v>
      </c>
      <c r="E781">
        <f>VLOOKUP(C:C,Table1[[#All],[searchTaxon]:[Multiple_forms]],3,FALSE)</f>
        <v>0</v>
      </c>
      <c r="F781">
        <f>VLOOKUP(C:C,Table1[[#All],[searchTaxon]:[Multiple_forms]],4,FALSE)</f>
        <v>0</v>
      </c>
      <c r="G781">
        <f>VLOOKUP(C:C,Table1[[#All],[searchTaxon]:[Multiple_forms]],5,FALSE)</f>
        <v>0</v>
      </c>
      <c r="J781" t="s">
        <v>50</v>
      </c>
    </row>
    <row r="782" spans="1:10">
      <c r="A782" s="12">
        <v>43245</v>
      </c>
      <c r="B782" s="13">
        <v>43245</v>
      </c>
      <c r="C782" s="14" t="s">
        <v>665</v>
      </c>
      <c r="D782" s="14">
        <v>57</v>
      </c>
      <c r="E782">
        <f>VLOOKUP(C:C,Table1[[#All],[searchTaxon]:[Multiple_forms]],3,FALSE)</f>
        <v>0</v>
      </c>
      <c r="F782">
        <f>VLOOKUP(C:C,Table1[[#All],[searchTaxon]:[Multiple_forms]],4,FALSE)</f>
        <v>0</v>
      </c>
      <c r="G782">
        <f>VLOOKUP(C:C,Table1[[#All],[searchTaxon]:[Multiple_forms]],5,FALSE)</f>
        <v>0</v>
      </c>
      <c r="J782" t="s">
        <v>50</v>
      </c>
    </row>
    <row r="783" spans="1:10">
      <c r="A783" s="12">
        <v>43245</v>
      </c>
      <c r="B783" s="13">
        <v>43245</v>
      </c>
      <c r="C783" s="14" t="s">
        <v>667</v>
      </c>
      <c r="D783" s="14">
        <v>58</v>
      </c>
      <c r="E783">
        <f>VLOOKUP(C:C,Table1[[#All],[searchTaxon]:[Multiple_forms]],3,FALSE)</f>
        <v>0</v>
      </c>
      <c r="F783">
        <f>VLOOKUP(C:C,Table1[[#All],[searchTaxon]:[Multiple_forms]],4,FALSE)</f>
        <v>0</v>
      </c>
      <c r="G783">
        <f>VLOOKUP(C:C,Table1[[#All],[searchTaxon]:[Multiple_forms]],5,FALSE)</f>
        <v>0</v>
      </c>
      <c r="J783" t="s">
        <v>50</v>
      </c>
    </row>
    <row r="784" spans="1:10">
      <c r="A784" s="12">
        <v>43245</v>
      </c>
      <c r="B784" s="13">
        <v>43245</v>
      </c>
      <c r="C784" s="14" t="s">
        <v>669</v>
      </c>
      <c r="D784" s="14">
        <v>59</v>
      </c>
      <c r="E784">
        <f>VLOOKUP(C:C,Table1[[#All],[searchTaxon]:[Multiple_forms]],3,FALSE)</f>
        <v>0</v>
      </c>
      <c r="F784">
        <f>VLOOKUP(C:C,Table1[[#All],[searchTaxon]:[Multiple_forms]],4,FALSE)</f>
        <v>0</v>
      </c>
      <c r="G784">
        <f>VLOOKUP(C:C,Table1[[#All],[searchTaxon]:[Multiple_forms]],5,FALSE)</f>
        <v>0</v>
      </c>
      <c r="J784" t="s">
        <v>50</v>
      </c>
    </row>
    <row r="785" spans="1:10">
      <c r="A785" s="12">
        <v>43245</v>
      </c>
      <c r="B785" s="13">
        <v>43245</v>
      </c>
      <c r="C785" s="14" t="s">
        <v>671</v>
      </c>
      <c r="D785" s="14">
        <v>60</v>
      </c>
      <c r="E785" t="str">
        <f>VLOOKUP(C:C,Table1[[#All],[searchTaxon]:[Multiple_forms]],3,FALSE)</f>
        <v>hilli</v>
      </c>
      <c r="F785">
        <f>VLOOKUP(C:C,Table1[[#All],[searchTaxon]:[Multiple_forms]],4,FALSE)</f>
        <v>0</v>
      </c>
      <c r="G785">
        <f>VLOOKUP(C:C,Table1[[#All],[searchTaxon]:[Multiple_forms]],5,FALSE)</f>
        <v>0</v>
      </c>
      <c r="J785" t="s">
        <v>50</v>
      </c>
    </row>
    <row r="786" spans="1:10">
      <c r="A786" s="12">
        <v>43245</v>
      </c>
      <c r="B786" s="13">
        <v>43245</v>
      </c>
      <c r="C786" s="14" t="s">
        <v>676</v>
      </c>
      <c r="D786" s="14">
        <v>61</v>
      </c>
      <c r="E786">
        <f>VLOOKUP(C:C,Table1[[#All],[searchTaxon]:[Multiple_forms]],3,FALSE)</f>
        <v>0</v>
      </c>
      <c r="F786">
        <f>VLOOKUP(C:C,Table1[[#All],[searchTaxon]:[Multiple_forms]],4,FALSE)</f>
        <v>0</v>
      </c>
      <c r="G786">
        <f>VLOOKUP(C:C,Table1[[#All],[searchTaxon]:[Multiple_forms]],5,FALSE)</f>
        <v>0</v>
      </c>
      <c r="J786" t="s">
        <v>50</v>
      </c>
    </row>
    <row r="787" spans="1:10">
      <c r="A787" s="12">
        <v>43245</v>
      </c>
      <c r="B787" s="13">
        <v>43245</v>
      </c>
      <c r="C787" s="14" t="s">
        <v>679</v>
      </c>
      <c r="D787" s="14">
        <v>62</v>
      </c>
      <c r="E787">
        <f>VLOOKUP(C:C,Table1[[#All],[searchTaxon]:[Multiple_forms]],3,FALSE)</f>
        <v>0</v>
      </c>
      <c r="F787">
        <f>VLOOKUP(C:C,Table1[[#All],[searchTaxon]:[Multiple_forms]],4,FALSE)</f>
        <v>0</v>
      </c>
      <c r="G787">
        <f>VLOOKUP(C:C,Table1[[#All],[searchTaxon]:[Multiple_forms]],5,FALSE)</f>
        <v>0</v>
      </c>
      <c r="J787" t="s">
        <v>50</v>
      </c>
    </row>
    <row r="788" spans="1:10">
      <c r="A788" s="12">
        <v>43245</v>
      </c>
      <c r="B788" s="13">
        <v>43245</v>
      </c>
      <c r="C788" s="14" t="s">
        <v>682</v>
      </c>
      <c r="D788" s="14">
        <v>63</v>
      </c>
      <c r="E788">
        <f>VLOOKUP(C:C,Table1[[#All],[searchTaxon]:[Multiple_forms]],3,FALSE)</f>
        <v>0</v>
      </c>
      <c r="F788">
        <f>VLOOKUP(C:C,Table1[[#All],[searchTaxon]:[Multiple_forms]],4,FALSE)</f>
        <v>0</v>
      </c>
      <c r="G788">
        <f>VLOOKUP(C:C,Table1[[#All],[searchTaxon]:[Multiple_forms]],5,FALSE)</f>
        <v>0</v>
      </c>
      <c r="J788" t="s">
        <v>50</v>
      </c>
    </row>
    <row r="789" spans="1:10">
      <c r="A789" s="12">
        <v>43245</v>
      </c>
      <c r="B789" s="13">
        <v>43245</v>
      </c>
      <c r="C789" s="14" t="s">
        <v>686</v>
      </c>
      <c r="D789" s="14">
        <v>64</v>
      </c>
      <c r="E789">
        <f>VLOOKUP(C:C,Table1[[#All],[searchTaxon]:[Multiple_forms]],3,FALSE)</f>
        <v>0</v>
      </c>
      <c r="F789">
        <f>VLOOKUP(C:C,Table1[[#All],[searchTaxon]:[Multiple_forms]],4,FALSE)</f>
        <v>0</v>
      </c>
      <c r="G789">
        <f>VLOOKUP(C:C,Table1[[#All],[searchTaxon]:[Multiple_forms]],5,FALSE)</f>
        <v>0</v>
      </c>
      <c r="J789" t="s">
        <v>50</v>
      </c>
    </row>
    <row r="790" spans="1:10">
      <c r="A790" s="12">
        <v>43245</v>
      </c>
      <c r="B790" s="13">
        <v>43245</v>
      </c>
      <c r="C790" s="14" t="s">
        <v>688</v>
      </c>
      <c r="D790" s="14">
        <v>65</v>
      </c>
      <c r="E790">
        <f>VLOOKUP(C:C,Table1[[#All],[searchTaxon]:[Multiple_forms]],3,FALSE)</f>
        <v>0</v>
      </c>
      <c r="F790">
        <f>VLOOKUP(C:C,Table1[[#All],[searchTaxon]:[Multiple_forms]],4,FALSE)</f>
        <v>0</v>
      </c>
      <c r="G790">
        <f>VLOOKUP(C:C,Table1[[#All],[searchTaxon]:[Multiple_forms]],5,FALSE)</f>
        <v>0</v>
      </c>
      <c r="J790" t="s">
        <v>50</v>
      </c>
    </row>
    <row r="791" spans="1:10">
      <c r="A791" s="12">
        <v>43245</v>
      </c>
      <c r="B791" s="13">
        <v>43245</v>
      </c>
      <c r="C791" s="14" t="s">
        <v>690</v>
      </c>
      <c r="D791" s="14">
        <v>66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J791" t="s">
        <v>50</v>
      </c>
    </row>
    <row r="792" spans="1:10">
      <c r="A792" s="12">
        <v>43245</v>
      </c>
      <c r="B792" s="13">
        <v>43245</v>
      </c>
      <c r="C792" s="14" t="s">
        <v>693</v>
      </c>
      <c r="D792" s="14">
        <v>67</v>
      </c>
      <c r="E792">
        <f>VLOOKUP(C:C,Table1[[#All],[searchTaxon]:[Multiple_forms]],3,FALSE)</f>
        <v>0</v>
      </c>
      <c r="F792">
        <f>VLOOKUP(C:C,Table1[[#All],[searchTaxon]:[Multiple_forms]],4,FALSE)</f>
        <v>0</v>
      </c>
      <c r="G792">
        <f>VLOOKUP(C:C,Table1[[#All],[searchTaxon]:[Multiple_forms]],5,FALSE)</f>
        <v>0</v>
      </c>
      <c r="J792" t="s">
        <v>50</v>
      </c>
    </row>
    <row r="793" spans="1:10">
      <c r="A793" s="12">
        <v>43245</v>
      </c>
      <c r="B793" s="13">
        <v>43245</v>
      </c>
      <c r="C793" s="14" t="s">
        <v>695</v>
      </c>
      <c r="D793" s="14">
        <v>68</v>
      </c>
      <c r="E793">
        <f>VLOOKUP(C:C,Table1[[#All],[searchTaxon]:[Multiple_forms]],3,FALSE)</f>
        <v>0</v>
      </c>
      <c r="F793">
        <f>VLOOKUP(C:C,Table1[[#All],[searchTaxon]:[Multiple_forms]],4,FALSE)</f>
        <v>0</v>
      </c>
      <c r="G793">
        <f>VLOOKUP(C:C,Table1[[#All],[searchTaxon]:[Multiple_forms]],5,FALSE)</f>
        <v>0</v>
      </c>
      <c r="J793" t="s">
        <v>50</v>
      </c>
    </row>
    <row r="794" spans="1:10">
      <c r="A794" s="12">
        <v>43245</v>
      </c>
      <c r="B794" s="13">
        <v>43245</v>
      </c>
      <c r="C794" s="14" t="s">
        <v>698</v>
      </c>
      <c r="D794" s="14">
        <v>69</v>
      </c>
      <c r="E794">
        <f>VLOOKUP(C:C,Table1[[#All],[searchTaxon]:[Multiple_forms]],3,FALSE)</f>
        <v>0</v>
      </c>
      <c r="F794">
        <f>VLOOKUP(C:C,Table1[[#All],[searchTaxon]:[Multiple_forms]],4,FALSE)</f>
        <v>0</v>
      </c>
      <c r="G794">
        <f>VLOOKUP(C:C,Table1[[#All],[searchTaxon]:[Multiple_forms]],5,FALSE)</f>
        <v>0</v>
      </c>
      <c r="J794" t="s">
        <v>50</v>
      </c>
    </row>
    <row r="795" spans="1:10">
      <c r="A795" s="12">
        <v>43245</v>
      </c>
      <c r="B795" s="13">
        <v>43245</v>
      </c>
      <c r="C795" s="14" t="s">
        <v>701</v>
      </c>
      <c r="D795" s="14">
        <v>70</v>
      </c>
      <c r="E795">
        <f>VLOOKUP(C:C,Table1[[#All],[searchTaxon]:[Multiple_forms]],3,FALSE)</f>
        <v>0</v>
      </c>
      <c r="F795">
        <f>VLOOKUP(C:C,Table1[[#All],[searchTaxon]:[Multiple_forms]],4,FALSE)</f>
        <v>0</v>
      </c>
      <c r="G795">
        <f>VLOOKUP(C:C,Table1[[#All],[searchTaxon]:[Multiple_forms]],5,FALSE)</f>
        <v>0</v>
      </c>
      <c r="J795" t="s">
        <v>50</v>
      </c>
    </row>
    <row r="796" spans="1:10">
      <c r="A796" s="12">
        <v>43245</v>
      </c>
      <c r="B796" s="13">
        <v>43245</v>
      </c>
      <c r="C796" s="14" t="s">
        <v>703</v>
      </c>
      <c r="D796" s="14">
        <v>71</v>
      </c>
      <c r="E796">
        <f>VLOOKUP(C:C,Table1[[#All],[searchTaxon]:[Multiple_forms]],3,FALSE)</f>
        <v>0</v>
      </c>
      <c r="F796">
        <f>VLOOKUP(C:C,Table1[[#All],[searchTaxon]:[Multiple_forms]],4,FALSE)</f>
        <v>0</v>
      </c>
      <c r="G796">
        <f>VLOOKUP(C:C,Table1[[#All],[searchTaxon]:[Multiple_forms]],5,FALSE)</f>
        <v>0</v>
      </c>
      <c r="J796" t="s">
        <v>50</v>
      </c>
    </row>
    <row r="797" spans="1:10">
      <c r="A797" s="12">
        <v>43247</v>
      </c>
      <c r="B797" s="13">
        <v>43247</v>
      </c>
      <c r="C797" s="14" t="s">
        <v>707</v>
      </c>
      <c r="D797" s="14">
        <v>72</v>
      </c>
      <c r="E797" t="str">
        <f>VLOOKUP(C:C,Table1[[#All],[searchTaxon]:[Multiple_forms]],3,FALSE)</f>
        <v>Frisia</v>
      </c>
      <c r="F797">
        <f>VLOOKUP(C:C,Table1[[#All],[searchTaxon]:[Multiple_forms]],4,FALSE)</f>
        <v>0</v>
      </c>
      <c r="G797">
        <f>VLOOKUP(C:C,Table1[[#All],[searchTaxon]:[Multiple_forms]],5,FALSE)</f>
        <v>0</v>
      </c>
      <c r="J797" t="s">
        <v>50</v>
      </c>
    </row>
    <row r="798" spans="1:10">
      <c r="A798" s="12">
        <v>43247</v>
      </c>
      <c r="B798" s="13">
        <v>43247</v>
      </c>
      <c r="C798" s="14" t="s">
        <v>711</v>
      </c>
      <c r="D798" s="14">
        <v>73</v>
      </c>
      <c r="E798">
        <f>VLOOKUP(C:C,Table1[[#All],[searchTaxon]:[Multiple_forms]],3,FALSE)</f>
        <v>0</v>
      </c>
      <c r="F798" t="str">
        <f>VLOOKUP(C:C,Table1[[#All],[searchTaxon]:[Multiple_forms]],4,FALSE)</f>
        <v>Screenmaster</v>
      </c>
      <c r="G798">
        <f>VLOOKUP(C:C,Table1[[#All],[searchTaxon]:[Multiple_forms]],5,FALSE)</f>
        <v>0</v>
      </c>
      <c r="J798" t="s">
        <v>50</v>
      </c>
    </row>
    <row r="799" spans="1:10">
      <c r="A799" s="12">
        <v>43247</v>
      </c>
      <c r="B799" s="13">
        <v>43247</v>
      </c>
      <c r="C799" s="14" t="s">
        <v>714</v>
      </c>
      <c r="D799" s="14">
        <v>74</v>
      </c>
      <c r="E799">
        <f>VLOOKUP(C:C,Table1[[#All],[searchTaxon]:[Multiple_forms]],3,FALSE)</f>
        <v>0</v>
      </c>
      <c r="F799" t="str">
        <f>VLOOKUP(C:C,Table1[[#All],[searchTaxon]:[Multiple_forms]],4,FALSE)</f>
        <v>Screenmaster</v>
      </c>
      <c r="G799">
        <f>VLOOKUP(C:C,Table1[[#All],[searchTaxon]:[Multiple_forms]],5,FALSE)</f>
        <v>0</v>
      </c>
      <c r="J799" t="s">
        <v>50</v>
      </c>
    </row>
    <row r="800" spans="1:10">
      <c r="A800" s="12">
        <v>43247</v>
      </c>
      <c r="B800" s="13">
        <v>43247</v>
      </c>
      <c r="C800" s="14" t="s">
        <v>717</v>
      </c>
      <c r="D800" s="14">
        <v>75</v>
      </c>
      <c r="E800">
        <f>VLOOKUP(C:C,Table1[[#All],[searchTaxon]:[Multiple_forms]],3,FALSE)</f>
        <v>0</v>
      </c>
      <c r="F800">
        <f>VLOOKUP(C:C,Table1[[#All],[searchTaxon]:[Multiple_forms]],4,FALSE)</f>
        <v>0</v>
      </c>
      <c r="G800">
        <f>VLOOKUP(C:C,Table1[[#All],[searchTaxon]:[Multiple_forms]],5,FALSE)</f>
        <v>0</v>
      </c>
      <c r="J800" t="s">
        <v>50</v>
      </c>
    </row>
    <row r="801" spans="1:10">
      <c r="A801" s="12">
        <v>43247</v>
      </c>
      <c r="B801" s="13">
        <v>43247</v>
      </c>
      <c r="C801" s="14" t="s">
        <v>719</v>
      </c>
      <c r="D801" s="14">
        <v>76</v>
      </c>
      <c r="E801">
        <f>VLOOKUP(C:C,Table1[[#All],[searchTaxon]:[Multiple_forms]],3,FALSE)</f>
        <v>0</v>
      </c>
      <c r="F801">
        <f>VLOOKUP(C:C,Table1[[#All],[searchTaxon]:[Multiple_forms]],4,FALSE)</f>
        <v>0</v>
      </c>
      <c r="G801">
        <f>VLOOKUP(C:C,Table1[[#All],[searchTaxon]:[Multiple_forms]],5,FALSE)</f>
        <v>0</v>
      </c>
      <c r="J801" t="s">
        <v>50</v>
      </c>
    </row>
    <row r="802" spans="1:10">
      <c r="A802" s="12">
        <v>43247</v>
      </c>
      <c r="B802" s="13">
        <v>43247</v>
      </c>
      <c r="C802" s="14" t="s">
        <v>721</v>
      </c>
      <c r="D802" s="14">
        <v>77</v>
      </c>
      <c r="E802">
        <f>VLOOKUP(C:C,Table1[[#All],[searchTaxon]:[Multiple_forms]],3,FALSE)</f>
        <v>0</v>
      </c>
      <c r="F802">
        <f>VLOOKUP(C:C,Table1[[#All],[searchTaxon]:[Multiple_forms]],4,FALSE)</f>
        <v>0</v>
      </c>
      <c r="G802">
        <f>VLOOKUP(C:C,Table1[[#All],[searchTaxon]:[Multiple_forms]],5,FALSE)</f>
        <v>0</v>
      </c>
      <c r="J802" t="s">
        <v>50</v>
      </c>
    </row>
    <row r="803" spans="1:10">
      <c r="A803" s="12">
        <v>43247</v>
      </c>
      <c r="B803" s="13">
        <v>43247</v>
      </c>
      <c r="C803" s="14" t="s">
        <v>725</v>
      </c>
      <c r="D803" s="14">
        <v>78</v>
      </c>
      <c r="E803">
        <f>VLOOKUP(C:C,Table1[[#All],[searchTaxon]:[Multiple_forms]],3,FALSE)</f>
        <v>0</v>
      </c>
      <c r="F803">
        <f>VLOOKUP(C:C,Table1[[#All],[searchTaxon]:[Multiple_forms]],4,FALSE)</f>
        <v>0</v>
      </c>
      <c r="G803">
        <f>VLOOKUP(C:C,Table1[[#All],[searchTaxon]:[Multiple_forms]],5,FALSE)</f>
        <v>0</v>
      </c>
      <c r="J803" t="s">
        <v>50</v>
      </c>
    </row>
    <row r="804" spans="1:10">
      <c r="A804" s="12">
        <v>43247</v>
      </c>
      <c r="B804" s="13">
        <v>43247</v>
      </c>
      <c r="C804" s="14" t="s">
        <v>728</v>
      </c>
      <c r="D804" s="14">
        <v>79</v>
      </c>
      <c r="E804">
        <f>VLOOKUP(C:C,Table1[[#All],[searchTaxon]:[Multiple_forms]],3,FALSE)</f>
        <v>0</v>
      </c>
      <c r="F804">
        <f>VLOOKUP(C:C,Table1[[#All],[searchTaxon]:[Multiple_forms]],4,FALSE)</f>
        <v>0</v>
      </c>
      <c r="G804">
        <f>VLOOKUP(C:C,Table1[[#All],[searchTaxon]:[Multiple_forms]],5,FALSE)</f>
        <v>0</v>
      </c>
      <c r="J804" t="s">
        <v>50</v>
      </c>
    </row>
    <row r="805" spans="1:10">
      <c r="A805" s="12">
        <v>43247</v>
      </c>
      <c r="B805" s="13">
        <v>43247</v>
      </c>
      <c r="C805" s="14" t="s">
        <v>730</v>
      </c>
      <c r="D805" s="14">
        <v>80</v>
      </c>
      <c r="E805">
        <f>VLOOKUP(C:C,Table1[[#All],[searchTaxon]:[Multiple_forms]],3,FALSE)</f>
        <v>0</v>
      </c>
      <c r="F805">
        <f>VLOOKUP(C:C,Table1[[#All],[searchTaxon]:[Multiple_forms]],4,FALSE)</f>
        <v>0</v>
      </c>
      <c r="G805">
        <f>VLOOKUP(C:C,Table1[[#All],[searchTaxon]:[Multiple_forms]],5,FALSE)</f>
        <v>0</v>
      </c>
      <c r="J805" t="s">
        <v>50</v>
      </c>
    </row>
    <row r="806" spans="1:10">
      <c r="A806" s="12">
        <v>43247</v>
      </c>
      <c r="B806" s="13">
        <v>43247</v>
      </c>
      <c r="C806" s="14" t="s">
        <v>734</v>
      </c>
      <c r="D806" s="14">
        <v>81</v>
      </c>
      <c r="E806">
        <f>VLOOKUP(C:C,Table1[[#All],[searchTaxon]:[Multiple_forms]],3,FALSE)</f>
        <v>0</v>
      </c>
      <c r="F806">
        <f>VLOOKUP(C:C,Table1[[#All],[searchTaxon]:[Multiple_forms]],4,FALSE)</f>
        <v>0</v>
      </c>
      <c r="G806">
        <f>VLOOKUP(C:C,Table1[[#All],[searchTaxon]:[Multiple_forms]],5,FALSE)</f>
        <v>0</v>
      </c>
      <c r="J806" t="s">
        <v>50</v>
      </c>
    </row>
    <row r="807" spans="1:10">
      <c r="A807" s="12">
        <v>43247</v>
      </c>
      <c r="B807" s="13">
        <v>43247</v>
      </c>
      <c r="C807" s="14" t="s">
        <v>736</v>
      </c>
      <c r="D807" s="14">
        <v>82</v>
      </c>
      <c r="E807">
        <f>VLOOKUP(C:C,Table1[[#All],[searchTaxon]:[Multiple_forms]],3,FALSE)</f>
        <v>0</v>
      </c>
      <c r="F807">
        <f>VLOOKUP(C:C,Table1[[#All],[searchTaxon]:[Multiple_forms]],4,FALSE)</f>
        <v>0</v>
      </c>
      <c r="G807">
        <f>VLOOKUP(C:C,Table1[[#All],[searchTaxon]:[Multiple_forms]],5,FALSE)</f>
        <v>0</v>
      </c>
      <c r="J807" t="s">
        <v>50</v>
      </c>
    </row>
    <row r="808" spans="1:10">
      <c r="A808" s="12">
        <v>43248</v>
      </c>
      <c r="B808" s="13">
        <v>43248</v>
      </c>
      <c r="C808" s="14" t="s">
        <v>739</v>
      </c>
      <c r="D808" s="14">
        <v>83</v>
      </c>
      <c r="E808">
        <f>VLOOKUP(C:C,Table1[[#All],[searchTaxon]:[Multiple_forms]],3,FALSE)</f>
        <v>0</v>
      </c>
      <c r="F808">
        <f>VLOOKUP(C:C,Table1[[#All],[searchTaxon]:[Multiple_forms]],4,FALSE)</f>
        <v>0</v>
      </c>
      <c r="G808">
        <f>VLOOKUP(C:C,Table1[[#All],[searchTaxon]:[Multiple_forms]],5,FALSE)</f>
        <v>0</v>
      </c>
      <c r="J808" t="s">
        <v>50</v>
      </c>
    </row>
    <row r="809" spans="1:10">
      <c r="A809" s="12">
        <v>43248</v>
      </c>
      <c r="B809" s="13">
        <v>43248</v>
      </c>
      <c r="C809" s="14" t="s">
        <v>744</v>
      </c>
      <c r="D809" s="14">
        <v>84</v>
      </c>
      <c r="E809">
        <f>VLOOKUP(C:C,Table1[[#All],[searchTaxon]:[Multiple_forms]],3,FALSE)</f>
        <v>0</v>
      </c>
      <c r="F809">
        <f>VLOOKUP(C:C,Table1[[#All],[searchTaxon]:[Multiple_forms]],4,FALSE)</f>
        <v>0</v>
      </c>
      <c r="G809">
        <f>VLOOKUP(C:C,Table1[[#All],[searchTaxon]:[Multiple_forms]],5,FALSE)</f>
        <v>0</v>
      </c>
      <c r="J809" t="s">
        <v>50</v>
      </c>
    </row>
    <row r="810" spans="1:10">
      <c r="A810" s="12">
        <v>43248</v>
      </c>
      <c r="B810" s="13">
        <v>43248</v>
      </c>
      <c r="C810" s="14" t="s">
        <v>744</v>
      </c>
      <c r="D810" s="14">
        <v>85</v>
      </c>
      <c r="E810">
        <f>VLOOKUP(C:C,Table1[[#All],[searchTaxon]:[Multiple_forms]],3,FALSE)</f>
        <v>0</v>
      </c>
      <c r="F810">
        <f>VLOOKUP(C:C,Table1[[#All],[searchTaxon]:[Multiple_forms]],4,FALSE)</f>
        <v>0</v>
      </c>
      <c r="G810">
        <f>VLOOKUP(C:C,Table1[[#All],[searchTaxon]:[Multiple_forms]],5,FALSE)</f>
        <v>0</v>
      </c>
      <c r="J810" t="s">
        <v>50</v>
      </c>
    </row>
    <row r="811" spans="1:10">
      <c r="A811" s="12">
        <v>43248</v>
      </c>
      <c r="B811" s="13">
        <v>43248</v>
      </c>
      <c r="C811" s="14" t="s">
        <v>747</v>
      </c>
      <c r="D811" s="14">
        <v>86</v>
      </c>
      <c r="E811" t="str">
        <f>VLOOKUP(C:C,Table1[[#All],[searchTaxon]:[Multiple_forms]],3,FALSE)</f>
        <v>Purpurea</v>
      </c>
      <c r="F811">
        <f>VLOOKUP(C:C,Table1[[#All],[searchTaxon]:[Multiple_forms]],4,FALSE)</f>
        <v>0</v>
      </c>
      <c r="G811">
        <f>VLOOKUP(C:C,Table1[[#All],[searchTaxon]:[Multiple_forms]],5,FALSE)</f>
        <v>0</v>
      </c>
      <c r="J811" t="s">
        <v>50</v>
      </c>
    </row>
    <row r="812" spans="1:10">
      <c r="A812" s="12">
        <v>43248</v>
      </c>
      <c r="B812" s="13">
        <v>43248</v>
      </c>
      <c r="C812" s="14" t="s">
        <v>750</v>
      </c>
      <c r="D812" s="14">
        <v>87</v>
      </c>
      <c r="E812">
        <f>VLOOKUP(C:C,Table1[[#All],[searchTaxon]:[Multiple_forms]],3,FALSE)</f>
        <v>0</v>
      </c>
      <c r="F812">
        <f>VLOOKUP(C:C,Table1[[#All],[searchTaxon]:[Multiple_forms]],4,FALSE)</f>
        <v>0</v>
      </c>
      <c r="G812">
        <f>VLOOKUP(C:C,Table1[[#All],[searchTaxon]:[Multiple_forms]],5,FALSE)</f>
        <v>0</v>
      </c>
      <c r="J812" t="s">
        <v>50</v>
      </c>
    </row>
    <row r="813" spans="1:10">
      <c r="A813" s="12">
        <v>43248</v>
      </c>
      <c r="B813" s="13">
        <v>43248</v>
      </c>
      <c r="C813" s="14" t="s">
        <v>754</v>
      </c>
      <c r="D813" s="14">
        <v>88</v>
      </c>
      <c r="E813">
        <f>VLOOKUP(C:C,Table1[[#All],[searchTaxon]:[Multiple_forms]],3,FALSE)</f>
        <v>0</v>
      </c>
      <c r="F813">
        <f>VLOOKUP(C:C,Table1[[#All],[searchTaxon]:[Multiple_forms]],4,FALSE)</f>
        <v>0</v>
      </c>
      <c r="G813">
        <f>VLOOKUP(C:C,Table1[[#All],[searchTaxon]:[Multiple_forms]],5,FALSE)</f>
        <v>0</v>
      </c>
      <c r="J813" t="s">
        <v>50</v>
      </c>
    </row>
    <row r="814" spans="1:10">
      <c r="A814" s="12">
        <v>43248</v>
      </c>
      <c r="B814" s="13">
        <v>43248</v>
      </c>
      <c r="C814" s="14" t="s">
        <v>754</v>
      </c>
      <c r="D814" s="14">
        <v>89</v>
      </c>
      <c r="E814">
        <f>VLOOKUP(C:C,Table1[[#All],[searchTaxon]:[Multiple_forms]],3,FALSE)</f>
        <v>0</v>
      </c>
      <c r="F814">
        <f>VLOOKUP(C:C,Table1[[#All],[searchTaxon]:[Multiple_forms]],4,FALSE)</f>
        <v>0</v>
      </c>
      <c r="G814">
        <f>VLOOKUP(C:C,Table1[[#All],[searchTaxon]:[Multiple_forms]],5,FALSE)</f>
        <v>0</v>
      </c>
      <c r="J814" t="s">
        <v>50</v>
      </c>
    </row>
    <row r="815" spans="1:10">
      <c r="A815" s="12">
        <v>43248</v>
      </c>
      <c r="B815" s="13">
        <v>43248</v>
      </c>
      <c r="C815" s="14" t="s">
        <v>757</v>
      </c>
      <c r="D815" s="14">
        <v>90</v>
      </c>
      <c r="E815">
        <f>VLOOKUP(C:C,Table1[[#All],[searchTaxon]:[Multiple_forms]],3,FALSE)</f>
        <v>0</v>
      </c>
      <c r="F815">
        <f>VLOOKUP(C:C,Table1[[#All],[searchTaxon]:[Multiple_forms]],4,FALSE)</f>
        <v>0</v>
      </c>
      <c r="G815">
        <f>VLOOKUP(C:C,Table1[[#All],[searchTaxon]:[Multiple_forms]],5,FALSE)</f>
        <v>0</v>
      </c>
      <c r="J815" t="s">
        <v>50</v>
      </c>
    </row>
    <row r="816" spans="1:10">
      <c r="A816" s="12">
        <v>43248</v>
      </c>
      <c r="B816" s="13">
        <v>43248</v>
      </c>
      <c r="C816" s="14" t="s">
        <v>759</v>
      </c>
      <c r="D816" s="14">
        <v>91</v>
      </c>
      <c r="E816">
        <f>VLOOKUP(C:C,Table1[[#All],[searchTaxon]:[Multiple_forms]],3,FALSE)</f>
        <v>0</v>
      </c>
      <c r="F816">
        <f>VLOOKUP(C:C,Table1[[#All],[searchTaxon]:[Multiple_forms]],4,FALSE)</f>
        <v>0</v>
      </c>
      <c r="G816">
        <f>VLOOKUP(C:C,Table1[[#All],[searchTaxon]:[Multiple_forms]],5,FALSE)</f>
        <v>0</v>
      </c>
      <c r="J816" t="s">
        <v>50</v>
      </c>
    </row>
    <row r="817" spans="1:10">
      <c r="A817" s="12">
        <v>43248</v>
      </c>
      <c r="B817" s="13">
        <v>43248</v>
      </c>
      <c r="C817" s="14" t="s">
        <v>761</v>
      </c>
      <c r="D817" s="14">
        <v>92</v>
      </c>
      <c r="E817">
        <f>VLOOKUP(C:C,Table1[[#All],[searchTaxon]:[Multiple_forms]],3,FALSE)</f>
        <v>0</v>
      </c>
      <c r="F817">
        <f>VLOOKUP(C:C,Table1[[#All],[searchTaxon]:[Multiple_forms]],4,FALSE)</f>
        <v>0</v>
      </c>
      <c r="G817">
        <f>VLOOKUP(C:C,Table1[[#All],[searchTaxon]:[Multiple_forms]],5,FALSE)</f>
        <v>0</v>
      </c>
      <c r="J817" t="s">
        <v>50</v>
      </c>
    </row>
    <row r="818" spans="1:10">
      <c r="A818" s="12">
        <v>43248</v>
      </c>
      <c r="B818" s="13">
        <v>43248</v>
      </c>
      <c r="C818" s="14" t="s">
        <v>763</v>
      </c>
      <c r="D818" s="14">
        <v>93</v>
      </c>
      <c r="E818">
        <f>VLOOKUP(C:C,Table1[[#All],[searchTaxon]:[Multiple_forms]],3,FALSE)</f>
        <v>0</v>
      </c>
      <c r="F818">
        <f>VLOOKUP(C:C,Table1[[#All],[searchTaxon]:[Multiple_forms]],4,FALSE)</f>
        <v>0</v>
      </c>
      <c r="G818">
        <f>VLOOKUP(C:C,Table1[[#All],[searchTaxon]:[Multiple_forms]],5,FALSE)</f>
        <v>0</v>
      </c>
      <c r="J818" t="s">
        <v>50</v>
      </c>
    </row>
    <row r="819" spans="1:10">
      <c r="A819" s="12">
        <v>43248</v>
      </c>
      <c r="B819" s="13">
        <v>43248</v>
      </c>
      <c r="C819" s="14" t="s">
        <v>767</v>
      </c>
      <c r="D819" s="14">
        <v>94</v>
      </c>
      <c r="E819">
        <f>VLOOKUP(C:C,Table1[[#All],[searchTaxon]:[Multiple_forms]],3,FALSE)</f>
        <v>0</v>
      </c>
      <c r="F819">
        <f>VLOOKUP(C:C,Table1[[#All],[searchTaxon]:[Multiple_forms]],4,FALSE)</f>
        <v>0</v>
      </c>
      <c r="G819">
        <f>VLOOKUP(C:C,Table1[[#All],[searchTaxon]:[Multiple_forms]],5,FALSE)</f>
        <v>0</v>
      </c>
      <c r="J819" t="s">
        <v>50</v>
      </c>
    </row>
    <row r="820" spans="1:10">
      <c r="A820" s="12">
        <v>43248</v>
      </c>
      <c r="B820" s="13">
        <v>43248</v>
      </c>
      <c r="C820" s="14" t="s">
        <v>769</v>
      </c>
      <c r="D820" s="14">
        <v>95</v>
      </c>
      <c r="E820">
        <f>VLOOKUP(C:C,Table1[[#All],[searchTaxon]:[Multiple_forms]],3,FALSE)</f>
        <v>0</v>
      </c>
      <c r="F820">
        <f>VLOOKUP(C:C,Table1[[#All],[searchTaxon]:[Multiple_forms]],4,FALSE)</f>
        <v>0</v>
      </c>
      <c r="G820">
        <f>VLOOKUP(C:C,Table1[[#All],[searchTaxon]:[Multiple_forms]],5,FALSE)</f>
        <v>0</v>
      </c>
      <c r="J820" t="s">
        <v>50</v>
      </c>
    </row>
    <row r="821" spans="1:10">
      <c r="A821" s="12">
        <v>43248</v>
      </c>
      <c r="B821" s="13">
        <v>43248</v>
      </c>
      <c r="C821" s="14" t="s">
        <v>771</v>
      </c>
      <c r="D821" s="14">
        <v>96</v>
      </c>
      <c r="E821">
        <f>VLOOKUP(C:C,Table1[[#All],[searchTaxon]:[Multiple_forms]],3,FALSE)</f>
        <v>0</v>
      </c>
      <c r="F821">
        <f>VLOOKUP(C:C,Table1[[#All],[searchTaxon]:[Multiple_forms]],4,FALSE)</f>
        <v>0</v>
      </c>
      <c r="G821">
        <f>VLOOKUP(C:C,Table1[[#All],[searchTaxon]:[Multiple_forms]],5,FALSE)</f>
        <v>0</v>
      </c>
      <c r="J821" t="s">
        <v>50</v>
      </c>
    </row>
    <row r="822" spans="1:10">
      <c r="A822" s="12">
        <v>43248</v>
      </c>
      <c r="B822" s="13">
        <v>43248</v>
      </c>
      <c r="C822" s="14" t="s">
        <v>771</v>
      </c>
      <c r="D822" s="14">
        <v>97</v>
      </c>
      <c r="E822">
        <f>VLOOKUP(C:C,Table1[[#All],[searchTaxon]:[Multiple_forms]],3,FALSE)</f>
        <v>0</v>
      </c>
      <c r="F822">
        <f>VLOOKUP(C:C,Table1[[#All],[searchTaxon]:[Multiple_forms]],4,FALSE)</f>
        <v>0</v>
      </c>
      <c r="G822">
        <f>VLOOKUP(C:C,Table1[[#All],[searchTaxon]:[Multiple_forms]],5,FALSE)</f>
        <v>0</v>
      </c>
      <c r="J822" t="s">
        <v>50</v>
      </c>
    </row>
    <row r="823" spans="1:10">
      <c r="A823" s="12">
        <v>43248</v>
      </c>
      <c r="B823" s="13">
        <v>43248</v>
      </c>
      <c r="C823" s="14" t="s">
        <v>774</v>
      </c>
      <c r="D823" s="14">
        <v>98</v>
      </c>
      <c r="E823">
        <f>VLOOKUP(C:C,Table1[[#All],[searchTaxon]:[Multiple_forms]],3,FALSE)</f>
        <v>0</v>
      </c>
      <c r="F823">
        <f>VLOOKUP(C:C,Table1[[#All],[searchTaxon]:[Multiple_forms]],4,FALSE)</f>
        <v>0</v>
      </c>
      <c r="G823">
        <f>VLOOKUP(C:C,Table1[[#All],[searchTaxon]:[Multiple_forms]],5,FALSE)</f>
        <v>0</v>
      </c>
      <c r="J823" t="s">
        <v>50</v>
      </c>
    </row>
    <row r="824" spans="1:10">
      <c r="A824" s="12">
        <v>43248</v>
      </c>
      <c r="B824" s="13">
        <v>43248</v>
      </c>
      <c r="C824" s="14" t="s">
        <v>777</v>
      </c>
      <c r="D824" s="14">
        <v>99</v>
      </c>
      <c r="E824">
        <f>VLOOKUP(C:C,Table1[[#All],[searchTaxon]:[Multiple_forms]],3,FALSE)</f>
        <v>0</v>
      </c>
      <c r="F824">
        <f>VLOOKUP(C:C,Table1[[#All],[searchTaxon]:[Multiple_forms]],4,FALSE)</f>
        <v>0</v>
      </c>
      <c r="G824">
        <f>VLOOKUP(C:C,Table1[[#All],[searchTaxon]:[Multiple_forms]],5,FALSE)</f>
        <v>0</v>
      </c>
      <c r="J824" t="s">
        <v>50</v>
      </c>
    </row>
    <row r="825" spans="1:10">
      <c r="A825" s="12">
        <v>43248</v>
      </c>
      <c r="B825" s="13">
        <v>43248</v>
      </c>
      <c r="C825" s="14" t="s">
        <v>779</v>
      </c>
      <c r="D825" s="14">
        <v>100</v>
      </c>
      <c r="E825">
        <f>VLOOKUP(C:C,Table1[[#All],[searchTaxon]:[Multiple_forms]],3,FALSE)</f>
        <v>0</v>
      </c>
      <c r="F825">
        <f>VLOOKUP(C:C,Table1[[#All],[searchTaxon]:[Multiple_forms]],4,FALSE)</f>
        <v>0</v>
      </c>
      <c r="G825">
        <f>VLOOKUP(C:C,Table1[[#All],[searchTaxon]:[Multiple_forms]],5,FALSE)</f>
        <v>0</v>
      </c>
      <c r="J825" t="s">
        <v>50</v>
      </c>
    </row>
    <row r="826" spans="1:10">
      <c r="A826" s="12">
        <v>43248</v>
      </c>
      <c r="B826" s="13">
        <v>43248</v>
      </c>
      <c r="C826" s="14" t="s">
        <v>781</v>
      </c>
      <c r="D826" s="14">
        <v>101</v>
      </c>
      <c r="E826">
        <f>VLOOKUP(C:C,Table1[[#All],[searchTaxon]:[Multiple_forms]],3,FALSE)</f>
        <v>0</v>
      </c>
      <c r="F826">
        <f>VLOOKUP(C:C,Table1[[#All],[searchTaxon]:[Multiple_forms]],4,FALSE)</f>
        <v>0</v>
      </c>
      <c r="G826">
        <f>VLOOKUP(C:C,Table1[[#All],[searchTaxon]:[Multiple_forms]],5,FALSE)</f>
        <v>0</v>
      </c>
      <c r="J826" t="s">
        <v>50</v>
      </c>
    </row>
    <row r="827" spans="1:10">
      <c r="A827" s="12">
        <v>43248</v>
      </c>
      <c r="B827" s="13">
        <v>43248</v>
      </c>
      <c r="C827" s="14" t="s">
        <v>783</v>
      </c>
      <c r="D827" s="14">
        <v>102</v>
      </c>
      <c r="E827">
        <f>VLOOKUP(C:C,Table1[[#All],[searchTaxon]:[Multiple_forms]],3,FALSE)</f>
        <v>0</v>
      </c>
      <c r="F827">
        <f>VLOOKUP(C:C,Table1[[#All],[searchTaxon]:[Multiple_forms]],4,FALSE)</f>
        <v>0</v>
      </c>
      <c r="G827">
        <f>VLOOKUP(C:C,Table1[[#All],[searchTaxon]:[Multiple_forms]],5,FALSE)</f>
        <v>0</v>
      </c>
      <c r="J827" t="s">
        <v>50</v>
      </c>
    </row>
    <row r="828" spans="1:10">
      <c r="A828" s="12">
        <v>43248</v>
      </c>
      <c r="B828" s="13">
        <v>43248</v>
      </c>
      <c r="C828" s="14" t="s">
        <v>786</v>
      </c>
      <c r="D828" s="14">
        <v>103</v>
      </c>
      <c r="E828">
        <f>VLOOKUP(C:C,Table1[[#All],[searchTaxon]:[Multiple_forms]],3,FALSE)</f>
        <v>0</v>
      </c>
      <c r="F828">
        <f>VLOOKUP(C:C,Table1[[#All],[searchTaxon]:[Multiple_forms]],4,FALSE)</f>
        <v>0</v>
      </c>
      <c r="G828">
        <f>VLOOKUP(C:C,Table1[[#All],[searchTaxon]:[Multiple_forms]],5,FALSE)</f>
        <v>0</v>
      </c>
      <c r="J828" t="s">
        <v>50</v>
      </c>
    </row>
    <row r="829" spans="1:10">
      <c r="A829" s="12">
        <v>43248</v>
      </c>
      <c r="B829" s="13">
        <v>43248</v>
      </c>
      <c r="C829" s="14" t="s">
        <v>788</v>
      </c>
      <c r="D829" s="14">
        <v>104</v>
      </c>
      <c r="E829">
        <f>VLOOKUP(C:C,Table1[[#All],[searchTaxon]:[Multiple_forms]],3,FALSE)</f>
        <v>0</v>
      </c>
      <c r="F829">
        <f>VLOOKUP(C:C,Table1[[#All],[searchTaxon]:[Multiple_forms]],4,FALSE)</f>
        <v>0</v>
      </c>
      <c r="G829">
        <f>VLOOKUP(C:C,Table1[[#All],[searchTaxon]:[Multiple_forms]],5,FALSE)</f>
        <v>0</v>
      </c>
      <c r="J829" t="s">
        <v>50</v>
      </c>
    </row>
    <row r="830" spans="1:10">
      <c r="A830" s="12">
        <v>43248</v>
      </c>
      <c r="B830" s="13">
        <v>43248</v>
      </c>
      <c r="C830" s="14" t="s">
        <v>791</v>
      </c>
      <c r="D830" s="14">
        <v>105</v>
      </c>
      <c r="E830">
        <f>VLOOKUP(C:C,Table1[[#All],[searchTaxon]:[Multiple_forms]],3,FALSE)</f>
        <v>0</v>
      </c>
      <c r="F830">
        <f>VLOOKUP(C:C,Table1[[#All],[searchTaxon]:[Multiple_forms]],4,FALSE)</f>
        <v>0</v>
      </c>
      <c r="G830">
        <f>VLOOKUP(C:C,Table1[[#All],[searchTaxon]:[Multiple_forms]],5,FALSE)</f>
        <v>0</v>
      </c>
      <c r="J830" t="s">
        <v>50</v>
      </c>
    </row>
    <row r="831" spans="1:10">
      <c r="A831" s="12">
        <v>43249</v>
      </c>
      <c r="B831" s="13">
        <v>43249</v>
      </c>
      <c r="C831" s="14" t="s">
        <v>793</v>
      </c>
      <c r="D831" s="14">
        <v>106</v>
      </c>
      <c r="E831">
        <f>VLOOKUP(C:C,Table1[[#All],[searchTaxon]:[Multiple_forms]],3,FALSE)</f>
        <v>0</v>
      </c>
      <c r="F831">
        <f>VLOOKUP(C:C,Table1[[#All],[searchTaxon]:[Multiple_forms]],4,FALSE)</f>
        <v>0</v>
      </c>
      <c r="G831">
        <f>VLOOKUP(C:C,Table1[[#All],[searchTaxon]:[Multiple_forms]],5,FALSE)</f>
        <v>0</v>
      </c>
      <c r="J831" t="s">
        <v>50</v>
      </c>
    </row>
    <row r="832" spans="1:10">
      <c r="A832" s="12">
        <v>43249</v>
      </c>
      <c r="B832" s="13">
        <v>43249</v>
      </c>
      <c r="C832" s="14" t="s">
        <v>795</v>
      </c>
      <c r="D832" s="14">
        <v>107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J832" t="s">
        <v>50</v>
      </c>
    </row>
    <row r="833" spans="1:10">
      <c r="A833" s="12">
        <v>43249</v>
      </c>
      <c r="B833" s="13">
        <v>43249</v>
      </c>
      <c r="C833" s="14" t="s">
        <v>798</v>
      </c>
      <c r="D833" s="14">
        <v>108</v>
      </c>
      <c r="E833">
        <f>VLOOKUP(C:C,Table1[[#All],[searchTaxon]:[Multiple_forms]],3,FALSE)</f>
        <v>0</v>
      </c>
      <c r="F833">
        <f>VLOOKUP(C:C,Table1[[#All],[searchTaxon]:[Multiple_forms]],4,FALSE)</f>
        <v>0</v>
      </c>
      <c r="G833">
        <f>VLOOKUP(C:C,Table1[[#All],[searchTaxon]:[Multiple_forms]],5,FALSE)</f>
        <v>0</v>
      </c>
      <c r="J833" t="s">
        <v>50</v>
      </c>
    </row>
    <row r="834" spans="1:10">
      <c r="A834" s="12">
        <v>43249</v>
      </c>
      <c r="B834" s="13">
        <v>43249</v>
      </c>
      <c r="C834" s="14" t="s">
        <v>800</v>
      </c>
      <c r="D834" s="14">
        <v>109</v>
      </c>
      <c r="E834">
        <f>VLOOKUP(C:C,Table1[[#All],[searchTaxon]:[Multiple_forms]],3,FALSE)</f>
        <v>0</v>
      </c>
      <c r="F834">
        <f>VLOOKUP(C:C,Table1[[#All],[searchTaxon]:[Multiple_forms]],4,FALSE)</f>
        <v>0</v>
      </c>
      <c r="G834">
        <f>VLOOKUP(C:C,Table1[[#All],[searchTaxon]:[Multiple_forms]],5,FALSE)</f>
        <v>0</v>
      </c>
      <c r="J834" t="s">
        <v>50</v>
      </c>
    </row>
    <row r="835" spans="1:10">
      <c r="A835" s="12">
        <v>43249</v>
      </c>
      <c r="B835" s="13">
        <v>43249</v>
      </c>
      <c r="C835" s="14" t="s">
        <v>802</v>
      </c>
      <c r="D835" s="14">
        <v>110</v>
      </c>
      <c r="E835">
        <f>VLOOKUP(C:C,Table1[[#All],[searchTaxon]:[Multiple_forms]],3,FALSE)</f>
        <v>0</v>
      </c>
      <c r="F835">
        <f>VLOOKUP(C:C,Table1[[#All],[searchTaxon]:[Multiple_forms]],4,FALSE)</f>
        <v>0</v>
      </c>
      <c r="G835">
        <f>VLOOKUP(C:C,Table1[[#All],[searchTaxon]:[Multiple_forms]],5,FALSE)</f>
        <v>0</v>
      </c>
      <c r="J835" t="s">
        <v>50</v>
      </c>
    </row>
    <row r="836" spans="1:10">
      <c r="A836" s="12">
        <v>43249</v>
      </c>
      <c r="B836" s="13">
        <v>43249</v>
      </c>
      <c r="C836" s="14" t="s">
        <v>804</v>
      </c>
      <c r="D836" s="14">
        <v>111</v>
      </c>
      <c r="E836">
        <f>VLOOKUP(C:C,Table1[[#All],[searchTaxon]:[Multiple_forms]],3,FALSE)</f>
        <v>0</v>
      </c>
      <c r="F836">
        <f>VLOOKUP(C:C,Table1[[#All],[searchTaxon]:[Multiple_forms]],4,FALSE)</f>
        <v>0</v>
      </c>
      <c r="G836">
        <f>VLOOKUP(C:C,Table1[[#All],[searchTaxon]:[Multiple_forms]],5,FALSE)</f>
        <v>0</v>
      </c>
      <c r="J836" t="s">
        <v>50</v>
      </c>
    </row>
    <row r="837" spans="1:10">
      <c r="A837" s="12">
        <v>43249</v>
      </c>
      <c r="B837" s="13">
        <v>43249</v>
      </c>
      <c r="C837" s="14" t="s">
        <v>806</v>
      </c>
      <c r="D837" s="14">
        <v>112</v>
      </c>
      <c r="E837">
        <f>VLOOKUP(C:C,Table1[[#All],[searchTaxon]:[Multiple_forms]],3,FALSE)</f>
        <v>0</v>
      </c>
      <c r="F837">
        <f>VLOOKUP(C:C,Table1[[#All],[searchTaxon]:[Multiple_forms]],4,FALSE)</f>
        <v>0</v>
      </c>
      <c r="G837">
        <f>VLOOKUP(C:C,Table1[[#All],[searchTaxon]:[Multiple_forms]],5,FALSE)</f>
        <v>0</v>
      </c>
      <c r="J837" t="s">
        <v>50</v>
      </c>
    </row>
    <row r="838" spans="1:10">
      <c r="A838" s="12">
        <v>43249</v>
      </c>
      <c r="B838" s="13">
        <v>43249</v>
      </c>
      <c r="C838" s="14" t="s">
        <v>808</v>
      </c>
      <c r="D838" s="14">
        <v>113</v>
      </c>
      <c r="E838">
        <f>VLOOKUP(C:C,Table1[[#All],[searchTaxon]:[Multiple_forms]],3,FALSE)</f>
        <v>0</v>
      </c>
      <c r="F838">
        <f>VLOOKUP(C:C,Table1[[#All],[searchTaxon]:[Multiple_forms]],4,FALSE)</f>
        <v>0</v>
      </c>
      <c r="G838">
        <f>VLOOKUP(C:C,Table1[[#All],[searchTaxon]:[Multiple_forms]],5,FALSE)</f>
        <v>0</v>
      </c>
      <c r="J838" t="s">
        <v>50</v>
      </c>
    </row>
    <row r="839" spans="1:10">
      <c r="A839" s="12">
        <v>43249</v>
      </c>
      <c r="B839" s="13">
        <v>43249</v>
      </c>
      <c r="C839" s="14" t="s">
        <v>812</v>
      </c>
      <c r="D839" s="14">
        <v>114</v>
      </c>
      <c r="E839">
        <f>VLOOKUP(C:C,Table1[[#All],[searchTaxon]:[Multiple_forms]],3,FALSE)</f>
        <v>0</v>
      </c>
      <c r="F839">
        <f>VLOOKUP(C:C,Table1[[#All],[searchTaxon]:[Multiple_forms]],4,FALSE)</f>
        <v>0</v>
      </c>
      <c r="G839">
        <f>VLOOKUP(C:C,Table1[[#All],[searchTaxon]:[Multiple_forms]],5,FALSE)</f>
        <v>0</v>
      </c>
      <c r="J839" t="s">
        <v>50</v>
      </c>
    </row>
    <row r="840" spans="1:10">
      <c r="A840" s="12">
        <v>43249</v>
      </c>
      <c r="B840" s="13">
        <v>43249</v>
      </c>
      <c r="C840" s="14" t="s">
        <v>815</v>
      </c>
      <c r="D840" s="14">
        <v>115</v>
      </c>
      <c r="E840">
        <f>VLOOKUP(C:C,Table1[[#All],[searchTaxon]:[Multiple_forms]],3,FALSE)</f>
        <v>0</v>
      </c>
      <c r="F840">
        <f>VLOOKUP(C:C,Table1[[#All],[searchTaxon]:[Multiple_forms]],4,FALSE)</f>
        <v>0</v>
      </c>
      <c r="G840">
        <f>VLOOKUP(C:C,Table1[[#All],[searchTaxon]:[Multiple_forms]],5,FALSE)</f>
        <v>0</v>
      </c>
      <c r="J840" t="s">
        <v>50</v>
      </c>
    </row>
    <row r="841" spans="1:10">
      <c r="A841" s="12">
        <v>43249</v>
      </c>
      <c r="B841" s="13">
        <v>43249</v>
      </c>
      <c r="C841" s="14" t="s">
        <v>817</v>
      </c>
      <c r="D841" s="14">
        <v>116</v>
      </c>
      <c r="E841">
        <f>VLOOKUP(C:C,Table1[[#All],[searchTaxon]:[Multiple_forms]],3,FALSE)</f>
        <v>0</v>
      </c>
      <c r="F841">
        <f>VLOOKUP(C:C,Table1[[#All],[searchTaxon]:[Multiple_forms]],4,FALSE)</f>
        <v>0</v>
      </c>
      <c r="G841">
        <f>VLOOKUP(C:C,Table1[[#All],[searchTaxon]:[Multiple_forms]],5,FALSE)</f>
        <v>0</v>
      </c>
      <c r="J841" t="s">
        <v>50</v>
      </c>
    </row>
    <row r="842" spans="1:10">
      <c r="A842" s="12">
        <v>43249</v>
      </c>
      <c r="B842" s="13">
        <v>43249</v>
      </c>
      <c r="C842" s="14" t="s">
        <v>821</v>
      </c>
      <c r="D842" s="14">
        <v>117</v>
      </c>
      <c r="E842">
        <f>VLOOKUP(C:C,Table1[[#All],[searchTaxon]:[Multiple_forms]],3,FALSE)</f>
        <v>0</v>
      </c>
      <c r="F842">
        <f>VLOOKUP(C:C,Table1[[#All],[searchTaxon]:[Multiple_forms]],4,FALSE)</f>
        <v>0</v>
      </c>
      <c r="G842">
        <f>VLOOKUP(C:C,Table1[[#All],[searchTaxon]:[Multiple_forms]],5,FALSE)</f>
        <v>0</v>
      </c>
      <c r="J842" t="s">
        <v>50</v>
      </c>
    </row>
    <row r="843" spans="1:10">
      <c r="A843" s="12">
        <v>43249</v>
      </c>
      <c r="B843" s="13">
        <v>43249</v>
      </c>
      <c r="C843" s="14" t="s">
        <v>825</v>
      </c>
      <c r="D843" s="14">
        <v>118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J843" t="s">
        <v>50</v>
      </c>
    </row>
    <row r="844" spans="1:10">
      <c r="A844" s="12">
        <v>43249</v>
      </c>
      <c r="B844" s="13">
        <v>43249</v>
      </c>
      <c r="C844" s="14" t="s">
        <v>825</v>
      </c>
      <c r="D844" s="14">
        <v>119</v>
      </c>
      <c r="E844">
        <f>VLOOKUP(C:C,Table1[[#All],[searchTaxon]:[Multiple_forms]],3,FALSE)</f>
        <v>0</v>
      </c>
      <c r="F844">
        <f>VLOOKUP(C:C,Table1[[#All],[searchTaxon]:[Multiple_forms]],4,FALSE)</f>
        <v>0</v>
      </c>
      <c r="G844">
        <f>VLOOKUP(C:C,Table1[[#All],[searchTaxon]:[Multiple_forms]],5,FALSE)</f>
        <v>0</v>
      </c>
      <c r="J844" t="s">
        <v>50</v>
      </c>
    </row>
    <row r="845" spans="1:10">
      <c r="A845" s="12">
        <v>43249</v>
      </c>
      <c r="B845" s="13">
        <v>43249</v>
      </c>
      <c r="C845" s="14" t="s">
        <v>828</v>
      </c>
      <c r="D845" s="14">
        <v>120</v>
      </c>
      <c r="E845">
        <f>VLOOKUP(C:C,Table1[[#All],[searchTaxon]:[Multiple_forms]],3,FALSE)</f>
        <v>0</v>
      </c>
      <c r="F845">
        <f>VLOOKUP(C:C,Table1[[#All],[searchTaxon]:[Multiple_forms]],4,FALSE)</f>
        <v>0</v>
      </c>
      <c r="G845">
        <f>VLOOKUP(C:C,Table1[[#All],[searchTaxon]:[Multiple_forms]],5,FALSE)</f>
        <v>0</v>
      </c>
      <c r="J845" t="s">
        <v>50</v>
      </c>
    </row>
    <row r="846" spans="1:10">
      <c r="A846" s="12">
        <v>43249</v>
      </c>
      <c r="B846" s="13">
        <v>43249</v>
      </c>
      <c r="C846" s="14" t="s">
        <v>830</v>
      </c>
      <c r="D846" s="14">
        <v>121</v>
      </c>
      <c r="E846">
        <f>VLOOKUP(C:C,Table1[[#All],[searchTaxon]:[Multiple_forms]],3,FALSE)</f>
        <v>0</v>
      </c>
      <c r="F846">
        <f>VLOOKUP(C:C,Table1[[#All],[searchTaxon]:[Multiple_forms]],4,FALSE)</f>
        <v>0</v>
      </c>
      <c r="G846">
        <f>VLOOKUP(C:C,Table1[[#All],[searchTaxon]:[Multiple_forms]],5,FALSE)</f>
        <v>0</v>
      </c>
      <c r="J846" t="s">
        <v>50</v>
      </c>
    </row>
    <row r="847" spans="1:10">
      <c r="A847" s="12">
        <v>43249</v>
      </c>
      <c r="B847" s="13">
        <v>43249</v>
      </c>
      <c r="C847" s="14" t="s">
        <v>832</v>
      </c>
      <c r="D847" s="14">
        <v>122</v>
      </c>
      <c r="E847">
        <f>VLOOKUP(C:C,Table1[[#All],[searchTaxon]:[Multiple_forms]],3,FALSE)</f>
        <v>0</v>
      </c>
      <c r="F847">
        <f>VLOOKUP(C:C,Table1[[#All],[searchTaxon]:[Multiple_forms]],4,FALSE)</f>
        <v>0</v>
      </c>
      <c r="G847">
        <f>VLOOKUP(C:C,Table1[[#All],[searchTaxon]:[Multiple_forms]],5,FALSE)</f>
        <v>0</v>
      </c>
      <c r="J847" t="s">
        <v>50</v>
      </c>
    </row>
    <row r="848" spans="1:10">
      <c r="A848" s="12">
        <v>43249</v>
      </c>
      <c r="B848" s="13">
        <v>43249</v>
      </c>
      <c r="C848" s="14" t="s">
        <v>834</v>
      </c>
      <c r="D848" s="14">
        <v>123</v>
      </c>
      <c r="E848">
        <f>VLOOKUP(C:C,Table1[[#All],[searchTaxon]:[Multiple_forms]],3,FALSE)</f>
        <v>0</v>
      </c>
      <c r="F848">
        <f>VLOOKUP(C:C,Table1[[#All],[searchTaxon]:[Multiple_forms]],4,FALSE)</f>
        <v>0</v>
      </c>
      <c r="G848">
        <f>VLOOKUP(C:C,Table1[[#All],[searchTaxon]:[Multiple_forms]],5,FALSE)</f>
        <v>0</v>
      </c>
      <c r="J848" t="s">
        <v>50</v>
      </c>
    </row>
    <row r="849" spans="1:10">
      <c r="A849" s="12">
        <v>43273</v>
      </c>
      <c r="B849" s="13">
        <v>43273</v>
      </c>
      <c r="C849" s="14" t="s">
        <v>836</v>
      </c>
      <c r="D849" s="14">
        <v>124</v>
      </c>
      <c r="E849">
        <f>VLOOKUP(C:C,Table1[[#All],[searchTaxon]:[Multiple_forms]],3,FALSE)</f>
        <v>0</v>
      </c>
      <c r="F849">
        <f>VLOOKUP(C:C,Table1[[#All],[searchTaxon]:[Multiple_forms]],4,FALSE)</f>
        <v>0</v>
      </c>
      <c r="G849">
        <f>VLOOKUP(C:C,Table1[[#All],[searchTaxon]:[Multiple_forms]],5,FALSE)</f>
        <v>0</v>
      </c>
      <c r="J849" t="s">
        <v>50</v>
      </c>
    </row>
    <row r="850" spans="1:10">
      <c r="A850" s="12">
        <v>43273</v>
      </c>
      <c r="B850" s="13">
        <v>43273</v>
      </c>
      <c r="C850" s="14" t="s">
        <v>841</v>
      </c>
      <c r="D850" s="14">
        <v>125</v>
      </c>
      <c r="E850">
        <f>VLOOKUP(C:C,Table1[[#All],[searchTaxon]:[Multiple_forms]],3,FALSE)</f>
        <v>0</v>
      </c>
      <c r="F850">
        <f>VLOOKUP(C:C,Table1[[#All],[searchTaxon]:[Multiple_forms]],4,FALSE)</f>
        <v>0</v>
      </c>
      <c r="G850">
        <f>VLOOKUP(C:C,Table1[[#All],[searchTaxon]:[Multiple_forms]],5,FALSE)</f>
        <v>0</v>
      </c>
      <c r="J850" t="s">
        <v>50</v>
      </c>
    </row>
    <row r="851" spans="1:10">
      <c r="A851" s="12">
        <v>43273</v>
      </c>
      <c r="B851" s="13">
        <v>43273</v>
      </c>
      <c r="C851" s="14" t="s">
        <v>843</v>
      </c>
      <c r="D851" s="14">
        <v>126</v>
      </c>
      <c r="E851">
        <f>VLOOKUP(C:C,Table1[[#All],[searchTaxon]:[Multiple_forms]],3,FALSE)</f>
        <v>0</v>
      </c>
      <c r="F851">
        <f>VLOOKUP(C:C,Table1[[#All],[searchTaxon]:[Multiple_forms]],4,FALSE)</f>
        <v>0</v>
      </c>
      <c r="G851">
        <f>VLOOKUP(C:C,Table1[[#All],[searchTaxon]:[Multiple_forms]],5,FALSE)</f>
        <v>0</v>
      </c>
      <c r="J851" t="s">
        <v>50</v>
      </c>
    </row>
    <row r="852" spans="1:10">
      <c r="A852" s="12">
        <v>43273</v>
      </c>
      <c r="B852" s="13">
        <v>43273</v>
      </c>
      <c r="C852" s="14" t="s">
        <v>845</v>
      </c>
      <c r="D852" s="14">
        <v>127</v>
      </c>
      <c r="E852">
        <f>VLOOKUP(C:C,Table1[[#All],[searchTaxon]:[Multiple_forms]],3,FALSE)</f>
        <v>0</v>
      </c>
      <c r="F852">
        <f>VLOOKUP(C:C,Table1[[#All],[searchTaxon]:[Multiple_forms]],4,FALSE)</f>
        <v>0</v>
      </c>
      <c r="G852">
        <f>VLOOKUP(C:C,Table1[[#All],[searchTaxon]:[Multiple_forms]],5,FALSE)</f>
        <v>0</v>
      </c>
      <c r="J852" t="s">
        <v>50</v>
      </c>
    </row>
    <row r="853" spans="1:10">
      <c r="A853" s="12">
        <v>43273</v>
      </c>
      <c r="B853" s="13">
        <v>43273</v>
      </c>
      <c r="C853" s="14" t="s">
        <v>848</v>
      </c>
      <c r="D853" s="14">
        <v>128</v>
      </c>
      <c r="E853">
        <f>VLOOKUP(C:C,Table1[[#All],[searchTaxon]:[Multiple_forms]],3,FALSE)</f>
        <v>0</v>
      </c>
      <c r="F853">
        <f>VLOOKUP(C:C,Table1[[#All],[searchTaxon]:[Multiple_forms]],4,FALSE)</f>
        <v>0</v>
      </c>
      <c r="G853">
        <f>VLOOKUP(C:C,Table1[[#All],[searchTaxon]:[Multiple_forms]],5,FALSE)</f>
        <v>0</v>
      </c>
      <c r="J853" t="s">
        <v>50</v>
      </c>
    </row>
    <row r="854" spans="1:10">
      <c r="A854" s="12">
        <v>43276</v>
      </c>
      <c r="B854" s="13">
        <v>43276</v>
      </c>
      <c r="C854" s="14" t="s">
        <v>850</v>
      </c>
      <c r="D854" s="14">
        <v>129</v>
      </c>
      <c r="E854">
        <f>VLOOKUP(C:C,Table1[[#All],[searchTaxon]:[Multiple_forms]],3,FALSE)</f>
        <v>0</v>
      </c>
      <c r="F854">
        <f>VLOOKUP(C:C,Table1[[#All],[searchTaxon]:[Multiple_forms]],4,FALSE)</f>
        <v>0</v>
      </c>
      <c r="G854">
        <f>VLOOKUP(C:C,Table1[[#All],[searchTaxon]:[Multiple_forms]],5,FALSE)</f>
        <v>0</v>
      </c>
      <c r="J854" t="s">
        <v>50</v>
      </c>
    </row>
    <row r="855" spans="1:10">
      <c r="A855" s="12">
        <v>43276</v>
      </c>
      <c r="B855" s="13">
        <v>43276</v>
      </c>
      <c r="C855" s="14" t="s">
        <v>852</v>
      </c>
      <c r="D855" s="14">
        <v>130</v>
      </c>
      <c r="E855">
        <f>VLOOKUP(C:C,Table1[[#All],[searchTaxon]:[Multiple_forms]],3,FALSE)</f>
        <v>0</v>
      </c>
      <c r="F855">
        <f>VLOOKUP(C:C,Table1[[#All],[searchTaxon]:[Multiple_forms]],4,FALSE)</f>
        <v>0</v>
      </c>
      <c r="G855">
        <f>VLOOKUP(C:C,Table1[[#All],[searchTaxon]:[Multiple_forms]],5,FALSE)</f>
        <v>0</v>
      </c>
      <c r="J855" t="s">
        <v>50</v>
      </c>
    </row>
    <row r="856" spans="1:10">
      <c r="A856" s="12">
        <v>43276</v>
      </c>
      <c r="B856" s="13">
        <v>43276</v>
      </c>
      <c r="C856" s="14" t="s">
        <v>855</v>
      </c>
      <c r="D856" s="14">
        <v>131</v>
      </c>
      <c r="E856">
        <f>VLOOKUP(C:C,Table1[[#All],[searchTaxon]:[Multiple_forms]],3,FALSE)</f>
        <v>0</v>
      </c>
      <c r="F856">
        <f>VLOOKUP(C:C,Table1[[#All],[searchTaxon]:[Multiple_forms]],4,FALSE)</f>
        <v>0</v>
      </c>
      <c r="G856">
        <f>VLOOKUP(C:C,Table1[[#All],[searchTaxon]:[Multiple_forms]],5,FALSE)</f>
        <v>0</v>
      </c>
      <c r="J856" t="s">
        <v>50</v>
      </c>
    </row>
    <row r="857" spans="1:10">
      <c r="A857" s="12">
        <v>43276</v>
      </c>
      <c r="B857" s="13">
        <v>43276</v>
      </c>
      <c r="C857" s="14" t="s">
        <v>860</v>
      </c>
      <c r="D857" s="14">
        <v>132</v>
      </c>
      <c r="E857">
        <f>VLOOKUP(C:C,Table1[[#All],[searchTaxon]:[Multiple_forms]],3,FALSE)</f>
        <v>0</v>
      </c>
      <c r="F857">
        <f>VLOOKUP(C:C,Table1[[#All],[searchTaxon]:[Multiple_forms]],4,FALSE)</f>
        <v>0</v>
      </c>
      <c r="G857">
        <f>VLOOKUP(C:C,Table1[[#All],[searchTaxon]:[Multiple_forms]],5,FALSE)</f>
        <v>0</v>
      </c>
      <c r="J857" t="s">
        <v>50</v>
      </c>
    </row>
    <row r="858" spans="1:10">
      <c r="A858" s="12">
        <v>43276</v>
      </c>
      <c r="B858" s="13">
        <v>43276</v>
      </c>
      <c r="C858" s="14" t="s">
        <v>863</v>
      </c>
      <c r="D858" s="14">
        <v>133</v>
      </c>
      <c r="E858">
        <f>VLOOKUP(C:C,Table1[[#All],[searchTaxon]:[Multiple_forms]],3,FALSE)</f>
        <v>0</v>
      </c>
      <c r="F858">
        <f>VLOOKUP(C:C,Table1[[#All],[searchTaxon]:[Multiple_forms]],4,FALSE)</f>
        <v>0</v>
      </c>
      <c r="G858">
        <f>VLOOKUP(C:C,Table1[[#All],[searchTaxon]:[Multiple_forms]],5,FALSE)</f>
        <v>0</v>
      </c>
      <c r="J858" t="s">
        <v>50</v>
      </c>
    </row>
    <row r="859" spans="1:10">
      <c r="A859" s="12">
        <v>43276</v>
      </c>
      <c r="B859" s="13">
        <v>43276</v>
      </c>
      <c r="C859" s="14" t="s">
        <v>865</v>
      </c>
      <c r="D859" s="14">
        <v>134</v>
      </c>
      <c r="E859">
        <f>VLOOKUP(C:C,Table1[[#All],[searchTaxon]:[Multiple_forms]],3,FALSE)</f>
        <v>0</v>
      </c>
      <c r="F859">
        <f>VLOOKUP(C:C,Table1[[#All],[searchTaxon]:[Multiple_forms]],4,FALSE)</f>
        <v>0</v>
      </c>
      <c r="G859">
        <f>VLOOKUP(C:C,Table1[[#All],[searchTaxon]:[Multiple_forms]],5,FALSE)</f>
        <v>0</v>
      </c>
      <c r="J859" t="s">
        <v>50</v>
      </c>
    </row>
    <row r="860" spans="1:10">
      <c r="A860" s="12">
        <v>43277</v>
      </c>
      <c r="B860" s="13">
        <v>43277</v>
      </c>
      <c r="C860" s="14" t="s">
        <v>867</v>
      </c>
      <c r="D860" s="14">
        <v>135</v>
      </c>
      <c r="E860">
        <f>VLOOKUP(C:C,Table1[[#All],[searchTaxon]:[Multiple_forms]],3,FALSE)</f>
        <v>0</v>
      </c>
      <c r="F860">
        <f>VLOOKUP(C:C,Table1[[#All],[searchTaxon]:[Multiple_forms]],4,FALSE)</f>
        <v>0</v>
      </c>
      <c r="G860">
        <f>VLOOKUP(C:C,Table1[[#All],[searchTaxon]:[Multiple_forms]],5,FALSE)</f>
        <v>0</v>
      </c>
      <c r="J860" t="s">
        <v>50</v>
      </c>
    </row>
    <row r="861" spans="1:10">
      <c r="A861" s="12">
        <v>43277</v>
      </c>
      <c r="B861" s="13">
        <v>43277</v>
      </c>
      <c r="C861" s="14" t="s">
        <v>870</v>
      </c>
      <c r="D861" s="14">
        <v>136</v>
      </c>
      <c r="E861">
        <f>VLOOKUP(C:C,Table1[[#All],[searchTaxon]:[Multiple_forms]],3,FALSE)</f>
        <v>0</v>
      </c>
      <c r="F861">
        <f>VLOOKUP(C:C,Table1[[#All],[searchTaxon]:[Multiple_forms]],4,FALSE)</f>
        <v>0</v>
      </c>
      <c r="G861">
        <f>VLOOKUP(C:C,Table1[[#All],[searchTaxon]:[Multiple_forms]],5,FALSE)</f>
        <v>0</v>
      </c>
      <c r="J861" t="s">
        <v>50</v>
      </c>
    </row>
    <row r="862" spans="1:10">
      <c r="A862" s="12">
        <v>43277</v>
      </c>
      <c r="B862" s="13">
        <v>43277</v>
      </c>
      <c r="C862" s="14" t="s">
        <v>872</v>
      </c>
      <c r="D862" s="14">
        <v>137</v>
      </c>
      <c r="E862">
        <f>VLOOKUP(C:C,Table1[[#All],[searchTaxon]:[Multiple_forms]],3,FALSE)</f>
        <v>0</v>
      </c>
      <c r="F862">
        <f>VLOOKUP(C:C,Table1[[#All],[searchTaxon]:[Multiple_forms]],4,FALSE)</f>
        <v>0</v>
      </c>
      <c r="G862">
        <f>VLOOKUP(C:C,Table1[[#All],[searchTaxon]:[Multiple_forms]],5,FALSE)</f>
        <v>0</v>
      </c>
      <c r="J862" t="s">
        <v>50</v>
      </c>
    </row>
    <row r="863" spans="1:10">
      <c r="A863" s="12">
        <v>43277</v>
      </c>
      <c r="B863" s="13">
        <v>43277</v>
      </c>
      <c r="C863" s="14" t="s">
        <v>874</v>
      </c>
      <c r="D863" s="14">
        <v>138</v>
      </c>
      <c r="E863">
        <f>VLOOKUP(C:C,Table1[[#All],[searchTaxon]:[Multiple_forms]],3,FALSE)</f>
        <v>0</v>
      </c>
      <c r="F863">
        <f>VLOOKUP(C:C,Table1[[#All],[searchTaxon]:[Multiple_forms]],4,FALSE)</f>
        <v>0</v>
      </c>
      <c r="G863">
        <f>VLOOKUP(C:C,Table1[[#All],[searchTaxon]:[Multiple_forms]],5,FALSE)</f>
        <v>0</v>
      </c>
      <c r="J863" t="s">
        <v>50</v>
      </c>
    </row>
    <row r="864" spans="1:10">
      <c r="A864" s="12">
        <v>43277</v>
      </c>
      <c r="B864" s="13">
        <v>43277</v>
      </c>
      <c r="C864" s="14" t="s">
        <v>876</v>
      </c>
      <c r="D864" s="14">
        <v>139</v>
      </c>
      <c r="E864">
        <f>VLOOKUP(C:C,Table1[[#All],[searchTaxon]:[Multiple_forms]],3,FALSE)</f>
        <v>0</v>
      </c>
      <c r="F864">
        <f>VLOOKUP(C:C,Table1[[#All],[searchTaxon]:[Multiple_forms]],4,FALSE)</f>
        <v>0</v>
      </c>
      <c r="G864">
        <f>VLOOKUP(C:C,Table1[[#All],[searchTaxon]:[Multiple_forms]],5,FALSE)</f>
        <v>0</v>
      </c>
      <c r="J864" t="s">
        <v>50</v>
      </c>
    </row>
    <row r="865" spans="1:10">
      <c r="A865" s="12">
        <v>43277</v>
      </c>
      <c r="B865" s="13">
        <v>43277</v>
      </c>
      <c r="C865" s="14" t="s">
        <v>879</v>
      </c>
      <c r="D865" s="14">
        <v>140</v>
      </c>
      <c r="E865">
        <f>VLOOKUP(C:C,Table1[[#All],[searchTaxon]:[Multiple_forms]],3,FALSE)</f>
        <v>0</v>
      </c>
      <c r="F865">
        <f>VLOOKUP(C:C,Table1[[#All],[searchTaxon]:[Multiple_forms]],4,FALSE)</f>
        <v>0</v>
      </c>
      <c r="G865">
        <f>VLOOKUP(C:C,Table1[[#All],[searchTaxon]:[Multiple_forms]],5,FALSE)</f>
        <v>0</v>
      </c>
      <c r="J865" t="s">
        <v>50</v>
      </c>
    </row>
    <row r="866" spans="1:10">
      <c r="A866" s="12">
        <v>43277</v>
      </c>
      <c r="B866" s="13">
        <v>43277</v>
      </c>
      <c r="C866" s="14" t="s">
        <v>883</v>
      </c>
      <c r="D866" s="14">
        <v>141</v>
      </c>
      <c r="E866">
        <f>VLOOKUP(C:C,Table1[[#All],[searchTaxon]:[Multiple_forms]],3,FALSE)</f>
        <v>0</v>
      </c>
      <c r="F866">
        <f>VLOOKUP(C:C,Table1[[#All],[searchTaxon]:[Multiple_forms]],4,FALSE)</f>
        <v>0</v>
      </c>
      <c r="G866">
        <f>VLOOKUP(C:C,Table1[[#All],[searchTaxon]:[Multiple_forms]],5,FALSE)</f>
        <v>0</v>
      </c>
      <c r="J866" t="s">
        <v>50</v>
      </c>
    </row>
    <row r="867" spans="1:10">
      <c r="A867" s="12">
        <v>43277</v>
      </c>
      <c r="B867" s="13">
        <v>43277</v>
      </c>
      <c r="C867" s="14" t="s">
        <v>888</v>
      </c>
      <c r="D867" s="14">
        <v>142</v>
      </c>
      <c r="E867">
        <f>VLOOKUP(C:C,Table1[[#All],[searchTaxon]:[Multiple_forms]],3,FALSE)</f>
        <v>0</v>
      </c>
      <c r="F867">
        <f>VLOOKUP(C:C,Table1[[#All],[searchTaxon]:[Multiple_forms]],4,FALSE)</f>
        <v>0</v>
      </c>
      <c r="G867">
        <f>VLOOKUP(C:C,Table1[[#All],[searchTaxon]:[Multiple_forms]],5,FALSE)</f>
        <v>0</v>
      </c>
      <c r="J867" t="s">
        <v>50</v>
      </c>
    </row>
    <row r="868" spans="1:10">
      <c r="A868" s="12">
        <v>43278</v>
      </c>
      <c r="B868" s="13">
        <v>43278</v>
      </c>
      <c r="C868" s="14" t="s">
        <v>891</v>
      </c>
      <c r="D868" s="14">
        <v>143</v>
      </c>
      <c r="E868">
        <f>VLOOKUP(C:C,Table1[[#All],[searchTaxon]:[Multiple_forms]],3,FALSE)</f>
        <v>0</v>
      </c>
      <c r="F868">
        <f>VLOOKUP(C:C,Table1[[#All],[searchTaxon]:[Multiple_forms]],4,FALSE)</f>
        <v>0</v>
      </c>
      <c r="G868">
        <f>VLOOKUP(C:C,Table1[[#All],[searchTaxon]:[Multiple_forms]],5,FALSE)</f>
        <v>0</v>
      </c>
      <c r="J868" t="s">
        <v>50</v>
      </c>
    </row>
    <row r="869" spans="1:10">
      <c r="A869" s="12">
        <v>43278</v>
      </c>
      <c r="B869" s="13">
        <v>43278</v>
      </c>
      <c r="C869" s="14" t="s">
        <v>892</v>
      </c>
      <c r="D869" s="14">
        <v>144</v>
      </c>
      <c r="E869">
        <f>VLOOKUP(C:C,Table1[[#All],[searchTaxon]:[Multiple_forms]],3,FALSE)</f>
        <v>0</v>
      </c>
      <c r="F869">
        <f>VLOOKUP(C:C,Table1[[#All],[searchTaxon]:[Multiple_forms]],4,FALSE)</f>
        <v>0</v>
      </c>
      <c r="G869">
        <f>VLOOKUP(C:C,Table1[[#All],[searchTaxon]:[Multiple_forms]],5,FALSE)</f>
        <v>0</v>
      </c>
      <c r="J869" t="s">
        <v>50</v>
      </c>
    </row>
    <row r="870" spans="1:10">
      <c r="A870" s="12">
        <v>43278</v>
      </c>
      <c r="B870" s="13">
        <v>43278</v>
      </c>
      <c r="C870" s="14" t="s">
        <v>895</v>
      </c>
      <c r="D870" s="14">
        <v>145</v>
      </c>
      <c r="E870">
        <f>VLOOKUP(C:C,Table1[[#All],[searchTaxon]:[Multiple_forms]],3,FALSE)</f>
        <v>0</v>
      </c>
      <c r="F870">
        <f>VLOOKUP(C:C,Table1[[#All],[searchTaxon]:[Multiple_forms]],4,FALSE)</f>
        <v>0</v>
      </c>
      <c r="G870">
        <f>VLOOKUP(C:C,Table1[[#All],[searchTaxon]:[Multiple_forms]],5,FALSE)</f>
        <v>0</v>
      </c>
      <c r="J870" t="s">
        <v>50</v>
      </c>
    </row>
    <row r="871" spans="1:10">
      <c r="A871" s="12">
        <v>43278</v>
      </c>
      <c r="B871" s="13">
        <v>43278</v>
      </c>
      <c r="C871" s="14" t="s">
        <v>897</v>
      </c>
      <c r="D871" s="14">
        <v>146</v>
      </c>
      <c r="E871" t="str">
        <f>VLOOKUP(C:C,Table1[[#All],[searchTaxon]:[Multiple_forms]],3,FALSE)</f>
        <v>Maculata</v>
      </c>
      <c r="F871">
        <f>VLOOKUP(C:C,Table1[[#All],[searchTaxon]:[Multiple_forms]],4,FALSE)</f>
        <v>0</v>
      </c>
      <c r="G871" t="str">
        <f>VLOOKUP(C:C,Table1[[#All],[searchTaxon]:[Multiple_forms]],5,FALSE)</f>
        <v>Yes</v>
      </c>
      <c r="J871" t="s">
        <v>50</v>
      </c>
    </row>
    <row r="872" spans="1:10">
      <c r="A872" s="12">
        <v>43279</v>
      </c>
      <c r="B872" s="13">
        <v>43279</v>
      </c>
      <c r="C872" s="14" t="s">
        <v>903</v>
      </c>
      <c r="D872" s="14">
        <v>147</v>
      </c>
      <c r="E872">
        <f>VLOOKUP(C:C,Table1[[#All],[searchTaxon]:[Multiple_forms]],3,FALSE)</f>
        <v>0</v>
      </c>
      <c r="F872">
        <f>VLOOKUP(C:C,Table1[[#All],[searchTaxon]:[Multiple_forms]],4,FALSE)</f>
        <v>0</v>
      </c>
      <c r="G872">
        <f>VLOOKUP(C:C,Table1[[#All],[searchTaxon]:[Multiple_forms]],5,FALSE)</f>
        <v>0</v>
      </c>
      <c r="J872" t="s">
        <v>50</v>
      </c>
    </row>
    <row r="873" spans="1:10">
      <c r="A873" s="12">
        <v>43279</v>
      </c>
      <c r="B873" s="13">
        <v>43279</v>
      </c>
      <c r="C873" s="14" t="s">
        <v>907</v>
      </c>
      <c r="D873" s="14">
        <v>148</v>
      </c>
      <c r="E873">
        <f>VLOOKUP(C:C,Table1[[#All],[searchTaxon]:[Multiple_forms]],3,FALSE)</f>
        <v>0</v>
      </c>
      <c r="F873">
        <f>VLOOKUP(C:C,Table1[[#All],[searchTaxon]:[Multiple_forms]],4,FALSE)</f>
        <v>0</v>
      </c>
      <c r="G873">
        <f>VLOOKUP(C:C,Table1[[#All],[searchTaxon]:[Multiple_forms]],5,FALSE)</f>
        <v>0</v>
      </c>
      <c r="J873" t="s">
        <v>50</v>
      </c>
    </row>
    <row r="874" spans="1:10">
      <c r="A874" s="12">
        <v>43279</v>
      </c>
      <c r="B874" s="13">
        <v>43279</v>
      </c>
      <c r="C874" s="14" t="s">
        <v>910</v>
      </c>
      <c r="D874" s="14">
        <v>149</v>
      </c>
      <c r="E874">
        <f>VLOOKUP(C:C,Table1[[#All],[searchTaxon]:[Multiple_forms]],3,FALSE)</f>
        <v>0</v>
      </c>
      <c r="F874">
        <f>VLOOKUP(C:C,Table1[[#All],[searchTaxon]:[Multiple_forms]],4,FALSE)</f>
        <v>0</v>
      </c>
      <c r="G874">
        <f>VLOOKUP(C:C,Table1[[#All],[searchTaxon]:[Multiple_forms]],5,FALSE)</f>
        <v>0</v>
      </c>
      <c r="J874" t="s">
        <v>50</v>
      </c>
    </row>
    <row r="875" spans="1:10">
      <c r="A875" s="12">
        <v>43279</v>
      </c>
      <c r="B875" s="13">
        <v>43279</v>
      </c>
      <c r="C875" s="14" t="s">
        <v>913</v>
      </c>
      <c r="D875" s="14">
        <v>150</v>
      </c>
      <c r="E875">
        <f>VLOOKUP(C:C,Table1[[#All],[searchTaxon]:[Multiple_forms]],3,FALSE)</f>
        <v>0</v>
      </c>
      <c r="F875">
        <f>VLOOKUP(C:C,Table1[[#All],[searchTaxon]:[Multiple_forms]],4,FALSE)</f>
        <v>0</v>
      </c>
      <c r="G875">
        <f>VLOOKUP(C:C,Table1[[#All],[searchTaxon]:[Multiple_forms]],5,FALSE)</f>
        <v>0</v>
      </c>
      <c r="J875" t="s">
        <v>50</v>
      </c>
    </row>
    <row r="876" spans="1:10">
      <c r="A876" s="12">
        <v>43279</v>
      </c>
      <c r="B876" s="13">
        <v>43279</v>
      </c>
      <c r="C876" s="14" t="s">
        <v>913</v>
      </c>
      <c r="D876" s="14">
        <v>151</v>
      </c>
      <c r="E876">
        <f>VLOOKUP(C:C,Table1[[#All],[searchTaxon]:[Multiple_forms]],3,FALSE)</f>
        <v>0</v>
      </c>
      <c r="F876">
        <f>VLOOKUP(C:C,Table1[[#All],[searchTaxon]:[Multiple_forms]],4,FALSE)</f>
        <v>0</v>
      </c>
      <c r="G876">
        <f>VLOOKUP(C:C,Table1[[#All],[searchTaxon]:[Multiple_forms]],5,FALSE)</f>
        <v>0</v>
      </c>
      <c r="J876" t="s">
        <v>50</v>
      </c>
    </row>
    <row r="877" spans="1:10">
      <c r="A877" s="12">
        <v>43279</v>
      </c>
      <c r="B877" s="13">
        <v>43279</v>
      </c>
      <c r="C877" s="14" t="s">
        <v>915</v>
      </c>
      <c r="D877" s="14">
        <v>152</v>
      </c>
      <c r="E877">
        <f>VLOOKUP(C:C,Table1[[#All],[searchTaxon]:[Multiple_forms]],3,FALSE)</f>
        <v>0</v>
      </c>
      <c r="F877">
        <f>VLOOKUP(C:C,Table1[[#All],[searchTaxon]:[Multiple_forms]],4,FALSE)</f>
        <v>0</v>
      </c>
      <c r="G877">
        <f>VLOOKUP(C:C,Table1[[#All],[searchTaxon]:[Multiple_forms]],5,FALSE)</f>
        <v>0</v>
      </c>
      <c r="J877" t="s">
        <v>50</v>
      </c>
    </row>
    <row r="878" spans="1:10">
      <c r="A878" s="12">
        <v>43279</v>
      </c>
      <c r="B878" s="13">
        <v>43279</v>
      </c>
      <c r="C878" s="14" t="s">
        <v>919</v>
      </c>
      <c r="D878" s="14">
        <v>153</v>
      </c>
      <c r="E878">
        <f>VLOOKUP(C:C,Table1[[#All],[searchTaxon]:[Multiple_forms]],3,FALSE)</f>
        <v>0</v>
      </c>
      <c r="F878">
        <f>VLOOKUP(C:C,Table1[[#All],[searchTaxon]:[Multiple_forms]],4,FALSE)</f>
        <v>0</v>
      </c>
      <c r="G878">
        <f>VLOOKUP(C:C,Table1[[#All],[searchTaxon]:[Multiple_forms]],5,FALSE)</f>
        <v>0</v>
      </c>
      <c r="J878" t="s">
        <v>50</v>
      </c>
    </row>
    <row r="879" spans="1:10">
      <c r="A879" s="12">
        <v>43279</v>
      </c>
      <c r="B879" s="13">
        <v>43279</v>
      </c>
      <c r="C879" s="14" t="s">
        <v>921</v>
      </c>
      <c r="D879" s="14">
        <v>154</v>
      </c>
      <c r="E879">
        <f>VLOOKUP(C:C,Table1[[#All],[searchTaxon]:[Multiple_forms]],3,FALSE)</f>
        <v>0</v>
      </c>
      <c r="F879">
        <f>VLOOKUP(C:C,Table1[[#All],[searchTaxon]:[Multiple_forms]],4,FALSE)</f>
        <v>0</v>
      </c>
      <c r="G879">
        <f>VLOOKUP(C:C,Table1[[#All],[searchTaxon]:[Multiple_forms]],5,FALSE)</f>
        <v>0</v>
      </c>
      <c r="J879" t="s">
        <v>50</v>
      </c>
    </row>
    <row r="880" spans="1:10">
      <c r="A880" s="12">
        <v>43279</v>
      </c>
      <c r="B880" s="13">
        <v>43279</v>
      </c>
      <c r="C880" s="14" t="s">
        <v>925</v>
      </c>
      <c r="D880" s="14">
        <v>155</v>
      </c>
      <c r="E880">
        <f>VLOOKUP(C:C,Table1[[#All],[searchTaxon]:[Multiple_forms]],3,FALSE)</f>
        <v>0</v>
      </c>
      <c r="F880">
        <f>VLOOKUP(C:C,Table1[[#All],[searchTaxon]:[Multiple_forms]],4,FALSE)</f>
        <v>0</v>
      </c>
      <c r="G880">
        <f>VLOOKUP(C:C,Table1[[#All],[searchTaxon]:[Multiple_forms]],5,FALSE)</f>
        <v>0</v>
      </c>
      <c r="J880" t="s">
        <v>50</v>
      </c>
    </row>
    <row r="881" spans="1:10">
      <c r="A881" s="12">
        <v>43279</v>
      </c>
      <c r="B881" s="13">
        <v>43279</v>
      </c>
      <c r="C881" s="14" t="s">
        <v>928</v>
      </c>
      <c r="D881" s="14">
        <v>156</v>
      </c>
      <c r="E881">
        <f>VLOOKUP(C:C,Table1[[#All],[searchTaxon]:[Multiple_forms]],3,FALSE)</f>
        <v>0</v>
      </c>
      <c r="F881">
        <f>VLOOKUP(C:C,Table1[[#All],[searchTaxon]:[Multiple_forms]],4,FALSE)</f>
        <v>0</v>
      </c>
      <c r="G881">
        <f>VLOOKUP(C:C,Table1[[#All],[searchTaxon]:[Multiple_forms]],5,FALSE)</f>
        <v>0</v>
      </c>
      <c r="J881" t="s">
        <v>50</v>
      </c>
    </row>
    <row r="882" spans="1:10">
      <c r="A882" s="12">
        <v>43279</v>
      </c>
      <c r="B882" s="13">
        <v>43279</v>
      </c>
      <c r="C882" s="14" t="s">
        <v>931</v>
      </c>
      <c r="D882" s="14">
        <v>157</v>
      </c>
      <c r="E882">
        <f>VLOOKUP(C:C,Table1[[#All],[searchTaxon]:[Multiple_forms]],3,FALSE)</f>
        <v>0</v>
      </c>
      <c r="F882">
        <f>VLOOKUP(C:C,Table1[[#All],[searchTaxon]:[Multiple_forms]],4,FALSE)</f>
        <v>0</v>
      </c>
      <c r="G882">
        <f>VLOOKUP(C:C,Table1[[#All],[searchTaxon]:[Multiple_forms]],5,FALSE)</f>
        <v>0</v>
      </c>
      <c r="J882" t="s">
        <v>50</v>
      </c>
    </row>
    <row r="883" spans="1:10">
      <c r="A883" s="12">
        <v>43279</v>
      </c>
      <c r="B883" s="13">
        <v>43279</v>
      </c>
      <c r="C883" s="14" t="s">
        <v>933</v>
      </c>
      <c r="D883" s="14">
        <v>158</v>
      </c>
      <c r="E883">
        <f>VLOOKUP(C:C,Table1[[#All],[searchTaxon]:[Multiple_forms]],3,FALSE)</f>
        <v>0</v>
      </c>
      <c r="F883">
        <f>VLOOKUP(C:C,Table1[[#All],[searchTaxon]:[Multiple_forms]],4,FALSE)</f>
        <v>0</v>
      </c>
      <c r="G883">
        <f>VLOOKUP(C:C,Table1[[#All],[searchTaxon]:[Multiple_forms]],5,FALSE)</f>
        <v>0</v>
      </c>
      <c r="J883" t="s">
        <v>50</v>
      </c>
    </row>
    <row r="884" spans="1:10">
      <c r="A884" s="12">
        <v>43279</v>
      </c>
      <c r="B884" s="13">
        <v>43279</v>
      </c>
      <c r="C884" s="14" t="s">
        <v>937</v>
      </c>
      <c r="D884" s="14">
        <v>159</v>
      </c>
      <c r="E884">
        <f>VLOOKUP(C:C,Table1[[#All],[searchTaxon]:[Multiple_forms]],3,FALSE)</f>
        <v>0</v>
      </c>
      <c r="F884">
        <f>VLOOKUP(C:C,Table1[[#All],[searchTaxon]:[Multiple_forms]],4,FALSE)</f>
        <v>0</v>
      </c>
      <c r="G884" t="str">
        <f>VLOOKUP(C:C,Table1[[#All],[searchTaxon]:[Multiple_forms]],5,FALSE)</f>
        <v>Yes</v>
      </c>
      <c r="J884" t="s">
        <v>50</v>
      </c>
    </row>
    <row r="885" spans="1:10">
      <c r="A885" s="12">
        <v>43279</v>
      </c>
      <c r="B885" s="13">
        <v>43279</v>
      </c>
      <c r="C885" s="14" t="s">
        <v>939</v>
      </c>
      <c r="D885" s="14">
        <v>160</v>
      </c>
      <c r="E885" t="str">
        <f>VLOOKUP(C:C,Table1[[#All],[searchTaxon]:[Multiple_forms]],3,FALSE)</f>
        <v>Rubra</v>
      </c>
      <c r="F885">
        <f>VLOOKUP(C:C,Table1[[#All],[searchTaxon]:[Multiple_forms]],4,FALSE)</f>
        <v>0</v>
      </c>
      <c r="G885" t="str">
        <f>VLOOKUP(C:C,Table1[[#All],[searchTaxon]:[Multiple_forms]],5,FALSE)</f>
        <v>Yes</v>
      </c>
      <c r="J885" t="s">
        <v>50</v>
      </c>
    </row>
    <row r="886" spans="1:10">
      <c r="A886" s="12">
        <v>43279</v>
      </c>
      <c r="B886" s="13">
        <v>43279</v>
      </c>
      <c r="C886" s="14" t="s">
        <v>942</v>
      </c>
      <c r="D886" s="14">
        <v>161</v>
      </c>
      <c r="E886">
        <f>VLOOKUP(C:C,Table1[[#All],[searchTaxon]:[Multiple_forms]],3,FALSE)</f>
        <v>0</v>
      </c>
      <c r="F886">
        <f>VLOOKUP(C:C,Table1[[#All],[searchTaxon]:[Multiple_forms]],4,FALSE)</f>
        <v>0</v>
      </c>
      <c r="G886" t="str">
        <f>VLOOKUP(C:C,Table1[[#All],[searchTaxon]:[Multiple_forms]],5,FALSE)</f>
        <v>Yes</v>
      </c>
      <c r="J886" t="s">
        <v>50</v>
      </c>
    </row>
    <row r="887" spans="1:10">
      <c r="A887" s="12">
        <v>43279</v>
      </c>
      <c r="B887" s="13">
        <v>43279</v>
      </c>
      <c r="C887" s="14" t="s">
        <v>943</v>
      </c>
      <c r="D887" s="14">
        <v>162</v>
      </c>
      <c r="E887">
        <f>VLOOKUP(C:C,Table1[[#All],[searchTaxon]:[Multiple_forms]],3,FALSE)</f>
        <v>0</v>
      </c>
      <c r="F887">
        <f>VLOOKUP(C:C,Table1[[#All],[searchTaxon]:[Multiple_forms]],4,FALSE)</f>
        <v>0</v>
      </c>
      <c r="G887">
        <f>VLOOKUP(C:C,Table1[[#All],[searchTaxon]:[Multiple_forms]],5,FALSE)</f>
        <v>0</v>
      </c>
      <c r="J887" t="s">
        <v>50</v>
      </c>
    </row>
    <row r="888" spans="1:10">
      <c r="A888" s="12">
        <v>43280</v>
      </c>
      <c r="B888" s="13">
        <v>43280</v>
      </c>
      <c r="C888" s="14" t="s">
        <v>948</v>
      </c>
      <c r="D888" s="14">
        <v>163</v>
      </c>
      <c r="E888">
        <f>VLOOKUP(C:C,Table1[[#All],[searchTaxon]:[Multiple_forms]],3,FALSE)</f>
        <v>0</v>
      </c>
      <c r="F888">
        <f>VLOOKUP(C:C,Table1[[#All],[searchTaxon]:[Multiple_forms]],4,FALSE)</f>
        <v>0</v>
      </c>
      <c r="G888">
        <f>VLOOKUP(C:C,Table1[[#All],[searchTaxon]:[Multiple_forms]],5,FALSE)</f>
        <v>0</v>
      </c>
      <c r="J888" t="s">
        <v>50</v>
      </c>
    </row>
    <row r="889" spans="1:10">
      <c r="A889" s="12">
        <v>43280</v>
      </c>
      <c r="B889" s="13">
        <v>43280</v>
      </c>
      <c r="C889" s="14" t="s">
        <v>951</v>
      </c>
      <c r="D889" s="14">
        <v>164</v>
      </c>
      <c r="E889">
        <f>VLOOKUP(C:C,Table1[[#All],[searchTaxon]:[Multiple_forms]],3,FALSE)</f>
        <v>0</v>
      </c>
      <c r="F889">
        <f>VLOOKUP(C:C,Table1[[#All],[searchTaxon]:[Multiple_forms]],4,FALSE)</f>
        <v>0</v>
      </c>
      <c r="G889">
        <f>VLOOKUP(C:C,Table1[[#All],[searchTaxon]:[Multiple_forms]],5,FALSE)</f>
        <v>0</v>
      </c>
      <c r="J889" t="s">
        <v>50</v>
      </c>
    </row>
    <row r="890" spans="1:10">
      <c r="A890" s="12">
        <v>43280</v>
      </c>
      <c r="B890" s="13">
        <v>43280</v>
      </c>
      <c r="C890" s="14" t="s">
        <v>953</v>
      </c>
      <c r="D890" s="14">
        <v>165</v>
      </c>
      <c r="E890">
        <f>VLOOKUP(C:C,Table1[[#All],[searchTaxon]:[Multiple_forms]],3,FALSE)</f>
        <v>0</v>
      </c>
      <c r="F890">
        <f>VLOOKUP(C:C,Table1[[#All],[searchTaxon]:[Multiple_forms]],4,FALSE)</f>
        <v>0</v>
      </c>
      <c r="G890" t="str">
        <f>VLOOKUP(C:C,Table1[[#All],[searchTaxon]:[Multiple_forms]],5,FALSE)</f>
        <v>Yes</v>
      </c>
      <c r="J890" t="s">
        <v>50</v>
      </c>
    </row>
    <row r="891" spans="1:10">
      <c r="A891" s="12">
        <v>43280</v>
      </c>
      <c r="B891" s="13">
        <v>43280</v>
      </c>
      <c r="C891" s="14" t="s">
        <v>956</v>
      </c>
      <c r="D891" s="14">
        <v>166</v>
      </c>
      <c r="E891">
        <f>VLOOKUP(C:C,Table1[[#All],[searchTaxon]:[Multiple_forms]],3,FALSE)</f>
        <v>0</v>
      </c>
      <c r="F891">
        <f>VLOOKUP(C:C,Table1[[#All],[searchTaxon]:[Multiple_forms]],4,FALSE)</f>
        <v>0</v>
      </c>
      <c r="G891">
        <f>VLOOKUP(C:C,Table1[[#All],[searchTaxon]:[Multiple_forms]],5,FALSE)</f>
        <v>0</v>
      </c>
      <c r="J891" t="s">
        <v>50</v>
      </c>
    </row>
    <row r="892" spans="1:10">
      <c r="A892" s="12">
        <v>43280</v>
      </c>
      <c r="B892" s="13">
        <v>43280</v>
      </c>
      <c r="C892" s="14" t="s">
        <v>958</v>
      </c>
      <c r="D892" s="14">
        <v>167</v>
      </c>
      <c r="E892">
        <f>VLOOKUP(C:C,Table1[[#All],[searchTaxon]:[Multiple_forms]],3,FALSE)</f>
        <v>0</v>
      </c>
      <c r="F892">
        <f>VLOOKUP(C:C,Table1[[#All],[searchTaxon]:[Multiple_forms]],4,FALSE)</f>
        <v>0</v>
      </c>
      <c r="G892" t="str">
        <f>VLOOKUP(C:C,Table1[[#All],[searchTaxon]:[Multiple_forms]],5,FALSE)</f>
        <v>Yes</v>
      </c>
      <c r="J892" t="s">
        <v>50</v>
      </c>
    </row>
    <row r="893" spans="1:10">
      <c r="A893" s="12">
        <v>43280</v>
      </c>
      <c r="B893" s="13">
        <v>43280</v>
      </c>
      <c r="C893" s="14" t="s">
        <v>962</v>
      </c>
      <c r="D893" s="14">
        <v>168</v>
      </c>
      <c r="E893">
        <f>VLOOKUP(C:C,Table1[[#All],[searchTaxon]:[Multiple_forms]],3,FALSE)</f>
        <v>0</v>
      </c>
      <c r="F893">
        <f>VLOOKUP(C:C,Table1[[#All],[searchTaxon]:[Multiple_forms]],4,FALSE)</f>
        <v>0</v>
      </c>
      <c r="G893">
        <f>VLOOKUP(C:C,Table1[[#All],[searchTaxon]:[Multiple_forms]],5,FALSE)</f>
        <v>0</v>
      </c>
      <c r="J893" t="s">
        <v>50</v>
      </c>
    </row>
    <row r="894" spans="1:10">
      <c r="A894" s="12">
        <v>43280</v>
      </c>
      <c r="B894" s="13">
        <v>43280</v>
      </c>
      <c r="C894" s="14" t="s">
        <v>965</v>
      </c>
      <c r="D894" s="14">
        <v>169</v>
      </c>
      <c r="E894">
        <f>VLOOKUP(C:C,Table1[[#All],[searchTaxon]:[Multiple_forms]],3,FALSE)</f>
        <v>0</v>
      </c>
      <c r="F894">
        <f>VLOOKUP(C:C,Table1[[#All],[searchTaxon]:[Multiple_forms]],4,FALSE)</f>
        <v>0</v>
      </c>
      <c r="G894">
        <f>VLOOKUP(C:C,Table1[[#All],[searchTaxon]:[Multiple_forms]],5,FALSE)</f>
        <v>0</v>
      </c>
      <c r="J894" t="s">
        <v>50</v>
      </c>
    </row>
    <row r="895" spans="1:10">
      <c r="A895" s="12">
        <v>43280</v>
      </c>
      <c r="B895" s="13">
        <v>43280</v>
      </c>
      <c r="C895" s="14" t="s">
        <v>969</v>
      </c>
      <c r="D895" s="14">
        <v>170</v>
      </c>
      <c r="E895">
        <f>VLOOKUP(C:C,Table1[[#All],[searchTaxon]:[Multiple_forms]],3,FALSE)</f>
        <v>0</v>
      </c>
      <c r="F895">
        <f>VLOOKUP(C:C,Table1[[#All],[searchTaxon]:[Multiple_forms]],4,FALSE)</f>
        <v>0</v>
      </c>
      <c r="G895">
        <f>VLOOKUP(C:C,Table1[[#All],[searchTaxon]:[Multiple_forms]],5,FALSE)</f>
        <v>0</v>
      </c>
      <c r="J895" t="s">
        <v>50</v>
      </c>
    </row>
    <row r="896" spans="1:10">
      <c r="A896" s="12">
        <v>43280</v>
      </c>
      <c r="B896" s="13">
        <v>43280</v>
      </c>
      <c r="C896" s="14" t="s">
        <v>971</v>
      </c>
      <c r="D896" s="14">
        <v>171</v>
      </c>
      <c r="E896">
        <f>VLOOKUP(C:C,Table1[[#All],[searchTaxon]:[Multiple_forms]],3,FALSE)</f>
        <v>0</v>
      </c>
      <c r="F896">
        <f>VLOOKUP(C:C,Table1[[#All],[searchTaxon]:[Multiple_forms]],4,FALSE)</f>
        <v>0</v>
      </c>
      <c r="G896">
        <f>VLOOKUP(C:C,Table1[[#All],[searchTaxon]:[Multiple_forms]],5,FALSE)</f>
        <v>0</v>
      </c>
      <c r="J896" t="s">
        <v>50</v>
      </c>
    </row>
    <row r="897" spans="1:10">
      <c r="A897" s="12">
        <v>43280</v>
      </c>
      <c r="B897" s="13">
        <v>43280</v>
      </c>
      <c r="C897" s="14" t="s">
        <v>974</v>
      </c>
      <c r="D897" s="14">
        <v>172</v>
      </c>
      <c r="E897">
        <f>VLOOKUP(C:C,Table1[[#All],[searchTaxon]:[Multiple_forms]],3,FALSE)</f>
        <v>0</v>
      </c>
      <c r="F897">
        <f>VLOOKUP(C:C,Table1[[#All],[searchTaxon]:[Multiple_forms]],4,FALSE)</f>
        <v>0</v>
      </c>
      <c r="G897">
        <f>VLOOKUP(C:C,Table1[[#All],[searchTaxon]:[Multiple_forms]],5,FALSE)</f>
        <v>0</v>
      </c>
      <c r="J897" t="s">
        <v>50</v>
      </c>
    </row>
    <row r="898" spans="1:10">
      <c r="A898" s="12">
        <v>43280</v>
      </c>
      <c r="B898" s="13">
        <v>43280</v>
      </c>
      <c r="C898" s="14" t="s">
        <v>977</v>
      </c>
      <c r="D898" s="14">
        <v>173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J898" t="s">
        <v>50</v>
      </c>
    </row>
    <row r="899" spans="1:10">
      <c r="A899" s="12">
        <v>43281</v>
      </c>
      <c r="B899" s="13">
        <v>43281</v>
      </c>
      <c r="C899" s="14" t="s">
        <v>979</v>
      </c>
      <c r="D899" s="14">
        <v>174</v>
      </c>
      <c r="E899">
        <f>VLOOKUP(C:C,Table1[[#All],[searchTaxon]:[Multiple_forms]],3,FALSE)</f>
        <v>0</v>
      </c>
      <c r="F899">
        <f>VLOOKUP(C:C,Table1[[#All],[searchTaxon]:[Multiple_forms]],4,FALSE)</f>
        <v>0</v>
      </c>
      <c r="G899" t="str">
        <f>VLOOKUP(C:C,Table1[[#All],[searchTaxon]:[Multiple_forms]],5,FALSE)</f>
        <v>Yes</v>
      </c>
      <c r="J899" t="s">
        <v>50</v>
      </c>
    </row>
    <row r="900" spans="1:10">
      <c r="A900" s="12">
        <v>43281</v>
      </c>
      <c r="B900" s="13">
        <v>43281</v>
      </c>
      <c r="C900" s="14" t="s">
        <v>981</v>
      </c>
      <c r="D900" s="14">
        <v>175</v>
      </c>
      <c r="E900">
        <f>VLOOKUP(C:C,Table1[[#All],[searchTaxon]:[Multiple_forms]],3,FALSE)</f>
        <v>0</v>
      </c>
      <c r="F900">
        <f>VLOOKUP(C:C,Table1[[#All],[searchTaxon]:[Multiple_forms]],4,FALSE)</f>
        <v>0</v>
      </c>
      <c r="G900">
        <f>VLOOKUP(C:C,Table1[[#All],[searchTaxon]:[Multiple_forms]],5,FALSE)</f>
        <v>0</v>
      </c>
      <c r="J900" t="s">
        <v>50</v>
      </c>
    </row>
    <row r="901" spans="1:10">
      <c r="A901" s="12">
        <v>43281</v>
      </c>
      <c r="B901" s="13">
        <v>43281</v>
      </c>
      <c r="C901" s="14" t="s">
        <v>983</v>
      </c>
      <c r="D901" s="14">
        <v>176</v>
      </c>
      <c r="E901">
        <f>VLOOKUP(C:C,Table1[[#All],[searchTaxon]:[Multiple_forms]],3,FALSE)</f>
        <v>0</v>
      </c>
      <c r="F901">
        <f>VLOOKUP(C:C,Table1[[#All],[searchTaxon]:[Multiple_forms]],4,FALSE)</f>
        <v>0</v>
      </c>
      <c r="G901">
        <f>VLOOKUP(C:C,Table1[[#All],[searchTaxon]:[Multiple_forms]],5,FALSE)</f>
        <v>0</v>
      </c>
      <c r="J901" t="s">
        <v>50</v>
      </c>
    </row>
    <row r="902" spans="1:10">
      <c r="A902" s="12">
        <v>43281</v>
      </c>
      <c r="B902" s="13">
        <v>43281</v>
      </c>
      <c r="C902" s="14" t="s">
        <v>987</v>
      </c>
      <c r="D902" s="14">
        <v>177</v>
      </c>
      <c r="E902">
        <f>VLOOKUP(C:C,Table1[[#All],[searchTaxon]:[Multiple_forms]],3,FALSE)</f>
        <v>0</v>
      </c>
      <c r="F902" t="str">
        <f>VLOOKUP(C:C,Table1[[#All],[searchTaxon]:[Multiple_forms]],4,FALSE)</f>
        <v>White Jewel</v>
      </c>
      <c r="G902" t="str">
        <f>VLOOKUP(C:C,Table1[[#All],[searchTaxon]:[Multiple_forms]],5,FALSE)</f>
        <v>Yes</v>
      </c>
      <c r="J902" t="s">
        <v>50</v>
      </c>
    </row>
    <row r="903" spans="1:10">
      <c r="A903" s="12">
        <v>43281</v>
      </c>
      <c r="B903" s="13">
        <v>43281</v>
      </c>
      <c r="C903" s="14" t="s">
        <v>991</v>
      </c>
      <c r="D903" s="14">
        <v>178</v>
      </c>
      <c r="E903">
        <f>VLOOKUP(C:C,Table1[[#All],[searchTaxon]:[Multiple_forms]],3,FALSE)</f>
        <v>0</v>
      </c>
      <c r="F903">
        <f>VLOOKUP(C:C,Table1[[#All],[searchTaxon]:[Multiple_forms]],4,FALSE)</f>
        <v>0</v>
      </c>
      <c r="G903">
        <f>VLOOKUP(C:C,Table1[[#All],[searchTaxon]:[Multiple_forms]],5,FALSE)</f>
        <v>0</v>
      </c>
      <c r="J903" t="s">
        <v>50</v>
      </c>
    </row>
    <row r="904" spans="1:10">
      <c r="A904" s="12">
        <v>43281</v>
      </c>
      <c r="B904" s="13">
        <v>43281</v>
      </c>
      <c r="C904" s="14" t="s">
        <v>995</v>
      </c>
      <c r="D904" s="14">
        <v>179</v>
      </c>
      <c r="E904">
        <f>VLOOKUP(C:C,Table1[[#All],[searchTaxon]:[Multiple_forms]],3,FALSE)</f>
        <v>0</v>
      </c>
      <c r="F904">
        <f>VLOOKUP(C:C,Table1[[#All],[searchTaxon]:[Multiple_forms]],4,FALSE)</f>
        <v>0</v>
      </c>
      <c r="G904">
        <f>VLOOKUP(C:C,Table1[[#All],[searchTaxon]:[Multiple_forms]],5,FALSE)</f>
        <v>0</v>
      </c>
      <c r="J904" t="s">
        <v>50</v>
      </c>
    </row>
    <row r="905" spans="1:10">
      <c r="A905" s="12">
        <v>43281</v>
      </c>
      <c r="B905" s="13">
        <v>43281</v>
      </c>
      <c r="C905" s="14" t="s">
        <v>996</v>
      </c>
      <c r="D905" s="14">
        <v>180</v>
      </c>
      <c r="E905">
        <f>VLOOKUP(C:C,Table1[[#All],[searchTaxon]:[Multiple_forms]],3,FALSE)</f>
        <v>0</v>
      </c>
      <c r="F905">
        <f>VLOOKUP(C:C,Table1[[#All],[searchTaxon]:[Multiple_forms]],4,FALSE)</f>
        <v>0</v>
      </c>
      <c r="G905">
        <f>VLOOKUP(C:C,Table1[[#All],[searchTaxon]:[Multiple_forms]],5,FALSE)</f>
        <v>0</v>
      </c>
      <c r="J905" t="s">
        <v>50</v>
      </c>
    </row>
    <row r="906" spans="1:10">
      <c r="A906" s="12">
        <v>43283</v>
      </c>
      <c r="B906" s="13">
        <v>43283</v>
      </c>
      <c r="C906" s="14" t="s">
        <v>998</v>
      </c>
      <c r="D906" s="14">
        <v>181</v>
      </c>
      <c r="E906">
        <f>VLOOKUP(C:C,Table1[[#All],[searchTaxon]:[Multiple_forms]],3,FALSE)</f>
        <v>0</v>
      </c>
      <c r="F906">
        <f>VLOOKUP(C:C,Table1[[#All],[searchTaxon]:[Multiple_forms]],4,FALSE)</f>
        <v>0</v>
      </c>
      <c r="G906">
        <f>VLOOKUP(C:C,Table1[[#All],[searchTaxon]:[Multiple_forms]],5,FALSE)</f>
        <v>0</v>
      </c>
      <c r="J906" t="s">
        <v>50</v>
      </c>
    </row>
    <row r="907" spans="1:10">
      <c r="A907" s="12">
        <v>43242</v>
      </c>
      <c r="B907" s="13">
        <v>43242</v>
      </c>
      <c r="C907" s="14" t="s">
        <v>1007</v>
      </c>
      <c r="D907" s="14">
        <v>1</v>
      </c>
      <c r="E907">
        <f>VLOOKUP(C:C,Table1[[#All],[searchTaxon]:[Multiple_forms]],3,FALSE)</f>
        <v>0</v>
      </c>
      <c r="F907">
        <f>VLOOKUP(C:C,Table1[[#All],[searchTaxon]:[Multiple_forms]],4,FALSE)</f>
        <v>0</v>
      </c>
      <c r="G907">
        <f>VLOOKUP(C:C,Table1[[#All],[searchTaxon]:[Multiple_forms]],5,FALSE)</f>
        <v>0</v>
      </c>
      <c r="J907" t="s">
        <v>53</v>
      </c>
    </row>
    <row r="908" spans="1:10">
      <c r="A908" s="12">
        <v>43242</v>
      </c>
      <c r="B908" s="13">
        <v>43242</v>
      </c>
      <c r="C908" s="14" t="s">
        <v>125</v>
      </c>
      <c r="D908" s="14">
        <v>2</v>
      </c>
      <c r="E908">
        <f>VLOOKUP(C:C,Table1[[#All],[searchTaxon]:[Multiple_forms]],3,FALSE)</f>
        <v>0</v>
      </c>
      <c r="F908">
        <f>VLOOKUP(C:C,Table1[[#All],[searchTaxon]:[Multiple_forms]],4,FALSE)</f>
        <v>0</v>
      </c>
      <c r="G908">
        <f>VLOOKUP(C:C,Table1[[#All],[searchTaxon]:[Multiple_forms]],5,FALSE)</f>
        <v>0</v>
      </c>
      <c r="J908" t="s">
        <v>53</v>
      </c>
    </row>
    <row r="909" spans="1:10">
      <c r="A909" s="12">
        <v>43242</v>
      </c>
      <c r="B909" s="13">
        <v>43242</v>
      </c>
      <c r="C909" s="14" t="s">
        <v>177</v>
      </c>
      <c r="D909" s="14">
        <v>3</v>
      </c>
      <c r="E909">
        <f>VLOOKUP(C:C,Table1[[#All],[searchTaxon]:[Multiple_forms]],3,FALSE)</f>
        <v>0</v>
      </c>
      <c r="F909">
        <f>VLOOKUP(C:C,Table1[[#All],[searchTaxon]:[Multiple_forms]],4,FALSE)</f>
        <v>0</v>
      </c>
      <c r="G909">
        <f>VLOOKUP(C:C,Table1[[#All],[searchTaxon]:[Multiple_forms]],5,FALSE)</f>
        <v>0</v>
      </c>
      <c r="J909" t="s">
        <v>53</v>
      </c>
    </row>
    <row r="910" spans="1:10">
      <c r="A910" s="12">
        <v>43242</v>
      </c>
      <c r="B910" s="13">
        <v>43242</v>
      </c>
      <c r="C910" s="14" t="s">
        <v>212</v>
      </c>
      <c r="D910" s="14">
        <v>4</v>
      </c>
      <c r="E910">
        <f>VLOOKUP(C:C,Table1[[#All],[searchTaxon]:[Multiple_forms]],3,FALSE)</f>
        <v>0</v>
      </c>
      <c r="F910">
        <f>VLOOKUP(C:C,Table1[[#All],[searchTaxon]:[Multiple_forms]],4,FALSE)</f>
        <v>0</v>
      </c>
      <c r="G910">
        <f>VLOOKUP(C:C,Table1[[#All],[searchTaxon]:[Multiple_forms]],5,FALSE)</f>
        <v>0</v>
      </c>
      <c r="J910" t="s">
        <v>53</v>
      </c>
    </row>
    <row r="911" spans="1:10">
      <c r="A911" s="12">
        <v>43242</v>
      </c>
      <c r="B911" s="13">
        <v>43242</v>
      </c>
      <c r="C911" s="14" t="s">
        <v>234</v>
      </c>
      <c r="D911" s="14">
        <v>5</v>
      </c>
      <c r="E911">
        <f>VLOOKUP(C:C,Table1[[#All],[searchTaxon]:[Multiple_forms]],3,FALSE)</f>
        <v>0</v>
      </c>
      <c r="F911">
        <f>VLOOKUP(C:C,Table1[[#All],[searchTaxon]:[Multiple_forms]],4,FALSE)</f>
        <v>0</v>
      </c>
      <c r="G911">
        <f>VLOOKUP(C:C,Table1[[#All],[searchTaxon]:[Multiple_forms]],5,FALSE)</f>
        <v>0</v>
      </c>
      <c r="J911" t="s">
        <v>53</v>
      </c>
    </row>
    <row r="912" spans="1:10">
      <c r="A912" s="12">
        <v>43242</v>
      </c>
      <c r="B912" s="13">
        <v>43242</v>
      </c>
      <c r="C912" s="14" t="s">
        <v>250</v>
      </c>
      <c r="D912" s="14">
        <v>6</v>
      </c>
      <c r="E912">
        <f>VLOOKUP(C:C,Table1[[#All],[searchTaxon]:[Multiple_forms]],3,FALSE)</f>
        <v>0</v>
      </c>
      <c r="F912">
        <f>VLOOKUP(C:C,Table1[[#All],[searchTaxon]:[Multiple_forms]],4,FALSE)</f>
        <v>0</v>
      </c>
      <c r="G912">
        <f>VLOOKUP(C:C,Table1[[#All],[searchTaxon]:[Multiple_forms]],5,FALSE)</f>
        <v>0</v>
      </c>
      <c r="J912" t="s">
        <v>53</v>
      </c>
    </row>
    <row r="913" spans="1:10">
      <c r="A913" s="12">
        <v>43242</v>
      </c>
      <c r="B913" s="13">
        <v>43242</v>
      </c>
      <c r="C913" s="14" t="s">
        <v>272</v>
      </c>
      <c r="D913" s="14">
        <v>7</v>
      </c>
      <c r="E913">
        <f>VLOOKUP(C:C,Table1[[#All],[searchTaxon]:[Multiple_forms]],3,FALSE)</f>
        <v>0</v>
      </c>
      <c r="F913">
        <f>VLOOKUP(C:C,Table1[[#All],[searchTaxon]:[Multiple_forms]],4,FALSE)</f>
        <v>0</v>
      </c>
      <c r="G913">
        <f>VLOOKUP(C:C,Table1[[#All],[searchTaxon]:[Multiple_forms]],5,FALSE)</f>
        <v>0</v>
      </c>
      <c r="J913" t="s">
        <v>53</v>
      </c>
    </row>
    <row r="914" spans="1:10">
      <c r="A914" s="12">
        <v>43242</v>
      </c>
      <c r="B914" s="13">
        <v>43242</v>
      </c>
      <c r="C914" s="14" t="s">
        <v>291</v>
      </c>
      <c r="D914" s="14">
        <v>8</v>
      </c>
      <c r="E914">
        <f>VLOOKUP(C:C,Table1[[#All],[searchTaxon]:[Multiple_forms]],3,FALSE)</f>
        <v>0</v>
      </c>
      <c r="F914">
        <f>VLOOKUP(C:C,Table1[[#All],[searchTaxon]:[Multiple_forms]],4,FALSE)</f>
        <v>0</v>
      </c>
      <c r="G914" t="str">
        <f>VLOOKUP(C:C,Table1[[#All],[searchTaxon]:[Multiple_forms]],5,FALSE)</f>
        <v>Yes</v>
      </c>
      <c r="J914" t="s">
        <v>53</v>
      </c>
    </row>
    <row r="915" spans="1:10">
      <c r="A915" s="12">
        <v>43242</v>
      </c>
      <c r="B915" s="13">
        <v>43242</v>
      </c>
      <c r="C915" s="14" t="s">
        <v>314</v>
      </c>
      <c r="D915" s="14">
        <v>9</v>
      </c>
      <c r="E915">
        <f>VLOOKUP(C:C,Table1[[#All],[searchTaxon]:[Multiple_forms]],3,FALSE)</f>
        <v>0</v>
      </c>
      <c r="F915">
        <f>VLOOKUP(C:C,Table1[[#All],[searchTaxon]:[Multiple_forms]],4,FALSE)</f>
        <v>0</v>
      </c>
      <c r="G915">
        <f>VLOOKUP(C:C,Table1[[#All],[searchTaxon]:[Multiple_forms]],5,FALSE)</f>
        <v>0</v>
      </c>
      <c r="J915" t="s">
        <v>53</v>
      </c>
    </row>
    <row r="916" spans="1:10">
      <c r="A916" s="12">
        <v>43242</v>
      </c>
      <c r="B916" s="13">
        <v>43242</v>
      </c>
      <c r="C916" s="14" t="s">
        <v>322</v>
      </c>
      <c r="D916" s="14">
        <v>10</v>
      </c>
      <c r="E916">
        <f>VLOOKUP(C:C,Table1[[#All],[searchTaxon]:[Multiple_forms]],3,FALSE)</f>
        <v>0</v>
      </c>
      <c r="F916">
        <f>VLOOKUP(C:C,Table1[[#All],[searchTaxon]:[Multiple_forms]],4,FALSE)</f>
        <v>0</v>
      </c>
      <c r="G916">
        <f>VLOOKUP(C:C,Table1[[#All],[searchTaxon]:[Multiple_forms]],5,FALSE)</f>
        <v>0</v>
      </c>
      <c r="J916" t="s">
        <v>53</v>
      </c>
    </row>
    <row r="917" spans="1:10">
      <c r="A917" s="12">
        <v>43242</v>
      </c>
      <c r="B917" s="13">
        <v>43242</v>
      </c>
      <c r="C917" s="14" t="s">
        <v>332</v>
      </c>
      <c r="D917" s="14">
        <v>11</v>
      </c>
      <c r="E917">
        <f>VLOOKUP(C:C,Table1[[#All],[searchTaxon]:[Multiple_forms]],3,FALSE)</f>
        <v>0</v>
      </c>
      <c r="F917">
        <f>VLOOKUP(C:C,Table1[[#All],[searchTaxon]:[Multiple_forms]],4,FALSE)</f>
        <v>0</v>
      </c>
      <c r="G917">
        <f>VLOOKUP(C:C,Table1[[#All],[searchTaxon]:[Multiple_forms]],5,FALSE)</f>
        <v>0</v>
      </c>
      <c r="J917" t="s">
        <v>53</v>
      </c>
    </row>
    <row r="918" spans="1:10">
      <c r="A918" s="12">
        <v>43242</v>
      </c>
      <c r="B918" s="13">
        <v>43242</v>
      </c>
      <c r="C918" s="14" t="s">
        <v>354</v>
      </c>
      <c r="D918" s="14">
        <v>12</v>
      </c>
      <c r="E918">
        <f>VLOOKUP(C:C,Table1[[#All],[searchTaxon]:[Multiple_forms]],3,FALSE)</f>
        <v>0</v>
      </c>
      <c r="F918">
        <f>VLOOKUP(C:C,Table1[[#All],[searchTaxon]:[Multiple_forms]],4,FALSE)</f>
        <v>0</v>
      </c>
      <c r="G918">
        <f>VLOOKUP(C:C,Table1[[#All],[searchTaxon]:[Multiple_forms]],5,FALSE)</f>
        <v>0</v>
      </c>
      <c r="J918" t="s">
        <v>53</v>
      </c>
    </row>
    <row r="919" spans="1:10">
      <c r="A919" s="12">
        <v>43242</v>
      </c>
      <c r="B919" s="13">
        <v>43242</v>
      </c>
      <c r="C919" s="14" t="s">
        <v>362</v>
      </c>
      <c r="D919" s="14">
        <v>13</v>
      </c>
      <c r="E919">
        <f>VLOOKUP(C:C,Table1[[#All],[searchTaxon]:[Multiple_forms]],3,FALSE)</f>
        <v>0</v>
      </c>
      <c r="F919">
        <f>VLOOKUP(C:C,Table1[[#All],[searchTaxon]:[Multiple_forms]],4,FALSE)</f>
        <v>0</v>
      </c>
      <c r="G919">
        <f>VLOOKUP(C:C,Table1[[#All],[searchTaxon]:[Multiple_forms]],5,FALSE)</f>
        <v>0</v>
      </c>
      <c r="J919" t="s">
        <v>53</v>
      </c>
    </row>
    <row r="920" spans="1:10">
      <c r="A920" s="12">
        <v>43242</v>
      </c>
      <c r="B920" s="13">
        <v>43242</v>
      </c>
      <c r="C920" s="14" t="s">
        <v>383</v>
      </c>
      <c r="D920" s="14">
        <v>14</v>
      </c>
      <c r="E920">
        <f>VLOOKUP(C:C,Table1[[#All],[searchTaxon]:[Multiple_forms]],3,FALSE)</f>
        <v>0</v>
      </c>
      <c r="F920">
        <f>VLOOKUP(C:C,Table1[[#All],[searchTaxon]:[Multiple_forms]],4,FALSE)</f>
        <v>0</v>
      </c>
      <c r="G920">
        <f>VLOOKUP(C:C,Table1[[#All],[searchTaxon]:[Multiple_forms]],5,FALSE)</f>
        <v>0</v>
      </c>
      <c r="J920" t="s">
        <v>53</v>
      </c>
    </row>
    <row r="921" spans="1:10">
      <c r="A921" s="12">
        <v>43242</v>
      </c>
      <c r="B921" s="13">
        <v>43242</v>
      </c>
      <c r="C921" s="14" t="s">
        <v>394</v>
      </c>
      <c r="D921" s="14">
        <v>15</v>
      </c>
      <c r="E921">
        <f>VLOOKUP(C:C,Table1[[#All],[searchTaxon]:[Multiple_forms]],3,FALSE)</f>
        <v>0</v>
      </c>
      <c r="F921">
        <f>VLOOKUP(C:C,Table1[[#All],[searchTaxon]:[Multiple_forms]],4,FALSE)</f>
        <v>0</v>
      </c>
      <c r="G921">
        <f>VLOOKUP(C:C,Table1[[#All],[searchTaxon]:[Multiple_forms]],5,FALSE)</f>
        <v>0</v>
      </c>
      <c r="J921" t="s">
        <v>53</v>
      </c>
    </row>
    <row r="922" spans="1:10">
      <c r="A922" s="12">
        <v>43242</v>
      </c>
      <c r="B922" s="13">
        <v>43242</v>
      </c>
      <c r="C922" s="14" t="s">
        <v>409</v>
      </c>
      <c r="D922" s="14">
        <v>16</v>
      </c>
      <c r="E922">
        <f>VLOOKUP(C:C,Table1[[#All],[searchTaxon]:[Multiple_forms]],3,FALSE)</f>
        <v>0</v>
      </c>
      <c r="F922">
        <f>VLOOKUP(C:C,Table1[[#All],[searchTaxon]:[Multiple_forms]],4,FALSE)</f>
        <v>0</v>
      </c>
      <c r="G922">
        <f>VLOOKUP(C:C,Table1[[#All],[searchTaxon]:[Multiple_forms]],5,FALSE)</f>
        <v>0</v>
      </c>
      <c r="J922" t="s">
        <v>53</v>
      </c>
    </row>
    <row r="923" spans="1:10">
      <c r="A923" s="12">
        <v>43242</v>
      </c>
      <c r="B923" s="13">
        <v>43242</v>
      </c>
      <c r="C923" s="14" t="s">
        <v>419</v>
      </c>
      <c r="D923" s="14">
        <v>17</v>
      </c>
      <c r="E923">
        <f>VLOOKUP(C:C,Table1[[#All],[searchTaxon]:[Multiple_forms]],3,FALSE)</f>
        <v>0</v>
      </c>
      <c r="F923">
        <f>VLOOKUP(C:C,Table1[[#All],[searchTaxon]:[Multiple_forms]],4,FALSE)</f>
        <v>0</v>
      </c>
      <c r="G923">
        <f>VLOOKUP(C:C,Table1[[#All],[searchTaxon]:[Multiple_forms]],5,FALSE)</f>
        <v>0</v>
      </c>
      <c r="J923" t="s">
        <v>53</v>
      </c>
    </row>
    <row r="924" spans="1:10">
      <c r="A924" s="12">
        <v>43242</v>
      </c>
      <c r="B924" s="13">
        <v>43242</v>
      </c>
      <c r="C924" s="14" t="s">
        <v>427</v>
      </c>
      <c r="D924" s="14">
        <v>18</v>
      </c>
      <c r="E924">
        <f>VLOOKUP(C:C,Table1[[#All],[searchTaxon]:[Multiple_forms]],3,FALSE)</f>
        <v>0</v>
      </c>
      <c r="F924">
        <f>VLOOKUP(C:C,Table1[[#All],[searchTaxon]:[Multiple_forms]],4,FALSE)</f>
        <v>0</v>
      </c>
      <c r="G924">
        <f>VLOOKUP(C:C,Table1[[#All],[searchTaxon]:[Multiple_forms]],5,FALSE)</f>
        <v>0</v>
      </c>
      <c r="J924" t="s">
        <v>53</v>
      </c>
    </row>
    <row r="925" spans="1:10">
      <c r="A925" s="12">
        <v>43242</v>
      </c>
      <c r="B925" s="13">
        <v>43242</v>
      </c>
      <c r="C925" s="14" t="s">
        <v>437</v>
      </c>
      <c r="D925" s="14">
        <v>19</v>
      </c>
      <c r="E925">
        <f>VLOOKUP(C:C,Table1[[#All],[searchTaxon]:[Multiple_forms]],3,FALSE)</f>
        <v>0</v>
      </c>
      <c r="F925">
        <f>VLOOKUP(C:C,Table1[[#All],[searchTaxon]:[Multiple_forms]],4,FALSE)</f>
        <v>0</v>
      </c>
      <c r="G925">
        <f>VLOOKUP(C:C,Table1[[#All],[searchTaxon]:[Multiple_forms]],5,FALSE)</f>
        <v>0</v>
      </c>
      <c r="J925" t="s">
        <v>53</v>
      </c>
    </row>
    <row r="926" spans="1:10">
      <c r="A926" s="12">
        <v>43242</v>
      </c>
      <c r="B926" s="13">
        <v>43242</v>
      </c>
      <c r="C926" s="14" t="s">
        <v>447</v>
      </c>
      <c r="D926" s="14">
        <v>20</v>
      </c>
      <c r="E926">
        <f>VLOOKUP(C:C,Table1[[#All],[searchTaxon]:[Multiple_forms]],3,FALSE)</f>
        <v>0</v>
      </c>
      <c r="F926">
        <f>VLOOKUP(C:C,Table1[[#All],[searchTaxon]:[Multiple_forms]],4,FALSE)</f>
        <v>0</v>
      </c>
      <c r="G926">
        <f>VLOOKUP(C:C,Table1[[#All],[searchTaxon]:[Multiple_forms]],5,FALSE)</f>
        <v>0</v>
      </c>
      <c r="J926" t="s">
        <v>53</v>
      </c>
    </row>
    <row r="927" spans="1:10">
      <c r="A927" s="12">
        <v>43242</v>
      </c>
      <c r="B927" s="13">
        <v>43242</v>
      </c>
      <c r="C927" s="14" t="s">
        <v>1008</v>
      </c>
      <c r="D927" s="14">
        <v>21</v>
      </c>
      <c r="E927" t="e">
        <f>VLOOKUP(C:C,Table1[[#All],[searchTaxon]:[Multiple_forms]],3,FALSE)</f>
        <v>#N/A</v>
      </c>
      <c r="F927" t="e">
        <f>VLOOKUP(C:C,Table1[[#All],[searchTaxon]:[Multiple_forms]],4,FALSE)</f>
        <v>#N/A</v>
      </c>
      <c r="G927" t="e">
        <f>VLOOKUP(C:C,Table1[[#All],[searchTaxon]:[Multiple_forms]],5,FALSE)</f>
        <v>#N/A</v>
      </c>
      <c r="J927" t="s">
        <v>53</v>
      </c>
    </row>
    <row r="928" spans="1:10">
      <c r="A928" s="12">
        <v>43243</v>
      </c>
      <c r="B928" s="13">
        <v>43243</v>
      </c>
      <c r="C928" s="14" t="s">
        <v>464</v>
      </c>
      <c r="D928" s="14">
        <v>22</v>
      </c>
      <c r="E928">
        <f>VLOOKUP(C:C,Table1[[#All],[searchTaxon]:[Multiple_forms]],3,FALSE)</f>
        <v>0</v>
      </c>
      <c r="F928">
        <f>VLOOKUP(C:C,Table1[[#All],[searchTaxon]:[Multiple_forms]],4,FALSE)</f>
        <v>0</v>
      </c>
      <c r="G928" t="str">
        <f>VLOOKUP(C:C,Table1[[#All],[searchTaxon]:[Multiple_forms]],5,FALSE)</f>
        <v>Yes</v>
      </c>
      <c r="J928" t="s">
        <v>53</v>
      </c>
    </row>
    <row r="929" spans="1:10">
      <c r="A929" s="12">
        <v>43243</v>
      </c>
      <c r="B929" s="13">
        <v>43243</v>
      </c>
      <c r="C929" s="14" t="s">
        <v>473</v>
      </c>
      <c r="D929" s="14">
        <v>23</v>
      </c>
      <c r="E929">
        <f>VLOOKUP(C:C,Table1[[#All],[searchTaxon]:[Multiple_forms]],3,FALSE)</f>
        <v>0</v>
      </c>
      <c r="F929">
        <f>VLOOKUP(C:C,Table1[[#All],[searchTaxon]:[Multiple_forms]],4,FALSE)</f>
        <v>0</v>
      </c>
      <c r="G929">
        <f>VLOOKUP(C:C,Table1[[#All],[searchTaxon]:[Multiple_forms]],5,FALSE)</f>
        <v>0</v>
      </c>
      <c r="J929" t="s">
        <v>53</v>
      </c>
    </row>
    <row r="930" spans="1:10">
      <c r="A930" s="12">
        <v>43243</v>
      </c>
      <c r="B930" s="13">
        <v>43243</v>
      </c>
      <c r="C930" s="14" t="s">
        <v>482</v>
      </c>
      <c r="D930" s="14">
        <v>24</v>
      </c>
      <c r="E930">
        <f>VLOOKUP(C:C,Table1[[#All],[searchTaxon]:[Multiple_forms]],3,FALSE)</f>
        <v>0</v>
      </c>
      <c r="F930">
        <f>VLOOKUP(C:C,Table1[[#All],[searchTaxon]:[Multiple_forms]],4,FALSE)</f>
        <v>0</v>
      </c>
      <c r="G930">
        <f>VLOOKUP(C:C,Table1[[#All],[searchTaxon]:[Multiple_forms]],5,FALSE)</f>
        <v>0</v>
      </c>
      <c r="J930" t="s">
        <v>53</v>
      </c>
    </row>
    <row r="931" spans="1:10">
      <c r="A931" s="12">
        <v>43243</v>
      </c>
      <c r="B931" s="13">
        <v>43243</v>
      </c>
      <c r="C931" s="14" t="s">
        <v>493</v>
      </c>
      <c r="D931" s="14">
        <v>25</v>
      </c>
      <c r="E931">
        <f>VLOOKUP(C:C,Table1[[#All],[searchTaxon]:[Multiple_forms]],3,FALSE)</f>
        <v>0</v>
      </c>
      <c r="F931">
        <f>VLOOKUP(C:C,Table1[[#All],[searchTaxon]:[Multiple_forms]],4,FALSE)</f>
        <v>0</v>
      </c>
      <c r="G931">
        <f>VLOOKUP(C:C,Table1[[#All],[searchTaxon]:[Multiple_forms]],5,FALSE)</f>
        <v>0</v>
      </c>
      <c r="J931" t="s">
        <v>53</v>
      </c>
    </row>
    <row r="932" spans="1:10">
      <c r="A932" s="12">
        <v>43243</v>
      </c>
      <c r="B932" s="13">
        <v>43243</v>
      </c>
      <c r="C932" s="14" t="s">
        <v>504</v>
      </c>
      <c r="D932" s="14">
        <v>26</v>
      </c>
      <c r="E932">
        <f>VLOOKUP(C:C,Table1[[#All],[searchTaxon]:[Multiple_forms]],3,FALSE)</f>
        <v>0</v>
      </c>
      <c r="F932">
        <f>VLOOKUP(C:C,Table1[[#All],[searchTaxon]:[Multiple_forms]],4,FALSE)</f>
        <v>0</v>
      </c>
      <c r="G932">
        <f>VLOOKUP(C:C,Table1[[#All],[searchTaxon]:[Multiple_forms]],5,FALSE)</f>
        <v>0</v>
      </c>
      <c r="J932" t="s">
        <v>53</v>
      </c>
    </row>
    <row r="933" spans="1:10">
      <c r="A933" s="12">
        <v>43243</v>
      </c>
      <c r="B933" s="13">
        <v>43243</v>
      </c>
      <c r="C933" s="14" t="s">
        <v>515</v>
      </c>
      <c r="D933" s="14">
        <v>27</v>
      </c>
      <c r="E933">
        <f>VLOOKUP(C:C,Table1[[#All],[searchTaxon]:[Multiple_forms]],3,FALSE)</f>
        <v>0</v>
      </c>
      <c r="F933">
        <f>VLOOKUP(C:C,Table1[[#All],[searchTaxon]:[Multiple_forms]],4,FALSE)</f>
        <v>0</v>
      </c>
      <c r="G933">
        <f>VLOOKUP(C:C,Table1[[#All],[searchTaxon]:[Multiple_forms]],5,FALSE)</f>
        <v>0</v>
      </c>
      <c r="J933" t="s">
        <v>53</v>
      </c>
    </row>
    <row r="934" spans="1:10">
      <c r="A934" s="12">
        <v>43243</v>
      </c>
      <c r="B934" s="13">
        <v>43243</v>
      </c>
      <c r="C934" s="14" t="s">
        <v>1009</v>
      </c>
      <c r="D934" s="14">
        <v>28</v>
      </c>
      <c r="E934" t="e">
        <f>VLOOKUP(C:C,Table1[[#All],[searchTaxon]:[Multiple_forms]],3,FALSE)</f>
        <v>#N/A</v>
      </c>
      <c r="F934" t="e">
        <f>VLOOKUP(C:C,Table1[[#All],[searchTaxon]:[Multiple_forms]],4,FALSE)</f>
        <v>#N/A</v>
      </c>
      <c r="G934" t="e">
        <f>VLOOKUP(C:C,Table1[[#All],[searchTaxon]:[Multiple_forms]],5,FALSE)</f>
        <v>#N/A</v>
      </c>
      <c r="J934" t="s">
        <v>53</v>
      </c>
    </row>
    <row r="935" spans="1:10">
      <c r="A935" s="12">
        <v>43243</v>
      </c>
      <c r="B935" s="13">
        <v>43243</v>
      </c>
      <c r="C935" s="14" t="s">
        <v>536</v>
      </c>
      <c r="D935" s="14">
        <v>29</v>
      </c>
      <c r="E935">
        <f>VLOOKUP(C:C,Table1[[#All],[searchTaxon]:[Multiple_forms]],3,FALSE)</f>
        <v>0</v>
      </c>
      <c r="F935">
        <f>VLOOKUP(C:C,Table1[[#All],[searchTaxon]:[Multiple_forms]],4,FALSE)</f>
        <v>0</v>
      </c>
      <c r="G935">
        <f>VLOOKUP(C:C,Table1[[#All],[searchTaxon]:[Multiple_forms]],5,FALSE)</f>
        <v>0</v>
      </c>
      <c r="J935" t="s">
        <v>53</v>
      </c>
    </row>
    <row r="936" spans="1:10">
      <c r="A936" s="12">
        <v>43243</v>
      </c>
      <c r="B936" s="13">
        <v>43243</v>
      </c>
      <c r="C936" s="14" t="s">
        <v>547</v>
      </c>
      <c r="D936" s="14">
        <v>30</v>
      </c>
      <c r="E936">
        <f>VLOOKUP(C:C,Table1[[#All],[searchTaxon]:[Multiple_forms]],3,FALSE)</f>
        <v>0</v>
      </c>
      <c r="F936">
        <f>VLOOKUP(C:C,Table1[[#All],[searchTaxon]:[Multiple_forms]],4,FALSE)</f>
        <v>0</v>
      </c>
      <c r="G936">
        <f>VLOOKUP(C:C,Table1[[#All],[searchTaxon]:[Multiple_forms]],5,FALSE)</f>
        <v>0</v>
      </c>
      <c r="J936" t="s">
        <v>53</v>
      </c>
    </row>
    <row r="937" spans="1:10">
      <c r="A937" s="12">
        <v>43243</v>
      </c>
      <c r="B937" s="13">
        <v>43243</v>
      </c>
      <c r="C937" s="14" t="s">
        <v>552</v>
      </c>
      <c r="D937" s="14">
        <v>31</v>
      </c>
      <c r="E937">
        <f>VLOOKUP(C:C,Table1[[#All],[searchTaxon]:[Multiple_forms]],3,FALSE)</f>
        <v>0</v>
      </c>
      <c r="F937">
        <f>VLOOKUP(C:C,Table1[[#All],[searchTaxon]:[Multiple_forms]],4,FALSE)</f>
        <v>0</v>
      </c>
      <c r="G937">
        <f>VLOOKUP(C:C,Table1[[#All],[searchTaxon]:[Multiple_forms]],5,FALSE)</f>
        <v>0</v>
      </c>
      <c r="J937" t="s">
        <v>53</v>
      </c>
    </row>
    <row r="938" spans="1:10">
      <c r="A938" s="12">
        <v>43243</v>
      </c>
      <c r="B938" s="13">
        <v>43243</v>
      </c>
      <c r="C938" s="14" t="s">
        <v>559</v>
      </c>
      <c r="D938" s="14">
        <v>32</v>
      </c>
      <c r="E938">
        <f>VLOOKUP(C:C,Table1[[#All],[searchTaxon]:[Multiple_forms]],3,FALSE)</f>
        <v>0</v>
      </c>
      <c r="F938">
        <f>VLOOKUP(C:C,Table1[[#All],[searchTaxon]:[Multiple_forms]],4,FALSE)</f>
        <v>0</v>
      </c>
      <c r="G938">
        <f>VLOOKUP(C:C,Table1[[#All],[searchTaxon]:[Multiple_forms]],5,FALSE)</f>
        <v>0</v>
      </c>
      <c r="J938" t="s">
        <v>53</v>
      </c>
    </row>
    <row r="939" spans="1:10">
      <c r="A939" s="12">
        <v>43243</v>
      </c>
      <c r="B939" s="13">
        <v>43243</v>
      </c>
      <c r="C939" s="14" t="s">
        <v>566</v>
      </c>
      <c r="D939" s="14">
        <v>33</v>
      </c>
      <c r="E939">
        <f>VLOOKUP(C:C,Table1[[#All],[searchTaxon]:[Multiple_forms]],3,FALSE)</f>
        <v>0</v>
      </c>
      <c r="F939">
        <f>VLOOKUP(C:C,Table1[[#All],[searchTaxon]:[Multiple_forms]],4,FALSE)</f>
        <v>0</v>
      </c>
      <c r="G939">
        <f>VLOOKUP(C:C,Table1[[#All],[searchTaxon]:[Multiple_forms]],5,FALSE)</f>
        <v>0</v>
      </c>
      <c r="J939" t="s">
        <v>53</v>
      </c>
    </row>
    <row r="940" spans="1:10">
      <c r="A940" s="12">
        <v>43243</v>
      </c>
      <c r="B940" s="13">
        <v>43243</v>
      </c>
      <c r="C940" s="14" t="s">
        <v>574</v>
      </c>
      <c r="D940" s="14">
        <v>34</v>
      </c>
      <c r="E940">
        <f>VLOOKUP(C:C,Table1[[#All],[searchTaxon]:[Multiple_forms]],3,FALSE)</f>
        <v>0</v>
      </c>
      <c r="F940">
        <f>VLOOKUP(C:C,Table1[[#All],[searchTaxon]:[Multiple_forms]],4,FALSE)</f>
        <v>0</v>
      </c>
      <c r="G940">
        <f>VLOOKUP(C:C,Table1[[#All],[searchTaxon]:[Multiple_forms]],5,FALSE)</f>
        <v>0</v>
      </c>
      <c r="J940" t="s">
        <v>53</v>
      </c>
    </row>
    <row r="941" spans="1:10">
      <c r="A941" s="12">
        <v>43243</v>
      </c>
      <c r="B941" s="13">
        <v>43243</v>
      </c>
      <c r="C941" s="14" t="s">
        <v>579</v>
      </c>
      <c r="D941" s="14">
        <v>35</v>
      </c>
      <c r="E941">
        <f>VLOOKUP(C:C,Table1[[#All],[searchTaxon]:[Multiple_forms]],3,FALSE)</f>
        <v>0</v>
      </c>
      <c r="F941">
        <f>VLOOKUP(C:C,Table1[[#All],[searchTaxon]:[Multiple_forms]],4,FALSE)</f>
        <v>0</v>
      </c>
      <c r="G941">
        <f>VLOOKUP(C:C,Table1[[#All],[searchTaxon]:[Multiple_forms]],5,FALSE)</f>
        <v>0</v>
      </c>
      <c r="J941" t="s">
        <v>53</v>
      </c>
    </row>
    <row r="942" spans="1:10">
      <c r="A942" s="12">
        <v>43244</v>
      </c>
      <c r="B942" s="13">
        <v>43244</v>
      </c>
      <c r="C942" s="14" t="s">
        <v>586</v>
      </c>
      <c r="D942" s="14">
        <v>36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J942" t="s">
        <v>53</v>
      </c>
    </row>
    <row r="943" spans="1:10">
      <c r="A943" s="12">
        <v>43244</v>
      </c>
      <c r="B943" s="13">
        <v>43244</v>
      </c>
      <c r="C943" s="14" t="s">
        <v>589</v>
      </c>
      <c r="D943" s="14">
        <v>37</v>
      </c>
      <c r="E943">
        <f>VLOOKUP(C:C,Table1[[#All],[searchTaxon]:[Multiple_forms]],3,FALSE)</f>
        <v>0</v>
      </c>
      <c r="F943">
        <f>VLOOKUP(C:C,Table1[[#All],[searchTaxon]:[Multiple_forms]],4,FALSE)</f>
        <v>0</v>
      </c>
      <c r="G943" t="str">
        <f>VLOOKUP(C:C,Table1[[#All],[searchTaxon]:[Multiple_forms]],5,FALSE)</f>
        <v>Yes</v>
      </c>
      <c r="J943" t="s">
        <v>53</v>
      </c>
    </row>
    <row r="944" spans="1:10">
      <c r="A944" s="12">
        <v>43244</v>
      </c>
      <c r="B944" s="13">
        <v>43244</v>
      </c>
      <c r="C944" s="14" t="s">
        <v>599</v>
      </c>
      <c r="D944" s="14">
        <v>38</v>
      </c>
      <c r="E944">
        <f>VLOOKUP(C:C,Table1[[#All],[searchTaxon]:[Multiple_forms]],3,FALSE)</f>
        <v>0</v>
      </c>
      <c r="F944">
        <f>VLOOKUP(C:C,Table1[[#All],[searchTaxon]:[Multiple_forms]],4,FALSE)</f>
        <v>0</v>
      </c>
      <c r="G944">
        <f>VLOOKUP(C:C,Table1[[#All],[searchTaxon]:[Multiple_forms]],5,FALSE)</f>
        <v>0</v>
      </c>
      <c r="J944" t="s">
        <v>53</v>
      </c>
    </row>
    <row r="945" spans="1:10">
      <c r="A945" s="12">
        <v>43244</v>
      </c>
      <c r="B945" s="13">
        <v>43244</v>
      </c>
      <c r="C945" s="14" t="s">
        <v>603</v>
      </c>
      <c r="D945" s="14">
        <v>39</v>
      </c>
      <c r="E945">
        <f>VLOOKUP(C:C,Table1[[#All],[searchTaxon]:[Multiple_forms]],3,FALSE)</f>
        <v>0</v>
      </c>
      <c r="F945">
        <f>VLOOKUP(C:C,Table1[[#All],[searchTaxon]:[Multiple_forms]],4,FALSE)</f>
        <v>0</v>
      </c>
      <c r="G945">
        <f>VLOOKUP(C:C,Table1[[#All],[searchTaxon]:[Multiple_forms]],5,FALSE)</f>
        <v>0</v>
      </c>
      <c r="J945" t="s">
        <v>53</v>
      </c>
    </row>
    <row r="946" spans="1:10">
      <c r="A946" s="12">
        <v>43244</v>
      </c>
      <c r="B946" s="13">
        <v>43244</v>
      </c>
      <c r="C946" s="14" t="s">
        <v>608</v>
      </c>
      <c r="D946" s="14">
        <v>40</v>
      </c>
      <c r="E946">
        <f>VLOOKUP(C:C,Table1[[#All],[searchTaxon]:[Multiple_forms]],3,FALSE)</f>
        <v>0</v>
      </c>
      <c r="F946">
        <f>VLOOKUP(C:C,Table1[[#All],[searchTaxon]:[Multiple_forms]],4,FALSE)</f>
        <v>0</v>
      </c>
      <c r="G946">
        <f>VLOOKUP(C:C,Table1[[#All],[searchTaxon]:[Multiple_forms]],5,FALSE)</f>
        <v>0</v>
      </c>
      <c r="J946" t="s">
        <v>53</v>
      </c>
    </row>
    <row r="947" spans="1:10">
      <c r="A947" s="12">
        <v>43244</v>
      </c>
      <c r="B947" s="13">
        <v>43244</v>
      </c>
      <c r="C947" s="14" t="s">
        <v>612</v>
      </c>
      <c r="D947" s="14">
        <v>41</v>
      </c>
      <c r="E947">
        <f>VLOOKUP(C:C,Table1[[#All],[searchTaxon]:[Multiple_forms]],3,FALSE)</f>
        <v>0</v>
      </c>
      <c r="F947">
        <f>VLOOKUP(C:C,Table1[[#All],[searchTaxon]:[Multiple_forms]],4,FALSE)</f>
        <v>0</v>
      </c>
      <c r="G947">
        <f>VLOOKUP(C:C,Table1[[#All],[searchTaxon]:[Multiple_forms]],5,FALSE)</f>
        <v>0</v>
      </c>
      <c r="J947" t="s">
        <v>53</v>
      </c>
    </row>
    <row r="948" spans="1:10">
      <c r="A948" s="12">
        <v>43244</v>
      </c>
      <c r="B948" s="13">
        <v>43244</v>
      </c>
      <c r="C948" s="14" t="s">
        <v>618</v>
      </c>
      <c r="D948" s="14">
        <v>42</v>
      </c>
      <c r="E948">
        <f>VLOOKUP(C:C,Table1[[#All],[searchTaxon]:[Multiple_forms]],3,FALSE)</f>
        <v>0</v>
      </c>
      <c r="F948">
        <f>VLOOKUP(C:C,Table1[[#All],[searchTaxon]:[Multiple_forms]],4,FALSE)</f>
        <v>0</v>
      </c>
      <c r="G948">
        <f>VLOOKUP(C:C,Table1[[#All],[searchTaxon]:[Multiple_forms]],5,FALSE)</f>
        <v>0</v>
      </c>
      <c r="J948" t="s">
        <v>53</v>
      </c>
    </row>
    <row r="949" spans="1:10">
      <c r="A949" s="12">
        <v>43244</v>
      </c>
      <c r="B949" s="13">
        <v>43244</v>
      </c>
      <c r="C949" s="14" t="s">
        <v>620</v>
      </c>
      <c r="D949" s="14">
        <v>43</v>
      </c>
      <c r="E949">
        <f>VLOOKUP(C:C,Table1[[#All],[searchTaxon]:[Multiple_forms]],3,FALSE)</f>
        <v>0</v>
      </c>
      <c r="F949">
        <f>VLOOKUP(C:C,Table1[[#All],[searchTaxon]:[Multiple_forms]],4,FALSE)</f>
        <v>0</v>
      </c>
      <c r="G949" t="str">
        <f>VLOOKUP(C:C,Table1[[#All],[searchTaxon]:[Multiple_forms]],5,FALSE)</f>
        <v>YES</v>
      </c>
      <c r="J949" t="s">
        <v>53</v>
      </c>
    </row>
    <row r="950" spans="1:10">
      <c r="A950" s="12">
        <v>43244</v>
      </c>
      <c r="B950" s="13">
        <v>43244</v>
      </c>
      <c r="C950" s="14" t="s">
        <v>628</v>
      </c>
      <c r="D950" s="14">
        <v>44</v>
      </c>
      <c r="E950">
        <f>VLOOKUP(C:C,Table1[[#All],[searchTaxon]:[Multiple_forms]],3,FALSE)</f>
        <v>0</v>
      </c>
      <c r="F950">
        <f>VLOOKUP(C:C,Table1[[#All],[searchTaxon]:[Multiple_forms]],4,FALSE)</f>
        <v>0</v>
      </c>
      <c r="G950">
        <f>VLOOKUP(C:C,Table1[[#All],[searchTaxon]:[Multiple_forms]],5,FALSE)</f>
        <v>0</v>
      </c>
      <c r="J950" t="s">
        <v>53</v>
      </c>
    </row>
    <row r="951" spans="1:10">
      <c r="A951" s="12">
        <v>43244</v>
      </c>
      <c r="B951" s="13">
        <v>43244</v>
      </c>
      <c r="C951" s="14" t="s">
        <v>634</v>
      </c>
      <c r="D951" s="14">
        <v>45</v>
      </c>
      <c r="E951">
        <f>VLOOKUP(C:C,Table1[[#All],[searchTaxon]:[Multiple_forms]],3,FALSE)</f>
        <v>0</v>
      </c>
      <c r="F951">
        <f>VLOOKUP(C:C,Table1[[#All],[searchTaxon]:[Multiple_forms]],4,FALSE)</f>
        <v>0</v>
      </c>
      <c r="G951">
        <f>VLOOKUP(C:C,Table1[[#All],[searchTaxon]:[Multiple_forms]],5,FALSE)</f>
        <v>0</v>
      </c>
      <c r="J951" t="s">
        <v>53</v>
      </c>
    </row>
    <row r="952" spans="1:10">
      <c r="A952" s="12">
        <v>43244</v>
      </c>
      <c r="B952" s="13">
        <v>43244</v>
      </c>
      <c r="C952" s="14" t="s">
        <v>636</v>
      </c>
      <c r="D952" s="14">
        <v>46</v>
      </c>
      <c r="E952">
        <f>VLOOKUP(C:C,Table1[[#All],[searchTaxon]:[Multiple_forms]],3,FALSE)</f>
        <v>0</v>
      </c>
      <c r="F952">
        <f>VLOOKUP(C:C,Table1[[#All],[searchTaxon]:[Multiple_forms]],4,FALSE)</f>
        <v>0</v>
      </c>
      <c r="G952">
        <f>VLOOKUP(C:C,Table1[[#All],[searchTaxon]:[Multiple_forms]],5,FALSE)</f>
        <v>0</v>
      </c>
      <c r="J952" t="s">
        <v>53</v>
      </c>
    </row>
    <row r="953" spans="1:10">
      <c r="A953" s="12">
        <v>43244</v>
      </c>
      <c r="B953" s="13">
        <v>43244</v>
      </c>
      <c r="C953" s="14" t="s">
        <v>639</v>
      </c>
      <c r="D953" s="14">
        <v>47</v>
      </c>
      <c r="E953">
        <f>VLOOKUP(C:C,Table1[[#All],[searchTaxon]:[Multiple_forms]],3,FALSE)</f>
        <v>0</v>
      </c>
      <c r="F953">
        <f>VLOOKUP(C:C,Table1[[#All],[searchTaxon]:[Multiple_forms]],4,FALSE)</f>
        <v>0</v>
      </c>
      <c r="G953">
        <f>VLOOKUP(C:C,Table1[[#All],[searchTaxon]:[Multiple_forms]],5,FALSE)</f>
        <v>0</v>
      </c>
      <c r="J953" t="s">
        <v>53</v>
      </c>
    </row>
    <row r="954" spans="1:10">
      <c r="A954" s="12">
        <v>43244</v>
      </c>
      <c r="B954" s="13">
        <v>43244</v>
      </c>
      <c r="C954" s="14" t="s">
        <v>641</v>
      </c>
      <c r="D954" s="14">
        <v>48</v>
      </c>
      <c r="E954">
        <f>VLOOKUP(C:C,Table1[[#All],[searchTaxon]:[Multiple_forms]],3,FALSE)</f>
        <v>0</v>
      </c>
      <c r="F954">
        <f>VLOOKUP(C:C,Table1[[#All],[searchTaxon]:[Multiple_forms]],4,FALSE)</f>
        <v>0</v>
      </c>
      <c r="G954">
        <f>VLOOKUP(C:C,Table1[[#All],[searchTaxon]:[Multiple_forms]],5,FALSE)</f>
        <v>0</v>
      </c>
      <c r="J954" t="s">
        <v>53</v>
      </c>
    </row>
    <row r="955" spans="1:10">
      <c r="A955" s="12">
        <v>43244</v>
      </c>
      <c r="B955" s="13">
        <v>43244</v>
      </c>
      <c r="C955" s="14" t="s">
        <v>643</v>
      </c>
      <c r="D955" s="14">
        <v>49</v>
      </c>
      <c r="E955">
        <f>VLOOKUP(C:C,Table1[[#All],[searchTaxon]:[Multiple_forms]],3,FALSE)</f>
        <v>0</v>
      </c>
      <c r="F955">
        <f>VLOOKUP(C:C,Table1[[#All],[searchTaxon]:[Multiple_forms]],4,FALSE)</f>
        <v>0</v>
      </c>
      <c r="G955">
        <f>VLOOKUP(C:C,Table1[[#All],[searchTaxon]:[Multiple_forms]],5,FALSE)</f>
        <v>0</v>
      </c>
      <c r="J955" t="s">
        <v>53</v>
      </c>
    </row>
    <row r="956" spans="1:10">
      <c r="A956" s="12">
        <v>43244</v>
      </c>
      <c r="B956" s="13">
        <v>43244</v>
      </c>
      <c r="C956" s="14" t="s">
        <v>647</v>
      </c>
      <c r="D956" s="14">
        <v>50</v>
      </c>
      <c r="E956">
        <f>VLOOKUP(C:C,Table1[[#All],[searchTaxon]:[Multiple_forms]],3,FALSE)</f>
        <v>0</v>
      </c>
      <c r="F956">
        <f>VLOOKUP(C:C,Table1[[#All],[searchTaxon]:[Multiple_forms]],4,FALSE)</f>
        <v>0</v>
      </c>
      <c r="G956">
        <f>VLOOKUP(C:C,Table1[[#All],[searchTaxon]:[Multiple_forms]],5,FALSE)</f>
        <v>0</v>
      </c>
      <c r="J956" t="s">
        <v>53</v>
      </c>
    </row>
    <row r="957" spans="1:10">
      <c r="A957" s="12">
        <v>43245</v>
      </c>
      <c r="B957" s="13">
        <v>43245</v>
      </c>
      <c r="C957" s="14" t="s">
        <v>650</v>
      </c>
      <c r="D957" s="14">
        <v>51</v>
      </c>
      <c r="E957">
        <f>VLOOKUP(C:C,Table1[[#All],[searchTaxon]:[Multiple_forms]],3,FALSE)</f>
        <v>0</v>
      </c>
      <c r="F957">
        <f>VLOOKUP(C:C,Table1[[#All],[searchTaxon]:[Multiple_forms]],4,FALSE)</f>
        <v>0</v>
      </c>
      <c r="G957">
        <f>VLOOKUP(C:C,Table1[[#All],[searchTaxon]:[Multiple_forms]],5,FALSE)</f>
        <v>0</v>
      </c>
      <c r="J957" t="s">
        <v>53</v>
      </c>
    </row>
    <row r="958" spans="1:10">
      <c r="A958" s="12">
        <v>43245</v>
      </c>
      <c r="B958" s="13">
        <v>43245</v>
      </c>
      <c r="C958" s="14" t="s">
        <v>652</v>
      </c>
      <c r="D958" s="14">
        <v>52</v>
      </c>
      <c r="E958">
        <f>VLOOKUP(C:C,Table1[[#All],[searchTaxon]:[Multiple_forms]],3,FALSE)</f>
        <v>0</v>
      </c>
      <c r="F958">
        <f>VLOOKUP(C:C,Table1[[#All],[searchTaxon]:[Multiple_forms]],4,FALSE)</f>
        <v>0</v>
      </c>
      <c r="G958">
        <f>VLOOKUP(C:C,Table1[[#All],[searchTaxon]:[Multiple_forms]],5,FALSE)</f>
        <v>0</v>
      </c>
      <c r="J958" t="s">
        <v>53</v>
      </c>
    </row>
    <row r="959" spans="1:10">
      <c r="A959" s="12">
        <v>43245</v>
      </c>
      <c r="B959" s="13">
        <v>43245</v>
      </c>
      <c r="C959" s="14" t="s">
        <v>654</v>
      </c>
      <c r="D959" s="14">
        <v>53</v>
      </c>
      <c r="E959">
        <f>VLOOKUP(C:C,Table1[[#All],[searchTaxon]:[Multiple_forms]],3,FALSE)</f>
        <v>0</v>
      </c>
      <c r="F959">
        <f>VLOOKUP(C:C,Table1[[#All],[searchTaxon]:[Multiple_forms]],4,FALSE)</f>
        <v>0</v>
      </c>
      <c r="G959">
        <f>VLOOKUP(C:C,Table1[[#All],[searchTaxon]:[Multiple_forms]],5,FALSE)</f>
        <v>0</v>
      </c>
      <c r="J959" t="s">
        <v>53</v>
      </c>
    </row>
    <row r="960" spans="1:10">
      <c r="A960" s="12">
        <v>43245</v>
      </c>
      <c r="B960" s="13">
        <v>43245</v>
      </c>
      <c r="C960" s="14" t="s">
        <v>656</v>
      </c>
      <c r="D960" s="14">
        <v>54</v>
      </c>
      <c r="E960">
        <f>VLOOKUP(C:C,Table1[[#All],[searchTaxon]:[Multiple_forms]],3,FALSE)</f>
        <v>0</v>
      </c>
      <c r="F960">
        <f>VLOOKUP(C:C,Table1[[#All],[searchTaxon]:[Multiple_forms]],4,FALSE)</f>
        <v>0</v>
      </c>
      <c r="G960">
        <f>VLOOKUP(C:C,Table1[[#All],[searchTaxon]:[Multiple_forms]],5,FALSE)</f>
        <v>0</v>
      </c>
      <c r="J960" t="s">
        <v>53</v>
      </c>
    </row>
    <row r="961" spans="1:10">
      <c r="A961" s="12">
        <v>43245</v>
      </c>
      <c r="B961" s="13">
        <v>43245</v>
      </c>
      <c r="C961" s="14" t="s">
        <v>659</v>
      </c>
      <c r="D961" s="14">
        <v>55</v>
      </c>
      <c r="E961">
        <f>VLOOKUP(C:C,Table1[[#All],[searchTaxon]:[Multiple_forms]],3,FALSE)</f>
        <v>0</v>
      </c>
      <c r="F961">
        <f>VLOOKUP(C:C,Table1[[#All],[searchTaxon]:[Multiple_forms]],4,FALSE)</f>
        <v>0</v>
      </c>
      <c r="G961">
        <f>VLOOKUP(C:C,Table1[[#All],[searchTaxon]:[Multiple_forms]],5,FALSE)</f>
        <v>0</v>
      </c>
      <c r="J961" t="s">
        <v>53</v>
      </c>
    </row>
    <row r="962" spans="1:10">
      <c r="A962" s="12">
        <v>43245</v>
      </c>
      <c r="B962" s="13">
        <v>43245</v>
      </c>
      <c r="C962" s="14" t="s">
        <v>662</v>
      </c>
      <c r="D962" s="14">
        <v>56</v>
      </c>
      <c r="E962">
        <f>VLOOKUP(C:C,Table1[[#All],[searchTaxon]:[Multiple_forms]],3,FALSE)</f>
        <v>0</v>
      </c>
      <c r="F962">
        <f>VLOOKUP(C:C,Table1[[#All],[searchTaxon]:[Multiple_forms]],4,FALSE)</f>
        <v>0</v>
      </c>
      <c r="G962">
        <f>VLOOKUP(C:C,Table1[[#All],[searchTaxon]:[Multiple_forms]],5,FALSE)</f>
        <v>0</v>
      </c>
      <c r="J962" t="s">
        <v>53</v>
      </c>
    </row>
    <row r="963" spans="1:10">
      <c r="A963" s="12">
        <v>43245</v>
      </c>
      <c r="B963" s="13">
        <v>43245</v>
      </c>
      <c r="C963" s="14" t="s">
        <v>665</v>
      </c>
      <c r="D963" s="14">
        <v>57</v>
      </c>
      <c r="E963">
        <f>VLOOKUP(C:C,Table1[[#All],[searchTaxon]:[Multiple_forms]],3,FALSE)</f>
        <v>0</v>
      </c>
      <c r="F963">
        <f>VLOOKUP(C:C,Table1[[#All],[searchTaxon]:[Multiple_forms]],4,FALSE)</f>
        <v>0</v>
      </c>
      <c r="G963">
        <f>VLOOKUP(C:C,Table1[[#All],[searchTaxon]:[Multiple_forms]],5,FALSE)</f>
        <v>0</v>
      </c>
      <c r="J963" t="s">
        <v>53</v>
      </c>
    </row>
    <row r="964" spans="1:10">
      <c r="A964" s="12">
        <v>43245</v>
      </c>
      <c r="B964" s="13">
        <v>43245</v>
      </c>
      <c r="C964" s="14" t="s">
        <v>667</v>
      </c>
      <c r="D964" s="14">
        <v>58</v>
      </c>
      <c r="E964">
        <f>VLOOKUP(C:C,Table1[[#All],[searchTaxon]:[Multiple_forms]],3,FALSE)</f>
        <v>0</v>
      </c>
      <c r="F964">
        <f>VLOOKUP(C:C,Table1[[#All],[searchTaxon]:[Multiple_forms]],4,FALSE)</f>
        <v>0</v>
      </c>
      <c r="G964">
        <f>VLOOKUP(C:C,Table1[[#All],[searchTaxon]:[Multiple_forms]],5,FALSE)</f>
        <v>0</v>
      </c>
      <c r="J964" t="s">
        <v>53</v>
      </c>
    </row>
    <row r="965" spans="1:10">
      <c r="A965" s="12">
        <v>43245</v>
      </c>
      <c r="B965" s="13">
        <v>43245</v>
      </c>
      <c r="C965" s="14" t="s">
        <v>669</v>
      </c>
      <c r="D965" s="14">
        <v>59</v>
      </c>
      <c r="E965">
        <f>VLOOKUP(C:C,Table1[[#All],[searchTaxon]:[Multiple_forms]],3,FALSE)</f>
        <v>0</v>
      </c>
      <c r="F965">
        <f>VLOOKUP(C:C,Table1[[#All],[searchTaxon]:[Multiple_forms]],4,FALSE)</f>
        <v>0</v>
      </c>
      <c r="G965">
        <f>VLOOKUP(C:C,Table1[[#All],[searchTaxon]:[Multiple_forms]],5,FALSE)</f>
        <v>0</v>
      </c>
      <c r="J965" t="s">
        <v>53</v>
      </c>
    </row>
    <row r="966" spans="1:10">
      <c r="A966" s="12">
        <v>43245</v>
      </c>
      <c r="B966" s="13">
        <v>43245</v>
      </c>
      <c r="C966" s="14" t="s">
        <v>671</v>
      </c>
      <c r="D966" s="14">
        <v>60</v>
      </c>
      <c r="E966" t="str">
        <f>VLOOKUP(C:C,Table1[[#All],[searchTaxon]:[Multiple_forms]],3,FALSE)</f>
        <v>hilli</v>
      </c>
      <c r="F966">
        <f>VLOOKUP(C:C,Table1[[#All],[searchTaxon]:[Multiple_forms]],4,FALSE)</f>
        <v>0</v>
      </c>
      <c r="G966">
        <f>VLOOKUP(C:C,Table1[[#All],[searchTaxon]:[Multiple_forms]],5,FALSE)</f>
        <v>0</v>
      </c>
      <c r="J966" t="s">
        <v>53</v>
      </c>
    </row>
    <row r="967" spans="1:10">
      <c r="A967" s="12">
        <v>43245</v>
      </c>
      <c r="B967" s="13">
        <v>43245</v>
      </c>
      <c r="C967" s="14" t="s">
        <v>676</v>
      </c>
      <c r="D967" s="14">
        <v>61</v>
      </c>
      <c r="E967">
        <f>VLOOKUP(C:C,Table1[[#All],[searchTaxon]:[Multiple_forms]],3,FALSE)</f>
        <v>0</v>
      </c>
      <c r="F967">
        <f>VLOOKUP(C:C,Table1[[#All],[searchTaxon]:[Multiple_forms]],4,FALSE)</f>
        <v>0</v>
      </c>
      <c r="G967">
        <f>VLOOKUP(C:C,Table1[[#All],[searchTaxon]:[Multiple_forms]],5,FALSE)</f>
        <v>0</v>
      </c>
      <c r="J967" t="s">
        <v>53</v>
      </c>
    </row>
    <row r="968" spans="1:10">
      <c r="A968" s="12">
        <v>43245</v>
      </c>
      <c r="B968" s="13">
        <v>43245</v>
      </c>
      <c r="C968" s="14" t="s">
        <v>679</v>
      </c>
      <c r="D968" s="14">
        <v>62</v>
      </c>
      <c r="E968">
        <f>VLOOKUP(C:C,Table1[[#All],[searchTaxon]:[Multiple_forms]],3,FALSE)</f>
        <v>0</v>
      </c>
      <c r="F968">
        <f>VLOOKUP(C:C,Table1[[#All],[searchTaxon]:[Multiple_forms]],4,FALSE)</f>
        <v>0</v>
      </c>
      <c r="G968">
        <f>VLOOKUP(C:C,Table1[[#All],[searchTaxon]:[Multiple_forms]],5,FALSE)</f>
        <v>0</v>
      </c>
      <c r="J968" t="s">
        <v>53</v>
      </c>
    </row>
    <row r="969" spans="1:10">
      <c r="A969" s="12">
        <v>43245</v>
      </c>
      <c r="B969" s="13">
        <v>43245</v>
      </c>
      <c r="C969" s="14" t="s">
        <v>682</v>
      </c>
      <c r="D969" s="14">
        <v>63</v>
      </c>
      <c r="E969">
        <f>VLOOKUP(C:C,Table1[[#All],[searchTaxon]:[Multiple_forms]],3,FALSE)</f>
        <v>0</v>
      </c>
      <c r="F969">
        <f>VLOOKUP(C:C,Table1[[#All],[searchTaxon]:[Multiple_forms]],4,FALSE)</f>
        <v>0</v>
      </c>
      <c r="G969">
        <f>VLOOKUP(C:C,Table1[[#All],[searchTaxon]:[Multiple_forms]],5,FALSE)</f>
        <v>0</v>
      </c>
      <c r="J969" t="s">
        <v>53</v>
      </c>
    </row>
    <row r="970" spans="1:10">
      <c r="A970" s="12">
        <v>43245</v>
      </c>
      <c r="B970" s="13">
        <v>43245</v>
      </c>
      <c r="C970" s="14" t="s">
        <v>686</v>
      </c>
      <c r="D970" s="14">
        <v>64</v>
      </c>
      <c r="E970">
        <f>VLOOKUP(C:C,Table1[[#All],[searchTaxon]:[Multiple_forms]],3,FALSE)</f>
        <v>0</v>
      </c>
      <c r="F970">
        <f>VLOOKUP(C:C,Table1[[#All],[searchTaxon]:[Multiple_forms]],4,FALSE)</f>
        <v>0</v>
      </c>
      <c r="G970">
        <f>VLOOKUP(C:C,Table1[[#All],[searchTaxon]:[Multiple_forms]],5,FALSE)</f>
        <v>0</v>
      </c>
      <c r="J970" t="s">
        <v>53</v>
      </c>
    </row>
    <row r="971" spans="1:10">
      <c r="A971" s="12">
        <v>43245</v>
      </c>
      <c r="B971" s="13">
        <v>43245</v>
      </c>
      <c r="C971" s="14" t="s">
        <v>688</v>
      </c>
      <c r="D971" s="14">
        <v>65</v>
      </c>
      <c r="E971">
        <f>VLOOKUP(C:C,Table1[[#All],[searchTaxon]:[Multiple_forms]],3,FALSE)</f>
        <v>0</v>
      </c>
      <c r="F971">
        <f>VLOOKUP(C:C,Table1[[#All],[searchTaxon]:[Multiple_forms]],4,FALSE)</f>
        <v>0</v>
      </c>
      <c r="G971">
        <f>VLOOKUP(C:C,Table1[[#All],[searchTaxon]:[Multiple_forms]],5,FALSE)</f>
        <v>0</v>
      </c>
      <c r="J971" t="s">
        <v>53</v>
      </c>
    </row>
    <row r="972" spans="1:10">
      <c r="A972" s="12">
        <v>43245</v>
      </c>
      <c r="B972" s="13">
        <v>43245</v>
      </c>
      <c r="C972" s="14" t="s">
        <v>690</v>
      </c>
      <c r="D972" s="14">
        <v>66</v>
      </c>
      <c r="E972">
        <f>VLOOKUP(C:C,Table1[[#All],[searchTaxon]:[Multiple_forms]],3,FALSE)</f>
        <v>0</v>
      </c>
      <c r="F972">
        <f>VLOOKUP(C:C,Table1[[#All],[searchTaxon]:[Multiple_forms]],4,FALSE)</f>
        <v>0</v>
      </c>
      <c r="G972">
        <f>VLOOKUP(C:C,Table1[[#All],[searchTaxon]:[Multiple_forms]],5,FALSE)</f>
        <v>0</v>
      </c>
      <c r="J972" t="s">
        <v>53</v>
      </c>
    </row>
    <row r="973" spans="1:10">
      <c r="A973" s="12">
        <v>43245</v>
      </c>
      <c r="B973" s="13">
        <v>43245</v>
      </c>
      <c r="C973" s="14" t="s">
        <v>693</v>
      </c>
      <c r="D973" s="14">
        <v>67</v>
      </c>
      <c r="E973">
        <f>VLOOKUP(C:C,Table1[[#All],[searchTaxon]:[Multiple_forms]],3,FALSE)</f>
        <v>0</v>
      </c>
      <c r="F973">
        <f>VLOOKUP(C:C,Table1[[#All],[searchTaxon]:[Multiple_forms]],4,FALSE)</f>
        <v>0</v>
      </c>
      <c r="G973">
        <f>VLOOKUP(C:C,Table1[[#All],[searchTaxon]:[Multiple_forms]],5,FALSE)</f>
        <v>0</v>
      </c>
      <c r="J973" t="s">
        <v>53</v>
      </c>
    </row>
    <row r="974" spans="1:10">
      <c r="A974" s="12">
        <v>43245</v>
      </c>
      <c r="B974" s="13">
        <v>43245</v>
      </c>
      <c r="C974" s="14" t="s">
        <v>695</v>
      </c>
      <c r="D974" s="14">
        <v>68</v>
      </c>
      <c r="E974">
        <f>VLOOKUP(C:C,Table1[[#All],[searchTaxon]:[Multiple_forms]],3,FALSE)</f>
        <v>0</v>
      </c>
      <c r="F974">
        <f>VLOOKUP(C:C,Table1[[#All],[searchTaxon]:[Multiple_forms]],4,FALSE)</f>
        <v>0</v>
      </c>
      <c r="G974">
        <f>VLOOKUP(C:C,Table1[[#All],[searchTaxon]:[Multiple_forms]],5,FALSE)</f>
        <v>0</v>
      </c>
      <c r="J974" t="s">
        <v>53</v>
      </c>
    </row>
    <row r="975" spans="1:10">
      <c r="A975" s="12">
        <v>43245</v>
      </c>
      <c r="B975" s="13">
        <v>43245</v>
      </c>
      <c r="C975" s="14" t="s">
        <v>698</v>
      </c>
      <c r="D975" s="14">
        <v>69</v>
      </c>
      <c r="E975">
        <f>VLOOKUP(C:C,Table1[[#All],[searchTaxon]:[Multiple_forms]],3,FALSE)</f>
        <v>0</v>
      </c>
      <c r="F975">
        <f>VLOOKUP(C:C,Table1[[#All],[searchTaxon]:[Multiple_forms]],4,FALSE)</f>
        <v>0</v>
      </c>
      <c r="G975">
        <f>VLOOKUP(C:C,Table1[[#All],[searchTaxon]:[Multiple_forms]],5,FALSE)</f>
        <v>0</v>
      </c>
      <c r="J975" t="s">
        <v>53</v>
      </c>
    </row>
    <row r="976" spans="1:10">
      <c r="A976" s="12">
        <v>43245</v>
      </c>
      <c r="B976" s="13">
        <v>43245</v>
      </c>
      <c r="C976" s="14" t="s">
        <v>701</v>
      </c>
      <c r="D976" s="14">
        <v>70</v>
      </c>
      <c r="E976">
        <f>VLOOKUP(C:C,Table1[[#All],[searchTaxon]:[Multiple_forms]],3,FALSE)</f>
        <v>0</v>
      </c>
      <c r="F976">
        <f>VLOOKUP(C:C,Table1[[#All],[searchTaxon]:[Multiple_forms]],4,FALSE)</f>
        <v>0</v>
      </c>
      <c r="G976">
        <f>VLOOKUP(C:C,Table1[[#All],[searchTaxon]:[Multiple_forms]],5,FALSE)</f>
        <v>0</v>
      </c>
      <c r="J976" t="s">
        <v>53</v>
      </c>
    </row>
    <row r="977" spans="1:10">
      <c r="A977" s="12">
        <v>43245</v>
      </c>
      <c r="B977" s="13">
        <v>43245</v>
      </c>
      <c r="C977" s="14" t="s">
        <v>703</v>
      </c>
      <c r="D977" s="14">
        <v>71</v>
      </c>
      <c r="E977">
        <f>VLOOKUP(C:C,Table1[[#All],[searchTaxon]:[Multiple_forms]],3,FALSE)</f>
        <v>0</v>
      </c>
      <c r="F977">
        <f>VLOOKUP(C:C,Table1[[#All],[searchTaxon]:[Multiple_forms]],4,FALSE)</f>
        <v>0</v>
      </c>
      <c r="G977">
        <f>VLOOKUP(C:C,Table1[[#All],[searchTaxon]:[Multiple_forms]],5,FALSE)</f>
        <v>0</v>
      </c>
      <c r="J977" t="s">
        <v>53</v>
      </c>
    </row>
    <row r="978" spans="1:10">
      <c r="A978" s="12">
        <v>43247</v>
      </c>
      <c r="B978" s="13">
        <v>43247</v>
      </c>
      <c r="C978" s="14" t="s">
        <v>707</v>
      </c>
      <c r="D978" s="14">
        <v>72</v>
      </c>
      <c r="E978" t="str">
        <f>VLOOKUP(C:C,Table1[[#All],[searchTaxon]:[Multiple_forms]],3,FALSE)</f>
        <v>Frisia</v>
      </c>
      <c r="F978">
        <f>VLOOKUP(C:C,Table1[[#All],[searchTaxon]:[Multiple_forms]],4,FALSE)</f>
        <v>0</v>
      </c>
      <c r="G978">
        <f>VLOOKUP(C:C,Table1[[#All],[searchTaxon]:[Multiple_forms]],5,FALSE)</f>
        <v>0</v>
      </c>
      <c r="J978" t="s">
        <v>53</v>
      </c>
    </row>
    <row r="979" spans="1:10">
      <c r="A979" s="12">
        <v>43247</v>
      </c>
      <c r="B979" s="13">
        <v>43247</v>
      </c>
      <c r="C979" s="14" t="s">
        <v>711</v>
      </c>
      <c r="D979" s="14">
        <v>73</v>
      </c>
      <c r="E979">
        <f>VLOOKUP(C:C,Table1[[#All],[searchTaxon]:[Multiple_forms]],3,FALSE)</f>
        <v>0</v>
      </c>
      <c r="F979" t="str">
        <f>VLOOKUP(C:C,Table1[[#All],[searchTaxon]:[Multiple_forms]],4,FALSE)</f>
        <v>Screenmaster</v>
      </c>
      <c r="G979">
        <f>VLOOKUP(C:C,Table1[[#All],[searchTaxon]:[Multiple_forms]],5,FALSE)</f>
        <v>0</v>
      </c>
      <c r="J979" t="s">
        <v>53</v>
      </c>
    </row>
    <row r="980" spans="1:10">
      <c r="A980" s="12">
        <v>43247</v>
      </c>
      <c r="B980" s="13">
        <v>43247</v>
      </c>
      <c r="C980" s="14" t="s">
        <v>714</v>
      </c>
      <c r="D980" s="14">
        <v>74</v>
      </c>
      <c r="E980">
        <f>VLOOKUP(C:C,Table1[[#All],[searchTaxon]:[Multiple_forms]],3,FALSE)</f>
        <v>0</v>
      </c>
      <c r="F980" t="str">
        <f>VLOOKUP(C:C,Table1[[#All],[searchTaxon]:[Multiple_forms]],4,FALSE)</f>
        <v>Screenmaster</v>
      </c>
      <c r="G980">
        <f>VLOOKUP(C:C,Table1[[#All],[searchTaxon]:[Multiple_forms]],5,FALSE)</f>
        <v>0</v>
      </c>
      <c r="J980" t="s">
        <v>53</v>
      </c>
    </row>
    <row r="981" spans="1:10">
      <c r="A981" s="12">
        <v>43247</v>
      </c>
      <c r="B981" s="13">
        <v>43247</v>
      </c>
      <c r="C981" s="14" t="s">
        <v>717</v>
      </c>
      <c r="D981" s="14">
        <v>75</v>
      </c>
      <c r="E981">
        <f>VLOOKUP(C:C,Table1[[#All],[searchTaxon]:[Multiple_forms]],3,FALSE)</f>
        <v>0</v>
      </c>
      <c r="F981">
        <f>VLOOKUP(C:C,Table1[[#All],[searchTaxon]:[Multiple_forms]],4,FALSE)</f>
        <v>0</v>
      </c>
      <c r="G981">
        <f>VLOOKUP(C:C,Table1[[#All],[searchTaxon]:[Multiple_forms]],5,FALSE)</f>
        <v>0</v>
      </c>
      <c r="J981" t="s">
        <v>53</v>
      </c>
    </row>
    <row r="982" spans="1:10">
      <c r="A982" s="12">
        <v>43247</v>
      </c>
      <c r="B982" s="13">
        <v>43247</v>
      </c>
      <c r="C982" s="14" t="s">
        <v>719</v>
      </c>
      <c r="D982" s="14">
        <v>76</v>
      </c>
      <c r="E982">
        <f>VLOOKUP(C:C,Table1[[#All],[searchTaxon]:[Multiple_forms]],3,FALSE)</f>
        <v>0</v>
      </c>
      <c r="F982">
        <f>VLOOKUP(C:C,Table1[[#All],[searchTaxon]:[Multiple_forms]],4,FALSE)</f>
        <v>0</v>
      </c>
      <c r="G982">
        <f>VLOOKUP(C:C,Table1[[#All],[searchTaxon]:[Multiple_forms]],5,FALSE)</f>
        <v>0</v>
      </c>
      <c r="J982" t="s">
        <v>53</v>
      </c>
    </row>
    <row r="983" spans="1:10">
      <c r="A983" s="12">
        <v>43247</v>
      </c>
      <c r="B983" s="13">
        <v>43247</v>
      </c>
      <c r="C983" s="14" t="s">
        <v>721</v>
      </c>
      <c r="D983" s="14">
        <v>77</v>
      </c>
      <c r="E983">
        <f>VLOOKUP(C:C,Table1[[#All],[searchTaxon]:[Multiple_forms]],3,FALSE)</f>
        <v>0</v>
      </c>
      <c r="F983">
        <f>VLOOKUP(C:C,Table1[[#All],[searchTaxon]:[Multiple_forms]],4,FALSE)</f>
        <v>0</v>
      </c>
      <c r="G983">
        <f>VLOOKUP(C:C,Table1[[#All],[searchTaxon]:[Multiple_forms]],5,FALSE)</f>
        <v>0</v>
      </c>
      <c r="J983" t="s">
        <v>53</v>
      </c>
    </row>
    <row r="984" spans="1:10">
      <c r="A984" s="12">
        <v>43247</v>
      </c>
      <c r="B984" s="13">
        <v>43247</v>
      </c>
      <c r="C984" s="14" t="s">
        <v>725</v>
      </c>
      <c r="D984" s="14">
        <v>78</v>
      </c>
      <c r="E984">
        <f>VLOOKUP(C:C,Table1[[#All],[searchTaxon]:[Multiple_forms]],3,FALSE)</f>
        <v>0</v>
      </c>
      <c r="F984">
        <f>VLOOKUP(C:C,Table1[[#All],[searchTaxon]:[Multiple_forms]],4,FALSE)</f>
        <v>0</v>
      </c>
      <c r="G984">
        <f>VLOOKUP(C:C,Table1[[#All],[searchTaxon]:[Multiple_forms]],5,FALSE)</f>
        <v>0</v>
      </c>
      <c r="J984" t="s">
        <v>53</v>
      </c>
    </row>
    <row r="985" spans="1:10">
      <c r="A985" s="12">
        <v>43247</v>
      </c>
      <c r="B985" s="13">
        <v>43247</v>
      </c>
      <c r="C985" s="14" t="s">
        <v>728</v>
      </c>
      <c r="D985" s="14">
        <v>79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J985" t="s">
        <v>53</v>
      </c>
    </row>
    <row r="986" spans="1:10">
      <c r="A986" s="12">
        <v>43247</v>
      </c>
      <c r="B986" s="13">
        <v>43247</v>
      </c>
      <c r="C986" s="14" t="s">
        <v>730</v>
      </c>
      <c r="D986" s="14">
        <v>80</v>
      </c>
      <c r="E986">
        <f>VLOOKUP(C:C,Table1[[#All],[searchTaxon]:[Multiple_forms]],3,FALSE)</f>
        <v>0</v>
      </c>
      <c r="F986">
        <f>VLOOKUP(C:C,Table1[[#All],[searchTaxon]:[Multiple_forms]],4,FALSE)</f>
        <v>0</v>
      </c>
      <c r="G986">
        <f>VLOOKUP(C:C,Table1[[#All],[searchTaxon]:[Multiple_forms]],5,FALSE)</f>
        <v>0</v>
      </c>
      <c r="J986" t="s">
        <v>53</v>
      </c>
    </row>
    <row r="987" spans="1:10">
      <c r="A987" s="12">
        <v>43247</v>
      </c>
      <c r="B987" s="13">
        <v>43247</v>
      </c>
      <c r="C987" s="14" t="s">
        <v>734</v>
      </c>
      <c r="D987" s="14">
        <v>81</v>
      </c>
      <c r="E987">
        <f>VLOOKUP(C:C,Table1[[#All],[searchTaxon]:[Multiple_forms]],3,FALSE)</f>
        <v>0</v>
      </c>
      <c r="F987">
        <f>VLOOKUP(C:C,Table1[[#All],[searchTaxon]:[Multiple_forms]],4,FALSE)</f>
        <v>0</v>
      </c>
      <c r="G987">
        <f>VLOOKUP(C:C,Table1[[#All],[searchTaxon]:[Multiple_forms]],5,FALSE)</f>
        <v>0</v>
      </c>
      <c r="J987" t="s">
        <v>53</v>
      </c>
    </row>
    <row r="988" spans="1:10">
      <c r="A988" s="12">
        <v>43247</v>
      </c>
      <c r="B988" s="13">
        <v>43247</v>
      </c>
      <c r="C988" s="14" t="s">
        <v>736</v>
      </c>
      <c r="D988" s="14">
        <v>82</v>
      </c>
      <c r="E988">
        <f>VLOOKUP(C:C,Table1[[#All],[searchTaxon]:[Multiple_forms]],3,FALSE)</f>
        <v>0</v>
      </c>
      <c r="F988">
        <f>VLOOKUP(C:C,Table1[[#All],[searchTaxon]:[Multiple_forms]],4,FALSE)</f>
        <v>0</v>
      </c>
      <c r="G988">
        <f>VLOOKUP(C:C,Table1[[#All],[searchTaxon]:[Multiple_forms]],5,FALSE)</f>
        <v>0</v>
      </c>
      <c r="J988" t="s">
        <v>53</v>
      </c>
    </row>
    <row r="989" spans="1:10">
      <c r="A989" s="12">
        <v>43248</v>
      </c>
      <c r="B989" s="13">
        <v>43248</v>
      </c>
      <c r="C989" s="14" t="s">
        <v>739</v>
      </c>
      <c r="D989" s="14">
        <v>83</v>
      </c>
      <c r="E989">
        <f>VLOOKUP(C:C,Table1[[#All],[searchTaxon]:[Multiple_forms]],3,FALSE)</f>
        <v>0</v>
      </c>
      <c r="F989">
        <f>VLOOKUP(C:C,Table1[[#All],[searchTaxon]:[Multiple_forms]],4,FALSE)</f>
        <v>0</v>
      </c>
      <c r="G989">
        <f>VLOOKUP(C:C,Table1[[#All],[searchTaxon]:[Multiple_forms]],5,FALSE)</f>
        <v>0</v>
      </c>
      <c r="J989" t="s">
        <v>53</v>
      </c>
    </row>
    <row r="990" spans="1:10">
      <c r="A990" s="12">
        <v>43248</v>
      </c>
      <c r="B990" s="13">
        <v>43248</v>
      </c>
      <c r="C990" s="14" t="s">
        <v>744</v>
      </c>
      <c r="D990" s="14">
        <v>84</v>
      </c>
      <c r="E990">
        <f>VLOOKUP(C:C,Table1[[#All],[searchTaxon]:[Multiple_forms]],3,FALSE)</f>
        <v>0</v>
      </c>
      <c r="F990">
        <f>VLOOKUP(C:C,Table1[[#All],[searchTaxon]:[Multiple_forms]],4,FALSE)</f>
        <v>0</v>
      </c>
      <c r="G990">
        <f>VLOOKUP(C:C,Table1[[#All],[searchTaxon]:[Multiple_forms]],5,FALSE)</f>
        <v>0</v>
      </c>
      <c r="J990" t="s">
        <v>53</v>
      </c>
    </row>
    <row r="991" spans="1:10">
      <c r="A991" s="12">
        <v>43248</v>
      </c>
      <c r="B991" s="13">
        <v>43248</v>
      </c>
      <c r="C991" s="14" t="s">
        <v>744</v>
      </c>
      <c r="D991" s="14">
        <v>85</v>
      </c>
      <c r="E991">
        <f>VLOOKUP(C:C,Table1[[#All],[searchTaxon]:[Multiple_forms]],3,FALSE)</f>
        <v>0</v>
      </c>
      <c r="F991">
        <f>VLOOKUP(C:C,Table1[[#All],[searchTaxon]:[Multiple_forms]],4,FALSE)</f>
        <v>0</v>
      </c>
      <c r="G991">
        <f>VLOOKUP(C:C,Table1[[#All],[searchTaxon]:[Multiple_forms]],5,FALSE)</f>
        <v>0</v>
      </c>
      <c r="J991" t="s">
        <v>53</v>
      </c>
    </row>
    <row r="992" spans="1:10">
      <c r="A992" s="12">
        <v>43248</v>
      </c>
      <c r="B992" s="13">
        <v>43248</v>
      </c>
      <c r="C992" s="14" t="s">
        <v>747</v>
      </c>
      <c r="D992" s="14">
        <v>86</v>
      </c>
      <c r="E992" t="str">
        <f>VLOOKUP(C:C,Table1[[#All],[searchTaxon]:[Multiple_forms]],3,FALSE)</f>
        <v>Purpurea</v>
      </c>
      <c r="F992">
        <f>VLOOKUP(C:C,Table1[[#All],[searchTaxon]:[Multiple_forms]],4,FALSE)</f>
        <v>0</v>
      </c>
      <c r="G992">
        <f>VLOOKUP(C:C,Table1[[#All],[searchTaxon]:[Multiple_forms]],5,FALSE)</f>
        <v>0</v>
      </c>
      <c r="J992" t="s">
        <v>53</v>
      </c>
    </row>
    <row r="993" spans="1:10">
      <c r="A993" s="12">
        <v>43248</v>
      </c>
      <c r="B993" s="13">
        <v>43248</v>
      </c>
      <c r="C993" s="14" t="s">
        <v>750</v>
      </c>
      <c r="D993" s="14">
        <v>87</v>
      </c>
      <c r="E993">
        <f>VLOOKUP(C:C,Table1[[#All],[searchTaxon]:[Multiple_forms]],3,FALSE)</f>
        <v>0</v>
      </c>
      <c r="F993">
        <f>VLOOKUP(C:C,Table1[[#All],[searchTaxon]:[Multiple_forms]],4,FALSE)</f>
        <v>0</v>
      </c>
      <c r="G993">
        <f>VLOOKUP(C:C,Table1[[#All],[searchTaxon]:[Multiple_forms]],5,FALSE)</f>
        <v>0</v>
      </c>
      <c r="J993" t="s">
        <v>53</v>
      </c>
    </row>
    <row r="994" spans="1:10">
      <c r="A994" s="12">
        <v>43248</v>
      </c>
      <c r="B994" s="13">
        <v>43248</v>
      </c>
      <c r="C994" s="14" t="s">
        <v>754</v>
      </c>
      <c r="D994" s="14">
        <v>88</v>
      </c>
      <c r="E994">
        <f>VLOOKUP(C:C,Table1[[#All],[searchTaxon]:[Multiple_forms]],3,FALSE)</f>
        <v>0</v>
      </c>
      <c r="F994">
        <f>VLOOKUP(C:C,Table1[[#All],[searchTaxon]:[Multiple_forms]],4,FALSE)</f>
        <v>0</v>
      </c>
      <c r="G994">
        <f>VLOOKUP(C:C,Table1[[#All],[searchTaxon]:[Multiple_forms]],5,FALSE)</f>
        <v>0</v>
      </c>
      <c r="J994" t="s">
        <v>53</v>
      </c>
    </row>
    <row r="995" spans="1:10">
      <c r="A995" s="12">
        <v>43248</v>
      </c>
      <c r="B995" s="13">
        <v>43248</v>
      </c>
      <c r="C995" s="14" t="s">
        <v>754</v>
      </c>
      <c r="D995" s="14">
        <v>89</v>
      </c>
      <c r="E995">
        <f>VLOOKUP(C:C,Table1[[#All],[searchTaxon]:[Multiple_forms]],3,FALSE)</f>
        <v>0</v>
      </c>
      <c r="F995">
        <f>VLOOKUP(C:C,Table1[[#All],[searchTaxon]:[Multiple_forms]],4,FALSE)</f>
        <v>0</v>
      </c>
      <c r="G995">
        <f>VLOOKUP(C:C,Table1[[#All],[searchTaxon]:[Multiple_forms]],5,FALSE)</f>
        <v>0</v>
      </c>
      <c r="J995" t="s">
        <v>53</v>
      </c>
    </row>
    <row r="996" spans="1:10">
      <c r="A996" s="12">
        <v>43248</v>
      </c>
      <c r="B996" s="13">
        <v>43248</v>
      </c>
      <c r="C996" s="14" t="s">
        <v>757</v>
      </c>
      <c r="D996" s="14">
        <v>90</v>
      </c>
      <c r="E996">
        <f>VLOOKUP(C:C,Table1[[#All],[searchTaxon]:[Multiple_forms]],3,FALSE)</f>
        <v>0</v>
      </c>
      <c r="F996">
        <f>VLOOKUP(C:C,Table1[[#All],[searchTaxon]:[Multiple_forms]],4,FALSE)</f>
        <v>0</v>
      </c>
      <c r="G996">
        <f>VLOOKUP(C:C,Table1[[#All],[searchTaxon]:[Multiple_forms]],5,FALSE)</f>
        <v>0</v>
      </c>
      <c r="J996" t="s">
        <v>53</v>
      </c>
    </row>
    <row r="997" spans="1:10">
      <c r="A997" s="12">
        <v>43248</v>
      </c>
      <c r="B997" s="13">
        <v>43248</v>
      </c>
      <c r="C997" s="14" t="s">
        <v>759</v>
      </c>
      <c r="D997" s="14">
        <v>91</v>
      </c>
      <c r="E997">
        <f>VLOOKUP(C:C,Table1[[#All],[searchTaxon]:[Multiple_forms]],3,FALSE)</f>
        <v>0</v>
      </c>
      <c r="F997">
        <f>VLOOKUP(C:C,Table1[[#All],[searchTaxon]:[Multiple_forms]],4,FALSE)</f>
        <v>0</v>
      </c>
      <c r="G997">
        <f>VLOOKUP(C:C,Table1[[#All],[searchTaxon]:[Multiple_forms]],5,FALSE)</f>
        <v>0</v>
      </c>
      <c r="J997" t="s">
        <v>53</v>
      </c>
    </row>
    <row r="998" spans="1:10">
      <c r="A998" s="12">
        <v>43248</v>
      </c>
      <c r="B998" s="13">
        <v>43248</v>
      </c>
      <c r="C998" s="14" t="s">
        <v>761</v>
      </c>
      <c r="D998" s="14">
        <v>92</v>
      </c>
      <c r="E998">
        <f>VLOOKUP(C:C,Table1[[#All],[searchTaxon]:[Multiple_forms]],3,FALSE)</f>
        <v>0</v>
      </c>
      <c r="F998">
        <f>VLOOKUP(C:C,Table1[[#All],[searchTaxon]:[Multiple_forms]],4,FALSE)</f>
        <v>0</v>
      </c>
      <c r="G998">
        <f>VLOOKUP(C:C,Table1[[#All],[searchTaxon]:[Multiple_forms]],5,FALSE)</f>
        <v>0</v>
      </c>
      <c r="J998" t="s">
        <v>53</v>
      </c>
    </row>
    <row r="999" spans="1:10">
      <c r="A999" s="12">
        <v>43248</v>
      </c>
      <c r="B999" s="13">
        <v>43248</v>
      </c>
      <c r="C999" s="14" t="s">
        <v>763</v>
      </c>
      <c r="D999" s="14">
        <v>93</v>
      </c>
      <c r="E999">
        <f>VLOOKUP(C:C,Table1[[#All],[searchTaxon]:[Multiple_forms]],3,FALSE)</f>
        <v>0</v>
      </c>
      <c r="F999">
        <f>VLOOKUP(C:C,Table1[[#All],[searchTaxon]:[Multiple_forms]],4,FALSE)</f>
        <v>0</v>
      </c>
      <c r="G999">
        <f>VLOOKUP(C:C,Table1[[#All],[searchTaxon]:[Multiple_forms]],5,FALSE)</f>
        <v>0</v>
      </c>
      <c r="J999" t="s">
        <v>53</v>
      </c>
    </row>
    <row r="1000" spans="1:10">
      <c r="A1000" s="12">
        <v>43248</v>
      </c>
      <c r="B1000" s="13">
        <v>43248</v>
      </c>
      <c r="C1000" s="14" t="s">
        <v>767</v>
      </c>
      <c r="D1000" s="14">
        <v>94</v>
      </c>
      <c r="E1000">
        <f>VLOOKUP(C:C,Table1[[#All],[searchTaxon]:[Multiple_forms]],3,FALSE)</f>
        <v>0</v>
      </c>
      <c r="F1000">
        <f>VLOOKUP(C:C,Table1[[#All],[searchTaxon]:[Multiple_forms]],4,FALSE)</f>
        <v>0</v>
      </c>
      <c r="G1000">
        <f>VLOOKUP(C:C,Table1[[#All],[searchTaxon]:[Multiple_forms]],5,FALSE)</f>
        <v>0</v>
      </c>
      <c r="J1000" t="s">
        <v>53</v>
      </c>
    </row>
    <row r="1001" spans="1:10">
      <c r="A1001" s="12">
        <v>43248</v>
      </c>
      <c r="B1001" s="13">
        <v>43248</v>
      </c>
      <c r="C1001" s="14" t="s">
        <v>769</v>
      </c>
      <c r="D1001" s="14">
        <v>95</v>
      </c>
      <c r="E1001">
        <f>VLOOKUP(C:C,Table1[[#All],[searchTaxon]:[Multiple_forms]],3,FALSE)</f>
        <v>0</v>
      </c>
      <c r="F1001">
        <f>VLOOKUP(C:C,Table1[[#All],[searchTaxon]:[Multiple_forms]],4,FALSE)</f>
        <v>0</v>
      </c>
      <c r="G1001">
        <f>VLOOKUP(C:C,Table1[[#All],[searchTaxon]:[Multiple_forms]],5,FALSE)</f>
        <v>0</v>
      </c>
      <c r="J1001" t="s">
        <v>53</v>
      </c>
    </row>
    <row r="1002" spans="1:10">
      <c r="A1002" s="12">
        <v>43248</v>
      </c>
      <c r="B1002" s="13">
        <v>43248</v>
      </c>
      <c r="C1002" s="14" t="s">
        <v>771</v>
      </c>
      <c r="D1002" s="14">
        <v>96</v>
      </c>
      <c r="E1002">
        <f>VLOOKUP(C:C,Table1[[#All],[searchTaxon]:[Multiple_forms]],3,FALSE)</f>
        <v>0</v>
      </c>
      <c r="F1002">
        <f>VLOOKUP(C:C,Table1[[#All],[searchTaxon]:[Multiple_forms]],4,FALSE)</f>
        <v>0</v>
      </c>
      <c r="G1002">
        <f>VLOOKUP(C:C,Table1[[#All],[searchTaxon]:[Multiple_forms]],5,FALSE)</f>
        <v>0</v>
      </c>
      <c r="J1002" t="s">
        <v>53</v>
      </c>
    </row>
    <row r="1003" spans="1:10">
      <c r="A1003" s="12">
        <v>43248</v>
      </c>
      <c r="B1003" s="13">
        <v>43248</v>
      </c>
      <c r="C1003" s="14" t="s">
        <v>771</v>
      </c>
      <c r="D1003" s="14">
        <v>97</v>
      </c>
      <c r="E1003">
        <f>VLOOKUP(C:C,Table1[[#All],[searchTaxon]:[Multiple_forms]],3,FALSE)</f>
        <v>0</v>
      </c>
      <c r="F1003">
        <f>VLOOKUP(C:C,Table1[[#All],[searchTaxon]:[Multiple_forms]],4,FALSE)</f>
        <v>0</v>
      </c>
      <c r="G1003">
        <f>VLOOKUP(C:C,Table1[[#All],[searchTaxon]:[Multiple_forms]],5,FALSE)</f>
        <v>0</v>
      </c>
      <c r="J1003" t="s">
        <v>53</v>
      </c>
    </row>
    <row r="1004" spans="1:10">
      <c r="A1004" s="12">
        <v>43248</v>
      </c>
      <c r="B1004" s="13">
        <v>43248</v>
      </c>
      <c r="C1004" s="14" t="s">
        <v>774</v>
      </c>
      <c r="D1004" s="14">
        <v>98</v>
      </c>
      <c r="E1004">
        <f>VLOOKUP(C:C,Table1[[#All],[searchTaxon]:[Multiple_forms]],3,FALSE)</f>
        <v>0</v>
      </c>
      <c r="F1004">
        <f>VLOOKUP(C:C,Table1[[#All],[searchTaxon]:[Multiple_forms]],4,FALSE)</f>
        <v>0</v>
      </c>
      <c r="G1004">
        <f>VLOOKUP(C:C,Table1[[#All],[searchTaxon]:[Multiple_forms]],5,FALSE)</f>
        <v>0</v>
      </c>
      <c r="J1004" t="s">
        <v>53</v>
      </c>
    </row>
    <row r="1005" spans="1:10">
      <c r="A1005" s="12">
        <v>43248</v>
      </c>
      <c r="B1005" s="13">
        <v>43248</v>
      </c>
      <c r="C1005" s="14" t="s">
        <v>777</v>
      </c>
      <c r="D1005" s="14">
        <v>99</v>
      </c>
      <c r="E1005">
        <f>VLOOKUP(C:C,Table1[[#All],[searchTaxon]:[Multiple_forms]],3,FALSE)</f>
        <v>0</v>
      </c>
      <c r="F1005">
        <f>VLOOKUP(C:C,Table1[[#All],[searchTaxon]:[Multiple_forms]],4,FALSE)</f>
        <v>0</v>
      </c>
      <c r="G1005">
        <f>VLOOKUP(C:C,Table1[[#All],[searchTaxon]:[Multiple_forms]],5,FALSE)</f>
        <v>0</v>
      </c>
      <c r="J1005" t="s">
        <v>53</v>
      </c>
    </row>
    <row r="1006" spans="1:10">
      <c r="A1006" s="12">
        <v>43248</v>
      </c>
      <c r="B1006" s="13">
        <v>43248</v>
      </c>
      <c r="C1006" s="14" t="s">
        <v>779</v>
      </c>
      <c r="D1006" s="14">
        <v>100</v>
      </c>
      <c r="E1006">
        <f>VLOOKUP(C:C,Table1[[#All],[searchTaxon]:[Multiple_forms]],3,FALSE)</f>
        <v>0</v>
      </c>
      <c r="F1006">
        <f>VLOOKUP(C:C,Table1[[#All],[searchTaxon]:[Multiple_forms]],4,FALSE)</f>
        <v>0</v>
      </c>
      <c r="G1006">
        <f>VLOOKUP(C:C,Table1[[#All],[searchTaxon]:[Multiple_forms]],5,FALSE)</f>
        <v>0</v>
      </c>
      <c r="J1006" t="s">
        <v>53</v>
      </c>
    </row>
    <row r="1007" spans="1:10">
      <c r="A1007" s="12">
        <v>43248</v>
      </c>
      <c r="B1007" s="13">
        <v>43248</v>
      </c>
      <c r="C1007" s="14" t="s">
        <v>781</v>
      </c>
      <c r="D1007" s="14">
        <v>101</v>
      </c>
      <c r="E1007">
        <f>VLOOKUP(C:C,Table1[[#All],[searchTaxon]:[Multiple_forms]],3,FALSE)</f>
        <v>0</v>
      </c>
      <c r="F1007">
        <f>VLOOKUP(C:C,Table1[[#All],[searchTaxon]:[Multiple_forms]],4,FALSE)</f>
        <v>0</v>
      </c>
      <c r="G1007">
        <f>VLOOKUP(C:C,Table1[[#All],[searchTaxon]:[Multiple_forms]],5,FALSE)</f>
        <v>0</v>
      </c>
      <c r="J1007" t="s">
        <v>53</v>
      </c>
    </row>
    <row r="1008" spans="1:10">
      <c r="A1008" s="12">
        <v>43248</v>
      </c>
      <c r="B1008" s="13">
        <v>43248</v>
      </c>
      <c r="C1008" s="14" t="s">
        <v>783</v>
      </c>
      <c r="D1008" s="14">
        <v>102</v>
      </c>
      <c r="E1008">
        <f>VLOOKUP(C:C,Table1[[#All],[searchTaxon]:[Multiple_forms]],3,FALSE)</f>
        <v>0</v>
      </c>
      <c r="F1008">
        <f>VLOOKUP(C:C,Table1[[#All],[searchTaxon]:[Multiple_forms]],4,FALSE)</f>
        <v>0</v>
      </c>
      <c r="G1008">
        <f>VLOOKUP(C:C,Table1[[#All],[searchTaxon]:[Multiple_forms]],5,FALSE)</f>
        <v>0</v>
      </c>
      <c r="J1008" t="s">
        <v>53</v>
      </c>
    </row>
    <row r="1009" spans="1:10">
      <c r="A1009" s="12">
        <v>43248</v>
      </c>
      <c r="B1009" s="13">
        <v>43248</v>
      </c>
      <c r="C1009" s="14" t="s">
        <v>786</v>
      </c>
      <c r="D1009" s="14">
        <v>103</v>
      </c>
      <c r="E1009">
        <f>VLOOKUP(C:C,Table1[[#All],[searchTaxon]:[Multiple_forms]],3,FALSE)</f>
        <v>0</v>
      </c>
      <c r="F1009">
        <f>VLOOKUP(C:C,Table1[[#All],[searchTaxon]:[Multiple_forms]],4,FALSE)</f>
        <v>0</v>
      </c>
      <c r="G1009">
        <f>VLOOKUP(C:C,Table1[[#All],[searchTaxon]:[Multiple_forms]],5,FALSE)</f>
        <v>0</v>
      </c>
      <c r="J1009" t="s">
        <v>53</v>
      </c>
    </row>
    <row r="1010" spans="1:10">
      <c r="A1010" s="12">
        <v>43248</v>
      </c>
      <c r="B1010" s="13">
        <v>43248</v>
      </c>
      <c r="C1010" s="14" t="s">
        <v>788</v>
      </c>
      <c r="D1010" s="14">
        <v>104</v>
      </c>
      <c r="E1010">
        <f>VLOOKUP(C:C,Table1[[#All],[searchTaxon]:[Multiple_forms]],3,FALSE)</f>
        <v>0</v>
      </c>
      <c r="F1010">
        <f>VLOOKUP(C:C,Table1[[#All],[searchTaxon]:[Multiple_forms]],4,FALSE)</f>
        <v>0</v>
      </c>
      <c r="G1010">
        <f>VLOOKUP(C:C,Table1[[#All],[searchTaxon]:[Multiple_forms]],5,FALSE)</f>
        <v>0</v>
      </c>
      <c r="J1010" t="s">
        <v>53</v>
      </c>
    </row>
    <row r="1011" spans="1:10">
      <c r="A1011" s="12">
        <v>43248</v>
      </c>
      <c r="B1011" s="13">
        <v>43248</v>
      </c>
      <c r="C1011" s="14" t="s">
        <v>791</v>
      </c>
      <c r="D1011" s="14">
        <v>105</v>
      </c>
      <c r="E1011">
        <f>VLOOKUP(C:C,Table1[[#All],[searchTaxon]:[Multiple_forms]],3,FALSE)</f>
        <v>0</v>
      </c>
      <c r="F1011">
        <f>VLOOKUP(C:C,Table1[[#All],[searchTaxon]:[Multiple_forms]],4,FALSE)</f>
        <v>0</v>
      </c>
      <c r="G1011">
        <f>VLOOKUP(C:C,Table1[[#All],[searchTaxon]:[Multiple_forms]],5,FALSE)</f>
        <v>0</v>
      </c>
      <c r="J1011" t="s">
        <v>53</v>
      </c>
    </row>
    <row r="1012" spans="1:10">
      <c r="A1012" s="12">
        <v>43249</v>
      </c>
      <c r="B1012" s="13">
        <v>43249</v>
      </c>
      <c r="C1012" s="14" t="s">
        <v>793</v>
      </c>
      <c r="D1012" s="14">
        <v>106</v>
      </c>
      <c r="E1012">
        <f>VLOOKUP(C:C,Table1[[#All],[searchTaxon]:[Multiple_forms]],3,FALSE)</f>
        <v>0</v>
      </c>
      <c r="F1012">
        <f>VLOOKUP(C:C,Table1[[#All],[searchTaxon]:[Multiple_forms]],4,FALSE)</f>
        <v>0</v>
      </c>
      <c r="G1012">
        <f>VLOOKUP(C:C,Table1[[#All],[searchTaxon]:[Multiple_forms]],5,FALSE)</f>
        <v>0</v>
      </c>
      <c r="J1012" t="s">
        <v>53</v>
      </c>
    </row>
    <row r="1013" spans="1:10">
      <c r="A1013" s="12">
        <v>43249</v>
      </c>
      <c r="B1013" s="13">
        <v>43249</v>
      </c>
      <c r="C1013" s="14" t="s">
        <v>795</v>
      </c>
      <c r="D1013" s="14">
        <v>107</v>
      </c>
      <c r="E1013">
        <f>VLOOKUP(C:C,Table1[[#All],[searchTaxon]:[Multiple_forms]],3,FALSE)</f>
        <v>0</v>
      </c>
      <c r="F1013">
        <f>VLOOKUP(C:C,Table1[[#All],[searchTaxon]:[Multiple_forms]],4,FALSE)</f>
        <v>0</v>
      </c>
      <c r="G1013">
        <f>VLOOKUP(C:C,Table1[[#All],[searchTaxon]:[Multiple_forms]],5,FALSE)</f>
        <v>0</v>
      </c>
      <c r="J1013" t="s">
        <v>53</v>
      </c>
    </row>
    <row r="1014" spans="1:10">
      <c r="A1014" s="12">
        <v>43249</v>
      </c>
      <c r="B1014" s="13">
        <v>43249</v>
      </c>
      <c r="C1014" s="14" t="s">
        <v>798</v>
      </c>
      <c r="D1014" s="14">
        <v>108</v>
      </c>
      <c r="E1014">
        <f>VLOOKUP(C:C,Table1[[#All],[searchTaxon]:[Multiple_forms]],3,FALSE)</f>
        <v>0</v>
      </c>
      <c r="F1014">
        <f>VLOOKUP(C:C,Table1[[#All],[searchTaxon]:[Multiple_forms]],4,FALSE)</f>
        <v>0</v>
      </c>
      <c r="G1014">
        <f>VLOOKUP(C:C,Table1[[#All],[searchTaxon]:[Multiple_forms]],5,FALSE)</f>
        <v>0</v>
      </c>
      <c r="J1014" t="s">
        <v>53</v>
      </c>
    </row>
    <row r="1015" spans="1:10">
      <c r="A1015" s="12">
        <v>43249</v>
      </c>
      <c r="B1015" s="13">
        <v>43249</v>
      </c>
      <c r="C1015" s="14" t="s">
        <v>800</v>
      </c>
      <c r="D1015" s="14">
        <v>109</v>
      </c>
      <c r="E1015">
        <f>VLOOKUP(C:C,Table1[[#All],[searchTaxon]:[Multiple_forms]],3,FALSE)</f>
        <v>0</v>
      </c>
      <c r="F1015">
        <f>VLOOKUP(C:C,Table1[[#All],[searchTaxon]:[Multiple_forms]],4,FALSE)</f>
        <v>0</v>
      </c>
      <c r="G1015">
        <f>VLOOKUP(C:C,Table1[[#All],[searchTaxon]:[Multiple_forms]],5,FALSE)</f>
        <v>0</v>
      </c>
      <c r="J1015" t="s">
        <v>53</v>
      </c>
    </row>
    <row r="1016" spans="1:10">
      <c r="A1016" s="12">
        <v>43249</v>
      </c>
      <c r="B1016" s="13">
        <v>43249</v>
      </c>
      <c r="C1016" s="14" t="s">
        <v>802</v>
      </c>
      <c r="D1016" s="14">
        <v>110</v>
      </c>
      <c r="E1016">
        <f>VLOOKUP(C:C,Table1[[#All],[searchTaxon]:[Multiple_forms]],3,FALSE)</f>
        <v>0</v>
      </c>
      <c r="F1016">
        <f>VLOOKUP(C:C,Table1[[#All],[searchTaxon]:[Multiple_forms]],4,FALSE)</f>
        <v>0</v>
      </c>
      <c r="G1016">
        <f>VLOOKUP(C:C,Table1[[#All],[searchTaxon]:[Multiple_forms]],5,FALSE)</f>
        <v>0</v>
      </c>
      <c r="J1016" t="s">
        <v>53</v>
      </c>
    </row>
    <row r="1017" spans="1:10">
      <c r="A1017" s="12">
        <v>43249</v>
      </c>
      <c r="B1017" s="13">
        <v>43249</v>
      </c>
      <c r="C1017" s="14" t="s">
        <v>804</v>
      </c>
      <c r="D1017" s="14">
        <v>111</v>
      </c>
      <c r="E1017">
        <f>VLOOKUP(C:C,Table1[[#All],[searchTaxon]:[Multiple_forms]],3,FALSE)</f>
        <v>0</v>
      </c>
      <c r="F1017">
        <f>VLOOKUP(C:C,Table1[[#All],[searchTaxon]:[Multiple_forms]],4,FALSE)</f>
        <v>0</v>
      </c>
      <c r="G1017">
        <f>VLOOKUP(C:C,Table1[[#All],[searchTaxon]:[Multiple_forms]],5,FALSE)</f>
        <v>0</v>
      </c>
      <c r="J1017" t="s">
        <v>53</v>
      </c>
    </row>
    <row r="1018" spans="1:10">
      <c r="A1018" s="12">
        <v>43249</v>
      </c>
      <c r="B1018" s="13">
        <v>43249</v>
      </c>
      <c r="C1018" s="14" t="s">
        <v>806</v>
      </c>
      <c r="D1018" s="14">
        <v>112</v>
      </c>
      <c r="E1018">
        <f>VLOOKUP(C:C,Table1[[#All],[searchTaxon]:[Multiple_forms]],3,FALSE)</f>
        <v>0</v>
      </c>
      <c r="F1018">
        <f>VLOOKUP(C:C,Table1[[#All],[searchTaxon]:[Multiple_forms]],4,FALSE)</f>
        <v>0</v>
      </c>
      <c r="G1018">
        <f>VLOOKUP(C:C,Table1[[#All],[searchTaxon]:[Multiple_forms]],5,FALSE)</f>
        <v>0</v>
      </c>
      <c r="J1018" t="s">
        <v>53</v>
      </c>
    </row>
    <row r="1019" spans="1:10">
      <c r="A1019" s="12">
        <v>43249</v>
      </c>
      <c r="B1019" s="13">
        <v>43249</v>
      </c>
      <c r="C1019" s="14" t="s">
        <v>808</v>
      </c>
      <c r="D1019" s="14">
        <v>113</v>
      </c>
      <c r="E1019">
        <f>VLOOKUP(C:C,Table1[[#All],[searchTaxon]:[Multiple_forms]],3,FALSE)</f>
        <v>0</v>
      </c>
      <c r="F1019">
        <f>VLOOKUP(C:C,Table1[[#All],[searchTaxon]:[Multiple_forms]],4,FALSE)</f>
        <v>0</v>
      </c>
      <c r="G1019">
        <f>VLOOKUP(C:C,Table1[[#All],[searchTaxon]:[Multiple_forms]],5,FALSE)</f>
        <v>0</v>
      </c>
      <c r="J1019" t="s">
        <v>53</v>
      </c>
    </row>
    <row r="1020" spans="1:10">
      <c r="A1020" s="12">
        <v>43249</v>
      </c>
      <c r="B1020" s="13">
        <v>43249</v>
      </c>
      <c r="C1020" s="14" t="s">
        <v>812</v>
      </c>
      <c r="D1020" s="14">
        <v>114</v>
      </c>
      <c r="E1020">
        <f>VLOOKUP(C:C,Table1[[#All],[searchTaxon]:[Multiple_forms]],3,FALSE)</f>
        <v>0</v>
      </c>
      <c r="F1020">
        <f>VLOOKUP(C:C,Table1[[#All],[searchTaxon]:[Multiple_forms]],4,FALSE)</f>
        <v>0</v>
      </c>
      <c r="G1020">
        <f>VLOOKUP(C:C,Table1[[#All],[searchTaxon]:[Multiple_forms]],5,FALSE)</f>
        <v>0</v>
      </c>
      <c r="J1020" t="s">
        <v>53</v>
      </c>
    </row>
    <row r="1021" spans="1:10">
      <c r="A1021" s="12">
        <v>43249</v>
      </c>
      <c r="B1021" s="13">
        <v>43249</v>
      </c>
      <c r="C1021" s="14" t="s">
        <v>815</v>
      </c>
      <c r="D1021" s="14">
        <v>115</v>
      </c>
      <c r="E1021">
        <f>VLOOKUP(C:C,Table1[[#All],[searchTaxon]:[Multiple_forms]],3,FALSE)</f>
        <v>0</v>
      </c>
      <c r="F1021">
        <f>VLOOKUP(C:C,Table1[[#All],[searchTaxon]:[Multiple_forms]],4,FALSE)</f>
        <v>0</v>
      </c>
      <c r="G1021">
        <f>VLOOKUP(C:C,Table1[[#All],[searchTaxon]:[Multiple_forms]],5,FALSE)</f>
        <v>0</v>
      </c>
      <c r="J1021" t="s">
        <v>53</v>
      </c>
    </row>
    <row r="1022" spans="1:10">
      <c r="A1022" s="12">
        <v>43249</v>
      </c>
      <c r="B1022" s="13">
        <v>43249</v>
      </c>
      <c r="C1022" s="14" t="s">
        <v>817</v>
      </c>
      <c r="D1022" s="14">
        <v>116</v>
      </c>
      <c r="E1022">
        <f>VLOOKUP(C:C,Table1[[#All],[searchTaxon]:[Multiple_forms]],3,FALSE)</f>
        <v>0</v>
      </c>
      <c r="F1022">
        <f>VLOOKUP(C:C,Table1[[#All],[searchTaxon]:[Multiple_forms]],4,FALSE)</f>
        <v>0</v>
      </c>
      <c r="G1022">
        <f>VLOOKUP(C:C,Table1[[#All],[searchTaxon]:[Multiple_forms]],5,FALSE)</f>
        <v>0</v>
      </c>
      <c r="J1022" t="s">
        <v>53</v>
      </c>
    </row>
    <row r="1023" spans="1:10">
      <c r="A1023" s="12">
        <v>43249</v>
      </c>
      <c r="B1023" s="13">
        <v>43249</v>
      </c>
      <c r="C1023" s="14" t="s">
        <v>821</v>
      </c>
      <c r="D1023" s="14">
        <v>117</v>
      </c>
      <c r="E1023">
        <f>VLOOKUP(C:C,Table1[[#All],[searchTaxon]:[Multiple_forms]],3,FALSE)</f>
        <v>0</v>
      </c>
      <c r="F1023">
        <f>VLOOKUP(C:C,Table1[[#All],[searchTaxon]:[Multiple_forms]],4,FALSE)</f>
        <v>0</v>
      </c>
      <c r="G1023">
        <f>VLOOKUP(C:C,Table1[[#All],[searchTaxon]:[Multiple_forms]],5,FALSE)</f>
        <v>0</v>
      </c>
      <c r="J1023" t="s">
        <v>53</v>
      </c>
    </row>
    <row r="1024" spans="1:10">
      <c r="A1024" s="12">
        <v>43249</v>
      </c>
      <c r="B1024" s="13">
        <v>43249</v>
      </c>
      <c r="C1024" s="14" t="s">
        <v>825</v>
      </c>
      <c r="D1024" s="14">
        <v>118</v>
      </c>
      <c r="E1024">
        <f>VLOOKUP(C:C,Table1[[#All],[searchTaxon]:[Multiple_forms]],3,FALSE)</f>
        <v>0</v>
      </c>
      <c r="F1024">
        <f>VLOOKUP(C:C,Table1[[#All],[searchTaxon]:[Multiple_forms]],4,FALSE)</f>
        <v>0</v>
      </c>
      <c r="G1024">
        <f>VLOOKUP(C:C,Table1[[#All],[searchTaxon]:[Multiple_forms]],5,FALSE)</f>
        <v>0</v>
      </c>
      <c r="J1024" t="s">
        <v>53</v>
      </c>
    </row>
    <row r="1025" spans="1:10">
      <c r="A1025" s="12">
        <v>43249</v>
      </c>
      <c r="B1025" s="13">
        <v>43249</v>
      </c>
      <c r="C1025" s="14" t="s">
        <v>825</v>
      </c>
      <c r="D1025" s="14">
        <v>119</v>
      </c>
      <c r="E1025">
        <f>VLOOKUP(C:C,Table1[[#All],[searchTaxon]:[Multiple_forms]],3,FALSE)</f>
        <v>0</v>
      </c>
      <c r="F1025">
        <f>VLOOKUP(C:C,Table1[[#All],[searchTaxon]:[Multiple_forms]],4,FALSE)</f>
        <v>0</v>
      </c>
      <c r="G1025">
        <f>VLOOKUP(C:C,Table1[[#All],[searchTaxon]:[Multiple_forms]],5,FALSE)</f>
        <v>0</v>
      </c>
      <c r="J1025" t="s">
        <v>53</v>
      </c>
    </row>
    <row r="1026" spans="1:10">
      <c r="A1026" s="12">
        <v>43249</v>
      </c>
      <c r="B1026" s="13">
        <v>43249</v>
      </c>
      <c r="C1026" s="14" t="s">
        <v>828</v>
      </c>
      <c r="D1026" s="14">
        <v>120</v>
      </c>
      <c r="E1026">
        <f>VLOOKUP(C:C,Table1[[#All],[searchTaxon]:[Multiple_forms]],3,FALSE)</f>
        <v>0</v>
      </c>
      <c r="F1026">
        <f>VLOOKUP(C:C,Table1[[#All],[searchTaxon]:[Multiple_forms]],4,FALSE)</f>
        <v>0</v>
      </c>
      <c r="G1026">
        <f>VLOOKUP(C:C,Table1[[#All],[searchTaxon]:[Multiple_forms]],5,FALSE)</f>
        <v>0</v>
      </c>
      <c r="J1026" t="s">
        <v>53</v>
      </c>
    </row>
    <row r="1027" spans="1:10">
      <c r="A1027" s="12">
        <v>43249</v>
      </c>
      <c r="B1027" s="13">
        <v>43249</v>
      </c>
      <c r="C1027" s="14" t="s">
        <v>830</v>
      </c>
      <c r="D1027" s="14">
        <v>121</v>
      </c>
      <c r="E1027">
        <f>VLOOKUP(C:C,Table1[[#All],[searchTaxon]:[Multiple_forms]],3,FALSE)</f>
        <v>0</v>
      </c>
      <c r="F1027">
        <f>VLOOKUP(C:C,Table1[[#All],[searchTaxon]:[Multiple_forms]],4,FALSE)</f>
        <v>0</v>
      </c>
      <c r="G1027">
        <f>VLOOKUP(C:C,Table1[[#All],[searchTaxon]:[Multiple_forms]],5,FALSE)</f>
        <v>0</v>
      </c>
      <c r="J1027" t="s">
        <v>53</v>
      </c>
    </row>
    <row r="1028" spans="1:10">
      <c r="A1028" s="12">
        <v>43249</v>
      </c>
      <c r="B1028" s="13">
        <v>43249</v>
      </c>
      <c r="C1028" s="14" t="s">
        <v>832</v>
      </c>
      <c r="D1028" s="14">
        <v>122</v>
      </c>
      <c r="E1028">
        <f>VLOOKUP(C:C,Table1[[#All],[searchTaxon]:[Multiple_forms]],3,FALSE)</f>
        <v>0</v>
      </c>
      <c r="F1028">
        <f>VLOOKUP(C:C,Table1[[#All],[searchTaxon]:[Multiple_forms]],4,FALSE)</f>
        <v>0</v>
      </c>
      <c r="G1028">
        <f>VLOOKUP(C:C,Table1[[#All],[searchTaxon]:[Multiple_forms]],5,FALSE)</f>
        <v>0</v>
      </c>
      <c r="J1028" t="s">
        <v>53</v>
      </c>
    </row>
    <row r="1029" spans="1:10">
      <c r="A1029" s="12">
        <v>43249</v>
      </c>
      <c r="B1029" s="13">
        <v>43249</v>
      </c>
      <c r="C1029" s="14" t="s">
        <v>834</v>
      </c>
      <c r="D1029" s="14">
        <v>123</v>
      </c>
      <c r="E1029">
        <f>VLOOKUP(C:C,Table1[[#All],[searchTaxon]:[Multiple_forms]],3,FALSE)</f>
        <v>0</v>
      </c>
      <c r="F1029">
        <f>VLOOKUP(C:C,Table1[[#All],[searchTaxon]:[Multiple_forms]],4,FALSE)</f>
        <v>0</v>
      </c>
      <c r="G1029">
        <f>VLOOKUP(C:C,Table1[[#All],[searchTaxon]:[Multiple_forms]],5,FALSE)</f>
        <v>0</v>
      </c>
      <c r="J1029" t="s">
        <v>53</v>
      </c>
    </row>
    <row r="1030" spans="1:10">
      <c r="A1030" s="12">
        <v>43273</v>
      </c>
      <c r="B1030" s="13">
        <v>43273</v>
      </c>
      <c r="C1030" s="14" t="s">
        <v>836</v>
      </c>
      <c r="D1030" s="14">
        <v>124</v>
      </c>
      <c r="E1030">
        <f>VLOOKUP(C:C,Table1[[#All],[searchTaxon]:[Multiple_forms]],3,FALSE)</f>
        <v>0</v>
      </c>
      <c r="F1030">
        <f>VLOOKUP(C:C,Table1[[#All],[searchTaxon]:[Multiple_forms]],4,FALSE)</f>
        <v>0</v>
      </c>
      <c r="G1030">
        <f>VLOOKUP(C:C,Table1[[#All],[searchTaxon]:[Multiple_forms]],5,FALSE)</f>
        <v>0</v>
      </c>
      <c r="J1030" t="s">
        <v>53</v>
      </c>
    </row>
    <row r="1031" spans="1:10">
      <c r="A1031" s="12">
        <v>43273</v>
      </c>
      <c r="B1031" s="13">
        <v>43273</v>
      </c>
      <c r="C1031" s="14" t="s">
        <v>841</v>
      </c>
      <c r="D1031" s="14">
        <v>125</v>
      </c>
      <c r="E1031">
        <f>VLOOKUP(C:C,Table1[[#All],[searchTaxon]:[Multiple_forms]],3,FALSE)</f>
        <v>0</v>
      </c>
      <c r="F1031">
        <f>VLOOKUP(C:C,Table1[[#All],[searchTaxon]:[Multiple_forms]],4,FALSE)</f>
        <v>0</v>
      </c>
      <c r="G1031">
        <f>VLOOKUP(C:C,Table1[[#All],[searchTaxon]:[Multiple_forms]],5,FALSE)</f>
        <v>0</v>
      </c>
      <c r="J1031" t="s">
        <v>53</v>
      </c>
    </row>
    <row r="1032" spans="1:10">
      <c r="A1032" s="12">
        <v>43273</v>
      </c>
      <c r="B1032" s="13">
        <v>43273</v>
      </c>
      <c r="C1032" s="14" t="s">
        <v>843</v>
      </c>
      <c r="D1032" s="14">
        <v>126</v>
      </c>
      <c r="E1032">
        <f>VLOOKUP(C:C,Table1[[#All],[searchTaxon]:[Multiple_forms]],3,FALSE)</f>
        <v>0</v>
      </c>
      <c r="F1032">
        <f>VLOOKUP(C:C,Table1[[#All],[searchTaxon]:[Multiple_forms]],4,FALSE)</f>
        <v>0</v>
      </c>
      <c r="G1032">
        <f>VLOOKUP(C:C,Table1[[#All],[searchTaxon]:[Multiple_forms]],5,FALSE)</f>
        <v>0</v>
      </c>
      <c r="J1032" t="s">
        <v>53</v>
      </c>
    </row>
    <row r="1033" spans="1:10">
      <c r="A1033" s="12">
        <v>43273</v>
      </c>
      <c r="B1033" s="13">
        <v>43273</v>
      </c>
      <c r="C1033" s="14" t="s">
        <v>845</v>
      </c>
      <c r="D1033" s="14">
        <v>127</v>
      </c>
      <c r="E1033">
        <f>VLOOKUP(C:C,Table1[[#All],[searchTaxon]:[Multiple_forms]],3,FALSE)</f>
        <v>0</v>
      </c>
      <c r="F1033">
        <f>VLOOKUP(C:C,Table1[[#All],[searchTaxon]:[Multiple_forms]],4,FALSE)</f>
        <v>0</v>
      </c>
      <c r="G1033">
        <f>VLOOKUP(C:C,Table1[[#All],[searchTaxon]:[Multiple_forms]],5,FALSE)</f>
        <v>0</v>
      </c>
      <c r="J1033" t="s">
        <v>53</v>
      </c>
    </row>
    <row r="1034" spans="1:10">
      <c r="A1034" s="12">
        <v>43273</v>
      </c>
      <c r="B1034" s="13">
        <v>43273</v>
      </c>
      <c r="C1034" s="14" t="s">
        <v>848</v>
      </c>
      <c r="D1034" s="14">
        <v>128</v>
      </c>
      <c r="E1034">
        <f>VLOOKUP(C:C,Table1[[#All],[searchTaxon]:[Multiple_forms]],3,FALSE)</f>
        <v>0</v>
      </c>
      <c r="F1034">
        <f>VLOOKUP(C:C,Table1[[#All],[searchTaxon]:[Multiple_forms]],4,FALSE)</f>
        <v>0</v>
      </c>
      <c r="G1034">
        <f>VLOOKUP(C:C,Table1[[#All],[searchTaxon]:[Multiple_forms]],5,FALSE)</f>
        <v>0</v>
      </c>
      <c r="J1034" t="s">
        <v>53</v>
      </c>
    </row>
    <row r="1035" spans="1:10">
      <c r="A1035" s="12">
        <v>43276</v>
      </c>
      <c r="B1035" s="13">
        <v>43276</v>
      </c>
      <c r="C1035" s="14" t="s">
        <v>850</v>
      </c>
      <c r="D1035" s="14">
        <v>129</v>
      </c>
      <c r="E1035">
        <f>VLOOKUP(C:C,Table1[[#All],[searchTaxon]:[Multiple_forms]],3,FALSE)</f>
        <v>0</v>
      </c>
      <c r="F1035">
        <f>VLOOKUP(C:C,Table1[[#All],[searchTaxon]:[Multiple_forms]],4,FALSE)</f>
        <v>0</v>
      </c>
      <c r="G1035">
        <f>VLOOKUP(C:C,Table1[[#All],[searchTaxon]:[Multiple_forms]],5,FALSE)</f>
        <v>0</v>
      </c>
      <c r="J1035" t="s">
        <v>53</v>
      </c>
    </row>
    <row r="1036" spans="1:10">
      <c r="A1036" s="12">
        <v>43276</v>
      </c>
      <c r="B1036" s="13">
        <v>43276</v>
      </c>
      <c r="C1036" s="14" t="s">
        <v>852</v>
      </c>
      <c r="D1036" s="14">
        <v>130</v>
      </c>
      <c r="E1036">
        <f>VLOOKUP(C:C,Table1[[#All],[searchTaxon]:[Multiple_forms]],3,FALSE)</f>
        <v>0</v>
      </c>
      <c r="F1036">
        <f>VLOOKUP(C:C,Table1[[#All],[searchTaxon]:[Multiple_forms]],4,FALSE)</f>
        <v>0</v>
      </c>
      <c r="G1036">
        <f>VLOOKUP(C:C,Table1[[#All],[searchTaxon]:[Multiple_forms]],5,FALSE)</f>
        <v>0</v>
      </c>
      <c r="J1036" t="s">
        <v>53</v>
      </c>
    </row>
    <row r="1037" spans="1:10">
      <c r="A1037" s="12">
        <v>43276</v>
      </c>
      <c r="B1037" s="13">
        <v>43276</v>
      </c>
      <c r="C1037" s="14" t="s">
        <v>855</v>
      </c>
      <c r="D1037" s="14">
        <v>131</v>
      </c>
      <c r="E1037">
        <f>VLOOKUP(C:C,Table1[[#All],[searchTaxon]:[Multiple_forms]],3,FALSE)</f>
        <v>0</v>
      </c>
      <c r="F1037">
        <f>VLOOKUP(C:C,Table1[[#All],[searchTaxon]:[Multiple_forms]],4,FALSE)</f>
        <v>0</v>
      </c>
      <c r="G1037">
        <f>VLOOKUP(C:C,Table1[[#All],[searchTaxon]:[Multiple_forms]],5,FALSE)</f>
        <v>0</v>
      </c>
      <c r="J1037" t="s">
        <v>53</v>
      </c>
    </row>
    <row r="1038" spans="1:10">
      <c r="A1038" s="12">
        <v>43276</v>
      </c>
      <c r="B1038" s="13">
        <v>43276</v>
      </c>
      <c r="C1038" s="14" t="s">
        <v>860</v>
      </c>
      <c r="D1038" s="14">
        <v>132</v>
      </c>
      <c r="E1038">
        <f>VLOOKUP(C:C,Table1[[#All],[searchTaxon]:[Multiple_forms]],3,FALSE)</f>
        <v>0</v>
      </c>
      <c r="F1038">
        <f>VLOOKUP(C:C,Table1[[#All],[searchTaxon]:[Multiple_forms]],4,FALSE)</f>
        <v>0</v>
      </c>
      <c r="G1038">
        <f>VLOOKUP(C:C,Table1[[#All],[searchTaxon]:[Multiple_forms]],5,FALSE)</f>
        <v>0</v>
      </c>
      <c r="J1038" t="s">
        <v>53</v>
      </c>
    </row>
    <row r="1039" spans="1:10">
      <c r="A1039" s="12">
        <v>43276</v>
      </c>
      <c r="B1039" s="13">
        <v>43276</v>
      </c>
      <c r="C1039" s="14" t="s">
        <v>863</v>
      </c>
      <c r="D1039" s="14">
        <v>133</v>
      </c>
      <c r="E1039">
        <f>VLOOKUP(C:C,Table1[[#All],[searchTaxon]:[Multiple_forms]],3,FALSE)</f>
        <v>0</v>
      </c>
      <c r="F1039">
        <f>VLOOKUP(C:C,Table1[[#All],[searchTaxon]:[Multiple_forms]],4,FALSE)</f>
        <v>0</v>
      </c>
      <c r="G1039">
        <f>VLOOKUP(C:C,Table1[[#All],[searchTaxon]:[Multiple_forms]],5,FALSE)</f>
        <v>0</v>
      </c>
      <c r="J1039" t="s">
        <v>53</v>
      </c>
    </row>
    <row r="1040" spans="1:10">
      <c r="A1040" s="12">
        <v>43276</v>
      </c>
      <c r="B1040" s="13">
        <v>43276</v>
      </c>
      <c r="C1040" s="14" t="s">
        <v>865</v>
      </c>
      <c r="D1040" s="14">
        <v>134</v>
      </c>
      <c r="E1040">
        <f>VLOOKUP(C:C,Table1[[#All],[searchTaxon]:[Multiple_forms]],3,FALSE)</f>
        <v>0</v>
      </c>
      <c r="F1040">
        <f>VLOOKUP(C:C,Table1[[#All],[searchTaxon]:[Multiple_forms]],4,FALSE)</f>
        <v>0</v>
      </c>
      <c r="G1040">
        <f>VLOOKUP(C:C,Table1[[#All],[searchTaxon]:[Multiple_forms]],5,FALSE)</f>
        <v>0</v>
      </c>
      <c r="J1040" t="s">
        <v>53</v>
      </c>
    </row>
    <row r="1041" spans="1:10">
      <c r="A1041" s="12">
        <v>43277</v>
      </c>
      <c r="B1041" s="13">
        <v>43277</v>
      </c>
      <c r="C1041" s="14" t="s">
        <v>867</v>
      </c>
      <c r="D1041" s="14">
        <v>135</v>
      </c>
      <c r="E1041">
        <f>VLOOKUP(C:C,Table1[[#All],[searchTaxon]:[Multiple_forms]],3,FALSE)</f>
        <v>0</v>
      </c>
      <c r="F1041">
        <f>VLOOKUP(C:C,Table1[[#All],[searchTaxon]:[Multiple_forms]],4,FALSE)</f>
        <v>0</v>
      </c>
      <c r="G1041">
        <f>VLOOKUP(C:C,Table1[[#All],[searchTaxon]:[Multiple_forms]],5,FALSE)</f>
        <v>0</v>
      </c>
      <c r="J1041" t="s">
        <v>53</v>
      </c>
    </row>
    <row r="1042" spans="1:10">
      <c r="A1042" s="12">
        <v>43277</v>
      </c>
      <c r="B1042" s="13">
        <v>43277</v>
      </c>
      <c r="C1042" s="14" t="s">
        <v>870</v>
      </c>
      <c r="D1042" s="14">
        <v>136</v>
      </c>
      <c r="E1042">
        <f>VLOOKUP(C:C,Table1[[#All],[searchTaxon]:[Multiple_forms]],3,FALSE)</f>
        <v>0</v>
      </c>
      <c r="F1042">
        <f>VLOOKUP(C:C,Table1[[#All],[searchTaxon]:[Multiple_forms]],4,FALSE)</f>
        <v>0</v>
      </c>
      <c r="G1042">
        <f>VLOOKUP(C:C,Table1[[#All],[searchTaxon]:[Multiple_forms]],5,FALSE)</f>
        <v>0</v>
      </c>
      <c r="J1042" t="s">
        <v>53</v>
      </c>
    </row>
    <row r="1043" spans="1:10">
      <c r="A1043" s="12">
        <v>43277</v>
      </c>
      <c r="B1043" s="13">
        <v>43277</v>
      </c>
      <c r="C1043" s="14" t="s">
        <v>872</v>
      </c>
      <c r="D1043" s="14">
        <v>137</v>
      </c>
      <c r="E1043">
        <f>VLOOKUP(C:C,Table1[[#All],[searchTaxon]:[Multiple_forms]],3,FALSE)</f>
        <v>0</v>
      </c>
      <c r="F1043">
        <f>VLOOKUP(C:C,Table1[[#All],[searchTaxon]:[Multiple_forms]],4,FALSE)</f>
        <v>0</v>
      </c>
      <c r="G1043">
        <f>VLOOKUP(C:C,Table1[[#All],[searchTaxon]:[Multiple_forms]],5,FALSE)</f>
        <v>0</v>
      </c>
      <c r="J1043" t="s">
        <v>53</v>
      </c>
    </row>
    <row r="1044" spans="1:10">
      <c r="A1044" s="12">
        <v>43277</v>
      </c>
      <c r="B1044" s="13">
        <v>43277</v>
      </c>
      <c r="C1044" s="14" t="s">
        <v>874</v>
      </c>
      <c r="D1044" s="14">
        <v>138</v>
      </c>
      <c r="E1044">
        <f>VLOOKUP(C:C,Table1[[#All],[searchTaxon]:[Multiple_forms]],3,FALSE)</f>
        <v>0</v>
      </c>
      <c r="F1044">
        <f>VLOOKUP(C:C,Table1[[#All],[searchTaxon]:[Multiple_forms]],4,FALSE)</f>
        <v>0</v>
      </c>
      <c r="G1044">
        <f>VLOOKUP(C:C,Table1[[#All],[searchTaxon]:[Multiple_forms]],5,FALSE)</f>
        <v>0</v>
      </c>
      <c r="J1044" t="s">
        <v>53</v>
      </c>
    </row>
    <row r="1045" spans="1:10">
      <c r="A1045" s="12">
        <v>43277</v>
      </c>
      <c r="B1045" s="13">
        <v>43277</v>
      </c>
      <c r="C1045" s="14" t="s">
        <v>876</v>
      </c>
      <c r="D1045" s="14">
        <v>139</v>
      </c>
      <c r="E1045">
        <f>VLOOKUP(C:C,Table1[[#All],[searchTaxon]:[Multiple_forms]],3,FALSE)</f>
        <v>0</v>
      </c>
      <c r="F1045">
        <f>VLOOKUP(C:C,Table1[[#All],[searchTaxon]:[Multiple_forms]],4,FALSE)</f>
        <v>0</v>
      </c>
      <c r="G1045">
        <f>VLOOKUP(C:C,Table1[[#All],[searchTaxon]:[Multiple_forms]],5,FALSE)</f>
        <v>0</v>
      </c>
      <c r="J1045" t="s">
        <v>53</v>
      </c>
    </row>
    <row r="1046" spans="1:10">
      <c r="A1046" s="12">
        <v>43277</v>
      </c>
      <c r="B1046" s="13">
        <v>43277</v>
      </c>
      <c r="C1046" s="14" t="s">
        <v>879</v>
      </c>
      <c r="D1046" s="14">
        <v>140</v>
      </c>
      <c r="E1046">
        <f>VLOOKUP(C:C,Table1[[#All],[searchTaxon]:[Multiple_forms]],3,FALSE)</f>
        <v>0</v>
      </c>
      <c r="F1046">
        <f>VLOOKUP(C:C,Table1[[#All],[searchTaxon]:[Multiple_forms]],4,FALSE)</f>
        <v>0</v>
      </c>
      <c r="G1046">
        <f>VLOOKUP(C:C,Table1[[#All],[searchTaxon]:[Multiple_forms]],5,FALSE)</f>
        <v>0</v>
      </c>
      <c r="J1046" t="s">
        <v>53</v>
      </c>
    </row>
    <row r="1047" spans="1:10">
      <c r="A1047" s="12">
        <v>43277</v>
      </c>
      <c r="B1047" s="13">
        <v>43277</v>
      </c>
      <c r="C1047" s="14" t="s">
        <v>883</v>
      </c>
      <c r="D1047" s="14">
        <v>141</v>
      </c>
      <c r="E1047">
        <f>VLOOKUP(C:C,Table1[[#All],[searchTaxon]:[Multiple_forms]],3,FALSE)</f>
        <v>0</v>
      </c>
      <c r="F1047">
        <f>VLOOKUP(C:C,Table1[[#All],[searchTaxon]:[Multiple_forms]],4,FALSE)</f>
        <v>0</v>
      </c>
      <c r="G1047">
        <f>VLOOKUP(C:C,Table1[[#All],[searchTaxon]:[Multiple_forms]],5,FALSE)</f>
        <v>0</v>
      </c>
      <c r="J1047" t="s">
        <v>53</v>
      </c>
    </row>
    <row r="1048" spans="1:10">
      <c r="A1048" s="12">
        <v>43277</v>
      </c>
      <c r="B1048" s="13">
        <v>43277</v>
      </c>
      <c r="C1048" s="14" t="s">
        <v>888</v>
      </c>
      <c r="D1048" s="14">
        <v>142</v>
      </c>
      <c r="E1048">
        <f>VLOOKUP(C:C,Table1[[#All],[searchTaxon]:[Multiple_forms]],3,FALSE)</f>
        <v>0</v>
      </c>
      <c r="F1048">
        <f>VLOOKUP(C:C,Table1[[#All],[searchTaxon]:[Multiple_forms]],4,FALSE)</f>
        <v>0</v>
      </c>
      <c r="G1048">
        <f>VLOOKUP(C:C,Table1[[#All],[searchTaxon]:[Multiple_forms]],5,FALSE)</f>
        <v>0</v>
      </c>
      <c r="J1048" t="s">
        <v>53</v>
      </c>
    </row>
    <row r="1049" spans="1:10">
      <c r="A1049" s="12">
        <v>43278</v>
      </c>
      <c r="B1049" s="13">
        <v>43278</v>
      </c>
      <c r="C1049" s="14" t="s">
        <v>891</v>
      </c>
      <c r="D1049" s="14">
        <v>143</v>
      </c>
      <c r="E1049">
        <f>VLOOKUP(C:C,Table1[[#All],[searchTaxon]:[Multiple_forms]],3,FALSE)</f>
        <v>0</v>
      </c>
      <c r="F1049">
        <f>VLOOKUP(C:C,Table1[[#All],[searchTaxon]:[Multiple_forms]],4,FALSE)</f>
        <v>0</v>
      </c>
      <c r="G1049">
        <f>VLOOKUP(C:C,Table1[[#All],[searchTaxon]:[Multiple_forms]],5,FALSE)</f>
        <v>0</v>
      </c>
      <c r="J1049" t="s">
        <v>53</v>
      </c>
    </row>
    <row r="1050" spans="1:10">
      <c r="A1050" s="12">
        <v>43278</v>
      </c>
      <c r="B1050" s="13">
        <v>43278</v>
      </c>
      <c r="C1050" s="14" t="s">
        <v>892</v>
      </c>
      <c r="D1050" s="14">
        <v>144</v>
      </c>
      <c r="E1050">
        <f>VLOOKUP(C:C,Table1[[#All],[searchTaxon]:[Multiple_forms]],3,FALSE)</f>
        <v>0</v>
      </c>
      <c r="F1050">
        <f>VLOOKUP(C:C,Table1[[#All],[searchTaxon]:[Multiple_forms]],4,FALSE)</f>
        <v>0</v>
      </c>
      <c r="G1050">
        <f>VLOOKUP(C:C,Table1[[#All],[searchTaxon]:[Multiple_forms]],5,FALSE)</f>
        <v>0</v>
      </c>
      <c r="J1050" t="s">
        <v>53</v>
      </c>
    </row>
    <row r="1051" spans="1:10">
      <c r="A1051" s="12">
        <v>43278</v>
      </c>
      <c r="B1051" s="13">
        <v>43278</v>
      </c>
      <c r="C1051" s="14" t="s">
        <v>895</v>
      </c>
      <c r="D1051" s="14">
        <v>145</v>
      </c>
      <c r="E1051">
        <f>VLOOKUP(C:C,Table1[[#All],[searchTaxon]:[Multiple_forms]],3,FALSE)</f>
        <v>0</v>
      </c>
      <c r="F1051">
        <f>VLOOKUP(C:C,Table1[[#All],[searchTaxon]:[Multiple_forms]],4,FALSE)</f>
        <v>0</v>
      </c>
      <c r="G1051">
        <f>VLOOKUP(C:C,Table1[[#All],[searchTaxon]:[Multiple_forms]],5,FALSE)</f>
        <v>0</v>
      </c>
      <c r="J1051" t="s">
        <v>53</v>
      </c>
    </row>
    <row r="1052" spans="1:10">
      <c r="A1052" s="12">
        <v>43278</v>
      </c>
      <c r="B1052" s="13">
        <v>43278</v>
      </c>
      <c r="C1052" s="14" t="s">
        <v>897</v>
      </c>
      <c r="D1052" s="14">
        <v>146</v>
      </c>
      <c r="E1052" t="str">
        <f>VLOOKUP(C:C,Table1[[#All],[searchTaxon]:[Multiple_forms]],3,FALSE)</f>
        <v>Maculata</v>
      </c>
      <c r="F1052">
        <f>VLOOKUP(C:C,Table1[[#All],[searchTaxon]:[Multiple_forms]],4,FALSE)</f>
        <v>0</v>
      </c>
      <c r="G1052" t="str">
        <f>VLOOKUP(C:C,Table1[[#All],[searchTaxon]:[Multiple_forms]],5,FALSE)</f>
        <v>Yes</v>
      </c>
      <c r="J1052" t="s">
        <v>53</v>
      </c>
    </row>
    <row r="1053" spans="1:10">
      <c r="A1053" s="12">
        <v>43279</v>
      </c>
      <c r="B1053" s="13">
        <v>43279</v>
      </c>
      <c r="C1053" s="14" t="s">
        <v>903</v>
      </c>
      <c r="D1053" s="14">
        <v>147</v>
      </c>
      <c r="E1053">
        <f>VLOOKUP(C:C,Table1[[#All],[searchTaxon]:[Multiple_forms]],3,FALSE)</f>
        <v>0</v>
      </c>
      <c r="F1053">
        <f>VLOOKUP(C:C,Table1[[#All],[searchTaxon]:[Multiple_forms]],4,FALSE)</f>
        <v>0</v>
      </c>
      <c r="G1053">
        <f>VLOOKUP(C:C,Table1[[#All],[searchTaxon]:[Multiple_forms]],5,FALSE)</f>
        <v>0</v>
      </c>
      <c r="J1053" t="s">
        <v>53</v>
      </c>
    </row>
    <row r="1054" spans="1:10">
      <c r="A1054" s="12">
        <v>43279</v>
      </c>
      <c r="B1054" s="13">
        <v>43279</v>
      </c>
      <c r="C1054" s="14" t="s">
        <v>907</v>
      </c>
      <c r="D1054" s="14">
        <v>148</v>
      </c>
      <c r="E1054">
        <f>VLOOKUP(C:C,Table1[[#All],[searchTaxon]:[Multiple_forms]],3,FALSE)</f>
        <v>0</v>
      </c>
      <c r="F1054">
        <f>VLOOKUP(C:C,Table1[[#All],[searchTaxon]:[Multiple_forms]],4,FALSE)</f>
        <v>0</v>
      </c>
      <c r="G1054">
        <f>VLOOKUP(C:C,Table1[[#All],[searchTaxon]:[Multiple_forms]],5,FALSE)</f>
        <v>0</v>
      </c>
      <c r="J1054" t="s">
        <v>53</v>
      </c>
    </row>
    <row r="1055" spans="1:10">
      <c r="A1055" s="12">
        <v>43279</v>
      </c>
      <c r="B1055" s="13">
        <v>43279</v>
      </c>
      <c r="C1055" s="14" t="s">
        <v>910</v>
      </c>
      <c r="D1055" s="14">
        <v>149</v>
      </c>
      <c r="E1055">
        <f>VLOOKUP(C:C,Table1[[#All],[searchTaxon]:[Multiple_forms]],3,FALSE)</f>
        <v>0</v>
      </c>
      <c r="F1055">
        <f>VLOOKUP(C:C,Table1[[#All],[searchTaxon]:[Multiple_forms]],4,FALSE)</f>
        <v>0</v>
      </c>
      <c r="G1055">
        <f>VLOOKUP(C:C,Table1[[#All],[searchTaxon]:[Multiple_forms]],5,FALSE)</f>
        <v>0</v>
      </c>
      <c r="J1055" t="s">
        <v>53</v>
      </c>
    </row>
    <row r="1056" spans="1:10">
      <c r="A1056" s="12">
        <v>43279</v>
      </c>
      <c r="B1056" s="13">
        <v>43279</v>
      </c>
      <c r="C1056" s="14" t="s">
        <v>913</v>
      </c>
      <c r="D1056" s="14">
        <v>150</v>
      </c>
      <c r="E1056">
        <f>VLOOKUP(C:C,Table1[[#All],[searchTaxon]:[Multiple_forms]],3,FALSE)</f>
        <v>0</v>
      </c>
      <c r="F1056">
        <f>VLOOKUP(C:C,Table1[[#All],[searchTaxon]:[Multiple_forms]],4,FALSE)</f>
        <v>0</v>
      </c>
      <c r="G1056">
        <f>VLOOKUP(C:C,Table1[[#All],[searchTaxon]:[Multiple_forms]],5,FALSE)</f>
        <v>0</v>
      </c>
      <c r="J1056" t="s">
        <v>53</v>
      </c>
    </row>
    <row r="1057" spans="1:10">
      <c r="A1057" s="12">
        <v>43279</v>
      </c>
      <c r="B1057" s="13">
        <v>43279</v>
      </c>
      <c r="C1057" s="14" t="s">
        <v>913</v>
      </c>
      <c r="D1057" s="14">
        <v>151</v>
      </c>
      <c r="E1057">
        <f>VLOOKUP(C:C,Table1[[#All],[searchTaxon]:[Multiple_forms]],3,FALSE)</f>
        <v>0</v>
      </c>
      <c r="F1057">
        <f>VLOOKUP(C:C,Table1[[#All],[searchTaxon]:[Multiple_forms]],4,FALSE)</f>
        <v>0</v>
      </c>
      <c r="G1057">
        <f>VLOOKUP(C:C,Table1[[#All],[searchTaxon]:[Multiple_forms]],5,FALSE)</f>
        <v>0</v>
      </c>
      <c r="J1057" t="s">
        <v>53</v>
      </c>
    </row>
    <row r="1058" spans="1:10">
      <c r="A1058" s="12">
        <v>43279</v>
      </c>
      <c r="B1058" s="13">
        <v>43279</v>
      </c>
      <c r="C1058" s="14" t="s">
        <v>915</v>
      </c>
      <c r="D1058" s="14">
        <v>152</v>
      </c>
      <c r="E1058">
        <f>VLOOKUP(C:C,Table1[[#All],[searchTaxon]:[Multiple_forms]],3,FALSE)</f>
        <v>0</v>
      </c>
      <c r="F1058">
        <f>VLOOKUP(C:C,Table1[[#All],[searchTaxon]:[Multiple_forms]],4,FALSE)</f>
        <v>0</v>
      </c>
      <c r="G1058">
        <f>VLOOKUP(C:C,Table1[[#All],[searchTaxon]:[Multiple_forms]],5,FALSE)</f>
        <v>0</v>
      </c>
      <c r="J1058" t="s">
        <v>53</v>
      </c>
    </row>
    <row r="1059" spans="1:10">
      <c r="A1059" s="12">
        <v>43279</v>
      </c>
      <c r="B1059" s="13">
        <v>43279</v>
      </c>
      <c r="C1059" s="14" t="s">
        <v>919</v>
      </c>
      <c r="D1059" s="14">
        <v>153</v>
      </c>
      <c r="E1059">
        <f>VLOOKUP(C:C,Table1[[#All],[searchTaxon]:[Multiple_forms]],3,FALSE)</f>
        <v>0</v>
      </c>
      <c r="F1059">
        <f>VLOOKUP(C:C,Table1[[#All],[searchTaxon]:[Multiple_forms]],4,FALSE)</f>
        <v>0</v>
      </c>
      <c r="G1059">
        <f>VLOOKUP(C:C,Table1[[#All],[searchTaxon]:[Multiple_forms]],5,FALSE)</f>
        <v>0</v>
      </c>
      <c r="J1059" t="s">
        <v>53</v>
      </c>
    </row>
    <row r="1060" spans="1:10">
      <c r="A1060" s="12">
        <v>43279</v>
      </c>
      <c r="B1060" s="13">
        <v>43279</v>
      </c>
      <c r="C1060" s="14" t="s">
        <v>921</v>
      </c>
      <c r="D1060" s="14">
        <v>154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J1060" t="s">
        <v>53</v>
      </c>
    </row>
    <row r="1061" spans="1:10">
      <c r="A1061" s="12">
        <v>43279</v>
      </c>
      <c r="B1061" s="13">
        <v>43279</v>
      </c>
      <c r="C1061" s="14" t="s">
        <v>925</v>
      </c>
      <c r="D1061" s="14">
        <v>155</v>
      </c>
      <c r="E1061">
        <f>VLOOKUP(C:C,Table1[[#All],[searchTaxon]:[Multiple_forms]],3,FALSE)</f>
        <v>0</v>
      </c>
      <c r="F1061">
        <f>VLOOKUP(C:C,Table1[[#All],[searchTaxon]:[Multiple_forms]],4,FALSE)</f>
        <v>0</v>
      </c>
      <c r="G1061">
        <f>VLOOKUP(C:C,Table1[[#All],[searchTaxon]:[Multiple_forms]],5,FALSE)</f>
        <v>0</v>
      </c>
      <c r="J1061" t="s">
        <v>53</v>
      </c>
    </row>
    <row r="1062" spans="1:10">
      <c r="A1062" s="12">
        <v>43279</v>
      </c>
      <c r="B1062" s="13">
        <v>43279</v>
      </c>
      <c r="C1062" s="14" t="s">
        <v>928</v>
      </c>
      <c r="D1062" s="14">
        <v>156</v>
      </c>
      <c r="E1062">
        <f>VLOOKUP(C:C,Table1[[#All],[searchTaxon]:[Multiple_forms]],3,FALSE)</f>
        <v>0</v>
      </c>
      <c r="F1062">
        <f>VLOOKUP(C:C,Table1[[#All],[searchTaxon]:[Multiple_forms]],4,FALSE)</f>
        <v>0</v>
      </c>
      <c r="G1062">
        <f>VLOOKUP(C:C,Table1[[#All],[searchTaxon]:[Multiple_forms]],5,FALSE)</f>
        <v>0</v>
      </c>
      <c r="J1062" t="s">
        <v>53</v>
      </c>
    </row>
    <row r="1063" spans="1:10">
      <c r="A1063" s="12">
        <v>43279</v>
      </c>
      <c r="B1063" s="13">
        <v>43279</v>
      </c>
      <c r="C1063" s="14" t="s">
        <v>931</v>
      </c>
      <c r="D1063" s="14">
        <v>157</v>
      </c>
      <c r="E1063">
        <f>VLOOKUP(C:C,Table1[[#All],[searchTaxon]:[Multiple_forms]],3,FALSE)</f>
        <v>0</v>
      </c>
      <c r="F1063">
        <f>VLOOKUP(C:C,Table1[[#All],[searchTaxon]:[Multiple_forms]],4,FALSE)</f>
        <v>0</v>
      </c>
      <c r="G1063">
        <f>VLOOKUP(C:C,Table1[[#All],[searchTaxon]:[Multiple_forms]],5,FALSE)</f>
        <v>0</v>
      </c>
      <c r="J1063" t="s">
        <v>53</v>
      </c>
    </row>
    <row r="1064" spans="1:10">
      <c r="A1064" s="12">
        <v>43279</v>
      </c>
      <c r="B1064" s="13">
        <v>43279</v>
      </c>
      <c r="C1064" s="14" t="s">
        <v>933</v>
      </c>
      <c r="D1064" s="14">
        <v>158</v>
      </c>
      <c r="E1064">
        <f>VLOOKUP(C:C,Table1[[#All],[searchTaxon]:[Multiple_forms]],3,FALSE)</f>
        <v>0</v>
      </c>
      <c r="F1064">
        <f>VLOOKUP(C:C,Table1[[#All],[searchTaxon]:[Multiple_forms]],4,FALSE)</f>
        <v>0</v>
      </c>
      <c r="G1064">
        <f>VLOOKUP(C:C,Table1[[#All],[searchTaxon]:[Multiple_forms]],5,FALSE)</f>
        <v>0</v>
      </c>
      <c r="J1064" t="s">
        <v>53</v>
      </c>
    </row>
    <row r="1065" spans="1:10">
      <c r="A1065" s="12">
        <v>43279</v>
      </c>
      <c r="B1065" s="13">
        <v>43279</v>
      </c>
      <c r="C1065" s="14" t="s">
        <v>937</v>
      </c>
      <c r="D1065" s="14">
        <v>159</v>
      </c>
      <c r="E1065">
        <f>VLOOKUP(C:C,Table1[[#All],[searchTaxon]:[Multiple_forms]],3,FALSE)</f>
        <v>0</v>
      </c>
      <c r="F1065">
        <f>VLOOKUP(C:C,Table1[[#All],[searchTaxon]:[Multiple_forms]],4,FALSE)</f>
        <v>0</v>
      </c>
      <c r="G1065" t="str">
        <f>VLOOKUP(C:C,Table1[[#All],[searchTaxon]:[Multiple_forms]],5,FALSE)</f>
        <v>Yes</v>
      </c>
      <c r="J1065" t="s">
        <v>53</v>
      </c>
    </row>
    <row r="1066" spans="1:10">
      <c r="A1066" s="12">
        <v>43279</v>
      </c>
      <c r="B1066" s="13">
        <v>43279</v>
      </c>
      <c r="C1066" s="14" t="s">
        <v>939</v>
      </c>
      <c r="D1066" s="14">
        <v>160</v>
      </c>
      <c r="E1066" t="str">
        <f>VLOOKUP(C:C,Table1[[#All],[searchTaxon]:[Multiple_forms]],3,FALSE)</f>
        <v>Rubra</v>
      </c>
      <c r="F1066">
        <f>VLOOKUP(C:C,Table1[[#All],[searchTaxon]:[Multiple_forms]],4,FALSE)</f>
        <v>0</v>
      </c>
      <c r="G1066" t="str">
        <f>VLOOKUP(C:C,Table1[[#All],[searchTaxon]:[Multiple_forms]],5,FALSE)</f>
        <v>Yes</v>
      </c>
      <c r="J1066" t="s">
        <v>53</v>
      </c>
    </row>
    <row r="1067" spans="1:10">
      <c r="A1067" s="12">
        <v>43279</v>
      </c>
      <c r="B1067" s="13">
        <v>43279</v>
      </c>
      <c r="C1067" s="14" t="s">
        <v>942</v>
      </c>
      <c r="D1067" s="14">
        <v>161</v>
      </c>
      <c r="E1067">
        <f>VLOOKUP(C:C,Table1[[#All],[searchTaxon]:[Multiple_forms]],3,FALSE)</f>
        <v>0</v>
      </c>
      <c r="F1067">
        <f>VLOOKUP(C:C,Table1[[#All],[searchTaxon]:[Multiple_forms]],4,FALSE)</f>
        <v>0</v>
      </c>
      <c r="G1067" t="str">
        <f>VLOOKUP(C:C,Table1[[#All],[searchTaxon]:[Multiple_forms]],5,FALSE)</f>
        <v>Yes</v>
      </c>
      <c r="J1067" t="s">
        <v>53</v>
      </c>
    </row>
    <row r="1068" spans="1:10">
      <c r="A1068" s="12">
        <v>43279</v>
      </c>
      <c r="B1068" s="13">
        <v>43279</v>
      </c>
      <c r="C1068" s="14" t="s">
        <v>943</v>
      </c>
      <c r="D1068" s="14">
        <v>162</v>
      </c>
      <c r="E1068">
        <f>VLOOKUP(C:C,Table1[[#All],[searchTaxon]:[Multiple_forms]],3,FALSE)</f>
        <v>0</v>
      </c>
      <c r="F1068">
        <f>VLOOKUP(C:C,Table1[[#All],[searchTaxon]:[Multiple_forms]],4,FALSE)</f>
        <v>0</v>
      </c>
      <c r="G1068">
        <f>VLOOKUP(C:C,Table1[[#All],[searchTaxon]:[Multiple_forms]],5,FALSE)</f>
        <v>0</v>
      </c>
      <c r="J1068" t="s">
        <v>53</v>
      </c>
    </row>
    <row r="1069" spans="1:10">
      <c r="A1069" s="12">
        <v>43280</v>
      </c>
      <c r="B1069" s="13">
        <v>43280</v>
      </c>
      <c r="C1069" s="14" t="s">
        <v>948</v>
      </c>
      <c r="D1069" s="14">
        <v>163</v>
      </c>
      <c r="E1069">
        <f>VLOOKUP(C:C,Table1[[#All],[searchTaxon]:[Multiple_forms]],3,FALSE)</f>
        <v>0</v>
      </c>
      <c r="F1069">
        <f>VLOOKUP(C:C,Table1[[#All],[searchTaxon]:[Multiple_forms]],4,FALSE)</f>
        <v>0</v>
      </c>
      <c r="G1069">
        <f>VLOOKUP(C:C,Table1[[#All],[searchTaxon]:[Multiple_forms]],5,FALSE)</f>
        <v>0</v>
      </c>
      <c r="J1069" t="s">
        <v>53</v>
      </c>
    </row>
    <row r="1070" spans="1:10">
      <c r="A1070" s="12">
        <v>43280</v>
      </c>
      <c r="B1070" s="13">
        <v>43280</v>
      </c>
      <c r="C1070" s="14" t="s">
        <v>951</v>
      </c>
      <c r="D1070" s="14">
        <v>164</v>
      </c>
      <c r="E1070">
        <f>VLOOKUP(C:C,Table1[[#All],[searchTaxon]:[Multiple_forms]],3,FALSE)</f>
        <v>0</v>
      </c>
      <c r="F1070">
        <f>VLOOKUP(C:C,Table1[[#All],[searchTaxon]:[Multiple_forms]],4,FALSE)</f>
        <v>0</v>
      </c>
      <c r="G1070">
        <f>VLOOKUP(C:C,Table1[[#All],[searchTaxon]:[Multiple_forms]],5,FALSE)</f>
        <v>0</v>
      </c>
      <c r="J1070" t="s">
        <v>53</v>
      </c>
    </row>
    <row r="1071" spans="1:10">
      <c r="A1071" s="12">
        <v>43280</v>
      </c>
      <c r="B1071" s="13">
        <v>43280</v>
      </c>
      <c r="C1071" s="14" t="s">
        <v>953</v>
      </c>
      <c r="D1071" s="14">
        <v>165</v>
      </c>
      <c r="E1071">
        <f>VLOOKUP(C:C,Table1[[#All],[searchTaxon]:[Multiple_forms]],3,FALSE)</f>
        <v>0</v>
      </c>
      <c r="F1071">
        <f>VLOOKUP(C:C,Table1[[#All],[searchTaxon]:[Multiple_forms]],4,FALSE)</f>
        <v>0</v>
      </c>
      <c r="G1071" t="str">
        <f>VLOOKUP(C:C,Table1[[#All],[searchTaxon]:[Multiple_forms]],5,FALSE)</f>
        <v>Yes</v>
      </c>
      <c r="J1071" t="s">
        <v>53</v>
      </c>
    </row>
    <row r="1072" spans="1:10">
      <c r="A1072" s="12">
        <v>43280</v>
      </c>
      <c r="B1072" s="13">
        <v>43280</v>
      </c>
      <c r="C1072" s="14" t="s">
        <v>956</v>
      </c>
      <c r="D1072" s="14">
        <v>166</v>
      </c>
      <c r="E1072">
        <f>VLOOKUP(C:C,Table1[[#All],[searchTaxon]:[Multiple_forms]],3,FALSE)</f>
        <v>0</v>
      </c>
      <c r="F1072">
        <f>VLOOKUP(C:C,Table1[[#All],[searchTaxon]:[Multiple_forms]],4,FALSE)</f>
        <v>0</v>
      </c>
      <c r="G1072">
        <f>VLOOKUP(C:C,Table1[[#All],[searchTaxon]:[Multiple_forms]],5,FALSE)</f>
        <v>0</v>
      </c>
      <c r="J1072" t="s">
        <v>53</v>
      </c>
    </row>
    <row r="1073" spans="1:10">
      <c r="A1073" s="12">
        <v>43280</v>
      </c>
      <c r="B1073" s="13">
        <v>43280</v>
      </c>
      <c r="C1073" s="14" t="s">
        <v>958</v>
      </c>
      <c r="D1073" s="14">
        <v>167</v>
      </c>
      <c r="E1073">
        <f>VLOOKUP(C:C,Table1[[#All],[searchTaxon]:[Multiple_forms]],3,FALSE)</f>
        <v>0</v>
      </c>
      <c r="F1073">
        <f>VLOOKUP(C:C,Table1[[#All],[searchTaxon]:[Multiple_forms]],4,FALSE)</f>
        <v>0</v>
      </c>
      <c r="G1073" t="str">
        <f>VLOOKUP(C:C,Table1[[#All],[searchTaxon]:[Multiple_forms]],5,FALSE)</f>
        <v>Yes</v>
      </c>
      <c r="J1073" t="s">
        <v>53</v>
      </c>
    </row>
    <row r="1074" spans="1:10">
      <c r="A1074" s="12">
        <v>43280</v>
      </c>
      <c r="B1074" s="13">
        <v>43280</v>
      </c>
      <c r="C1074" s="14" t="s">
        <v>962</v>
      </c>
      <c r="D1074" s="14">
        <v>168</v>
      </c>
      <c r="E1074">
        <f>VLOOKUP(C:C,Table1[[#All],[searchTaxon]:[Multiple_forms]],3,FALSE)</f>
        <v>0</v>
      </c>
      <c r="F1074">
        <f>VLOOKUP(C:C,Table1[[#All],[searchTaxon]:[Multiple_forms]],4,FALSE)</f>
        <v>0</v>
      </c>
      <c r="G1074">
        <f>VLOOKUP(C:C,Table1[[#All],[searchTaxon]:[Multiple_forms]],5,FALSE)</f>
        <v>0</v>
      </c>
      <c r="J1074" t="s">
        <v>53</v>
      </c>
    </row>
    <row r="1075" spans="1:10">
      <c r="A1075" s="12">
        <v>43280</v>
      </c>
      <c r="B1075" s="13">
        <v>43280</v>
      </c>
      <c r="C1075" s="14" t="s">
        <v>965</v>
      </c>
      <c r="D1075" s="14">
        <v>169</v>
      </c>
      <c r="E1075">
        <f>VLOOKUP(C:C,Table1[[#All],[searchTaxon]:[Multiple_forms]],3,FALSE)</f>
        <v>0</v>
      </c>
      <c r="F1075">
        <f>VLOOKUP(C:C,Table1[[#All],[searchTaxon]:[Multiple_forms]],4,FALSE)</f>
        <v>0</v>
      </c>
      <c r="G1075">
        <f>VLOOKUP(C:C,Table1[[#All],[searchTaxon]:[Multiple_forms]],5,FALSE)</f>
        <v>0</v>
      </c>
      <c r="J1075" t="s">
        <v>53</v>
      </c>
    </row>
    <row r="1076" spans="1:10">
      <c r="A1076" s="12">
        <v>43280</v>
      </c>
      <c r="B1076" s="13">
        <v>43280</v>
      </c>
      <c r="C1076" s="14" t="s">
        <v>969</v>
      </c>
      <c r="D1076" s="14">
        <v>170</v>
      </c>
      <c r="E1076">
        <f>VLOOKUP(C:C,Table1[[#All],[searchTaxon]:[Multiple_forms]],3,FALSE)</f>
        <v>0</v>
      </c>
      <c r="F1076">
        <f>VLOOKUP(C:C,Table1[[#All],[searchTaxon]:[Multiple_forms]],4,FALSE)</f>
        <v>0</v>
      </c>
      <c r="G1076">
        <f>VLOOKUP(C:C,Table1[[#All],[searchTaxon]:[Multiple_forms]],5,FALSE)</f>
        <v>0</v>
      </c>
      <c r="J1076" t="s">
        <v>53</v>
      </c>
    </row>
    <row r="1077" spans="1:10">
      <c r="A1077" s="12">
        <v>43280</v>
      </c>
      <c r="B1077" s="13">
        <v>43280</v>
      </c>
      <c r="C1077" s="14" t="s">
        <v>971</v>
      </c>
      <c r="D1077" s="14">
        <v>171</v>
      </c>
      <c r="E1077">
        <f>VLOOKUP(C:C,Table1[[#All],[searchTaxon]:[Multiple_forms]],3,FALSE)</f>
        <v>0</v>
      </c>
      <c r="F1077">
        <f>VLOOKUP(C:C,Table1[[#All],[searchTaxon]:[Multiple_forms]],4,FALSE)</f>
        <v>0</v>
      </c>
      <c r="G1077">
        <f>VLOOKUP(C:C,Table1[[#All],[searchTaxon]:[Multiple_forms]],5,FALSE)</f>
        <v>0</v>
      </c>
      <c r="J1077" t="s">
        <v>53</v>
      </c>
    </row>
    <row r="1078" spans="1:10">
      <c r="A1078" s="12">
        <v>43280</v>
      </c>
      <c r="B1078" s="13">
        <v>43280</v>
      </c>
      <c r="C1078" s="14" t="s">
        <v>974</v>
      </c>
      <c r="D1078" s="14">
        <v>172</v>
      </c>
      <c r="E1078">
        <f>VLOOKUP(C:C,Table1[[#All],[searchTaxon]:[Multiple_forms]],3,FALSE)</f>
        <v>0</v>
      </c>
      <c r="F1078">
        <f>VLOOKUP(C:C,Table1[[#All],[searchTaxon]:[Multiple_forms]],4,FALSE)</f>
        <v>0</v>
      </c>
      <c r="G1078">
        <f>VLOOKUP(C:C,Table1[[#All],[searchTaxon]:[Multiple_forms]],5,FALSE)</f>
        <v>0</v>
      </c>
      <c r="J1078" t="s">
        <v>53</v>
      </c>
    </row>
    <row r="1079" spans="1:10">
      <c r="A1079" s="12">
        <v>43280</v>
      </c>
      <c r="B1079" s="13">
        <v>43280</v>
      </c>
      <c r="C1079" s="14" t="s">
        <v>977</v>
      </c>
      <c r="D1079" s="14">
        <v>173</v>
      </c>
      <c r="E1079">
        <f>VLOOKUP(C:C,Table1[[#All],[searchTaxon]:[Multiple_forms]],3,FALSE)</f>
        <v>0</v>
      </c>
      <c r="F1079">
        <f>VLOOKUP(C:C,Table1[[#All],[searchTaxon]:[Multiple_forms]],4,FALSE)</f>
        <v>0</v>
      </c>
      <c r="G1079">
        <f>VLOOKUP(C:C,Table1[[#All],[searchTaxon]:[Multiple_forms]],5,FALSE)</f>
        <v>0</v>
      </c>
      <c r="J1079" t="s">
        <v>53</v>
      </c>
    </row>
    <row r="1080" spans="1:10">
      <c r="A1080" s="12">
        <v>43281</v>
      </c>
      <c r="B1080" s="13">
        <v>43281</v>
      </c>
      <c r="C1080" s="14" t="s">
        <v>979</v>
      </c>
      <c r="D1080" s="14">
        <v>174</v>
      </c>
      <c r="E1080">
        <f>VLOOKUP(C:C,Table1[[#All],[searchTaxon]:[Multiple_forms]],3,FALSE)</f>
        <v>0</v>
      </c>
      <c r="F1080">
        <f>VLOOKUP(C:C,Table1[[#All],[searchTaxon]:[Multiple_forms]],4,FALSE)</f>
        <v>0</v>
      </c>
      <c r="G1080" t="str">
        <f>VLOOKUP(C:C,Table1[[#All],[searchTaxon]:[Multiple_forms]],5,FALSE)</f>
        <v>Yes</v>
      </c>
      <c r="J1080" t="s">
        <v>53</v>
      </c>
    </row>
    <row r="1081" spans="1:10">
      <c r="A1081" s="12">
        <v>43281</v>
      </c>
      <c r="B1081" s="13">
        <v>43281</v>
      </c>
      <c r="C1081" s="14" t="s">
        <v>981</v>
      </c>
      <c r="D1081" s="14">
        <v>175</v>
      </c>
      <c r="E1081">
        <f>VLOOKUP(C:C,Table1[[#All],[searchTaxon]:[Multiple_forms]],3,FALSE)</f>
        <v>0</v>
      </c>
      <c r="F1081">
        <f>VLOOKUP(C:C,Table1[[#All],[searchTaxon]:[Multiple_forms]],4,FALSE)</f>
        <v>0</v>
      </c>
      <c r="G1081">
        <f>VLOOKUP(C:C,Table1[[#All],[searchTaxon]:[Multiple_forms]],5,FALSE)</f>
        <v>0</v>
      </c>
      <c r="J1081" t="s">
        <v>53</v>
      </c>
    </row>
    <row r="1082" spans="1:10">
      <c r="A1082" s="12">
        <v>43281</v>
      </c>
      <c r="B1082" s="13">
        <v>43281</v>
      </c>
      <c r="C1082" s="14" t="s">
        <v>983</v>
      </c>
      <c r="D1082" s="14">
        <v>176</v>
      </c>
      <c r="E1082">
        <f>VLOOKUP(C:C,Table1[[#All],[searchTaxon]:[Multiple_forms]],3,FALSE)</f>
        <v>0</v>
      </c>
      <c r="F1082">
        <f>VLOOKUP(C:C,Table1[[#All],[searchTaxon]:[Multiple_forms]],4,FALSE)</f>
        <v>0</v>
      </c>
      <c r="G1082">
        <f>VLOOKUP(C:C,Table1[[#All],[searchTaxon]:[Multiple_forms]],5,FALSE)</f>
        <v>0</v>
      </c>
      <c r="J1082" t="s">
        <v>53</v>
      </c>
    </row>
    <row r="1083" spans="1:10">
      <c r="A1083" s="12">
        <v>43281</v>
      </c>
      <c r="B1083" s="13">
        <v>43281</v>
      </c>
      <c r="C1083" s="14" t="s">
        <v>987</v>
      </c>
      <c r="D1083" s="14">
        <v>177</v>
      </c>
      <c r="E1083">
        <f>VLOOKUP(C:C,Table1[[#All],[searchTaxon]:[Multiple_forms]],3,FALSE)</f>
        <v>0</v>
      </c>
      <c r="F1083" t="str">
        <f>VLOOKUP(C:C,Table1[[#All],[searchTaxon]:[Multiple_forms]],4,FALSE)</f>
        <v>White Jewel</v>
      </c>
      <c r="G1083" t="str">
        <f>VLOOKUP(C:C,Table1[[#All],[searchTaxon]:[Multiple_forms]],5,FALSE)</f>
        <v>Yes</v>
      </c>
      <c r="J1083" t="s">
        <v>53</v>
      </c>
    </row>
    <row r="1084" spans="1:10">
      <c r="A1084" s="12">
        <v>43281</v>
      </c>
      <c r="B1084" s="13">
        <v>43281</v>
      </c>
      <c r="C1084" s="14" t="s">
        <v>991</v>
      </c>
      <c r="D1084" s="14">
        <v>178</v>
      </c>
      <c r="E1084">
        <f>VLOOKUP(C:C,Table1[[#All],[searchTaxon]:[Multiple_forms]],3,FALSE)</f>
        <v>0</v>
      </c>
      <c r="F1084">
        <f>VLOOKUP(C:C,Table1[[#All],[searchTaxon]:[Multiple_forms]],4,FALSE)</f>
        <v>0</v>
      </c>
      <c r="G1084">
        <f>VLOOKUP(C:C,Table1[[#All],[searchTaxon]:[Multiple_forms]],5,FALSE)</f>
        <v>0</v>
      </c>
      <c r="J1084" t="s">
        <v>53</v>
      </c>
    </row>
    <row r="1085" spans="1:10">
      <c r="A1085" s="12">
        <v>43281</v>
      </c>
      <c r="B1085" s="13">
        <v>43281</v>
      </c>
      <c r="C1085" s="14" t="s">
        <v>995</v>
      </c>
      <c r="D1085" s="14">
        <v>179</v>
      </c>
      <c r="E1085">
        <f>VLOOKUP(C:C,Table1[[#All],[searchTaxon]:[Multiple_forms]],3,FALSE)</f>
        <v>0</v>
      </c>
      <c r="F1085">
        <f>VLOOKUP(C:C,Table1[[#All],[searchTaxon]:[Multiple_forms]],4,FALSE)</f>
        <v>0</v>
      </c>
      <c r="G1085">
        <f>VLOOKUP(C:C,Table1[[#All],[searchTaxon]:[Multiple_forms]],5,FALSE)</f>
        <v>0</v>
      </c>
      <c r="J1085" t="s">
        <v>53</v>
      </c>
    </row>
    <row r="1086" spans="1:10">
      <c r="A1086" s="12">
        <v>43281</v>
      </c>
      <c r="B1086" s="13">
        <v>43281</v>
      </c>
      <c r="C1086" s="14" t="s">
        <v>996</v>
      </c>
      <c r="D1086" s="14">
        <v>180</v>
      </c>
      <c r="E1086">
        <f>VLOOKUP(C:C,Table1[[#All],[searchTaxon]:[Multiple_forms]],3,FALSE)</f>
        <v>0</v>
      </c>
      <c r="F1086">
        <f>VLOOKUP(C:C,Table1[[#All],[searchTaxon]:[Multiple_forms]],4,FALSE)</f>
        <v>0</v>
      </c>
      <c r="G1086">
        <f>VLOOKUP(C:C,Table1[[#All],[searchTaxon]:[Multiple_forms]],5,FALSE)</f>
        <v>0</v>
      </c>
      <c r="J1086" t="s">
        <v>53</v>
      </c>
    </row>
    <row r="1087" spans="1:10">
      <c r="A1087" s="12">
        <v>43283</v>
      </c>
      <c r="B1087" s="13">
        <v>43283</v>
      </c>
      <c r="C1087" s="14" t="s">
        <v>998</v>
      </c>
      <c r="D1087" s="14">
        <v>181</v>
      </c>
      <c r="E1087">
        <f>VLOOKUP(C:C,Table1[[#All],[searchTaxon]:[Multiple_forms]],3,FALSE)</f>
        <v>0</v>
      </c>
      <c r="F1087">
        <f>VLOOKUP(C:C,Table1[[#All],[searchTaxon]:[Multiple_forms]],4,FALSE)</f>
        <v>0</v>
      </c>
      <c r="G1087">
        <f>VLOOKUP(C:C,Table1[[#All],[searchTaxon]:[Multiple_forms]],5,FALSE)</f>
        <v>0</v>
      </c>
      <c r="J1087" t="s">
        <v>53</v>
      </c>
    </row>
    <row r="1088" spans="1:10">
      <c r="A1088" s="12">
        <v>43242</v>
      </c>
      <c r="B1088" s="13">
        <v>43242</v>
      </c>
      <c r="C1088" s="14" t="s">
        <v>1007</v>
      </c>
      <c r="D1088" s="14">
        <v>1</v>
      </c>
      <c r="E1088">
        <f>VLOOKUP(C:C,Table1[[#All],[searchTaxon]:[Multiple_forms]],3,FALSE)</f>
        <v>0</v>
      </c>
      <c r="F1088">
        <f>VLOOKUP(C:C,Table1[[#All],[searchTaxon]:[Multiple_forms]],4,FALSE)</f>
        <v>0</v>
      </c>
      <c r="G1088">
        <f>VLOOKUP(C:C,Table1[[#All],[searchTaxon]:[Multiple_forms]],5,FALSE)</f>
        <v>0</v>
      </c>
      <c r="J1088" t="s">
        <v>76</v>
      </c>
    </row>
    <row r="1089" spans="1:10">
      <c r="A1089" s="12">
        <v>43242</v>
      </c>
      <c r="B1089" s="13">
        <v>43242</v>
      </c>
      <c r="C1089" s="14" t="s">
        <v>125</v>
      </c>
      <c r="D1089" s="14">
        <v>2</v>
      </c>
      <c r="E1089">
        <f>VLOOKUP(C:C,Table1[[#All],[searchTaxon]:[Multiple_forms]],3,FALSE)</f>
        <v>0</v>
      </c>
      <c r="F1089">
        <f>VLOOKUP(C:C,Table1[[#All],[searchTaxon]:[Multiple_forms]],4,FALSE)</f>
        <v>0</v>
      </c>
      <c r="G1089">
        <f>VLOOKUP(C:C,Table1[[#All],[searchTaxon]:[Multiple_forms]],5,FALSE)</f>
        <v>0</v>
      </c>
      <c r="J1089" t="s">
        <v>76</v>
      </c>
    </row>
    <row r="1090" spans="1:10">
      <c r="A1090" s="12">
        <v>43242</v>
      </c>
      <c r="B1090" s="13">
        <v>43242</v>
      </c>
      <c r="C1090" s="14" t="s">
        <v>177</v>
      </c>
      <c r="D1090" s="14">
        <v>3</v>
      </c>
      <c r="E1090">
        <f>VLOOKUP(C:C,Table1[[#All],[searchTaxon]:[Multiple_forms]],3,FALSE)</f>
        <v>0</v>
      </c>
      <c r="F1090">
        <f>VLOOKUP(C:C,Table1[[#All],[searchTaxon]:[Multiple_forms]],4,FALSE)</f>
        <v>0</v>
      </c>
      <c r="G1090">
        <f>VLOOKUP(C:C,Table1[[#All],[searchTaxon]:[Multiple_forms]],5,FALSE)</f>
        <v>0</v>
      </c>
      <c r="J1090" t="s">
        <v>76</v>
      </c>
    </row>
    <row r="1091" spans="1:10">
      <c r="A1091" s="12">
        <v>43242</v>
      </c>
      <c r="B1091" s="13">
        <v>43242</v>
      </c>
      <c r="C1091" s="14" t="s">
        <v>212</v>
      </c>
      <c r="D1091" s="14">
        <v>4</v>
      </c>
      <c r="E1091">
        <f>VLOOKUP(C:C,Table1[[#All],[searchTaxon]:[Multiple_forms]],3,FALSE)</f>
        <v>0</v>
      </c>
      <c r="F1091">
        <f>VLOOKUP(C:C,Table1[[#All],[searchTaxon]:[Multiple_forms]],4,FALSE)</f>
        <v>0</v>
      </c>
      <c r="G1091">
        <f>VLOOKUP(C:C,Table1[[#All],[searchTaxon]:[Multiple_forms]],5,FALSE)</f>
        <v>0</v>
      </c>
      <c r="J1091" t="s">
        <v>76</v>
      </c>
    </row>
    <row r="1092" spans="1:10">
      <c r="A1092" s="12">
        <v>43242</v>
      </c>
      <c r="B1092" s="13">
        <v>43242</v>
      </c>
      <c r="C1092" s="14" t="s">
        <v>234</v>
      </c>
      <c r="D1092" s="14">
        <v>5</v>
      </c>
      <c r="E1092">
        <f>VLOOKUP(C:C,Table1[[#All],[searchTaxon]:[Multiple_forms]],3,FALSE)</f>
        <v>0</v>
      </c>
      <c r="F1092">
        <f>VLOOKUP(C:C,Table1[[#All],[searchTaxon]:[Multiple_forms]],4,FALSE)</f>
        <v>0</v>
      </c>
      <c r="G1092">
        <f>VLOOKUP(C:C,Table1[[#All],[searchTaxon]:[Multiple_forms]],5,FALSE)</f>
        <v>0</v>
      </c>
      <c r="J1092" t="s">
        <v>76</v>
      </c>
    </row>
    <row r="1093" spans="1:10">
      <c r="A1093" s="12">
        <v>43242</v>
      </c>
      <c r="B1093" s="13">
        <v>43242</v>
      </c>
      <c r="C1093" s="14" t="s">
        <v>250</v>
      </c>
      <c r="D1093" s="14">
        <v>6</v>
      </c>
      <c r="E1093">
        <f>VLOOKUP(C:C,Table1[[#All],[searchTaxon]:[Multiple_forms]],3,FALSE)</f>
        <v>0</v>
      </c>
      <c r="F1093">
        <f>VLOOKUP(C:C,Table1[[#All],[searchTaxon]:[Multiple_forms]],4,FALSE)</f>
        <v>0</v>
      </c>
      <c r="G1093">
        <f>VLOOKUP(C:C,Table1[[#All],[searchTaxon]:[Multiple_forms]],5,FALSE)</f>
        <v>0</v>
      </c>
      <c r="J1093" t="s">
        <v>76</v>
      </c>
    </row>
    <row r="1094" spans="1:10">
      <c r="A1094" s="12">
        <v>43242</v>
      </c>
      <c r="B1094" s="13">
        <v>43242</v>
      </c>
      <c r="C1094" s="14" t="s">
        <v>272</v>
      </c>
      <c r="D1094" s="14">
        <v>7</v>
      </c>
      <c r="E1094">
        <f>VLOOKUP(C:C,Table1[[#All],[searchTaxon]:[Multiple_forms]],3,FALSE)</f>
        <v>0</v>
      </c>
      <c r="F1094">
        <f>VLOOKUP(C:C,Table1[[#All],[searchTaxon]:[Multiple_forms]],4,FALSE)</f>
        <v>0</v>
      </c>
      <c r="G1094">
        <f>VLOOKUP(C:C,Table1[[#All],[searchTaxon]:[Multiple_forms]],5,FALSE)</f>
        <v>0</v>
      </c>
      <c r="J1094" t="s">
        <v>76</v>
      </c>
    </row>
    <row r="1095" spans="1:10">
      <c r="A1095" s="12">
        <v>43242</v>
      </c>
      <c r="B1095" s="13">
        <v>43242</v>
      </c>
      <c r="C1095" s="14" t="s">
        <v>291</v>
      </c>
      <c r="D1095" s="14">
        <v>8</v>
      </c>
      <c r="E1095">
        <f>VLOOKUP(C:C,Table1[[#All],[searchTaxon]:[Multiple_forms]],3,FALSE)</f>
        <v>0</v>
      </c>
      <c r="F1095">
        <f>VLOOKUP(C:C,Table1[[#All],[searchTaxon]:[Multiple_forms]],4,FALSE)</f>
        <v>0</v>
      </c>
      <c r="G1095" t="str">
        <f>VLOOKUP(C:C,Table1[[#All],[searchTaxon]:[Multiple_forms]],5,FALSE)</f>
        <v>Yes</v>
      </c>
      <c r="J1095" t="s">
        <v>76</v>
      </c>
    </row>
    <row r="1096" spans="1:10">
      <c r="A1096" s="12">
        <v>43242</v>
      </c>
      <c r="B1096" s="13">
        <v>43242</v>
      </c>
      <c r="C1096" s="14" t="s">
        <v>314</v>
      </c>
      <c r="D1096" s="14">
        <v>9</v>
      </c>
      <c r="E1096">
        <f>VLOOKUP(C:C,Table1[[#All],[searchTaxon]:[Multiple_forms]],3,FALSE)</f>
        <v>0</v>
      </c>
      <c r="F1096">
        <f>VLOOKUP(C:C,Table1[[#All],[searchTaxon]:[Multiple_forms]],4,FALSE)</f>
        <v>0</v>
      </c>
      <c r="G1096">
        <f>VLOOKUP(C:C,Table1[[#All],[searchTaxon]:[Multiple_forms]],5,FALSE)</f>
        <v>0</v>
      </c>
      <c r="J1096" t="s">
        <v>76</v>
      </c>
    </row>
    <row r="1097" spans="1:10">
      <c r="A1097" s="12">
        <v>43242</v>
      </c>
      <c r="B1097" s="13">
        <v>43242</v>
      </c>
      <c r="C1097" s="14" t="s">
        <v>322</v>
      </c>
      <c r="D1097" s="14">
        <v>10</v>
      </c>
      <c r="E1097">
        <f>VLOOKUP(C:C,Table1[[#All],[searchTaxon]:[Multiple_forms]],3,FALSE)</f>
        <v>0</v>
      </c>
      <c r="F1097">
        <f>VLOOKUP(C:C,Table1[[#All],[searchTaxon]:[Multiple_forms]],4,FALSE)</f>
        <v>0</v>
      </c>
      <c r="G1097">
        <f>VLOOKUP(C:C,Table1[[#All],[searchTaxon]:[Multiple_forms]],5,FALSE)</f>
        <v>0</v>
      </c>
      <c r="J1097" t="s">
        <v>76</v>
      </c>
    </row>
    <row r="1098" spans="1:10">
      <c r="A1098" s="12">
        <v>43242</v>
      </c>
      <c r="B1098" s="13">
        <v>43242</v>
      </c>
      <c r="C1098" s="14" t="s">
        <v>332</v>
      </c>
      <c r="D1098" s="14">
        <v>11</v>
      </c>
      <c r="E1098">
        <f>VLOOKUP(C:C,Table1[[#All],[searchTaxon]:[Multiple_forms]],3,FALSE)</f>
        <v>0</v>
      </c>
      <c r="F1098">
        <f>VLOOKUP(C:C,Table1[[#All],[searchTaxon]:[Multiple_forms]],4,FALSE)</f>
        <v>0</v>
      </c>
      <c r="G1098">
        <f>VLOOKUP(C:C,Table1[[#All],[searchTaxon]:[Multiple_forms]],5,FALSE)</f>
        <v>0</v>
      </c>
      <c r="J1098" t="s">
        <v>76</v>
      </c>
    </row>
    <row r="1099" spans="1:10">
      <c r="A1099" s="12">
        <v>43242</v>
      </c>
      <c r="B1099" s="13">
        <v>43242</v>
      </c>
      <c r="C1099" s="14" t="s">
        <v>354</v>
      </c>
      <c r="D1099" s="14">
        <v>12</v>
      </c>
      <c r="E1099">
        <f>VLOOKUP(C:C,Table1[[#All],[searchTaxon]:[Multiple_forms]],3,FALSE)</f>
        <v>0</v>
      </c>
      <c r="F1099">
        <f>VLOOKUP(C:C,Table1[[#All],[searchTaxon]:[Multiple_forms]],4,FALSE)</f>
        <v>0</v>
      </c>
      <c r="G1099">
        <f>VLOOKUP(C:C,Table1[[#All],[searchTaxon]:[Multiple_forms]],5,FALSE)</f>
        <v>0</v>
      </c>
      <c r="J1099" t="s">
        <v>76</v>
      </c>
    </row>
    <row r="1100" spans="1:10">
      <c r="A1100" s="12">
        <v>43242</v>
      </c>
      <c r="B1100" s="13">
        <v>43242</v>
      </c>
      <c r="C1100" s="14" t="s">
        <v>362</v>
      </c>
      <c r="D1100" s="14">
        <v>13</v>
      </c>
      <c r="E1100">
        <f>VLOOKUP(C:C,Table1[[#All],[searchTaxon]:[Multiple_forms]],3,FALSE)</f>
        <v>0</v>
      </c>
      <c r="F1100">
        <f>VLOOKUP(C:C,Table1[[#All],[searchTaxon]:[Multiple_forms]],4,FALSE)</f>
        <v>0</v>
      </c>
      <c r="G1100">
        <f>VLOOKUP(C:C,Table1[[#All],[searchTaxon]:[Multiple_forms]],5,FALSE)</f>
        <v>0</v>
      </c>
      <c r="J1100" t="s">
        <v>76</v>
      </c>
    </row>
    <row r="1101" spans="1:10">
      <c r="A1101" s="12">
        <v>43242</v>
      </c>
      <c r="B1101" s="13">
        <v>43242</v>
      </c>
      <c r="C1101" s="14" t="s">
        <v>383</v>
      </c>
      <c r="D1101" s="14">
        <v>14</v>
      </c>
      <c r="E1101">
        <f>VLOOKUP(C:C,Table1[[#All],[searchTaxon]:[Multiple_forms]],3,FALSE)</f>
        <v>0</v>
      </c>
      <c r="F1101">
        <f>VLOOKUP(C:C,Table1[[#All],[searchTaxon]:[Multiple_forms]],4,FALSE)</f>
        <v>0</v>
      </c>
      <c r="G1101">
        <f>VLOOKUP(C:C,Table1[[#All],[searchTaxon]:[Multiple_forms]],5,FALSE)</f>
        <v>0</v>
      </c>
      <c r="J1101" t="s">
        <v>76</v>
      </c>
    </row>
    <row r="1102" spans="1:10">
      <c r="A1102" s="12">
        <v>43242</v>
      </c>
      <c r="B1102" s="13">
        <v>43242</v>
      </c>
      <c r="C1102" s="14" t="s">
        <v>394</v>
      </c>
      <c r="D1102" s="14">
        <v>15</v>
      </c>
      <c r="E1102">
        <f>VLOOKUP(C:C,Table1[[#All],[searchTaxon]:[Multiple_forms]],3,FALSE)</f>
        <v>0</v>
      </c>
      <c r="F1102">
        <f>VLOOKUP(C:C,Table1[[#All],[searchTaxon]:[Multiple_forms]],4,FALSE)</f>
        <v>0</v>
      </c>
      <c r="G1102">
        <f>VLOOKUP(C:C,Table1[[#All],[searchTaxon]:[Multiple_forms]],5,FALSE)</f>
        <v>0</v>
      </c>
      <c r="J1102" t="s">
        <v>76</v>
      </c>
    </row>
    <row r="1103" spans="1:10">
      <c r="A1103" s="12">
        <v>43242</v>
      </c>
      <c r="B1103" s="13">
        <v>43242</v>
      </c>
      <c r="C1103" s="14" t="s">
        <v>409</v>
      </c>
      <c r="D1103" s="14">
        <v>16</v>
      </c>
      <c r="E1103">
        <f>VLOOKUP(C:C,Table1[[#All],[searchTaxon]:[Multiple_forms]],3,FALSE)</f>
        <v>0</v>
      </c>
      <c r="F1103">
        <f>VLOOKUP(C:C,Table1[[#All],[searchTaxon]:[Multiple_forms]],4,FALSE)</f>
        <v>0</v>
      </c>
      <c r="G1103">
        <f>VLOOKUP(C:C,Table1[[#All],[searchTaxon]:[Multiple_forms]],5,FALSE)</f>
        <v>0</v>
      </c>
      <c r="J1103" t="s">
        <v>76</v>
      </c>
    </row>
    <row r="1104" spans="1:10">
      <c r="A1104" s="12">
        <v>43242</v>
      </c>
      <c r="B1104" s="13">
        <v>43242</v>
      </c>
      <c r="C1104" s="14" t="s">
        <v>419</v>
      </c>
      <c r="D1104" s="14">
        <v>17</v>
      </c>
      <c r="E1104">
        <f>VLOOKUP(C:C,Table1[[#All],[searchTaxon]:[Multiple_forms]],3,FALSE)</f>
        <v>0</v>
      </c>
      <c r="F1104">
        <f>VLOOKUP(C:C,Table1[[#All],[searchTaxon]:[Multiple_forms]],4,FALSE)</f>
        <v>0</v>
      </c>
      <c r="G1104">
        <f>VLOOKUP(C:C,Table1[[#All],[searchTaxon]:[Multiple_forms]],5,FALSE)</f>
        <v>0</v>
      </c>
      <c r="J1104" t="s">
        <v>76</v>
      </c>
    </row>
    <row r="1105" spans="1:10">
      <c r="A1105" s="12">
        <v>43242</v>
      </c>
      <c r="B1105" s="13">
        <v>43242</v>
      </c>
      <c r="C1105" s="14" t="s">
        <v>427</v>
      </c>
      <c r="D1105" s="14">
        <v>18</v>
      </c>
      <c r="E1105">
        <f>VLOOKUP(C:C,Table1[[#All],[searchTaxon]:[Multiple_forms]],3,FALSE)</f>
        <v>0</v>
      </c>
      <c r="F1105">
        <f>VLOOKUP(C:C,Table1[[#All],[searchTaxon]:[Multiple_forms]],4,FALSE)</f>
        <v>0</v>
      </c>
      <c r="G1105">
        <f>VLOOKUP(C:C,Table1[[#All],[searchTaxon]:[Multiple_forms]],5,FALSE)</f>
        <v>0</v>
      </c>
      <c r="J1105" t="s">
        <v>76</v>
      </c>
    </row>
    <row r="1106" spans="1:10">
      <c r="A1106" s="12">
        <v>43242</v>
      </c>
      <c r="B1106" s="13">
        <v>43242</v>
      </c>
      <c r="C1106" s="14" t="s">
        <v>437</v>
      </c>
      <c r="D1106" s="14">
        <v>19</v>
      </c>
      <c r="E1106">
        <f>VLOOKUP(C:C,Table1[[#All],[searchTaxon]:[Multiple_forms]],3,FALSE)</f>
        <v>0</v>
      </c>
      <c r="F1106">
        <f>VLOOKUP(C:C,Table1[[#All],[searchTaxon]:[Multiple_forms]],4,FALSE)</f>
        <v>0</v>
      </c>
      <c r="G1106">
        <f>VLOOKUP(C:C,Table1[[#All],[searchTaxon]:[Multiple_forms]],5,FALSE)</f>
        <v>0</v>
      </c>
      <c r="J1106" t="s">
        <v>76</v>
      </c>
    </row>
    <row r="1107" spans="1:10">
      <c r="A1107" s="12">
        <v>43242</v>
      </c>
      <c r="B1107" s="13">
        <v>43242</v>
      </c>
      <c r="C1107" s="14" t="s">
        <v>447</v>
      </c>
      <c r="D1107" s="14">
        <v>20</v>
      </c>
      <c r="E1107">
        <f>VLOOKUP(C:C,Table1[[#All],[searchTaxon]:[Multiple_forms]],3,FALSE)</f>
        <v>0</v>
      </c>
      <c r="F1107">
        <f>VLOOKUP(C:C,Table1[[#All],[searchTaxon]:[Multiple_forms]],4,FALSE)</f>
        <v>0</v>
      </c>
      <c r="G1107">
        <f>VLOOKUP(C:C,Table1[[#All],[searchTaxon]:[Multiple_forms]],5,FALSE)</f>
        <v>0</v>
      </c>
      <c r="J1107" t="s">
        <v>76</v>
      </c>
    </row>
    <row r="1108" spans="1:10">
      <c r="A1108" s="12">
        <v>43242</v>
      </c>
      <c r="B1108" s="13">
        <v>43242</v>
      </c>
      <c r="C1108" s="14" t="s">
        <v>1008</v>
      </c>
      <c r="D1108" s="14">
        <v>21</v>
      </c>
      <c r="E1108" t="e">
        <f>VLOOKUP(C:C,Table1[[#All],[searchTaxon]:[Multiple_forms]],3,FALSE)</f>
        <v>#N/A</v>
      </c>
      <c r="F1108" t="e">
        <f>VLOOKUP(C:C,Table1[[#All],[searchTaxon]:[Multiple_forms]],4,FALSE)</f>
        <v>#N/A</v>
      </c>
      <c r="G1108" t="e">
        <f>VLOOKUP(C:C,Table1[[#All],[searchTaxon]:[Multiple_forms]],5,FALSE)</f>
        <v>#N/A</v>
      </c>
      <c r="J1108" t="s">
        <v>76</v>
      </c>
    </row>
    <row r="1109" spans="1:10">
      <c r="A1109" s="12">
        <v>43243</v>
      </c>
      <c r="B1109" s="13">
        <v>43243</v>
      </c>
      <c r="C1109" s="14" t="s">
        <v>464</v>
      </c>
      <c r="D1109" s="14">
        <v>22</v>
      </c>
      <c r="E1109">
        <f>VLOOKUP(C:C,Table1[[#All],[searchTaxon]:[Multiple_forms]],3,FALSE)</f>
        <v>0</v>
      </c>
      <c r="F1109">
        <f>VLOOKUP(C:C,Table1[[#All],[searchTaxon]:[Multiple_forms]],4,FALSE)</f>
        <v>0</v>
      </c>
      <c r="G1109" t="str">
        <f>VLOOKUP(C:C,Table1[[#All],[searchTaxon]:[Multiple_forms]],5,FALSE)</f>
        <v>Yes</v>
      </c>
      <c r="J1109" t="s">
        <v>76</v>
      </c>
    </row>
    <row r="1110" spans="1:10">
      <c r="A1110" s="12">
        <v>43243</v>
      </c>
      <c r="B1110" s="13">
        <v>43243</v>
      </c>
      <c r="C1110" s="14" t="s">
        <v>473</v>
      </c>
      <c r="D1110" s="14">
        <v>23</v>
      </c>
      <c r="E1110">
        <f>VLOOKUP(C:C,Table1[[#All],[searchTaxon]:[Multiple_forms]],3,FALSE)</f>
        <v>0</v>
      </c>
      <c r="F1110">
        <f>VLOOKUP(C:C,Table1[[#All],[searchTaxon]:[Multiple_forms]],4,FALSE)</f>
        <v>0</v>
      </c>
      <c r="G1110">
        <f>VLOOKUP(C:C,Table1[[#All],[searchTaxon]:[Multiple_forms]],5,FALSE)</f>
        <v>0</v>
      </c>
      <c r="J1110" t="s">
        <v>76</v>
      </c>
    </row>
    <row r="1111" spans="1:10">
      <c r="A1111" s="12">
        <v>43243</v>
      </c>
      <c r="B1111" s="13">
        <v>43243</v>
      </c>
      <c r="C1111" s="14" t="s">
        <v>482</v>
      </c>
      <c r="D1111" s="14">
        <v>24</v>
      </c>
      <c r="E1111">
        <f>VLOOKUP(C:C,Table1[[#All],[searchTaxon]:[Multiple_forms]],3,FALSE)</f>
        <v>0</v>
      </c>
      <c r="F1111">
        <f>VLOOKUP(C:C,Table1[[#All],[searchTaxon]:[Multiple_forms]],4,FALSE)</f>
        <v>0</v>
      </c>
      <c r="G1111">
        <f>VLOOKUP(C:C,Table1[[#All],[searchTaxon]:[Multiple_forms]],5,FALSE)</f>
        <v>0</v>
      </c>
      <c r="J1111" t="s">
        <v>76</v>
      </c>
    </row>
    <row r="1112" spans="1:10">
      <c r="A1112" s="12">
        <v>43243</v>
      </c>
      <c r="B1112" s="13">
        <v>43243</v>
      </c>
      <c r="C1112" s="14" t="s">
        <v>493</v>
      </c>
      <c r="D1112" s="14">
        <v>25</v>
      </c>
      <c r="E1112">
        <f>VLOOKUP(C:C,Table1[[#All],[searchTaxon]:[Multiple_forms]],3,FALSE)</f>
        <v>0</v>
      </c>
      <c r="F1112">
        <f>VLOOKUP(C:C,Table1[[#All],[searchTaxon]:[Multiple_forms]],4,FALSE)</f>
        <v>0</v>
      </c>
      <c r="G1112">
        <f>VLOOKUP(C:C,Table1[[#All],[searchTaxon]:[Multiple_forms]],5,FALSE)</f>
        <v>0</v>
      </c>
      <c r="J1112" t="s">
        <v>76</v>
      </c>
    </row>
    <row r="1113" spans="1:10">
      <c r="A1113" s="12">
        <v>43243</v>
      </c>
      <c r="B1113" s="13">
        <v>43243</v>
      </c>
      <c r="C1113" s="14" t="s">
        <v>504</v>
      </c>
      <c r="D1113" s="14">
        <v>26</v>
      </c>
      <c r="E1113">
        <f>VLOOKUP(C:C,Table1[[#All],[searchTaxon]:[Multiple_forms]],3,FALSE)</f>
        <v>0</v>
      </c>
      <c r="F1113">
        <f>VLOOKUP(C:C,Table1[[#All],[searchTaxon]:[Multiple_forms]],4,FALSE)</f>
        <v>0</v>
      </c>
      <c r="G1113">
        <f>VLOOKUP(C:C,Table1[[#All],[searchTaxon]:[Multiple_forms]],5,FALSE)</f>
        <v>0</v>
      </c>
      <c r="J1113" t="s">
        <v>76</v>
      </c>
    </row>
    <row r="1114" spans="1:10">
      <c r="A1114" s="12">
        <v>43243</v>
      </c>
      <c r="B1114" s="13">
        <v>43243</v>
      </c>
      <c r="C1114" s="14" t="s">
        <v>515</v>
      </c>
      <c r="D1114" s="14">
        <v>27</v>
      </c>
      <c r="E1114">
        <f>VLOOKUP(C:C,Table1[[#All],[searchTaxon]:[Multiple_forms]],3,FALSE)</f>
        <v>0</v>
      </c>
      <c r="F1114">
        <f>VLOOKUP(C:C,Table1[[#All],[searchTaxon]:[Multiple_forms]],4,FALSE)</f>
        <v>0</v>
      </c>
      <c r="G1114">
        <f>VLOOKUP(C:C,Table1[[#All],[searchTaxon]:[Multiple_forms]],5,FALSE)</f>
        <v>0</v>
      </c>
      <c r="J1114" t="s">
        <v>76</v>
      </c>
    </row>
    <row r="1115" spans="1:10">
      <c r="A1115" s="12">
        <v>43243</v>
      </c>
      <c r="B1115" s="13">
        <v>43243</v>
      </c>
      <c r="C1115" s="14" t="s">
        <v>1009</v>
      </c>
      <c r="D1115" s="14">
        <v>28</v>
      </c>
      <c r="E1115" t="e">
        <f>VLOOKUP(C:C,Table1[[#All],[searchTaxon]:[Multiple_forms]],3,FALSE)</f>
        <v>#N/A</v>
      </c>
      <c r="F1115" t="e">
        <f>VLOOKUP(C:C,Table1[[#All],[searchTaxon]:[Multiple_forms]],4,FALSE)</f>
        <v>#N/A</v>
      </c>
      <c r="G1115" t="e">
        <f>VLOOKUP(C:C,Table1[[#All],[searchTaxon]:[Multiple_forms]],5,FALSE)</f>
        <v>#N/A</v>
      </c>
      <c r="J1115" t="s">
        <v>76</v>
      </c>
    </row>
    <row r="1116" spans="1:10">
      <c r="A1116" s="12">
        <v>43243</v>
      </c>
      <c r="B1116" s="13">
        <v>43243</v>
      </c>
      <c r="C1116" s="14" t="s">
        <v>536</v>
      </c>
      <c r="D1116" s="14">
        <v>29</v>
      </c>
      <c r="E1116">
        <f>VLOOKUP(C:C,Table1[[#All],[searchTaxon]:[Multiple_forms]],3,FALSE)</f>
        <v>0</v>
      </c>
      <c r="F1116">
        <f>VLOOKUP(C:C,Table1[[#All],[searchTaxon]:[Multiple_forms]],4,FALSE)</f>
        <v>0</v>
      </c>
      <c r="G1116">
        <f>VLOOKUP(C:C,Table1[[#All],[searchTaxon]:[Multiple_forms]],5,FALSE)</f>
        <v>0</v>
      </c>
      <c r="J1116" t="s">
        <v>76</v>
      </c>
    </row>
    <row r="1117" spans="1:10">
      <c r="A1117" s="12">
        <v>43243</v>
      </c>
      <c r="B1117" s="13">
        <v>43243</v>
      </c>
      <c r="C1117" s="14" t="s">
        <v>547</v>
      </c>
      <c r="D1117" s="14">
        <v>30</v>
      </c>
      <c r="E1117">
        <f>VLOOKUP(C:C,Table1[[#All],[searchTaxon]:[Multiple_forms]],3,FALSE)</f>
        <v>0</v>
      </c>
      <c r="F1117">
        <f>VLOOKUP(C:C,Table1[[#All],[searchTaxon]:[Multiple_forms]],4,FALSE)</f>
        <v>0</v>
      </c>
      <c r="G1117">
        <f>VLOOKUP(C:C,Table1[[#All],[searchTaxon]:[Multiple_forms]],5,FALSE)</f>
        <v>0</v>
      </c>
      <c r="J1117" t="s">
        <v>76</v>
      </c>
    </row>
    <row r="1118" spans="1:10">
      <c r="A1118" s="12">
        <v>43243</v>
      </c>
      <c r="B1118" s="13">
        <v>43243</v>
      </c>
      <c r="C1118" s="14" t="s">
        <v>552</v>
      </c>
      <c r="D1118" s="14">
        <v>31</v>
      </c>
      <c r="E1118">
        <f>VLOOKUP(C:C,Table1[[#All],[searchTaxon]:[Multiple_forms]],3,FALSE)</f>
        <v>0</v>
      </c>
      <c r="F1118">
        <f>VLOOKUP(C:C,Table1[[#All],[searchTaxon]:[Multiple_forms]],4,FALSE)</f>
        <v>0</v>
      </c>
      <c r="G1118">
        <f>VLOOKUP(C:C,Table1[[#All],[searchTaxon]:[Multiple_forms]],5,FALSE)</f>
        <v>0</v>
      </c>
      <c r="J1118" t="s">
        <v>76</v>
      </c>
    </row>
    <row r="1119" spans="1:10">
      <c r="A1119" s="12">
        <v>43243</v>
      </c>
      <c r="B1119" s="13">
        <v>43243</v>
      </c>
      <c r="C1119" s="14" t="s">
        <v>559</v>
      </c>
      <c r="D1119" s="14">
        <v>32</v>
      </c>
      <c r="E1119">
        <f>VLOOKUP(C:C,Table1[[#All],[searchTaxon]:[Multiple_forms]],3,FALSE)</f>
        <v>0</v>
      </c>
      <c r="F1119">
        <f>VLOOKUP(C:C,Table1[[#All],[searchTaxon]:[Multiple_forms]],4,FALSE)</f>
        <v>0</v>
      </c>
      <c r="G1119">
        <f>VLOOKUP(C:C,Table1[[#All],[searchTaxon]:[Multiple_forms]],5,FALSE)</f>
        <v>0</v>
      </c>
      <c r="J1119" t="s">
        <v>76</v>
      </c>
    </row>
    <row r="1120" spans="1:10">
      <c r="A1120" s="12">
        <v>43243</v>
      </c>
      <c r="B1120" s="13">
        <v>43243</v>
      </c>
      <c r="C1120" s="14" t="s">
        <v>566</v>
      </c>
      <c r="D1120" s="14">
        <v>33</v>
      </c>
      <c r="E1120">
        <f>VLOOKUP(C:C,Table1[[#All],[searchTaxon]:[Multiple_forms]],3,FALSE)</f>
        <v>0</v>
      </c>
      <c r="F1120">
        <f>VLOOKUP(C:C,Table1[[#All],[searchTaxon]:[Multiple_forms]],4,FALSE)</f>
        <v>0</v>
      </c>
      <c r="G1120">
        <f>VLOOKUP(C:C,Table1[[#All],[searchTaxon]:[Multiple_forms]],5,FALSE)</f>
        <v>0</v>
      </c>
      <c r="J1120" t="s">
        <v>76</v>
      </c>
    </row>
    <row r="1121" spans="1:10">
      <c r="A1121" s="12">
        <v>43243</v>
      </c>
      <c r="B1121" s="13">
        <v>43243</v>
      </c>
      <c r="C1121" s="14" t="s">
        <v>574</v>
      </c>
      <c r="D1121" s="14">
        <v>34</v>
      </c>
      <c r="E1121">
        <f>VLOOKUP(C:C,Table1[[#All],[searchTaxon]:[Multiple_forms]],3,FALSE)</f>
        <v>0</v>
      </c>
      <c r="F1121">
        <f>VLOOKUP(C:C,Table1[[#All],[searchTaxon]:[Multiple_forms]],4,FALSE)</f>
        <v>0</v>
      </c>
      <c r="G1121">
        <f>VLOOKUP(C:C,Table1[[#All],[searchTaxon]:[Multiple_forms]],5,FALSE)</f>
        <v>0</v>
      </c>
      <c r="J1121" t="s">
        <v>76</v>
      </c>
    </row>
    <row r="1122" spans="1:10">
      <c r="A1122" s="12">
        <v>43243</v>
      </c>
      <c r="B1122" s="13">
        <v>43243</v>
      </c>
      <c r="C1122" s="14" t="s">
        <v>579</v>
      </c>
      <c r="D1122" s="14">
        <v>35</v>
      </c>
      <c r="E1122">
        <f>VLOOKUP(C:C,Table1[[#All],[searchTaxon]:[Multiple_forms]],3,FALSE)</f>
        <v>0</v>
      </c>
      <c r="F1122">
        <f>VLOOKUP(C:C,Table1[[#All],[searchTaxon]:[Multiple_forms]],4,FALSE)</f>
        <v>0</v>
      </c>
      <c r="G1122">
        <f>VLOOKUP(C:C,Table1[[#All],[searchTaxon]:[Multiple_forms]],5,FALSE)</f>
        <v>0</v>
      </c>
      <c r="J1122" t="s">
        <v>76</v>
      </c>
    </row>
    <row r="1123" spans="1:10">
      <c r="A1123" s="12">
        <v>43244</v>
      </c>
      <c r="B1123" s="13">
        <v>43244</v>
      </c>
      <c r="C1123" s="14" t="s">
        <v>586</v>
      </c>
      <c r="D1123" s="14">
        <v>36</v>
      </c>
      <c r="E1123">
        <f>VLOOKUP(C:C,Table1[[#All],[searchTaxon]:[Multiple_forms]],3,FALSE)</f>
        <v>0</v>
      </c>
      <c r="F1123">
        <f>VLOOKUP(C:C,Table1[[#All],[searchTaxon]:[Multiple_forms]],4,FALSE)</f>
        <v>0</v>
      </c>
      <c r="G1123">
        <f>VLOOKUP(C:C,Table1[[#All],[searchTaxon]:[Multiple_forms]],5,FALSE)</f>
        <v>0</v>
      </c>
      <c r="J1123" t="s">
        <v>76</v>
      </c>
    </row>
    <row r="1124" spans="1:10">
      <c r="A1124" s="12">
        <v>43244</v>
      </c>
      <c r="B1124" s="13">
        <v>43244</v>
      </c>
      <c r="C1124" s="14" t="s">
        <v>589</v>
      </c>
      <c r="D1124" s="14">
        <v>37</v>
      </c>
      <c r="E1124">
        <f>VLOOKUP(C:C,Table1[[#All],[searchTaxon]:[Multiple_forms]],3,FALSE)</f>
        <v>0</v>
      </c>
      <c r="F1124">
        <f>VLOOKUP(C:C,Table1[[#All],[searchTaxon]:[Multiple_forms]],4,FALSE)</f>
        <v>0</v>
      </c>
      <c r="G1124" t="str">
        <f>VLOOKUP(C:C,Table1[[#All],[searchTaxon]:[Multiple_forms]],5,FALSE)</f>
        <v>Yes</v>
      </c>
      <c r="J1124" t="s">
        <v>76</v>
      </c>
    </row>
    <row r="1125" spans="1:10">
      <c r="A1125" s="12">
        <v>43244</v>
      </c>
      <c r="B1125" s="13">
        <v>43244</v>
      </c>
      <c r="C1125" s="14" t="s">
        <v>599</v>
      </c>
      <c r="D1125" s="14">
        <v>38</v>
      </c>
      <c r="E1125">
        <f>VLOOKUP(C:C,Table1[[#All],[searchTaxon]:[Multiple_forms]],3,FALSE)</f>
        <v>0</v>
      </c>
      <c r="F1125">
        <f>VLOOKUP(C:C,Table1[[#All],[searchTaxon]:[Multiple_forms]],4,FALSE)</f>
        <v>0</v>
      </c>
      <c r="G1125">
        <f>VLOOKUP(C:C,Table1[[#All],[searchTaxon]:[Multiple_forms]],5,FALSE)</f>
        <v>0</v>
      </c>
      <c r="J1125" t="s">
        <v>76</v>
      </c>
    </row>
    <row r="1126" spans="1:10">
      <c r="A1126" s="12">
        <v>43244</v>
      </c>
      <c r="B1126" s="13">
        <v>43244</v>
      </c>
      <c r="C1126" s="14" t="s">
        <v>603</v>
      </c>
      <c r="D1126" s="14">
        <v>39</v>
      </c>
      <c r="E1126">
        <f>VLOOKUP(C:C,Table1[[#All],[searchTaxon]:[Multiple_forms]],3,FALSE)</f>
        <v>0</v>
      </c>
      <c r="F1126">
        <f>VLOOKUP(C:C,Table1[[#All],[searchTaxon]:[Multiple_forms]],4,FALSE)</f>
        <v>0</v>
      </c>
      <c r="G1126">
        <f>VLOOKUP(C:C,Table1[[#All],[searchTaxon]:[Multiple_forms]],5,FALSE)</f>
        <v>0</v>
      </c>
      <c r="J1126" t="s">
        <v>76</v>
      </c>
    </row>
    <row r="1127" spans="1:10">
      <c r="A1127" s="12">
        <v>43244</v>
      </c>
      <c r="B1127" s="13">
        <v>43244</v>
      </c>
      <c r="C1127" s="14" t="s">
        <v>608</v>
      </c>
      <c r="D1127" s="14">
        <v>40</v>
      </c>
      <c r="E1127">
        <f>VLOOKUP(C:C,Table1[[#All],[searchTaxon]:[Multiple_forms]],3,FALSE)</f>
        <v>0</v>
      </c>
      <c r="F1127">
        <f>VLOOKUP(C:C,Table1[[#All],[searchTaxon]:[Multiple_forms]],4,FALSE)</f>
        <v>0</v>
      </c>
      <c r="G1127">
        <f>VLOOKUP(C:C,Table1[[#All],[searchTaxon]:[Multiple_forms]],5,FALSE)</f>
        <v>0</v>
      </c>
      <c r="J1127" t="s">
        <v>76</v>
      </c>
    </row>
    <row r="1128" spans="1:10">
      <c r="A1128" s="12">
        <v>43244</v>
      </c>
      <c r="B1128" s="13">
        <v>43244</v>
      </c>
      <c r="C1128" s="14" t="s">
        <v>612</v>
      </c>
      <c r="D1128" s="14">
        <v>41</v>
      </c>
      <c r="E1128">
        <f>VLOOKUP(C:C,Table1[[#All],[searchTaxon]:[Multiple_forms]],3,FALSE)</f>
        <v>0</v>
      </c>
      <c r="F1128">
        <f>VLOOKUP(C:C,Table1[[#All],[searchTaxon]:[Multiple_forms]],4,FALSE)</f>
        <v>0</v>
      </c>
      <c r="G1128">
        <f>VLOOKUP(C:C,Table1[[#All],[searchTaxon]:[Multiple_forms]],5,FALSE)</f>
        <v>0</v>
      </c>
      <c r="J1128" t="s">
        <v>76</v>
      </c>
    </row>
    <row r="1129" spans="1:10">
      <c r="A1129" s="12">
        <v>43244</v>
      </c>
      <c r="B1129" s="13">
        <v>43244</v>
      </c>
      <c r="C1129" s="14" t="s">
        <v>618</v>
      </c>
      <c r="D1129" s="14">
        <v>42</v>
      </c>
      <c r="E1129">
        <f>VLOOKUP(C:C,Table1[[#All],[searchTaxon]:[Multiple_forms]],3,FALSE)</f>
        <v>0</v>
      </c>
      <c r="F1129">
        <f>VLOOKUP(C:C,Table1[[#All],[searchTaxon]:[Multiple_forms]],4,FALSE)</f>
        <v>0</v>
      </c>
      <c r="G1129">
        <f>VLOOKUP(C:C,Table1[[#All],[searchTaxon]:[Multiple_forms]],5,FALSE)</f>
        <v>0</v>
      </c>
      <c r="J1129" t="s">
        <v>76</v>
      </c>
    </row>
    <row r="1130" spans="1:10">
      <c r="A1130" s="12">
        <v>43244</v>
      </c>
      <c r="B1130" s="13">
        <v>43244</v>
      </c>
      <c r="C1130" s="14" t="s">
        <v>620</v>
      </c>
      <c r="D1130" s="14">
        <v>43</v>
      </c>
      <c r="E1130">
        <f>VLOOKUP(C:C,Table1[[#All],[searchTaxon]:[Multiple_forms]],3,FALSE)</f>
        <v>0</v>
      </c>
      <c r="F1130">
        <f>VLOOKUP(C:C,Table1[[#All],[searchTaxon]:[Multiple_forms]],4,FALSE)</f>
        <v>0</v>
      </c>
      <c r="G1130" t="str">
        <f>VLOOKUP(C:C,Table1[[#All],[searchTaxon]:[Multiple_forms]],5,FALSE)</f>
        <v>YES</v>
      </c>
      <c r="J1130" t="s">
        <v>76</v>
      </c>
    </row>
    <row r="1131" spans="1:10">
      <c r="A1131" s="12">
        <v>43244</v>
      </c>
      <c r="B1131" s="13">
        <v>43244</v>
      </c>
      <c r="C1131" s="14" t="s">
        <v>628</v>
      </c>
      <c r="D1131" s="14">
        <v>44</v>
      </c>
      <c r="E1131">
        <f>VLOOKUP(C:C,Table1[[#All],[searchTaxon]:[Multiple_forms]],3,FALSE)</f>
        <v>0</v>
      </c>
      <c r="F1131">
        <f>VLOOKUP(C:C,Table1[[#All],[searchTaxon]:[Multiple_forms]],4,FALSE)</f>
        <v>0</v>
      </c>
      <c r="G1131">
        <f>VLOOKUP(C:C,Table1[[#All],[searchTaxon]:[Multiple_forms]],5,FALSE)</f>
        <v>0</v>
      </c>
      <c r="J1131" t="s">
        <v>76</v>
      </c>
    </row>
    <row r="1132" spans="1:10">
      <c r="A1132" s="12">
        <v>43244</v>
      </c>
      <c r="B1132" s="13">
        <v>43244</v>
      </c>
      <c r="C1132" s="14" t="s">
        <v>634</v>
      </c>
      <c r="D1132" s="14">
        <v>45</v>
      </c>
      <c r="E1132">
        <f>VLOOKUP(C:C,Table1[[#All],[searchTaxon]:[Multiple_forms]],3,FALSE)</f>
        <v>0</v>
      </c>
      <c r="F1132">
        <f>VLOOKUP(C:C,Table1[[#All],[searchTaxon]:[Multiple_forms]],4,FALSE)</f>
        <v>0</v>
      </c>
      <c r="G1132">
        <f>VLOOKUP(C:C,Table1[[#All],[searchTaxon]:[Multiple_forms]],5,FALSE)</f>
        <v>0</v>
      </c>
      <c r="J1132" t="s">
        <v>76</v>
      </c>
    </row>
    <row r="1133" spans="1:10">
      <c r="A1133" s="12">
        <v>43244</v>
      </c>
      <c r="B1133" s="13">
        <v>43244</v>
      </c>
      <c r="C1133" s="14" t="s">
        <v>636</v>
      </c>
      <c r="D1133" s="14">
        <v>46</v>
      </c>
      <c r="E1133">
        <f>VLOOKUP(C:C,Table1[[#All],[searchTaxon]:[Multiple_forms]],3,FALSE)</f>
        <v>0</v>
      </c>
      <c r="F1133">
        <f>VLOOKUP(C:C,Table1[[#All],[searchTaxon]:[Multiple_forms]],4,FALSE)</f>
        <v>0</v>
      </c>
      <c r="G1133">
        <f>VLOOKUP(C:C,Table1[[#All],[searchTaxon]:[Multiple_forms]],5,FALSE)</f>
        <v>0</v>
      </c>
      <c r="J1133" t="s">
        <v>76</v>
      </c>
    </row>
    <row r="1134" spans="1:10">
      <c r="A1134" s="12">
        <v>43244</v>
      </c>
      <c r="B1134" s="13">
        <v>43244</v>
      </c>
      <c r="C1134" s="14" t="s">
        <v>639</v>
      </c>
      <c r="D1134" s="14">
        <v>47</v>
      </c>
      <c r="E1134">
        <f>VLOOKUP(C:C,Table1[[#All],[searchTaxon]:[Multiple_forms]],3,FALSE)</f>
        <v>0</v>
      </c>
      <c r="F1134">
        <f>VLOOKUP(C:C,Table1[[#All],[searchTaxon]:[Multiple_forms]],4,FALSE)</f>
        <v>0</v>
      </c>
      <c r="G1134">
        <f>VLOOKUP(C:C,Table1[[#All],[searchTaxon]:[Multiple_forms]],5,FALSE)</f>
        <v>0</v>
      </c>
      <c r="J1134" t="s">
        <v>76</v>
      </c>
    </row>
    <row r="1135" spans="1:10">
      <c r="A1135" s="12">
        <v>43244</v>
      </c>
      <c r="B1135" s="13">
        <v>43244</v>
      </c>
      <c r="C1135" s="14" t="s">
        <v>641</v>
      </c>
      <c r="D1135" s="14">
        <v>48</v>
      </c>
      <c r="E1135">
        <f>VLOOKUP(C:C,Table1[[#All],[searchTaxon]:[Multiple_forms]],3,FALSE)</f>
        <v>0</v>
      </c>
      <c r="F1135">
        <f>VLOOKUP(C:C,Table1[[#All],[searchTaxon]:[Multiple_forms]],4,FALSE)</f>
        <v>0</v>
      </c>
      <c r="G1135">
        <f>VLOOKUP(C:C,Table1[[#All],[searchTaxon]:[Multiple_forms]],5,FALSE)</f>
        <v>0</v>
      </c>
      <c r="J1135" t="s">
        <v>76</v>
      </c>
    </row>
    <row r="1136" spans="1:10">
      <c r="A1136" s="12">
        <v>43244</v>
      </c>
      <c r="B1136" s="13">
        <v>43244</v>
      </c>
      <c r="C1136" s="14" t="s">
        <v>643</v>
      </c>
      <c r="D1136" s="14">
        <v>49</v>
      </c>
      <c r="E1136">
        <f>VLOOKUP(C:C,Table1[[#All],[searchTaxon]:[Multiple_forms]],3,FALSE)</f>
        <v>0</v>
      </c>
      <c r="F1136">
        <f>VLOOKUP(C:C,Table1[[#All],[searchTaxon]:[Multiple_forms]],4,FALSE)</f>
        <v>0</v>
      </c>
      <c r="G1136">
        <f>VLOOKUP(C:C,Table1[[#All],[searchTaxon]:[Multiple_forms]],5,FALSE)</f>
        <v>0</v>
      </c>
      <c r="J1136" t="s">
        <v>76</v>
      </c>
    </row>
    <row r="1137" spans="1:10">
      <c r="A1137" s="12">
        <v>43244</v>
      </c>
      <c r="B1137" s="13">
        <v>43244</v>
      </c>
      <c r="C1137" s="14" t="s">
        <v>647</v>
      </c>
      <c r="D1137" s="14">
        <v>50</v>
      </c>
      <c r="E1137">
        <f>VLOOKUP(C:C,Table1[[#All],[searchTaxon]:[Multiple_forms]],3,FALSE)</f>
        <v>0</v>
      </c>
      <c r="F1137">
        <f>VLOOKUP(C:C,Table1[[#All],[searchTaxon]:[Multiple_forms]],4,FALSE)</f>
        <v>0</v>
      </c>
      <c r="G1137">
        <f>VLOOKUP(C:C,Table1[[#All],[searchTaxon]:[Multiple_forms]],5,FALSE)</f>
        <v>0</v>
      </c>
      <c r="J1137" t="s">
        <v>76</v>
      </c>
    </row>
    <row r="1138" spans="1:10">
      <c r="A1138" s="12">
        <v>43245</v>
      </c>
      <c r="B1138" s="13">
        <v>43245</v>
      </c>
      <c r="C1138" s="14" t="s">
        <v>650</v>
      </c>
      <c r="D1138" s="14">
        <v>51</v>
      </c>
      <c r="E1138">
        <f>VLOOKUP(C:C,Table1[[#All],[searchTaxon]:[Multiple_forms]],3,FALSE)</f>
        <v>0</v>
      </c>
      <c r="F1138">
        <f>VLOOKUP(C:C,Table1[[#All],[searchTaxon]:[Multiple_forms]],4,FALSE)</f>
        <v>0</v>
      </c>
      <c r="G1138">
        <f>VLOOKUP(C:C,Table1[[#All],[searchTaxon]:[Multiple_forms]],5,FALSE)</f>
        <v>0</v>
      </c>
      <c r="J1138" t="s">
        <v>76</v>
      </c>
    </row>
    <row r="1139" spans="1:10">
      <c r="A1139" s="12">
        <v>43245</v>
      </c>
      <c r="B1139" s="13">
        <v>43245</v>
      </c>
      <c r="C1139" s="14" t="s">
        <v>652</v>
      </c>
      <c r="D1139" s="14">
        <v>52</v>
      </c>
      <c r="E1139">
        <f>VLOOKUP(C:C,Table1[[#All],[searchTaxon]:[Multiple_forms]],3,FALSE)</f>
        <v>0</v>
      </c>
      <c r="F1139">
        <f>VLOOKUP(C:C,Table1[[#All],[searchTaxon]:[Multiple_forms]],4,FALSE)</f>
        <v>0</v>
      </c>
      <c r="G1139">
        <f>VLOOKUP(C:C,Table1[[#All],[searchTaxon]:[Multiple_forms]],5,FALSE)</f>
        <v>0</v>
      </c>
      <c r="J1139" t="s">
        <v>76</v>
      </c>
    </row>
    <row r="1140" spans="1:10">
      <c r="A1140" s="12">
        <v>43245</v>
      </c>
      <c r="B1140" s="13">
        <v>43245</v>
      </c>
      <c r="C1140" s="14" t="s">
        <v>654</v>
      </c>
      <c r="D1140" s="14">
        <v>53</v>
      </c>
      <c r="E1140">
        <f>VLOOKUP(C:C,Table1[[#All],[searchTaxon]:[Multiple_forms]],3,FALSE)</f>
        <v>0</v>
      </c>
      <c r="F1140">
        <f>VLOOKUP(C:C,Table1[[#All],[searchTaxon]:[Multiple_forms]],4,FALSE)</f>
        <v>0</v>
      </c>
      <c r="G1140">
        <f>VLOOKUP(C:C,Table1[[#All],[searchTaxon]:[Multiple_forms]],5,FALSE)</f>
        <v>0</v>
      </c>
      <c r="J1140" t="s">
        <v>76</v>
      </c>
    </row>
    <row r="1141" spans="1:10">
      <c r="A1141" s="12">
        <v>43245</v>
      </c>
      <c r="B1141" s="13">
        <v>43245</v>
      </c>
      <c r="C1141" s="14" t="s">
        <v>656</v>
      </c>
      <c r="D1141" s="14">
        <v>54</v>
      </c>
      <c r="E1141">
        <f>VLOOKUP(C:C,Table1[[#All],[searchTaxon]:[Multiple_forms]],3,FALSE)</f>
        <v>0</v>
      </c>
      <c r="F1141">
        <f>VLOOKUP(C:C,Table1[[#All],[searchTaxon]:[Multiple_forms]],4,FALSE)</f>
        <v>0</v>
      </c>
      <c r="G1141">
        <f>VLOOKUP(C:C,Table1[[#All],[searchTaxon]:[Multiple_forms]],5,FALSE)</f>
        <v>0</v>
      </c>
      <c r="J1141" t="s">
        <v>76</v>
      </c>
    </row>
    <row r="1142" spans="1:10">
      <c r="A1142" s="12">
        <v>43245</v>
      </c>
      <c r="B1142" s="13">
        <v>43245</v>
      </c>
      <c r="C1142" s="14" t="s">
        <v>659</v>
      </c>
      <c r="D1142" s="14">
        <v>55</v>
      </c>
      <c r="E1142">
        <f>VLOOKUP(C:C,Table1[[#All],[searchTaxon]:[Multiple_forms]],3,FALSE)</f>
        <v>0</v>
      </c>
      <c r="F1142">
        <f>VLOOKUP(C:C,Table1[[#All],[searchTaxon]:[Multiple_forms]],4,FALSE)</f>
        <v>0</v>
      </c>
      <c r="G1142">
        <f>VLOOKUP(C:C,Table1[[#All],[searchTaxon]:[Multiple_forms]],5,FALSE)</f>
        <v>0</v>
      </c>
      <c r="J1142" t="s">
        <v>76</v>
      </c>
    </row>
    <row r="1143" spans="1:10">
      <c r="A1143" s="12">
        <v>43245</v>
      </c>
      <c r="B1143" s="13">
        <v>43245</v>
      </c>
      <c r="C1143" s="14" t="s">
        <v>662</v>
      </c>
      <c r="D1143" s="14">
        <v>56</v>
      </c>
      <c r="E1143">
        <f>VLOOKUP(C:C,Table1[[#All],[searchTaxon]:[Multiple_forms]],3,FALSE)</f>
        <v>0</v>
      </c>
      <c r="F1143">
        <f>VLOOKUP(C:C,Table1[[#All],[searchTaxon]:[Multiple_forms]],4,FALSE)</f>
        <v>0</v>
      </c>
      <c r="G1143">
        <f>VLOOKUP(C:C,Table1[[#All],[searchTaxon]:[Multiple_forms]],5,FALSE)</f>
        <v>0</v>
      </c>
      <c r="J1143" t="s">
        <v>76</v>
      </c>
    </row>
    <row r="1144" spans="1:10">
      <c r="A1144" s="12">
        <v>43245</v>
      </c>
      <c r="B1144" s="13">
        <v>43245</v>
      </c>
      <c r="C1144" s="14" t="s">
        <v>665</v>
      </c>
      <c r="D1144" s="14">
        <v>57</v>
      </c>
      <c r="E1144">
        <f>VLOOKUP(C:C,Table1[[#All],[searchTaxon]:[Multiple_forms]],3,FALSE)</f>
        <v>0</v>
      </c>
      <c r="F1144">
        <f>VLOOKUP(C:C,Table1[[#All],[searchTaxon]:[Multiple_forms]],4,FALSE)</f>
        <v>0</v>
      </c>
      <c r="G1144">
        <f>VLOOKUP(C:C,Table1[[#All],[searchTaxon]:[Multiple_forms]],5,FALSE)</f>
        <v>0</v>
      </c>
      <c r="J1144" t="s">
        <v>76</v>
      </c>
    </row>
    <row r="1145" spans="1:10">
      <c r="A1145" s="12">
        <v>43245</v>
      </c>
      <c r="B1145" s="13">
        <v>43245</v>
      </c>
      <c r="C1145" s="14" t="s">
        <v>667</v>
      </c>
      <c r="D1145" s="14">
        <v>58</v>
      </c>
      <c r="E1145">
        <f>VLOOKUP(C:C,Table1[[#All],[searchTaxon]:[Multiple_forms]],3,FALSE)</f>
        <v>0</v>
      </c>
      <c r="F1145">
        <f>VLOOKUP(C:C,Table1[[#All],[searchTaxon]:[Multiple_forms]],4,FALSE)</f>
        <v>0</v>
      </c>
      <c r="G1145">
        <f>VLOOKUP(C:C,Table1[[#All],[searchTaxon]:[Multiple_forms]],5,FALSE)</f>
        <v>0</v>
      </c>
      <c r="J1145" t="s">
        <v>76</v>
      </c>
    </row>
    <row r="1146" spans="1:10">
      <c r="A1146" s="12">
        <v>43245</v>
      </c>
      <c r="B1146" s="13">
        <v>43245</v>
      </c>
      <c r="C1146" s="14" t="s">
        <v>669</v>
      </c>
      <c r="D1146" s="14">
        <v>59</v>
      </c>
      <c r="E1146">
        <f>VLOOKUP(C:C,Table1[[#All],[searchTaxon]:[Multiple_forms]],3,FALSE)</f>
        <v>0</v>
      </c>
      <c r="F1146">
        <f>VLOOKUP(C:C,Table1[[#All],[searchTaxon]:[Multiple_forms]],4,FALSE)</f>
        <v>0</v>
      </c>
      <c r="G1146">
        <f>VLOOKUP(C:C,Table1[[#All],[searchTaxon]:[Multiple_forms]],5,FALSE)</f>
        <v>0</v>
      </c>
      <c r="J1146" t="s">
        <v>76</v>
      </c>
    </row>
    <row r="1147" spans="1:10">
      <c r="A1147" s="12">
        <v>43245</v>
      </c>
      <c r="B1147" s="13">
        <v>43245</v>
      </c>
      <c r="C1147" s="14" t="s">
        <v>671</v>
      </c>
      <c r="D1147" s="14">
        <v>60</v>
      </c>
      <c r="E1147" t="str">
        <f>VLOOKUP(C:C,Table1[[#All],[searchTaxon]:[Multiple_forms]],3,FALSE)</f>
        <v>hilli</v>
      </c>
      <c r="F1147">
        <f>VLOOKUP(C:C,Table1[[#All],[searchTaxon]:[Multiple_forms]],4,FALSE)</f>
        <v>0</v>
      </c>
      <c r="G1147">
        <f>VLOOKUP(C:C,Table1[[#All],[searchTaxon]:[Multiple_forms]],5,FALSE)</f>
        <v>0</v>
      </c>
      <c r="J1147" t="s">
        <v>76</v>
      </c>
    </row>
    <row r="1148" spans="1:10">
      <c r="A1148" s="12">
        <v>43245</v>
      </c>
      <c r="B1148" s="13">
        <v>43245</v>
      </c>
      <c r="C1148" s="14" t="s">
        <v>676</v>
      </c>
      <c r="D1148" s="14">
        <v>61</v>
      </c>
      <c r="E1148">
        <f>VLOOKUP(C:C,Table1[[#All],[searchTaxon]:[Multiple_forms]],3,FALSE)</f>
        <v>0</v>
      </c>
      <c r="F1148">
        <f>VLOOKUP(C:C,Table1[[#All],[searchTaxon]:[Multiple_forms]],4,FALSE)</f>
        <v>0</v>
      </c>
      <c r="G1148">
        <f>VLOOKUP(C:C,Table1[[#All],[searchTaxon]:[Multiple_forms]],5,FALSE)</f>
        <v>0</v>
      </c>
      <c r="J1148" t="s">
        <v>76</v>
      </c>
    </row>
    <row r="1149" spans="1:10">
      <c r="A1149" s="12">
        <v>43245</v>
      </c>
      <c r="B1149" s="13">
        <v>43245</v>
      </c>
      <c r="C1149" s="14" t="s">
        <v>679</v>
      </c>
      <c r="D1149" s="14">
        <v>62</v>
      </c>
      <c r="E1149">
        <f>VLOOKUP(C:C,Table1[[#All],[searchTaxon]:[Multiple_forms]],3,FALSE)</f>
        <v>0</v>
      </c>
      <c r="F1149">
        <f>VLOOKUP(C:C,Table1[[#All],[searchTaxon]:[Multiple_forms]],4,FALSE)</f>
        <v>0</v>
      </c>
      <c r="G1149">
        <f>VLOOKUP(C:C,Table1[[#All],[searchTaxon]:[Multiple_forms]],5,FALSE)</f>
        <v>0</v>
      </c>
      <c r="J1149" t="s">
        <v>76</v>
      </c>
    </row>
    <row r="1150" spans="1:10">
      <c r="A1150" s="12">
        <v>43245</v>
      </c>
      <c r="B1150" s="13">
        <v>43245</v>
      </c>
      <c r="C1150" s="14" t="s">
        <v>682</v>
      </c>
      <c r="D1150" s="14">
        <v>63</v>
      </c>
      <c r="E1150">
        <f>VLOOKUP(C:C,Table1[[#All],[searchTaxon]:[Multiple_forms]],3,FALSE)</f>
        <v>0</v>
      </c>
      <c r="F1150">
        <f>VLOOKUP(C:C,Table1[[#All],[searchTaxon]:[Multiple_forms]],4,FALSE)</f>
        <v>0</v>
      </c>
      <c r="G1150">
        <f>VLOOKUP(C:C,Table1[[#All],[searchTaxon]:[Multiple_forms]],5,FALSE)</f>
        <v>0</v>
      </c>
      <c r="J1150" t="s">
        <v>76</v>
      </c>
    </row>
    <row r="1151" spans="1:10">
      <c r="A1151" s="12">
        <v>43245</v>
      </c>
      <c r="B1151" s="13">
        <v>43245</v>
      </c>
      <c r="C1151" s="14" t="s">
        <v>686</v>
      </c>
      <c r="D1151" s="14">
        <v>64</v>
      </c>
      <c r="E1151">
        <f>VLOOKUP(C:C,Table1[[#All],[searchTaxon]:[Multiple_forms]],3,FALSE)</f>
        <v>0</v>
      </c>
      <c r="F1151">
        <f>VLOOKUP(C:C,Table1[[#All],[searchTaxon]:[Multiple_forms]],4,FALSE)</f>
        <v>0</v>
      </c>
      <c r="G1151">
        <f>VLOOKUP(C:C,Table1[[#All],[searchTaxon]:[Multiple_forms]],5,FALSE)</f>
        <v>0</v>
      </c>
      <c r="J1151" t="s">
        <v>76</v>
      </c>
    </row>
    <row r="1152" spans="1:10">
      <c r="A1152" s="12">
        <v>43245</v>
      </c>
      <c r="B1152" s="13">
        <v>43245</v>
      </c>
      <c r="C1152" s="14" t="s">
        <v>688</v>
      </c>
      <c r="D1152" s="14">
        <v>65</v>
      </c>
      <c r="E1152">
        <f>VLOOKUP(C:C,Table1[[#All],[searchTaxon]:[Multiple_forms]],3,FALSE)</f>
        <v>0</v>
      </c>
      <c r="F1152">
        <f>VLOOKUP(C:C,Table1[[#All],[searchTaxon]:[Multiple_forms]],4,FALSE)</f>
        <v>0</v>
      </c>
      <c r="G1152">
        <f>VLOOKUP(C:C,Table1[[#All],[searchTaxon]:[Multiple_forms]],5,FALSE)</f>
        <v>0</v>
      </c>
      <c r="J1152" t="s">
        <v>76</v>
      </c>
    </row>
    <row r="1153" spans="1:10">
      <c r="A1153" s="12">
        <v>43245</v>
      </c>
      <c r="B1153" s="13">
        <v>43245</v>
      </c>
      <c r="C1153" s="14" t="s">
        <v>690</v>
      </c>
      <c r="D1153" s="14">
        <v>66</v>
      </c>
      <c r="E1153">
        <f>VLOOKUP(C:C,Table1[[#All],[searchTaxon]:[Multiple_forms]],3,FALSE)</f>
        <v>0</v>
      </c>
      <c r="F1153">
        <f>VLOOKUP(C:C,Table1[[#All],[searchTaxon]:[Multiple_forms]],4,FALSE)</f>
        <v>0</v>
      </c>
      <c r="G1153">
        <f>VLOOKUP(C:C,Table1[[#All],[searchTaxon]:[Multiple_forms]],5,FALSE)</f>
        <v>0</v>
      </c>
      <c r="J1153" t="s">
        <v>76</v>
      </c>
    </row>
    <row r="1154" spans="1:10">
      <c r="A1154" s="12">
        <v>43245</v>
      </c>
      <c r="B1154" s="13">
        <v>43245</v>
      </c>
      <c r="C1154" s="14" t="s">
        <v>693</v>
      </c>
      <c r="D1154" s="14">
        <v>67</v>
      </c>
      <c r="E1154">
        <f>VLOOKUP(C:C,Table1[[#All],[searchTaxon]:[Multiple_forms]],3,FALSE)</f>
        <v>0</v>
      </c>
      <c r="F1154">
        <f>VLOOKUP(C:C,Table1[[#All],[searchTaxon]:[Multiple_forms]],4,FALSE)</f>
        <v>0</v>
      </c>
      <c r="G1154">
        <f>VLOOKUP(C:C,Table1[[#All],[searchTaxon]:[Multiple_forms]],5,FALSE)</f>
        <v>0</v>
      </c>
      <c r="J1154" t="s">
        <v>76</v>
      </c>
    </row>
    <row r="1155" spans="1:10">
      <c r="A1155" s="12">
        <v>43245</v>
      </c>
      <c r="B1155" s="13">
        <v>43245</v>
      </c>
      <c r="C1155" s="14" t="s">
        <v>695</v>
      </c>
      <c r="D1155" s="14">
        <v>68</v>
      </c>
      <c r="E1155">
        <f>VLOOKUP(C:C,Table1[[#All],[searchTaxon]:[Multiple_forms]],3,FALSE)</f>
        <v>0</v>
      </c>
      <c r="F1155">
        <f>VLOOKUP(C:C,Table1[[#All],[searchTaxon]:[Multiple_forms]],4,FALSE)</f>
        <v>0</v>
      </c>
      <c r="G1155">
        <f>VLOOKUP(C:C,Table1[[#All],[searchTaxon]:[Multiple_forms]],5,FALSE)</f>
        <v>0</v>
      </c>
      <c r="J1155" t="s">
        <v>76</v>
      </c>
    </row>
    <row r="1156" spans="1:10">
      <c r="A1156" s="12">
        <v>43245</v>
      </c>
      <c r="B1156" s="13">
        <v>43245</v>
      </c>
      <c r="C1156" s="14" t="s">
        <v>698</v>
      </c>
      <c r="D1156" s="14">
        <v>69</v>
      </c>
      <c r="E1156">
        <f>VLOOKUP(C:C,Table1[[#All],[searchTaxon]:[Multiple_forms]],3,FALSE)</f>
        <v>0</v>
      </c>
      <c r="F1156">
        <f>VLOOKUP(C:C,Table1[[#All],[searchTaxon]:[Multiple_forms]],4,FALSE)</f>
        <v>0</v>
      </c>
      <c r="G1156">
        <f>VLOOKUP(C:C,Table1[[#All],[searchTaxon]:[Multiple_forms]],5,FALSE)</f>
        <v>0</v>
      </c>
      <c r="J1156" t="s">
        <v>76</v>
      </c>
    </row>
    <row r="1157" spans="1:10">
      <c r="A1157" s="12">
        <v>43245</v>
      </c>
      <c r="B1157" s="13">
        <v>43245</v>
      </c>
      <c r="C1157" s="14" t="s">
        <v>701</v>
      </c>
      <c r="D1157" s="14">
        <v>70</v>
      </c>
      <c r="E1157">
        <f>VLOOKUP(C:C,Table1[[#All],[searchTaxon]:[Multiple_forms]],3,FALSE)</f>
        <v>0</v>
      </c>
      <c r="F1157">
        <f>VLOOKUP(C:C,Table1[[#All],[searchTaxon]:[Multiple_forms]],4,FALSE)</f>
        <v>0</v>
      </c>
      <c r="G1157">
        <f>VLOOKUP(C:C,Table1[[#All],[searchTaxon]:[Multiple_forms]],5,FALSE)</f>
        <v>0</v>
      </c>
      <c r="J1157" t="s">
        <v>76</v>
      </c>
    </row>
    <row r="1158" spans="1:10">
      <c r="A1158" s="12">
        <v>43245</v>
      </c>
      <c r="B1158" s="13">
        <v>43245</v>
      </c>
      <c r="C1158" s="14" t="s">
        <v>703</v>
      </c>
      <c r="D1158" s="14">
        <v>71</v>
      </c>
      <c r="E1158">
        <f>VLOOKUP(C:C,Table1[[#All],[searchTaxon]:[Multiple_forms]],3,FALSE)</f>
        <v>0</v>
      </c>
      <c r="F1158">
        <f>VLOOKUP(C:C,Table1[[#All],[searchTaxon]:[Multiple_forms]],4,FALSE)</f>
        <v>0</v>
      </c>
      <c r="G1158">
        <f>VLOOKUP(C:C,Table1[[#All],[searchTaxon]:[Multiple_forms]],5,FALSE)</f>
        <v>0</v>
      </c>
      <c r="J1158" t="s">
        <v>76</v>
      </c>
    </row>
    <row r="1159" spans="1:10">
      <c r="A1159" s="12">
        <v>43247</v>
      </c>
      <c r="B1159" s="13">
        <v>43247</v>
      </c>
      <c r="C1159" s="14" t="s">
        <v>707</v>
      </c>
      <c r="D1159" s="14">
        <v>72</v>
      </c>
      <c r="E1159" t="str">
        <f>VLOOKUP(C:C,Table1[[#All],[searchTaxon]:[Multiple_forms]],3,FALSE)</f>
        <v>Frisia</v>
      </c>
      <c r="F1159">
        <f>VLOOKUP(C:C,Table1[[#All],[searchTaxon]:[Multiple_forms]],4,FALSE)</f>
        <v>0</v>
      </c>
      <c r="G1159">
        <f>VLOOKUP(C:C,Table1[[#All],[searchTaxon]:[Multiple_forms]],5,FALSE)</f>
        <v>0</v>
      </c>
      <c r="J1159" t="s">
        <v>76</v>
      </c>
    </row>
    <row r="1160" spans="1:10">
      <c r="A1160" s="12">
        <v>43247</v>
      </c>
      <c r="B1160" s="13">
        <v>43247</v>
      </c>
      <c r="C1160" s="14" t="s">
        <v>711</v>
      </c>
      <c r="D1160" s="14">
        <v>73</v>
      </c>
      <c r="E1160">
        <f>VLOOKUP(C:C,Table1[[#All],[searchTaxon]:[Multiple_forms]],3,FALSE)</f>
        <v>0</v>
      </c>
      <c r="F1160" t="str">
        <f>VLOOKUP(C:C,Table1[[#All],[searchTaxon]:[Multiple_forms]],4,FALSE)</f>
        <v>Screenmaster</v>
      </c>
      <c r="G1160">
        <f>VLOOKUP(C:C,Table1[[#All],[searchTaxon]:[Multiple_forms]],5,FALSE)</f>
        <v>0</v>
      </c>
      <c r="J1160" t="s">
        <v>76</v>
      </c>
    </row>
    <row r="1161" spans="1:10">
      <c r="A1161" s="12">
        <v>43247</v>
      </c>
      <c r="B1161" s="13">
        <v>43247</v>
      </c>
      <c r="C1161" s="14" t="s">
        <v>714</v>
      </c>
      <c r="D1161" s="14">
        <v>74</v>
      </c>
      <c r="E1161">
        <f>VLOOKUP(C:C,Table1[[#All],[searchTaxon]:[Multiple_forms]],3,FALSE)</f>
        <v>0</v>
      </c>
      <c r="F1161" t="str">
        <f>VLOOKUP(C:C,Table1[[#All],[searchTaxon]:[Multiple_forms]],4,FALSE)</f>
        <v>Screenmaster</v>
      </c>
      <c r="G1161">
        <f>VLOOKUP(C:C,Table1[[#All],[searchTaxon]:[Multiple_forms]],5,FALSE)</f>
        <v>0</v>
      </c>
      <c r="J1161" t="s">
        <v>76</v>
      </c>
    </row>
    <row r="1162" spans="1:10">
      <c r="A1162" s="12">
        <v>43247</v>
      </c>
      <c r="B1162" s="13">
        <v>43247</v>
      </c>
      <c r="C1162" s="14" t="s">
        <v>717</v>
      </c>
      <c r="D1162" s="14">
        <v>75</v>
      </c>
      <c r="E1162">
        <f>VLOOKUP(C:C,Table1[[#All],[searchTaxon]:[Multiple_forms]],3,FALSE)</f>
        <v>0</v>
      </c>
      <c r="F1162">
        <f>VLOOKUP(C:C,Table1[[#All],[searchTaxon]:[Multiple_forms]],4,FALSE)</f>
        <v>0</v>
      </c>
      <c r="G1162">
        <f>VLOOKUP(C:C,Table1[[#All],[searchTaxon]:[Multiple_forms]],5,FALSE)</f>
        <v>0</v>
      </c>
      <c r="J1162" t="s">
        <v>76</v>
      </c>
    </row>
    <row r="1163" spans="1:10">
      <c r="A1163" s="12">
        <v>43247</v>
      </c>
      <c r="B1163" s="13">
        <v>43247</v>
      </c>
      <c r="C1163" s="14" t="s">
        <v>719</v>
      </c>
      <c r="D1163" s="14">
        <v>76</v>
      </c>
      <c r="E1163">
        <f>VLOOKUP(C:C,Table1[[#All],[searchTaxon]:[Multiple_forms]],3,FALSE)</f>
        <v>0</v>
      </c>
      <c r="F1163">
        <f>VLOOKUP(C:C,Table1[[#All],[searchTaxon]:[Multiple_forms]],4,FALSE)</f>
        <v>0</v>
      </c>
      <c r="G1163">
        <f>VLOOKUP(C:C,Table1[[#All],[searchTaxon]:[Multiple_forms]],5,FALSE)</f>
        <v>0</v>
      </c>
      <c r="J1163" t="s">
        <v>76</v>
      </c>
    </row>
    <row r="1164" spans="1:10">
      <c r="A1164" s="12">
        <v>43247</v>
      </c>
      <c r="B1164" s="13">
        <v>43247</v>
      </c>
      <c r="C1164" s="14" t="s">
        <v>721</v>
      </c>
      <c r="D1164" s="14">
        <v>77</v>
      </c>
      <c r="E1164">
        <f>VLOOKUP(C:C,Table1[[#All],[searchTaxon]:[Multiple_forms]],3,FALSE)</f>
        <v>0</v>
      </c>
      <c r="F1164">
        <f>VLOOKUP(C:C,Table1[[#All],[searchTaxon]:[Multiple_forms]],4,FALSE)</f>
        <v>0</v>
      </c>
      <c r="G1164">
        <f>VLOOKUP(C:C,Table1[[#All],[searchTaxon]:[Multiple_forms]],5,FALSE)</f>
        <v>0</v>
      </c>
      <c r="J1164" t="s">
        <v>76</v>
      </c>
    </row>
    <row r="1165" spans="1:10">
      <c r="A1165" s="12">
        <v>43247</v>
      </c>
      <c r="B1165" s="13">
        <v>43247</v>
      </c>
      <c r="C1165" s="14" t="s">
        <v>725</v>
      </c>
      <c r="D1165" s="14">
        <v>78</v>
      </c>
      <c r="E1165">
        <f>VLOOKUP(C:C,Table1[[#All],[searchTaxon]:[Multiple_forms]],3,FALSE)</f>
        <v>0</v>
      </c>
      <c r="F1165">
        <f>VLOOKUP(C:C,Table1[[#All],[searchTaxon]:[Multiple_forms]],4,FALSE)</f>
        <v>0</v>
      </c>
      <c r="G1165">
        <f>VLOOKUP(C:C,Table1[[#All],[searchTaxon]:[Multiple_forms]],5,FALSE)</f>
        <v>0</v>
      </c>
      <c r="J1165" t="s">
        <v>76</v>
      </c>
    </row>
    <row r="1166" spans="1:10">
      <c r="A1166" s="12">
        <v>43247</v>
      </c>
      <c r="B1166" s="13">
        <v>43247</v>
      </c>
      <c r="C1166" s="14" t="s">
        <v>728</v>
      </c>
      <c r="D1166" s="14">
        <v>79</v>
      </c>
      <c r="E1166">
        <f>VLOOKUP(C:C,Table1[[#All],[searchTaxon]:[Multiple_forms]],3,FALSE)</f>
        <v>0</v>
      </c>
      <c r="F1166">
        <f>VLOOKUP(C:C,Table1[[#All],[searchTaxon]:[Multiple_forms]],4,FALSE)</f>
        <v>0</v>
      </c>
      <c r="G1166">
        <f>VLOOKUP(C:C,Table1[[#All],[searchTaxon]:[Multiple_forms]],5,FALSE)</f>
        <v>0</v>
      </c>
      <c r="J1166" t="s">
        <v>76</v>
      </c>
    </row>
    <row r="1167" spans="1:10">
      <c r="A1167" s="12">
        <v>43247</v>
      </c>
      <c r="B1167" s="13">
        <v>43247</v>
      </c>
      <c r="C1167" s="14" t="s">
        <v>730</v>
      </c>
      <c r="D1167" s="14">
        <v>80</v>
      </c>
      <c r="E1167">
        <f>VLOOKUP(C:C,Table1[[#All],[searchTaxon]:[Multiple_forms]],3,FALSE)</f>
        <v>0</v>
      </c>
      <c r="F1167">
        <f>VLOOKUP(C:C,Table1[[#All],[searchTaxon]:[Multiple_forms]],4,FALSE)</f>
        <v>0</v>
      </c>
      <c r="G1167">
        <f>VLOOKUP(C:C,Table1[[#All],[searchTaxon]:[Multiple_forms]],5,FALSE)</f>
        <v>0</v>
      </c>
      <c r="J1167" t="s">
        <v>76</v>
      </c>
    </row>
    <row r="1168" spans="1:10">
      <c r="A1168" s="12">
        <v>43247</v>
      </c>
      <c r="B1168" s="13">
        <v>43247</v>
      </c>
      <c r="C1168" s="14" t="s">
        <v>734</v>
      </c>
      <c r="D1168" s="14">
        <v>81</v>
      </c>
      <c r="E1168">
        <f>VLOOKUP(C:C,Table1[[#All],[searchTaxon]:[Multiple_forms]],3,FALSE)</f>
        <v>0</v>
      </c>
      <c r="F1168">
        <f>VLOOKUP(C:C,Table1[[#All],[searchTaxon]:[Multiple_forms]],4,FALSE)</f>
        <v>0</v>
      </c>
      <c r="G1168">
        <f>VLOOKUP(C:C,Table1[[#All],[searchTaxon]:[Multiple_forms]],5,FALSE)</f>
        <v>0</v>
      </c>
      <c r="J1168" t="s">
        <v>76</v>
      </c>
    </row>
    <row r="1169" spans="1:10">
      <c r="A1169" s="12">
        <v>43247</v>
      </c>
      <c r="B1169" s="13">
        <v>43247</v>
      </c>
      <c r="C1169" s="14" t="s">
        <v>736</v>
      </c>
      <c r="D1169" s="14">
        <v>82</v>
      </c>
      <c r="E1169">
        <f>VLOOKUP(C:C,Table1[[#All],[searchTaxon]:[Multiple_forms]],3,FALSE)</f>
        <v>0</v>
      </c>
      <c r="F1169">
        <f>VLOOKUP(C:C,Table1[[#All],[searchTaxon]:[Multiple_forms]],4,FALSE)</f>
        <v>0</v>
      </c>
      <c r="G1169">
        <f>VLOOKUP(C:C,Table1[[#All],[searchTaxon]:[Multiple_forms]],5,FALSE)</f>
        <v>0</v>
      </c>
      <c r="J1169" t="s">
        <v>76</v>
      </c>
    </row>
    <row r="1170" spans="1:10">
      <c r="A1170" s="12">
        <v>43248</v>
      </c>
      <c r="B1170" s="13">
        <v>43248</v>
      </c>
      <c r="C1170" s="14" t="s">
        <v>739</v>
      </c>
      <c r="D1170" s="14">
        <v>83</v>
      </c>
      <c r="E1170">
        <f>VLOOKUP(C:C,Table1[[#All],[searchTaxon]:[Multiple_forms]],3,FALSE)</f>
        <v>0</v>
      </c>
      <c r="F1170">
        <f>VLOOKUP(C:C,Table1[[#All],[searchTaxon]:[Multiple_forms]],4,FALSE)</f>
        <v>0</v>
      </c>
      <c r="G1170">
        <f>VLOOKUP(C:C,Table1[[#All],[searchTaxon]:[Multiple_forms]],5,FALSE)</f>
        <v>0</v>
      </c>
      <c r="J1170" t="s">
        <v>76</v>
      </c>
    </row>
    <row r="1171" spans="1:10">
      <c r="A1171" s="12">
        <v>43248</v>
      </c>
      <c r="B1171" s="13">
        <v>43248</v>
      </c>
      <c r="C1171" s="14" t="s">
        <v>744</v>
      </c>
      <c r="D1171" s="14">
        <v>84</v>
      </c>
      <c r="E1171">
        <f>VLOOKUP(C:C,Table1[[#All],[searchTaxon]:[Multiple_forms]],3,FALSE)</f>
        <v>0</v>
      </c>
      <c r="F1171">
        <f>VLOOKUP(C:C,Table1[[#All],[searchTaxon]:[Multiple_forms]],4,FALSE)</f>
        <v>0</v>
      </c>
      <c r="G1171">
        <f>VLOOKUP(C:C,Table1[[#All],[searchTaxon]:[Multiple_forms]],5,FALSE)</f>
        <v>0</v>
      </c>
      <c r="J1171" t="s">
        <v>76</v>
      </c>
    </row>
    <row r="1172" spans="1:10">
      <c r="A1172" s="12">
        <v>43248</v>
      </c>
      <c r="B1172" s="13">
        <v>43248</v>
      </c>
      <c r="C1172" s="14" t="s">
        <v>744</v>
      </c>
      <c r="D1172" s="14">
        <v>85</v>
      </c>
      <c r="E1172">
        <f>VLOOKUP(C:C,Table1[[#All],[searchTaxon]:[Multiple_forms]],3,FALSE)</f>
        <v>0</v>
      </c>
      <c r="F1172">
        <f>VLOOKUP(C:C,Table1[[#All],[searchTaxon]:[Multiple_forms]],4,FALSE)</f>
        <v>0</v>
      </c>
      <c r="G1172">
        <f>VLOOKUP(C:C,Table1[[#All],[searchTaxon]:[Multiple_forms]],5,FALSE)</f>
        <v>0</v>
      </c>
      <c r="J1172" t="s">
        <v>76</v>
      </c>
    </row>
    <row r="1173" spans="1:10">
      <c r="A1173" s="12">
        <v>43248</v>
      </c>
      <c r="B1173" s="13">
        <v>43248</v>
      </c>
      <c r="C1173" s="14" t="s">
        <v>747</v>
      </c>
      <c r="D1173" s="14">
        <v>86</v>
      </c>
      <c r="E1173" t="str">
        <f>VLOOKUP(C:C,Table1[[#All],[searchTaxon]:[Multiple_forms]],3,FALSE)</f>
        <v>Purpurea</v>
      </c>
      <c r="F1173">
        <f>VLOOKUP(C:C,Table1[[#All],[searchTaxon]:[Multiple_forms]],4,FALSE)</f>
        <v>0</v>
      </c>
      <c r="G1173">
        <f>VLOOKUP(C:C,Table1[[#All],[searchTaxon]:[Multiple_forms]],5,FALSE)</f>
        <v>0</v>
      </c>
      <c r="J1173" t="s">
        <v>76</v>
      </c>
    </row>
    <row r="1174" spans="1:10">
      <c r="A1174" s="12">
        <v>43248</v>
      </c>
      <c r="B1174" s="13">
        <v>43248</v>
      </c>
      <c r="C1174" s="14" t="s">
        <v>750</v>
      </c>
      <c r="D1174" s="14">
        <v>87</v>
      </c>
      <c r="E1174">
        <f>VLOOKUP(C:C,Table1[[#All],[searchTaxon]:[Multiple_forms]],3,FALSE)</f>
        <v>0</v>
      </c>
      <c r="F1174">
        <f>VLOOKUP(C:C,Table1[[#All],[searchTaxon]:[Multiple_forms]],4,FALSE)</f>
        <v>0</v>
      </c>
      <c r="G1174">
        <f>VLOOKUP(C:C,Table1[[#All],[searchTaxon]:[Multiple_forms]],5,FALSE)</f>
        <v>0</v>
      </c>
      <c r="J1174" t="s">
        <v>76</v>
      </c>
    </row>
    <row r="1175" spans="1:10">
      <c r="A1175" s="12">
        <v>43248</v>
      </c>
      <c r="B1175" s="13">
        <v>43248</v>
      </c>
      <c r="C1175" s="14" t="s">
        <v>754</v>
      </c>
      <c r="D1175" s="14">
        <v>88</v>
      </c>
      <c r="E1175">
        <f>VLOOKUP(C:C,Table1[[#All],[searchTaxon]:[Multiple_forms]],3,FALSE)</f>
        <v>0</v>
      </c>
      <c r="F1175">
        <f>VLOOKUP(C:C,Table1[[#All],[searchTaxon]:[Multiple_forms]],4,FALSE)</f>
        <v>0</v>
      </c>
      <c r="G1175">
        <f>VLOOKUP(C:C,Table1[[#All],[searchTaxon]:[Multiple_forms]],5,FALSE)</f>
        <v>0</v>
      </c>
      <c r="J1175" t="s">
        <v>76</v>
      </c>
    </row>
    <row r="1176" spans="1:10">
      <c r="A1176" s="12">
        <v>43248</v>
      </c>
      <c r="B1176" s="13">
        <v>43248</v>
      </c>
      <c r="C1176" s="14" t="s">
        <v>754</v>
      </c>
      <c r="D1176" s="14">
        <v>89</v>
      </c>
      <c r="E1176">
        <f>VLOOKUP(C:C,Table1[[#All],[searchTaxon]:[Multiple_forms]],3,FALSE)</f>
        <v>0</v>
      </c>
      <c r="F1176">
        <f>VLOOKUP(C:C,Table1[[#All],[searchTaxon]:[Multiple_forms]],4,FALSE)</f>
        <v>0</v>
      </c>
      <c r="G1176">
        <f>VLOOKUP(C:C,Table1[[#All],[searchTaxon]:[Multiple_forms]],5,FALSE)</f>
        <v>0</v>
      </c>
      <c r="J1176" t="s">
        <v>76</v>
      </c>
    </row>
    <row r="1177" spans="1:10">
      <c r="A1177" s="12">
        <v>43248</v>
      </c>
      <c r="B1177" s="13">
        <v>43248</v>
      </c>
      <c r="C1177" s="14" t="s">
        <v>757</v>
      </c>
      <c r="D1177" s="14">
        <v>90</v>
      </c>
      <c r="E1177">
        <f>VLOOKUP(C:C,Table1[[#All],[searchTaxon]:[Multiple_forms]],3,FALSE)</f>
        <v>0</v>
      </c>
      <c r="F1177">
        <f>VLOOKUP(C:C,Table1[[#All],[searchTaxon]:[Multiple_forms]],4,FALSE)</f>
        <v>0</v>
      </c>
      <c r="G1177">
        <f>VLOOKUP(C:C,Table1[[#All],[searchTaxon]:[Multiple_forms]],5,FALSE)</f>
        <v>0</v>
      </c>
      <c r="J1177" t="s">
        <v>76</v>
      </c>
    </row>
    <row r="1178" spans="1:10">
      <c r="A1178" s="12">
        <v>43248</v>
      </c>
      <c r="B1178" s="13">
        <v>43248</v>
      </c>
      <c r="C1178" s="14" t="s">
        <v>759</v>
      </c>
      <c r="D1178" s="14">
        <v>91</v>
      </c>
      <c r="E1178">
        <f>VLOOKUP(C:C,Table1[[#All],[searchTaxon]:[Multiple_forms]],3,FALSE)</f>
        <v>0</v>
      </c>
      <c r="F1178">
        <f>VLOOKUP(C:C,Table1[[#All],[searchTaxon]:[Multiple_forms]],4,FALSE)</f>
        <v>0</v>
      </c>
      <c r="G1178">
        <f>VLOOKUP(C:C,Table1[[#All],[searchTaxon]:[Multiple_forms]],5,FALSE)</f>
        <v>0</v>
      </c>
      <c r="J1178" t="s">
        <v>76</v>
      </c>
    </row>
    <row r="1179" spans="1:10">
      <c r="A1179" s="12">
        <v>43248</v>
      </c>
      <c r="B1179" s="13">
        <v>43248</v>
      </c>
      <c r="C1179" s="14" t="s">
        <v>761</v>
      </c>
      <c r="D1179" s="14">
        <v>92</v>
      </c>
      <c r="E1179">
        <f>VLOOKUP(C:C,Table1[[#All],[searchTaxon]:[Multiple_forms]],3,FALSE)</f>
        <v>0</v>
      </c>
      <c r="F1179">
        <f>VLOOKUP(C:C,Table1[[#All],[searchTaxon]:[Multiple_forms]],4,FALSE)</f>
        <v>0</v>
      </c>
      <c r="G1179">
        <f>VLOOKUP(C:C,Table1[[#All],[searchTaxon]:[Multiple_forms]],5,FALSE)</f>
        <v>0</v>
      </c>
      <c r="J1179" t="s">
        <v>76</v>
      </c>
    </row>
    <row r="1180" spans="1:10">
      <c r="A1180" s="12">
        <v>43248</v>
      </c>
      <c r="B1180" s="13">
        <v>43248</v>
      </c>
      <c r="C1180" s="14" t="s">
        <v>763</v>
      </c>
      <c r="D1180" s="14">
        <v>93</v>
      </c>
      <c r="E1180">
        <f>VLOOKUP(C:C,Table1[[#All],[searchTaxon]:[Multiple_forms]],3,FALSE)</f>
        <v>0</v>
      </c>
      <c r="F1180">
        <f>VLOOKUP(C:C,Table1[[#All],[searchTaxon]:[Multiple_forms]],4,FALSE)</f>
        <v>0</v>
      </c>
      <c r="G1180">
        <f>VLOOKUP(C:C,Table1[[#All],[searchTaxon]:[Multiple_forms]],5,FALSE)</f>
        <v>0</v>
      </c>
      <c r="J1180" t="s">
        <v>76</v>
      </c>
    </row>
    <row r="1181" spans="1:10">
      <c r="A1181" s="12">
        <v>43248</v>
      </c>
      <c r="B1181" s="13">
        <v>43248</v>
      </c>
      <c r="C1181" s="14" t="s">
        <v>767</v>
      </c>
      <c r="D1181" s="14">
        <v>94</v>
      </c>
      <c r="E1181">
        <f>VLOOKUP(C:C,Table1[[#All],[searchTaxon]:[Multiple_forms]],3,FALSE)</f>
        <v>0</v>
      </c>
      <c r="F1181">
        <f>VLOOKUP(C:C,Table1[[#All],[searchTaxon]:[Multiple_forms]],4,FALSE)</f>
        <v>0</v>
      </c>
      <c r="G1181">
        <f>VLOOKUP(C:C,Table1[[#All],[searchTaxon]:[Multiple_forms]],5,FALSE)</f>
        <v>0</v>
      </c>
      <c r="J1181" t="s">
        <v>76</v>
      </c>
    </row>
    <row r="1182" spans="1:10">
      <c r="A1182" s="12">
        <v>43248</v>
      </c>
      <c r="B1182" s="13">
        <v>43248</v>
      </c>
      <c r="C1182" s="14" t="s">
        <v>769</v>
      </c>
      <c r="D1182" s="14">
        <v>95</v>
      </c>
      <c r="E1182">
        <f>VLOOKUP(C:C,Table1[[#All],[searchTaxon]:[Multiple_forms]],3,FALSE)</f>
        <v>0</v>
      </c>
      <c r="F1182">
        <f>VLOOKUP(C:C,Table1[[#All],[searchTaxon]:[Multiple_forms]],4,FALSE)</f>
        <v>0</v>
      </c>
      <c r="G1182">
        <f>VLOOKUP(C:C,Table1[[#All],[searchTaxon]:[Multiple_forms]],5,FALSE)</f>
        <v>0</v>
      </c>
      <c r="J1182" t="s">
        <v>76</v>
      </c>
    </row>
    <row r="1183" spans="1:10">
      <c r="A1183" s="12">
        <v>43248</v>
      </c>
      <c r="B1183" s="13">
        <v>43248</v>
      </c>
      <c r="C1183" s="14" t="s">
        <v>771</v>
      </c>
      <c r="D1183" s="14">
        <v>96</v>
      </c>
      <c r="E1183">
        <f>VLOOKUP(C:C,Table1[[#All],[searchTaxon]:[Multiple_forms]],3,FALSE)</f>
        <v>0</v>
      </c>
      <c r="F1183">
        <f>VLOOKUP(C:C,Table1[[#All],[searchTaxon]:[Multiple_forms]],4,FALSE)</f>
        <v>0</v>
      </c>
      <c r="G1183">
        <f>VLOOKUP(C:C,Table1[[#All],[searchTaxon]:[Multiple_forms]],5,FALSE)</f>
        <v>0</v>
      </c>
      <c r="J1183" t="s">
        <v>76</v>
      </c>
    </row>
    <row r="1184" spans="1:10">
      <c r="A1184" s="12">
        <v>43248</v>
      </c>
      <c r="B1184" s="13">
        <v>43248</v>
      </c>
      <c r="C1184" s="14" t="s">
        <v>771</v>
      </c>
      <c r="D1184" s="14">
        <v>97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J1184" t="s">
        <v>76</v>
      </c>
    </row>
    <row r="1185" spans="1:10">
      <c r="A1185" s="12">
        <v>43248</v>
      </c>
      <c r="B1185" s="13">
        <v>43248</v>
      </c>
      <c r="C1185" s="14" t="s">
        <v>774</v>
      </c>
      <c r="D1185" s="14">
        <v>98</v>
      </c>
      <c r="E1185">
        <f>VLOOKUP(C:C,Table1[[#All],[searchTaxon]:[Multiple_forms]],3,FALSE)</f>
        <v>0</v>
      </c>
      <c r="F1185">
        <f>VLOOKUP(C:C,Table1[[#All],[searchTaxon]:[Multiple_forms]],4,FALSE)</f>
        <v>0</v>
      </c>
      <c r="G1185">
        <f>VLOOKUP(C:C,Table1[[#All],[searchTaxon]:[Multiple_forms]],5,FALSE)</f>
        <v>0</v>
      </c>
      <c r="J1185" t="s">
        <v>76</v>
      </c>
    </row>
    <row r="1186" spans="1:10">
      <c r="A1186" s="12">
        <v>43248</v>
      </c>
      <c r="B1186" s="13">
        <v>43248</v>
      </c>
      <c r="C1186" s="14" t="s">
        <v>777</v>
      </c>
      <c r="D1186" s="14">
        <v>99</v>
      </c>
      <c r="E1186">
        <f>VLOOKUP(C:C,Table1[[#All],[searchTaxon]:[Multiple_forms]],3,FALSE)</f>
        <v>0</v>
      </c>
      <c r="F1186">
        <f>VLOOKUP(C:C,Table1[[#All],[searchTaxon]:[Multiple_forms]],4,FALSE)</f>
        <v>0</v>
      </c>
      <c r="G1186">
        <f>VLOOKUP(C:C,Table1[[#All],[searchTaxon]:[Multiple_forms]],5,FALSE)</f>
        <v>0</v>
      </c>
      <c r="J1186" t="s">
        <v>76</v>
      </c>
    </row>
    <row r="1187" spans="1:10">
      <c r="A1187" s="12">
        <v>43248</v>
      </c>
      <c r="B1187" s="13">
        <v>43248</v>
      </c>
      <c r="C1187" s="14" t="s">
        <v>779</v>
      </c>
      <c r="D1187" s="14">
        <v>100</v>
      </c>
      <c r="E1187">
        <f>VLOOKUP(C:C,Table1[[#All],[searchTaxon]:[Multiple_forms]],3,FALSE)</f>
        <v>0</v>
      </c>
      <c r="F1187">
        <f>VLOOKUP(C:C,Table1[[#All],[searchTaxon]:[Multiple_forms]],4,FALSE)</f>
        <v>0</v>
      </c>
      <c r="G1187">
        <f>VLOOKUP(C:C,Table1[[#All],[searchTaxon]:[Multiple_forms]],5,FALSE)</f>
        <v>0</v>
      </c>
      <c r="J1187" t="s">
        <v>76</v>
      </c>
    </row>
    <row r="1188" spans="1:10">
      <c r="A1188" s="12">
        <v>43248</v>
      </c>
      <c r="B1188" s="13">
        <v>43248</v>
      </c>
      <c r="C1188" s="14" t="s">
        <v>781</v>
      </c>
      <c r="D1188" s="14">
        <v>101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J1188" t="s">
        <v>76</v>
      </c>
    </row>
    <row r="1189" spans="1:10">
      <c r="A1189" s="12">
        <v>43248</v>
      </c>
      <c r="B1189" s="13">
        <v>43248</v>
      </c>
      <c r="C1189" s="14" t="s">
        <v>783</v>
      </c>
      <c r="D1189" s="14">
        <v>102</v>
      </c>
      <c r="E1189">
        <f>VLOOKUP(C:C,Table1[[#All],[searchTaxon]:[Multiple_forms]],3,FALSE)</f>
        <v>0</v>
      </c>
      <c r="F1189">
        <f>VLOOKUP(C:C,Table1[[#All],[searchTaxon]:[Multiple_forms]],4,FALSE)</f>
        <v>0</v>
      </c>
      <c r="G1189">
        <f>VLOOKUP(C:C,Table1[[#All],[searchTaxon]:[Multiple_forms]],5,FALSE)</f>
        <v>0</v>
      </c>
      <c r="J1189" t="s">
        <v>76</v>
      </c>
    </row>
    <row r="1190" spans="1:10">
      <c r="A1190" s="12">
        <v>43248</v>
      </c>
      <c r="B1190" s="13">
        <v>43248</v>
      </c>
      <c r="C1190" s="14" t="s">
        <v>786</v>
      </c>
      <c r="D1190" s="14">
        <v>103</v>
      </c>
      <c r="E1190">
        <f>VLOOKUP(C:C,Table1[[#All],[searchTaxon]:[Multiple_forms]],3,FALSE)</f>
        <v>0</v>
      </c>
      <c r="F1190">
        <f>VLOOKUP(C:C,Table1[[#All],[searchTaxon]:[Multiple_forms]],4,FALSE)</f>
        <v>0</v>
      </c>
      <c r="G1190">
        <f>VLOOKUP(C:C,Table1[[#All],[searchTaxon]:[Multiple_forms]],5,FALSE)</f>
        <v>0</v>
      </c>
      <c r="J1190" t="s">
        <v>76</v>
      </c>
    </row>
    <row r="1191" spans="1:10">
      <c r="A1191" s="12">
        <v>43248</v>
      </c>
      <c r="B1191" s="13">
        <v>43248</v>
      </c>
      <c r="C1191" s="14" t="s">
        <v>788</v>
      </c>
      <c r="D1191" s="14">
        <v>104</v>
      </c>
      <c r="E1191">
        <f>VLOOKUP(C:C,Table1[[#All],[searchTaxon]:[Multiple_forms]],3,FALSE)</f>
        <v>0</v>
      </c>
      <c r="F1191">
        <f>VLOOKUP(C:C,Table1[[#All],[searchTaxon]:[Multiple_forms]],4,FALSE)</f>
        <v>0</v>
      </c>
      <c r="G1191">
        <f>VLOOKUP(C:C,Table1[[#All],[searchTaxon]:[Multiple_forms]],5,FALSE)</f>
        <v>0</v>
      </c>
      <c r="J1191" t="s">
        <v>76</v>
      </c>
    </row>
    <row r="1192" spans="1:10">
      <c r="A1192" s="12">
        <v>43248</v>
      </c>
      <c r="B1192" s="13">
        <v>43248</v>
      </c>
      <c r="C1192" s="14" t="s">
        <v>791</v>
      </c>
      <c r="D1192" s="14">
        <v>105</v>
      </c>
      <c r="E1192">
        <f>VLOOKUP(C:C,Table1[[#All],[searchTaxon]:[Multiple_forms]],3,FALSE)</f>
        <v>0</v>
      </c>
      <c r="F1192">
        <f>VLOOKUP(C:C,Table1[[#All],[searchTaxon]:[Multiple_forms]],4,FALSE)</f>
        <v>0</v>
      </c>
      <c r="G1192">
        <f>VLOOKUP(C:C,Table1[[#All],[searchTaxon]:[Multiple_forms]],5,FALSE)</f>
        <v>0</v>
      </c>
      <c r="J1192" t="s">
        <v>76</v>
      </c>
    </row>
    <row r="1193" spans="1:10">
      <c r="A1193" s="12">
        <v>43249</v>
      </c>
      <c r="B1193" s="13">
        <v>43249</v>
      </c>
      <c r="C1193" s="14" t="s">
        <v>793</v>
      </c>
      <c r="D1193" s="14">
        <v>106</v>
      </c>
      <c r="E1193">
        <f>VLOOKUP(C:C,Table1[[#All],[searchTaxon]:[Multiple_forms]],3,FALSE)</f>
        <v>0</v>
      </c>
      <c r="F1193">
        <f>VLOOKUP(C:C,Table1[[#All],[searchTaxon]:[Multiple_forms]],4,FALSE)</f>
        <v>0</v>
      </c>
      <c r="G1193">
        <f>VLOOKUP(C:C,Table1[[#All],[searchTaxon]:[Multiple_forms]],5,FALSE)</f>
        <v>0</v>
      </c>
      <c r="J1193" t="s">
        <v>76</v>
      </c>
    </row>
    <row r="1194" spans="1:10">
      <c r="A1194" s="12">
        <v>43249</v>
      </c>
      <c r="B1194" s="13">
        <v>43249</v>
      </c>
      <c r="C1194" s="14" t="s">
        <v>795</v>
      </c>
      <c r="D1194" s="14">
        <v>107</v>
      </c>
      <c r="E1194">
        <f>VLOOKUP(C:C,Table1[[#All],[searchTaxon]:[Multiple_forms]],3,FALSE)</f>
        <v>0</v>
      </c>
      <c r="F1194">
        <f>VLOOKUP(C:C,Table1[[#All],[searchTaxon]:[Multiple_forms]],4,FALSE)</f>
        <v>0</v>
      </c>
      <c r="G1194">
        <f>VLOOKUP(C:C,Table1[[#All],[searchTaxon]:[Multiple_forms]],5,FALSE)</f>
        <v>0</v>
      </c>
      <c r="J1194" t="s">
        <v>76</v>
      </c>
    </row>
    <row r="1195" spans="1:10">
      <c r="A1195" s="12">
        <v>43249</v>
      </c>
      <c r="B1195" s="13">
        <v>43249</v>
      </c>
      <c r="C1195" s="14" t="s">
        <v>798</v>
      </c>
      <c r="D1195" s="14">
        <v>108</v>
      </c>
      <c r="E1195">
        <f>VLOOKUP(C:C,Table1[[#All],[searchTaxon]:[Multiple_forms]],3,FALSE)</f>
        <v>0</v>
      </c>
      <c r="F1195">
        <f>VLOOKUP(C:C,Table1[[#All],[searchTaxon]:[Multiple_forms]],4,FALSE)</f>
        <v>0</v>
      </c>
      <c r="G1195">
        <f>VLOOKUP(C:C,Table1[[#All],[searchTaxon]:[Multiple_forms]],5,FALSE)</f>
        <v>0</v>
      </c>
      <c r="J1195" t="s">
        <v>76</v>
      </c>
    </row>
    <row r="1196" spans="1:10">
      <c r="A1196" s="12">
        <v>43249</v>
      </c>
      <c r="B1196" s="13">
        <v>43249</v>
      </c>
      <c r="C1196" s="14" t="s">
        <v>800</v>
      </c>
      <c r="D1196" s="14">
        <v>109</v>
      </c>
      <c r="E1196">
        <f>VLOOKUP(C:C,Table1[[#All],[searchTaxon]:[Multiple_forms]],3,FALSE)</f>
        <v>0</v>
      </c>
      <c r="F1196">
        <f>VLOOKUP(C:C,Table1[[#All],[searchTaxon]:[Multiple_forms]],4,FALSE)</f>
        <v>0</v>
      </c>
      <c r="G1196">
        <f>VLOOKUP(C:C,Table1[[#All],[searchTaxon]:[Multiple_forms]],5,FALSE)</f>
        <v>0</v>
      </c>
      <c r="J1196" t="s">
        <v>76</v>
      </c>
    </row>
    <row r="1197" spans="1:10">
      <c r="A1197" s="12">
        <v>43249</v>
      </c>
      <c r="B1197" s="13">
        <v>43249</v>
      </c>
      <c r="C1197" s="14" t="s">
        <v>802</v>
      </c>
      <c r="D1197" s="14">
        <v>110</v>
      </c>
      <c r="E1197">
        <f>VLOOKUP(C:C,Table1[[#All],[searchTaxon]:[Multiple_forms]],3,FALSE)</f>
        <v>0</v>
      </c>
      <c r="F1197">
        <f>VLOOKUP(C:C,Table1[[#All],[searchTaxon]:[Multiple_forms]],4,FALSE)</f>
        <v>0</v>
      </c>
      <c r="G1197">
        <f>VLOOKUP(C:C,Table1[[#All],[searchTaxon]:[Multiple_forms]],5,FALSE)</f>
        <v>0</v>
      </c>
      <c r="J1197" t="s">
        <v>76</v>
      </c>
    </row>
    <row r="1198" spans="1:10">
      <c r="A1198" s="12">
        <v>43249</v>
      </c>
      <c r="B1198" s="13">
        <v>43249</v>
      </c>
      <c r="C1198" s="14" t="s">
        <v>804</v>
      </c>
      <c r="D1198" s="14">
        <v>111</v>
      </c>
      <c r="E1198">
        <f>VLOOKUP(C:C,Table1[[#All],[searchTaxon]:[Multiple_forms]],3,FALSE)</f>
        <v>0</v>
      </c>
      <c r="F1198">
        <f>VLOOKUP(C:C,Table1[[#All],[searchTaxon]:[Multiple_forms]],4,FALSE)</f>
        <v>0</v>
      </c>
      <c r="G1198">
        <f>VLOOKUP(C:C,Table1[[#All],[searchTaxon]:[Multiple_forms]],5,FALSE)</f>
        <v>0</v>
      </c>
      <c r="J1198" t="s">
        <v>76</v>
      </c>
    </row>
    <row r="1199" spans="1:10">
      <c r="A1199" s="12">
        <v>43249</v>
      </c>
      <c r="B1199" s="13">
        <v>43249</v>
      </c>
      <c r="C1199" s="14" t="s">
        <v>806</v>
      </c>
      <c r="D1199" s="14">
        <v>112</v>
      </c>
      <c r="E1199">
        <f>VLOOKUP(C:C,Table1[[#All],[searchTaxon]:[Multiple_forms]],3,FALSE)</f>
        <v>0</v>
      </c>
      <c r="F1199">
        <f>VLOOKUP(C:C,Table1[[#All],[searchTaxon]:[Multiple_forms]],4,FALSE)</f>
        <v>0</v>
      </c>
      <c r="G1199">
        <f>VLOOKUP(C:C,Table1[[#All],[searchTaxon]:[Multiple_forms]],5,FALSE)</f>
        <v>0</v>
      </c>
      <c r="J1199" t="s">
        <v>76</v>
      </c>
    </row>
    <row r="1200" spans="1:10">
      <c r="A1200" s="12">
        <v>43249</v>
      </c>
      <c r="B1200" s="13">
        <v>43249</v>
      </c>
      <c r="C1200" s="14" t="s">
        <v>808</v>
      </c>
      <c r="D1200" s="14">
        <v>113</v>
      </c>
      <c r="E1200">
        <f>VLOOKUP(C:C,Table1[[#All],[searchTaxon]:[Multiple_forms]],3,FALSE)</f>
        <v>0</v>
      </c>
      <c r="F1200">
        <f>VLOOKUP(C:C,Table1[[#All],[searchTaxon]:[Multiple_forms]],4,FALSE)</f>
        <v>0</v>
      </c>
      <c r="G1200">
        <f>VLOOKUP(C:C,Table1[[#All],[searchTaxon]:[Multiple_forms]],5,FALSE)</f>
        <v>0</v>
      </c>
      <c r="J1200" t="s">
        <v>76</v>
      </c>
    </row>
    <row r="1201" spans="1:10">
      <c r="A1201" s="12">
        <v>43249</v>
      </c>
      <c r="B1201" s="13">
        <v>43249</v>
      </c>
      <c r="C1201" s="14" t="s">
        <v>812</v>
      </c>
      <c r="D1201" s="14">
        <v>114</v>
      </c>
      <c r="E1201">
        <f>VLOOKUP(C:C,Table1[[#All],[searchTaxon]:[Multiple_forms]],3,FALSE)</f>
        <v>0</v>
      </c>
      <c r="F1201">
        <f>VLOOKUP(C:C,Table1[[#All],[searchTaxon]:[Multiple_forms]],4,FALSE)</f>
        <v>0</v>
      </c>
      <c r="G1201">
        <f>VLOOKUP(C:C,Table1[[#All],[searchTaxon]:[Multiple_forms]],5,FALSE)</f>
        <v>0</v>
      </c>
      <c r="J1201" t="s">
        <v>76</v>
      </c>
    </row>
    <row r="1202" spans="1:10">
      <c r="A1202" s="12">
        <v>43249</v>
      </c>
      <c r="B1202" s="13">
        <v>43249</v>
      </c>
      <c r="C1202" s="14" t="s">
        <v>815</v>
      </c>
      <c r="D1202" s="14">
        <v>115</v>
      </c>
      <c r="E1202">
        <f>VLOOKUP(C:C,Table1[[#All],[searchTaxon]:[Multiple_forms]],3,FALSE)</f>
        <v>0</v>
      </c>
      <c r="F1202">
        <f>VLOOKUP(C:C,Table1[[#All],[searchTaxon]:[Multiple_forms]],4,FALSE)</f>
        <v>0</v>
      </c>
      <c r="G1202">
        <f>VLOOKUP(C:C,Table1[[#All],[searchTaxon]:[Multiple_forms]],5,FALSE)</f>
        <v>0</v>
      </c>
      <c r="J1202" t="s">
        <v>76</v>
      </c>
    </row>
    <row r="1203" spans="1:10">
      <c r="A1203" s="12">
        <v>43249</v>
      </c>
      <c r="B1203" s="13">
        <v>43249</v>
      </c>
      <c r="C1203" s="14" t="s">
        <v>817</v>
      </c>
      <c r="D1203" s="14">
        <v>116</v>
      </c>
      <c r="E1203">
        <f>VLOOKUP(C:C,Table1[[#All],[searchTaxon]:[Multiple_forms]],3,FALSE)</f>
        <v>0</v>
      </c>
      <c r="F1203">
        <f>VLOOKUP(C:C,Table1[[#All],[searchTaxon]:[Multiple_forms]],4,FALSE)</f>
        <v>0</v>
      </c>
      <c r="G1203">
        <f>VLOOKUP(C:C,Table1[[#All],[searchTaxon]:[Multiple_forms]],5,FALSE)</f>
        <v>0</v>
      </c>
      <c r="J1203" t="s">
        <v>76</v>
      </c>
    </row>
    <row r="1204" spans="1:10">
      <c r="A1204" s="12">
        <v>43249</v>
      </c>
      <c r="B1204" s="13">
        <v>43249</v>
      </c>
      <c r="C1204" s="14" t="s">
        <v>821</v>
      </c>
      <c r="D1204" s="14">
        <v>117</v>
      </c>
      <c r="E1204">
        <f>VLOOKUP(C:C,Table1[[#All],[searchTaxon]:[Multiple_forms]],3,FALSE)</f>
        <v>0</v>
      </c>
      <c r="F1204">
        <f>VLOOKUP(C:C,Table1[[#All],[searchTaxon]:[Multiple_forms]],4,FALSE)</f>
        <v>0</v>
      </c>
      <c r="G1204">
        <f>VLOOKUP(C:C,Table1[[#All],[searchTaxon]:[Multiple_forms]],5,FALSE)</f>
        <v>0</v>
      </c>
      <c r="J1204" t="s">
        <v>76</v>
      </c>
    </row>
    <row r="1205" spans="1:10">
      <c r="A1205" s="12">
        <v>43249</v>
      </c>
      <c r="B1205" s="13">
        <v>43249</v>
      </c>
      <c r="C1205" s="14" t="s">
        <v>825</v>
      </c>
      <c r="D1205" s="14">
        <v>118</v>
      </c>
      <c r="E1205">
        <f>VLOOKUP(C:C,Table1[[#All],[searchTaxon]:[Multiple_forms]],3,FALSE)</f>
        <v>0</v>
      </c>
      <c r="F1205">
        <f>VLOOKUP(C:C,Table1[[#All],[searchTaxon]:[Multiple_forms]],4,FALSE)</f>
        <v>0</v>
      </c>
      <c r="G1205">
        <f>VLOOKUP(C:C,Table1[[#All],[searchTaxon]:[Multiple_forms]],5,FALSE)</f>
        <v>0</v>
      </c>
      <c r="J1205" t="s">
        <v>76</v>
      </c>
    </row>
    <row r="1206" spans="1:10">
      <c r="A1206" s="12">
        <v>43249</v>
      </c>
      <c r="B1206" s="13">
        <v>43249</v>
      </c>
      <c r="C1206" s="14" t="s">
        <v>825</v>
      </c>
      <c r="D1206" s="14">
        <v>119</v>
      </c>
      <c r="E1206">
        <f>VLOOKUP(C:C,Table1[[#All],[searchTaxon]:[Multiple_forms]],3,FALSE)</f>
        <v>0</v>
      </c>
      <c r="F1206">
        <f>VLOOKUP(C:C,Table1[[#All],[searchTaxon]:[Multiple_forms]],4,FALSE)</f>
        <v>0</v>
      </c>
      <c r="G1206">
        <f>VLOOKUP(C:C,Table1[[#All],[searchTaxon]:[Multiple_forms]],5,FALSE)</f>
        <v>0</v>
      </c>
      <c r="J1206" t="s">
        <v>76</v>
      </c>
    </row>
    <row r="1207" spans="1:10">
      <c r="A1207" s="12">
        <v>43249</v>
      </c>
      <c r="B1207" s="13">
        <v>43249</v>
      </c>
      <c r="C1207" s="14" t="s">
        <v>828</v>
      </c>
      <c r="D1207" s="14">
        <v>120</v>
      </c>
      <c r="E1207">
        <f>VLOOKUP(C:C,Table1[[#All],[searchTaxon]:[Multiple_forms]],3,FALSE)</f>
        <v>0</v>
      </c>
      <c r="F1207">
        <f>VLOOKUP(C:C,Table1[[#All],[searchTaxon]:[Multiple_forms]],4,FALSE)</f>
        <v>0</v>
      </c>
      <c r="G1207">
        <f>VLOOKUP(C:C,Table1[[#All],[searchTaxon]:[Multiple_forms]],5,FALSE)</f>
        <v>0</v>
      </c>
      <c r="J1207" t="s">
        <v>76</v>
      </c>
    </row>
    <row r="1208" spans="1:10">
      <c r="A1208" s="12">
        <v>43249</v>
      </c>
      <c r="B1208" s="13">
        <v>43249</v>
      </c>
      <c r="C1208" s="14" t="s">
        <v>830</v>
      </c>
      <c r="D1208" s="14">
        <v>121</v>
      </c>
      <c r="E1208">
        <f>VLOOKUP(C:C,Table1[[#All],[searchTaxon]:[Multiple_forms]],3,FALSE)</f>
        <v>0</v>
      </c>
      <c r="F1208">
        <f>VLOOKUP(C:C,Table1[[#All],[searchTaxon]:[Multiple_forms]],4,FALSE)</f>
        <v>0</v>
      </c>
      <c r="G1208">
        <f>VLOOKUP(C:C,Table1[[#All],[searchTaxon]:[Multiple_forms]],5,FALSE)</f>
        <v>0</v>
      </c>
      <c r="J1208" t="s">
        <v>76</v>
      </c>
    </row>
    <row r="1209" spans="1:10">
      <c r="A1209" s="12">
        <v>43249</v>
      </c>
      <c r="B1209" s="13">
        <v>43249</v>
      </c>
      <c r="C1209" s="14" t="s">
        <v>832</v>
      </c>
      <c r="D1209" s="14">
        <v>122</v>
      </c>
      <c r="E1209">
        <f>VLOOKUP(C:C,Table1[[#All],[searchTaxon]:[Multiple_forms]],3,FALSE)</f>
        <v>0</v>
      </c>
      <c r="F1209">
        <f>VLOOKUP(C:C,Table1[[#All],[searchTaxon]:[Multiple_forms]],4,FALSE)</f>
        <v>0</v>
      </c>
      <c r="G1209">
        <f>VLOOKUP(C:C,Table1[[#All],[searchTaxon]:[Multiple_forms]],5,FALSE)</f>
        <v>0</v>
      </c>
      <c r="J1209" t="s">
        <v>76</v>
      </c>
    </row>
    <row r="1210" spans="1:10">
      <c r="A1210" s="12">
        <v>43249</v>
      </c>
      <c r="B1210" s="13">
        <v>43249</v>
      </c>
      <c r="C1210" s="14" t="s">
        <v>834</v>
      </c>
      <c r="D1210" s="14">
        <v>123</v>
      </c>
      <c r="E1210">
        <f>VLOOKUP(C:C,Table1[[#All],[searchTaxon]:[Multiple_forms]],3,FALSE)</f>
        <v>0</v>
      </c>
      <c r="F1210">
        <f>VLOOKUP(C:C,Table1[[#All],[searchTaxon]:[Multiple_forms]],4,FALSE)</f>
        <v>0</v>
      </c>
      <c r="G1210">
        <f>VLOOKUP(C:C,Table1[[#All],[searchTaxon]:[Multiple_forms]],5,FALSE)</f>
        <v>0</v>
      </c>
      <c r="J1210" t="s">
        <v>76</v>
      </c>
    </row>
    <row r="1211" spans="1:10">
      <c r="A1211" s="12">
        <v>43273</v>
      </c>
      <c r="B1211" s="13">
        <v>43273</v>
      </c>
      <c r="C1211" s="14" t="s">
        <v>836</v>
      </c>
      <c r="D1211" s="14">
        <v>124</v>
      </c>
      <c r="E1211">
        <f>VLOOKUP(C:C,Table1[[#All],[searchTaxon]:[Multiple_forms]],3,FALSE)</f>
        <v>0</v>
      </c>
      <c r="F1211">
        <f>VLOOKUP(C:C,Table1[[#All],[searchTaxon]:[Multiple_forms]],4,FALSE)</f>
        <v>0</v>
      </c>
      <c r="G1211">
        <f>VLOOKUP(C:C,Table1[[#All],[searchTaxon]:[Multiple_forms]],5,FALSE)</f>
        <v>0</v>
      </c>
      <c r="J1211" t="s">
        <v>76</v>
      </c>
    </row>
    <row r="1212" spans="1:10">
      <c r="A1212" s="12">
        <v>43273</v>
      </c>
      <c r="B1212" s="13">
        <v>43273</v>
      </c>
      <c r="C1212" s="14" t="s">
        <v>841</v>
      </c>
      <c r="D1212" s="14">
        <v>125</v>
      </c>
      <c r="E1212">
        <f>VLOOKUP(C:C,Table1[[#All],[searchTaxon]:[Multiple_forms]],3,FALSE)</f>
        <v>0</v>
      </c>
      <c r="F1212">
        <f>VLOOKUP(C:C,Table1[[#All],[searchTaxon]:[Multiple_forms]],4,FALSE)</f>
        <v>0</v>
      </c>
      <c r="G1212">
        <f>VLOOKUP(C:C,Table1[[#All],[searchTaxon]:[Multiple_forms]],5,FALSE)</f>
        <v>0</v>
      </c>
      <c r="J1212" t="s">
        <v>76</v>
      </c>
    </row>
    <row r="1213" spans="1:10">
      <c r="A1213" s="12">
        <v>43273</v>
      </c>
      <c r="B1213" s="13">
        <v>43273</v>
      </c>
      <c r="C1213" s="14" t="s">
        <v>843</v>
      </c>
      <c r="D1213" s="14">
        <v>126</v>
      </c>
      <c r="E1213">
        <f>VLOOKUP(C:C,Table1[[#All],[searchTaxon]:[Multiple_forms]],3,FALSE)</f>
        <v>0</v>
      </c>
      <c r="F1213">
        <f>VLOOKUP(C:C,Table1[[#All],[searchTaxon]:[Multiple_forms]],4,FALSE)</f>
        <v>0</v>
      </c>
      <c r="G1213">
        <f>VLOOKUP(C:C,Table1[[#All],[searchTaxon]:[Multiple_forms]],5,FALSE)</f>
        <v>0</v>
      </c>
      <c r="J1213" t="s">
        <v>76</v>
      </c>
    </row>
    <row r="1214" spans="1:10">
      <c r="A1214" s="12">
        <v>43273</v>
      </c>
      <c r="B1214" s="13">
        <v>43273</v>
      </c>
      <c r="C1214" s="14" t="s">
        <v>845</v>
      </c>
      <c r="D1214" s="14">
        <v>127</v>
      </c>
      <c r="E1214">
        <f>VLOOKUP(C:C,Table1[[#All],[searchTaxon]:[Multiple_forms]],3,FALSE)</f>
        <v>0</v>
      </c>
      <c r="F1214">
        <f>VLOOKUP(C:C,Table1[[#All],[searchTaxon]:[Multiple_forms]],4,FALSE)</f>
        <v>0</v>
      </c>
      <c r="G1214">
        <f>VLOOKUP(C:C,Table1[[#All],[searchTaxon]:[Multiple_forms]],5,FALSE)</f>
        <v>0</v>
      </c>
      <c r="J1214" t="s">
        <v>76</v>
      </c>
    </row>
    <row r="1215" spans="1:10">
      <c r="A1215" s="12">
        <v>43273</v>
      </c>
      <c r="B1215" s="13">
        <v>43273</v>
      </c>
      <c r="C1215" s="14" t="s">
        <v>848</v>
      </c>
      <c r="D1215" s="14">
        <v>128</v>
      </c>
      <c r="E1215">
        <f>VLOOKUP(C:C,Table1[[#All],[searchTaxon]:[Multiple_forms]],3,FALSE)</f>
        <v>0</v>
      </c>
      <c r="F1215">
        <f>VLOOKUP(C:C,Table1[[#All],[searchTaxon]:[Multiple_forms]],4,FALSE)</f>
        <v>0</v>
      </c>
      <c r="G1215">
        <f>VLOOKUP(C:C,Table1[[#All],[searchTaxon]:[Multiple_forms]],5,FALSE)</f>
        <v>0</v>
      </c>
      <c r="J1215" t="s">
        <v>76</v>
      </c>
    </row>
    <row r="1216" spans="1:10">
      <c r="A1216" s="12">
        <v>43276</v>
      </c>
      <c r="B1216" s="13">
        <v>43276</v>
      </c>
      <c r="C1216" s="14" t="s">
        <v>850</v>
      </c>
      <c r="D1216" s="14">
        <v>129</v>
      </c>
      <c r="E1216">
        <f>VLOOKUP(C:C,Table1[[#All],[searchTaxon]:[Multiple_forms]],3,FALSE)</f>
        <v>0</v>
      </c>
      <c r="F1216">
        <f>VLOOKUP(C:C,Table1[[#All],[searchTaxon]:[Multiple_forms]],4,FALSE)</f>
        <v>0</v>
      </c>
      <c r="G1216">
        <f>VLOOKUP(C:C,Table1[[#All],[searchTaxon]:[Multiple_forms]],5,FALSE)</f>
        <v>0</v>
      </c>
      <c r="J1216" t="s">
        <v>76</v>
      </c>
    </row>
    <row r="1217" spans="1:10">
      <c r="A1217" s="12">
        <v>43276</v>
      </c>
      <c r="B1217" s="13">
        <v>43276</v>
      </c>
      <c r="C1217" s="14" t="s">
        <v>852</v>
      </c>
      <c r="D1217" s="14">
        <v>130</v>
      </c>
      <c r="E1217">
        <f>VLOOKUP(C:C,Table1[[#All],[searchTaxon]:[Multiple_forms]],3,FALSE)</f>
        <v>0</v>
      </c>
      <c r="F1217">
        <f>VLOOKUP(C:C,Table1[[#All],[searchTaxon]:[Multiple_forms]],4,FALSE)</f>
        <v>0</v>
      </c>
      <c r="G1217">
        <f>VLOOKUP(C:C,Table1[[#All],[searchTaxon]:[Multiple_forms]],5,FALSE)</f>
        <v>0</v>
      </c>
      <c r="J1217" t="s">
        <v>76</v>
      </c>
    </row>
    <row r="1218" spans="1:10">
      <c r="A1218" s="12">
        <v>43276</v>
      </c>
      <c r="B1218" s="13">
        <v>43276</v>
      </c>
      <c r="C1218" s="14" t="s">
        <v>855</v>
      </c>
      <c r="D1218" s="14">
        <v>131</v>
      </c>
      <c r="E1218">
        <f>VLOOKUP(C:C,Table1[[#All],[searchTaxon]:[Multiple_forms]],3,FALSE)</f>
        <v>0</v>
      </c>
      <c r="F1218">
        <f>VLOOKUP(C:C,Table1[[#All],[searchTaxon]:[Multiple_forms]],4,FALSE)</f>
        <v>0</v>
      </c>
      <c r="G1218">
        <f>VLOOKUP(C:C,Table1[[#All],[searchTaxon]:[Multiple_forms]],5,FALSE)</f>
        <v>0</v>
      </c>
      <c r="J1218" t="s">
        <v>76</v>
      </c>
    </row>
    <row r="1219" spans="1:10">
      <c r="A1219" s="12">
        <v>43276</v>
      </c>
      <c r="B1219" s="13">
        <v>43276</v>
      </c>
      <c r="C1219" s="14" t="s">
        <v>860</v>
      </c>
      <c r="D1219" s="14">
        <v>132</v>
      </c>
      <c r="E1219">
        <f>VLOOKUP(C:C,Table1[[#All],[searchTaxon]:[Multiple_forms]],3,FALSE)</f>
        <v>0</v>
      </c>
      <c r="F1219">
        <f>VLOOKUP(C:C,Table1[[#All],[searchTaxon]:[Multiple_forms]],4,FALSE)</f>
        <v>0</v>
      </c>
      <c r="G1219">
        <f>VLOOKUP(C:C,Table1[[#All],[searchTaxon]:[Multiple_forms]],5,FALSE)</f>
        <v>0</v>
      </c>
      <c r="J1219" t="s">
        <v>76</v>
      </c>
    </row>
    <row r="1220" spans="1:10">
      <c r="A1220" s="12">
        <v>43276</v>
      </c>
      <c r="B1220" s="13">
        <v>43276</v>
      </c>
      <c r="C1220" s="14" t="s">
        <v>863</v>
      </c>
      <c r="D1220" s="14">
        <v>133</v>
      </c>
      <c r="E1220">
        <f>VLOOKUP(C:C,Table1[[#All],[searchTaxon]:[Multiple_forms]],3,FALSE)</f>
        <v>0</v>
      </c>
      <c r="F1220">
        <f>VLOOKUP(C:C,Table1[[#All],[searchTaxon]:[Multiple_forms]],4,FALSE)</f>
        <v>0</v>
      </c>
      <c r="G1220">
        <f>VLOOKUP(C:C,Table1[[#All],[searchTaxon]:[Multiple_forms]],5,FALSE)</f>
        <v>0</v>
      </c>
      <c r="J1220" t="s">
        <v>76</v>
      </c>
    </row>
    <row r="1221" spans="1:10">
      <c r="A1221" s="12">
        <v>43276</v>
      </c>
      <c r="B1221" s="13">
        <v>43276</v>
      </c>
      <c r="C1221" s="14" t="s">
        <v>865</v>
      </c>
      <c r="D1221" s="14">
        <v>134</v>
      </c>
      <c r="E1221">
        <f>VLOOKUP(C:C,Table1[[#All],[searchTaxon]:[Multiple_forms]],3,FALSE)</f>
        <v>0</v>
      </c>
      <c r="F1221">
        <f>VLOOKUP(C:C,Table1[[#All],[searchTaxon]:[Multiple_forms]],4,FALSE)</f>
        <v>0</v>
      </c>
      <c r="G1221">
        <f>VLOOKUP(C:C,Table1[[#All],[searchTaxon]:[Multiple_forms]],5,FALSE)</f>
        <v>0</v>
      </c>
      <c r="J1221" t="s">
        <v>76</v>
      </c>
    </row>
    <row r="1222" spans="1:10">
      <c r="A1222" s="12">
        <v>43277</v>
      </c>
      <c r="B1222" s="13">
        <v>43277</v>
      </c>
      <c r="C1222" s="14" t="s">
        <v>867</v>
      </c>
      <c r="D1222" s="14">
        <v>135</v>
      </c>
      <c r="E1222">
        <f>VLOOKUP(C:C,Table1[[#All],[searchTaxon]:[Multiple_forms]],3,FALSE)</f>
        <v>0</v>
      </c>
      <c r="F1222">
        <f>VLOOKUP(C:C,Table1[[#All],[searchTaxon]:[Multiple_forms]],4,FALSE)</f>
        <v>0</v>
      </c>
      <c r="G1222">
        <f>VLOOKUP(C:C,Table1[[#All],[searchTaxon]:[Multiple_forms]],5,FALSE)</f>
        <v>0</v>
      </c>
      <c r="J1222" t="s">
        <v>76</v>
      </c>
    </row>
    <row r="1223" spans="1:10">
      <c r="A1223" s="12">
        <v>43277</v>
      </c>
      <c r="B1223" s="13">
        <v>43277</v>
      </c>
      <c r="C1223" s="14" t="s">
        <v>870</v>
      </c>
      <c r="D1223" s="14">
        <v>136</v>
      </c>
      <c r="E1223">
        <f>VLOOKUP(C:C,Table1[[#All],[searchTaxon]:[Multiple_forms]],3,FALSE)</f>
        <v>0</v>
      </c>
      <c r="F1223">
        <f>VLOOKUP(C:C,Table1[[#All],[searchTaxon]:[Multiple_forms]],4,FALSE)</f>
        <v>0</v>
      </c>
      <c r="G1223">
        <f>VLOOKUP(C:C,Table1[[#All],[searchTaxon]:[Multiple_forms]],5,FALSE)</f>
        <v>0</v>
      </c>
      <c r="J1223" t="s">
        <v>76</v>
      </c>
    </row>
    <row r="1224" spans="1:10">
      <c r="A1224" s="12">
        <v>43277</v>
      </c>
      <c r="B1224" s="13">
        <v>43277</v>
      </c>
      <c r="C1224" s="14" t="s">
        <v>872</v>
      </c>
      <c r="D1224" s="14">
        <v>137</v>
      </c>
      <c r="E1224">
        <f>VLOOKUP(C:C,Table1[[#All],[searchTaxon]:[Multiple_forms]],3,FALSE)</f>
        <v>0</v>
      </c>
      <c r="F1224">
        <f>VLOOKUP(C:C,Table1[[#All],[searchTaxon]:[Multiple_forms]],4,FALSE)</f>
        <v>0</v>
      </c>
      <c r="G1224">
        <f>VLOOKUP(C:C,Table1[[#All],[searchTaxon]:[Multiple_forms]],5,FALSE)</f>
        <v>0</v>
      </c>
      <c r="J1224" t="s">
        <v>76</v>
      </c>
    </row>
    <row r="1225" spans="1:10">
      <c r="A1225" s="12">
        <v>43277</v>
      </c>
      <c r="B1225" s="13">
        <v>43277</v>
      </c>
      <c r="C1225" s="14" t="s">
        <v>874</v>
      </c>
      <c r="D1225" s="14">
        <v>138</v>
      </c>
      <c r="E1225">
        <f>VLOOKUP(C:C,Table1[[#All],[searchTaxon]:[Multiple_forms]],3,FALSE)</f>
        <v>0</v>
      </c>
      <c r="F1225">
        <f>VLOOKUP(C:C,Table1[[#All],[searchTaxon]:[Multiple_forms]],4,FALSE)</f>
        <v>0</v>
      </c>
      <c r="G1225">
        <f>VLOOKUP(C:C,Table1[[#All],[searchTaxon]:[Multiple_forms]],5,FALSE)</f>
        <v>0</v>
      </c>
      <c r="J1225" t="s">
        <v>76</v>
      </c>
    </row>
    <row r="1226" spans="1:10">
      <c r="A1226" s="12">
        <v>43277</v>
      </c>
      <c r="B1226" s="13">
        <v>43277</v>
      </c>
      <c r="C1226" s="14" t="s">
        <v>876</v>
      </c>
      <c r="D1226" s="14">
        <v>139</v>
      </c>
      <c r="E1226">
        <f>VLOOKUP(C:C,Table1[[#All],[searchTaxon]:[Multiple_forms]],3,FALSE)</f>
        <v>0</v>
      </c>
      <c r="F1226">
        <f>VLOOKUP(C:C,Table1[[#All],[searchTaxon]:[Multiple_forms]],4,FALSE)</f>
        <v>0</v>
      </c>
      <c r="G1226">
        <f>VLOOKUP(C:C,Table1[[#All],[searchTaxon]:[Multiple_forms]],5,FALSE)</f>
        <v>0</v>
      </c>
      <c r="J1226" t="s">
        <v>76</v>
      </c>
    </row>
    <row r="1227" spans="1:10">
      <c r="A1227" s="12">
        <v>43277</v>
      </c>
      <c r="B1227" s="13">
        <v>43277</v>
      </c>
      <c r="C1227" s="14" t="s">
        <v>879</v>
      </c>
      <c r="D1227" s="14">
        <v>140</v>
      </c>
      <c r="E1227">
        <f>VLOOKUP(C:C,Table1[[#All],[searchTaxon]:[Multiple_forms]],3,FALSE)</f>
        <v>0</v>
      </c>
      <c r="F1227">
        <f>VLOOKUP(C:C,Table1[[#All],[searchTaxon]:[Multiple_forms]],4,FALSE)</f>
        <v>0</v>
      </c>
      <c r="G1227">
        <f>VLOOKUP(C:C,Table1[[#All],[searchTaxon]:[Multiple_forms]],5,FALSE)</f>
        <v>0</v>
      </c>
      <c r="J1227" t="s">
        <v>76</v>
      </c>
    </row>
    <row r="1228" spans="1:10">
      <c r="A1228" s="12">
        <v>43277</v>
      </c>
      <c r="B1228" s="13">
        <v>43277</v>
      </c>
      <c r="C1228" s="14" t="s">
        <v>883</v>
      </c>
      <c r="D1228" s="14">
        <v>141</v>
      </c>
      <c r="E1228">
        <f>VLOOKUP(C:C,Table1[[#All],[searchTaxon]:[Multiple_forms]],3,FALSE)</f>
        <v>0</v>
      </c>
      <c r="F1228">
        <f>VLOOKUP(C:C,Table1[[#All],[searchTaxon]:[Multiple_forms]],4,FALSE)</f>
        <v>0</v>
      </c>
      <c r="G1228">
        <f>VLOOKUP(C:C,Table1[[#All],[searchTaxon]:[Multiple_forms]],5,FALSE)</f>
        <v>0</v>
      </c>
      <c r="J1228" t="s">
        <v>76</v>
      </c>
    </row>
    <row r="1229" spans="1:10">
      <c r="A1229" s="12">
        <v>43277</v>
      </c>
      <c r="B1229" s="13">
        <v>43277</v>
      </c>
      <c r="C1229" s="14" t="s">
        <v>888</v>
      </c>
      <c r="D1229" s="14">
        <v>142</v>
      </c>
      <c r="E1229">
        <f>VLOOKUP(C:C,Table1[[#All],[searchTaxon]:[Multiple_forms]],3,FALSE)</f>
        <v>0</v>
      </c>
      <c r="F1229">
        <f>VLOOKUP(C:C,Table1[[#All],[searchTaxon]:[Multiple_forms]],4,FALSE)</f>
        <v>0</v>
      </c>
      <c r="G1229">
        <f>VLOOKUP(C:C,Table1[[#All],[searchTaxon]:[Multiple_forms]],5,FALSE)</f>
        <v>0</v>
      </c>
      <c r="J1229" t="s">
        <v>76</v>
      </c>
    </row>
    <row r="1230" spans="1:10">
      <c r="A1230" s="12">
        <v>43278</v>
      </c>
      <c r="B1230" s="13">
        <v>43278</v>
      </c>
      <c r="C1230" s="14" t="s">
        <v>891</v>
      </c>
      <c r="D1230" s="14">
        <v>143</v>
      </c>
      <c r="E1230">
        <f>VLOOKUP(C:C,Table1[[#All],[searchTaxon]:[Multiple_forms]],3,FALSE)</f>
        <v>0</v>
      </c>
      <c r="F1230">
        <f>VLOOKUP(C:C,Table1[[#All],[searchTaxon]:[Multiple_forms]],4,FALSE)</f>
        <v>0</v>
      </c>
      <c r="G1230">
        <f>VLOOKUP(C:C,Table1[[#All],[searchTaxon]:[Multiple_forms]],5,FALSE)</f>
        <v>0</v>
      </c>
      <c r="J1230" t="s">
        <v>76</v>
      </c>
    </row>
    <row r="1231" spans="1:10">
      <c r="A1231" s="12">
        <v>43278</v>
      </c>
      <c r="B1231" s="13">
        <v>43278</v>
      </c>
      <c r="C1231" s="14" t="s">
        <v>892</v>
      </c>
      <c r="D1231" s="14">
        <v>144</v>
      </c>
      <c r="E1231">
        <f>VLOOKUP(C:C,Table1[[#All],[searchTaxon]:[Multiple_forms]],3,FALSE)</f>
        <v>0</v>
      </c>
      <c r="F1231">
        <f>VLOOKUP(C:C,Table1[[#All],[searchTaxon]:[Multiple_forms]],4,FALSE)</f>
        <v>0</v>
      </c>
      <c r="G1231">
        <f>VLOOKUP(C:C,Table1[[#All],[searchTaxon]:[Multiple_forms]],5,FALSE)</f>
        <v>0</v>
      </c>
      <c r="J1231" t="s">
        <v>76</v>
      </c>
    </row>
    <row r="1232" spans="1:10">
      <c r="A1232" s="12">
        <v>43278</v>
      </c>
      <c r="B1232" s="13">
        <v>43278</v>
      </c>
      <c r="C1232" s="14" t="s">
        <v>895</v>
      </c>
      <c r="D1232" s="14">
        <v>145</v>
      </c>
      <c r="E1232">
        <f>VLOOKUP(C:C,Table1[[#All],[searchTaxon]:[Multiple_forms]],3,FALSE)</f>
        <v>0</v>
      </c>
      <c r="F1232">
        <f>VLOOKUP(C:C,Table1[[#All],[searchTaxon]:[Multiple_forms]],4,FALSE)</f>
        <v>0</v>
      </c>
      <c r="G1232">
        <f>VLOOKUP(C:C,Table1[[#All],[searchTaxon]:[Multiple_forms]],5,FALSE)</f>
        <v>0</v>
      </c>
      <c r="J1232" t="s">
        <v>76</v>
      </c>
    </row>
    <row r="1233" spans="1:10">
      <c r="A1233" s="12">
        <v>43278</v>
      </c>
      <c r="B1233" s="13">
        <v>43278</v>
      </c>
      <c r="C1233" s="14" t="s">
        <v>897</v>
      </c>
      <c r="D1233" s="14">
        <v>146</v>
      </c>
      <c r="E1233" t="str">
        <f>VLOOKUP(C:C,Table1[[#All],[searchTaxon]:[Multiple_forms]],3,FALSE)</f>
        <v>Maculata</v>
      </c>
      <c r="F1233">
        <f>VLOOKUP(C:C,Table1[[#All],[searchTaxon]:[Multiple_forms]],4,FALSE)</f>
        <v>0</v>
      </c>
      <c r="G1233" t="str">
        <f>VLOOKUP(C:C,Table1[[#All],[searchTaxon]:[Multiple_forms]],5,FALSE)</f>
        <v>Yes</v>
      </c>
      <c r="J1233" t="s">
        <v>76</v>
      </c>
    </row>
    <row r="1234" spans="1:10">
      <c r="A1234" s="12">
        <v>43279</v>
      </c>
      <c r="B1234" s="13">
        <v>43279</v>
      </c>
      <c r="C1234" s="14" t="s">
        <v>903</v>
      </c>
      <c r="D1234" s="14">
        <v>147</v>
      </c>
      <c r="E1234">
        <f>VLOOKUP(C:C,Table1[[#All],[searchTaxon]:[Multiple_forms]],3,FALSE)</f>
        <v>0</v>
      </c>
      <c r="F1234">
        <f>VLOOKUP(C:C,Table1[[#All],[searchTaxon]:[Multiple_forms]],4,FALSE)</f>
        <v>0</v>
      </c>
      <c r="G1234">
        <f>VLOOKUP(C:C,Table1[[#All],[searchTaxon]:[Multiple_forms]],5,FALSE)</f>
        <v>0</v>
      </c>
      <c r="J1234" t="s">
        <v>76</v>
      </c>
    </row>
    <row r="1235" spans="1:10">
      <c r="A1235" s="12">
        <v>43279</v>
      </c>
      <c r="B1235" s="13">
        <v>43279</v>
      </c>
      <c r="C1235" s="14" t="s">
        <v>907</v>
      </c>
      <c r="D1235" s="14">
        <v>148</v>
      </c>
      <c r="E1235">
        <f>VLOOKUP(C:C,Table1[[#All],[searchTaxon]:[Multiple_forms]],3,FALSE)</f>
        <v>0</v>
      </c>
      <c r="F1235">
        <f>VLOOKUP(C:C,Table1[[#All],[searchTaxon]:[Multiple_forms]],4,FALSE)</f>
        <v>0</v>
      </c>
      <c r="G1235">
        <f>VLOOKUP(C:C,Table1[[#All],[searchTaxon]:[Multiple_forms]],5,FALSE)</f>
        <v>0</v>
      </c>
      <c r="J1235" t="s">
        <v>76</v>
      </c>
    </row>
    <row r="1236" spans="1:10">
      <c r="A1236" s="12">
        <v>43279</v>
      </c>
      <c r="B1236" s="13">
        <v>43279</v>
      </c>
      <c r="C1236" s="14" t="s">
        <v>910</v>
      </c>
      <c r="D1236" s="14">
        <v>149</v>
      </c>
      <c r="E1236">
        <f>VLOOKUP(C:C,Table1[[#All],[searchTaxon]:[Multiple_forms]],3,FALSE)</f>
        <v>0</v>
      </c>
      <c r="F1236">
        <f>VLOOKUP(C:C,Table1[[#All],[searchTaxon]:[Multiple_forms]],4,FALSE)</f>
        <v>0</v>
      </c>
      <c r="G1236">
        <f>VLOOKUP(C:C,Table1[[#All],[searchTaxon]:[Multiple_forms]],5,FALSE)</f>
        <v>0</v>
      </c>
      <c r="J1236" t="s">
        <v>76</v>
      </c>
    </row>
    <row r="1237" spans="1:10">
      <c r="A1237" s="12">
        <v>43279</v>
      </c>
      <c r="B1237" s="13">
        <v>43279</v>
      </c>
      <c r="C1237" s="14" t="s">
        <v>913</v>
      </c>
      <c r="D1237" s="14">
        <v>150</v>
      </c>
      <c r="E1237">
        <f>VLOOKUP(C:C,Table1[[#All],[searchTaxon]:[Multiple_forms]],3,FALSE)</f>
        <v>0</v>
      </c>
      <c r="F1237">
        <f>VLOOKUP(C:C,Table1[[#All],[searchTaxon]:[Multiple_forms]],4,FALSE)</f>
        <v>0</v>
      </c>
      <c r="G1237">
        <f>VLOOKUP(C:C,Table1[[#All],[searchTaxon]:[Multiple_forms]],5,FALSE)</f>
        <v>0</v>
      </c>
      <c r="J1237" t="s">
        <v>76</v>
      </c>
    </row>
    <row r="1238" spans="1:10">
      <c r="A1238" s="12">
        <v>43279</v>
      </c>
      <c r="B1238" s="13">
        <v>43279</v>
      </c>
      <c r="C1238" s="14" t="s">
        <v>913</v>
      </c>
      <c r="D1238" s="14">
        <v>151</v>
      </c>
      <c r="E1238">
        <f>VLOOKUP(C:C,Table1[[#All],[searchTaxon]:[Multiple_forms]],3,FALSE)</f>
        <v>0</v>
      </c>
      <c r="F1238">
        <f>VLOOKUP(C:C,Table1[[#All],[searchTaxon]:[Multiple_forms]],4,FALSE)</f>
        <v>0</v>
      </c>
      <c r="G1238">
        <f>VLOOKUP(C:C,Table1[[#All],[searchTaxon]:[Multiple_forms]],5,FALSE)</f>
        <v>0</v>
      </c>
      <c r="J1238" t="s">
        <v>76</v>
      </c>
    </row>
    <row r="1239" spans="1:10">
      <c r="A1239" s="12">
        <v>43279</v>
      </c>
      <c r="B1239" s="13">
        <v>43279</v>
      </c>
      <c r="C1239" s="14" t="s">
        <v>915</v>
      </c>
      <c r="D1239" s="14">
        <v>152</v>
      </c>
      <c r="E1239">
        <f>VLOOKUP(C:C,Table1[[#All],[searchTaxon]:[Multiple_forms]],3,FALSE)</f>
        <v>0</v>
      </c>
      <c r="F1239">
        <f>VLOOKUP(C:C,Table1[[#All],[searchTaxon]:[Multiple_forms]],4,FALSE)</f>
        <v>0</v>
      </c>
      <c r="G1239">
        <f>VLOOKUP(C:C,Table1[[#All],[searchTaxon]:[Multiple_forms]],5,FALSE)</f>
        <v>0</v>
      </c>
      <c r="J1239" t="s">
        <v>76</v>
      </c>
    </row>
    <row r="1240" spans="1:10">
      <c r="A1240" s="12">
        <v>43279</v>
      </c>
      <c r="B1240" s="13">
        <v>43279</v>
      </c>
      <c r="C1240" s="14" t="s">
        <v>919</v>
      </c>
      <c r="D1240" s="14">
        <v>153</v>
      </c>
      <c r="E1240">
        <f>VLOOKUP(C:C,Table1[[#All],[searchTaxon]:[Multiple_forms]],3,FALSE)</f>
        <v>0</v>
      </c>
      <c r="F1240">
        <f>VLOOKUP(C:C,Table1[[#All],[searchTaxon]:[Multiple_forms]],4,FALSE)</f>
        <v>0</v>
      </c>
      <c r="G1240">
        <f>VLOOKUP(C:C,Table1[[#All],[searchTaxon]:[Multiple_forms]],5,FALSE)</f>
        <v>0</v>
      </c>
      <c r="J1240" t="s">
        <v>76</v>
      </c>
    </row>
    <row r="1241" spans="1:10">
      <c r="A1241" s="12">
        <v>43279</v>
      </c>
      <c r="B1241" s="13">
        <v>43279</v>
      </c>
      <c r="C1241" s="14" t="s">
        <v>921</v>
      </c>
      <c r="D1241" s="14">
        <v>154</v>
      </c>
      <c r="E1241">
        <f>VLOOKUP(C:C,Table1[[#All],[searchTaxon]:[Multiple_forms]],3,FALSE)</f>
        <v>0</v>
      </c>
      <c r="F1241">
        <f>VLOOKUP(C:C,Table1[[#All],[searchTaxon]:[Multiple_forms]],4,FALSE)</f>
        <v>0</v>
      </c>
      <c r="G1241">
        <f>VLOOKUP(C:C,Table1[[#All],[searchTaxon]:[Multiple_forms]],5,FALSE)</f>
        <v>0</v>
      </c>
      <c r="J1241" t="s">
        <v>76</v>
      </c>
    </row>
    <row r="1242" spans="1:10">
      <c r="A1242" s="12">
        <v>43279</v>
      </c>
      <c r="B1242" s="13">
        <v>43279</v>
      </c>
      <c r="C1242" s="14" t="s">
        <v>925</v>
      </c>
      <c r="D1242" s="14">
        <v>155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J1242" t="s">
        <v>76</v>
      </c>
    </row>
    <row r="1243" spans="1:10">
      <c r="A1243" s="12">
        <v>43279</v>
      </c>
      <c r="B1243" s="13">
        <v>43279</v>
      </c>
      <c r="C1243" s="14" t="s">
        <v>928</v>
      </c>
      <c r="D1243" s="14">
        <v>156</v>
      </c>
      <c r="E1243">
        <f>VLOOKUP(C:C,Table1[[#All],[searchTaxon]:[Multiple_forms]],3,FALSE)</f>
        <v>0</v>
      </c>
      <c r="F1243">
        <f>VLOOKUP(C:C,Table1[[#All],[searchTaxon]:[Multiple_forms]],4,FALSE)</f>
        <v>0</v>
      </c>
      <c r="G1243">
        <f>VLOOKUP(C:C,Table1[[#All],[searchTaxon]:[Multiple_forms]],5,FALSE)</f>
        <v>0</v>
      </c>
      <c r="J1243" t="s">
        <v>76</v>
      </c>
    </row>
    <row r="1244" spans="1:10">
      <c r="A1244" s="12">
        <v>43279</v>
      </c>
      <c r="B1244" s="13">
        <v>43279</v>
      </c>
      <c r="C1244" s="14" t="s">
        <v>931</v>
      </c>
      <c r="D1244" s="14">
        <v>157</v>
      </c>
      <c r="E1244">
        <f>VLOOKUP(C:C,Table1[[#All],[searchTaxon]:[Multiple_forms]],3,FALSE)</f>
        <v>0</v>
      </c>
      <c r="F1244">
        <f>VLOOKUP(C:C,Table1[[#All],[searchTaxon]:[Multiple_forms]],4,FALSE)</f>
        <v>0</v>
      </c>
      <c r="G1244">
        <f>VLOOKUP(C:C,Table1[[#All],[searchTaxon]:[Multiple_forms]],5,FALSE)</f>
        <v>0</v>
      </c>
      <c r="J1244" t="s">
        <v>76</v>
      </c>
    </row>
    <row r="1245" spans="1:10">
      <c r="A1245" s="12">
        <v>43279</v>
      </c>
      <c r="B1245" s="13">
        <v>43279</v>
      </c>
      <c r="C1245" s="14" t="s">
        <v>933</v>
      </c>
      <c r="D1245" s="14">
        <v>158</v>
      </c>
      <c r="E1245">
        <f>VLOOKUP(C:C,Table1[[#All],[searchTaxon]:[Multiple_forms]],3,FALSE)</f>
        <v>0</v>
      </c>
      <c r="F1245">
        <f>VLOOKUP(C:C,Table1[[#All],[searchTaxon]:[Multiple_forms]],4,FALSE)</f>
        <v>0</v>
      </c>
      <c r="G1245">
        <f>VLOOKUP(C:C,Table1[[#All],[searchTaxon]:[Multiple_forms]],5,FALSE)</f>
        <v>0</v>
      </c>
      <c r="J1245" t="s">
        <v>76</v>
      </c>
    </row>
    <row r="1246" spans="1:10">
      <c r="A1246" s="12">
        <v>43279</v>
      </c>
      <c r="B1246" s="13">
        <v>43279</v>
      </c>
      <c r="C1246" s="14" t="s">
        <v>937</v>
      </c>
      <c r="D1246" s="14">
        <v>159</v>
      </c>
      <c r="E1246">
        <f>VLOOKUP(C:C,Table1[[#All],[searchTaxon]:[Multiple_forms]],3,FALSE)</f>
        <v>0</v>
      </c>
      <c r="F1246">
        <f>VLOOKUP(C:C,Table1[[#All],[searchTaxon]:[Multiple_forms]],4,FALSE)</f>
        <v>0</v>
      </c>
      <c r="G1246" t="str">
        <f>VLOOKUP(C:C,Table1[[#All],[searchTaxon]:[Multiple_forms]],5,FALSE)</f>
        <v>Yes</v>
      </c>
      <c r="J1246" t="s">
        <v>76</v>
      </c>
    </row>
    <row r="1247" spans="1:10">
      <c r="A1247" s="12">
        <v>43279</v>
      </c>
      <c r="B1247" s="13">
        <v>43279</v>
      </c>
      <c r="C1247" s="14" t="s">
        <v>939</v>
      </c>
      <c r="D1247" s="14">
        <v>160</v>
      </c>
      <c r="E1247" t="str">
        <f>VLOOKUP(C:C,Table1[[#All],[searchTaxon]:[Multiple_forms]],3,FALSE)</f>
        <v>Rubra</v>
      </c>
      <c r="F1247">
        <f>VLOOKUP(C:C,Table1[[#All],[searchTaxon]:[Multiple_forms]],4,FALSE)</f>
        <v>0</v>
      </c>
      <c r="G1247" t="str">
        <f>VLOOKUP(C:C,Table1[[#All],[searchTaxon]:[Multiple_forms]],5,FALSE)</f>
        <v>Yes</v>
      </c>
      <c r="J1247" t="s">
        <v>76</v>
      </c>
    </row>
    <row r="1248" spans="1:10">
      <c r="A1248" s="12">
        <v>43279</v>
      </c>
      <c r="B1248" s="13">
        <v>43279</v>
      </c>
      <c r="C1248" s="14" t="s">
        <v>942</v>
      </c>
      <c r="D1248" s="14">
        <v>161</v>
      </c>
      <c r="E1248">
        <f>VLOOKUP(C:C,Table1[[#All],[searchTaxon]:[Multiple_forms]],3,FALSE)</f>
        <v>0</v>
      </c>
      <c r="F1248">
        <f>VLOOKUP(C:C,Table1[[#All],[searchTaxon]:[Multiple_forms]],4,FALSE)</f>
        <v>0</v>
      </c>
      <c r="G1248" t="str">
        <f>VLOOKUP(C:C,Table1[[#All],[searchTaxon]:[Multiple_forms]],5,FALSE)</f>
        <v>Yes</v>
      </c>
      <c r="J1248" t="s">
        <v>76</v>
      </c>
    </row>
    <row r="1249" spans="1:10">
      <c r="A1249" s="12">
        <v>43279</v>
      </c>
      <c r="B1249" s="13">
        <v>43279</v>
      </c>
      <c r="C1249" s="14" t="s">
        <v>943</v>
      </c>
      <c r="D1249" s="14">
        <v>162</v>
      </c>
      <c r="E1249">
        <f>VLOOKUP(C:C,Table1[[#All],[searchTaxon]:[Multiple_forms]],3,FALSE)</f>
        <v>0</v>
      </c>
      <c r="F1249">
        <f>VLOOKUP(C:C,Table1[[#All],[searchTaxon]:[Multiple_forms]],4,FALSE)</f>
        <v>0</v>
      </c>
      <c r="G1249">
        <f>VLOOKUP(C:C,Table1[[#All],[searchTaxon]:[Multiple_forms]],5,FALSE)</f>
        <v>0</v>
      </c>
      <c r="J1249" t="s">
        <v>76</v>
      </c>
    </row>
    <row r="1250" spans="1:10">
      <c r="A1250" s="12">
        <v>43280</v>
      </c>
      <c r="B1250" s="13">
        <v>43280</v>
      </c>
      <c r="C1250" s="14" t="s">
        <v>948</v>
      </c>
      <c r="D1250" s="14">
        <v>163</v>
      </c>
      <c r="E1250">
        <f>VLOOKUP(C:C,Table1[[#All],[searchTaxon]:[Multiple_forms]],3,FALSE)</f>
        <v>0</v>
      </c>
      <c r="F1250">
        <f>VLOOKUP(C:C,Table1[[#All],[searchTaxon]:[Multiple_forms]],4,FALSE)</f>
        <v>0</v>
      </c>
      <c r="G1250">
        <f>VLOOKUP(C:C,Table1[[#All],[searchTaxon]:[Multiple_forms]],5,FALSE)</f>
        <v>0</v>
      </c>
      <c r="J1250" t="s">
        <v>76</v>
      </c>
    </row>
    <row r="1251" spans="1:10">
      <c r="A1251" s="12">
        <v>43280</v>
      </c>
      <c r="B1251" s="13">
        <v>43280</v>
      </c>
      <c r="C1251" s="14" t="s">
        <v>951</v>
      </c>
      <c r="D1251" s="14">
        <v>164</v>
      </c>
      <c r="E1251">
        <f>VLOOKUP(C:C,Table1[[#All],[searchTaxon]:[Multiple_forms]],3,FALSE)</f>
        <v>0</v>
      </c>
      <c r="F1251">
        <f>VLOOKUP(C:C,Table1[[#All],[searchTaxon]:[Multiple_forms]],4,FALSE)</f>
        <v>0</v>
      </c>
      <c r="G1251">
        <f>VLOOKUP(C:C,Table1[[#All],[searchTaxon]:[Multiple_forms]],5,FALSE)</f>
        <v>0</v>
      </c>
      <c r="J1251" t="s">
        <v>76</v>
      </c>
    </row>
    <row r="1252" spans="1:10">
      <c r="A1252" s="12">
        <v>43280</v>
      </c>
      <c r="B1252" s="13">
        <v>43280</v>
      </c>
      <c r="C1252" s="14" t="s">
        <v>953</v>
      </c>
      <c r="D1252" s="14">
        <v>165</v>
      </c>
      <c r="E1252">
        <f>VLOOKUP(C:C,Table1[[#All],[searchTaxon]:[Multiple_forms]],3,FALSE)</f>
        <v>0</v>
      </c>
      <c r="F1252">
        <f>VLOOKUP(C:C,Table1[[#All],[searchTaxon]:[Multiple_forms]],4,FALSE)</f>
        <v>0</v>
      </c>
      <c r="G1252" t="str">
        <f>VLOOKUP(C:C,Table1[[#All],[searchTaxon]:[Multiple_forms]],5,FALSE)</f>
        <v>Yes</v>
      </c>
      <c r="J1252" t="s">
        <v>76</v>
      </c>
    </row>
    <row r="1253" spans="1:10">
      <c r="A1253" s="12">
        <v>43280</v>
      </c>
      <c r="B1253" s="13">
        <v>43280</v>
      </c>
      <c r="C1253" s="14" t="s">
        <v>956</v>
      </c>
      <c r="D1253" s="14">
        <v>166</v>
      </c>
      <c r="E1253">
        <f>VLOOKUP(C:C,Table1[[#All],[searchTaxon]:[Multiple_forms]],3,FALSE)</f>
        <v>0</v>
      </c>
      <c r="F1253">
        <f>VLOOKUP(C:C,Table1[[#All],[searchTaxon]:[Multiple_forms]],4,FALSE)</f>
        <v>0</v>
      </c>
      <c r="G1253">
        <f>VLOOKUP(C:C,Table1[[#All],[searchTaxon]:[Multiple_forms]],5,FALSE)</f>
        <v>0</v>
      </c>
      <c r="J1253" t="s">
        <v>76</v>
      </c>
    </row>
    <row r="1254" spans="1:10">
      <c r="A1254" s="12">
        <v>43280</v>
      </c>
      <c r="B1254" s="13">
        <v>43280</v>
      </c>
      <c r="C1254" s="14" t="s">
        <v>958</v>
      </c>
      <c r="D1254" s="14">
        <v>167</v>
      </c>
      <c r="E1254">
        <f>VLOOKUP(C:C,Table1[[#All],[searchTaxon]:[Multiple_forms]],3,FALSE)</f>
        <v>0</v>
      </c>
      <c r="F1254">
        <f>VLOOKUP(C:C,Table1[[#All],[searchTaxon]:[Multiple_forms]],4,FALSE)</f>
        <v>0</v>
      </c>
      <c r="G1254" t="str">
        <f>VLOOKUP(C:C,Table1[[#All],[searchTaxon]:[Multiple_forms]],5,FALSE)</f>
        <v>Yes</v>
      </c>
      <c r="J1254" t="s">
        <v>76</v>
      </c>
    </row>
    <row r="1255" spans="1:10">
      <c r="A1255" s="12">
        <v>43280</v>
      </c>
      <c r="B1255" s="13">
        <v>43280</v>
      </c>
      <c r="C1255" s="14" t="s">
        <v>962</v>
      </c>
      <c r="D1255" s="14">
        <v>168</v>
      </c>
      <c r="E1255">
        <f>VLOOKUP(C:C,Table1[[#All],[searchTaxon]:[Multiple_forms]],3,FALSE)</f>
        <v>0</v>
      </c>
      <c r="F1255">
        <f>VLOOKUP(C:C,Table1[[#All],[searchTaxon]:[Multiple_forms]],4,FALSE)</f>
        <v>0</v>
      </c>
      <c r="G1255">
        <f>VLOOKUP(C:C,Table1[[#All],[searchTaxon]:[Multiple_forms]],5,FALSE)</f>
        <v>0</v>
      </c>
      <c r="J1255" t="s">
        <v>76</v>
      </c>
    </row>
    <row r="1256" spans="1:10">
      <c r="A1256" s="12">
        <v>43280</v>
      </c>
      <c r="B1256" s="13">
        <v>43280</v>
      </c>
      <c r="C1256" s="14" t="s">
        <v>965</v>
      </c>
      <c r="D1256" s="14">
        <v>169</v>
      </c>
      <c r="E1256">
        <f>VLOOKUP(C:C,Table1[[#All],[searchTaxon]:[Multiple_forms]],3,FALSE)</f>
        <v>0</v>
      </c>
      <c r="F1256">
        <f>VLOOKUP(C:C,Table1[[#All],[searchTaxon]:[Multiple_forms]],4,FALSE)</f>
        <v>0</v>
      </c>
      <c r="G1256">
        <f>VLOOKUP(C:C,Table1[[#All],[searchTaxon]:[Multiple_forms]],5,FALSE)</f>
        <v>0</v>
      </c>
      <c r="J1256" t="s">
        <v>76</v>
      </c>
    </row>
    <row r="1257" spans="1:10">
      <c r="A1257" s="12">
        <v>43280</v>
      </c>
      <c r="B1257" s="13">
        <v>43280</v>
      </c>
      <c r="C1257" s="14" t="s">
        <v>969</v>
      </c>
      <c r="D1257" s="14">
        <v>170</v>
      </c>
      <c r="E1257">
        <f>VLOOKUP(C:C,Table1[[#All],[searchTaxon]:[Multiple_forms]],3,FALSE)</f>
        <v>0</v>
      </c>
      <c r="F1257">
        <f>VLOOKUP(C:C,Table1[[#All],[searchTaxon]:[Multiple_forms]],4,FALSE)</f>
        <v>0</v>
      </c>
      <c r="G1257">
        <f>VLOOKUP(C:C,Table1[[#All],[searchTaxon]:[Multiple_forms]],5,FALSE)</f>
        <v>0</v>
      </c>
      <c r="J1257" t="s">
        <v>76</v>
      </c>
    </row>
    <row r="1258" spans="1:10">
      <c r="A1258" s="12">
        <v>43280</v>
      </c>
      <c r="B1258" s="13">
        <v>43280</v>
      </c>
      <c r="C1258" s="14" t="s">
        <v>971</v>
      </c>
      <c r="D1258" s="14">
        <v>171</v>
      </c>
      <c r="E1258">
        <f>VLOOKUP(C:C,Table1[[#All],[searchTaxon]:[Multiple_forms]],3,FALSE)</f>
        <v>0</v>
      </c>
      <c r="F1258">
        <f>VLOOKUP(C:C,Table1[[#All],[searchTaxon]:[Multiple_forms]],4,FALSE)</f>
        <v>0</v>
      </c>
      <c r="G1258">
        <f>VLOOKUP(C:C,Table1[[#All],[searchTaxon]:[Multiple_forms]],5,FALSE)</f>
        <v>0</v>
      </c>
      <c r="J1258" t="s">
        <v>76</v>
      </c>
    </row>
    <row r="1259" spans="1:10">
      <c r="A1259" s="12">
        <v>43280</v>
      </c>
      <c r="B1259" s="13">
        <v>43280</v>
      </c>
      <c r="C1259" s="14" t="s">
        <v>974</v>
      </c>
      <c r="D1259" s="14">
        <v>172</v>
      </c>
      <c r="E1259">
        <f>VLOOKUP(C:C,Table1[[#All],[searchTaxon]:[Multiple_forms]],3,FALSE)</f>
        <v>0</v>
      </c>
      <c r="F1259">
        <f>VLOOKUP(C:C,Table1[[#All],[searchTaxon]:[Multiple_forms]],4,FALSE)</f>
        <v>0</v>
      </c>
      <c r="G1259">
        <f>VLOOKUP(C:C,Table1[[#All],[searchTaxon]:[Multiple_forms]],5,FALSE)</f>
        <v>0</v>
      </c>
      <c r="J1259" t="s">
        <v>76</v>
      </c>
    </row>
    <row r="1260" spans="1:10">
      <c r="A1260" s="12">
        <v>43280</v>
      </c>
      <c r="B1260" s="13">
        <v>43280</v>
      </c>
      <c r="C1260" s="14" t="s">
        <v>977</v>
      </c>
      <c r="D1260" s="14">
        <v>173</v>
      </c>
      <c r="E1260">
        <f>VLOOKUP(C:C,Table1[[#All],[searchTaxon]:[Multiple_forms]],3,FALSE)</f>
        <v>0</v>
      </c>
      <c r="F1260">
        <f>VLOOKUP(C:C,Table1[[#All],[searchTaxon]:[Multiple_forms]],4,FALSE)</f>
        <v>0</v>
      </c>
      <c r="G1260">
        <f>VLOOKUP(C:C,Table1[[#All],[searchTaxon]:[Multiple_forms]],5,FALSE)</f>
        <v>0</v>
      </c>
      <c r="J1260" t="s">
        <v>76</v>
      </c>
    </row>
    <row r="1261" spans="1:10">
      <c r="A1261" s="12">
        <v>43281</v>
      </c>
      <c r="B1261" s="13">
        <v>43281</v>
      </c>
      <c r="C1261" s="14" t="s">
        <v>979</v>
      </c>
      <c r="D1261" s="14">
        <v>174</v>
      </c>
      <c r="E1261">
        <f>VLOOKUP(C:C,Table1[[#All],[searchTaxon]:[Multiple_forms]],3,FALSE)</f>
        <v>0</v>
      </c>
      <c r="F1261">
        <f>VLOOKUP(C:C,Table1[[#All],[searchTaxon]:[Multiple_forms]],4,FALSE)</f>
        <v>0</v>
      </c>
      <c r="G1261" t="str">
        <f>VLOOKUP(C:C,Table1[[#All],[searchTaxon]:[Multiple_forms]],5,FALSE)</f>
        <v>Yes</v>
      </c>
      <c r="J1261" t="s">
        <v>76</v>
      </c>
    </row>
    <row r="1262" spans="1:10">
      <c r="A1262" s="12">
        <v>43281</v>
      </c>
      <c r="B1262" s="13">
        <v>43281</v>
      </c>
      <c r="C1262" s="14" t="s">
        <v>981</v>
      </c>
      <c r="D1262" s="14">
        <v>175</v>
      </c>
      <c r="E1262">
        <f>VLOOKUP(C:C,Table1[[#All],[searchTaxon]:[Multiple_forms]],3,FALSE)</f>
        <v>0</v>
      </c>
      <c r="F1262">
        <f>VLOOKUP(C:C,Table1[[#All],[searchTaxon]:[Multiple_forms]],4,FALSE)</f>
        <v>0</v>
      </c>
      <c r="G1262">
        <f>VLOOKUP(C:C,Table1[[#All],[searchTaxon]:[Multiple_forms]],5,FALSE)</f>
        <v>0</v>
      </c>
      <c r="J1262" t="s">
        <v>76</v>
      </c>
    </row>
    <row r="1263" spans="1:10">
      <c r="A1263" s="12">
        <v>43281</v>
      </c>
      <c r="B1263" s="13">
        <v>43281</v>
      </c>
      <c r="C1263" s="14" t="s">
        <v>983</v>
      </c>
      <c r="D1263" s="14">
        <v>176</v>
      </c>
      <c r="E1263">
        <f>VLOOKUP(C:C,Table1[[#All],[searchTaxon]:[Multiple_forms]],3,FALSE)</f>
        <v>0</v>
      </c>
      <c r="F1263">
        <f>VLOOKUP(C:C,Table1[[#All],[searchTaxon]:[Multiple_forms]],4,FALSE)</f>
        <v>0</v>
      </c>
      <c r="G1263">
        <f>VLOOKUP(C:C,Table1[[#All],[searchTaxon]:[Multiple_forms]],5,FALSE)</f>
        <v>0</v>
      </c>
      <c r="J1263" t="s">
        <v>76</v>
      </c>
    </row>
    <row r="1264" spans="1:10">
      <c r="A1264" s="12">
        <v>43281</v>
      </c>
      <c r="B1264" s="13">
        <v>43281</v>
      </c>
      <c r="C1264" s="14" t="s">
        <v>987</v>
      </c>
      <c r="D1264" s="14">
        <v>177</v>
      </c>
      <c r="E1264">
        <f>VLOOKUP(C:C,Table1[[#All],[searchTaxon]:[Multiple_forms]],3,FALSE)</f>
        <v>0</v>
      </c>
      <c r="F1264" t="str">
        <f>VLOOKUP(C:C,Table1[[#All],[searchTaxon]:[Multiple_forms]],4,FALSE)</f>
        <v>White Jewel</v>
      </c>
      <c r="G1264" t="str">
        <f>VLOOKUP(C:C,Table1[[#All],[searchTaxon]:[Multiple_forms]],5,FALSE)</f>
        <v>Yes</v>
      </c>
      <c r="J1264" t="s">
        <v>76</v>
      </c>
    </row>
    <row r="1265" spans="1:10">
      <c r="A1265" s="12">
        <v>43281</v>
      </c>
      <c r="B1265" s="13">
        <v>43281</v>
      </c>
      <c r="C1265" s="14" t="s">
        <v>991</v>
      </c>
      <c r="D1265" s="14">
        <v>178</v>
      </c>
      <c r="E1265">
        <f>VLOOKUP(C:C,Table1[[#All],[searchTaxon]:[Multiple_forms]],3,FALSE)</f>
        <v>0</v>
      </c>
      <c r="F1265">
        <f>VLOOKUP(C:C,Table1[[#All],[searchTaxon]:[Multiple_forms]],4,FALSE)</f>
        <v>0</v>
      </c>
      <c r="G1265">
        <f>VLOOKUP(C:C,Table1[[#All],[searchTaxon]:[Multiple_forms]],5,FALSE)</f>
        <v>0</v>
      </c>
      <c r="J1265" t="s">
        <v>76</v>
      </c>
    </row>
    <row r="1266" spans="1:10">
      <c r="A1266" s="12">
        <v>43281</v>
      </c>
      <c r="B1266" s="13">
        <v>43281</v>
      </c>
      <c r="C1266" s="14" t="s">
        <v>995</v>
      </c>
      <c r="D1266" s="14">
        <v>179</v>
      </c>
      <c r="E1266">
        <f>VLOOKUP(C:C,Table1[[#All],[searchTaxon]:[Multiple_forms]],3,FALSE)</f>
        <v>0</v>
      </c>
      <c r="F1266">
        <f>VLOOKUP(C:C,Table1[[#All],[searchTaxon]:[Multiple_forms]],4,FALSE)</f>
        <v>0</v>
      </c>
      <c r="G1266">
        <f>VLOOKUP(C:C,Table1[[#All],[searchTaxon]:[Multiple_forms]],5,FALSE)</f>
        <v>0</v>
      </c>
      <c r="J1266" t="s">
        <v>76</v>
      </c>
    </row>
    <row r="1267" spans="1:10">
      <c r="A1267" s="12">
        <v>43281</v>
      </c>
      <c r="B1267" s="13">
        <v>43281</v>
      </c>
      <c r="C1267" s="14" t="s">
        <v>996</v>
      </c>
      <c r="D1267" s="14">
        <v>180</v>
      </c>
      <c r="E1267">
        <f>VLOOKUP(C:C,Table1[[#All],[searchTaxon]:[Multiple_forms]],3,FALSE)</f>
        <v>0</v>
      </c>
      <c r="F1267">
        <f>VLOOKUP(C:C,Table1[[#All],[searchTaxon]:[Multiple_forms]],4,FALSE)</f>
        <v>0</v>
      </c>
      <c r="G1267">
        <f>VLOOKUP(C:C,Table1[[#All],[searchTaxon]:[Multiple_forms]],5,FALSE)</f>
        <v>0</v>
      </c>
      <c r="J1267" t="s">
        <v>76</v>
      </c>
    </row>
    <row r="1268" spans="1:10">
      <c r="A1268" s="12">
        <v>43283</v>
      </c>
      <c r="B1268" s="13">
        <v>43283</v>
      </c>
      <c r="C1268" s="14" t="s">
        <v>998</v>
      </c>
      <c r="D1268" s="14">
        <v>181</v>
      </c>
      <c r="E1268">
        <f>VLOOKUP(C:C,Table1[[#All],[searchTaxon]:[Multiple_forms]],3,FALSE)</f>
        <v>0</v>
      </c>
      <c r="F1268">
        <f>VLOOKUP(C:C,Table1[[#All],[searchTaxon]:[Multiple_forms]],4,FALSE)</f>
        <v>0</v>
      </c>
      <c r="G1268">
        <f>VLOOKUP(C:C,Table1[[#All],[searchTaxon]:[Multiple_forms]],5,FALSE)</f>
        <v>0</v>
      </c>
      <c r="J1268" t="s">
        <v>76</v>
      </c>
    </row>
    <row r="1269" spans="1:10">
      <c r="A1269" s="12">
        <v>43242</v>
      </c>
      <c r="B1269" s="13">
        <v>43242</v>
      </c>
      <c r="C1269" s="14" t="s">
        <v>1007</v>
      </c>
      <c r="D1269" s="14">
        <v>1</v>
      </c>
      <c r="E1269">
        <f>VLOOKUP(C:C,Table1[[#All],[searchTaxon]:[Multiple_forms]],3,FALSE)</f>
        <v>0</v>
      </c>
      <c r="F1269">
        <f>VLOOKUP(C:C,Table1[[#All],[searchTaxon]:[Multiple_forms]],4,FALSE)</f>
        <v>0</v>
      </c>
      <c r="G1269">
        <f>VLOOKUP(C:C,Table1[[#All],[searchTaxon]:[Multiple_forms]],5,FALSE)</f>
        <v>0</v>
      </c>
      <c r="J1269" t="s">
        <v>106</v>
      </c>
    </row>
    <row r="1270" spans="1:10">
      <c r="A1270" s="12">
        <v>43242</v>
      </c>
      <c r="B1270" s="13">
        <v>43242</v>
      </c>
      <c r="C1270" s="14" t="s">
        <v>125</v>
      </c>
      <c r="D1270" s="14">
        <v>2</v>
      </c>
      <c r="E1270">
        <f>VLOOKUP(C:C,Table1[[#All],[searchTaxon]:[Multiple_forms]],3,FALSE)</f>
        <v>0</v>
      </c>
      <c r="F1270">
        <f>VLOOKUP(C:C,Table1[[#All],[searchTaxon]:[Multiple_forms]],4,FALSE)</f>
        <v>0</v>
      </c>
      <c r="G1270">
        <f>VLOOKUP(C:C,Table1[[#All],[searchTaxon]:[Multiple_forms]],5,FALSE)</f>
        <v>0</v>
      </c>
      <c r="J1270" t="s">
        <v>106</v>
      </c>
    </row>
    <row r="1271" spans="1:10">
      <c r="A1271" s="12">
        <v>43242</v>
      </c>
      <c r="B1271" s="13">
        <v>43242</v>
      </c>
      <c r="C1271" s="14" t="s">
        <v>177</v>
      </c>
      <c r="D1271" s="14">
        <v>3</v>
      </c>
      <c r="E1271">
        <f>VLOOKUP(C:C,Table1[[#All],[searchTaxon]:[Multiple_forms]],3,FALSE)</f>
        <v>0</v>
      </c>
      <c r="F1271">
        <f>VLOOKUP(C:C,Table1[[#All],[searchTaxon]:[Multiple_forms]],4,FALSE)</f>
        <v>0</v>
      </c>
      <c r="G1271">
        <f>VLOOKUP(C:C,Table1[[#All],[searchTaxon]:[Multiple_forms]],5,FALSE)</f>
        <v>0</v>
      </c>
      <c r="J1271" t="s">
        <v>106</v>
      </c>
    </row>
    <row r="1272" spans="1:10">
      <c r="A1272" s="12">
        <v>43242</v>
      </c>
      <c r="B1272" s="13">
        <v>43242</v>
      </c>
      <c r="C1272" s="14" t="s">
        <v>212</v>
      </c>
      <c r="D1272" s="14">
        <v>4</v>
      </c>
      <c r="E1272">
        <f>VLOOKUP(C:C,Table1[[#All],[searchTaxon]:[Multiple_forms]],3,FALSE)</f>
        <v>0</v>
      </c>
      <c r="F1272">
        <f>VLOOKUP(C:C,Table1[[#All],[searchTaxon]:[Multiple_forms]],4,FALSE)</f>
        <v>0</v>
      </c>
      <c r="G1272">
        <f>VLOOKUP(C:C,Table1[[#All],[searchTaxon]:[Multiple_forms]],5,FALSE)</f>
        <v>0</v>
      </c>
      <c r="J1272" t="s">
        <v>106</v>
      </c>
    </row>
    <row r="1273" spans="1:10">
      <c r="A1273" s="12">
        <v>43242</v>
      </c>
      <c r="B1273" s="13">
        <v>43242</v>
      </c>
      <c r="C1273" s="14" t="s">
        <v>234</v>
      </c>
      <c r="D1273" s="14">
        <v>5</v>
      </c>
      <c r="E1273">
        <f>VLOOKUP(C:C,Table1[[#All],[searchTaxon]:[Multiple_forms]],3,FALSE)</f>
        <v>0</v>
      </c>
      <c r="F1273">
        <f>VLOOKUP(C:C,Table1[[#All],[searchTaxon]:[Multiple_forms]],4,FALSE)</f>
        <v>0</v>
      </c>
      <c r="G1273">
        <f>VLOOKUP(C:C,Table1[[#All],[searchTaxon]:[Multiple_forms]],5,FALSE)</f>
        <v>0</v>
      </c>
      <c r="J1273" t="s">
        <v>106</v>
      </c>
    </row>
    <row r="1274" spans="1:10">
      <c r="A1274" s="12">
        <v>43242</v>
      </c>
      <c r="B1274" s="13">
        <v>43242</v>
      </c>
      <c r="C1274" s="14" t="s">
        <v>250</v>
      </c>
      <c r="D1274" s="14">
        <v>6</v>
      </c>
      <c r="E1274">
        <f>VLOOKUP(C:C,Table1[[#All],[searchTaxon]:[Multiple_forms]],3,FALSE)</f>
        <v>0</v>
      </c>
      <c r="F1274">
        <f>VLOOKUP(C:C,Table1[[#All],[searchTaxon]:[Multiple_forms]],4,FALSE)</f>
        <v>0</v>
      </c>
      <c r="G1274">
        <f>VLOOKUP(C:C,Table1[[#All],[searchTaxon]:[Multiple_forms]],5,FALSE)</f>
        <v>0</v>
      </c>
      <c r="J1274" t="s">
        <v>106</v>
      </c>
    </row>
    <row r="1275" spans="1:10">
      <c r="A1275" s="12">
        <v>43242</v>
      </c>
      <c r="B1275" s="13">
        <v>43242</v>
      </c>
      <c r="C1275" s="14" t="s">
        <v>272</v>
      </c>
      <c r="D1275" s="14">
        <v>7</v>
      </c>
      <c r="E1275">
        <f>VLOOKUP(C:C,Table1[[#All],[searchTaxon]:[Multiple_forms]],3,FALSE)</f>
        <v>0</v>
      </c>
      <c r="F1275">
        <f>VLOOKUP(C:C,Table1[[#All],[searchTaxon]:[Multiple_forms]],4,FALSE)</f>
        <v>0</v>
      </c>
      <c r="G1275">
        <f>VLOOKUP(C:C,Table1[[#All],[searchTaxon]:[Multiple_forms]],5,FALSE)</f>
        <v>0</v>
      </c>
      <c r="J1275" t="s">
        <v>106</v>
      </c>
    </row>
    <row r="1276" spans="1:10">
      <c r="A1276" s="12">
        <v>43242</v>
      </c>
      <c r="B1276" s="13">
        <v>43242</v>
      </c>
      <c r="C1276" s="14" t="s">
        <v>291</v>
      </c>
      <c r="D1276" s="14">
        <v>8</v>
      </c>
      <c r="E1276">
        <f>VLOOKUP(C:C,Table1[[#All],[searchTaxon]:[Multiple_forms]],3,FALSE)</f>
        <v>0</v>
      </c>
      <c r="F1276">
        <f>VLOOKUP(C:C,Table1[[#All],[searchTaxon]:[Multiple_forms]],4,FALSE)</f>
        <v>0</v>
      </c>
      <c r="G1276" t="str">
        <f>VLOOKUP(C:C,Table1[[#All],[searchTaxon]:[Multiple_forms]],5,FALSE)</f>
        <v>Yes</v>
      </c>
      <c r="J1276" t="s">
        <v>106</v>
      </c>
    </row>
    <row r="1277" spans="1:10">
      <c r="A1277" s="12">
        <v>43242</v>
      </c>
      <c r="B1277" s="13">
        <v>43242</v>
      </c>
      <c r="C1277" s="14" t="s">
        <v>314</v>
      </c>
      <c r="D1277" s="14">
        <v>9</v>
      </c>
      <c r="E1277">
        <f>VLOOKUP(C:C,Table1[[#All],[searchTaxon]:[Multiple_forms]],3,FALSE)</f>
        <v>0</v>
      </c>
      <c r="F1277">
        <f>VLOOKUP(C:C,Table1[[#All],[searchTaxon]:[Multiple_forms]],4,FALSE)</f>
        <v>0</v>
      </c>
      <c r="G1277">
        <f>VLOOKUP(C:C,Table1[[#All],[searchTaxon]:[Multiple_forms]],5,FALSE)</f>
        <v>0</v>
      </c>
      <c r="J1277" t="s">
        <v>106</v>
      </c>
    </row>
    <row r="1278" spans="1:10">
      <c r="A1278" s="12">
        <v>43242</v>
      </c>
      <c r="B1278" s="13">
        <v>43242</v>
      </c>
      <c r="C1278" s="14" t="s">
        <v>322</v>
      </c>
      <c r="D1278" s="14">
        <v>10</v>
      </c>
      <c r="E1278">
        <f>VLOOKUP(C:C,Table1[[#All],[searchTaxon]:[Multiple_forms]],3,FALSE)</f>
        <v>0</v>
      </c>
      <c r="F1278">
        <f>VLOOKUP(C:C,Table1[[#All],[searchTaxon]:[Multiple_forms]],4,FALSE)</f>
        <v>0</v>
      </c>
      <c r="G1278">
        <f>VLOOKUP(C:C,Table1[[#All],[searchTaxon]:[Multiple_forms]],5,FALSE)</f>
        <v>0</v>
      </c>
      <c r="J1278" t="s">
        <v>106</v>
      </c>
    </row>
    <row r="1279" spans="1:10">
      <c r="A1279" s="12">
        <v>43242</v>
      </c>
      <c r="B1279" s="13">
        <v>43242</v>
      </c>
      <c r="C1279" s="14" t="s">
        <v>332</v>
      </c>
      <c r="D1279" s="14">
        <v>11</v>
      </c>
      <c r="E1279">
        <f>VLOOKUP(C:C,Table1[[#All],[searchTaxon]:[Multiple_forms]],3,FALSE)</f>
        <v>0</v>
      </c>
      <c r="F1279">
        <f>VLOOKUP(C:C,Table1[[#All],[searchTaxon]:[Multiple_forms]],4,FALSE)</f>
        <v>0</v>
      </c>
      <c r="G1279">
        <f>VLOOKUP(C:C,Table1[[#All],[searchTaxon]:[Multiple_forms]],5,FALSE)</f>
        <v>0</v>
      </c>
      <c r="J1279" t="s">
        <v>106</v>
      </c>
    </row>
    <row r="1280" spans="1:10">
      <c r="A1280" s="12">
        <v>43242</v>
      </c>
      <c r="B1280" s="13">
        <v>43242</v>
      </c>
      <c r="C1280" s="14" t="s">
        <v>354</v>
      </c>
      <c r="D1280" s="14">
        <v>12</v>
      </c>
      <c r="E1280">
        <f>VLOOKUP(C:C,Table1[[#All],[searchTaxon]:[Multiple_forms]],3,FALSE)</f>
        <v>0</v>
      </c>
      <c r="F1280">
        <f>VLOOKUP(C:C,Table1[[#All],[searchTaxon]:[Multiple_forms]],4,FALSE)</f>
        <v>0</v>
      </c>
      <c r="G1280">
        <f>VLOOKUP(C:C,Table1[[#All],[searchTaxon]:[Multiple_forms]],5,FALSE)</f>
        <v>0</v>
      </c>
      <c r="J1280" t="s">
        <v>106</v>
      </c>
    </row>
    <row r="1281" spans="1:10">
      <c r="A1281" s="12">
        <v>43242</v>
      </c>
      <c r="B1281" s="13">
        <v>43242</v>
      </c>
      <c r="C1281" s="14" t="s">
        <v>362</v>
      </c>
      <c r="D1281" s="14">
        <v>13</v>
      </c>
      <c r="E1281">
        <f>VLOOKUP(C:C,Table1[[#All],[searchTaxon]:[Multiple_forms]],3,FALSE)</f>
        <v>0</v>
      </c>
      <c r="F1281">
        <f>VLOOKUP(C:C,Table1[[#All],[searchTaxon]:[Multiple_forms]],4,FALSE)</f>
        <v>0</v>
      </c>
      <c r="G1281">
        <f>VLOOKUP(C:C,Table1[[#All],[searchTaxon]:[Multiple_forms]],5,FALSE)</f>
        <v>0</v>
      </c>
      <c r="J1281" t="s">
        <v>106</v>
      </c>
    </row>
    <row r="1282" spans="1:10">
      <c r="A1282" s="12">
        <v>43242</v>
      </c>
      <c r="B1282" s="13">
        <v>43242</v>
      </c>
      <c r="C1282" s="14" t="s">
        <v>383</v>
      </c>
      <c r="D1282" s="14">
        <v>14</v>
      </c>
      <c r="E1282">
        <f>VLOOKUP(C:C,Table1[[#All],[searchTaxon]:[Multiple_forms]],3,FALSE)</f>
        <v>0</v>
      </c>
      <c r="F1282">
        <f>VLOOKUP(C:C,Table1[[#All],[searchTaxon]:[Multiple_forms]],4,FALSE)</f>
        <v>0</v>
      </c>
      <c r="G1282">
        <f>VLOOKUP(C:C,Table1[[#All],[searchTaxon]:[Multiple_forms]],5,FALSE)</f>
        <v>0</v>
      </c>
      <c r="J1282" t="s">
        <v>106</v>
      </c>
    </row>
    <row r="1283" spans="1:10">
      <c r="A1283" s="12">
        <v>43242</v>
      </c>
      <c r="B1283" s="13">
        <v>43242</v>
      </c>
      <c r="C1283" s="14" t="s">
        <v>394</v>
      </c>
      <c r="D1283" s="14">
        <v>15</v>
      </c>
      <c r="E1283">
        <f>VLOOKUP(C:C,Table1[[#All],[searchTaxon]:[Multiple_forms]],3,FALSE)</f>
        <v>0</v>
      </c>
      <c r="F1283">
        <f>VLOOKUP(C:C,Table1[[#All],[searchTaxon]:[Multiple_forms]],4,FALSE)</f>
        <v>0</v>
      </c>
      <c r="G1283">
        <f>VLOOKUP(C:C,Table1[[#All],[searchTaxon]:[Multiple_forms]],5,FALSE)</f>
        <v>0</v>
      </c>
      <c r="J1283" t="s">
        <v>106</v>
      </c>
    </row>
    <row r="1284" spans="1:10">
      <c r="A1284" s="12">
        <v>43242</v>
      </c>
      <c r="B1284" s="13">
        <v>43242</v>
      </c>
      <c r="C1284" s="14" t="s">
        <v>409</v>
      </c>
      <c r="D1284" s="14">
        <v>16</v>
      </c>
      <c r="E1284">
        <f>VLOOKUP(C:C,Table1[[#All],[searchTaxon]:[Multiple_forms]],3,FALSE)</f>
        <v>0</v>
      </c>
      <c r="F1284">
        <f>VLOOKUP(C:C,Table1[[#All],[searchTaxon]:[Multiple_forms]],4,FALSE)</f>
        <v>0</v>
      </c>
      <c r="G1284">
        <f>VLOOKUP(C:C,Table1[[#All],[searchTaxon]:[Multiple_forms]],5,FALSE)</f>
        <v>0</v>
      </c>
      <c r="J1284" t="s">
        <v>106</v>
      </c>
    </row>
    <row r="1285" spans="1:10">
      <c r="A1285" s="12">
        <v>43242</v>
      </c>
      <c r="B1285" s="13">
        <v>43242</v>
      </c>
      <c r="C1285" s="14" t="s">
        <v>419</v>
      </c>
      <c r="D1285" s="14">
        <v>17</v>
      </c>
      <c r="E1285">
        <f>VLOOKUP(C:C,Table1[[#All],[searchTaxon]:[Multiple_forms]],3,FALSE)</f>
        <v>0</v>
      </c>
      <c r="F1285">
        <f>VLOOKUP(C:C,Table1[[#All],[searchTaxon]:[Multiple_forms]],4,FALSE)</f>
        <v>0</v>
      </c>
      <c r="G1285">
        <f>VLOOKUP(C:C,Table1[[#All],[searchTaxon]:[Multiple_forms]],5,FALSE)</f>
        <v>0</v>
      </c>
      <c r="J1285" t="s">
        <v>106</v>
      </c>
    </row>
    <row r="1286" spans="1:10">
      <c r="A1286" s="12">
        <v>43242</v>
      </c>
      <c r="B1286" s="13">
        <v>43242</v>
      </c>
      <c r="C1286" s="14" t="s">
        <v>427</v>
      </c>
      <c r="D1286" s="14">
        <v>18</v>
      </c>
      <c r="E1286">
        <f>VLOOKUP(C:C,Table1[[#All],[searchTaxon]:[Multiple_forms]],3,FALSE)</f>
        <v>0</v>
      </c>
      <c r="F1286">
        <f>VLOOKUP(C:C,Table1[[#All],[searchTaxon]:[Multiple_forms]],4,FALSE)</f>
        <v>0</v>
      </c>
      <c r="G1286">
        <f>VLOOKUP(C:C,Table1[[#All],[searchTaxon]:[Multiple_forms]],5,FALSE)</f>
        <v>0</v>
      </c>
      <c r="J1286" t="s">
        <v>106</v>
      </c>
    </row>
    <row r="1287" spans="1:10">
      <c r="A1287" s="12">
        <v>43242</v>
      </c>
      <c r="B1287" s="13">
        <v>43242</v>
      </c>
      <c r="C1287" s="14" t="s">
        <v>437</v>
      </c>
      <c r="D1287" s="14">
        <v>19</v>
      </c>
      <c r="E1287">
        <f>VLOOKUP(C:C,Table1[[#All],[searchTaxon]:[Multiple_forms]],3,FALSE)</f>
        <v>0</v>
      </c>
      <c r="F1287">
        <f>VLOOKUP(C:C,Table1[[#All],[searchTaxon]:[Multiple_forms]],4,FALSE)</f>
        <v>0</v>
      </c>
      <c r="G1287">
        <f>VLOOKUP(C:C,Table1[[#All],[searchTaxon]:[Multiple_forms]],5,FALSE)</f>
        <v>0</v>
      </c>
      <c r="J1287" t="s">
        <v>106</v>
      </c>
    </row>
    <row r="1288" spans="1:10">
      <c r="A1288" s="12">
        <v>43242</v>
      </c>
      <c r="B1288" s="13">
        <v>43242</v>
      </c>
      <c r="C1288" s="14" t="s">
        <v>447</v>
      </c>
      <c r="D1288" s="14">
        <v>20</v>
      </c>
      <c r="E1288">
        <f>VLOOKUP(C:C,Table1[[#All],[searchTaxon]:[Multiple_forms]],3,FALSE)</f>
        <v>0</v>
      </c>
      <c r="F1288">
        <f>VLOOKUP(C:C,Table1[[#All],[searchTaxon]:[Multiple_forms]],4,FALSE)</f>
        <v>0</v>
      </c>
      <c r="G1288">
        <f>VLOOKUP(C:C,Table1[[#All],[searchTaxon]:[Multiple_forms]],5,FALSE)</f>
        <v>0</v>
      </c>
      <c r="J1288" t="s">
        <v>106</v>
      </c>
    </row>
    <row r="1289" spans="1:10">
      <c r="A1289" s="12">
        <v>43242</v>
      </c>
      <c r="B1289" s="13">
        <v>43242</v>
      </c>
      <c r="C1289" s="14" t="s">
        <v>1008</v>
      </c>
      <c r="D1289" s="14">
        <v>21</v>
      </c>
      <c r="E1289" t="e">
        <f>VLOOKUP(C:C,Table1[[#All],[searchTaxon]:[Multiple_forms]],3,FALSE)</f>
        <v>#N/A</v>
      </c>
      <c r="F1289" t="e">
        <f>VLOOKUP(C:C,Table1[[#All],[searchTaxon]:[Multiple_forms]],4,FALSE)</f>
        <v>#N/A</v>
      </c>
      <c r="G1289" t="e">
        <f>VLOOKUP(C:C,Table1[[#All],[searchTaxon]:[Multiple_forms]],5,FALSE)</f>
        <v>#N/A</v>
      </c>
      <c r="J1289" t="s">
        <v>106</v>
      </c>
    </row>
    <row r="1290" spans="1:10">
      <c r="A1290" s="12">
        <v>43243</v>
      </c>
      <c r="B1290" s="13">
        <v>43243</v>
      </c>
      <c r="C1290" s="14" t="s">
        <v>464</v>
      </c>
      <c r="D1290" s="14">
        <v>22</v>
      </c>
      <c r="E1290">
        <f>VLOOKUP(C:C,Table1[[#All],[searchTaxon]:[Multiple_forms]],3,FALSE)</f>
        <v>0</v>
      </c>
      <c r="F1290">
        <f>VLOOKUP(C:C,Table1[[#All],[searchTaxon]:[Multiple_forms]],4,FALSE)</f>
        <v>0</v>
      </c>
      <c r="G1290" t="str">
        <f>VLOOKUP(C:C,Table1[[#All],[searchTaxon]:[Multiple_forms]],5,FALSE)</f>
        <v>Yes</v>
      </c>
      <c r="J1290" t="s">
        <v>106</v>
      </c>
    </row>
    <row r="1291" spans="1:10">
      <c r="A1291" s="12">
        <v>43243</v>
      </c>
      <c r="B1291" s="13">
        <v>43243</v>
      </c>
      <c r="C1291" s="14" t="s">
        <v>473</v>
      </c>
      <c r="D1291" s="14">
        <v>23</v>
      </c>
      <c r="E1291">
        <f>VLOOKUP(C:C,Table1[[#All],[searchTaxon]:[Multiple_forms]],3,FALSE)</f>
        <v>0</v>
      </c>
      <c r="F1291">
        <f>VLOOKUP(C:C,Table1[[#All],[searchTaxon]:[Multiple_forms]],4,FALSE)</f>
        <v>0</v>
      </c>
      <c r="G1291">
        <f>VLOOKUP(C:C,Table1[[#All],[searchTaxon]:[Multiple_forms]],5,FALSE)</f>
        <v>0</v>
      </c>
      <c r="J1291" t="s">
        <v>106</v>
      </c>
    </row>
    <row r="1292" spans="1:10">
      <c r="A1292" s="12">
        <v>43243</v>
      </c>
      <c r="B1292" s="13">
        <v>43243</v>
      </c>
      <c r="C1292" s="14" t="s">
        <v>482</v>
      </c>
      <c r="D1292" s="14">
        <v>24</v>
      </c>
      <c r="E1292">
        <f>VLOOKUP(C:C,Table1[[#All],[searchTaxon]:[Multiple_forms]],3,FALSE)</f>
        <v>0</v>
      </c>
      <c r="F1292">
        <f>VLOOKUP(C:C,Table1[[#All],[searchTaxon]:[Multiple_forms]],4,FALSE)</f>
        <v>0</v>
      </c>
      <c r="G1292">
        <f>VLOOKUP(C:C,Table1[[#All],[searchTaxon]:[Multiple_forms]],5,FALSE)</f>
        <v>0</v>
      </c>
      <c r="J1292" t="s">
        <v>106</v>
      </c>
    </row>
    <row r="1293" spans="1:10">
      <c r="A1293" s="12">
        <v>43243</v>
      </c>
      <c r="B1293" s="13">
        <v>43243</v>
      </c>
      <c r="C1293" s="14" t="s">
        <v>493</v>
      </c>
      <c r="D1293" s="14">
        <v>25</v>
      </c>
      <c r="E1293">
        <f>VLOOKUP(C:C,Table1[[#All],[searchTaxon]:[Multiple_forms]],3,FALSE)</f>
        <v>0</v>
      </c>
      <c r="F1293">
        <f>VLOOKUP(C:C,Table1[[#All],[searchTaxon]:[Multiple_forms]],4,FALSE)</f>
        <v>0</v>
      </c>
      <c r="G1293">
        <f>VLOOKUP(C:C,Table1[[#All],[searchTaxon]:[Multiple_forms]],5,FALSE)</f>
        <v>0</v>
      </c>
      <c r="J1293" t="s">
        <v>106</v>
      </c>
    </row>
    <row r="1294" spans="1:10">
      <c r="A1294" s="12">
        <v>43243</v>
      </c>
      <c r="B1294" s="13">
        <v>43243</v>
      </c>
      <c r="C1294" s="14" t="s">
        <v>504</v>
      </c>
      <c r="D1294" s="14"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J1294" t="s">
        <v>106</v>
      </c>
    </row>
    <row r="1295" spans="1:10">
      <c r="A1295" s="12">
        <v>43243</v>
      </c>
      <c r="B1295" s="13">
        <v>43243</v>
      </c>
      <c r="C1295" s="14" t="s">
        <v>515</v>
      </c>
      <c r="D1295" s="14">
        <v>27</v>
      </c>
      <c r="E1295">
        <f>VLOOKUP(C:C,Table1[[#All],[searchTaxon]:[Multiple_forms]],3,FALSE)</f>
        <v>0</v>
      </c>
      <c r="F1295">
        <f>VLOOKUP(C:C,Table1[[#All],[searchTaxon]:[Multiple_forms]],4,FALSE)</f>
        <v>0</v>
      </c>
      <c r="G1295">
        <f>VLOOKUP(C:C,Table1[[#All],[searchTaxon]:[Multiple_forms]],5,FALSE)</f>
        <v>0</v>
      </c>
      <c r="J1295" t="s">
        <v>106</v>
      </c>
    </row>
    <row r="1296" spans="1:10">
      <c r="A1296" s="12">
        <v>43243</v>
      </c>
      <c r="B1296" s="13">
        <v>43243</v>
      </c>
      <c r="C1296" s="14" t="s">
        <v>1009</v>
      </c>
      <c r="D1296" s="14">
        <v>28</v>
      </c>
      <c r="E1296" t="e">
        <f>VLOOKUP(C:C,Table1[[#All],[searchTaxon]:[Multiple_forms]],3,FALSE)</f>
        <v>#N/A</v>
      </c>
      <c r="F1296" t="e">
        <f>VLOOKUP(C:C,Table1[[#All],[searchTaxon]:[Multiple_forms]],4,FALSE)</f>
        <v>#N/A</v>
      </c>
      <c r="G1296" t="e">
        <f>VLOOKUP(C:C,Table1[[#All],[searchTaxon]:[Multiple_forms]],5,FALSE)</f>
        <v>#N/A</v>
      </c>
      <c r="J1296" t="s">
        <v>106</v>
      </c>
    </row>
    <row r="1297" spans="1:10">
      <c r="A1297" s="12">
        <v>43243</v>
      </c>
      <c r="B1297" s="13">
        <v>43243</v>
      </c>
      <c r="C1297" s="14" t="s">
        <v>536</v>
      </c>
      <c r="D1297" s="14">
        <v>29</v>
      </c>
      <c r="E1297">
        <f>VLOOKUP(C:C,Table1[[#All],[searchTaxon]:[Multiple_forms]],3,FALSE)</f>
        <v>0</v>
      </c>
      <c r="F1297">
        <f>VLOOKUP(C:C,Table1[[#All],[searchTaxon]:[Multiple_forms]],4,FALSE)</f>
        <v>0</v>
      </c>
      <c r="G1297">
        <f>VLOOKUP(C:C,Table1[[#All],[searchTaxon]:[Multiple_forms]],5,FALSE)</f>
        <v>0</v>
      </c>
      <c r="J1297" t="s">
        <v>106</v>
      </c>
    </row>
    <row r="1298" spans="1:10">
      <c r="A1298" s="12">
        <v>43243</v>
      </c>
      <c r="B1298" s="13">
        <v>43243</v>
      </c>
      <c r="C1298" s="14" t="s">
        <v>547</v>
      </c>
      <c r="D1298" s="14">
        <v>30</v>
      </c>
      <c r="E1298">
        <f>VLOOKUP(C:C,Table1[[#All],[searchTaxon]:[Multiple_forms]],3,FALSE)</f>
        <v>0</v>
      </c>
      <c r="F1298">
        <f>VLOOKUP(C:C,Table1[[#All],[searchTaxon]:[Multiple_forms]],4,FALSE)</f>
        <v>0</v>
      </c>
      <c r="G1298">
        <f>VLOOKUP(C:C,Table1[[#All],[searchTaxon]:[Multiple_forms]],5,FALSE)</f>
        <v>0</v>
      </c>
      <c r="J1298" t="s">
        <v>106</v>
      </c>
    </row>
    <row r="1299" spans="1:10">
      <c r="A1299" s="12">
        <v>43243</v>
      </c>
      <c r="B1299" s="13">
        <v>43243</v>
      </c>
      <c r="C1299" s="14" t="s">
        <v>552</v>
      </c>
      <c r="D1299" s="14">
        <v>31</v>
      </c>
      <c r="E1299">
        <f>VLOOKUP(C:C,Table1[[#All],[searchTaxon]:[Multiple_forms]],3,FALSE)</f>
        <v>0</v>
      </c>
      <c r="F1299">
        <f>VLOOKUP(C:C,Table1[[#All],[searchTaxon]:[Multiple_forms]],4,FALSE)</f>
        <v>0</v>
      </c>
      <c r="G1299">
        <f>VLOOKUP(C:C,Table1[[#All],[searchTaxon]:[Multiple_forms]],5,FALSE)</f>
        <v>0</v>
      </c>
      <c r="J1299" t="s">
        <v>106</v>
      </c>
    </row>
    <row r="1300" spans="1:10">
      <c r="A1300" s="12">
        <v>43243</v>
      </c>
      <c r="B1300" s="13">
        <v>43243</v>
      </c>
      <c r="C1300" s="14" t="s">
        <v>559</v>
      </c>
      <c r="D1300" s="14">
        <v>32</v>
      </c>
      <c r="E1300">
        <f>VLOOKUP(C:C,Table1[[#All],[searchTaxon]:[Multiple_forms]],3,FALSE)</f>
        <v>0</v>
      </c>
      <c r="F1300">
        <f>VLOOKUP(C:C,Table1[[#All],[searchTaxon]:[Multiple_forms]],4,FALSE)</f>
        <v>0</v>
      </c>
      <c r="G1300">
        <f>VLOOKUP(C:C,Table1[[#All],[searchTaxon]:[Multiple_forms]],5,FALSE)</f>
        <v>0</v>
      </c>
      <c r="J1300" t="s">
        <v>106</v>
      </c>
    </row>
    <row r="1301" spans="1:10">
      <c r="A1301" s="12">
        <v>43243</v>
      </c>
      <c r="B1301" s="13">
        <v>43243</v>
      </c>
      <c r="C1301" s="14" t="s">
        <v>566</v>
      </c>
      <c r="D1301" s="14">
        <v>33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>
        <f>VLOOKUP(C:C,Table1[[#All],[searchTaxon]:[Multiple_forms]],5,FALSE)</f>
        <v>0</v>
      </c>
      <c r="J1301" t="s">
        <v>106</v>
      </c>
    </row>
    <row r="1302" spans="1:10">
      <c r="A1302" s="12">
        <v>43243</v>
      </c>
      <c r="B1302" s="13">
        <v>43243</v>
      </c>
      <c r="C1302" s="14" t="s">
        <v>574</v>
      </c>
      <c r="D1302" s="14">
        <v>34</v>
      </c>
      <c r="E1302">
        <f>VLOOKUP(C:C,Table1[[#All],[searchTaxon]:[Multiple_forms]],3,FALSE)</f>
        <v>0</v>
      </c>
      <c r="F1302">
        <f>VLOOKUP(C:C,Table1[[#All],[searchTaxon]:[Multiple_forms]],4,FALSE)</f>
        <v>0</v>
      </c>
      <c r="G1302">
        <f>VLOOKUP(C:C,Table1[[#All],[searchTaxon]:[Multiple_forms]],5,FALSE)</f>
        <v>0</v>
      </c>
      <c r="J1302" t="s">
        <v>106</v>
      </c>
    </row>
    <row r="1303" spans="1:10">
      <c r="A1303" s="12">
        <v>43243</v>
      </c>
      <c r="B1303" s="13">
        <v>43243</v>
      </c>
      <c r="C1303" s="14" t="s">
        <v>579</v>
      </c>
      <c r="D1303" s="14">
        <v>35</v>
      </c>
      <c r="E1303">
        <f>VLOOKUP(C:C,Table1[[#All],[searchTaxon]:[Multiple_forms]],3,FALSE)</f>
        <v>0</v>
      </c>
      <c r="F1303">
        <f>VLOOKUP(C:C,Table1[[#All],[searchTaxon]:[Multiple_forms]],4,FALSE)</f>
        <v>0</v>
      </c>
      <c r="G1303">
        <f>VLOOKUP(C:C,Table1[[#All],[searchTaxon]:[Multiple_forms]],5,FALSE)</f>
        <v>0</v>
      </c>
      <c r="J1303" t="s">
        <v>106</v>
      </c>
    </row>
    <row r="1304" spans="1:10">
      <c r="A1304" s="12">
        <v>43244</v>
      </c>
      <c r="B1304" s="13">
        <v>43244</v>
      </c>
      <c r="C1304" s="14" t="s">
        <v>586</v>
      </c>
      <c r="D1304" s="14">
        <v>36</v>
      </c>
      <c r="E1304">
        <f>VLOOKUP(C:C,Table1[[#All],[searchTaxon]:[Multiple_forms]],3,FALSE)</f>
        <v>0</v>
      </c>
      <c r="F1304">
        <f>VLOOKUP(C:C,Table1[[#All],[searchTaxon]:[Multiple_forms]],4,FALSE)</f>
        <v>0</v>
      </c>
      <c r="G1304">
        <f>VLOOKUP(C:C,Table1[[#All],[searchTaxon]:[Multiple_forms]],5,FALSE)</f>
        <v>0</v>
      </c>
      <c r="J1304" t="s">
        <v>106</v>
      </c>
    </row>
    <row r="1305" spans="1:10">
      <c r="A1305" s="12">
        <v>43244</v>
      </c>
      <c r="B1305" s="13">
        <v>43244</v>
      </c>
      <c r="C1305" s="14" t="s">
        <v>589</v>
      </c>
      <c r="D1305" s="14">
        <v>37</v>
      </c>
      <c r="E1305">
        <f>VLOOKUP(C:C,Table1[[#All],[searchTaxon]:[Multiple_forms]],3,FALSE)</f>
        <v>0</v>
      </c>
      <c r="F1305">
        <f>VLOOKUP(C:C,Table1[[#All],[searchTaxon]:[Multiple_forms]],4,FALSE)</f>
        <v>0</v>
      </c>
      <c r="G1305" t="str">
        <f>VLOOKUP(C:C,Table1[[#All],[searchTaxon]:[Multiple_forms]],5,FALSE)</f>
        <v>Yes</v>
      </c>
      <c r="J1305" t="s">
        <v>106</v>
      </c>
    </row>
    <row r="1306" spans="1:10">
      <c r="A1306" s="12">
        <v>43244</v>
      </c>
      <c r="B1306" s="13">
        <v>43244</v>
      </c>
      <c r="C1306" s="14" t="s">
        <v>599</v>
      </c>
      <c r="D1306" s="14">
        <v>38</v>
      </c>
      <c r="E1306">
        <f>VLOOKUP(C:C,Table1[[#All],[searchTaxon]:[Multiple_forms]],3,FALSE)</f>
        <v>0</v>
      </c>
      <c r="F1306">
        <f>VLOOKUP(C:C,Table1[[#All],[searchTaxon]:[Multiple_forms]],4,FALSE)</f>
        <v>0</v>
      </c>
      <c r="G1306">
        <f>VLOOKUP(C:C,Table1[[#All],[searchTaxon]:[Multiple_forms]],5,FALSE)</f>
        <v>0</v>
      </c>
      <c r="J1306" t="s">
        <v>106</v>
      </c>
    </row>
    <row r="1307" spans="1:10">
      <c r="A1307" s="12">
        <v>43244</v>
      </c>
      <c r="B1307" s="13">
        <v>43244</v>
      </c>
      <c r="C1307" s="14" t="s">
        <v>603</v>
      </c>
      <c r="D1307" s="14">
        <v>39</v>
      </c>
      <c r="E1307">
        <f>VLOOKUP(C:C,Table1[[#All],[searchTaxon]:[Multiple_forms]],3,FALSE)</f>
        <v>0</v>
      </c>
      <c r="F1307">
        <f>VLOOKUP(C:C,Table1[[#All],[searchTaxon]:[Multiple_forms]],4,FALSE)</f>
        <v>0</v>
      </c>
      <c r="G1307">
        <f>VLOOKUP(C:C,Table1[[#All],[searchTaxon]:[Multiple_forms]],5,FALSE)</f>
        <v>0</v>
      </c>
      <c r="J1307" t="s">
        <v>106</v>
      </c>
    </row>
    <row r="1308" spans="1:10">
      <c r="A1308" s="12">
        <v>43244</v>
      </c>
      <c r="B1308" s="13">
        <v>43244</v>
      </c>
      <c r="C1308" s="14" t="s">
        <v>608</v>
      </c>
      <c r="D1308" s="14">
        <v>40</v>
      </c>
      <c r="E1308">
        <f>VLOOKUP(C:C,Table1[[#All],[searchTaxon]:[Multiple_forms]],3,FALSE)</f>
        <v>0</v>
      </c>
      <c r="F1308">
        <f>VLOOKUP(C:C,Table1[[#All],[searchTaxon]:[Multiple_forms]],4,FALSE)</f>
        <v>0</v>
      </c>
      <c r="G1308">
        <f>VLOOKUP(C:C,Table1[[#All],[searchTaxon]:[Multiple_forms]],5,FALSE)</f>
        <v>0</v>
      </c>
      <c r="J1308" t="s">
        <v>106</v>
      </c>
    </row>
    <row r="1309" spans="1:10">
      <c r="A1309" s="12">
        <v>43244</v>
      </c>
      <c r="B1309" s="13">
        <v>43244</v>
      </c>
      <c r="C1309" s="14" t="s">
        <v>612</v>
      </c>
      <c r="D1309" s="14">
        <v>41</v>
      </c>
      <c r="E1309">
        <f>VLOOKUP(C:C,Table1[[#All],[searchTaxon]:[Multiple_forms]],3,FALSE)</f>
        <v>0</v>
      </c>
      <c r="F1309">
        <f>VLOOKUP(C:C,Table1[[#All],[searchTaxon]:[Multiple_forms]],4,FALSE)</f>
        <v>0</v>
      </c>
      <c r="G1309">
        <f>VLOOKUP(C:C,Table1[[#All],[searchTaxon]:[Multiple_forms]],5,FALSE)</f>
        <v>0</v>
      </c>
      <c r="J1309" t="s">
        <v>106</v>
      </c>
    </row>
    <row r="1310" spans="1:10">
      <c r="A1310" s="12">
        <v>43244</v>
      </c>
      <c r="B1310" s="13">
        <v>43244</v>
      </c>
      <c r="C1310" s="14" t="s">
        <v>618</v>
      </c>
      <c r="D1310" s="14">
        <v>42</v>
      </c>
      <c r="E1310">
        <f>VLOOKUP(C:C,Table1[[#All],[searchTaxon]:[Multiple_forms]],3,FALSE)</f>
        <v>0</v>
      </c>
      <c r="F1310">
        <f>VLOOKUP(C:C,Table1[[#All],[searchTaxon]:[Multiple_forms]],4,FALSE)</f>
        <v>0</v>
      </c>
      <c r="G1310">
        <f>VLOOKUP(C:C,Table1[[#All],[searchTaxon]:[Multiple_forms]],5,FALSE)</f>
        <v>0</v>
      </c>
      <c r="J1310" t="s">
        <v>106</v>
      </c>
    </row>
    <row r="1311" spans="1:10">
      <c r="A1311" s="12">
        <v>43244</v>
      </c>
      <c r="B1311" s="13">
        <v>43244</v>
      </c>
      <c r="C1311" s="14" t="s">
        <v>620</v>
      </c>
      <c r="D1311" s="14">
        <v>43</v>
      </c>
      <c r="E1311">
        <f>VLOOKUP(C:C,Table1[[#All],[searchTaxon]:[Multiple_forms]],3,FALSE)</f>
        <v>0</v>
      </c>
      <c r="F1311">
        <f>VLOOKUP(C:C,Table1[[#All],[searchTaxon]:[Multiple_forms]],4,FALSE)</f>
        <v>0</v>
      </c>
      <c r="G1311" t="str">
        <f>VLOOKUP(C:C,Table1[[#All],[searchTaxon]:[Multiple_forms]],5,FALSE)</f>
        <v>YES</v>
      </c>
      <c r="J1311" t="s">
        <v>106</v>
      </c>
    </row>
    <row r="1312" spans="1:10">
      <c r="A1312" s="12">
        <v>43244</v>
      </c>
      <c r="B1312" s="13">
        <v>43244</v>
      </c>
      <c r="C1312" s="14" t="s">
        <v>628</v>
      </c>
      <c r="D1312" s="14">
        <v>44</v>
      </c>
      <c r="E1312">
        <f>VLOOKUP(C:C,Table1[[#All],[searchTaxon]:[Multiple_forms]],3,FALSE)</f>
        <v>0</v>
      </c>
      <c r="F1312">
        <f>VLOOKUP(C:C,Table1[[#All],[searchTaxon]:[Multiple_forms]],4,FALSE)</f>
        <v>0</v>
      </c>
      <c r="G1312">
        <f>VLOOKUP(C:C,Table1[[#All],[searchTaxon]:[Multiple_forms]],5,FALSE)</f>
        <v>0</v>
      </c>
      <c r="J1312" t="s">
        <v>106</v>
      </c>
    </row>
    <row r="1313" spans="1:10">
      <c r="A1313" s="12">
        <v>43244</v>
      </c>
      <c r="B1313" s="13">
        <v>43244</v>
      </c>
      <c r="C1313" s="14" t="s">
        <v>634</v>
      </c>
      <c r="D1313" s="14">
        <v>45</v>
      </c>
      <c r="E1313">
        <f>VLOOKUP(C:C,Table1[[#All],[searchTaxon]:[Multiple_forms]],3,FALSE)</f>
        <v>0</v>
      </c>
      <c r="F1313">
        <f>VLOOKUP(C:C,Table1[[#All],[searchTaxon]:[Multiple_forms]],4,FALSE)</f>
        <v>0</v>
      </c>
      <c r="G1313">
        <f>VLOOKUP(C:C,Table1[[#All],[searchTaxon]:[Multiple_forms]],5,FALSE)</f>
        <v>0</v>
      </c>
      <c r="J1313" t="s">
        <v>106</v>
      </c>
    </row>
    <row r="1314" spans="1:10">
      <c r="A1314" s="12">
        <v>43244</v>
      </c>
      <c r="B1314" s="13">
        <v>43244</v>
      </c>
      <c r="C1314" s="14" t="s">
        <v>636</v>
      </c>
      <c r="D1314" s="14">
        <v>46</v>
      </c>
      <c r="E1314">
        <f>VLOOKUP(C:C,Table1[[#All],[searchTaxon]:[Multiple_forms]],3,FALSE)</f>
        <v>0</v>
      </c>
      <c r="F1314">
        <f>VLOOKUP(C:C,Table1[[#All],[searchTaxon]:[Multiple_forms]],4,FALSE)</f>
        <v>0</v>
      </c>
      <c r="G1314">
        <f>VLOOKUP(C:C,Table1[[#All],[searchTaxon]:[Multiple_forms]],5,FALSE)</f>
        <v>0</v>
      </c>
      <c r="J1314" t="s">
        <v>106</v>
      </c>
    </row>
    <row r="1315" spans="1:10">
      <c r="A1315" s="12">
        <v>43244</v>
      </c>
      <c r="B1315" s="13">
        <v>43244</v>
      </c>
      <c r="C1315" s="14" t="s">
        <v>639</v>
      </c>
      <c r="D1315" s="14">
        <v>47</v>
      </c>
      <c r="E1315">
        <f>VLOOKUP(C:C,Table1[[#All],[searchTaxon]:[Multiple_forms]],3,FALSE)</f>
        <v>0</v>
      </c>
      <c r="F1315">
        <f>VLOOKUP(C:C,Table1[[#All],[searchTaxon]:[Multiple_forms]],4,FALSE)</f>
        <v>0</v>
      </c>
      <c r="G1315">
        <f>VLOOKUP(C:C,Table1[[#All],[searchTaxon]:[Multiple_forms]],5,FALSE)</f>
        <v>0</v>
      </c>
      <c r="J1315" t="s">
        <v>106</v>
      </c>
    </row>
    <row r="1316" spans="1:10">
      <c r="A1316" s="12">
        <v>43244</v>
      </c>
      <c r="B1316" s="13">
        <v>43244</v>
      </c>
      <c r="C1316" s="14" t="s">
        <v>641</v>
      </c>
      <c r="D1316" s="14">
        <v>48</v>
      </c>
      <c r="E1316">
        <f>VLOOKUP(C:C,Table1[[#All],[searchTaxon]:[Multiple_forms]],3,FALSE)</f>
        <v>0</v>
      </c>
      <c r="F1316">
        <f>VLOOKUP(C:C,Table1[[#All],[searchTaxon]:[Multiple_forms]],4,FALSE)</f>
        <v>0</v>
      </c>
      <c r="G1316">
        <f>VLOOKUP(C:C,Table1[[#All],[searchTaxon]:[Multiple_forms]],5,FALSE)</f>
        <v>0</v>
      </c>
      <c r="J1316" t="s">
        <v>106</v>
      </c>
    </row>
    <row r="1317" spans="1:10">
      <c r="A1317" s="12">
        <v>43244</v>
      </c>
      <c r="B1317" s="13">
        <v>43244</v>
      </c>
      <c r="C1317" s="14" t="s">
        <v>643</v>
      </c>
      <c r="D1317" s="14">
        <v>49</v>
      </c>
      <c r="E1317">
        <f>VLOOKUP(C:C,Table1[[#All],[searchTaxon]:[Multiple_forms]],3,FALSE)</f>
        <v>0</v>
      </c>
      <c r="F1317">
        <f>VLOOKUP(C:C,Table1[[#All],[searchTaxon]:[Multiple_forms]],4,FALSE)</f>
        <v>0</v>
      </c>
      <c r="G1317">
        <f>VLOOKUP(C:C,Table1[[#All],[searchTaxon]:[Multiple_forms]],5,FALSE)</f>
        <v>0</v>
      </c>
      <c r="J1317" t="s">
        <v>106</v>
      </c>
    </row>
    <row r="1318" spans="1:10">
      <c r="A1318" s="12">
        <v>43244</v>
      </c>
      <c r="B1318" s="13">
        <v>43244</v>
      </c>
      <c r="C1318" s="14" t="s">
        <v>647</v>
      </c>
      <c r="D1318" s="14">
        <v>50</v>
      </c>
      <c r="E1318">
        <f>VLOOKUP(C:C,Table1[[#All],[searchTaxon]:[Multiple_forms]],3,FALSE)</f>
        <v>0</v>
      </c>
      <c r="F1318">
        <f>VLOOKUP(C:C,Table1[[#All],[searchTaxon]:[Multiple_forms]],4,FALSE)</f>
        <v>0</v>
      </c>
      <c r="G1318">
        <f>VLOOKUP(C:C,Table1[[#All],[searchTaxon]:[Multiple_forms]],5,FALSE)</f>
        <v>0</v>
      </c>
      <c r="J1318" t="s">
        <v>106</v>
      </c>
    </row>
    <row r="1319" spans="1:10">
      <c r="A1319" s="12">
        <v>43245</v>
      </c>
      <c r="B1319" s="13">
        <v>43245</v>
      </c>
      <c r="C1319" s="14" t="s">
        <v>650</v>
      </c>
      <c r="D1319" s="14">
        <v>51</v>
      </c>
      <c r="E1319">
        <f>VLOOKUP(C:C,Table1[[#All],[searchTaxon]:[Multiple_forms]],3,FALSE)</f>
        <v>0</v>
      </c>
      <c r="F1319">
        <f>VLOOKUP(C:C,Table1[[#All],[searchTaxon]:[Multiple_forms]],4,FALSE)</f>
        <v>0</v>
      </c>
      <c r="G1319">
        <f>VLOOKUP(C:C,Table1[[#All],[searchTaxon]:[Multiple_forms]],5,FALSE)</f>
        <v>0</v>
      </c>
      <c r="J1319" t="s">
        <v>106</v>
      </c>
    </row>
    <row r="1320" spans="1:10">
      <c r="A1320" s="12">
        <v>43245</v>
      </c>
      <c r="B1320" s="13">
        <v>43245</v>
      </c>
      <c r="C1320" s="14" t="s">
        <v>652</v>
      </c>
      <c r="D1320" s="14">
        <v>52</v>
      </c>
      <c r="E1320">
        <f>VLOOKUP(C:C,Table1[[#All],[searchTaxon]:[Multiple_forms]],3,FALSE)</f>
        <v>0</v>
      </c>
      <c r="F1320">
        <f>VLOOKUP(C:C,Table1[[#All],[searchTaxon]:[Multiple_forms]],4,FALSE)</f>
        <v>0</v>
      </c>
      <c r="G1320">
        <f>VLOOKUP(C:C,Table1[[#All],[searchTaxon]:[Multiple_forms]],5,FALSE)</f>
        <v>0</v>
      </c>
      <c r="J1320" t="s">
        <v>106</v>
      </c>
    </row>
    <row r="1321" spans="1:10">
      <c r="A1321" s="12">
        <v>43245</v>
      </c>
      <c r="B1321" s="13">
        <v>43245</v>
      </c>
      <c r="C1321" s="14" t="s">
        <v>654</v>
      </c>
      <c r="D1321" s="14">
        <v>53</v>
      </c>
      <c r="E1321">
        <f>VLOOKUP(C:C,Table1[[#All],[searchTaxon]:[Multiple_forms]],3,FALSE)</f>
        <v>0</v>
      </c>
      <c r="F1321">
        <f>VLOOKUP(C:C,Table1[[#All],[searchTaxon]:[Multiple_forms]],4,FALSE)</f>
        <v>0</v>
      </c>
      <c r="G1321">
        <f>VLOOKUP(C:C,Table1[[#All],[searchTaxon]:[Multiple_forms]],5,FALSE)</f>
        <v>0</v>
      </c>
      <c r="J1321" t="s">
        <v>106</v>
      </c>
    </row>
    <row r="1322" spans="1:10">
      <c r="A1322" s="12">
        <v>43245</v>
      </c>
      <c r="B1322" s="13">
        <v>43245</v>
      </c>
      <c r="C1322" s="14" t="s">
        <v>656</v>
      </c>
      <c r="D1322" s="14">
        <v>54</v>
      </c>
      <c r="E1322">
        <f>VLOOKUP(C:C,Table1[[#All],[searchTaxon]:[Multiple_forms]],3,FALSE)</f>
        <v>0</v>
      </c>
      <c r="F1322">
        <f>VLOOKUP(C:C,Table1[[#All],[searchTaxon]:[Multiple_forms]],4,FALSE)</f>
        <v>0</v>
      </c>
      <c r="G1322">
        <f>VLOOKUP(C:C,Table1[[#All],[searchTaxon]:[Multiple_forms]],5,FALSE)</f>
        <v>0</v>
      </c>
      <c r="J1322" t="s">
        <v>106</v>
      </c>
    </row>
    <row r="1323" spans="1:10">
      <c r="A1323" s="12">
        <v>43245</v>
      </c>
      <c r="B1323" s="13">
        <v>43245</v>
      </c>
      <c r="C1323" s="14" t="s">
        <v>659</v>
      </c>
      <c r="D1323" s="14">
        <v>55</v>
      </c>
      <c r="E1323">
        <f>VLOOKUP(C:C,Table1[[#All],[searchTaxon]:[Multiple_forms]],3,FALSE)</f>
        <v>0</v>
      </c>
      <c r="F1323">
        <f>VLOOKUP(C:C,Table1[[#All],[searchTaxon]:[Multiple_forms]],4,FALSE)</f>
        <v>0</v>
      </c>
      <c r="G1323">
        <f>VLOOKUP(C:C,Table1[[#All],[searchTaxon]:[Multiple_forms]],5,FALSE)</f>
        <v>0</v>
      </c>
      <c r="J1323" t="s">
        <v>106</v>
      </c>
    </row>
    <row r="1324" spans="1:10">
      <c r="A1324" s="12">
        <v>43245</v>
      </c>
      <c r="B1324" s="13">
        <v>43245</v>
      </c>
      <c r="C1324" s="14" t="s">
        <v>662</v>
      </c>
      <c r="D1324" s="14">
        <v>56</v>
      </c>
      <c r="E1324">
        <f>VLOOKUP(C:C,Table1[[#All],[searchTaxon]:[Multiple_forms]],3,FALSE)</f>
        <v>0</v>
      </c>
      <c r="F1324">
        <f>VLOOKUP(C:C,Table1[[#All],[searchTaxon]:[Multiple_forms]],4,FALSE)</f>
        <v>0</v>
      </c>
      <c r="G1324">
        <f>VLOOKUP(C:C,Table1[[#All],[searchTaxon]:[Multiple_forms]],5,FALSE)</f>
        <v>0</v>
      </c>
      <c r="J1324" t="s">
        <v>106</v>
      </c>
    </row>
    <row r="1325" spans="1:10">
      <c r="A1325" s="12">
        <v>43245</v>
      </c>
      <c r="B1325" s="13">
        <v>43245</v>
      </c>
      <c r="C1325" s="14" t="s">
        <v>665</v>
      </c>
      <c r="D1325" s="14">
        <v>57</v>
      </c>
      <c r="E1325">
        <f>VLOOKUP(C:C,Table1[[#All],[searchTaxon]:[Multiple_forms]],3,FALSE)</f>
        <v>0</v>
      </c>
      <c r="F1325">
        <f>VLOOKUP(C:C,Table1[[#All],[searchTaxon]:[Multiple_forms]],4,FALSE)</f>
        <v>0</v>
      </c>
      <c r="G1325">
        <f>VLOOKUP(C:C,Table1[[#All],[searchTaxon]:[Multiple_forms]],5,FALSE)</f>
        <v>0</v>
      </c>
      <c r="J1325" t="s">
        <v>106</v>
      </c>
    </row>
    <row r="1326" spans="1:10">
      <c r="A1326" s="12">
        <v>43245</v>
      </c>
      <c r="B1326" s="13">
        <v>43245</v>
      </c>
      <c r="C1326" s="14" t="s">
        <v>667</v>
      </c>
      <c r="D1326" s="14">
        <v>58</v>
      </c>
      <c r="E1326">
        <f>VLOOKUP(C:C,Table1[[#All],[searchTaxon]:[Multiple_forms]],3,FALSE)</f>
        <v>0</v>
      </c>
      <c r="F1326">
        <f>VLOOKUP(C:C,Table1[[#All],[searchTaxon]:[Multiple_forms]],4,FALSE)</f>
        <v>0</v>
      </c>
      <c r="G1326">
        <f>VLOOKUP(C:C,Table1[[#All],[searchTaxon]:[Multiple_forms]],5,FALSE)</f>
        <v>0</v>
      </c>
      <c r="J1326" t="s">
        <v>106</v>
      </c>
    </row>
    <row r="1327" spans="1:10">
      <c r="A1327" s="12">
        <v>43245</v>
      </c>
      <c r="B1327" s="13">
        <v>43245</v>
      </c>
      <c r="C1327" s="14" t="s">
        <v>669</v>
      </c>
      <c r="D1327" s="14">
        <v>59</v>
      </c>
      <c r="E1327">
        <f>VLOOKUP(C:C,Table1[[#All],[searchTaxon]:[Multiple_forms]],3,FALSE)</f>
        <v>0</v>
      </c>
      <c r="F1327">
        <f>VLOOKUP(C:C,Table1[[#All],[searchTaxon]:[Multiple_forms]],4,FALSE)</f>
        <v>0</v>
      </c>
      <c r="G1327">
        <f>VLOOKUP(C:C,Table1[[#All],[searchTaxon]:[Multiple_forms]],5,FALSE)</f>
        <v>0</v>
      </c>
      <c r="J1327" t="s">
        <v>106</v>
      </c>
    </row>
    <row r="1328" spans="1:10">
      <c r="A1328" s="12">
        <v>43245</v>
      </c>
      <c r="B1328" s="13">
        <v>43245</v>
      </c>
      <c r="C1328" s="14" t="s">
        <v>671</v>
      </c>
      <c r="D1328" s="14">
        <v>60</v>
      </c>
      <c r="E1328" t="str">
        <f>VLOOKUP(C:C,Table1[[#All],[searchTaxon]:[Multiple_forms]],3,FALSE)</f>
        <v>hilli</v>
      </c>
      <c r="F1328">
        <f>VLOOKUP(C:C,Table1[[#All],[searchTaxon]:[Multiple_forms]],4,FALSE)</f>
        <v>0</v>
      </c>
      <c r="G1328">
        <f>VLOOKUP(C:C,Table1[[#All],[searchTaxon]:[Multiple_forms]],5,FALSE)</f>
        <v>0</v>
      </c>
      <c r="J1328" t="s">
        <v>106</v>
      </c>
    </row>
    <row r="1329" spans="1:10">
      <c r="A1329" s="12">
        <v>43245</v>
      </c>
      <c r="B1329" s="13">
        <v>43245</v>
      </c>
      <c r="C1329" s="14" t="s">
        <v>676</v>
      </c>
      <c r="D1329" s="14">
        <v>61</v>
      </c>
      <c r="E1329">
        <f>VLOOKUP(C:C,Table1[[#All],[searchTaxon]:[Multiple_forms]],3,FALSE)</f>
        <v>0</v>
      </c>
      <c r="F1329">
        <f>VLOOKUP(C:C,Table1[[#All],[searchTaxon]:[Multiple_forms]],4,FALSE)</f>
        <v>0</v>
      </c>
      <c r="G1329">
        <f>VLOOKUP(C:C,Table1[[#All],[searchTaxon]:[Multiple_forms]],5,FALSE)</f>
        <v>0</v>
      </c>
      <c r="J1329" t="s">
        <v>106</v>
      </c>
    </row>
    <row r="1330" spans="1:10">
      <c r="A1330" s="12">
        <v>43245</v>
      </c>
      <c r="B1330" s="13">
        <v>43245</v>
      </c>
      <c r="C1330" s="14" t="s">
        <v>679</v>
      </c>
      <c r="D1330" s="14">
        <v>62</v>
      </c>
      <c r="E1330">
        <f>VLOOKUP(C:C,Table1[[#All],[searchTaxon]:[Multiple_forms]],3,FALSE)</f>
        <v>0</v>
      </c>
      <c r="F1330">
        <f>VLOOKUP(C:C,Table1[[#All],[searchTaxon]:[Multiple_forms]],4,FALSE)</f>
        <v>0</v>
      </c>
      <c r="G1330">
        <f>VLOOKUP(C:C,Table1[[#All],[searchTaxon]:[Multiple_forms]],5,FALSE)</f>
        <v>0</v>
      </c>
      <c r="J1330" t="s">
        <v>106</v>
      </c>
    </row>
    <row r="1331" spans="1:10">
      <c r="A1331" s="12">
        <v>43245</v>
      </c>
      <c r="B1331" s="13">
        <v>43245</v>
      </c>
      <c r="C1331" s="14" t="s">
        <v>682</v>
      </c>
      <c r="D1331" s="14">
        <v>63</v>
      </c>
      <c r="E1331">
        <f>VLOOKUP(C:C,Table1[[#All],[searchTaxon]:[Multiple_forms]],3,FALSE)</f>
        <v>0</v>
      </c>
      <c r="F1331">
        <f>VLOOKUP(C:C,Table1[[#All],[searchTaxon]:[Multiple_forms]],4,FALSE)</f>
        <v>0</v>
      </c>
      <c r="G1331">
        <f>VLOOKUP(C:C,Table1[[#All],[searchTaxon]:[Multiple_forms]],5,FALSE)</f>
        <v>0</v>
      </c>
      <c r="J1331" t="s">
        <v>106</v>
      </c>
    </row>
    <row r="1332" spans="1:10">
      <c r="A1332" s="12">
        <v>43245</v>
      </c>
      <c r="B1332" s="13">
        <v>43245</v>
      </c>
      <c r="C1332" s="14" t="s">
        <v>686</v>
      </c>
      <c r="D1332" s="14">
        <v>64</v>
      </c>
      <c r="E1332">
        <f>VLOOKUP(C:C,Table1[[#All],[searchTaxon]:[Multiple_forms]],3,FALSE)</f>
        <v>0</v>
      </c>
      <c r="F1332">
        <f>VLOOKUP(C:C,Table1[[#All],[searchTaxon]:[Multiple_forms]],4,FALSE)</f>
        <v>0</v>
      </c>
      <c r="G1332">
        <f>VLOOKUP(C:C,Table1[[#All],[searchTaxon]:[Multiple_forms]],5,FALSE)</f>
        <v>0</v>
      </c>
      <c r="J1332" t="s">
        <v>106</v>
      </c>
    </row>
    <row r="1333" spans="1:10">
      <c r="A1333" s="12">
        <v>43245</v>
      </c>
      <c r="B1333" s="13">
        <v>43245</v>
      </c>
      <c r="C1333" s="14" t="s">
        <v>688</v>
      </c>
      <c r="D1333" s="14">
        <v>65</v>
      </c>
      <c r="E1333">
        <f>VLOOKUP(C:C,Table1[[#All],[searchTaxon]:[Multiple_forms]],3,FALSE)</f>
        <v>0</v>
      </c>
      <c r="F1333">
        <f>VLOOKUP(C:C,Table1[[#All],[searchTaxon]:[Multiple_forms]],4,FALSE)</f>
        <v>0</v>
      </c>
      <c r="G1333">
        <f>VLOOKUP(C:C,Table1[[#All],[searchTaxon]:[Multiple_forms]],5,FALSE)</f>
        <v>0</v>
      </c>
      <c r="J1333" t="s">
        <v>106</v>
      </c>
    </row>
    <row r="1334" spans="1:10">
      <c r="A1334" s="12">
        <v>43245</v>
      </c>
      <c r="B1334" s="13">
        <v>43245</v>
      </c>
      <c r="C1334" s="14" t="s">
        <v>690</v>
      </c>
      <c r="D1334" s="14">
        <v>66</v>
      </c>
      <c r="E1334">
        <f>VLOOKUP(C:C,Table1[[#All],[searchTaxon]:[Multiple_forms]],3,FALSE)</f>
        <v>0</v>
      </c>
      <c r="F1334">
        <f>VLOOKUP(C:C,Table1[[#All],[searchTaxon]:[Multiple_forms]],4,FALSE)</f>
        <v>0</v>
      </c>
      <c r="G1334">
        <f>VLOOKUP(C:C,Table1[[#All],[searchTaxon]:[Multiple_forms]],5,FALSE)</f>
        <v>0</v>
      </c>
      <c r="J1334" t="s">
        <v>106</v>
      </c>
    </row>
    <row r="1335" spans="1:10">
      <c r="A1335" s="12">
        <v>43245</v>
      </c>
      <c r="B1335" s="13">
        <v>43245</v>
      </c>
      <c r="C1335" s="14" t="s">
        <v>693</v>
      </c>
      <c r="D1335" s="14">
        <v>67</v>
      </c>
      <c r="E1335">
        <f>VLOOKUP(C:C,Table1[[#All],[searchTaxon]:[Multiple_forms]],3,FALSE)</f>
        <v>0</v>
      </c>
      <c r="F1335">
        <f>VLOOKUP(C:C,Table1[[#All],[searchTaxon]:[Multiple_forms]],4,FALSE)</f>
        <v>0</v>
      </c>
      <c r="G1335">
        <f>VLOOKUP(C:C,Table1[[#All],[searchTaxon]:[Multiple_forms]],5,FALSE)</f>
        <v>0</v>
      </c>
      <c r="J1335" t="s">
        <v>106</v>
      </c>
    </row>
    <row r="1336" spans="1:10">
      <c r="A1336" s="12">
        <v>43245</v>
      </c>
      <c r="B1336" s="13">
        <v>43245</v>
      </c>
      <c r="C1336" s="14" t="s">
        <v>695</v>
      </c>
      <c r="D1336" s="14">
        <v>68</v>
      </c>
      <c r="E1336">
        <f>VLOOKUP(C:C,Table1[[#All],[searchTaxon]:[Multiple_forms]],3,FALSE)</f>
        <v>0</v>
      </c>
      <c r="F1336">
        <f>VLOOKUP(C:C,Table1[[#All],[searchTaxon]:[Multiple_forms]],4,FALSE)</f>
        <v>0</v>
      </c>
      <c r="G1336">
        <f>VLOOKUP(C:C,Table1[[#All],[searchTaxon]:[Multiple_forms]],5,FALSE)</f>
        <v>0</v>
      </c>
      <c r="J1336" t="s">
        <v>106</v>
      </c>
    </row>
    <row r="1337" spans="1:10">
      <c r="A1337" s="12">
        <v>43245</v>
      </c>
      <c r="B1337" s="13">
        <v>43245</v>
      </c>
      <c r="C1337" s="14" t="s">
        <v>698</v>
      </c>
      <c r="D1337" s="14">
        <v>69</v>
      </c>
      <c r="E1337">
        <f>VLOOKUP(C:C,Table1[[#All],[searchTaxon]:[Multiple_forms]],3,FALSE)</f>
        <v>0</v>
      </c>
      <c r="F1337">
        <f>VLOOKUP(C:C,Table1[[#All],[searchTaxon]:[Multiple_forms]],4,FALSE)</f>
        <v>0</v>
      </c>
      <c r="G1337">
        <f>VLOOKUP(C:C,Table1[[#All],[searchTaxon]:[Multiple_forms]],5,FALSE)</f>
        <v>0</v>
      </c>
      <c r="J1337" t="s">
        <v>106</v>
      </c>
    </row>
    <row r="1338" spans="1:10">
      <c r="A1338" s="12">
        <v>43245</v>
      </c>
      <c r="B1338" s="13">
        <v>43245</v>
      </c>
      <c r="C1338" s="14" t="s">
        <v>701</v>
      </c>
      <c r="D1338" s="14">
        <v>70</v>
      </c>
      <c r="E1338">
        <f>VLOOKUP(C:C,Table1[[#All],[searchTaxon]:[Multiple_forms]],3,FALSE)</f>
        <v>0</v>
      </c>
      <c r="F1338">
        <f>VLOOKUP(C:C,Table1[[#All],[searchTaxon]:[Multiple_forms]],4,FALSE)</f>
        <v>0</v>
      </c>
      <c r="G1338">
        <f>VLOOKUP(C:C,Table1[[#All],[searchTaxon]:[Multiple_forms]],5,FALSE)</f>
        <v>0</v>
      </c>
      <c r="J1338" t="s">
        <v>106</v>
      </c>
    </row>
    <row r="1339" spans="1:10">
      <c r="A1339" s="12">
        <v>43245</v>
      </c>
      <c r="B1339" s="13">
        <v>43245</v>
      </c>
      <c r="C1339" s="14" t="s">
        <v>703</v>
      </c>
      <c r="D1339" s="14">
        <v>71</v>
      </c>
      <c r="E1339">
        <f>VLOOKUP(C:C,Table1[[#All],[searchTaxon]:[Multiple_forms]],3,FALSE)</f>
        <v>0</v>
      </c>
      <c r="F1339">
        <f>VLOOKUP(C:C,Table1[[#All],[searchTaxon]:[Multiple_forms]],4,FALSE)</f>
        <v>0</v>
      </c>
      <c r="G1339">
        <f>VLOOKUP(C:C,Table1[[#All],[searchTaxon]:[Multiple_forms]],5,FALSE)</f>
        <v>0</v>
      </c>
      <c r="J1339" t="s">
        <v>106</v>
      </c>
    </row>
    <row r="1340" spans="1:10">
      <c r="A1340" s="12">
        <v>43247</v>
      </c>
      <c r="B1340" s="13">
        <v>43247</v>
      </c>
      <c r="C1340" s="14" t="s">
        <v>707</v>
      </c>
      <c r="D1340" s="14">
        <v>72</v>
      </c>
      <c r="E1340" t="str">
        <f>VLOOKUP(C:C,Table1[[#All],[searchTaxon]:[Multiple_forms]],3,FALSE)</f>
        <v>Frisia</v>
      </c>
      <c r="F1340">
        <f>VLOOKUP(C:C,Table1[[#All],[searchTaxon]:[Multiple_forms]],4,FALSE)</f>
        <v>0</v>
      </c>
      <c r="G1340">
        <f>VLOOKUP(C:C,Table1[[#All],[searchTaxon]:[Multiple_forms]],5,FALSE)</f>
        <v>0</v>
      </c>
      <c r="J1340" t="s">
        <v>106</v>
      </c>
    </row>
    <row r="1341" spans="1:10">
      <c r="A1341" s="12">
        <v>43247</v>
      </c>
      <c r="B1341" s="13">
        <v>43247</v>
      </c>
      <c r="C1341" s="14" t="s">
        <v>711</v>
      </c>
      <c r="D1341" s="14">
        <v>73</v>
      </c>
      <c r="E1341">
        <f>VLOOKUP(C:C,Table1[[#All],[searchTaxon]:[Multiple_forms]],3,FALSE)</f>
        <v>0</v>
      </c>
      <c r="F1341" t="str">
        <f>VLOOKUP(C:C,Table1[[#All],[searchTaxon]:[Multiple_forms]],4,FALSE)</f>
        <v>Screenmaster</v>
      </c>
      <c r="G1341">
        <f>VLOOKUP(C:C,Table1[[#All],[searchTaxon]:[Multiple_forms]],5,FALSE)</f>
        <v>0</v>
      </c>
      <c r="J1341" t="s">
        <v>106</v>
      </c>
    </row>
    <row r="1342" spans="1:10">
      <c r="A1342" s="12">
        <v>43247</v>
      </c>
      <c r="B1342" s="13">
        <v>43247</v>
      </c>
      <c r="C1342" s="14" t="s">
        <v>714</v>
      </c>
      <c r="D1342" s="14">
        <v>74</v>
      </c>
      <c r="E1342">
        <f>VLOOKUP(C:C,Table1[[#All],[searchTaxon]:[Multiple_forms]],3,FALSE)</f>
        <v>0</v>
      </c>
      <c r="F1342" t="str">
        <f>VLOOKUP(C:C,Table1[[#All],[searchTaxon]:[Multiple_forms]],4,FALSE)</f>
        <v>Screenmaster</v>
      </c>
      <c r="G1342">
        <f>VLOOKUP(C:C,Table1[[#All],[searchTaxon]:[Multiple_forms]],5,FALSE)</f>
        <v>0</v>
      </c>
      <c r="J1342" t="s">
        <v>106</v>
      </c>
    </row>
    <row r="1343" spans="1:10">
      <c r="A1343" s="12">
        <v>43247</v>
      </c>
      <c r="B1343" s="13">
        <v>43247</v>
      </c>
      <c r="C1343" s="14" t="s">
        <v>717</v>
      </c>
      <c r="D1343" s="14">
        <v>75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>
        <f>VLOOKUP(C:C,Table1[[#All],[searchTaxon]:[Multiple_forms]],5,FALSE)</f>
        <v>0</v>
      </c>
      <c r="J1343" t="s">
        <v>106</v>
      </c>
    </row>
    <row r="1344" spans="1:10">
      <c r="A1344" s="12">
        <v>43247</v>
      </c>
      <c r="B1344" s="13">
        <v>43247</v>
      </c>
      <c r="C1344" s="14" t="s">
        <v>719</v>
      </c>
      <c r="D1344" s="14">
        <v>76</v>
      </c>
      <c r="E1344">
        <f>VLOOKUP(C:C,Table1[[#All],[searchTaxon]:[Multiple_forms]],3,FALSE)</f>
        <v>0</v>
      </c>
      <c r="F1344">
        <f>VLOOKUP(C:C,Table1[[#All],[searchTaxon]:[Multiple_forms]],4,FALSE)</f>
        <v>0</v>
      </c>
      <c r="G1344">
        <f>VLOOKUP(C:C,Table1[[#All],[searchTaxon]:[Multiple_forms]],5,FALSE)</f>
        <v>0</v>
      </c>
      <c r="J1344" t="s">
        <v>106</v>
      </c>
    </row>
    <row r="1345" spans="1:10">
      <c r="A1345" s="12">
        <v>43247</v>
      </c>
      <c r="B1345" s="13">
        <v>43247</v>
      </c>
      <c r="C1345" s="14" t="s">
        <v>721</v>
      </c>
      <c r="D1345" s="14">
        <v>77</v>
      </c>
      <c r="E1345">
        <f>VLOOKUP(C:C,Table1[[#All],[searchTaxon]:[Multiple_forms]],3,FALSE)</f>
        <v>0</v>
      </c>
      <c r="F1345">
        <f>VLOOKUP(C:C,Table1[[#All],[searchTaxon]:[Multiple_forms]],4,FALSE)</f>
        <v>0</v>
      </c>
      <c r="G1345">
        <f>VLOOKUP(C:C,Table1[[#All],[searchTaxon]:[Multiple_forms]],5,FALSE)</f>
        <v>0</v>
      </c>
      <c r="J1345" t="s">
        <v>106</v>
      </c>
    </row>
    <row r="1346" spans="1:10">
      <c r="A1346" s="12">
        <v>43247</v>
      </c>
      <c r="B1346" s="13">
        <v>43247</v>
      </c>
      <c r="C1346" s="14" t="s">
        <v>725</v>
      </c>
      <c r="D1346" s="14">
        <v>78</v>
      </c>
      <c r="E1346">
        <f>VLOOKUP(C:C,Table1[[#All],[searchTaxon]:[Multiple_forms]],3,FALSE)</f>
        <v>0</v>
      </c>
      <c r="F1346">
        <f>VLOOKUP(C:C,Table1[[#All],[searchTaxon]:[Multiple_forms]],4,FALSE)</f>
        <v>0</v>
      </c>
      <c r="G1346">
        <f>VLOOKUP(C:C,Table1[[#All],[searchTaxon]:[Multiple_forms]],5,FALSE)</f>
        <v>0</v>
      </c>
      <c r="J1346" t="s">
        <v>106</v>
      </c>
    </row>
    <row r="1347" spans="1:10">
      <c r="A1347" s="12">
        <v>43247</v>
      </c>
      <c r="B1347" s="13">
        <v>43247</v>
      </c>
      <c r="C1347" s="14" t="s">
        <v>728</v>
      </c>
      <c r="D1347" s="14">
        <v>79</v>
      </c>
      <c r="E1347">
        <f>VLOOKUP(C:C,Table1[[#All],[searchTaxon]:[Multiple_forms]],3,FALSE)</f>
        <v>0</v>
      </c>
      <c r="F1347">
        <f>VLOOKUP(C:C,Table1[[#All],[searchTaxon]:[Multiple_forms]],4,FALSE)</f>
        <v>0</v>
      </c>
      <c r="G1347">
        <f>VLOOKUP(C:C,Table1[[#All],[searchTaxon]:[Multiple_forms]],5,FALSE)</f>
        <v>0</v>
      </c>
      <c r="J1347" t="s">
        <v>106</v>
      </c>
    </row>
    <row r="1348" spans="1:10">
      <c r="A1348" s="12">
        <v>43247</v>
      </c>
      <c r="B1348" s="13">
        <v>43247</v>
      </c>
      <c r="C1348" s="14" t="s">
        <v>730</v>
      </c>
      <c r="D1348" s="14">
        <v>80</v>
      </c>
      <c r="E1348">
        <f>VLOOKUP(C:C,Table1[[#All],[searchTaxon]:[Multiple_forms]],3,FALSE)</f>
        <v>0</v>
      </c>
      <c r="F1348">
        <f>VLOOKUP(C:C,Table1[[#All],[searchTaxon]:[Multiple_forms]],4,FALSE)</f>
        <v>0</v>
      </c>
      <c r="G1348">
        <f>VLOOKUP(C:C,Table1[[#All],[searchTaxon]:[Multiple_forms]],5,FALSE)</f>
        <v>0</v>
      </c>
      <c r="J1348" t="s">
        <v>106</v>
      </c>
    </row>
    <row r="1349" spans="1:10">
      <c r="A1349" s="12">
        <v>43247</v>
      </c>
      <c r="B1349" s="13">
        <v>43247</v>
      </c>
      <c r="C1349" s="14" t="s">
        <v>734</v>
      </c>
      <c r="D1349" s="14">
        <v>81</v>
      </c>
      <c r="E1349">
        <f>VLOOKUP(C:C,Table1[[#All],[searchTaxon]:[Multiple_forms]],3,FALSE)</f>
        <v>0</v>
      </c>
      <c r="F1349">
        <f>VLOOKUP(C:C,Table1[[#All],[searchTaxon]:[Multiple_forms]],4,FALSE)</f>
        <v>0</v>
      </c>
      <c r="G1349">
        <f>VLOOKUP(C:C,Table1[[#All],[searchTaxon]:[Multiple_forms]],5,FALSE)</f>
        <v>0</v>
      </c>
      <c r="J1349" t="s">
        <v>106</v>
      </c>
    </row>
    <row r="1350" spans="1:10">
      <c r="A1350" s="12">
        <v>43247</v>
      </c>
      <c r="B1350" s="13">
        <v>43247</v>
      </c>
      <c r="C1350" s="14" t="s">
        <v>736</v>
      </c>
      <c r="D1350" s="14">
        <v>82</v>
      </c>
      <c r="E1350">
        <f>VLOOKUP(C:C,Table1[[#All],[searchTaxon]:[Multiple_forms]],3,FALSE)</f>
        <v>0</v>
      </c>
      <c r="F1350">
        <f>VLOOKUP(C:C,Table1[[#All],[searchTaxon]:[Multiple_forms]],4,FALSE)</f>
        <v>0</v>
      </c>
      <c r="G1350">
        <f>VLOOKUP(C:C,Table1[[#All],[searchTaxon]:[Multiple_forms]],5,FALSE)</f>
        <v>0</v>
      </c>
      <c r="J1350" t="s">
        <v>106</v>
      </c>
    </row>
    <row r="1351" spans="1:10">
      <c r="A1351" s="12">
        <v>43248</v>
      </c>
      <c r="B1351" s="13">
        <v>43248</v>
      </c>
      <c r="C1351" s="14" t="s">
        <v>739</v>
      </c>
      <c r="D1351" s="14">
        <v>83</v>
      </c>
      <c r="E1351">
        <f>VLOOKUP(C:C,Table1[[#All],[searchTaxon]:[Multiple_forms]],3,FALSE)</f>
        <v>0</v>
      </c>
      <c r="F1351">
        <f>VLOOKUP(C:C,Table1[[#All],[searchTaxon]:[Multiple_forms]],4,FALSE)</f>
        <v>0</v>
      </c>
      <c r="G1351">
        <f>VLOOKUP(C:C,Table1[[#All],[searchTaxon]:[Multiple_forms]],5,FALSE)</f>
        <v>0</v>
      </c>
      <c r="J1351" t="s">
        <v>106</v>
      </c>
    </row>
    <row r="1352" spans="1:10">
      <c r="A1352" s="12">
        <v>43248</v>
      </c>
      <c r="B1352" s="13">
        <v>43248</v>
      </c>
      <c r="C1352" s="14" t="s">
        <v>744</v>
      </c>
      <c r="D1352" s="14">
        <v>84</v>
      </c>
      <c r="E1352">
        <f>VLOOKUP(C:C,Table1[[#All],[searchTaxon]:[Multiple_forms]],3,FALSE)</f>
        <v>0</v>
      </c>
      <c r="F1352">
        <f>VLOOKUP(C:C,Table1[[#All],[searchTaxon]:[Multiple_forms]],4,FALSE)</f>
        <v>0</v>
      </c>
      <c r="G1352">
        <f>VLOOKUP(C:C,Table1[[#All],[searchTaxon]:[Multiple_forms]],5,FALSE)</f>
        <v>0</v>
      </c>
      <c r="J1352" t="s">
        <v>106</v>
      </c>
    </row>
    <row r="1353" spans="1:10">
      <c r="A1353" s="12">
        <v>43248</v>
      </c>
      <c r="B1353" s="13">
        <v>43248</v>
      </c>
      <c r="C1353" s="14" t="s">
        <v>744</v>
      </c>
      <c r="D1353" s="14">
        <v>85</v>
      </c>
      <c r="E1353">
        <f>VLOOKUP(C:C,Table1[[#All],[searchTaxon]:[Multiple_forms]],3,FALSE)</f>
        <v>0</v>
      </c>
      <c r="F1353">
        <f>VLOOKUP(C:C,Table1[[#All],[searchTaxon]:[Multiple_forms]],4,FALSE)</f>
        <v>0</v>
      </c>
      <c r="G1353">
        <f>VLOOKUP(C:C,Table1[[#All],[searchTaxon]:[Multiple_forms]],5,FALSE)</f>
        <v>0</v>
      </c>
      <c r="J1353" t="s">
        <v>106</v>
      </c>
    </row>
    <row r="1354" spans="1:10">
      <c r="A1354" s="12">
        <v>43248</v>
      </c>
      <c r="B1354" s="13">
        <v>43248</v>
      </c>
      <c r="C1354" s="14" t="s">
        <v>747</v>
      </c>
      <c r="D1354" s="14">
        <v>86</v>
      </c>
      <c r="E1354" t="str">
        <f>VLOOKUP(C:C,Table1[[#All],[searchTaxon]:[Multiple_forms]],3,FALSE)</f>
        <v>Purpurea</v>
      </c>
      <c r="F1354">
        <f>VLOOKUP(C:C,Table1[[#All],[searchTaxon]:[Multiple_forms]],4,FALSE)</f>
        <v>0</v>
      </c>
      <c r="G1354">
        <f>VLOOKUP(C:C,Table1[[#All],[searchTaxon]:[Multiple_forms]],5,FALSE)</f>
        <v>0</v>
      </c>
      <c r="J1354" t="s">
        <v>106</v>
      </c>
    </row>
    <row r="1355" spans="1:10">
      <c r="A1355" s="12">
        <v>43248</v>
      </c>
      <c r="B1355" s="13">
        <v>43248</v>
      </c>
      <c r="C1355" s="14" t="s">
        <v>750</v>
      </c>
      <c r="D1355" s="14">
        <v>87</v>
      </c>
      <c r="E1355">
        <f>VLOOKUP(C:C,Table1[[#All],[searchTaxon]:[Multiple_forms]],3,FALSE)</f>
        <v>0</v>
      </c>
      <c r="F1355">
        <f>VLOOKUP(C:C,Table1[[#All],[searchTaxon]:[Multiple_forms]],4,FALSE)</f>
        <v>0</v>
      </c>
      <c r="G1355">
        <f>VLOOKUP(C:C,Table1[[#All],[searchTaxon]:[Multiple_forms]],5,FALSE)</f>
        <v>0</v>
      </c>
      <c r="J1355" t="s">
        <v>106</v>
      </c>
    </row>
    <row r="1356" spans="1:10">
      <c r="A1356" s="12">
        <v>43248</v>
      </c>
      <c r="B1356" s="13">
        <v>43248</v>
      </c>
      <c r="C1356" s="14" t="s">
        <v>754</v>
      </c>
      <c r="D1356" s="14">
        <v>88</v>
      </c>
      <c r="E1356">
        <f>VLOOKUP(C:C,Table1[[#All],[searchTaxon]:[Multiple_forms]],3,FALSE)</f>
        <v>0</v>
      </c>
      <c r="F1356">
        <f>VLOOKUP(C:C,Table1[[#All],[searchTaxon]:[Multiple_forms]],4,FALSE)</f>
        <v>0</v>
      </c>
      <c r="G1356">
        <f>VLOOKUP(C:C,Table1[[#All],[searchTaxon]:[Multiple_forms]],5,FALSE)</f>
        <v>0</v>
      </c>
      <c r="J1356" t="s">
        <v>106</v>
      </c>
    </row>
    <row r="1357" spans="1:10">
      <c r="A1357" s="12">
        <v>43248</v>
      </c>
      <c r="B1357" s="13">
        <v>43248</v>
      </c>
      <c r="C1357" s="14" t="s">
        <v>754</v>
      </c>
      <c r="D1357" s="14">
        <v>89</v>
      </c>
      <c r="E1357">
        <f>VLOOKUP(C:C,Table1[[#All],[searchTaxon]:[Multiple_forms]],3,FALSE)</f>
        <v>0</v>
      </c>
      <c r="F1357">
        <f>VLOOKUP(C:C,Table1[[#All],[searchTaxon]:[Multiple_forms]],4,FALSE)</f>
        <v>0</v>
      </c>
      <c r="G1357">
        <f>VLOOKUP(C:C,Table1[[#All],[searchTaxon]:[Multiple_forms]],5,FALSE)</f>
        <v>0</v>
      </c>
      <c r="J1357" t="s">
        <v>106</v>
      </c>
    </row>
    <row r="1358" spans="1:10">
      <c r="A1358" s="12">
        <v>43248</v>
      </c>
      <c r="B1358" s="13">
        <v>43248</v>
      </c>
      <c r="C1358" s="14" t="s">
        <v>757</v>
      </c>
      <c r="D1358" s="14">
        <v>90</v>
      </c>
      <c r="E1358">
        <f>VLOOKUP(C:C,Table1[[#All],[searchTaxon]:[Multiple_forms]],3,FALSE)</f>
        <v>0</v>
      </c>
      <c r="F1358">
        <f>VLOOKUP(C:C,Table1[[#All],[searchTaxon]:[Multiple_forms]],4,FALSE)</f>
        <v>0</v>
      </c>
      <c r="G1358">
        <f>VLOOKUP(C:C,Table1[[#All],[searchTaxon]:[Multiple_forms]],5,FALSE)</f>
        <v>0</v>
      </c>
      <c r="J1358" t="s">
        <v>106</v>
      </c>
    </row>
    <row r="1359" spans="1:10">
      <c r="A1359" s="12">
        <v>43248</v>
      </c>
      <c r="B1359" s="13">
        <v>43248</v>
      </c>
      <c r="C1359" s="14" t="s">
        <v>759</v>
      </c>
      <c r="D1359" s="14">
        <v>91</v>
      </c>
      <c r="E1359">
        <f>VLOOKUP(C:C,Table1[[#All],[searchTaxon]:[Multiple_forms]],3,FALSE)</f>
        <v>0</v>
      </c>
      <c r="F1359">
        <f>VLOOKUP(C:C,Table1[[#All],[searchTaxon]:[Multiple_forms]],4,FALSE)</f>
        <v>0</v>
      </c>
      <c r="G1359">
        <f>VLOOKUP(C:C,Table1[[#All],[searchTaxon]:[Multiple_forms]],5,FALSE)</f>
        <v>0</v>
      </c>
      <c r="J1359" t="s">
        <v>106</v>
      </c>
    </row>
    <row r="1360" spans="1:10">
      <c r="A1360" s="12">
        <v>43248</v>
      </c>
      <c r="B1360" s="13">
        <v>43248</v>
      </c>
      <c r="C1360" s="14" t="s">
        <v>761</v>
      </c>
      <c r="D1360" s="14">
        <v>92</v>
      </c>
      <c r="E1360">
        <f>VLOOKUP(C:C,Table1[[#All],[searchTaxon]:[Multiple_forms]],3,FALSE)</f>
        <v>0</v>
      </c>
      <c r="F1360">
        <f>VLOOKUP(C:C,Table1[[#All],[searchTaxon]:[Multiple_forms]],4,FALSE)</f>
        <v>0</v>
      </c>
      <c r="G1360">
        <f>VLOOKUP(C:C,Table1[[#All],[searchTaxon]:[Multiple_forms]],5,FALSE)</f>
        <v>0</v>
      </c>
      <c r="J1360" t="s">
        <v>106</v>
      </c>
    </row>
    <row r="1361" spans="1:10">
      <c r="A1361" s="12">
        <v>43248</v>
      </c>
      <c r="B1361" s="13">
        <v>43248</v>
      </c>
      <c r="C1361" s="14" t="s">
        <v>763</v>
      </c>
      <c r="D1361" s="14">
        <v>93</v>
      </c>
      <c r="E1361">
        <f>VLOOKUP(C:C,Table1[[#All],[searchTaxon]:[Multiple_forms]],3,FALSE)</f>
        <v>0</v>
      </c>
      <c r="F1361">
        <f>VLOOKUP(C:C,Table1[[#All],[searchTaxon]:[Multiple_forms]],4,FALSE)</f>
        <v>0</v>
      </c>
      <c r="G1361">
        <f>VLOOKUP(C:C,Table1[[#All],[searchTaxon]:[Multiple_forms]],5,FALSE)</f>
        <v>0</v>
      </c>
      <c r="J1361" t="s">
        <v>106</v>
      </c>
    </row>
    <row r="1362" spans="1:10">
      <c r="A1362" s="12">
        <v>43248</v>
      </c>
      <c r="B1362" s="13">
        <v>43248</v>
      </c>
      <c r="C1362" s="14" t="s">
        <v>767</v>
      </c>
      <c r="D1362" s="14">
        <v>94</v>
      </c>
      <c r="E1362">
        <f>VLOOKUP(C:C,Table1[[#All],[searchTaxon]:[Multiple_forms]],3,FALSE)</f>
        <v>0</v>
      </c>
      <c r="F1362">
        <f>VLOOKUP(C:C,Table1[[#All],[searchTaxon]:[Multiple_forms]],4,FALSE)</f>
        <v>0</v>
      </c>
      <c r="G1362">
        <f>VLOOKUP(C:C,Table1[[#All],[searchTaxon]:[Multiple_forms]],5,FALSE)</f>
        <v>0</v>
      </c>
      <c r="J1362" t="s">
        <v>106</v>
      </c>
    </row>
    <row r="1363" spans="1:10">
      <c r="A1363" s="12">
        <v>43248</v>
      </c>
      <c r="B1363" s="13">
        <v>43248</v>
      </c>
      <c r="C1363" s="14" t="s">
        <v>769</v>
      </c>
      <c r="D1363" s="14">
        <v>95</v>
      </c>
      <c r="E1363">
        <f>VLOOKUP(C:C,Table1[[#All],[searchTaxon]:[Multiple_forms]],3,FALSE)</f>
        <v>0</v>
      </c>
      <c r="F1363">
        <f>VLOOKUP(C:C,Table1[[#All],[searchTaxon]:[Multiple_forms]],4,FALSE)</f>
        <v>0</v>
      </c>
      <c r="G1363">
        <f>VLOOKUP(C:C,Table1[[#All],[searchTaxon]:[Multiple_forms]],5,FALSE)</f>
        <v>0</v>
      </c>
      <c r="J1363" t="s">
        <v>106</v>
      </c>
    </row>
    <row r="1364" spans="1:10">
      <c r="A1364" s="12">
        <v>43248</v>
      </c>
      <c r="B1364" s="13">
        <v>43248</v>
      </c>
      <c r="C1364" s="14" t="s">
        <v>771</v>
      </c>
      <c r="D1364" s="14">
        <v>96</v>
      </c>
      <c r="E1364">
        <f>VLOOKUP(C:C,Table1[[#All],[searchTaxon]:[Multiple_forms]],3,FALSE)</f>
        <v>0</v>
      </c>
      <c r="F1364">
        <f>VLOOKUP(C:C,Table1[[#All],[searchTaxon]:[Multiple_forms]],4,FALSE)</f>
        <v>0</v>
      </c>
      <c r="G1364">
        <f>VLOOKUP(C:C,Table1[[#All],[searchTaxon]:[Multiple_forms]],5,FALSE)</f>
        <v>0</v>
      </c>
      <c r="J1364" t="s">
        <v>106</v>
      </c>
    </row>
    <row r="1365" spans="1:10">
      <c r="A1365" s="12">
        <v>43248</v>
      </c>
      <c r="B1365" s="13">
        <v>43248</v>
      </c>
      <c r="C1365" s="14" t="s">
        <v>771</v>
      </c>
      <c r="D1365" s="14">
        <v>97</v>
      </c>
      <c r="E1365">
        <f>VLOOKUP(C:C,Table1[[#All],[searchTaxon]:[Multiple_forms]],3,FALSE)</f>
        <v>0</v>
      </c>
      <c r="F1365">
        <f>VLOOKUP(C:C,Table1[[#All],[searchTaxon]:[Multiple_forms]],4,FALSE)</f>
        <v>0</v>
      </c>
      <c r="G1365">
        <f>VLOOKUP(C:C,Table1[[#All],[searchTaxon]:[Multiple_forms]],5,FALSE)</f>
        <v>0</v>
      </c>
      <c r="J1365" t="s">
        <v>106</v>
      </c>
    </row>
    <row r="1366" spans="1:10">
      <c r="A1366" s="12">
        <v>43248</v>
      </c>
      <c r="B1366" s="13">
        <v>43248</v>
      </c>
      <c r="C1366" s="14" t="s">
        <v>774</v>
      </c>
      <c r="D1366" s="14">
        <v>98</v>
      </c>
      <c r="E1366">
        <f>VLOOKUP(C:C,Table1[[#All],[searchTaxon]:[Multiple_forms]],3,FALSE)</f>
        <v>0</v>
      </c>
      <c r="F1366">
        <f>VLOOKUP(C:C,Table1[[#All],[searchTaxon]:[Multiple_forms]],4,FALSE)</f>
        <v>0</v>
      </c>
      <c r="G1366">
        <f>VLOOKUP(C:C,Table1[[#All],[searchTaxon]:[Multiple_forms]],5,FALSE)</f>
        <v>0</v>
      </c>
      <c r="J1366" t="s">
        <v>106</v>
      </c>
    </row>
    <row r="1367" spans="1:10">
      <c r="A1367" s="12">
        <v>43248</v>
      </c>
      <c r="B1367" s="13">
        <v>43248</v>
      </c>
      <c r="C1367" s="14" t="s">
        <v>777</v>
      </c>
      <c r="D1367" s="14">
        <v>99</v>
      </c>
      <c r="E1367">
        <f>VLOOKUP(C:C,Table1[[#All],[searchTaxon]:[Multiple_forms]],3,FALSE)</f>
        <v>0</v>
      </c>
      <c r="F1367">
        <f>VLOOKUP(C:C,Table1[[#All],[searchTaxon]:[Multiple_forms]],4,FALSE)</f>
        <v>0</v>
      </c>
      <c r="G1367">
        <f>VLOOKUP(C:C,Table1[[#All],[searchTaxon]:[Multiple_forms]],5,FALSE)</f>
        <v>0</v>
      </c>
      <c r="J1367" t="s">
        <v>106</v>
      </c>
    </row>
    <row r="1368" spans="1:10">
      <c r="A1368" s="12">
        <v>43248</v>
      </c>
      <c r="B1368" s="13">
        <v>43248</v>
      </c>
      <c r="C1368" s="14" t="s">
        <v>779</v>
      </c>
      <c r="D1368" s="14">
        <v>100</v>
      </c>
      <c r="E1368">
        <f>VLOOKUP(C:C,Table1[[#All],[searchTaxon]:[Multiple_forms]],3,FALSE)</f>
        <v>0</v>
      </c>
      <c r="F1368">
        <f>VLOOKUP(C:C,Table1[[#All],[searchTaxon]:[Multiple_forms]],4,FALSE)</f>
        <v>0</v>
      </c>
      <c r="G1368">
        <f>VLOOKUP(C:C,Table1[[#All],[searchTaxon]:[Multiple_forms]],5,FALSE)</f>
        <v>0</v>
      </c>
      <c r="J1368" t="s">
        <v>106</v>
      </c>
    </row>
    <row r="1369" spans="1:10">
      <c r="A1369" s="12">
        <v>43248</v>
      </c>
      <c r="B1369" s="13">
        <v>43248</v>
      </c>
      <c r="C1369" s="14" t="s">
        <v>781</v>
      </c>
      <c r="D1369" s="14">
        <v>101</v>
      </c>
      <c r="E1369">
        <f>VLOOKUP(C:C,Table1[[#All],[searchTaxon]:[Multiple_forms]],3,FALSE)</f>
        <v>0</v>
      </c>
      <c r="F1369">
        <f>VLOOKUP(C:C,Table1[[#All],[searchTaxon]:[Multiple_forms]],4,FALSE)</f>
        <v>0</v>
      </c>
      <c r="G1369">
        <f>VLOOKUP(C:C,Table1[[#All],[searchTaxon]:[Multiple_forms]],5,FALSE)</f>
        <v>0</v>
      </c>
      <c r="J1369" t="s">
        <v>106</v>
      </c>
    </row>
    <row r="1370" spans="1:10">
      <c r="A1370" s="12">
        <v>43248</v>
      </c>
      <c r="B1370" s="13">
        <v>43248</v>
      </c>
      <c r="C1370" s="14" t="s">
        <v>783</v>
      </c>
      <c r="D1370" s="14">
        <v>102</v>
      </c>
      <c r="E1370">
        <f>VLOOKUP(C:C,Table1[[#All],[searchTaxon]:[Multiple_forms]],3,FALSE)</f>
        <v>0</v>
      </c>
      <c r="F1370">
        <f>VLOOKUP(C:C,Table1[[#All],[searchTaxon]:[Multiple_forms]],4,FALSE)</f>
        <v>0</v>
      </c>
      <c r="G1370">
        <f>VLOOKUP(C:C,Table1[[#All],[searchTaxon]:[Multiple_forms]],5,FALSE)</f>
        <v>0</v>
      </c>
      <c r="J1370" t="s">
        <v>106</v>
      </c>
    </row>
    <row r="1371" spans="1:10">
      <c r="A1371" s="12">
        <v>43248</v>
      </c>
      <c r="B1371" s="13">
        <v>43248</v>
      </c>
      <c r="C1371" s="14" t="s">
        <v>786</v>
      </c>
      <c r="D1371" s="14">
        <v>103</v>
      </c>
      <c r="E1371">
        <f>VLOOKUP(C:C,Table1[[#All],[searchTaxon]:[Multiple_forms]],3,FALSE)</f>
        <v>0</v>
      </c>
      <c r="F1371">
        <f>VLOOKUP(C:C,Table1[[#All],[searchTaxon]:[Multiple_forms]],4,FALSE)</f>
        <v>0</v>
      </c>
      <c r="G1371">
        <f>VLOOKUP(C:C,Table1[[#All],[searchTaxon]:[Multiple_forms]],5,FALSE)</f>
        <v>0</v>
      </c>
      <c r="J1371" t="s">
        <v>106</v>
      </c>
    </row>
    <row r="1372" spans="1:10">
      <c r="A1372" s="12">
        <v>43248</v>
      </c>
      <c r="B1372" s="13">
        <v>43248</v>
      </c>
      <c r="C1372" s="14" t="s">
        <v>788</v>
      </c>
      <c r="D1372" s="14">
        <v>104</v>
      </c>
      <c r="E1372">
        <f>VLOOKUP(C:C,Table1[[#All],[searchTaxon]:[Multiple_forms]],3,FALSE)</f>
        <v>0</v>
      </c>
      <c r="F1372">
        <f>VLOOKUP(C:C,Table1[[#All],[searchTaxon]:[Multiple_forms]],4,FALSE)</f>
        <v>0</v>
      </c>
      <c r="G1372">
        <f>VLOOKUP(C:C,Table1[[#All],[searchTaxon]:[Multiple_forms]],5,FALSE)</f>
        <v>0</v>
      </c>
      <c r="J1372" t="s">
        <v>106</v>
      </c>
    </row>
    <row r="1373" spans="1:10">
      <c r="A1373" s="12">
        <v>43248</v>
      </c>
      <c r="B1373" s="13">
        <v>43248</v>
      </c>
      <c r="C1373" s="14" t="s">
        <v>791</v>
      </c>
      <c r="D1373" s="14">
        <v>105</v>
      </c>
      <c r="E1373">
        <f>VLOOKUP(C:C,Table1[[#All],[searchTaxon]:[Multiple_forms]],3,FALSE)</f>
        <v>0</v>
      </c>
      <c r="F1373">
        <f>VLOOKUP(C:C,Table1[[#All],[searchTaxon]:[Multiple_forms]],4,FALSE)</f>
        <v>0</v>
      </c>
      <c r="G1373">
        <f>VLOOKUP(C:C,Table1[[#All],[searchTaxon]:[Multiple_forms]],5,FALSE)</f>
        <v>0</v>
      </c>
      <c r="J1373" t="s">
        <v>106</v>
      </c>
    </row>
    <row r="1374" spans="1:10">
      <c r="A1374" s="12">
        <v>43249</v>
      </c>
      <c r="B1374" s="13">
        <v>43249</v>
      </c>
      <c r="C1374" s="14" t="s">
        <v>793</v>
      </c>
      <c r="D1374" s="14">
        <v>106</v>
      </c>
      <c r="E1374">
        <f>VLOOKUP(C:C,Table1[[#All],[searchTaxon]:[Multiple_forms]],3,FALSE)</f>
        <v>0</v>
      </c>
      <c r="F1374">
        <f>VLOOKUP(C:C,Table1[[#All],[searchTaxon]:[Multiple_forms]],4,FALSE)</f>
        <v>0</v>
      </c>
      <c r="G1374">
        <f>VLOOKUP(C:C,Table1[[#All],[searchTaxon]:[Multiple_forms]],5,FALSE)</f>
        <v>0</v>
      </c>
      <c r="J1374" t="s">
        <v>106</v>
      </c>
    </row>
    <row r="1375" spans="1:10">
      <c r="A1375" s="12">
        <v>43249</v>
      </c>
      <c r="B1375" s="13">
        <v>43249</v>
      </c>
      <c r="C1375" s="14" t="s">
        <v>795</v>
      </c>
      <c r="D1375" s="14">
        <v>107</v>
      </c>
      <c r="E1375">
        <f>VLOOKUP(C:C,Table1[[#All],[searchTaxon]:[Multiple_forms]],3,FALSE)</f>
        <v>0</v>
      </c>
      <c r="F1375">
        <f>VLOOKUP(C:C,Table1[[#All],[searchTaxon]:[Multiple_forms]],4,FALSE)</f>
        <v>0</v>
      </c>
      <c r="G1375">
        <f>VLOOKUP(C:C,Table1[[#All],[searchTaxon]:[Multiple_forms]],5,FALSE)</f>
        <v>0</v>
      </c>
      <c r="J1375" t="s">
        <v>106</v>
      </c>
    </row>
    <row r="1376" spans="1:10">
      <c r="A1376" s="12">
        <v>43249</v>
      </c>
      <c r="B1376" s="13">
        <v>43249</v>
      </c>
      <c r="C1376" s="14" t="s">
        <v>798</v>
      </c>
      <c r="D1376" s="14">
        <v>108</v>
      </c>
      <c r="E1376">
        <f>VLOOKUP(C:C,Table1[[#All],[searchTaxon]:[Multiple_forms]],3,FALSE)</f>
        <v>0</v>
      </c>
      <c r="F1376">
        <f>VLOOKUP(C:C,Table1[[#All],[searchTaxon]:[Multiple_forms]],4,FALSE)</f>
        <v>0</v>
      </c>
      <c r="G1376">
        <f>VLOOKUP(C:C,Table1[[#All],[searchTaxon]:[Multiple_forms]],5,FALSE)</f>
        <v>0</v>
      </c>
      <c r="J1376" t="s">
        <v>106</v>
      </c>
    </row>
    <row r="1377" spans="1:10">
      <c r="A1377" s="12">
        <v>43249</v>
      </c>
      <c r="B1377" s="13">
        <v>43249</v>
      </c>
      <c r="C1377" s="14" t="s">
        <v>800</v>
      </c>
      <c r="D1377" s="14">
        <v>109</v>
      </c>
      <c r="E1377">
        <f>VLOOKUP(C:C,Table1[[#All],[searchTaxon]:[Multiple_forms]],3,FALSE)</f>
        <v>0</v>
      </c>
      <c r="F1377">
        <f>VLOOKUP(C:C,Table1[[#All],[searchTaxon]:[Multiple_forms]],4,FALSE)</f>
        <v>0</v>
      </c>
      <c r="G1377">
        <f>VLOOKUP(C:C,Table1[[#All],[searchTaxon]:[Multiple_forms]],5,FALSE)</f>
        <v>0</v>
      </c>
      <c r="J1377" t="s">
        <v>106</v>
      </c>
    </row>
    <row r="1378" spans="1:10">
      <c r="A1378" s="12">
        <v>43249</v>
      </c>
      <c r="B1378" s="13">
        <v>43249</v>
      </c>
      <c r="C1378" s="14" t="s">
        <v>802</v>
      </c>
      <c r="D1378" s="14">
        <v>110</v>
      </c>
      <c r="E1378">
        <f>VLOOKUP(C:C,Table1[[#All],[searchTaxon]:[Multiple_forms]],3,FALSE)</f>
        <v>0</v>
      </c>
      <c r="F1378">
        <f>VLOOKUP(C:C,Table1[[#All],[searchTaxon]:[Multiple_forms]],4,FALSE)</f>
        <v>0</v>
      </c>
      <c r="G1378">
        <f>VLOOKUP(C:C,Table1[[#All],[searchTaxon]:[Multiple_forms]],5,FALSE)</f>
        <v>0</v>
      </c>
      <c r="J1378" t="s">
        <v>106</v>
      </c>
    </row>
    <row r="1379" spans="1:10">
      <c r="A1379" s="12">
        <v>43249</v>
      </c>
      <c r="B1379" s="13">
        <v>43249</v>
      </c>
      <c r="C1379" s="14" t="s">
        <v>804</v>
      </c>
      <c r="D1379" s="14">
        <v>111</v>
      </c>
      <c r="E1379">
        <f>VLOOKUP(C:C,Table1[[#All],[searchTaxon]:[Multiple_forms]],3,FALSE)</f>
        <v>0</v>
      </c>
      <c r="F1379">
        <f>VLOOKUP(C:C,Table1[[#All],[searchTaxon]:[Multiple_forms]],4,FALSE)</f>
        <v>0</v>
      </c>
      <c r="G1379">
        <f>VLOOKUP(C:C,Table1[[#All],[searchTaxon]:[Multiple_forms]],5,FALSE)</f>
        <v>0</v>
      </c>
      <c r="J1379" t="s">
        <v>106</v>
      </c>
    </row>
    <row r="1380" spans="1:10">
      <c r="A1380" s="12">
        <v>43249</v>
      </c>
      <c r="B1380" s="13">
        <v>43249</v>
      </c>
      <c r="C1380" s="14" t="s">
        <v>806</v>
      </c>
      <c r="D1380" s="14">
        <v>112</v>
      </c>
      <c r="E1380">
        <f>VLOOKUP(C:C,Table1[[#All],[searchTaxon]:[Multiple_forms]],3,FALSE)</f>
        <v>0</v>
      </c>
      <c r="F1380">
        <f>VLOOKUP(C:C,Table1[[#All],[searchTaxon]:[Multiple_forms]],4,FALSE)</f>
        <v>0</v>
      </c>
      <c r="G1380">
        <f>VLOOKUP(C:C,Table1[[#All],[searchTaxon]:[Multiple_forms]],5,FALSE)</f>
        <v>0</v>
      </c>
      <c r="J1380" t="s">
        <v>106</v>
      </c>
    </row>
    <row r="1381" spans="1:10">
      <c r="A1381" s="12">
        <v>43249</v>
      </c>
      <c r="B1381" s="13">
        <v>43249</v>
      </c>
      <c r="C1381" s="14" t="s">
        <v>808</v>
      </c>
      <c r="D1381" s="14">
        <v>113</v>
      </c>
      <c r="E1381">
        <f>VLOOKUP(C:C,Table1[[#All],[searchTaxon]:[Multiple_forms]],3,FALSE)</f>
        <v>0</v>
      </c>
      <c r="F1381">
        <f>VLOOKUP(C:C,Table1[[#All],[searchTaxon]:[Multiple_forms]],4,FALSE)</f>
        <v>0</v>
      </c>
      <c r="G1381">
        <f>VLOOKUP(C:C,Table1[[#All],[searchTaxon]:[Multiple_forms]],5,FALSE)</f>
        <v>0</v>
      </c>
      <c r="J1381" t="s">
        <v>106</v>
      </c>
    </row>
    <row r="1382" spans="1:10">
      <c r="A1382" s="12">
        <v>43249</v>
      </c>
      <c r="B1382" s="13">
        <v>43249</v>
      </c>
      <c r="C1382" s="14" t="s">
        <v>812</v>
      </c>
      <c r="D1382" s="14">
        <v>114</v>
      </c>
      <c r="E1382">
        <f>VLOOKUP(C:C,Table1[[#All],[searchTaxon]:[Multiple_forms]],3,FALSE)</f>
        <v>0</v>
      </c>
      <c r="F1382">
        <f>VLOOKUP(C:C,Table1[[#All],[searchTaxon]:[Multiple_forms]],4,FALSE)</f>
        <v>0</v>
      </c>
      <c r="G1382">
        <f>VLOOKUP(C:C,Table1[[#All],[searchTaxon]:[Multiple_forms]],5,FALSE)</f>
        <v>0</v>
      </c>
      <c r="J1382" t="s">
        <v>106</v>
      </c>
    </row>
    <row r="1383" spans="1:10">
      <c r="A1383" s="12">
        <v>43249</v>
      </c>
      <c r="B1383" s="13">
        <v>43249</v>
      </c>
      <c r="C1383" s="14" t="s">
        <v>815</v>
      </c>
      <c r="D1383" s="14">
        <v>115</v>
      </c>
      <c r="E1383">
        <f>VLOOKUP(C:C,Table1[[#All],[searchTaxon]:[Multiple_forms]],3,FALSE)</f>
        <v>0</v>
      </c>
      <c r="F1383">
        <f>VLOOKUP(C:C,Table1[[#All],[searchTaxon]:[Multiple_forms]],4,FALSE)</f>
        <v>0</v>
      </c>
      <c r="G1383">
        <f>VLOOKUP(C:C,Table1[[#All],[searchTaxon]:[Multiple_forms]],5,FALSE)</f>
        <v>0</v>
      </c>
      <c r="J1383" t="s">
        <v>106</v>
      </c>
    </row>
    <row r="1384" spans="1:10">
      <c r="A1384" s="12">
        <v>43249</v>
      </c>
      <c r="B1384" s="13">
        <v>43249</v>
      </c>
      <c r="C1384" s="14" t="s">
        <v>817</v>
      </c>
      <c r="D1384" s="14">
        <v>116</v>
      </c>
      <c r="E1384">
        <f>VLOOKUP(C:C,Table1[[#All],[searchTaxon]:[Multiple_forms]],3,FALSE)</f>
        <v>0</v>
      </c>
      <c r="F1384">
        <f>VLOOKUP(C:C,Table1[[#All],[searchTaxon]:[Multiple_forms]],4,FALSE)</f>
        <v>0</v>
      </c>
      <c r="G1384">
        <f>VLOOKUP(C:C,Table1[[#All],[searchTaxon]:[Multiple_forms]],5,FALSE)</f>
        <v>0</v>
      </c>
      <c r="J1384" t="s">
        <v>106</v>
      </c>
    </row>
    <row r="1385" spans="1:10">
      <c r="A1385" s="12">
        <v>43249</v>
      </c>
      <c r="B1385" s="13">
        <v>43249</v>
      </c>
      <c r="C1385" s="14" t="s">
        <v>821</v>
      </c>
      <c r="D1385" s="14">
        <v>117</v>
      </c>
      <c r="E1385">
        <f>VLOOKUP(C:C,Table1[[#All],[searchTaxon]:[Multiple_forms]],3,FALSE)</f>
        <v>0</v>
      </c>
      <c r="F1385">
        <f>VLOOKUP(C:C,Table1[[#All],[searchTaxon]:[Multiple_forms]],4,FALSE)</f>
        <v>0</v>
      </c>
      <c r="G1385">
        <f>VLOOKUP(C:C,Table1[[#All],[searchTaxon]:[Multiple_forms]],5,FALSE)</f>
        <v>0</v>
      </c>
      <c r="J1385" t="s">
        <v>106</v>
      </c>
    </row>
    <row r="1386" spans="1:10">
      <c r="A1386" s="12">
        <v>43249</v>
      </c>
      <c r="B1386" s="13">
        <v>43249</v>
      </c>
      <c r="C1386" s="14" t="s">
        <v>825</v>
      </c>
      <c r="D1386" s="14">
        <v>118</v>
      </c>
      <c r="E1386">
        <f>VLOOKUP(C:C,Table1[[#All],[searchTaxon]:[Multiple_forms]],3,FALSE)</f>
        <v>0</v>
      </c>
      <c r="F1386">
        <f>VLOOKUP(C:C,Table1[[#All],[searchTaxon]:[Multiple_forms]],4,FALSE)</f>
        <v>0</v>
      </c>
      <c r="G1386">
        <f>VLOOKUP(C:C,Table1[[#All],[searchTaxon]:[Multiple_forms]],5,FALSE)</f>
        <v>0</v>
      </c>
      <c r="J1386" t="s">
        <v>106</v>
      </c>
    </row>
    <row r="1387" spans="1:10">
      <c r="A1387" s="12">
        <v>43249</v>
      </c>
      <c r="B1387" s="13">
        <v>43249</v>
      </c>
      <c r="C1387" s="14" t="s">
        <v>825</v>
      </c>
      <c r="D1387" s="14">
        <v>119</v>
      </c>
      <c r="E1387">
        <f>VLOOKUP(C:C,Table1[[#All],[searchTaxon]:[Multiple_forms]],3,FALSE)</f>
        <v>0</v>
      </c>
      <c r="F1387">
        <f>VLOOKUP(C:C,Table1[[#All],[searchTaxon]:[Multiple_forms]],4,FALSE)</f>
        <v>0</v>
      </c>
      <c r="G1387">
        <f>VLOOKUP(C:C,Table1[[#All],[searchTaxon]:[Multiple_forms]],5,FALSE)</f>
        <v>0</v>
      </c>
      <c r="J1387" t="s">
        <v>106</v>
      </c>
    </row>
    <row r="1388" spans="1:10">
      <c r="A1388" s="12">
        <v>43249</v>
      </c>
      <c r="B1388" s="13">
        <v>43249</v>
      </c>
      <c r="C1388" s="14" t="s">
        <v>828</v>
      </c>
      <c r="D1388" s="14">
        <v>120</v>
      </c>
      <c r="E1388">
        <f>VLOOKUP(C:C,Table1[[#All],[searchTaxon]:[Multiple_forms]],3,FALSE)</f>
        <v>0</v>
      </c>
      <c r="F1388">
        <f>VLOOKUP(C:C,Table1[[#All],[searchTaxon]:[Multiple_forms]],4,FALSE)</f>
        <v>0</v>
      </c>
      <c r="G1388">
        <f>VLOOKUP(C:C,Table1[[#All],[searchTaxon]:[Multiple_forms]],5,FALSE)</f>
        <v>0</v>
      </c>
      <c r="J1388" t="s">
        <v>106</v>
      </c>
    </row>
    <row r="1389" spans="1:10">
      <c r="A1389" s="12">
        <v>43249</v>
      </c>
      <c r="B1389" s="13">
        <v>43249</v>
      </c>
      <c r="C1389" s="14" t="s">
        <v>830</v>
      </c>
      <c r="D1389" s="14">
        <v>121</v>
      </c>
      <c r="E1389">
        <f>VLOOKUP(C:C,Table1[[#All],[searchTaxon]:[Multiple_forms]],3,FALSE)</f>
        <v>0</v>
      </c>
      <c r="F1389">
        <f>VLOOKUP(C:C,Table1[[#All],[searchTaxon]:[Multiple_forms]],4,FALSE)</f>
        <v>0</v>
      </c>
      <c r="G1389">
        <f>VLOOKUP(C:C,Table1[[#All],[searchTaxon]:[Multiple_forms]],5,FALSE)</f>
        <v>0</v>
      </c>
      <c r="J1389" t="s">
        <v>106</v>
      </c>
    </row>
    <row r="1390" spans="1:10">
      <c r="A1390" s="12">
        <v>43249</v>
      </c>
      <c r="B1390" s="13">
        <v>43249</v>
      </c>
      <c r="C1390" s="14" t="s">
        <v>832</v>
      </c>
      <c r="D1390" s="14">
        <v>122</v>
      </c>
      <c r="E1390">
        <f>VLOOKUP(C:C,Table1[[#All],[searchTaxon]:[Multiple_forms]],3,FALSE)</f>
        <v>0</v>
      </c>
      <c r="F1390">
        <f>VLOOKUP(C:C,Table1[[#All],[searchTaxon]:[Multiple_forms]],4,FALSE)</f>
        <v>0</v>
      </c>
      <c r="G1390">
        <f>VLOOKUP(C:C,Table1[[#All],[searchTaxon]:[Multiple_forms]],5,FALSE)</f>
        <v>0</v>
      </c>
      <c r="J1390" t="s">
        <v>106</v>
      </c>
    </row>
    <row r="1391" spans="1:10">
      <c r="A1391" s="12">
        <v>43249</v>
      </c>
      <c r="B1391" s="13">
        <v>43249</v>
      </c>
      <c r="C1391" s="14" t="s">
        <v>834</v>
      </c>
      <c r="D1391" s="14">
        <v>123</v>
      </c>
      <c r="E1391">
        <f>VLOOKUP(C:C,Table1[[#All],[searchTaxon]:[Multiple_forms]],3,FALSE)</f>
        <v>0</v>
      </c>
      <c r="F1391">
        <f>VLOOKUP(C:C,Table1[[#All],[searchTaxon]:[Multiple_forms]],4,FALSE)</f>
        <v>0</v>
      </c>
      <c r="G1391">
        <f>VLOOKUP(C:C,Table1[[#All],[searchTaxon]:[Multiple_forms]],5,FALSE)</f>
        <v>0</v>
      </c>
      <c r="J1391" t="s">
        <v>106</v>
      </c>
    </row>
    <row r="1392" spans="1:10">
      <c r="A1392" s="12">
        <v>43273</v>
      </c>
      <c r="B1392" s="13">
        <v>43273</v>
      </c>
      <c r="C1392" s="14" t="s">
        <v>836</v>
      </c>
      <c r="D1392" s="14">
        <v>124</v>
      </c>
      <c r="E1392">
        <f>VLOOKUP(C:C,Table1[[#All],[searchTaxon]:[Multiple_forms]],3,FALSE)</f>
        <v>0</v>
      </c>
      <c r="F1392">
        <f>VLOOKUP(C:C,Table1[[#All],[searchTaxon]:[Multiple_forms]],4,FALSE)</f>
        <v>0</v>
      </c>
      <c r="G1392">
        <f>VLOOKUP(C:C,Table1[[#All],[searchTaxon]:[Multiple_forms]],5,FALSE)</f>
        <v>0</v>
      </c>
      <c r="J1392" t="s">
        <v>106</v>
      </c>
    </row>
    <row r="1393" spans="1:10">
      <c r="A1393" s="12">
        <v>43273</v>
      </c>
      <c r="B1393" s="13">
        <v>43273</v>
      </c>
      <c r="C1393" s="14" t="s">
        <v>841</v>
      </c>
      <c r="D1393" s="14">
        <v>125</v>
      </c>
      <c r="E1393">
        <f>VLOOKUP(C:C,Table1[[#All],[searchTaxon]:[Multiple_forms]],3,FALSE)</f>
        <v>0</v>
      </c>
      <c r="F1393">
        <f>VLOOKUP(C:C,Table1[[#All],[searchTaxon]:[Multiple_forms]],4,FALSE)</f>
        <v>0</v>
      </c>
      <c r="G1393">
        <f>VLOOKUP(C:C,Table1[[#All],[searchTaxon]:[Multiple_forms]],5,FALSE)</f>
        <v>0</v>
      </c>
      <c r="J1393" t="s">
        <v>106</v>
      </c>
    </row>
    <row r="1394" spans="1:10">
      <c r="A1394" s="12">
        <v>43273</v>
      </c>
      <c r="B1394" s="13">
        <v>43273</v>
      </c>
      <c r="C1394" s="14" t="s">
        <v>843</v>
      </c>
      <c r="D1394" s="14">
        <v>126</v>
      </c>
      <c r="E1394">
        <f>VLOOKUP(C:C,Table1[[#All],[searchTaxon]:[Multiple_forms]],3,FALSE)</f>
        <v>0</v>
      </c>
      <c r="F1394">
        <f>VLOOKUP(C:C,Table1[[#All],[searchTaxon]:[Multiple_forms]],4,FALSE)</f>
        <v>0</v>
      </c>
      <c r="G1394">
        <f>VLOOKUP(C:C,Table1[[#All],[searchTaxon]:[Multiple_forms]],5,FALSE)</f>
        <v>0</v>
      </c>
      <c r="J1394" t="s">
        <v>106</v>
      </c>
    </row>
    <row r="1395" spans="1:10">
      <c r="A1395" s="12">
        <v>43273</v>
      </c>
      <c r="B1395" s="13">
        <v>43273</v>
      </c>
      <c r="C1395" s="14" t="s">
        <v>845</v>
      </c>
      <c r="D1395" s="14">
        <v>127</v>
      </c>
      <c r="E1395">
        <f>VLOOKUP(C:C,Table1[[#All],[searchTaxon]:[Multiple_forms]],3,FALSE)</f>
        <v>0</v>
      </c>
      <c r="F1395">
        <f>VLOOKUP(C:C,Table1[[#All],[searchTaxon]:[Multiple_forms]],4,FALSE)</f>
        <v>0</v>
      </c>
      <c r="G1395">
        <f>VLOOKUP(C:C,Table1[[#All],[searchTaxon]:[Multiple_forms]],5,FALSE)</f>
        <v>0</v>
      </c>
      <c r="J1395" t="s">
        <v>106</v>
      </c>
    </row>
    <row r="1396" spans="1:10">
      <c r="A1396" s="12">
        <v>43273</v>
      </c>
      <c r="B1396" s="13">
        <v>43273</v>
      </c>
      <c r="C1396" s="14" t="s">
        <v>848</v>
      </c>
      <c r="D1396" s="14">
        <v>128</v>
      </c>
      <c r="E1396">
        <f>VLOOKUP(C:C,Table1[[#All],[searchTaxon]:[Multiple_forms]],3,FALSE)</f>
        <v>0</v>
      </c>
      <c r="F1396">
        <f>VLOOKUP(C:C,Table1[[#All],[searchTaxon]:[Multiple_forms]],4,FALSE)</f>
        <v>0</v>
      </c>
      <c r="G1396">
        <f>VLOOKUP(C:C,Table1[[#All],[searchTaxon]:[Multiple_forms]],5,FALSE)</f>
        <v>0</v>
      </c>
      <c r="J1396" t="s">
        <v>106</v>
      </c>
    </row>
    <row r="1397" spans="1:10">
      <c r="A1397" s="12">
        <v>43276</v>
      </c>
      <c r="B1397" s="13">
        <v>43276</v>
      </c>
      <c r="C1397" s="14" t="s">
        <v>850</v>
      </c>
      <c r="D1397" s="14">
        <v>129</v>
      </c>
      <c r="E1397">
        <f>VLOOKUP(C:C,Table1[[#All],[searchTaxon]:[Multiple_forms]],3,FALSE)</f>
        <v>0</v>
      </c>
      <c r="F1397">
        <f>VLOOKUP(C:C,Table1[[#All],[searchTaxon]:[Multiple_forms]],4,FALSE)</f>
        <v>0</v>
      </c>
      <c r="G1397">
        <f>VLOOKUP(C:C,Table1[[#All],[searchTaxon]:[Multiple_forms]],5,FALSE)</f>
        <v>0</v>
      </c>
      <c r="J1397" t="s">
        <v>106</v>
      </c>
    </row>
    <row r="1398" spans="1:10">
      <c r="A1398" s="12">
        <v>43276</v>
      </c>
      <c r="B1398" s="13">
        <v>43276</v>
      </c>
      <c r="C1398" s="14" t="s">
        <v>852</v>
      </c>
      <c r="D1398" s="14">
        <v>130</v>
      </c>
      <c r="E1398">
        <f>VLOOKUP(C:C,Table1[[#All],[searchTaxon]:[Multiple_forms]],3,FALSE)</f>
        <v>0</v>
      </c>
      <c r="F1398">
        <f>VLOOKUP(C:C,Table1[[#All],[searchTaxon]:[Multiple_forms]],4,FALSE)</f>
        <v>0</v>
      </c>
      <c r="G1398">
        <f>VLOOKUP(C:C,Table1[[#All],[searchTaxon]:[Multiple_forms]],5,FALSE)</f>
        <v>0</v>
      </c>
      <c r="J1398" t="s">
        <v>106</v>
      </c>
    </row>
    <row r="1399" spans="1:10">
      <c r="A1399" s="12">
        <v>43276</v>
      </c>
      <c r="B1399" s="13">
        <v>43276</v>
      </c>
      <c r="C1399" s="14" t="s">
        <v>855</v>
      </c>
      <c r="D1399" s="14">
        <v>131</v>
      </c>
      <c r="E1399">
        <f>VLOOKUP(C:C,Table1[[#All],[searchTaxon]:[Multiple_forms]],3,FALSE)</f>
        <v>0</v>
      </c>
      <c r="F1399">
        <f>VLOOKUP(C:C,Table1[[#All],[searchTaxon]:[Multiple_forms]],4,FALSE)</f>
        <v>0</v>
      </c>
      <c r="G1399">
        <f>VLOOKUP(C:C,Table1[[#All],[searchTaxon]:[Multiple_forms]],5,FALSE)</f>
        <v>0</v>
      </c>
      <c r="J1399" t="s">
        <v>106</v>
      </c>
    </row>
    <row r="1400" spans="1:10">
      <c r="A1400" s="12">
        <v>43276</v>
      </c>
      <c r="B1400" s="13">
        <v>43276</v>
      </c>
      <c r="C1400" s="14" t="s">
        <v>860</v>
      </c>
      <c r="D1400" s="14">
        <v>132</v>
      </c>
      <c r="E1400">
        <f>VLOOKUP(C:C,Table1[[#All],[searchTaxon]:[Multiple_forms]],3,FALSE)</f>
        <v>0</v>
      </c>
      <c r="F1400">
        <f>VLOOKUP(C:C,Table1[[#All],[searchTaxon]:[Multiple_forms]],4,FALSE)</f>
        <v>0</v>
      </c>
      <c r="G1400">
        <f>VLOOKUP(C:C,Table1[[#All],[searchTaxon]:[Multiple_forms]],5,FALSE)</f>
        <v>0</v>
      </c>
      <c r="J1400" t="s">
        <v>106</v>
      </c>
    </row>
    <row r="1401" spans="1:10">
      <c r="A1401" s="12">
        <v>43276</v>
      </c>
      <c r="B1401" s="13">
        <v>43276</v>
      </c>
      <c r="C1401" s="14" t="s">
        <v>863</v>
      </c>
      <c r="D1401" s="14">
        <v>133</v>
      </c>
      <c r="E1401">
        <f>VLOOKUP(C:C,Table1[[#All],[searchTaxon]:[Multiple_forms]],3,FALSE)</f>
        <v>0</v>
      </c>
      <c r="F1401">
        <f>VLOOKUP(C:C,Table1[[#All],[searchTaxon]:[Multiple_forms]],4,FALSE)</f>
        <v>0</v>
      </c>
      <c r="G1401">
        <f>VLOOKUP(C:C,Table1[[#All],[searchTaxon]:[Multiple_forms]],5,FALSE)</f>
        <v>0</v>
      </c>
      <c r="J1401" t="s">
        <v>106</v>
      </c>
    </row>
    <row r="1402" spans="1:10">
      <c r="A1402" s="12">
        <v>43276</v>
      </c>
      <c r="B1402" s="13">
        <v>43276</v>
      </c>
      <c r="C1402" s="14" t="s">
        <v>865</v>
      </c>
      <c r="D1402" s="14">
        <v>134</v>
      </c>
      <c r="E1402">
        <f>VLOOKUP(C:C,Table1[[#All],[searchTaxon]:[Multiple_forms]],3,FALSE)</f>
        <v>0</v>
      </c>
      <c r="F1402">
        <f>VLOOKUP(C:C,Table1[[#All],[searchTaxon]:[Multiple_forms]],4,FALSE)</f>
        <v>0</v>
      </c>
      <c r="G1402">
        <f>VLOOKUP(C:C,Table1[[#All],[searchTaxon]:[Multiple_forms]],5,FALSE)</f>
        <v>0</v>
      </c>
      <c r="J1402" t="s">
        <v>106</v>
      </c>
    </row>
    <row r="1403" spans="1:10">
      <c r="A1403" s="12">
        <v>43277</v>
      </c>
      <c r="B1403" s="13">
        <v>43277</v>
      </c>
      <c r="C1403" s="14" t="s">
        <v>867</v>
      </c>
      <c r="D1403" s="14">
        <v>135</v>
      </c>
      <c r="E1403">
        <f>VLOOKUP(C:C,Table1[[#All],[searchTaxon]:[Multiple_forms]],3,FALSE)</f>
        <v>0</v>
      </c>
      <c r="F1403">
        <f>VLOOKUP(C:C,Table1[[#All],[searchTaxon]:[Multiple_forms]],4,FALSE)</f>
        <v>0</v>
      </c>
      <c r="G1403">
        <f>VLOOKUP(C:C,Table1[[#All],[searchTaxon]:[Multiple_forms]],5,FALSE)</f>
        <v>0</v>
      </c>
      <c r="J1403" t="s">
        <v>106</v>
      </c>
    </row>
    <row r="1404" spans="1:10">
      <c r="A1404" s="12">
        <v>43277</v>
      </c>
      <c r="B1404" s="13">
        <v>43277</v>
      </c>
      <c r="C1404" s="14" t="s">
        <v>870</v>
      </c>
      <c r="D1404" s="14">
        <v>136</v>
      </c>
      <c r="E1404">
        <f>VLOOKUP(C:C,Table1[[#All],[searchTaxon]:[Multiple_forms]],3,FALSE)</f>
        <v>0</v>
      </c>
      <c r="F1404">
        <f>VLOOKUP(C:C,Table1[[#All],[searchTaxon]:[Multiple_forms]],4,FALSE)</f>
        <v>0</v>
      </c>
      <c r="G1404">
        <f>VLOOKUP(C:C,Table1[[#All],[searchTaxon]:[Multiple_forms]],5,FALSE)</f>
        <v>0</v>
      </c>
      <c r="J1404" t="s">
        <v>106</v>
      </c>
    </row>
    <row r="1405" spans="1:10">
      <c r="A1405" s="12">
        <v>43277</v>
      </c>
      <c r="B1405" s="13">
        <v>43277</v>
      </c>
      <c r="C1405" s="14" t="s">
        <v>872</v>
      </c>
      <c r="D1405" s="14">
        <v>137</v>
      </c>
      <c r="E1405">
        <f>VLOOKUP(C:C,Table1[[#All],[searchTaxon]:[Multiple_forms]],3,FALSE)</f>
        <v>0</v>
      </c>
      <c r="F1405">
        <f>VLOOKUP(C:C,Table1[[#All],[searchTaxon]:[Multiple_forms]],4,FALSE)</f>
        <v>0</v>
      </c>
      <c r="G1405">
        <f>VLOOKUP(C:C,Table1[[#All],[searchTaxon]:[Multiple_forms]],5,FALSE)</f>
        <v>0</v>
      </c>
      <c r="J1405" t="s">
        <v>106</v>
      </c>
    </row>
    <row r="1406" spans="1:10">
      <c r="A1406" s="12">
        <v>43277</v>
      </c>
      <c r="B1406" s="13">
        <v>43277</v>
      </c>
      <c r="C1406" s="14" t="s">
        <v>874</v>
      </c>
      <c r="D1406" s="14">
        <v>138</v>
      </c>
      <c r="E1406">
        <f>VLOOKUP(C:C,Table1[[#All],[searchTaxon]:[Multiple_forms]],3,FALSE)</f>
        <v>0</v>
      </c>
      <c r="F1406">
        <f>VLOOKUP(C:C,Table1[[#All],[searchTaxon]:[Multiple_forms]],4,FALSE)</f>
        <v>0</v>
      </c>
      <c r="G1406">
        <f>VLOOKUP(C:C,Table1[[#All],[searchTaxon]:[Multiple_forms]],5,FALSE)</f>
        <v>0</v>
      </c>
      <c r="J1406" t="s">
        <v>106</v>
      </c>
    </row>
    <row r="1407" spans="1:10">
      <c r="A1407" s="12">
        <v>43277</v>
      </c>
      <c r="B1407" s="13">
        <v>43277</v>
      </c>
      <c r="C1407" s="14" t="s">
        <v>876</v>
      </c>
      <c r="D1407" s="14">
        <v>139</v>
      </c>
      <c r="E1407">
        <f>VLOOKUP(C:C,Table1[[#All],[searchTaxon]:[Multiple_forms]],3,FALSE)</f>
        <v>0</v>
      </c>
      <c r="F1407">
        <f>VLOOKUP(C:C,Table1[[#All],[searchTaxon]:[Multiple_forms]],4,FALSE)</f>
        <v>0</v>
      </c>
      <c r="G1407">
        <f>VLOOKUP(C:C,Table1[[#All],[searchTaxon]:[Multiple_forms]],5,FALSE)</f>
        <v>0</v>
      </c>
      <c r="J1407" t="s">
        <v>106</v>
      </c>
    </row>
    <row r="1408" spans="1:10">
      <c r="A1408" s="12">
        <v>43277</v>
      </c>
      <c r="B1408" s="13">
        <v>43277</v>
      </c>
      <c r="C1408" s="14" t="s">
        <v>879</v>
      </c>
      <c r="D1408" s="14">
        <v>140</v>
      </c>
      <c r="E1408">
        <f>VLOOKUP(C:C,Table1[[#All],[searchTaxon]:[Multiple_forms]],3,FALSE)</f>
        <v>0</v>
      </c>
      <c r="F1408">
        <f>VLOOKUP(C:C,Table1[[#All],[searchTaxon]:[Multiple_forms]],4,FALSE)</f>
        <v>0</v>
      </c>
      <c r="G1408">
        <f>VLOOKUP(C:C,Table1[[#All],[searchTaxon]:[Multiple_forms]],5,FALSE)</f>
        <v>0</v>
      </c>
      <c r="J1408" t="s">
        <v>106</v>
      </c>
    </row>
    <row r="1409" spans="1:10">
      <c r="A1409" s="12">
        <v>43277</v>
      </c>
      <c r="B1409" s="13">
        <v>43277</v>
      </c>
      <c r="C1409" s="14" t="s">
        <v>883</v>
      </c>
      <c r="D1409" s="14">
        <v>141</v>
      </c>
      <c r="E1409">
        <f>VLOOKUP(C:C,Table1[[#All],[searchTaxon]:[Multiple_forms]],3,FALSE)</f>
        <v>0</v>
      </c>
      <c r="F1409">
        <f>VLOOKUP(C:C,Table1[[#All],[searchTaxon]:[Multiple_forms]],4,FALSE)</f>
        <v>0</v>
      </c>
      <c r="G1409">
        <f>VLOOKUP(C:C,Table1[[#All],[searchTaxon]:[Multiple_forms]],5,FALSE)</f>
        <v>0</v>
      </c>
      <c r="J1409" t="s">
        <v>106</v>
      </c>
    </row>
    <row r="1410" spans="1:10">
      <c r="A1410" s="12">
        <v>43277</v>
      </c>
      <c r="B1410" s="13">
        <v>43277</v>
      </c>
      <c r="C1410" s="14" t="s">
        <v>888</v>
      </c>
      <c r="D1410" s="14">
        <v>142</v>
      </c>
      <c r="E1410">
        <f>VLOOKUP(C:C,Table1[[#All],[searchTaxon]:[Multiple_forms]],3,FALSE)</f>
        <v>0</v>
      </c>
      <c r="F1410">
        <f>VLOOKUP(C:C,Table1[[#All],[searchTaxon]:[Multiple_forms]],4,FALSE)</f>
        <v>0</v>
      </c>
      <c r="G1410">
        <f>VLOOKUP(C:C,Table1[[#All],[searchTaxon]:[Multiple_forms]],5,FALSE)</f>
        <v>0</v>
      </c>
      <c r="J1410" t="s">
        <v>106</v>
      </c>
    </row>
    <row r="1411" spans="1:10">
      <c r="A1411" s="12">
        <v>43278</v>
      </c>
      <c r="B1411" s="13">
        <v>43278</v>
      </c>
      <c r="C1411" s="14" t="s">
        <v>891</v>
      </c>
      <c r="D1411" s="14">
        <v>143</v>
      </c>
      <c r="E1411">
        <f>VLOOKUP(C:C,Table1[[#All],[searchTaxon]:[Multiple_forms]],3,FALSE)</f>
        <v>0</v>
      </c>
      <c r="F1411">
        <f>VLOOKUP(C:C,Table1[[#All],[searchTaxon]:[Multiple_forms]],4,FALSE)</f>
        <v>0</v>
      </c>
      <c r="G1411">
        <f>VLOOKUP(C:C,Table1[[#All],[searchTaxon]:[Multiple_forms]],5,FALSE)</f>
        <v>0</v>
      </c>
      <c r="J1411" t="s">
        <v>106</v>
      </c>
    </row>
    <row r="1412" spans="1:10">
      <c r="A1412" s="12">
        <v>43278</v>
      </c>
      <c r="B1412" s="13">
        <v>43278</v>
      </c>
      <c r="C1412" s="14" t="s">
        <v>892</v>
      </c>
      <c r="D1412" s="14">
        <v>144</v>
      </c>
      <c r="E1412">
        <f>VLOOKUP(C:C,Table1[[#All],[searchTaxon]:[Multiple_forms]],3,FALSE)</f>
        <v>0</v>
      </c>
      <c r="F1412">
        <f>VLOOKUP(C:C,Table1[[#All],[searchTaxon]:[Multiple_forms]],4,FALSE)</f>
        <v>0</v>
      </c>
      <c r="G1412">
        <f>VLOOKUP(C:C,Table1[[#All],[searchTaxon]:[Multiple_forms]],5,FALSE)</f>
        <v>0</v>
      </c>
      <c r="J1412" t="s">
        <v>106</v>
      </c>
    </row>
    <row r="1413" spans="1:10">
      <c r="A1413" s="12">
        <v>43278</v>
      </c>
      <c r="B1413" s="13">
        <v>43278</v>
      </c>
      <c r="C1413" s="14" t="s">
        <v>895</v>
      </c>
      <c r="D1413" s="14">
        <v>145</v>
      </c>
      <c r="E1413">
        <f>VLOOKUP(C:C,Table1[[#All],[searchTaxon]:[Multiple_forms]],3,FALSE)</f>
        <v>0</v>
      </c>
      <c r="F1413">
        <f>VLOOKUP(C:C,Table1[[#All],[searchTaxon]:[Multiple_forms]],4,FALSE)</f>
        <v>0</v>
      </c>
      <c r="G1413">
        <f>VLOOKUP(C:C,Table1[[#All],[searchTaxon]:[Multiple_forms]],5,FALSE)</f>
        <v>0</v>
      </c>
      <c r="J1413" t="s">
        <v>106</v>
      </c>
    </row>
    <row r="1414" spans="1:10">
      <c r="A1414" s="12">
        <v>43278</v>
      </c>
      <c r="B1414" s="13">
        <v>43278</v>
      </c>
      <c r="C1414" s="14" t="s">
        <v>897</v>
      </c>
      <c r="D1414" s="14">
        <v>146</v>
      </c>
      <c r="E1414" t="str">
        <f>VLOOKUP(C:C,Table1[[#All],[searchTaxon]:[Multiple_forms]],3,FALSE)</f>
        <v>Maculata</v>
      </c>
      <c r="F1414">
        <f>VLOOKUP(C:C,Table1[[#All],[searchTaxon]:[Multiple_forms]],4,FALSE)</f>
        <v>0</v>
      </c>
      <c r="G1414" t="str">
        <f>VLOOKUP(C:C,Table1[[#All],[searchTaxon]:[Multiple_forms]],5,FALSE)</f>
        <v>Yes</v>
      </c>
      <c r="J1414" t="s">
        <v>106</v>
      </c>
    </row>
    <row r="1415" spans="1:10">
      <c r="A1415" s="12">
        <v>43279</v>
      </c>
      <c r="B1415" s="13">
        <v>43279</v>
      </c>
      <c r="C1415" s="14" t="s">
        <v>903</v>
      </c>
      <c r="D1415" s="14">
        <v>147</v>
      </c>
      <c r="E1415">
        <f>VLOOKUP(C:C,Table1[[#All],[searchTaxon]:[Multiple_forms]],3,FALSE)</f>
        <v>0</v>
      </c>
      <c r="F1415">
        <f>VLOOKUP(C:C,Table1[[#All],[searchTaxon]:[Multiple_forms]],4,FALSE)</f>
        <v>0</v>
      </c>
      <c r="G1415">
        <f>VLOOKUP(C:C,Table1[[#All],[searchTaxon]:[Multiple_forms]],5,FALSE)</f>
        <v>0</v>
      </c>
      <c r="J1415" t="s">
        <v>106</v>
      </c>
    </row>
    <row r="1416" spans="1:10">
      <c r="A1416" s="12">
        <v>43279</v>
      </c>
      <c r="B1416" s="13">
        <v>43279</v>
      </c>
      <c r="C1416" s="14" t="s">
        <v>907</v>
      </c>
      <c r="D1416" s="14">
        <v>148</v>
      </c>
      <c r="E1416">
        <f>VLOOKUP(C:C,Table1[[#All],[searchTaxon]:[Multiple_forms]],3,FALSE)</f>
        <v>0</v>
      </c>
      <c r="F1416">
        <f>VLOOKUP(C:C,Table1[[#All],[searchTaxon]:[Multiple_forms]],4,FALSE)</f>
        <v>0</v>
      </c>
      <c r="G1416">
        <f>VLOOKUP(C:C,Table1[[#All],[searchTaxon]:[Multiple_forms]],5,FALSE)</f>
        <v>0</v>
      </c>
      <c r="J1416" t="s">
        <v>106</v>
      </c>
    </row>
    <row r="1417" spans="1:10">
      <c r="A1417" s="12">
        <v>43279</v>
      </c>
      <c r="B1417" s="13">
        <v>43279</v>
      </c>
      <c r="C1417" s="14" t="s">
        <v>910</v>
      </c>
      <c r="D1417" s="14">
        <v>149</v>
      </c>
      <c r="E1417">
        <f>VLOOKUP(C:C,Table1[[#All],[searchTaxon]:[Multiple_forms]],3,FALSE)</f>
        <v>0</v>
      </c>
      <c r="F1417">
        <f>VLOOKUP(C:C,Table1[[#All],[searchTaxon]:[Multiple_forms]],4,FALSE)</f>
        <v>0</v>
      </c>
      <c r="G1417">
        <f>VLOOKUP(C:C,Table1[[#All],[searchTaxon]:[Multiple_forms]],5,FALSE)</f>
        <v>0</v>
      </c>
      <c r="J1417" t="s">
        <v>106</v>
      </c>
    </row>
    <row r="1418" spans="1:10">
      <c r="A1418" s="12">
        <v>43279</v>
      </c>
      <c r="B1418" s="13">
        <v>43279</v>
      </c>
      <c r="C1418" s="14" t="s">
        <v>913</v>
      </c>
      <c r="D1418" s="14">
        <v>150</v>
      </c>
      <c r="E1418">
        <f>VLOOKUP(C:C,Table1[[#All],[searchTaxon]:[Multiple_forms]],3,FALSE)</f>
        <v>0</v>
      </c>
      <c r="F1418">
        <f>VLOOKUP(C:C,Table1[[#All],[searchTaxon]:[Multiple_forms]],4,FALSE)</f>
        <v>0</v>
      </c>
      <c r="G1418">
        <f>VLOOKUP(C:C,Table1[[#All],[searchTaxon]:[Multiple_forms]],5,FALSE)</f>
        <v>0</v>
      </c>
      <c r="J1418" t="s">
        <v>106</v>
      </c>
    </row>
    <row r="1419" spans="1:10">
      <c r="A1419" s="12">
        <v>43279</v>
      </c>
      <c r="B1419" s="13">
        <v>43279</v>
      </c>
      <c r="C1419" s="14" t="s">
        <v>913</v>
      </c>
      <c r="D1419" s="14">
        <v>151</v>
      </c>
      <c r="E1419">
        <f>VLOOKUP(C:C,Table1[[#All],[searchTaxon]:[Multiple_forms]],3,FALSE)</f>
        <v>0</v>
      </c>
      <c r="F1419">
        <f>VLOOKUP(C:C,Table1[[#All],[searchTaxon]:[Multiple_forms]],4,FALSE)</f>
        <v>0</v>
      </c>
      <c r="G1419">
        <f>VLOOKUP(C:C,Table1[[#All],[searchTaxon]:[Multiple_forms]],5,FALSE)</f>
        <v>0</v>
      </c>
      <c r="J1419" t="s">
        <v>106</v>
      </c>
    </row>
    <row r="1420" spans="1:10">
      <c r="A1420" s="12">
        <v>43279</v>
      </c>
      <c r="B1420" s="13">
        <v>43279</v>
      </c>
      <c r="C1420" s="14" t="s">
        <v>915</v>
      </c>
      <c r="D1420" s="14">
        <v>152</v>
      </c>
      <c r="E1420">
        <f>VLOOKUP(C:C,Table1[[#All],[searchTaxon]:[Multiple_forms]],3,FALSE)</f>
        <v>0</v>
      </c>
      <c r="F1420">
        <f>VLOOKUP(C:C,Table1[[#All],[searchTaxon]:[Multiple_forms]],4,FALSE)</f>
        <v>0</v>
      </c>
      <c r="G1420">
        <f>VLOOKUP(C:C,Table1[[#All],[searchTaxon]:[Multiple_forms]],5,FALSE)</f>
        <v>0</v>
      </c>
      <c r="J1420" t="s">
        <v>106</v>
      </c>
    </row>
    <row r="1421" spans="1:10">
      <c r="A1421" s="12">
        <v>43279</v>
      </c>
      <c r="B1421" s="13">
        <v>43279</v>
      </c>
      <c r="C1421" s="14" t="s">
        <v>919</v>
      </c>
      <c r="D1421" s="14">
        <v>153</v>
      </c>
      <c r="E1421">
        <f>VLOOKUP(C:C,Table1[[#All],[searchTaxon]:[Multiple_forms]],3,FALSE)</f>
        <v>0</v>
      </c>
      <c r="F1421">
        <f>VLOOKUP(C:C,Table1[[#All],[searchTaxon]:[Multiple_forms]],4,FALSE)</f>
        <v>0</v>
      </c>
      <c r="G1421">
        <f>VLOOKUP(C:C,Table1[[#All],[searchTaxon]:[Multiple_forms]],5,FALSE)</f>
        <v>0</v>
      </c>
      <c r="J1421" t="s">
        <v>106</v>
      </c>
    </row>
    <row r="1422" spans="1:10">
      <c r="A1422" s="12">
        <v>43279</v>
      </c>
      <c r="B1422" s="13">
        <v>43279</v>
      </c>
      <c r="C1422" s="14" t="s">
        <v>921</v>
      </c>
      <c r="D1422" s="14">
        <v>154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J1422" t="s">
        <v>106</v>
      </c>
    </row>
    <row r="1423" spans="1:10">
      <c r="A1423" s="12">
        <v>43279</v>
      </c>
      <c r="B1423" s="13">
        <v>43279</v>
      </c>
      <c r="C1423" s="14" t="s">
        <v>925</v>
      </c>
      <c r="D1423" s="14">
        <v>155</v>
      </c>
      <c r="E1423">
        <f>VLOOKUP(C:C,Table1[[#All],[searchTaxon]:[Multiple_forms]],3,FALSE)</f>
        <v>0</v>
      </c>
      <c r="F1423">
        <f>VLOOKUP(C:C,Table1[[#All],[searchTaxon]:[Multiple_forms]],4,FALSE)</f>
        <v>0</v>
      </c>
      <c r="G1423">
        <f>VLOOKUP(C:C,Table1[[#All],[searchTaxon]:[Multiple_forms]],5,FALSE)</f>
        <v>0</v>
      </c>
      <c r="J1423" t="s">
        <v>106</v>
      </c>
    </row>
    <row r="1424" spans="1:10">
      <c r="A1424" s="12">
        <v>43279</v>
      </c>
      <c r="B1424" s="13">
        <v>43279</v>
      </c>
      <c r="C1424" s="14" t="s">
        <v>928</v>
      </c>
      <c r="D1424" s="14">
        <v>156</v>
      </c>
      <c r="E1424">
        <f>VLOOKUP(C:C,Table1[[#All],[searchTaxon]:[Multiple_forms]],3,FALSE)</f>
        <v>0</v>
      </c>
      <c r="F1424">
        <f>VLOOKUP(C:C,Table1[[#All],[searchTaxon]:[Multiple_forms]],4,FALSE)</f>
        <v>0</v>
      </c>
      <c r="G1424">
        <f>VLOOKUP(C:C,Table1[[#All],[searchTaxon]:[Multiple_forms]],5,FALSE)</f>
        <v>0</v>
      </c>
      <c r="J1424" t="s">
        <v>106</v>
      </c>
    </row>
    <row r="1425" spans="1:10">
      <c r="A1425" s="12">
        <v>43279</v>
      </c>
      <c r="B1425" s="13">
        <v>43279</v>
      </c>
      <c r="C1425" s="14" t="s">
        <v>931</v>
      </c>
      <c r="D1425" s="14">
        <v>157</v>
      </c>
      <c r="E1425">
        <f>VLOOKUP(C:C,Table1[[#All],[searchTaxon]:[Multiple_forms]],3,FALSE)</f>
        <v>0</v>
      </c>
      <c r="F1425">
        <f>VLOOKUP(C:C,Table1[[#All],[searchTaxon]:[Multiple_forms]],4,FALSE)</f>
        <v>0</v>
      </c>
      <c r="G1425">
        <f>VLOOKUP(C:C,Table1[[#All],[searchTaxon]:[Multiple_forms]],5,FALSE)</f>
        <v>0</v>
      </c>
      <c r="J1425" t="s">
        <v>106</v>
      </c>
    </row>
    <row r="1426" spans="1:10">
      <c r="A1426" s="12">
        <v>43279</v>
      </c>
      <c r="B1426" s="13">
        <v>43279</v>
      </c>
      <c r="C1426" s="14" t="s">
        <v>933</v>
      </c>
      <c r="D1426" s="14">
        <v>158</v>
      </c>
      <c r="E1426">
        <f>VLOOKUP(C:C,Table1[[#All],[searchTaxon]:[Multiple_forms]],3,FALSE)</f>
        <v>0</v>
      </c>
      <c r="F1426">
        <f>VLOOKUP(C:C,Table1[[#All],[searchTaxon]:[Multiple_forms]],4,FALSE)</f>
        <v>0</v>
      </c>
      <c r="G1426">
        <f>VLOOKUP(C:C,Table1[[#All],[searchTaxon]:[Multiple_forms]],5,FALSE)</f>
        <v>0</v>
      </c>
      <c r="J1426" t="s">
        <v>106</v>
      </c>
    </row>
    <row r="1427" spans="1:10">
      <c r="A1427" s="12">
        <v>43279</v>
      </c>
      <c r="B1427" s="13">
        <v>43279</v>
      </c>
      <c r="C1427" s="14" t="s">
        <v>937</v>
      </c>
      <c r="D1427" s="14">
        <v>159</v>
      </c>
      <c r="E1427">
        <f>VLOOKUP(C:C,Table1[[#All],[searchTaxon]:[Multiple_forms]],3,FALSE)</f>
        <v>0</v>
      </c>
      <c r="F1427">
        <f>VLOOKUP(C:C,Table1[[#All],[searchTaxon]:[Multiple_forms]],4,FALSE)</f>
        <v>0</v>
      </c>
      <c r="G1427" t="str">
        <f>VLOOKUP(C:C,Table1[[#All],[searchTaxon]:[Multiple_forms]],5,FALSE)</f>
        <v>Yes</v>
      </c>
      <c r="J1427" t="s">
        <v>106</v>
      </c>
    </row>
    <row r="1428" spans="1:10">
      <c r="A1428" s="12">
        <v>43279</v>
      </c>
      <c r="B1428" s="13">
        <v>43279</v>
      </c>
      <c r="C1428" s="14" t="s">
        <v>939</v>
      </c>
      <c r="D1428" s="14">
        <v>160</v>
      </c>
      <c r="E1428" t="str">
        <f>VLOOKUP(C:C,Table1[[#All],[searchTaxon]:[Multiple_forms]],3,FALSE)</f>
        <v>Rubra</v>
      </c>
      <c r="F1428">
        <f>VLOOKUP(C:C,Table1[[#All],[searchTaxon]:[Multiple_forms]],4,FALSE)</f>
        <v>0</v>
      </c>
      <c r="G1428" t="str">
        <f>VLOOKUP(C:C,Table1[[#All],[searchTaxon]:[Multiple_forms]],5,FALSE)</f>
        <v>Yes</v>
      </c>
      <c r="J1428" t="s">
        <v>106</v>
      </c>
    </row>
    <row r="1429" spans="1:10">
      <c r="A1429" s="12">
        <v>43279</v>
      </c>
      <c r="B1429" s="13">
        <v>43279</v>
      </c>
      <c r="C1429" s="14" t="s">
        <v>942</v>
      </c>
      <c r="D1429" s="14">
        <v>161</v>
      </c>
      <c r="E1429">
        <f>VLOOKUP(C:C,Table1[[#All],[searchTaxon]:[Multiple_forms]],3,FALSE)</f>
        <v>0</v>
      </c>
      <c r="F1429">
        <f>VLOOKUP(C:C,Table1[[#All],[searchTaxon]:[Multiple_forms]],4,FALSE)</f>
        <v>0</v>
      </c>
      <c r="G1429" t="str">
        <f>VLOOKUP(C:C,Table1[[#All],[searchTaxon]:[Multiple_forms]],5,FALSE)</f>
        <v>Yes</v>
      </c>
      <c r="J1429" t="s">
        <v>106</v>
      </c>
    </row>
    <row r="1430" spans="1:10">
      <c r="A1430" s="12">
        <v>43279</v>
      </c>
      <c r="B1430" s="13">
        <v>43279</v>
      </c>
      <c r="C1430" s="14" t="s">
        <v>943</v>
      </c>
      <c r="D1430" s="14">
        <v>162</v>
      </c>
      <c r="E1430">
        <f>VLOOKUP(C:C,Table1[[#All],[searchTaxon]:[Multiple_forms]],3,FALSE)</f>
        <v>0</v>
      </c>
      <c r="F1430">
        <f>VLOOKUP(C:C,Table1[[#All],[searchTaxon]:[Multiple_forms]],4,FALSE)</f>
        <v>0</v>
      </c>
      <c r="G1430">
        <f>VLOOKUP(C:C,Table1[[#All],[searchTaxon]:[Multiple_forms]],5,FALSE)</f>
        <v>0</v>
      </c>
      <c r="J1430" t="s">
        <v>106</v>
      </c>
    </row>
    <row r="1431" spans="1:10">
      <c r="A1431" s="12">
        <v>43280</v>
      </c>
      <c r="B1431" s="13">
        <v>43280</v>
      </c>
      <c r="C1431" s="14" t="s">
        <v>948</v>
      </c>
      <c r="D1431" s="14">
        <v>163</v>
      </c>
      <c r="E1431">
        <f>VLOOKUP(C:C,Table1[[#All],[searchTaxon]:[Multiple_forms]],3,FALSE)</f>
        <v>0</v>
      </c>
      <c r="F1431">
        <f>VLOOKUP(C:C,Table1[[#All],[searchTaxon]:[Multiple_forms]],4,FALSE)</f>
        <v>0</v>
      </c>
      <c r="G1431">
        <f>VLOOKUP(C:C,Table1[[#All],[searchTaxon]:[Multiple_forms]],5,FALSE)</f>
        <v>0</v>
      </c>
      <c r="J1431" t="s">
        <v>106</v>
      </c>
    </row>
    <row r="1432" spans="1:10">
      <c r="A1432" s="12">
        <v>43280</v>
      </c>
      <c r="B1432" s="13">
        <v>43280</v>
      </c>
      <c r="C1432" s="14" t="s">
        <v>951</v>
      </c>
      <c r="D1432" s="14">
        <v>164</v>
      </c>
      <c r="E1432">
        <f>VLOOKUP(C:C,Table1[[#All],[searchTaxon]:[Multiple_forms]],3,FALSE)</f>
        <v>0</v>
      </c>
      <c r="F1432">
        <f>VLOOKUP(C:C,Table1[[#All],[searchTaxon]:[Multiple_forms]],4,FALSE)</f>
        <v>0</v>
      </c>
      <c r="G1432">
        <f>VLOOKUP(C:C,Table1[[#All],[searchTaxon]:[Multiple_forms]],5,FALSE)</f>
        <v>0</v>
      </c>
      <c r="J1432" t="s">
        <v>106</v>
      </c>
    </row>
    <row r="1433" spans="1:10">
      <c r="A1433" s="12">
        <v>43280</v>
      </c>
      <c r="B1433" s="13">
        <v>43280</v>
      </c>
      <c r="C1433" s="14" t="s">
        <v>953</v>
      </c>
      <c r="D1433" s="14">
        <v>165</v>
      </c>
      <c r="E1433">
        <f>VLOOKUP(C:C,Table1[[#All],[searchTaxon]:[Multiple_forms]],3,FALSE)</f>
        <v>0</v>
      </c>
      <c r="F1433">
        <f>VLOOKUP(C:C,Table1[[#All],[searchTaxon]:[Multiple_forms]],4,FALSE)</f>
        <v>0</v>
      </c>
      <c r="G1433" t="str">
        <f>VLOOKUP(C:C,Table1[[#All],[searchTaxon]:[Multiple_forms]],5,FALSE)</f>
        <v>Yes</v>
      </c>
      <c r="J1433" t="s">
        <v>106</v>
      </c>
    </row>
    <row r="1434" spans="1:10">
      <c r="A1434" s="12">
        <v>43280</v>
      </c>
      <c r="B1434" s="13">
        <v>43280</v>
      </c>
      <c r="C1434" s="14" t="s">
        <v>956</v>
      </c>
      <c r="D1434" s="14">
        <v>166</v>
      </c>
      <c r="E1434">
        <f>VLOOKUP(C:C,Table1[[#All],[searchTaxon]:[Multiple_forms]],3,FALSE)</f>
        <v>0</v>
      </c>
      <c r="F1434">
        <f>VLOOKUP(C:C,Table1[[#All],[searchTaxon]:[Multiple_forms]],4,FALSE)</f>
        <v>0</v>
      </c>
      <c r="G1434">
        <f>VLOOKUP(C:C,Table1[[#All],[searchTaxon]:[Multiple_forms]],5,FALSE)</f>
        <v>0</v>
      </c>
      <c r="J1434" t="s">
        <v>106</v>
      </c>
    </row>
    <row r="1435" spans="1:10">
      <c r="A1435" s="12">
        <v>43280</v>
      </c>
      <c r="B1435" s="13">
        <v>43280</v>
      </c>
      <c r="C1435" s="14" t="s">
        <v>958</v>
      </c>
      <c r="D1435" s="14">
        <v>167</v>
      </c>
      <c r="E1435">
        <f>VLOOKUP(C:C,Table1[[#All],[searchTaxon]:[Multiple_forms]],3,FALSE)</f>
        <v>0</v>
      </c>
      <c r="F1435">
        <f>VLOOKUP(C:C,Table1[[#All],[searchTaxon]:[Multiple_forms]],4,FALSE)</f>
        <v>0</v>
      </c>
      <c r="G1435" t="str">
        <f>VLOOKUP(C:C,Table1[[#All],[searchTaxon]:[Multiple_forms]],5,FALSE)</f>
        <v>Yes</v>
      </c>
      <c r="J1435" t="s">
        <v>106</v>
      </c>
    </row>
    <row r="1436" spans="1:10">
      <c r="A1436" s="12">
        <v>43280</v>
      </c>
      <c r="B1436" s="13">
        <v>43280</v>
      </c>
      <c r="C1436" s="14" t="s">
        <v>962</v>
      </c>
      <c r="D1436" s="14">
        <v>168</v>
      </c>
      <c r="E1436">
        <f>VLOOKUP(C:C,Table1[[#All],[searchTaxon]:[Multiple_forms]],3,FALSE)</f>
        <v>0</v>
      </c>
      <c r="F1436">
        <f>VLOOKUP(C:C,Table1[[#All],[searchTaxon]:[Multiple_forms]],4,FALSE)</f>
        <v>0</v>
      </c>
      <c r="G1436">
        <f>VLOOKUP(C:C,Table1[[#All],[searchTaxon]:[Multiple_forms]],5,FALSE)</f>
        <v>0</v>
      </c>
      <c r="J1436" t="s">
        <v>106</v>
      </c>
    </row>
    <row r="1437" spans="1:10">
      <c r="A1437" s="12">
        <v>43280</v>
      </c>
      <c r="B1437" s="13">
        <v>43280</v>
      </c>
      <c r="C1437" s="14" t="s">
        <v>965</v>
      </c>
      <c r="D1437" s="14">
        <v>169</v>
      </c>
      <c r="E1437">
        <f>VLOOKUP(C:C,Table1[[#All],[searchTaxon]:[Multiple_forms]],3,FALSE)</f>
        <v>0</v>
      </c>
      <c r="F1437">
        <f>VLOOKUP(C:C,Table1[[#All],[searchTaxon]:[Multiple_forms]],4,FALSE)</f>
        <v>0</v>
      </c>
      <c r="G1437">
        <f>VLOOKUP(C:C,Table1[[#All],[searchTaxon]:[Multiple_forms]],5,FALSE)</f>
        <v>0</v>
      </c>
      <c r="J1437" t="s">
        <v>106</v>
      </c>
    </row>
    <row r="1438" spans="1:10">
      <c r="A1438" s="12">
        <v>43280</v>
      </c>
      <c r="B1438" s="13">
        <v>43280</v>
      </c>
      <c r="C1438" s="14" t="s">
        <v>969</v>
      </c>
      <c r="D1438" s="14">
        <v>170</v>
      </c>
      <c r="E1438">
        <f>VLOOKUP(C:C,Table1[[#All],[searchTaxon]:[Multiple_forms]],3,FALSE)</f>
        <v>0</v>
      </c>
      <c r="F1438">
        <f>VLOOKUP(C:C,Table1[[#All],[searchTaxon]:[Multiple_forms]],4,FALSE)</f>
        <v>0</v>
      </c>
      <c r="G1438">
        <f>VLOOKUP(C:C,Table1[[#All],[searchTaxon]:[Multiple_forms]],5,FALSE)</f>
        <v>0</v>
      </c>
      <c r="J1438" t="s">
        <v>106</v>
      </c>
    </row>
    <row r="1439" spans="1:10">
      <c r="A1439" s="12">
        <v>43280</v>
      </c>
      <c r="B1439" s="13">
        <v>43280</v>
      </c>
      <c r="C1439" s="14" t="s">
        <v>971</v>
      </c>
      <c r="D1439" s="14">
        <v>171</v>
      </c>
      <c r="E1439">
        <f>VLOOKUP(C:C,Table1[[#All],[searchTaxon]:[Multiple_forms]],3,FALSE)</f>
        <v>0</v>
      </c>
      <c r="F1439">
        <f>VLOOKUP(C:C,Table1[[#All],[searchTaxon]:[Multiple_forms]],4,FALSE)</f>
        <v>0</v>
      </c>
      <c r="G1439">
        <f>VLOOKUP(C:C,Table1[[#All],[searchTaxon]:[Multiple_forms]],5,FALSE)</f>
        <v>0</v>
      </c>
      <c r="J1439" t="s">
        <v>106</v>
      </c>
    </row>
    <row r="1440" spans="1:10">
      <c r="A1440" s="12">
        <v>43280</v>
      </c>
      <c r="B1440" s="13">
        <v>43280</v>
      </c>
      <c r="C1440" s="14" t="s">
        <v>974</v>
      </c>
      <c r="D1440" s="14">
        <v>172</v>
      </c>
      <c r="E1440">
        <f>VLOOKUP(C:C,Table1[[#All],[searchTaxon]:[Multiple_forms]],3,FALSE)</f>
        <v>0</v>
      </c>
      <c r="F1440">
        <f>VLOOKUP(C:C,Table1[[#All],[searchTaxon]:[Multiple_forms]],4,FALSE)</f>
        <v>0</v>
      </c>
      <c r="G1440">
        <f>VLOOKUP(C:C,Table1[[#All],[searchTaxon]:[Multiple_forms]],5,FALSE)</f>
        <v>0</v>
      </c>
      <c r="J1440" t="s">
        <v>106</v>
      </c>
    </row>
    <row r="1441" spans="1:10">
      <c r="A1441" s="12">
        <v>43280</v>
      </c>
      <c r="B1441" s="13">
        <v>43280</v>
      </c>
      <c r="C1441" s="14" t="s">
        <v>977</v>
      </c>
      <c r="D1441" s="14">
        <v>173</v>
      </c>
      <c r="E1441">
        <f>VLOOKUP(C:C,Table1[[#All],[searchTaxon]:[Multiple_forms]],3,FALSE)</f>
        <v>0</v>
      </c>
      <c r="F1441">
        <f>VLOOKUP(C:C,Table1[[#All],[searchTaxon]:[Multiple_forms]],4,FALSE)</f>
        <v>0</v>
      </c>
      <c r="G1441">
        <f>VLOOKUP(C:C,Table1[[#All],[searchTaxon]:[Multiple_forms]],5,FALSE)</f>
        <v>0</v>
      </c>
      <c r="J1441" t="s">
        <v>106</v>
      </c>
    </row>
    <row r="1442" spans="1:10">
      <c r="A1442" s="12">
        <v>43281</v>
      </c>
      <c r="B1442" s="13">
        <v>43281</v>
      </c>
      <c r="C1442" s="14" t="s">
        <v>979</v>
      </c>
      <c r="D1442" s="14">
        <v>174</v>
      </c>
      <c r="E1442">
        <f>VLOOKUP(C:C,Table1[[#All],[searchTaxon]:[Multiple_forms]],3,FALSE)</f>
        <v>0</v>
      </c>
      <c r="F1442">
        <f>VLOOKUP(C:C,Table1[[#All],[searchTaxon]:[Multiple_forms]],4,FALSE)</f>
        <v>0</v>
      </c>
      <c r="G1442" t="str">
        <f>VLOOKUP(C:C,Table1[[#All],[searchTaxon]:[Multiple_forms]],5,FALSE)</f>
        <v>Yes</v>
      </c>
      <c r="J1442" t="s">
        <v>106</v>
      </c>
    </row>
    <row r="1443" spans="1:10">
      <c r="A1443" s="12">
        <v>43281</v>
      </c>
      <c r="B1443" s="13">
        <v>43281</v>
      </c>
      <c r="C1443" s="14" t="s">
        <v>981</v>
      </c>
      <c r="D1443" s="14">
        <v>175</v>
      </c>
      <c r="E1443">
        <f>VLOOKUP(C:C,Table1[[#All],[searchTaxon]:[Multiple_forms]],3,FALSE)</f>
        <v>0</v>
      </c>
      <c r="F1443">
        <f>VLOOKUP(C:C,Table1[[#All],[searchTaxon]:[Multiple_forms]],4,FALSE)</f>
        <v>0</v>
      </c>
      <c r="G1443">
        <f>VLOOKUP(C:C,Table1[[#All],[searchTaxon]:[Multiple_forms]],5,FALSE)</f>
        <v>0</v>
      </c>
      <c r="J1443" t="s">
        <v>106</v>
      </c>
    </row>
    <row r="1444" spans="1:10">
      <c r="A1444" s="12">
        <v>43281</v>
      </c>
      <c r="B1444" s="13">
        <v>43281</v>
      </c>
      <c r="C1444" s="14" t="s">
        <v>983</v>
      </c>
      <c r="D1444" s="14">
        <v>176</v>
      </c>
      <c r="E1444">
        <f>VLOOKUP(C:C,Table1[[#All],[searchTaxon]:[Multiple_forms]],3,FALSE)</f>
        <v>0</v>
      </c>
      <c r="F1444">
        <f>VLOOKUP(C:C,Table1[[#All],[searchTaxon]:[Multiple_forms]],4,FALSE)</f>
        <v>0</v>
      </c>
      <c r="G1444">
        <f>VLOOKUP(C:C,Table1[[#All],[searchTaxon]:[Multiple_forms]],5,FALSE)</f>
        <v>0</v>
      </c>
      <c r="J1444" t="s">
        <v>106</v>
      </c>
    </row>
    <row r="1445" spans="1:10">
      <c r="A1445" s="12">
        <v>43281</v>
      </c>
      <c r="B1445" s="13">
        <v>43281</v>
      </c>
      <c r="C1445" s="14" t="s">
        <v>987</v>
      </c>
      <c r="D1445" s="14">
        <v>177</v>
      </c>
      <c r="E1445">
        <f>VLOOKUP(C:C,Table1[[#All],[searchTaxon]:[Multiple_forms]],3,FALSE)</f>
        <v>0</v>
      </c>
      <c r="F1445" t="str">
        <f>VLOOKUP(C:C,Table1[[#All],[searchTaxon]:[Multiple_forms]],4,FALSE)</f>
        <v>White Jewel</v>
      </c>
      <c r="G1445" t="str">
        <f>VLOOKUP(C:C,Table1[[#All],[searchTaxon]:[Multiple_forms]],5,FALSE)</f>
        <v>Yes</v>
      </c>
      <c r="J1445" t="s">
        <v>106</v>
      </c>
    </row>
    <row r="1446" spans="1:10">
      <c r="A1446" s="12">
        <v>43281</v>
      </c>
      <c r="B1446" s="13">
        <v>43281</v>
      </c>
      <c r="C1446" s="14" t="s">
        <v>991</v>
      </c>
      <c r="D1446" s="14">
        <v>178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J1446" t="s">
        <v>106</v>
      </c>
    </row>
    <row r="1447" spans="1:10">
      <c r="A1447" s="12">
        <v>43281</v>
      </c>
      <c r="B1447" s="13">
        <v>43281</v>
      </c>
      <c r="C1447" s="14" t="s">
        <v>995</v>
      </c>
      <c r="D1447" s="14">
        <v>179</v>
      </c>
      <c r="E1447">
        <f>VLOOKUP(C:C,Table1[[#All],[searchTaxon]:[Multiple_forms]],3,FALSE)</f>
        <v>0</v>
      </c>
      <c r="F1447">
        <f>VLOOKUP(C:C,Table1[[#All],[searchTaxon]:[Multiple_forms]],4,FALSE)</f>
        <v>0</v>
      </c>
      <c r="G1447">
        <f>VLOOKUP(C:C,Table1[[#All],[searchTaxon]:[Multiple_forms]],5,FALSE)</f>
        <v>0</v>
      </c>
      <c r="J1447" t="s">
        <v>106</v>
      </c>
    </row>
    <row r="1448" spans="1:10">
      <c r="A1448" s="12">
        <v>43281</v>
      </c>
      <c r="B1448" s="13">
        <v>43281</v>
      </c>
      <c r="C1448" s="14" t="s">
        <v>996</v>
      </c>
      <c r="D1448" s="14">
        <v>180</v>
      </c>
      <c r="E1448">
        <f>VLOOKUP(C:C,Table1[[#All],[searchTaxon]:[Multiple_forms]],3,FALSE)</f>
        <v>0</v>
      </c>
      <c r="F1448">
        <f>VLOOKUP(C:C,Table1[[#All],[searchTaxon]:[Multiple_forms]],4,FALSE)</f>
        <v>0</v>
      </c>
      <c r="G1448">
        <f>VLOOKUP(C:C,Table1[[#All],[searchTaxon]:[Multiple_forms]],5,FALSE)</f>
        <v>0</v>
      </c>
      <c r="J1448" t="s">
        <v>106</v>
      </c>
    </row>
    <row r="1449" spans="1:10">
      <c r="A1449" s="12">
        <v>43283</v>
      </c>
      <c r="B1449" s="13">
        <v>43283</v>
      </c>
      <c r="C1449" s="14" t="s">
        <v>998</v>
      </c>
      <c r="D1449" s="14">
        <v>181</v>
      </c>
      <c r="E1449">
        <f>VLOOKUP(C:C,Table1[[#All],[searchTaxon]:[Multiple_forms]],3,FALSE)</f>
        <v>0</v>
      </c>
      <c r="F1449">
        <f>VLOOKUP(C:C,Table1[[#All],[searchTaxon]:[Multiple_forms]],4,FALSE)</f>
        <v>0</v>
      </c>
      <c r="G1449">
        <f>VLOOKUP(C:C,Table1[[#All],[searchTaxon]:[Multiple_forms]],5,FALSE)</f>
        <v>0</v>
      </c>
      <c r="J1449" t="s">
        <v>106</v>
      </c>
    </row>
    <row r="1450" spans="1:10">
      <c r="A1450" s="12">
        <v>43242</v>
      </c>
      <c r="B1450" s="13">
        <v>43242</v>
      </c>
      <c r="C1450" s="14" t="s">
        <v>1007</v>
      </c>
      <c r="D1450" s="14">
        <v>1</v>
      </c>
      <c r="E1450">
        <f>VLOOKUP(C:C,Table1[[#All],[searchTaxon]:[Multiple_forms]],3,FALSE)</f>
        <v>0</v>
      </c>
      <c r="F1450">
        <f>VLOOKUP(C:C,Table1[[#All],[searchTaxon]:[Multiple_forms]],4,FALSE)</f>
        <v>0</v>
      </c>
      <c r="G1450">
        <f>VLOOKUP(C:C,Table1[[#All],[searchTaxon]:[Multiple_forms]],5,FALSE)</f>
        <v>0</v>
      </c>
      <c r="J1450" t="s">
        <v>66</v>
      </c>
    </row>
    <row r="1451" spans="1:10">
      <c r="A1451" s="12">
        <v>43242</v>
      </c>
      <c r="B1451" s="13">
        <v>43242</v>
      </c>
      <c r="C1451" s="14" t="s">
        <v>125</v>
      </c>
      <c r="D1451" s="14">
        <v>2</v>
      </c>
      <c r="E1451">
        <f>VLOOKUP(C:C,Table1[[#All],[searchTaxon]:[Multiple_forms]],3,FALSE)</f>
        <v>0</v>
      </c>
      <c r="F1451">
        <f>VLOOKUP(C:C,Table1[[#All],[searchTaxon]:[Multiple_forms]],4,FALSE)</f>
        <v>0</v>
      </c>
      <c r="G1451">
        <f>VLOOKUP(C:C,Table1[[#All],[searchTaxon]:[Multiple_forms]],5,FALSE)</f>
        <v>0</v>
      </c>
      <c r="J1451" t="s">
        <v>66</v>
      </c>
    </row>
    <row r="1452" spans="1:10">
      <c r="A1452" s="12">
        <v>43242</v>
      </c>
      <c r="B1452" s="13">
        <v>43242</v>
      </c>
      <c r="C1452" s="14" t="s">
        <v>177</v>
      </c>
      <c r="D1452" s="14">
        <v>3</v>
      </c>
      <c r="E1452">
        <f>VLOOKUP(C:C,Table1[[#All],[searchTaxon]:[Multiple_forms]],3,FALSE)</f>
        <v>0</v>
      </c>
      <c r="F1452">
        <f>VLOOKUP(C:C,Table1[[#All],[searchTaxon]:[Multiple_forms]],4,FALSE)</f>
        <v>0</v>
      </c>
      <c r="G1452">
        <f>VLOOKUP(C:C,Table1[[#All],[searchTaxon]:[Multiple_forms]],5,FALSE)</f>
        <v>0</v>
      </c>
      <c r="J1452" t="s">
        <v>66</v>
      </c>
    </row>
    <row r="1453" spans="1:10">
      <c r="A1453" s="12">
        <v>43242</v>
      </c>
      <c r="B1453" s="13">
        <v>43242</v>
      </c>
      <c r="C1453" s="14" t="s">
        <v>212</v>
      </c>
      <c r="D1453" s="14">
        <v>4</v>
      </c>
      <c r="E1453">
        <f>VLOOKUP(C:C,Table1[[#All],[searchTaxon]:[Multiple_forms]],3,FALSE)</f>
        <v>0</v>
      </c>
      <c r="F1453">
        <f>VLOOKUP(C:C,Table1[[#All],[searchTaxon]:[Multiple_forms]],4,FALSE)</f>
        <v>0</v>
      </c>
      <c r="G1453">
        <f>VLOOKUP(C:C,Table1[[#All],[searchTaxon]:[Multiple_forms]],5,FALSE)</f>
        <v>0</v>
      </c>
      <c r="J1453" t="s">
        <v>66</v>
      </c>
    </row>
    <row r="1454" spans="1:10">
      <c r="A1454" s="12">
        <v>43242</v>
      </c>
      <c r="B1454" s="13">
        <v>43242</v>
      </c>
      <c r="C1454" s="14" t="s">
        <v>234</v>
      </c>
      <c r="D1454" s="14">
        <v>5</v>
      </c>
      <c r="E1454">
        <f>VLOOKUP(C:C,Table1[[#All],[searchTaxon]:[Multiple_forms]],3,FALSE)</f>
        <v>0</v>
      </c>
      <c r="F1454">
        <f>VLOOKUP(C:C,Table1[[#All],[searchTaxon]:[Multiple_forms]],4,FALSE)</f>
        <v>0</v>
      </c>
      <c r="G1454">
        <f>VLOOKUP(C:C,Table1[[#All],[searchTaxon]:[Multiple_forms]],5,FALSE)</f>
        <v>0</v>
      </c>
      <c r="J1454" t="s">
        <v>66</v>
      </c>
    </row>
    <row r="1455" spans="1:10">
      <c r="A1455" s="12">
        <v>43242</v>
      </c>
      <c r="B1455" s="13">
        <v>43242</v>
      </c>
      <c r="C1455" s="14" t="s">
        <v>250</v>
      </c>
      <c r="D1455" s="14">
        <v>6</v>
      </c>
      <c r="E1455">
        <f>VLOOKUP(C:C,Table1[[#All],[searchTaxon]:[Multiple_forms]],3,FALSE)</f>
        <v>0</v>
      </c>
      <c r="F1455">
        <f>VLOOKUP(C:C,Table1[[#All],[searchTaxon]:[Multiple_forms]],4,FALSE)</f>
        <v>0</v>
      </c>
      <c r="G1455">
        <f>VLOOKUP(C:C,Table1[[#All],[searchTaxon]:[Multiple_forms]],5,FALSE)</f>
        <v>0</v>
      </c>
      <c r="J1455" t="s">
        <v>66</v>
      </c>
    </row>
    <row r="1456" spans="1:10">
      <c r="A1456" s="12">
        <v>43242</v>
      </c>
      <c r="B1456" s="13">
        <v>43242</v>
      </c>
      <c r="C1456" s="14" t="s">
        <v>272</v>
      </c>
      <c r="D1456" s="14">
        <v>7</v>
      </c>
      <c r="E1456">
        <f>VLOOKUP(C:C,Table1[[#All],[searchTaxon]:[Multiple_forms]],3,FALSE)</f>
        <v>0</v>
      </c>
      <c r="F1456">
        <f>VLOOKUP(C:C,Table1[[#All],[searchTaxon]:[Multiple_forms]],4,FALSE)</f>
        <v>0</v>
      </c>
      <c r="G1456">
        <f>VLOOKUP(C:C,Table1[[#All],[searchTaxon]:[Multiple_forms]],5,FALSE)</f>
        <v>0</v>
      </c>
      <c r="J1456" t="s">
        <v>66</v>
      </c>
    </row>
    <row r="1457" spans="1:10">
      <c r="A1457" s="12">
        <v>43242</v>
      </c>
      <c r="B1457" s="13">
        <v>43242</v>
      </c>
      <c r="C1457" s="14" t="s">
        <v>291</v>
      </c>
      <c r="D1457" s="14">
        <v>8</v>
      </c>
      <c r="E1457">
        <f>VLOOKUP(C:C,Table1[[#All],[searchTaxon]:[Multiple_forms]],3,FALSE)</f>
        <v>0</v>
      </c>
      <c r="F1457">
        <f>VLOOKUP(C:C,Table1[[#All],[searchTaxon]:[Multiple_forms]],4,FALSE)</f>
        <v>0</v>
      </c>
      <c r="G1457" t="str">
        <f>VLOOKUP(C:C,Table1[[#All],[searchTaxon]:[Multiple_forms]],5,FALSE)</f>
        <v>Yes</v>
      </c>
      <c r="J1457" t="s">
        <v>66</v>
      </c>
    </row>
    <row r="1458" spans="1:10">
      <c r="A1458" s="12">
        <v>43242</v>
      </c>
      <c r="B1458" s="13">
        <v>43242</v>
      </c>
      <c r="C1458" s="14" t="s">
        <v>314</v>
      </c>
      <c r="D1458" s="14">
        <v>9</v>
      </c>
      <c r="E1458">
        <f>VLOOKUP(C:C,Table1[[#All],[searchTaxon]:[Multiple_forms]],3,FALSE)</f>
        <v>0</v>
      </c>
      <c r="F1458">
        <f>VLOOKUP(C:C,Table1[[#All],[searchTaxon]:[Multiple_forms]],4,FALSE)</f>
        <v>0</v>
      </c>
      <c r="G1458">
        <f>VLOOKUP(C:C,Table1[[#All],[searchTaxon]:[Multiple_forms]],5,FALSE)</f>
        <v>0</v>
      </c>
      <c r="J1458" t="s">
        <v>66</v>
      </c>
    </row>
    <row r="1459" spans="1:10">
      <c r="A1459" s="12">
        <v>43242</v>
      </c>
      <c r="B1459" s="13">
        <v>43242</v>
      </c>
      <c r="C1459" s="14" t="s">
        <v>322</v>
      </c>
      <c r="D1459" s="14">
        <v>10</v>
      </c>
      <c r="E1459">
        <f>VLOOKUP(C:C,Table1[[#All],[searchTaxon]:[Multiple_forms]],3,FALSE)</f>
        <v>0</v>
      </c>
      <c r="F1459">
        <f>VLOOKUP(C:C,Table1[[#All],[searchTaxon]:[Multiple_forms]],4,FALSE)</f>
        <v>0</v>
      </c>
      <c r="G1459">
        <f>VLOOKUP(C:C,Table1[[#All],[searchTaxon]:[Multiple_forms]],5,FALSE)</f>
        <v>0</v>
      </c>
      <c r="J1459" t="s">
        <v>66</v>
      </c>
    </row>
    <row r="1460" spans="1:10">
      <c r="A1460" s="12">
        <v>43242</v>
      </c>
      <c r="B1460" s="13">
        <v>43242</v>
      </c>
      <c r="C1460" s="14" t="s">
        <v>332</v>
      </c>
      <c r="D1460" s="14">
        <v>11</v>
      </c>
      <c r="E1460">
        <f>VLOOKUP(C:C,Table1[[#All],[searchTaxon]:[Multiple_forms]],3,FALSE)</f>
        <v>0</v>
      </c>
      <c r="F1460">
        <f>VLOOKUP(C:C,Table1[[#All],[searchTaxon]:[Multiple_forms]],4,FALSE)</f>
        <v>0</v>
      </c>
      <c r="G1460">
        <f>VLOOKUP(C:C,Table1[[#All],[searchTaxon]:[Multiple_forms]],5,FALSE)</f>
        <v>0</v>
      </c>
      <c r="J1460" t="s">
        <v>66</v>
      </c>
    </row>
    <row r="1461" spans="1:10">
      <c r="A1461" s="12">
        <v>43242</v>
      </c>
      <c r="B1461" s="13">
        <v>43242</v>
      </c>
      <c r="C1461" s="14" t="s">
        <v>354</v>
      </c>
      <c r="D1461" s="14">
        <v>12</v>
      </c>
      <c r="E1461">
        <f>VLOOKUP(C:C,Table1[[#All],[searchTaxon]:[Multiple_forms]],3,FALSE)</f>
        <v>0</v>
      </c>
      <c r="F1461">
        <f>VLOOKUP(C:C,Table1[[#All],[searchTaxon]:[Multiple_forms]],4,FALSE)</f>
        <v>0</v>
      </c>
      <c r="G1461">
        <f>VLOOKUP(C:C,Table1[[#All],[searchTaxon]:[Multiple_forms]],5,FALSE)</f>
        <v>0</v>
      </c>
      <c r="J1461" t="s">
        <v>66</v>
      </c>
    </row>
    <row r="1462" spans="1:10">
      <c r="A1462" s="12">
        <v>43242</v>
      </c>
      <c r="B1462" s="13">
        <v>43242</v>
      </c>
      <c r="C1462" s="14" t="s">
        <v>362</v>
      </c>
      <c r="D1462" s="14">
        <v>13</v>
      </c>
      <c r="E1462">
        <f>VLOOKUP(C:C,Table1[[#All],[searchTaxon]:[Multiple_forms]],3,FALSE)</f>
        <v>0</v>
      </c>
      <c r="F1462">
        <f>VLOOKUP(C:C,Table1[[#All],[searchTaxon]:[Multiple_forms]],4,FALSE)</f>
        <v>0</v>
      </c>
      <c r="G1462">
        <f>VLOOKUP(C:C,Table1[[#All],[searchTaxon]:[Multiple_forms]],5,FALSE)</f>
        <v>0</v>
      </c>
      <c r="J1462" t="s">
        <v>66</v>
      </c>
    </row>
    <row r="1463" spans="1:10">
      <c r="A1463" s="12">
        <v>43242</v>
      </c>
      <c r="B1463" s="13">
        <v>43242</v>
      </c>
      <c r="C1463" s="14" t="s">
        <v>383</v>
      </c>
      <c r="D1463" s="14">
        <v>14</v>
      </c>
      <c r="E1463">
        <f>VLOOKUP(C:C,Table1[[#All],[searchTaxon]:[Multiple_forms]],3,FALSE)</f>
        <v>0</v>
      </c>
      <c r="F1463">
        <f>VLOOKUP(C:C,Table1[[#All],[searchTaxon]:[Multiple_forms]],4,FALSE)</f>
        <v>0</v>
      </c>
      <c r="G1463">
        <f>VLOOKUP(C:C,Table1[[#All],[searchTaxon]:[Multiple_forms]],5,FALSE)</f>
        <v>0</v>
      </c>
      <c r="J1463" t="s">
        <v>66</v>
      </c>
    </row>
    <row r="1464" spans="1:10">
      <c r="A1464" s="12">
        <v>43242</v>
      </c>
      <c r="B1464" s="13">
        <v>43242</v>
      </c>
      <c r="C1464" s="14" t="s">
        <v>394</v>
      </c>
      <c r="D1464" s="14">
        <v>15</v>
      </c>
      <c r="E1464">
        <f>VLOOKUP(C:C,Table1[[#All],[searchTaxon]:[Multiple_forms]],3,FALSE)</f>
        <v>0</v>
      </c>
      <c r="F1464">
        <f>VLOOKUP(C:C,Table1[[#All],[searchTaxon]:[Multiple_forms]],4,FALSE)</f>
        <v>0</v>
      </c>
      <c r="G1464">
        <f>VLOOKUP(C:C,Table1[[#All],[searchTaxon]:[Multiple_forms]],5,FALSE)</f>
        <v>0</v>
      </c>
      <c r="J1464" t="s">
        <v>66</v>
      </c>
    </row>
    <row r="1465" spans="1:10">
      <c r="A1465" s="12">
        <v>43242</v>
      </c>
      <c r="B1465" s="13">
        <v>43242</v>
      </c>
      <c r="C1465" s="14" t="s">
        <v>409</v>
      </c>
      <c r="D1465" s="14">
        <v>16</v>
      </c>
      <c r="E1465">
        <f>VLOOKUP(C:C,Table1[[#All],[searchTaxon]:[Multiple_forms]],3,FALSE)</f>
        <v>0</v>
      </c>
      <c r="F1465">
        <f>VLOOKUP(C:C,Table1[[#All],[searchTaxon]:[Multiple_forms]],4,FALSE)</f>
        <v>0</v>
      </c>
      <c r="G1465">
        <f>VLOOKUP(C:C,Table1[[#All],[searchTaxon]:[Multiple_forms]],5,FALSE)</f>
        <v>0</v>
      </c>
      <c r="J1465" t="s">
        <v>66</v>
      </c>
    </row>
    <row r="1466" spans="1:10">
      <c r="A1466" s="12">
        <v>43242</v>
      </c>
      <c r="B1466" s="13">
        <v>43242</v>
      </c>
      <c r="C1466" s="14" t="s">
        <v>419</v>
      </c>
      <c r="D1466" s="14">
        <v>17</v>
      </c>
      <c r="E1466">
        <f>VLOOKUP(C:C,Table1[[#All],[searchTaxon]:[Multiple_forms]],3,FALSE)</f>
        <v>0</v>
      </c>
      <c r="F1466">
        <f>VLOOKUP(C:C,Table1[[#All],[searchTaxon]:[Multiple_forms]],4,FALSE)</f>
        <v>0</v>
      </c>
      <c r="G1466">
        <f>VLOOKUP(C:C,Table1[[#All],[searchTaxon]:[Multiple_forms]],5,FALSE)</f>
        <v>0</v>
      </c>
      <c r="J1466" t="s">
        <v>66</v>
      </c>
    </row>
    <row r="1467" spans="1:10">
      <c r="A1467" s="12">
        <v>43242</v>
      </c>
      <c r="B1467" s="13">
        <v>43242</v>
      </c>
      <c r="C1467" s="14" t="s">
        <v>427</v>
      </c>
      <c r="D1467" s="14">
        <v>18</v>
      </c>
      <c r="E1467">
        <f>VLOOKUP(C:C,Table1[[#All],[searchTaxon]:[Multiple_forms]],3,FALSE)</f>
        <v>0</v>
      </c>
      <c r="F1467">
        <f>VLOOKUP(C:C,Table1[[#All],[searchTaxon]:[Multiple_forms]],4,FALSE)</f>
        <v>0</v>
      </c>
      <c r="G1467">
        <f>VLOOKUP(C:C,Table1[[#All],[searchTaxon]:[Multiple_forms]],5,FALSE)</f>
        <v>0</v>
      </c>
      <c r="J1467" t="s">
        <v>66</v>
      </c>
    </row>
    <row r="1468" spans="1:10">
      <c r="A1468" s="12">
        <v>43242</v>
      </c>
      <c r="B1468" s="13">
        <v>43242</v>
      </c>
      <c r="C1468" s="14" t="s">
        <v>437</v>
      </c>
      <c r="D1468" s="14">
        <v>19</v>
      </c>
      <c r="E1468">
        <f>VLOOKUP(C:C,Table1[[#All],[searchTaxon]:[Multiple_forms]],3,FALSE)</f>
        <v>0</v>
      </c>
      <c r="F1468">
        <f>VLOOKUP(C:C,Table1[[#All],[searchTaxon]:[Multiple_forms]],4,FALSE)</f>
        <v>0</v>
      </c>
      <c r="G1468">
        <f>VLOOKUP(C:C,Table1[[#All],[searchTaxon]:[Multiple_forms]],5,FALSE)</f>
        <v>0</v>
      </c>
      <c r="J1468" t="s">
        <v>66</v>
      </c>
    </row>
    <row r="1469" spans="1:10">
      <c r="A1469" s="12">
        <v>43242</v>
      </c>
      <c r="B1469" s="13">
        <v>43242</v>
      </c>
      <c r="C1469" s="14" t="s">
        <v>447</v>
      </c>
      <c r="D1469" s="14">
        <v>20</v>
      </c>
      <c r="E1469">
        <f>VLOOKUP(C:C,Table1[[#All],[searchTaxon]:[Multiple_forms]],3,FALSE)</f>
        <v>0</v>
      </c>
      <c r="F1469">
        <f>VLOOKUP(C:C,Table1[[#All],[searchTaxon]:[Multiple_forms]],4,FALSE)</f>
        <v>0</v>
      </c>
      <c r="G1469">
        <f>VLOOKUP(C:C,Table1[[#All],[searchTaxon]:[Multiple_forms]],5,FALSE)</f>
        <v>0</v>
      </c>
      <c r="J1469" t="s">
        <v>66</v>
      </c>
    </row>
    <row r="1470" spans="1:10">
      <c r="A1470" s="12">
        <v>43242</v>
      </c>
      <c r="B1470" s="13">
        <v>43242</v>
      </c>
      <c r="C1470" s="14" t="s">
        <v>1008</v>
      </c>
      <c r="D1470" s="14">
        <v>21</v>
      </c>
      <c r="E1470" t="e">
        <f>VLOOKUP(C:C,Table1[[#All],[searchTaxon]:[Multiple_forms]],3,FALSE)</f>
        <v>#N/A</v>
      </c>
      <c r="F1470" t="e">
        <f>VLOOKUP(C:C,Table1[[#All],[searchTaxon]:[Multiple_forms]],4,FALSE)</f>
        <v>#N/A</v>
      </c>
      <c r="G1470" t="e">
        <f>VLOOKUP(C:C,Table1[[#All],[searchTaxon]:[Multiple_forms]],5,FALSE)</f>
        <v>#N/A</v>
      </c>
      <c r="J1470" t="s">
        <v>66</v>
      </c>
    </row>
    <row r="1471" spans="1:10">
      <c r="A1471" s="12">
        <v>43243</v>
      </c>
      <c r="B1471" s="13">
        <v>43243</v>
      </c>
      <c r="C1471" s="14" t="s">
        <v>464</v>
      </c>
      <c r="D1471" s="14">
        <v>22</v>
      </c>
      <c r="E1471">
        <f>VLOOKUP(C:C,Table1[[#All],[searchTaxon]:[Multiple_forms]],3,FALSE)</f>
        <v>0</v>
      </c>
      <c r="F1471">
        <f>VLOOKUP(C:C,Table1[[#All],[searchTaxon]:[Multiple_forms]],4,FALSE)</f>
        <v>0</v>
      </c>
      <c r="G1471" t="str">
        <f>VLOOKUP(C:C,Table1[[#All],[searchTaxon]:[Multiple_forms]],5,FALSE)</f>
        <v>Yes</v>
      </c>
      <c r="J1471" t="s">
        <v>66</v>
      </c>
    </row>
    <row r="1472" spans="1:10">
      <c r="A1472" s="12">
        <v>43243</v>
      </c>
      <c r="B1472" s="13">
        <v>43243</v>
      </c>
      <c r="C1472" s="14" t="s">
        <v>473</v>
      </c>
      <c r="D1472" s="14">
        <v>23</v>
      </c>
      <c r="E1472">
        <f>VLOOKUP(C:C,Table1[[#All],[searchTaxon]:[Multiple_forms]],3,FALSE)</f>
        <v>0</v>
      </c>
      <c r="F1472">
        <f>VLOOKUP(C:C,Table1[[#All],[searchTaxon]:[Multiple_forms]],4,FALSE)</f>
        <v>0</v>
      </c>
      <c r="G1472">
        <f>VLOOKUP(C:C,Table1[[#All],[searchTaxon]:[Multiple_forms]],5,FALSE)</f>
        <v>0</v>
      </c>
      <c r="J1472" t="s">
        <v>66</v>
      </c>
    </row>
    <row r="1473" spans="1:10">
      <c r="A1473" s="12">
        <v>43243</v>
      </c>
      <c r="B1473" s="13">
        <v>43243</v>
      </c>
      <c r="C1473" s="14" t="s">
        <v>482</v>
      </c>
      <c r="D1473" s="14">
        <v>24</v>
      </c>
      <c r="E1473">
        <f>VLOOKUP(C:C,Table1[[#All],[searchTaxon]:[Multiple_forms]],3,FALSE)</f>
        <v>0</v>
      </c>
      <c r="F1473">
        <f>VLOOKUP(C:C,Table1[[#All],[searchTaxon]:[Multiple_forms]],4,FALSE)</f>
        <v>0</v>
      </c>
      <c r="G1473">
        <f>VLOOKUP(C:C,Table1[[#All],[searchTaxon]:[Multiple_forms]],5,FALSE)</f>
        <v>0</v>
      </c>
      <c r="J1473" t="s">
        <v>66</v>
      </c>
    </row>
    <row r="1474" spans="1:10">
      <c r="A1474" s="12">
        <v>43243</v>
      </c>
      <c r="B1474" s="13">
        <v>43243</v>
      </c>
      <c r="C1474" s="14" t="s">
        <v>493</v>
      </c>
      <c r="D1474" s="14">
        <v>25</v>
      </c>
      <c r="E1474">
        <f>VLOOKUP(C:C,Table1[[#All],[searchTaxon]:[Multiple_forms]],3,FALSE)</f>
        <v>0</v>
      </c>
      <c r="F1474">
        <f>VLOOKUP(C:C,Table1[[#All],[searchTaxon]:[Multiple_forms]],4,FALSE)</f>
        <v>0</v>
      </c>
      <c r="G1474">
        <f>VLOOKUP(C:C,Table1[[#All],[searchTaxon]:[Multiple_forms]],5,FALSE)</f>
        <v>0</v>
      </c>
      <c r="J1474" t="s">
        <v>66</v>
      </c>
    </row>
    <row r="1475" spans="1:10">
      <c r="A1475" s="12">
        <v>43243</v>
      </c>
      <c r="B1475" s="13">
        <v>43243</v>
      </c>
      <c r="C1475" s="14" t="s">
        <v>504</v>
      </c>
      <c r="D1475" s="14">
        <v>26</v>
      </c>
      <c r="E1475">
        <f>VLOOKUP(C:C,Table1[[#All],[searchTaxon]:[Multiple_forms]],3,FALSE)</f>
        <v>0</v>
      </c>
      <c r="F1475">
        <f>VLOOKUP(C:C,Table1[[#All],[searchTaxon]:[Multiple_forms]],4,FALSE)</f>
        <v>0</v>
      </c>
      <c r="G1475">
        <f>VLOOKUP(C:C,Table1[[#All],[searchTaxon]:[Multiple_forms]],5,FALSE)</f>
        <v>0</v>
      </c>
      <c r="J1475" t="s">
        <v>66</v>
      </c>
    </row>
    <row r="1476" spans="1:10">
      <c r="A1476" s="12">
        <v>43243</v>
      </c>
      <c r="B1476" s="13">
        <v>43243</v>
      </c>
      <c r="C1476" s="14" t="s">
        <v>515</v>
      </c>
      <c r="D1476" s="14">
        <v>27</v>
      </c>
      <c r="E1476">
        <f>VLOOKUP(C:C,Table1[[#All],[searchTaxon]:[Multiple_forms]],3,FALSE)</f>
        <v>0</v>
      </c>
      <c r="F1476">
        <f>VLOOKUP(C:C,Table1[[#All],[searchTaxon]:[Multiple_forms]],4,FALSE)</f>
        <v>0</v>
      </c>
      <c r="G1476">
        <f>VLOOKUP(C:C,Table1[[#All],[searchTaxon]:[Multiple_forms]],5,FALSE)</f>
        <v>0</v>
      </c>
      <c r="J1476" t="s">
        <v>66</v>
      </c>
    </row>
    <row r="1477" spans="1:10">
      <c r="A1477" s="12">
        <v>43243</v>
      </c>
      <c r="B1477" s="13">
        <v>43243</v>
      </c>
      <c r="C1477" s="14" t="s">
        <v>1009</v>
      </c>
      <c r="D1477" s="14">
        <v>28</v>
      </c>
      <c r="E1477" t="e">
        <f>VLOOKUP(C:C,Table1[[#All],[searchTaxon]:[Multiple_forms]],3,FALSE)</f>
        <v>#N/A</v>
      </c>
      <c r="F1477" t="e">
        <f>VLOOKUP(C:C,Table1[[#All],[searchTaxon]:[Multiple_forms]],4,FALSE)</f>
        <v>#N/A</v>
      </c>
      <c r="G1477" t="e">
        <f>VLOOKUP(C:C,Table1[[#All],[searchTaxon]:[Multiple_forms]],5,FALSE)</f>
        <v>#N/A</v>
      </c>
      <c r="J1477" t="s">
        <v>66</v>
      </c>
    </row>
    <row r="1478" spans="1:10">
      <c r="A1478" s="12">
        <v>43243</v>
      </c>
      <c r="B1478" s="13">
        <v>43243</v>
      </c>
      <c r="C1478" s="14" t="s">
        <v>536</v>
      </c>
      <c r="D1478" s="14">
        <v>29</v>
      </c>
      <c r="E1478">
        <f>VLOOKUP(C:C,Table1[[#All],[searchTaxon]:[Multiple_forms]],3,FALSE)</f>
        <v>0</v>
      </c>
      <c r="F1478">
        <f>VLOOKUP(C:C,Table1[[#All],[searchTaxon]:[Multiple_forms]],4,FALSE)</f>
        <v>0</v>
      </c>
      <c r="G1478">
        <f>VLOOKUP(C:C,Table1[[#All],[searchTaxon]:[Multiple_forms]],5,FALSE)</f>
        <v>0</v>
      </c>
      <c r="J1478" t="s">
        <v>66</v>
      </c>
    </row>
    <row r="1479" spans="1:10">
      <c r="A1479" s="12">
        <v>43243</v>
      </c>
      <c r="B1479" s="13">
        <v>43243</v>
      </c>
      <c r="C1479" s="14" t="s">
        <v>547</v>
      </c>
      <c r="D1479" s="14">
        <v>30</v>
      </c>
      <c r="E1479">
        <f>VLOOKUP(C:C,Table1[[#All],[searchTaxon]:[Multiple_forms]],3,FALSE)</f>
        <v>0</v>
      </c>
      <c r="F1479">
        <f>VLOOKUP(C:C,Table1[[#All],[searchTaxon]:[Multiple_forms]],4,FALSE)</f>
        <v>0</v>
      </c>
      <c r="G1479">
        <f>VLOOKUP(C:C,Table1[[#All],[searchTaxon]:[Multiple_forms]],5,FALSE)</f>
        <v>0</v>
      </c>
      <c r="J1479" t="s">
        <v>66</v>
      </c>
    </row>
    <row r="1480" spans="1:10">
      <c r="A1480" s="12">
        <v>43243</v>
      </c>
      <c r="B1480" s="13">
        <v>43243</v>
      </c>
      <c r="C1480" s="14" t="s">
        <v>552</v>
      </c>
      <c r="D1480" s="14">
        <v>31</v>
      </c>
      <c r="E1480">
        <f>VLOOKUP(C:C,Table1[[#All],[searchTaxon]:[Multiple_forms]],3,FALSE)</f>
        <v>0</v>
      </c>
      <c r="F1480">
        <f>VLOOKUP(C:C,Table1[[#All],[searchTaxon]:[Multiple_forms]],4,FALSE)</f>
        <v>0</v>
      </c>
      <c r="G1480">
        <f>VLOOKUP(C:C,Table1[[#All],[searchTaxon]:[Multiple_forms]],5,FALSE)</f>
        <v>0</v>
      </c>
      <c r="J1480" t="s">
        <v>66</v>
      </c>
    </row>
    <row r="1481" spans="1:10">
      <c r="A1481" s="12">
        <v>43243</v>
      </c>
      <c r="B1481" s="13">
        <v>43243</v>
      </c>
      <c r="C1481" s="14" t="s">
        <v>559</v>
      </c>
      <c r="D1481" s="14">
        <v>32</v>
      </c>
      <c r="E1481">
        <f>VLOOKUP(C:C,Table1[[#All],[searchTaxon]:[Multiple_forms]],3,FALSE)</f>
        <v>0</v>
      </c>
      <c r="F1481">
        <f>VLOOKUP(C:C,Table1[[#All],[searchTaxon]:[Multiple_forms]],4,FALSE)</f>
        <v>0</v>
      </c>
      <c r="G1481">
        <f>VLOOKUP(C:C,Table1[[#All],[searchTaxon]:[Multiple_forms]],5,FALSE)</f>
        <v>0</v>
      </c>
      <c r="J1481" t="s">
        <v>66</v>
      </c>
    </row>
    <row r="1482" spans="1:10">
      <c r="A1482" s="12">
        <v>43243</v>
      </c>
      <c r="B1482" s="13">
        <v>43243</v>
      </c>
      <c r="C1482" s="14" t="s">
        <v>566</v>
      </c>
      <c r="D1482" s="14">
        <v>33</v>
      </c>
      <c r="E1482">
        <f>VLOOKUP(C:C,Table1[[#All],[searchTaxon]:[Multiple_forms]],3,FALSE)</f>
        <v>0</v>
      </c>
      <c r="F1482">
        <f>VLOOKUP(C:C,Table1[[#All],[searchTaxon]:[Multiple_forms]],4,FALSE)</f>
        <v>0</v>
      </c>
      <c r="G1482">
        <f>VLOOKUP(C:C,Table1[[#All],[searchTaxon]:[Multiple_forms]],5,FALSE)</f>
        <v>0</v>
      </c>
      <c r="J1482" t="s">
        <v>66</v>
      </c>
    </row>
    <row r="1483" spans="1:10">
      <c r="A1483" s="12">
        <v>43243</v>
      </c>
      <c r="B1483" s="13">
        <v>43243</v>
      </c>
      <c r="C1483" s="14" t="s">
        <v>574</v>
      </c>
      <c r="D1483" s="14">
        <v>34</v>
      </c>
      <c r="E1483">
        <f>VLOOKUP(C:C,Table1[[#All],[searchTaxon]:[Multiple_forms]],3,FALSE)</f>
        <v>0</v>
      </c>
      <c r="F1483">
        <f>VLOOKUP(C:C,Table1[[#All],[searchTaxon]:[Multiple_forms]],4,FALSE)</f>
        <v>0</v>
      </c>
      <c r="G1483">
        <f>VLOOKUP(C:C,Table1[[#All],[searchTaxon]:[Multiple_forms]],5,FALSE)</f>
        <v>0</v>
      </c>
      <c r="J1483" t="s">
        <v>66</v>
      </c>
    </row>
    <row r="1484" spans="1:10">
      <c r="A1484" s="12">
        <v>43243</v>
      </c>
      <c r="B1484" s="13">
        <v>43243</v>
      </c>
      <c r="C1484" s="14" t="s">
        <v>579</v>
      </c>
      <c r="D1484" s="14">
        <v>35</v>
      </c>
      <c r="E1484">
        <f>VLOOKUP(C:C,Table1[[#All],[searchTaxon]:[Multiple_forms]],3,FALSE)</f>
        <v>0</v>
      </c>
      <c r="F1484">
        <f>VLOOKUP(C:C,Table1[[#All],[searchTaxon]:[Multiple_forms]],4,FALSE)</f>
        <v>0</v>
      </c>
      <c r="G1484">
        <f>VLOOKUP(C:C,Table1[[#All],[searchTaxon]:[Multiple_forms]],5,FALSE)</f>
        <v>0</v>
      </c>
      <c r="J1484" t="s">
        <v>66</v>
      </c>
    </row>
    <row r="1485" spans="1:10">
      <c r="A1485" s="12">
        <v>43244</v>
      </c>
      <c r="B1485" s="13">
        <v>43244</v>
      </c>
      <c r="C1485" s="14" t="s">
        <v>586</v>
      </c>
      <c r="D1485" s="14">
        <v>36</v>
      </c>
      <c r="E1485">
        <f>VLOOKUP(C:C,Table1[[#All],[searchTaxon]:[Multiple_forms]],3,FALSE)</f>
        <v>0</v>
      </c>
      <c r="F1485">
        <f>VLOOKUP(C:C,Table1[[#All],[searchTaxon]:[Multiple_forms]],4,FALSE)</f>
        <v>0</v>
      </c>
      <c r="G1485">
        <f>VLOOKUP(C:C,Table1[[#All],[searchTaxon]:[Multiple_forms]],5,FALSE)</f>
        <v>0</v>
      </c>
      <c r="J1485" t="s">
        <v>66</v>
      </c>
    </row>
    <row r="1486" spans="1:10">
      <c r="A1486" s="12">
        <v>43244</v>
      </c>
      <c r="B1486" s="13">
        <v>43244</v>
      </c>
      <c r="C1486" s="14" t="s">
        <v>589</v>
      </c>
      <c r="D1486" s="14">
        <v>37</v>
      </c>
      <c r="E1486">
        <f>VLOOKUP(C:C,Table1[[#All],[searchTaxon]:[Multiple_forms]],3,FALSE)</f>
        <v>0</v>
      </c>
      <c r="F1486">
        <f>VLOOKUP(C:C,Table1[[#All],[searchTaxon]:[Multiple_forms]],4,FALSE)</f>
        <v>0</v>
      </c>
      <c r="G1486" t="str">
        <f>VLOOKUP(C:C,Table1[[#All],[searchTaxon]:[Multiple_forms]],5,FALSE)</f>
        <v>Yes</v>
      </c>
      <c r="J1486" t="s">
        <v>66</v>
      </c>
    </row>
    <row r="1487" spans="1:10">
      <c r="A1487" s="12">
        <v>43244</v>
      </c>
      <c r="B1487" s="13">
        <v>43244</v>
      </c>
      <c r="C1487" s="14" t="s">
        <v>599</v>
      </c>
      <c r="D1487" s="14">
        <v>38</v>
      </c>
      <c r="E1487">
        <f>VLOOKUP(C:C,Table1[[#All],[searchTaxon]:[Multiple_forms]],3,FALSE)</f>
        <v>0</v>
      </c>
      <c r="F1487">
        <f>VLOOKUP(C:C,Table1[[#All],[searchTaxon]:[Multiple_forms]],4,FALSE)</f>
        <v>0</v>
      </c>
      <c r="G1487">
        <f>VLOOKUP(C:C,Table1[[#All],[searchTaxon]:[Multiple_forms]],5,FALSE)</f>
        <v>0</v>
      </c>
      <c r="J1487" t="s">
        <v>66</v>
      </c>
    </row>
    <row r="1488" spans="1:10">
      <c r="A1488" s="12">
        <v>43244</v>
      </c>
      <c r="B1488" s="13">
        <v>43244</v>
      </c>
      <c r="C1488" s="14" t="s">
        <v>603</v>
      </c>
      <c r="D1488" s="14">
        <v>39</v>
      </c>
      <c r="E1488">
        <f>VLOOKUP(C:C,Table1[[#All],[searchTaxon]:[Multiple_forms]],3,FALSE)</f>
        <v>0</v>
      </c>
      <c r="F1488">
        <f>VLOOKUP(C:C,Table1[[#All],[searchTaxon]:[Multiple_forms]],4,FALSE)</f>
        <v>0</v>
      </c>
      <c r="G1488">
        <f>VLOOKUP(C:C,Table1[[#All],[searchTaxon]:[Multiple_forms]],5,FALSE)</f>
        <v>0</v>
      </c>
      <c r="J1488" t="s">
        <v>66</v>
      </c>
    </row>
    <row r="1489" spans="1:10">
      <c r="A1489" s="12">
        <v>43244</v>
      </c>
      <c r="B1489" s="13">
        <v>43244</v>
      </c>
      <c r="C1489" s="14" t="s">
        <v>608</v>
      </c>
      <c r="D1489" s="14">
        <v>40</v>
      </c>
      <c r="E1489">
        <f>VLOOKUP(C:C,Table1[[#All],[searchTaxon]:[Multiple_forms]],3,FALSE)</f>
        <v>0</v>
      </c>
      <c r="F1489">
        <f>VLOOKUP(C:C,Table1[[#All],[searchTaxon]:[Multiple_forms]],4,FALSE)</f>
        <v>0</v>
      </c>
      <c r="G1489">
        <f>VLOOKUP(C:C,Table1[[#All],[searchTaxon]:[Multiple_forms]],5,FALSE)</f>
        <v>0</v>
      </c>
      <c r="J1489" t="s">
        <v>66</v>
      </c>
    </row>
    <row r="1490" spans="1:10">
      <c r="A1490" s="12">
        <v>43244</v>
      </c>
      <c r="B1490" s="13">
        <v>43244</v>
      </c>
      <c r="C1490" s="14" t="s">
        <v>612</v>
      </c>
      <c r="D1490" s="14">
        <v>41</v>
      </c>
      <c r="E1490">
        <f>VLOOKUP(C:C,Table1[[#All],[searchTaxon]:[Multiple_forms]],3,FALSE)</f>
        <v>0</v>
      </c>
      <c r="F1490">
        <f>VLOOKUP(C:C,Table1[[#All],[searchTaxon]:[Multiple_forms]],4,FALSE)</f>
        <v>0</v>
      </c>
      <c r="G1490">
        <f>VLOOKUP(C:C,Table1[[#All],[searchTaxon]:[Multiple_forms]],5,FALSE)</f>
        <v>0</v>
      </c>
      <c r="J1490" t="s">
        <v>66</v>
      </c>
    </row>
    <row r="1491" spans="1:10">
      <c r="A1491" s="12">
        <v>43244</v>
      </c>
      <c r="B1491" s="13">
        <v>43244</v>
      </c>
      <c r="C1491" s="14" t="s">
        <v>618</v>
      </c>
      <c r="D1491" s="14">
        <v>42</v>
      </c>
      <c r="E1491">
        <f>VLOOKUP(C:C,Table1[[#All],[searchTaxon]:[Multiple_forms]],3,FALSE)</f>
        <v>0</v>
      </c>
      <c r="F1491">
        <f>VLOOKUP(C:C,Table1[[#All],[searchTaxon]:[Multiple_forms]],4,FALSE)</f>
        <v>0</v>
      </c>
      <c r="G1491">
        <f>VLOOKUP(C:C,Table1[[#All],[searchTaxon]:[Multiple_forms]],5,FALSE)</f>
        <v>0</v>
      </c>
      <c r="J1491" t="s">
        <v>66</v>
      </c>
    </row>
    <row r="1492" spans="1:10">
      <c r="A1492" s="12">
        <v>43244</v>
      </c>
      <c r="B1492" s="13">
        <v>43244</v>
      </c>
      <c r="C1492" s="14" t="s">
        <v>620</v>
      </c>
      <c r="D1492" s="14">
        <v>43</v>
      </c>
      <c r="E1492">
        <f>VLOOKUP(C:C,Table1[[#All],[searchTaxon]:[Multiple_forms]],3,FALSE)</f>
        <v>0</v>
      </c>
      <c r="F1492">
        <f>VLOOKUP(C:C,Table1[[#All],[searchTaxon]:[Multiple_forms]],4,FALSE)</f>
        <v>0</v>
      </c>
      <c r="G1492" t="str">
        <f>VLOOKUP(C:C,Table1[[#All],[searchTaxon]:[Multiple_forms]],5,FALSE)</f>
        <v>YES</v>
      </c>
      <c r="J1492" t="s">
        <v>66</v>
      </c>
    </row>
    <row r="1493" spans="1:10">
      <c r="A1493" s="12">
        <v>43244</v>
      </c>
      <c r="B1493" s="13">
        <v>43244</v>
      </c>
      <c r="C1493" s="14" t="s">
        <v>628</v>
      </c>
      <c r="D1493" s="14">
        <v>44</v>
      </c>
      <c r="E1493">
        <f>VLOOKUP(C:C,Table1[[#All],[searchTaxon]:[Multiple_forms]],3,FALSE)</f>
        <v>0</v>
      </c>
      <c r="F1493">
        <f>VLOOKUP(C:C,Table1[[#All],[searchTaxon]:[Multiple_forms]],4,FALSE)</f>
        <v>0</v>
      </c>
      <c r="G1493">
        <f>VLOOKUP(C:C,Table1[[#All],[searchTaxon]:[Multiple_forms]],5,FALSE)</f>
        <v>0</v>
      </c>
      <c r="J1493" t="s">
        <v>66</v>
      </c>
    </row>
    <row r="1494" spans="1:10">
      <c r="A1494" s="12">
        <v>43244</v>
      </c>
      <c r="B1494" s="13">
        <v>43244</v>
      </c>
      <c r="C1494" s="14" t="s">
        <v>634</v>
      </c>
      <c r="D1494" s="14">
        <v>45</v>
      </c>
      <c r="E1494">
        <f>VLOOKUP(C:C,Table1[[#All],[searchTaxon]:[Multiple_forms]],3,FALSE)</f>
        <v>0</v>
      </c>
      <c r="F1494">
        <f>VLOOKUP(C:C,Table1[[#All],[searchTaxon]:[Multiple_forms]],4,FALSE)</f>
        <v>0</v>
      </c>
      <c r="G1494">
        <f>VLOOKUP(C:C,Table1[[#All],[searchTaxon]:[Multiple_forms]],5,FALSE)</f>
        <v>0</v>
      </c>
      <c r="J1494" t="s">
        <v>66</v>
      </c>
    </row>
    <row r="1495" spans="1:10">
      <c r="A1495" s="12">
        <v>43244</v>
      </c>
      <c r="B1495" s="13">
        <v>43244</v>
      </c>
      <c r="C1495" s="14" t="s">
        <v>636</v>
      </c>
      <c r="D1495" s="14">
        <v>46</v>
      </c>
      <c r="E1495">
        <f>VLOOKUP(C:C,Table1[[#All],[searchTaxon]:[Multiple_forms]],3,FALSE)</f>
        <v>0</v>
      </c>
      <c r="F1495">
        <f>VLOOKUP(C:C,Table1[[#All],[searchTaxon]:[Multiple_forms]],4,FALSE)</f>
        <v>0</v>
      </c>
      <c r="G1495">
        <f>VLOOKUP(C:C,Table1[[#All],[searchTaxon]:[Multiple_forms]],5,FALSE)</f>
        <v>0</v>
      </c>
      <c r="J1495" t="s">
        <v>66</v>
      </c>
    </row>
    <row r="1496" spans="1:10">
      <c r="A1496" s="12">
        <v>43244</v>
      </c>
      <c r="B1496" s="13">
        <v>43244</v>
      </c>
      <c r="C1496" s="14" t="s">
        <v>639</v>
      </c>
      <c r="D1496" s="14">
        <v>47</v>
      </c>
      <c r="E1496">
        <f>VLOOKUP(C:C,Table1[[#All],[searchTaxon]:[Multiple_forms]],3,FALSE)</f>
        <v>0</v>
      </c>
      <c r="F1496">
        <f>VLOOKUP(C:C,Table1[[#All],[searchTaxon]:[Multiple_forms]],4,FALSE)</f>
        <v>0</v>
      </c>
      <c r="G1496">
        <f>VLOOKUP(C:C,Table1[[#All],[searchTaxon]:[Multiple_forms]],5,FALSE)</f>
        <v>0</v>
      </c>
      <c r="J1496" t="s">
        <v>66</v>
      </c>
    </row>
    <row r="1497" spans="1:10">
      <c r="A1497" s="12">
        <v>43244</v>
      </c>
      <c r="B1497" s="13">
        <v>43244</v>
      </c>
      <c r="C1497" s="14" t="s">
        <v>641</v>
      </c>
      <c r="D1497" s="14">
        <v>48</v>
      </c>
      <c r="E1497">
        <f>VLOOKUP(C:C,Table1[[#All],[searchTaxon]:[Multiple_forms]],3,FALSE)</f>
        <v>0</v>
      </c>
      <c r="F1497">
        <f>VLOOKUP(C:C,Table1[[#All],[searchTaxon]:[Multiple_forms]],4,FALSE)</f>
        <v>0</v>
      </c>
      <c r="G1497">
        <f>VLOOKUP(C:C,Table1[[#All],[searchTaxon]:[Multiple_forms]],5,FALSE)</f>
        <v>0</v>
      </c>
      <c r="J1497" t="s">
        <v>66</v>
      </c>
    </row>
    <row r="1498" spans="1:10">
      <c r="A1498" s="12">
        <v>43244</v>
      </c>
      <c r="B1498" s="13">
        <v>43244</v>
      </c>
      <c r="C1498" s="14" t="s">
        <v>643</v>
      </c>
      <c r="D1498" s="14">
        <v>49</v>
      </c>
      <c r="E1498">
        <f>VLOOKUP(C:C,Table1[[#All],[searchTaxon]:[Multiple_forms]],3,FALSE)</f>
        <v>0</v>
      </c>
      <c r="F1498">
        <f>VLOOKUP(C:C,Table1[[#All],[searchTaxon]:[Multiple_forms]],4,FALSE)</f>
        <v>0</v>
      </c>
      <c r="G1498">
        <f>VLOOKUP(C:C,Table1[[#All],[searchTaxon]:[Multiple_forms]],5,FALSE)</f>
        <v>0</v>
      </c>
      <c r="J1498" t="s">
        <v>66</v>
      </c>
    </row>
    <row r="1499" spans="1:10">
      <c r="A1499" s="12">
        <v>43244</v>
      </c>
      <c r="B1499" s="13">
        <v>43244</v>
      </c>
      <c r="C1499" s="14" t="s">
        <v>647</v>
      </c>
      <c r="D1499" s="14">
        <v>50</v>
      </c>
      <c r="E1499">
        <f>VLOOKUP(C:C,Table1[[#All],[searchTaxon]:[Multiple_forms]],3,FALSE)</f>
        <v>0</v>
      </c>
      <c r="F1499">
        <f>VLOOKUP(C:C,Table1[[#All],[searchTaxon]:[Multiple_forms]],4,FALSE)</f>
        <v>0</v>
      </c>
      <c r="G1499">
        <f>VLOOKUP(C:C,Table1[[#All],[searchTaxon]:[Multiple_forms]],5,FALSE)</f>
        <v>0</v>
      </c>
      <c r="J1499" t="s">
        <v>66</v>
      </c>
    </row>
    <row r="1500" spans="1:10">
      <c r="A1500" s="12">
        <v>43245</v>
      </c>
      <c r="B1500" s="13">
        <v>43245</v>
      </c>
      <c r="C1500" s="14" t="s">
        <v>650</v>
      </c>
      <c r="D1500" s="14">
        <v>51</v>
      </c>
      <c r="E1500">
        <f>VLOOKUP(C:C,Table1[[#All],[searchTaxon]:[Multiple_forms]],3,FALSE)</f>
        <v>0</v>
      </c>
      <c r="F1500">
        <f>VLOOKUP(C:C,Table1[[#All],[searchTaxon]:[Multiple_forms]],4,FALSE)</f>
        <v>0</v>
      </c>
      <c r="G1500">
        <f>VLOOKUP(C:C,Table1[[#All],[searchTaxon]:[Multiple_forms]],5,FALSE)</f>
        <v>0</v>
      </c>
      <c r="J1500" t="s">
        <v>66</v>
      </c>
    </row>
    <row r="1501" spans="1:10">
      <c r="A1501" s="12">
        <v>43245</v>
      </c>
      <c r="B1501" s="13">
        <v>43245</v>
      </c>
      <c r="C1501" s="14" t="s">
        <v>652</v>
      </c>
      <c r="D1501" s="14">
        <v>52</v>
      </c>
      <c r="E1501">
        <f>VLOOKUP(C:C,Table1[[#All],[searchTaxon]:[Multiple_forms]],3,FALSE)</f>
        <v>0</v>
      </c>
      <c r="F1501">
        <f>VLOOKUP(C:C,Table1[[#All],[searchTaxon]:[Multiple_forms]],4,FALSE)</f>
        <v>0</v>
      </c>
      <c r="G1501">
        <f>VLOOKUP(C:C,Table1[[#All],[searchTaxon]:[Multiple_forms]],5,FALSE)</f>
        <v>0</v>
      </c>
      <c r="J1501" t="s">
        <v>66</v>
      </c>
    </row>
    <row r="1502" spans="1:10">
      <c r="A1502" s="12">
        <v>43245</v>
      </c>
      <c r="B1502" s="13">
        <v>43245</v>
      </c>
      <c r="C1502" s="14" t="s">
        <v>654</v>
      </c>
      <c r="D1502" s="14">
        <v>53</v>
      </c>
      <c r="E1502">
        <f>VLOOKUP(C:C,Table1[[#All],[searchTaxon]:[Multiple_forms]],3,FALSE)</f>
        <v>0</v>
      </c>
      <c r="F1502">
        <f>VLOOKUP(C:C,Table1[[#All],[searchTaxon]:[Multiple_forms]],4,FALSE)</f>
        <v>0</v>
      </c>
      <c r="G1502">
        <f>VLOOKUP(C:C,Table1[[#All],[searchTaxon]:[Multiple_forms]],5,FALSE)</f>
        <v>0</v>
      </c>
      <c r="J1502" t="s">
        <v>66</v>
      </c>
    </row>
    <row r="1503" spans="1:10">
      <c r="A1503" s="12">
        <v>43245</v>
      </c>
      <c r="B1503" s="13">
        <v>43245</v>
      </c>
      <c r="C1503" s="14" t="s">
        <v>656</v>
      </c>
      <c r="D1503" s="14">
        <v>54</v>
      </c>
      <c r="E1503">
        <f>VLOOKUP(C:C,Table1[[#All],[searchTaxon]:[Multiple_forms]],3,FALSE)</f>
        <v>0</v>
      </c>
      <c r="F1503">
        <f>VLOOKUP(C:C,Table1[[#All],[searchTaxon]:[Multiple_forms]],4,FALSE)</f>
        <v>0</v>
      </c>
      <c r="G1503">
        <f>VLOOKUP(C:C,Table1[[#All],[searchTaxon]:[Multiple_forms]],5,FALSE)</f>
        <v>0</v>
      </c>
      <c r="J1503" t="s">
        <v>66</v>
      </c>
    </row>
    <row r="1504" spans="1:10">
      <c r="A1504" s="12">
        <v>43245</v>
      </c>
      <c r="B1504" s="13">
        <v>43245</v>
      </c>
      <c r="C1504" s="14" t="s">
        <v>659</v>
      </c>
      <c r="D1504" s="14">
        <v>55</v>
      </c>
      <c r="E1504">
        <f>VLOOKUP(C:C,Table1[[#All],[searchTaxon]:[Multiple_forms]],3,FALSE)</f>
        <v>0</v>
      </c>
      <c r="F1504">
        <f>VLOOKUP(C:C,Table1[[#All],[searchTaxon]:[Multiple_forms]],4,FALSE)</f>
        <v>0</v>
      </c>
      <c r="G1504">
        <f>VLOOKUP(C:C,Table1[[#All],[searchTaxon]:[Multiple_forms]],5,FALSE)</f>
        <v>0</v>
      </c>
      <c r="J1504" t="s">
        <v>66</v>
      </c>
    </row>
    <row r="1505" spans="1:10">
      <c r="A1505" s="12">
        <v>43245</v>
      </c>
      <c r="B1505" s="13">
        <v>43245</v>
      </c>
      <c r="C1505" s="14" t="s">
        <v>662</v>
      </c>
      <c r="D1505" s="14">
        <v>56</v>
      </c>
      <c r="E1505">
        <f>VLOOKUP(C:C,Table1[[#All],[searchTaxon]:[Multiple_forms]],3,FALSE)</f>
        <v>0</v>
      </c>
      <c r="F1505">
        <f>VLOOKUP(C:C,Table1[[#All],[searchTaxon]:[Multiple_forms]],4,FALSE)</f>
        <v>0</v>
      </c>
      <c r="G1505">
        <f>VLOOKUP(C:C,Table1[[#All],[searchTaxon]:[Multiple_forms]],5,FALSE)</f>
        <v>0</v>
      </c>
      <c r="J1505" t="s">
        <v>66</v>
      </c>
    </row>
    <row r="1506" spans="1:10">
      <c r="A1506" s="12">
        <v>43245</v>
      </c>
      <c r="B1506" s="13">
        <v>43245</v>
      </c>
      <c r="C1506" s="14" t="s">
        <v>665</v>
      </c>
      <c r="D1506" s="14">
        <v>57</v>
      </c>
      <c r="E1506">
        <f>VLOOKUP(C:C,Table1[[#All],[searchTaxon]:[Multiple_forms]],3,FALSE)</f>
        <v>0</v>
      </c>
      <c r="F1506">
        <f>VLOOKUP(C:C,Table1[[#All],[searchTaxon]:[Multiple_forms]],4,FALSE)</f>
        <v>0</v>
      </c>
      <c r="G1506">
        <f>VLOOKUP(C:C,Table1[[#All],[searchTaxon]:[Multiple_forms]],5,FALSE)</f>
        <v>0</v>
      </c>
      <c r="J1506" t="s">
        <v>66</v>
      </c>
    </row>
    <row r="1507" spans="1:10">
      <c r="A1507" s="12">
        <v>43245</v>
      </c>
      <c r="B1507" s="13">
        <v>43245</v>
      </c>
      <c r="C1507" s="14" t="s">
        <v>667</v>
      </c>
      <c r="D1507" s="14">
        <v>58</v>
      </c>
      <c r="E1507">
        <f>VLOOKUP(C:C,Table1[[#All],[searchTaxon]:[Multiple_forms]],3,FALSE)</f>
        <v>0</v>
      </c>
      <c r="F1507">
        <f>VLOOKUP(C:C,Table1[[#All],[searchTaxon]:[Multiple_forms]],4,FALSE)</f>
        <v>0</v>
      </c>
      <c r="G1507">
        <f>VLOOKUP(C:C,Table1[[#All],[searchTaxon]:[Multiple_forms]],5,FALSE)</f>
        <v>0</v>
      </c>
      <c r="J1507" t="s">
        <v>66</v>
      </c>
    </row>
    <row r="1508" spans="1:10">
      <c r="A1508" s="12">
        <v>43245</v>
      </c>
      <c r="B1508" s="13">
        <v>43245</v>
      </c>
      <c r="C1508" s="14" t="s">
        <v>669</v>
      </c>
      <c r="D1508" s="14">
        <v>59</v>
      </c>
      <c r="E1508">
        <f>VLOOKUP(C:C,Table1[[#All],[searchTaxon]:[Multiple_forms]],3,FALSE)</f>
        <v>0</v>
      </c>
      <c r="F1508">
        <f>VLOOKUP(C:C,Table1[[#All],[searchTaxon]:[Multiple_forms]],4,FALSE)</f>
        <v>0</v>
      </c>
      <c r="G1508">
        <f>VLOOKUP(C:C,Table1[[#All],[searchTaxon]:[Multiple_forms]],5,FALSE)</f>
        <v>0</v>
      </c>
      <c r="J1508" t="s">
        <v>66</v>
      </c>
    </row>
    <row r="1509" spans="1:10">
      <c r="A1509" s="12">
        <v>43245</v>
      </c>
      <c r="B1509" s="13">
        <v>43245</v>
      </c>
      <c r="C1509" s="14" t="s">
        <v>671</v>
      </c>
      <c r="D1509" s="14">
        <v>60</v>
      </c>
      <c r="E1509" t="str">
        <f>VLOOKUP(C:C,Table1[[#All],[searchTaxon]:[Multiple_forms]],3,FALSE)</f>
        <v>hilli</v>
      </c>
      <c r="F1509">
        <f>VLOOKUP(C:C,Table1[[#All],[searchTaxon]:[Multiple_forms]],4,FALSE)</f>
        <v>0</v>
      </c>
      <c r="G1509">
        <f>VLOOKUP(C:C,Table1[[#All],[searchTaxon]:[Multiple_forms]],5,FALSE)</f>
        <v>0</v>
      </c>
      <c r="J1509" t="s">
        <v>66</v>
      </c>
    </row>
    <row r="1510" spans="1:10">
      <c r="A1510" s="12">
        <v>43245</v>
      </c>
      <c r="B1510" s="13">
        <v>43245</v>
      </c>
      <c r="C1510" s="14" t="s">
        <v>676</v>
      </c>
      <c r="D1510" s="14">
        <v>61</v>
      </c>
      <c r="E1510">
        <f>VLOOKUP(C:C,Table1[[#All],[searchTaxon]:[Multiple_forms]],3,FALSE)</f>
        <v>0</v>
      </c>
      <c r="F1510">
        <f>VLOOKUP(C:C,Table1[[#All],[searchTaxon]:[Multiple_forms]],4,FALSE)</f>
        <v>0</v>
      </c>
      <c r="G1510">
        <f>VLOOKUP(C:C,Table1[[#All],[searchTaxon]:[Multiple_forms]],5,FALSE)</f>
        <v>0</v>
      </c>
      <c r="J1510" t="s">
        <v>66</v>
      </c>
    </row>
    <row r="1511" spans="1:10">
      <c r="A1511" s="12">
        <v>43245</v>
      </c>
      <c r="B1511" s="13">
        <v>43245</v>
      </c>
      <c r="C1511" s="14" t="s">
        <v>679</v>
      </c>
      <c r="D1511" s="14">
        <v>62</v>
      </c>
      <c r="E1511">
        <f>VLOOKUP(C:C,Table1[[#All],[searchTaxon]:[Multiple_forms]],3,FALSE)</f>
        <v>0</v>
      </c>
      <c r="F1511">
        <f>VLOOKUP(C:C,Table1[[#All],[searchTaxon]:[Multiple_forms]],4,FALSE)</f>
        <v>0</v>
      </c>
      <c r="G1511">
        <f>VLOOKUP(C:C,Table1[[#All],[searchTaxon]:[Multiple_forms]],5,FALSE)</f>
        <v>0</v>
      </c>
      <c r="J1511" t="s">
        <v>66</v>
      </c>
    </row>
    <row r="1512" spans="1:10">
      <c r="A1512" s="12">
        <v>43245</v>
      </c>
      <c r="B1512" s="13">
        <v>43245</v>
      </c>
      <c r="C1512" s="14" t="s">
        <v>682</v>
      </c>
      <c r="D1512" s="14">
        <v>63</v>
      </c>
      <c r="E1512">
        <f>VLOOKUP(C:C,Table1[[#All],[searchTaxon]:[Multiple_forms]],3,FALSE)</f>
        <v>0</v>
      </c>
      <c r="F1512">
        <f>VLOOKUP(C:C,Table1[[#All],[searchTaxon]:[Multiple_forms]],4,FALSE)</f>
        <v>0</v>
      </c>
      <c r="G1512">
        <f>VLOOKUP(C:C,Table1[[#All],[searchTaxon]:[Multiple_forms]],5,FALSE)</f>
        <v>0</v>
      </c>
      <c r="J1512" t="s">
        <v>66</v>
      </c>
    </row>
    <row r="1513" spans="1:10">
      <c r="A1513" s="12">
        <v>43245</v>
      </c>
      <c r="B1513" s="13">
        <v>43245</v>
      </c>
      <c r="C1513" s="14" t="s">
        <v>686</v>
      </c>
      <c r="D1513" s="14">
        <v>64</v>
      </c>
      <c r="E1513">
        <f>VLOOKUP(C:C,Table1[[#All],[searchTaxon]:[Multiple_forms]],3,FALSE)</f>
        <v>0</v>
      </c>
      <c r="F1513">
        <f>VLOOKUP(C:C,Table1[[#All],[searchTaxon]:[Multiple_forms]],4,FALSE)</f>
        <v>0</v>
      </c>
      <c r="G1513">
        <f>VLOOKUP(C:C,Table1[[#All],[searchTaxon]:[Multiple_forms]],5,FALSE)</f>
        <v>0</v>
      </c>
      <c r="J1513" t="s">
        <v>66</v>
      </c>
    </row>
    <row r="1514" spans="1:10">
      <c r="A1514" s="12">
        <v>43245</v>
      </c>
      <c r="B1514" s="13">
        <v>43245</v>
      </c>
      <c r="C1514" s="14" t="s">
        <v>688</v>
      </c>
      <c r="D1514" s="14">
        <v>65</v>
      </c>
      <c r="E1514">
        <f>VLOOKUP(C:C,Table1[[#All],[searchTaxon]:[Multiple_forms]],3,FALSE)</f>
        <v>0</v>
      </c>
      <c r="F1514">
        <f>VLOOKUP(C:C,Table1[[#All],[searchTaxon]:[Multiple_forms]],4,FALSE)</f>
        <v>0</v>
      </c>
      <c r="G1514">
        <f>VLOOKUP(C:C,Table1[[#All],[searchTaxon]:[Multiple_forms]],5,FALSE)</f>
        <v>0</v>
      </c>
      <c r="J1514" t="s">
        <v>66</v>
      </c>
    </row>
    <row r="1515" spans="1:10">
      <c r="A1515" s="12">
        <v>43245</v>
      </c>
      <c r="B1515" s="13">
        <v>43245</v>
      </c>
      <c r="C1515" s="14" t="s">
        <v>690</v>
      </c>
      <c r="D1515" s="14">
        <v>66</v>
      </c>
      <c r="E1515">
        <f>VLOOKUP(C:C,Table1[[#All],[searchTaxon]:[Multiple_forms]],3,FALSE)</f>
        <v>0</v>
      </c>
      <c r="F1515">
        <f>VLOOKUP(C:C,Table1[[#All],[searchTaxon]:[Multiple_forms]],4,FALSE)</f>
        <v>0</v>
      </c>
      <c r="G1515">
        <f>VLOOKUP(C:C,Table1[[#All],[searchTaxon]:[Multiple_forms]],5,FALSE)</f>
        <v>0</v>
      </c>
      <c r="J1515" t="s">
        <v>66</v>
      </c>
    </row>
    <row r="1516" spans="1:10">
      <c r="A1516" s="12">
        <v>43245</v>
      </c>
      <c r="B1516" s="13">
        <v>43245</v>
      </c>
      <c r="C1516" s="14" t="s">
        <v>693</v>
      </c>
      <c r="D1516" s="14">
        <v>67</v>
      </c>
      <c r="E1516">
        <f>VLOOKUP(C:C,Table1[[#All],[searchTaxon]:[Multiple_forms]],3,FALSE)</f>
        <v>0</v>
      </c>
      <c r="F1516">
        <f>VLOOKUP(C:C,Table1[[#All],[searchTaxon]:[Multiple_forms]],4,FALSE)</f>
        <v>0</v>
      </c>
      <c r="G1516">
        <f>VLOOKUP(C:C,Table1[[#All],[searchTaxon]:[Multiple_forms]],5,FALSE)</f>
        <v>0</v>
      </c>
      <c r="J1516" t="s">
        <v>66</v>
      </c>
    </row>
    <row r="1517" spans="1:10">
      <c r="A1517" s="12">
        <v>43245</v>
      </c>
      <c r="B1517" s="13">
        <v>43245</v>
      </c>
      <c r="C1517" s="14" t="s">
        <v>695</v>
      </c>
      <c r="D1517" s="14">
        <v>68</v>
      </c>
      <c r="E1517">
        <f>VLOOKUP(C:C,Table1[[#All],[searchTaxon]:[Multiple_forms]],3,FALSE)</f>
        <v>0</v>
      </c>
      <c r="F1517">
        <f>VLOOKUP(C:C,Table1[[#All],[searchTaxon]:[Multiple_forms]],4,FALSE)</f>
        <v>0</v>
      </c>
      <c r="G1517">
        <f>VLOOKUP(C:C,Table1[[#All],[searchTaxon]:[Multiple_forms]],5,FALSE)</f>
        <v>0</v>
      </c>
      <c r="J1517" t="s">
        <v>66</v>
      </c>
    </row>
    <row r="1518" spans="1:10">
      <c r="A1518" s="12">
        <v>43245</v>
      </c>
      <c r="B1518" s="13">
        <v>43245</v>
      </c>
      <c r="C1518" s="14" t="s">
        <v>698</v>
      </c>
      <c r="D1518" s="14">
        <v>69</v>
      </c>
      <c r="E1518">
        <f>VLOOKUP(C:C,Table1[[#All],[searchTaxon]:[Multiple_forms]],3,FALSE)</f>
        <v>0</v>
      </c>
      <c r="F1518">
        <f>VLOOKUP(C:C,Table1[[#All],[searchTaxon]:[Multiple_forms]],4,FALSE)</f>
        <v>0</v>
      </c>
      <c r="G1518">
        <f>VLOOKUP(C:C,Table1[[#All],[searchTaxon]:[Multiple_forms]],5,FALSE)</f>
        <v>0</v>
      </c>
      <c r="J1518" t="s">
        <v>66</v>
      </c>
    </row>
    <row r="1519" spans="1:10">
      <c r="A1519" s="12">
        <v>43245</v>
      </c>
      <c r="B1519" s="13">
        <v>43245</v>
      </c>
      <c r="C1519" s="14" t="s">
        <v>701</v>
      </c>
      <c r="D1519" s="14">
        <v>70</v>
      </c>
      <c r="E1519">
        <f>VLOOKUP(C:C,Table1[[#All],[searchTaxon]:[Multiple_forms]],3,FALSE)</f>
        <v>0</v>
      </c>
      <c r="F1519">
        <f>VLOOKUP(C:C,Table1[[#All],[searchTaxon]:[Multiple_forms]],4,FALSE)</f>
        <v>0</v>
      </c>
      <c r="G1519">
        <f>VLOOKUP(C:C,Table1[[#All],[searchTaxon]:[Multiple_forms]],5,FALSE)</f>
        <v>0</v>
      </c>
      <c r="J1519" t="s">
        <v>66</v>
      </c>
    </row>
    <row r="1520" spans="1:10">
      <c r="A1520" s="12">
        <v>43245</v>
      </c>
      <c r="B1520" s="13">
        <v>43245</v>
      </c>
      <c r="C1520" s="14" t="s">
        <v>703</v>
      </c>
      <c r="D1520" s="14">
        <v>71</v>
      </c>
      <c r="E1520">
        <f>VLOOKUP(C:C,Table1[[#All],[searchTaxon]:[Multiple_forms]],3,FALSE)</f>
        <v>0</v>
      </c>
      <c r="F1520">
        <f>VLOOKUP(C:C,Table1[[#All],[searchTaxon]:[Multiple_forms]],4,FALSE)</f>
        <v>0</v>
      </c>
      <c r="G1520">
        <f>VLOOKUP(C:C,Table1[[#All],[searchTaxon]:[Multiple_forms]],5,FALSE)</f>
        <v>0</v>
      </c>
      <c r="J1520" t="s">
        <v>66</v>
      </c>
    </row>
    <row r="1521" spans="1:10">
      <c r="A1521" s="12">
        <v>43247</v>
      </c>
      <c r="B1521" s="13">
        <v>43247</v>
      </c>
      <c r="C1521" s="14" t="s">
        <v>707</v>
      </c>
      <c r="D1521" s="14">
        <v>72</v>
      </c>
      <c r="E1521" t="str">
        <f>VLOOKUP(C:C,Table1[[#All],[searchTaxon]:[Multiple_forms]],3,FALSE)</f>
        <v>Frisia</v>
      </c>
      <c r="F1521">
        <f>VLOOKUP(C:C,Table1[[#All],[searchTaxon]:[Multiple_forms]],4,FALSE)</f>
        <v>0</v>
      </c>
      <c r="G1521">
        <f>VLOOKUP(C:C,Table1[[#All],[searchTaxon]:[Multiple_forms]],5,FALSE)</f>
        <v>0</v>
      </c>
      <c r="J1521" t="s">
        <v>66</v>
      </c>
    </row>
    <row r="1522" spans="1:10">
      <c r="A1522" s="12">
        <v>43247</v>
      </c>
      <c r="B1522" s="13">
        <v>43247</v>
      </c>
      <c r="C1522" s="14" t="s">
        <v>711</v>
      </c>
      <c r="D1522" s="14">
        <v>73</v>
      </c>
      <c r="E1522">
        <f>VLOOKUP(C:C,Table1[[#All],[searchTaxon]:[Multiple_forms]],3,FALSE)</f>
        <v>0</v>
      </c>
      <c r="F1522" t="str">
        <f>VLOOKUP(C:C,Table1[[#All],[searchTaxon]:[Multiple_forms]],4,FALSE)</f>
        <v>Screenmaster</v>
      </c>
      <c r="G1522">
        <f>VLOOKUP(C:C,Table1[[#All],[searchTaxon]:[Multiple_forms]],5,FALSE)</f>
        <v>0</v>
      </c>
      <c r="J1522" t="s">
        <v>66</v>
      </c>
    </row>
    <row r="1523" spans="1:10">
      <c r="A1523" s="12">
        <v>43247</v>
      </c>
      <c r="B1523" s="13">
        <v>43247</v>
      </c>
      <c r="C1523" s="14" t="s">
        <v>714</v>
      </c>
      <c r="D1523" s="14">
        <v>74</v>
      </c>
      <c r="E1523">
        <f>VLOOKUP(C:C,Table1[[#All],[searchTaxon]:[Multiple_forms]],3,FALSE)</f>
        <v>0</v>
      </c>
      <c r="F1523" t="str">
        <f>VLOOKUP(C:C,Table1[[#All],[searchTaxon]:[Multiple_forms]],4,FALSE)</f>
        <v>Screenmaster</v>
      </c>
      <c r="G1523">
        <f>VLOOKUP(C:C,Table1[[#All],[searchTaxon]:[Multiple_forms]],5,FALSE)</f>
        <v>0</v>
      </c>
      <c r="J1523" t="s">
        <v>66</v>
      </c>
    </row>
    <row r="1524" spans="1:10">
      <c r="A1524" s="12">
        <v>43247</v>
      </c>
      <c r="B1524" s="13">
        <v>43247</v>
      </c>
      <c r="C1524" s="14" t="s">
        <v>717</v>
      </c>
      <c r="D1524" s="14">
        <v>75</v>
      </c>
      <c r="E1524">
        <f>VLOOKUP(C:C,Table1[[#All],[searchTaxon]:[Multiple_forms]],3,FALSE)</f>
        <v>0</v>
      </c>
      <c r="F1524">
        <f>VLOOKUP(C:C,Table1[[#All],[searchTaxon]:[Multiple_forms]],4,FALSE)</f>
        <v>0</v>
      </c>
      <c r="G1524">
        <f>VLOOKUP(C:C,Table1[[#All],[searchTaxon]:[Multiple_forms]],5,FALSE)</f>
        <v>0</v>
      </c>
      <c r="J1524" t="s">
        <v>66</v>
      </c>
    </row>
    <row r="1525" spans="1:10">
      <c r="A1525" s="12">
        <v>43247</v>
      </c>
      <c r="B1525" s="13">
        <v>43247</v>
      </c>
      <c r="C1525" s="14" t="s">
        <v>719</v>
      </c>
      <c r="D1525" s="14">
        <v>76</v>
      </c>
      <c r="E1525">
        <f>VLOOKUP(C:C,Table1[[#All],[searchTaxon]:[Multiple_forms]],3,FALSE)</f>
        <v>0</v>
      </c>
      <c r="F1525">
        <f>VLOOKUP(C:C,Table1[[#All],[searchTaxon]:[Multiple_forms]],4,FALSE)</f>
        <v>0</v>
      </c>
      <c r="G1525">
        <f>VLOOKUP(C:C,Table1[[#All],[searchTaxon]:[Multiple_forms]],5,FALSE)</f>
        <v>0</v>
      </c>
      <c r="J1525" t="s">
        <v>66</v>
      </c>
    </row>
    <row r="1526" spans="1:10">
      <c r="A1526" s="12">
        <v>43247</v>
      </c>
      <c r="B1526" s="13">
        <v>43247</v>
      </c>
      <c r="C1526" s="14" t="s">
        <v>721</v>
      </c>
      <c r="D1526" s="14">
        <v>77</v>
      </c>
      <c r="E1526">
        <f>VLOOKUP(C:C,Table1[[#All],[searchTaxon]:[Multiple_forms]],3,FALSE)</f>
        <v>0</v>
      </c>
      <c r="F1526">
        <f>VLOOKUP(C:C,Table1[[#All],[searchTaxon]:[Multiple_forms]],4,FALSE)</f>
        <v>0</v>
      </c>
      <c r="G1526">
        <f>VLOOKUP(C:C,Table1[[#All],[searchTaxon]:[Multiple_forms]],5,FALSE)</f>
        <v>0</v>
      </c>
      <c r="J1526" t="s">
        <v>66</v>
      </c>
    </row>
    <row r="1527" spans="1:10">
      <c r="A1527" s="12">
        <v>43247</v>
      </c>
      <c r="B1527" s="13">
        <v>43247</v>
      </c>
      <c r="C1527" s="14" t="s">
        <v>725</v>
      </c>
      <c r="D1527" s="14">
        <v>78</v>
      </c>
      <c r="E1527">
        <f>VLOOKUP(C:C,Table1[[#All],[searchTaxon]:[Multiple_forms]],3,FALSE)</f>
        <v>0</v>
      </c>
      <c r="F1527">
        <f>VLOOKUP(C:C,Table1[[#All],[searchTaxon]:[Multiple_forms]],4,FALSE)</f>
        <v>0</v>
      </c>
      <c r="G1527">
        <f>VLOOKUP(C:C,Table1[[#All],[searchTaxon]:[Multiple_forms]],5,FALSE)</f>
        <v>0</v>
      </c>
      <c r="J1527" t="s">
        <v>66</v>
      </c>
    </row>
    <row r="1528" spans="1:10">
      <c r="A1528" s="12">
        <v>43247</v>
      </c>
      <c r="B1528" s="13">
        <v>43247</v>
      </c>
      <c r="C1528" s="14" t="s">
        <v>728</v>
      </c>
      <c r="D1528" s="14">
        <v>79</v>
      </c>
      <c r="E1528">
        <f>VLOOKUP(C:C,Table1[[#All],[searchTaxon]:[Multiple_forms]],3,FALSE)</f>
        <v>0</v>
      </c>
      <c r="F1528">
        <f>VLOOKUP(C:C,Table1[[#All],[searchTaxon]:[Multiple_forms]],4,FALSE)</f>
        <v>0</v>
      </c>
      <c r="G1528">
        <f>VLOOKUP(C:C,Table1[[#All],[searchTaxon]:[Multiple_forms]],5,FALSE)</f>
        <v>0</v>
      </c>
      <c r="J1528" t="s">
        <v>66</v>
      </c>
    </row>
    <row r="1529" spans="1:10">
      <c r="A1529" s="12">
        <v>43247</v>
      </c>
      <c r="B1529" s="13">
        <v>43247</v>
      </c>
      <c r="C1529" s="14" t="s">
        <v>730</v>
      </c>
      <c r="D1529" s="14">
        <v>80</v>
      </c>
      <c r="E1529">
        <f>VLOOKUP(C:C,Table1[[#All],[searchTaxon]:[Multiple_forms]],3,FALSE)</f>
        <v>0</v>
      </c>
      <c r="F1529">
        <f>VLOOKUP(C:C,Table1[[#All],[searchTaxon]:[Multiple_forms]],4,FALSE)</f>
        <v>0</v>
      </c>
      <c r="G1529">
        <f>VLOOKUP(C:C,Table1[[#All],[searchTaxon]:[Multiple_forms]],5,FALSE)</f>
        <v>0</v>
      </c>
      <c r="J1529" t="s">
        <v>66</v>
      </c>
    </row>
    <row r="1530" spans="1:10">
      <c r="A1530" s="12">
        <v>43247</v>
      </c>
      <c r="B1530" s="13">
        <v>43247</v>
      </c>
      <c r="C1530" s="14" t="s">
        <v>734</v>
      </c>
      <c r="D1530" s="14">
        <v>81</v>
      </c>
      <c r="E1530">
        <f>VLOOKUP(C:C,Table1[[#All],[searchTaxon]:[Multiple_forms]],3,FALSE)</f>
        <v>0</v>
      </c>
      <c r="F1530">
        <f>VLOOKUP(C:C,Table1[[#All],[searchTaxon]:[Multiple_forms]],4,FALSE)</f>
        <v>0</v>
      </c>
      <c r="G1530">
        <f>VLOOKUP(C:C,Table1[[#All],[searchTaxon]:[Multiple_forms]],5,FALSE)</f>
        <v>0</v>
      </c>
      <c r="J1530" t="s">
        <v>66</v>
      </c>
    </row>
    <row r="1531" spans="1:10">
      <c r="A1531" s="12">
        <v>43247</v>
      </c>
      <c r="B1531" s="13">
        <v>43247</v>
      </c>
      <c r="C1531" s="14" t="s">
        <v>736</v>
      </c>
      <c r="D1531" s="14">
        <v>82</v>
      </c>
      <c r="E1531">
        <f>VLOOKUP(C:C,Table1[[#All],[searchTaxon]:[Multiple_forms]],3,FALSE)</f>
        <v>0</v>
      </c>
      <c r="F1531">
        <f>VLOOKUP(C:C,Table1[[#All],[searchTaxon]:[Multiple_forms]],4,FALSE)</f>
        <v>0</v>
      </c>
      <c r="G1531">
        <f>VLOOKUP(C:C,Table1[[#All],[searchTaxon]:[Multiple_forms]],5,FALSE)</f>
        <v>0</v>
      </c>
      <c r="J1531" t="s">
        <v>66</v>
      </c>
    </row>
    <row r="1532" spans="1:10">
      <c r="A1532" s="12">
        <v>43248</v>
      </c>
      <c r="B1532" s="13">
        <v>43248</v>
      </c>
      <c r="C1532" s="14" t="s">
        <v>739</v>
      </c>
      <c r="D1532" s="14">
        <v>83</v>
      </c>
      <c r="E1532">
        <f>VLOOKUP(C:C,Table1[[#All],[searchTaxon]:[Multiple_forms]],3,FALSE)</f>
        <v>0</v>
      </c>
      <c r="F1532">
        <f>VLOOKUP(C:C,Table1[[#All],[searchTaxon]:[Multiple_forms]],4,FALSE)</f>
        <v>0</v>
      </c>
      <c r="G1532">
        <f>VLOOKUP(C:C,Table1[[#All],[searchTaxon]:[Multiple_forms]],5,FALSE)</f>
        <v>0</v>
      </c>
      <c r="J1532" t="s">
        <v>66</v>
      </c>
    </row>
    <row r="1533" spans="1:10">
      <c r="A1533" s="12">
        <v>43248</v>
      </c>
      <c r="B1533" s="13">
        <v>43248</v>
      </c>
      <c r="C1533" s="14" t="s">
        <v>744</v>
      </c>
      <c r="D1533" s="14">
        <v>84</v>
      </c>
      <c r="E1533">
        <f>VLOOKUP(C:C,Table1[[#All],[searchTaxon]:[Multiple_forms]],3,FALSE)</f>
        <v>0</v>
      </c>
      <c r="F1533">
        <f>VLOOKUP(C:C,Table1[[#All],[searchTaxon]:[Multiple_forms]],4,FALSE)</f>
        <v>0</v>
      </c>
      <c r="G1533">
        <f>VLOOKUP(C:C,Table1[[#All],[searchTaxon]:[Multiple_forms]],5,FALSE)</f>
        <v>0</v>
      </c>
      <c r="J1533" t="s">
        <v>66</v>
      </c>
    </row>
    <row r="1534" spans="1:10">
      <c r="A1534" s="12">
        <v>43248</v>
      </c>
      <c r="B1534" s="13">
        <v>43248</v>
      </c>
      <c r="C1534" s="14" t="s">
        <v>744</v>
      </c>
      <c r="D1534" s="14">
        <v>85</v>
      </c>
      <c r="E1534">
        <f>VLOOKUP(C:C,Table1[[#All],[searchTaxon]:[Multiple_forms]],3,FALSE)</f>
        <v>0</v>
      </c>
      <c r="F1534">
        <f>VLOOKUP(C:C,Table1[[#All],[searchTaxon]:[Multiple_forms]],4,FALSE)</f>
        <v>0</v>
      </c>
      <c r="G1534">
        <f>VLOOKUP(C:C,Table1[[#All],[searchTaxon]:[Multiple_forms]],5,FALSE)</f>
        <v>0</v>
      </c>
      <c r="J1534" t="s">
        <v>66</v>
      </c>
    </row>
    <row r="1535" spans="1:10">
      <c r="A1535" s="12">
        <v>43248</v>
      </c>
      <c r="B1535" s="13">
        <v>43248</v>
      </c>
      <c r="C1535" s="14" t="s">
        <v>747</v>
      </c>
      <c r="D1535" s="14">
        <v>86</v>
      </c>
      <c r="E1535" t="str">
        <f>VLOOKUP(C:C,Table1[[#All],[searchTaxon]:[Multiple_forms]],3,FALSE)</f>
        <v>Purpurea</v>
      </c>
      <c r="F1535">
        <f>VLOOKUP(C:C,Table1[[#All],[searchTaxon]:[Multiple_forms]],4,FALSE)</f>
        <v>0</v>
      </c>
      <c r="G1535">
        <f>VLOOKUP(C:C,Table1[[#All],[searchTaxon]:[Multiple_forms]],5,FALSE)</f>
        <v>0</v>
      </c>
      <c r="J1535" t="s">
        <v>66</v>
      </c>
    </row>
    <row r="1536" spans="1:10">
      <c r="A1536" s="12">
        <v>43248</v>
      </c>
      <c r="B1536" s="13">
        <v>43248</v>
      </c>
      <c r="C1536" s="14" t="s">
        <v>750</v>
      </c>
      <c r="D1536" s="14">
        <v>87</v>
      </c>
      <c r="E1536">
        <f>VLOOKUP(C:C,Table1[[#All],[searchTaxon]:[Multiple_forms]],3,FALSE)</f>
        <v>0</v>
      </c>
      <c r="F1536">
        <f>VLOOKUP(C:C,Table1[[#All],[searchTaxon]:[Multiple_forms]],4,FALSE)</f>
        <v>0</v>
      </c>
      <c r="G1536">
        <f>VLOOKUP(C:C,Table1[[#All],[searchTaxon]:[Multiple_forms]],5,FALSE)</f>
        <v>0</v>
      </c>
      <c r="J1536" t="s">
        <v>66</v>
      </c>
    </row>
    <row r="1537" spans="1:10">
      <c r="A1537" s="12">
        <v>43248</v>
      </c>
      <c r="B1537" s="13">
        <v>43248</v>
      </c>
      <c r="C1537" s="14" t="s">
        <v>754</v>
      </c>
      <c r="D1537" s="14">
        <v>88</v>
      </c>
      <c r="E1537">
        <f>VLOOKUP(C:C,Table1[[#All],[searchTaxon]:[Multiple_forms]],3,FALSE)</f>
        <v>0</v>
      </c>
      <c r="F1537">
        <f>VLOOKUP(C:C,Table1[[#All],[searchTaxon]:[Multiple_forms]],4,FALSE)</f>
        <v>0</v>
      </c>
      <c r="G1537">
        <f>VLOOKUP(C:C,Table1[[#All],[searchTaxon]:[Multiple_forms]],5,FALSE)</f>
        <v>0</v>
      </c>
      <c r="J1537" t="s">
        <v>66</v>
      </c>
    </row>
    <row r="1538" spans="1:10">
      <c r="A1538" s="12">
        <v>43248</v>
      </c>
      <c r="B1538" s="13">
        <v>43248</v>
      </c>
      <c r="C1538" s="14" t="s">
        <v>754</v>
      </c>
      <c r="D1538" s="14">
        <v>89</v>
      </c>
      <c r="E1538">
        <f>VLOOKUP(C:C,Table1[[#All],[searchTaxon]:[Multiple_forms]],3,FALSE)</f>
        <v>0</v>
      </c>
      <c r="F1538">
        <f>VLOOKUP(C:C,Table1[[#All],[searchTaxon]:[Multiple_forms]],4,FALSE)</f>
        <v>0</v>
      </c>
      <c r="G1538">
        <f>VLOOKUP(C:C,Table1[[#All],[searchTaxon]:[Multiple_forms]],5,FALSE)</f>
        <v>0</v>
      </c>
      <c r="J1538" t="s">
        <v>66</v>
      </c>
    </row>
    <row r="1539" spans="1:10">
      <c r="A1539" s="12">
        <v>43248</v>
      </c>
      <c r="B1539" s="13">
        <v>43248</v>
      </c>
      <c r="C1539" s="14" t="s">
        <v>757</v>
      </c>
      <c r="D1539" s="14">
        <v>90</v>
      </c>
      <c r="E1539">
        <f>VLOOKUP(C:C,Table1[[#All],[searchTaxon]:[Multiple_forms]],3,FALSE)</f>
        <v>0</v>
      </c>
      <c r="F1539">
        <f>VLOOKUP(C:C,Table1[[#All],[searchTaxon]:[Multiple_forms]],4,FALSE)</f>
        <v>0</v>
      </c>
      <c r="G1539">
        <f>VLOOKUP(C:C,Table1[[#All],[searchTaxon]:[Multiple_forms]],5,FALSE)</f>
        <v>0</v>
      </c>
      <c r="J1539" t="s">
        <v>66</v>
      </c>
    </row>
    <row r="1540" spans="1:10">
      <c r="A1540" s="12">
        <v>43248</v>
      </c>
      <c r="B1540" s="13">
        <v>43248</v>
      </c>
      <c r="C1540" s="14" t="s">
        <v>759</v>
      </c>
      <c r="D1540" s="14">
        <v>91</v>
      </c>
      <c r="E1540">
        <f>VLOOKUP(C:C,Table1[[#All],[searchTaxon]:[Multiple_forms]],3,FALSE)</f>
        <v>0</v>
      </c>
      <c r="F1540">
        <f>VLOOKUP(C:C,Table1[[#All],[searchTaxon]:[Multiple_forms]],4,FALSE)</f>
        <v>0</v>
      </c>
      <c r="G1540">
        <f>VLOOKUP(C:C,Table1[[#All],[searchTaxon]:[Multiple_forms]],5,FALSE)</f>
        <v>0</v>
      </c>
      <c r="J1540" t="s">
        <v>66</v>
      </c>
    </row>
    <row r="1541" spans="1:10">
      <c r="A1541" s="12">
        <v>43248</v>
      </c>
      <c r="B1541" s="13">
        <v>43248</v>
      </c>
      <c r="C1541" s="14" t="s">
        <v>761</v>
      </c>
      <c r="D1541" s="14">
        <v>92</v>
      </c>
      <c r="E1541">
        <f>VLOOKUP(C:C,Table1[[#All],[searchTaxon]:[Multiple_forms]],3,FALSE)</f>
        <v>0</v>
      </c>
      <c r="F1541">
        <f>VLOOKUP(C:C,Table1[[#All],[searchTaxon]:[Multiple_forms]],4,FALSE)</f>
        <v>0</v>
      </c>
      <c r="G1541">
        <f>VLOOKUP(C:C,Table1[[#All],[searchTaxon]:[Multiple_forms]],5,FALSE)</f>
        <v>0</v>
      </c>
      <c r="J1541" t="s">
        <v>66</v>
      </c>
    </row>
    <row r="1542" spans="1:10">
      <c r="A1542" s="12">
        <v>43248</v>
      </c>
      <c r="B1542" s="13">
        <v>43248</v>
      </c>
      <c r="C1542" s="14" t="s">
        <v>763</v>
      </c>
      <c r="D1542" s="14">
        <v>93</v>
      </c>
      <c r="E1542">
        <f>VLOOKUP(C:C,Table1[[#All],[searchTaxon]:[Multiple_forms]],3,FALSE)</f>
        <v>0</v>
      </c>
      <c r="F1542">
        <f>VLOOKUP(C:C,Table1[[#All],[searchTaxon]:[Multiple_forms]],4,FALSE)</f>
        <v>0</v>
      </c>
      <c r="G1542">
        <f>VLOOKUP(C:C,Table1[[#All],[searchTaxon]:[Multiple_forms]],5,FALSE)</f>
        <v>0</v>
      </c>
      <c r="J1542" t="s">
        <v>66</v>
      </c>
    </row>
    <row r="1543" spans="1:10">
      <c r="A1543" s="12">
        <v>43248</v>
      </c>
      <c r="B1543" s="13">
        <v>43248</v>
      </c>
      <c r="C1543" s="14" t="s">
        <v>767</v>
      </c>
      <c r="D1543" s="14">
        <v>94</v>
      </c>
      <c r="E1543">
        <f>VLOOKUP(C:C,Table1[[#All],[searchTaxon]:[Multiple_forms]],3,FALSE)</f>
        <v>0</v>
      </c>
      <c r="F1543">
        <f>VLOOKUP(C:C,Table1[[#All],[searchTaxon]:[Multiple_forms]],4,FALSE)</f>
        <v>0</v>
      </c>
      <c r="G1543">
        <f>VLOOKUP(C:C,Table1[[#All],[searchTaxon]:[Multiple_forms]],5,FALSE)</f>
        <v>0</v>
      </c>
      <c r="J1543" t="s">
        <v>66</v>
      </c>
    </row>
    <row r="1544" spans="1:10">
      <c r="A1544" s="12">
        <v>43248</v>
      </c>
      <c r="B1544" s="13">
        <v>43248</v>
      </c>
      <c r="C1544" s="14" t="s">
        <v>769</v>
      </c>
      <c r="D1544" s="14">
        <v>95</v>
      </c>
      <c r="E1544">
        <f>VLOOKUP(C:C,Table1[[#All],[searchTaxon]:[Multiple_forms]],3,FALSE)</f>
        <v>0</v>
      </c>
      <c r="F1544">
        <f>VLOOKUP(C:C,Table1[[#All],[searchTaxon]:[Multiple_forms]],4,FALSE)</f>
        <v>0</v>
      </c>
      <c r="G1544">
        <f>VLOOKUP(C:C,Table1[[#All],[searchTaxon]:[Multiple_forms]],5,FALSE)</f>
        <v>0</v>
      </c>
      <c r="J1544" t="s">
        <v>66</v>
      </c>
    </row>
    <row r="1545" spans="1:10">
      <c r="A1545" s="12">
        <v>43248</v>
      </c>
      <c r="B1545" s="13">
        <v>43248</v>
      </c>
      <c r="C1545" s="14" t="s">
        <v>771</v>
      </c>
      <c r="D1545" s="14">
        <v>96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J1545" t="s">
        <v>66</v>
      </c>
    </row>
    <row r="1546" spans="1:10">
      <c r="A1546" s="12">
        <v>43248</v>
      </c>
      <c r="B1546" s="13">
        <v>43248</v>
      </c>
      <c r="C1546" s="14" t="s">
        <v>771</v>
      </c>
      <c r="D1546" s="14">
        <v>97</v>
      </c>
      <c r="E1546">
        <f>VLOOKUP(C:C,Table1[[#All],[searchTaxon]:[Multiple_forms]],3,FALSE)</f>
        <v>0</v>
      </c>
      <c r="F1546">
        <f>VLOOKUP(C:C,Table1[[#All],[searchTaxon]:[Multiple_forms]],4,FALSE)</f>
        <v>0</v>
      </c>
      <c r="G1546">
        <f>VLOOKUP(C:C,Table1[[#All],[searchTaxon]:[Multiple_forms]],5,FALSE)</f>
        <v>0</v>
      </c>
      <c r="J1546" t="s">
        <v>66</v>
      </c>
    </row>
    <row r="1547" spans="1:10">
      <c r="A1547" s="12">
        <v>43248</v>
      </c>
      <c r="B1547" s="13">
        <v>43248</v>
      </c>
      <c r="C1547" s="14" t="s">
        <v>774</v>
      </c>
      <c r="D1547" s="14">
        <v>98</v>
      </c>
      <c r="E1547">
        <f>VLOOKUP(C:C,Table1[[#All],[searchTaxon]:[Multiple_forms]],3,FALSE)</f>
        <v>0</v>
      </c>
      <c r="F1547">
        <f>VLOOKUP(C:C,Table1[[#All],[searchTaxon]:[Multiple_forms]],4,FALSE)</f>
        <v>0</v>
      </c>
      <c r="G1547">
        <f>VLOOKUP(C:C,Table1[[#All],[searchTaxon]:[Multiple_forms]],5,FALSE)</f>
        <v>0</v>
      </c>
      <c r="J1547" t="s">
        <v>66</v>
      </c>
    </row>
    <row r="1548" spans="1:10">
      <c r="A1548" s="12">
        <v>43248</v>
      </c>
      <c r="B1548" s="13">
        <v>43248</v>
      </c>
      <c r="C1548" s="14" t="s">
        <v>777</v>
      </c>
      <c r="D1548" s="14">
        <v>99</v>
      </c>
      <c r="E1548">
        <f>VLOOKUP(C:C,Table1[[#All],[searchTaxon]:[Multiple_forms]],3,FALSE)</f>
        <v>0</v>
      </c>
      <c r="F1548">
        <f>VLOOKUP(C:C,Table1[[#All],[searchTaxon]:[Multiple_forms]],4,FALSE)</f>
        <v>0</v>
      </c>
      <c r="G1548">
        <f>VLOOKUP(C:C,Table1[[#All],[searchTaxon]:[Multiple_forms]],5,FALSE)</f>
        <v>0</v>
      </c>
      <c r="J1548" t="s">
        <v>66</v>
      </c>
    </row>
    <row r="1549" spans="1:10">
      <c r="A1549" s="12">
        <v>43248</v>
      </c>
      <c r="B1549" s="13">
        <v>43248</v>
      </c>
      <c r="C1549" s="14" t="s">
        <v>779</v>
      </c>
      <c r="D1549" s="14">
        <v>100</v>
      </c>
      <c r="E1549">
        <f>VLOOKUP(C:C,Table1[[#All],[searchTaxon]:[Multiple_forms]],3,FALSE)</f>
        <v>0</v>
      </c>
      <c r="F1549">
        <f>VLOOKUP(C:C,Table1[[#All],[searchTaxon]:[Multiple_forms]],4,FALSE)</f>
        <v>0</v>
      </c>
      <c r="G1549">
        <f>VLOOKUP(C:C,Table1[[#All],[searchTaxon]:[Multiple_forms]],5,FALSE)</f>
        <v>0</v>
      </c>
      <c r="J1549" t="s">
        <v>66</v>
      </c>
    </row>
    <row r="1550" spans="1:10">
      <c r="A1550" s="12">
        <v>43248</v>
      </c>
      <c r="B1550" s="13">
        <v>43248</v>
      </c>
      <c r="C1550" s="14" t="s">
        <v>781</v>
      </c>
      <c r="D1550" s="14">
        <v>101</v>
      </c>
      <c r="E1550">
        <f>VLOOKUP(C:C,Table1[[#All],[searchTaxon]:[Multiple_forms]],3,FALSE)</f>
        <v>0</v>
      </c>
      <c r="F1550">
        <f>VLOOKUP(C:C,Table1[[#All],[searchTaxon]:[Multiple_forms]],4,FALSE)</f>
        <v>0</v>
      </c>
      <c r="G1550">
        <f>VLOOKUP(C:C,Table1[[#All],[searchTaxon]:[Multiple_forms]],5,FALSE)</f>
        <v>0</v>
      </c>
      <c r="J1550" t="s">
        <v>66</v>
      </c>
    </row>
    <row r="1551" spans="1:10">
      <c r="A1551" s="12">
        <v>43248</v>
      </c>
      <c r="B1551" s="13">
        <v>43248</v>
      </c>
      <c r="C1551" s="14" t="s">
        <v>783</v>
      </c>
      <c r="D1551" s="14">
        <v>102</v>
      </c>
      <c r="E1551">
        <f>VLOOKUP(C:C,Table1[[#All],[searchTaxon]:[Multiple_forms]],3,FALSE)</f>
        <v>0</v>
      </c>
      <c r="F1551">
        <f>VLOOKUP(C:C,Table1[[#All],[searchTaxon]:[Multiple_forms]],4,FALSE)</f>
        <v>0</v>
      </c>
      <c r="G1551">
        <f>VLOOKUP(C:C,Table1[[#All],[searchTaxon]:[Multiple_forms]],5,FALSE)</f>
        <v>0</v>
      </c>
      <c r="J1551" t="s">
        <v>66</v>
      </c>
    </row>
    <row r="1552" spans="1:10">
      <c r="A1552" s="12">
        <v>43248</v>
      </c>
      <c r="B1552" s="13">
        <v>43248</v>
      </c>
      <c r="C1552" s="14" t="s">
        <v>786</v>
      </c>
      <c r="D1552" s="14">
        <v>103</v>
      </c>
      <c r="E1552">
        <f>VLOOKUP(C:C,Table1[[#All],[searchTaxon]:[Multiple_forms]],3,FALSE)</f>
        <v>0</v>
      </c>
      <c r="F1552">
        <f>VLOOKUP(C:C,Table1[[#All],[searchTaxon]:[Multiple_forms]],4,FALSE)</f>
        <v>0</v>
      </c>
      <c r="G1552">
        <f>VLOOKUP(C:C,Table1[[#All],[searchTaxon]:[Multiple_forms]],5,FALSE)</f>
        <v>0</v>
      </c>
      <c r="J1552" t="s">
        <v>66</v>
      </c>
    </row>
    <row r="1553" spans="1:10">
      <c r="A1553" s="12">
        <v>43248</v>
      </c>
      <c r="B1553" s="13">
        <v>43248</v>
      </c>
      <c r="C1553" s="14" t="s">
        <v>788</v>
      </c>
      <c r="D1553" s="14">
        <v>104</v>
      </c>
      <c r="E1553">
        <f>VLOOKUP(C:C,Table1[[#All],[searchTaxon]:[Multiple_forms]],3,FALSE)</f>
        <v>0</v>
      </c>
      <c r="F1553">
        <f>VLOOKUP(C:C,Table1[[#All],[searchTaxon]:[Multiple_forms]],4,FALSE)</f>
        <v>0</v>
      </c>
      <c r="G1553">
        <f>VLOOKUP(C:C,Table1[[#All],[searchTaxon]:[Multiple_forms]],5,FALSE)</f>
        <v>0</v>
      </c>
      <c r="J1553" t="s">
        <v>66</v>
      </c>
    </row>
    <row r="1554" spans="1:10">
      <c r="A1554" s="12">
        <v>43248</v>
      </c>
      <c r="B1554" s="13">
        <v>43248</v>
      </c>
      <c r="C1554" s="14" t="s">
        <v>791</v>
      </c>
      <c r="D1554" s="14">
        <v>105</v>
      </c>
      <c r="E1554">
        <f>VLOOKUP(C:C,Table1[[#All],[searchTaxon]:[Multiple_forms]],3,FALSE)</f>
        <v>0</v>
      </c>
      <c r="F1554">
        <f>VLOOKUP(C:C,Table1[[#All],[searchTaxon]:[Multiple_forms]],4,FALSE)</f>
        <v>0</v>
      </c>
      <c r="G1554">
        <f>VLOOKUP(C:C,Table1[[#All],[searchTaxon]:[Multiple_forms]],5,FALSE)</f>
        <v>0</v>
      </c>
      <c r="J1554" t="s">
        <v>66</v>
      </c>
    </row>
    <row r="1555" spans="1:10">
      <c r="A1555" s="12">
        <v>43249</v>
      </c>
      <c r="B1555" s="13">
        <v>43249</v>
      </c>
      <c r="C1555" s="14" t="s">
        <v>793</v>
      </c>
      <c r="D1555" s="14">
        <v>106</v>
      </c>
      <c r="E1555">
        <f>VLOOKUP(C:C,Table1[[#All],[searchTaxon]:[Multiple_forms]],3,FALSE)</f>
        <v>0</v>
      </c>
      <c r="F1555">
        <f>VLOOKUP(C:C,Table1[[#All],[searchTaxon]:[Multiple_forms]],4,FALSE)</f>
        <v>0</v>
      </c>
      <c r="G1555">
        <f>VLOOKUP(C:C,Table1[[#All],[searchTaxon]:[Multiple_forms]],5,FALSE)</f>
        <v>0</v>
      </c>
      <c r="J1555" t="s">
        <v>66</v>
      </c>
    </row>
    <row r="1556" spans="1:10">
      <c r="A1556" s="12">
        <v>43249</v>
      </c>
      <c r="B1556" s="13">
        <v>43249</v>
      </c>
      <c r="C1556" s="14" t="s">
        <v>795</v>
      </c>
      <c r="D1556" s="14">
        <v>107</v>
      </c>
      <c r="E1556">
        <f>VLOOKUP(C:C,Table1[[#All],[searchTaxon]:[Multiple_forms]],3,FALSE)</f>
        <v>0</v>
      </c>
      <c r="F1556">
        <f>VLOOKUP(C:C,Table1[[#All],[searchTaxon]:[Multiple_forms]],4,FALSE)</f>
        <v>0</v>
      </c>
      <c r="G1556">
        <f>VLOOKUP(C:C,Table1[[#All],[searchTaxon]:[Multiple_forms]],5,FALSE)</f>
        <v>0</v>
      </c>
      <c r="J1556" t="s">
        <v>66</v>
      </c>
    </row>
    <row r="1557" spans="1:10">
      <c r="A1557" s="12">
        <v>43249</v>
      </c>
      <c r="B1557" s="13">
        <v>43249</v>
      </c>
      <c r="C1557" s="14" t="s">
        <v>798</v>
      </c>
      <c r="D1557" s="14">
        <v>108</v>
      </c>
      <c r="E1557">
        <f>VLOOKUP(C:C,Table1[[#All],[searchTaxon]:[Multiple_forms]],3,FALSE)</f>
        <v>0</v>
      </c>
      <c r="F1557">
        <f>VLOOKUP(C:C,Table1[[#All],[searchTaxon]:[Multiple_forms]],4,FALSE)</f>
        <v>0</v>
      </c>
      <c r="G1557">
        <f>VLOOKUP(C:C,Table1[[#All],[searchTaxon]:[Multiple_forms]],5,FALSE)</f>
        <v>0</v>
      </c>
      <c r="J1557" t="s">
        <v>66</v>
      </c>
    </row>
    <row r="1558" spans="1:10">
      <c r="A1558" s="12">
        <v>43249</v>
      </c>
      <c r="B1558" s="13">
        <v>43249</v>
      </c>
      <c r="C1558" s="14" t="s">
        <v>800</v>
      </c>
      <c r="D1558" s="14">
        <v>109</v>
      </c>
      <c r="E1558">
        <f>VLOOKUP(C:C,Table1[[#All],[searchTaxon]:[Multiple_forms]],3,FALSE)</f>
        <v>0</v>
      </c>
      <c r="F1558">
        <f>VLOOKUP(C:C,Table1[[#All],[searchTaxon]:[Multiple_forms]],4,FALSE)</f>
        <v>0</v>
      </c>
      <c r="G1558">
        <f>VLOOKUP(C:C,Table1[[#All],[searchTaxon]:[Multiple_forms]],5,FALSE)</f>
        <v>0</v>
      </c>
      <c r="J1558" t="s">
        <v>66</v>
      </c>
    </row>
    <row r="1559" spans="1:10">
      <c r="A1559" s="12">
        <v>43249</v>
      </c>
      <c r="B1559" s="13">
        <v>43249</v>
      </c>
      <c r="C1559" s="14" t="s">
        <v>802</v>
      </c>
      <c r="D1559" s="14">
        <v>110</v>
      </c>
      <c r="E1559">
        <f>VLOOKUP(C:C,Table1[[#All],[searchTaxon]:[Multiple_forms]],3,FALSE)</f>
        <v>0</v>
      </c>
      <c r="F1559">
        <f>VLOOKUP(C:C,Table1[[#All],[searchTaxon]:[Multiple_forms]],4,FALSE)</f>
        <v>0</v>
      </c>
      <c r="G1559">
        <f>VLOOKUP(C:C,Table1[[#All],[searchTaxon]:[Multiple_forms]],5,FALSE)</f>
        <v>0</v>
      </c>
      <c r="J1559" t="s">
        <v>66</v>
      </c>
    </row>
    <row r="1560" spans="1:10">
      <c r="A1560" s="12">
        <v>43249</v>
      </c>
      <c r="B1560" s="13">
        <v>43249</v>
      </c>
      <c r="C1560" s="14" t="s">
        <v>804</v>
      </c>
      <c r="D1560" s="14">
        <v>111</v>
      </c>
      <c r="E1560">
        <f>VLOOKUP(C:C,Table1[[#All],[searchTaxon]:[Multiple_forms]],3,FALSE)</f>
        <v>0</v>
      </c>
      <c r="F1560">
        <f>VLOOKUP(C:C,Table1[[#All],[searchTaxon]:[Multiple_forms]],4,FALSE)</f>
        <v>0</v>
      </c>
      <c r="G1560">
        <f>VLOOKUP(C:C,Table1[[#All],[searchTaxon]:[Multiple_forms]],5,FALSE)</f>
        <v>0</v>
      </c>
      <c r="J1560" t="s">
        <v>66</v>
      </c>
    </row>
    <row r="1561" spans="1:10">
      <c r="A1561" s="12">
        <v>43249</v>
      </c>
      <c r="B1561" s="13">
        <v>43249</v>
      </c>
      <c r="C1561" s="14" t="s">
        <v>806</v>
      </c>
      <c r="D1561" s="14">
        <v>112</v>
      </c>
      <c r="E1561">
        <f>VLOOKUP(C:C,Table1[[#All],[searchTaxon]:[Multiple_forms]],3,FALSE)</f>
        <v>0</v>
      </c>
      <c r="F1561">
        <f>VLOOKUP(C:C,Table1[[#All],[searchTaxon]:[Multiple_forms]],4,FALSE)</f>
        <v>0</v>
      </c>
      <c r="G1561">
        <f>VLOOKUP(C:C,Table1[[#All],[searchTaxon]:[Multiple_forms]],5,FALSE)</f>
        <v>0</v>
      </c>
      <c r="J1561" t="s">
        <v>66</v>
      </c>
    </row>
    <row r="1562" spans="1:10">
      <c r="A1562" s="12">
        <v>43249</v>
      </c>
      <c r="B1562" s="13">
        <v>43249</v>
      </c>
      <c r="C1562" s="14" t="s">
        <v>808</v>
      </c>
      <c r="D1562" s="14">
        <v>113</v>
      </c>
      <c r="E1562">
        <f>VLOOKUP(C:C,Table1[[#All],[searchTaxon]:[Multiple_forms]],3,FALSE)</f>
        <v>0</v>
      </c>
      <c r="F1562">
        <f>VLOOKUP(C:C,Table1[[#All],[searchTaxon]:[Multiple_forms]],4,FALSE)</f>
        <v>0</v>
      </c>
      <c r="G1562">
        <f>VLOOKUP(C:C,Table1[[#All],[searchTaxon]:[Multiple_forms]],5,FALSE)</f>
        <v>0</v>
      </c>
      <c r="J1562" t="s">
        <v>66</v>
      </c>
    </row>
    <row r="1563" spans="1:10">
      <c r="A1563" s="12">
        <v>43249</v>
      </c>
      <c r="B1563" s="13">
        <v>43249</v>
      </c>
      <c r="C1563" s="14" t="s">
        <v>812</v>
      </c>
      <c r="D1563" s="14">
        <v>114</v>
      </c>
      <c r="E1563">
        <f>VLOOKUP(C:C,Table1[[#All],[searchTaxon]:[Multiple_forms]],3,FALSE)</f>
        <v>0</v>
      </c>
      <c r="F1563">
        <f>VLOOKUP(C:C,Table1[[#All],[searchTaxon]:[Multiple_forms]],4,FALSE)</f>
        <v>0</v>
      </c>
      <c r="G1563">
        <f>VLOOKUP(C:C,Table1[[#All],[searchTaxon]:[Multiple_forms]],5,FALSE)</f>
        <v>0</v>
      </c>
      <c r="J1563" t="s">
        <v>66</v>
      </c>
    </row>
    <row r="1564" spans="1:10">
      <c r="A1564" s="12">
        <v>43249</v>
      </c>
      <c r="B1564" s="13">
        <v>43249</v>
      </c>
      <c r="C1564" s="14" t="s">
        <v>815</v>
      </c>
      <c r="D1564" s="14">
        <v>115</v>
      </c>
      <c r="E1564">
        <f>VLOOKUP(C:C,Table1[[#All],[searchTaxon]:[Multiple_forms]],3,FALSE)</f>
        <v>0</v>
      </c>
      <c r="F1564">
        <f>VLOOKUP(C:C,Table1[[#All],[searchTaxon]:[Multiple_forms]],4,FALSE)</f>
        <v>0</v>
      </c>
      <c r="G1564">
        <f>VLOOKUP(C:C,Table1[[#All],[searchTaxon]:[Multiple_forms]],5,FALSE)</f>
        <v>0</v>
      </c>
      <c r="J1564" t="s">
        <v>66</v>
      </c>
    </row>
    <row r="1565" spans="1:10">
      <c r="A1565" s="12">
        <v>43249</v>
      </c>
      <c r="B1565" s="13">
        <v>43249</v>
      </c>
      <c r="C1565" s="14" t="s">
        <v>817</v>
      </c>
      <c r="D1565" s="14">
        <v>116</v>
      </c>
      <c r="E1565">
        <f>VLOOKUP(C:C,Table1[[#All],[searchTaxon]:[Multiple_forms]],3,FALSE)</f>
        <v>0</v>
      </c>
      <c r="F1565">
        <f>VLOOKUP(C:C,Table1[[#All],[searchTaxon]:[Multiple_forms]],4,FALSE)</f>
        <v>0</v>
      </c>
      <c r="G1565">
        <f>VLOOKUP(C:C,Table1[[#All],[searchTaxon]:[Multiple_forms]],5,FALSE)</f>
        <v>0</v>
      </c>
      <c r="J1565" t="s">
        <v>66</v>
      </c>
    </row>
    <row r="1566" spans="1:10">
      <c r="A1566" s="12">
        <v>43249</v>
      </c>
      <c r="B1566" s="13">
        <v>43249</v>
      </c>
      <c r="C1566" s="14" t="s">
        <v>821</v>
      </c>
      <c r="D1566" s="14">
        <v>117</v>
      </c>
      <c r="E1566">
        <f>VLOOKUP(C:C,Table1[[#All],[searchTaxon]:[Multiple_forms]],3,FALSE)</f>
        <v>0</v>
      </c>
      <c r="F1566">
        <f>VLOOKUP(C:C,Table1[[#All],[searchTaxon]:[Multiple_forms]],4,FALSE)</f>
        <v>0</v>
      </c>
      <c r="G1566">
        <f>VLOOKUP(C:C,Table1[[#All],[searchTaxon]:[Multiple_forms]],5,FALSE)</f>
        <v>0</v>
      </c>
      <c r="J1566" t="s">
        <v>66</v>
      </c>
    </row>
    <row r="1567" spans="1:10">
      <c r="A1567" s="12">
        <v>43249</v>
      </c>
      <c r="B1567" s="13">
        <v>43249</v>
      </c>
      <c r="C1567" s="14" t="s">
        <v>825</v>
      </c>
      <c r="D1567" s="14">
        <v>118</v>
      </c>
      <c r="E1567">
        <f>VLOOKUP(C:C,Table1[[#All],[searchTaxon]:[Multiple_forms]],3,FALSE)</f>
        <v>0</v>
      </c>
      <c r="F1567">
        <f>VLOOKUP(C:C,Table1[[#All],[searchTaxon]:[Multiple_forms]],4,FALSE)</f>
        <v>0</v>
      </c>
      <c r="G1567">
        <f>VLOOKUP(C:C,Table1[[#All],[searchTaxon]:[Multiple_forms]],5,FALSE)</f>
        <v>0</v>
      </c>
      <c r="J1567" t="s">
        <v>66</v>
      </c>
    </row>
    <row r="1568" spans="1:10">
      <c r="A1568" s="12">
        <v>43249</v>
      </c>
      <c r="B1568" s="13">
        <v>43249</v>
      </c>
      <c r="C1568" s="14" t="s">
        <v>825</v>
      </c>
      <c r="D1568" s="14">
        <v>119</v>
      </c>
      <c r="E1568">
        <f>VLOOKUP(C:C,Table1[[#All],[searchTaxon]:[Multiple_forms]],3,FALSE)</f>
        <v>0</v>
      </c>
      <c r="F1568">
        <f>VLOOKUP(C:C,Table1[[#All],[searchTaxon]:[Multiple_forms]],4,FALSE)</f>
        <v>0</v>
      </c>
      <c r="G1568">
        <f>VLOOKUP(C:C,Table1[[#All],[searchTaxon]:[Multiple_forms]],5,FALSE)</f>
        <v>0</v>
      </c>
      <c r="J1568" t="s">
        <v>66</v>
      </c>
    </row>
    <row r="1569" spans="1:10">
      <c r="A1569" s="12">
        <v>43249</v>
      </c>
      <c r="B1569" s="13">
        <v>43249</v>
      </c>
      <c r="C1569" s="14" t="s">
        <v>828</v>
      </c>
      <c r="D1569" s="14">
        <v>120</v>
      </c>
      <c r="E1569">
        <f>VLOOKUP(C:C,Table1[[#All],[searchTaxon]:[Multiple_forms]],3,FALSE)</f>
        <v>0</v>
      </c>
      <c r="F1569">
        <f>VLOOKUP(C:C,Table1[[#All],[searchTaxon]:[Multiple_forms]],4,FALSE)</f>
        <v>0</v>
      </c>
      <c r="G1569">
        <f>VLOOKUP(C:C,Table1[[#All],[searchTaxon]:[Multiple_forms]],5,FALSE)</f>
        <v>0</v>
      </c>
      <c r="J1569" t="s">
        <v>66</v>
      </c>
    </row>
    <row r="1570" spans="1:10">
      <c r="A1570" s="12">
        <v>43249</v>
      </c>
      <c r="B1570" s="13">
        <v>43249</v>
      </c>
      <c r="C1570" s="14" t="s">
        <v>830</v>
      </c>
      <c r="D1570" s="14">
        <v>121</v>
      </c>
      <c r="E1570">
        <f>VLOOKUP(C:C,Table1[[#All],[searchTaxon]:[Multiple_forms]],3,FALSE)</f>
        <v>0</v>
      </c>
      <c r="F1570">
        <f>VLOOKUP(C:C,Table1[[#All],[searchTaxon]:[Multiple_forms]],4,FALSE)</f>
        <v>0</v>
      </c>
      <c r="G1570">
        <f>VLOOKUP(C:C,Table1[[#All],[searchTaxon]:[Multiple_forms]],5,FALSE)</f>
        <v>0</v>
      </c>
      <c r="J1570" t="s">
        <v>66</v>
      </c>
    </row>
    <row r="1571" spans="1:10">
      <c r="A1571" s="12">
        <v>43249</v>
      </c>
      <c r="B1571" s="13">
        <v>43249</v>
      </c>
      <c r="C1571" s="14" t="s">
        <v>832</v>
      </c>
      <c r="D1571" s="14">
        <v>122</v>
      </c>
      <c r="E1571">
        <f>VLOOKUP(C:C,Table1[[#All],[searchTaxon]:[Multiple_forms]],3,FALSE)</f>
        <v>0</v>
      </c>
      <c r="F1571">
        <f>VLOOKUP(C:C,Table1[[#All],[searchTaxon]:[Multiple_forms]],4,FALSE)</f>
        <v>0</v>
      </c>
      <c r="G1571">
        <f>VLOOKUP(C:C,Table1[[#All],[searchTaxon]:[Multiple_forms]],5,FALSE)</f>
        <v>0</v>
      </c>
      <c r="J1571" t="s">
        <v>66</v>
      </c>
    </row>
    <row r="1572" spans="1:10">
      <c r="A1572" s="12">
        <v>43249</v>
      </c>
      <c r="B1572" s="13">
        <v>43249</v>
      </c>
      <c r="C1572" s="14" t="s">
        <v>834</v>
      </c>
      <c r="D1572" s="14">
        <v>123</v>
      </c>
      <c r="E1572">
        <f>VLOOKUP(C:C,Table1[[#All],[searchTaxon]:[Multiple_forms]],3,FALSE)</f>
        <v>0</v>
      </c>
      <c r="F1572">
        <f>VLOOKUP(C:C,Table1[[#All],[searchTaxon]:[Multiple_forms]],4,FALSE)</f>
        <v>0</v>
      </c>
      <c r="G1572">
        <f>VLOOKUP(C:C,Table1[[#All],[searchTaxon]:[Multiple_forms]],5,FALSE)</f>
        <v>0</v>
      </c>
      <c r="J1572" t="s">
        <v>66</v>
      </c>
    </row>
    <row r="1573" spans="1:10">
      <c r="A1573" s="12">
        <v>43273</v>
      </c>
      <c r="B1573" s="13">
        <v>43273</v>
      </c>
      <c r="C1573" s="14" t="s">
        <v>836</v>
      </c>
      <c r="D1573" s="14">
        <v>124</v>
      </c>
      <c r="E1573">
        <f>VLOOKUP(C:C,Table1[[#All],[searchTaxon]:[Multiple_forms]],3,FALSE)</f>
        <v>0</v>
      </c>
      <c r="F1573">
        <f>VLOOKUP(C:C,Table1[[#All],[searchTaxon]:[Multiple_forms]],4,FALSE)</f>
        <v>0</v>
      </c>
      <c r="G1573">
        <f>VLOOKUP(C:C,Table1[[#All],[searchTaxon]:[Multiple_forms]],5,FALSE)</f>
        <v>0</v>
      </c>
      <c r="J1573" t="s">
        <v>66</v>
      </c>
    </row>
    <row r="1574" spans="1:10">
      <c r="A1574" s="12">
        <v>43273</v>
      </c>
      <c r="B1574" s="13">
        <v>43273</v>
      </c>
      <c r="C1574" s="14" t="s">
        <v>841</v>
      </c>
      <c r="D1574" s="14">
        <v>125</v>
      </c>
      <c r="E1574">
        <f>VLOOKUP(C:C,Table1[[#All],[searchTaxon]:[Multiple_forms]],3,FALSE)</f>
        <v>0</v>
      </c>
      <c r="F1574">
        <f>VLOOKUP(C:C,Table1[[#All],[searchTaxon]:[Multiple_forms]],4,FALSE)</f>
        <v>0</v>
      </c>
      <c r="G1574">
        <f>VLOOKUP(C:C,Table1[[#All],[searchTaxon]:[Multiple_forms]],5,FALSE)</f>
        <v>0</v>
      </c>
      <c r="J1574" t="s">
        <v>66</v>
      </c>
    </row>
    <row r="1575" spans="1:10">
      <c r="A1575" s="12">
        <v>43273</v>
      </c>
      <c r="B1575" s="13">
        <v>43273</v>
      </c>
      <c r="C1575" s="14" t="s">
        <v>843</v>
      </c>
      <c r="D1575" s="14">
        <v>126</v>
      </c>
      <c r="E1575">
        <f>VLOOKUP(C:C,Table1[[#All],[searchTaxon]:[Multiple_forms]],3,FALSE)</f>
        <v>0</v>
      </c>
      <c r="F1575">
        <f>VLOOKUP(C:C,Table1[[#All],[searchTaxon]:[Multiple_forms]],4,FALSE)</f>
        <v>0</v>
      </c>
      <c r="G1575">
        <f>VLOOKUP(C:C,Table1[[#All],[searchTaxon]:[Multiple_forms]],5,FALSE)</f>
        <v>0</v>
      </c>
      <c r="J1575" t="s">
        <v>66</v>
      </c>
    </row>
    <row r="1576" spans="1:10">
      <c r="A1576" s="12">
        <v>43273</v>
      </c>
      <c r="B1576" s="13">
        <v>43273</v>
      </c>
      <c r="C1576" s="14" t="s">
        <v>845</v>
      </c>
      <c r="D1576" s="14">
        <v>127</v>
      </c>
      <c r="E1576">
        <f>VLOOKUP(C:C,Table1[[#All],[searchTaxon]:[Multiple_forms]],3,FALSE)</f>
        <v>0</v>
      </c>
      <c r="F1576">
        <f>VLOOKUP(C:C,Table1[[#All],[searchTaxon]:[Multiple_forms]],4,FALSE)</f>
        <v>0</v>
      </c>
      <c r="G1576">
        <f>VLOOKUP(C:C,Table1[[#All],[searchTaxon]:[Multiple_forms]],5,FALSE)</f>
        <v>0</v>
      </c>
      <c r="J1576" t="s">
        <v>66</v>
      </c>
    </row>
    <row r="1577" spans="1:10">
      <c r="A1577" s="12">
        <v>43273</v>
      </c>
      <c r="B1577" s="13">
        <v>43273</v>
      </c>
      <c r="C1577" s="14" t="s">
        <v>848</v>
      </c>
      <c r="D1577" s="14">
        <v>128</v>
      </c>
      <c r="E1577">
        <f>VLOOKUP(C:C,Table1[[#All],[searchTaxon]:[Multiple_forms]],3,FALSE)</f>
        <v>0</v>
      </c>
      <c r="F1577">
        <f>VLOOKUP(C:C,Table1[[#All],[searchTaxon]:[Multiple_forms]],4,FALSE)</f>
        <v>0</v>
      </c>
      <c r="G1577">
        <f>VLOOKUP(C:C,Table1[[#All],[searchTaxon]:[Multiple_forms]],5,FALSE)</f>
        <v>0</v>
      </c>
      <c r="J1577" t="s">
        <v>66</v>
      </c>
    </row>
    <row r="1578" spans="1:10">
      <c r="A1578" s="12">
        <v>43276</v>
      </c>
      <c r="B1578" s="13">
        <v>43276</v>
      </c>
      <c r="C1578" s="14" t="s">
        <v>850</v>
      </c>
      <c r="D1578" s="14">
        <v>129</v>
      </c>
      <c r="E1578">
        <f>VLOOKUP(C:C,Table1[[#All],[searchTaxon]:[Multiple_forms]],3,FALSE)</f>
        <v>0</v>
      </c>
      <c r="F1578">
        <f>VLOOKUP(C:C,Table1[[#All],[searchTaxon]:[Multiple_forms]],4,FALSE)</f>
        <v>0</v>
      </c>
      <c r="G1578">
        <f>VLOOKUP(C:C,Table1[[#All],[searchTaxon]:[Multiple_forms]],5,FALSE)</f>
        <v>0</v>
      </c>
      <c r="J1578" t="s">
        <v>66</v>
      </c>
    </row>
    <row r="1579" spans="1:10">
      <c r="A1579" s="12">
        <v>43276</v>
      </c>
      <c r="B1579" s="13">
        <v>43276</v>
      </c>
      <c r="C1579" s="14" t="s">
        <v>852</v>
      </c>
      <c r="D1579" s="14">
        <v>130</v>
      </c>
      <c r="E1579">
        <f>VLOOKUP(C:C,Table1[[#All],[searchTaxon]:[Multiple_forms]],3,FALSE)</f>
        <v>0</v>
      </c>
      <c r="F1579">
        <f>VLOOKUP(C:C,Table1[[#All],[searchTaxon]:[Multiple_forms]],4,FALSE)</f>
        <v>0</v>
      </c>
      <c r="G1579">
        <f>VLOOKUP(C:C,Table1[[#All],[searchTaxon]:[Multiple_forms]],5,FALSE)</f>
        <v>0</v>
      </c>
      <c r="J1579" t="s">
        <v>66</v>
      </c>
    </row>
    <row r="1580" spans="1:10">
      <c r="A1580" s="12">
        <v>43276</v>
      </c>
      <c r="B1580" s="13">
        <v>43276</v>
      </c>
      <c r="C1580" s="14" t="s">
        <v>855</v>
      </c>
      <c r="D1580" s="14">
        <v>131</v>
      </c>
      <c r="E1580">
        <f>VLOOKUP(C:C,Table1[[#All],[searchTaxon]:[Multiple_forms]],3,FALSE)</f>
        <v>0</v>
      </c>
      <c r="F1580">
        <f>VLOOKUP(C:C,Table1[[#All],[searchTaxon]:[Multiple_forms]],4,FALSE)</f>
        <v>0</v>
      </c>
      <c r="G1580">
        <f>VLOOKUP(C:C,Table1[[#All],[searchTaxon]:[Multiple_forms]],5,FALSE)</f>
        <v>0</v>
      </c>
      <c r="J1580" t="s">
        <v>66</v>
      </c>
    </row>
    <row r="1581" spans="1:10">
      <c r="A1581" s="12">
        <v>43276</v>
      </c>
      <c r="B1581" s="13">
        <v>43276</v>
      </c>
      <c r="C1581" s="14" t="s">
        <v>860</v>
      </c>
      <c r="D1581" s="14">
        <v>132</v>
      </c>
      <c r="E1581">
        <f>VLOOKUP(C:C,Table1[[#All],[searchTaxon]:[Multiple_forms]],3,FALSE)</f>
        <v>0</v>
      </c>
      <c r="F1581">
        <f>VLOOKUP(C:C,Table1[[#All],[searchTaxon]:[Multiple_forms]],4,FALSE)</f>
        <v>0</v>
      </c>
      <c r="G1581">
        <f>VLOOKUP(C:C,Table1[[#All],[searchTaxon]:[Multiple_forms]],5,FALSE)</f>
        <v>0</v>
      </c>
      <c r="J1581" t="s">
        <v>66</v>
      </c>
    </row>
    <row r="1582" spans="1:10">
      <c r="A1582" s="12">
        <v>43276</v>
      </c>
      <c r="B1582" s="13">
        <v>43276</v>
      </c>
      <c r="C1582" s="14" t="s">
        <v>863</v>
      </c>
      <c r="D1582" s="14">
        <v>133</v>
      </c>
      <c r="E1582">
        <f>VLOOKUP(C:C,Table1[[#All],[searchTaxon]:[Multiple_forms]],3,FALSE)</f>
        <v>0</v>
      </c>
      <c r="F1582">
        <f>VLOOKUP(C:C,Table1[[#All],[searchTaxon]:[Multiple_forms]],4,FALSE)</f>
        <v>0</v>
      </c>
      <c r="G1582">
        <f>VLOOKUP(C:C,Table1[[#All],[searchTaxon]:[Multiple_forms]],5,FALSE)</f>
        <v>0</v>
      </c>
      <c r="J1582" t="s">
        <v>66</v>
      </c>
    </row>
    <row r="1583" spans="1:10">
      <c r="A1583" s="12">
        <v>43276</v>
      </c>
      <c r="B1583" s="13">
        <v>43276</v>
      </c>
      <c r="C1583" s="14" t="s">
        <v>865</v>
      </c>
      <c r="D1583" s="14">
        <v>134</v>
      </c>
      <c r="E1583">
        <f>VLOOKUP(C:C,Table1[[#All],[searchTaxon]:[Multiple_forms]],3,FALSE)</f>
        <v>0</v>
      </c>
      <c r="F1583">
        <f>VLOOKUP(C:C,Table1[[#All],[searchTaxon]:[Multiple_forms]],4,FALSE)</f>
        <v>0</v>
      </c>
      <c r="G1583">
        <f>VLOOKUP(C:C,Table1[[#All],[searchTaxon]:[Multiple_forms]],5,FALSE)</f>
        <v>0</v>
      </c>
      <c r="J1583" t="s">
        <v>66</v>
      </c>
    </row>
    <row r="1584" spans="1:10">
      <c r="A1584" s="12">
        <v>43277</v>
      </c>
      <c r="B1584" s="13">
        <v>43277</v>
      </c>
      <c r="C1584" s="14" t="s">
        <v>867</v>
      </c>
      <c r="D1584" s="14">
        <v>135</v>
      </c>
      <c r="E1584">
        <f>VLOOKUP(C:C,Table1[[#All],[searchTaxon]:[Multiple_forms]],3,FALSE)</f>
        <v>0</v>
      </c>
      <c r="F1584">
        <f>VLOOKUP(C:C,Table1[[#All],[searchTaxon]:[Multiple_forms]],4,FALSE)</f>
        <v>0</v>
      </c>
      <c r="G1584">
        <f>VLOOKUP(C:C,Table1[[#All],[searchTaxon]:[Multiple_forms]],5,FALSE)</f>
        <v>0</v>
      </c>
      <c r="J1584" t="s">
        <v>66</v>
      </c>
    </row>
    <row r="1585" spans="1:10">
      <c r="A1585" s="12">
        <v>43277</v>
      </c>
      <c r="B1585" s="13">
        <v>43277</v>
      </c>
      <c r="C1585" s="14" t="s">
        <v>870</v>
      </c>
      <c r="D1585" s="14">
        <v>136</v>
      </c>
      <c r="E1585">
        <f>VLOOKUP(C:C,Table1[[#All],[searchTaxon]:[Multiple_forms]],3,FALSE)</f>
        <v>0</v>
      </c>
      <c r="F1585">
        <f>VLOOKUP(C:C,Table1[[#All],[searchTaxon]:[Multiple_forms]],4,FALSE)</f>
        <v>0</v>
      </c>
      <c r="G1585">
        <f>VLOOKUP(C:C,Table1[[#All],[searchTaxon]:[Multiple_forms]],5,FALSE)</f>
        <v>0</v>
      </c>
      <c r="J1585" t="s">
        <v>66</v>
      </c>
    </row>
    <row r="1586" spans="1:10">
      <c r="A1586" s="12">
        <v>43277</v>
      </c>
      <c r="B1586" s="13">
        <v>43277</v>
      </c>
      <c r="C1586" s="14" t="s">
        <v>872</v>
      </c>
      <c r="D1586" s="14">
        <v>137</v>
      </c>
      <c r="E1586">
        <f>VLOOKUP(C:C,Table1[[#All],[searchTaxon]:[Multiple_forms]],3,FALSE)</f>
        <v>0</v>
      </c>
      <c r="F1586">
        <f>VLOOKUP(C:C,Table1[[#All],[searchTaxon]:[Multiple_forms]],4,FALSE)</f>
        <v>0</v>
      </c>
      <c r="G1586">
        <f>VLOOKUP(C:C,Table1[[#All],[searchTaxon]:[Multiple_forms]],5,FALSE)</f>
        <v>0</v>
      </c>
      <c r="J1586" t="s">
        <v>66</v>
      </c>
    </row>
    <row r="1587" spans="1:10">
      <c r="A1587" s="12">
        <v>43277</v>
      </c>
      <c r="B1587" s="13">
        <v>43277</v>
      </c>
      <c r="C1587" s="14" t="s">
        <v>874</v>
      </c>
      <c r="D1587" s="14">
        <v>138</v>
      </c>
      <c r="E1587">
        <f>VLOOKUP(C:C,Table1[[#All],[searchTaxon]:[Multiple_forms]],3,FALSE)</f>
        <v>0</v>
      </c>
      <c r="F1587">
        <f>VLOOKUP(C:C,Table1[[#All],[searchTaxon]:[Multiple_forms]],4,FALSE)</f>
        <v>0</v>
      </c>
      <c r="G1587">
        <f>VLOOKUP(C:C,Table1[[#All],[searchTaxon]:[Multiple_forms]],5,FALSE)</f>
        <v>0</v>
      </c>
      <c r="J1587" t="s">
        <v>66</v>
      </c>
    </row>
    <row r="1588" spans="1:10">
      <c r="A1588" s="12">
        <v>43277</v>
      </c>
      <c r="B1588" s="13">
        <v>43277</v>
      </c>
      <c r="C1588" s="14" t="s">
        <v>876</v>
      </c>
      <c r="D1588" s="14">
        <v>139</v>
      </c>
      <c r="E1588">
        <f>VLOOKUP(C:C,Table1[[#All],[searchTaxon]:[Multiple_forms]],3,FALSE)</f>
        <v>0</v>
      </c>
      <c r="F1588">
        <f>VLOOKUP(C:C,Table1[[#All],[searchTaxon]:[Multiple_forms]],4,FALSE)</f>
        <v>0</v>
      </c>
      <c r="G1588">
        <f>VLOOKUP(C:C,Table1[[#All],[searchTaxon]:[Multiple_forms]],5,FALSE)</f>
        <v>0</v>
      </c>
      <c r="J1588" t="s">
        <v>66</v>
      </c>
    </row>
    <row r="1589" spans="1:10">
      <c r="A1589" s="12">
        <v>43277</v>
      </c>
      <c r="B1589" s="13">
        <v>43277</v>
      </c>
      <c r="C1589" s="14" t="s">
        <v>879</v>
      </c>
      <c r="D1589" s="14">
        <v>140</v>
      </c>
      <c r="E1589">
        <f>VLOOKUP(C:C,Table1[[#All],[searchTaxon]:[Multiple_forms]],3,FALSE)</f>
        <v>0</v>
      </c>
      <c r="F1589">
        <f>VLOOKUP(C:C,Table1[[#All],[searchTaxon]:[Multiple_forms]],4,FALSE)</f>
        <v>0</v>
      </c>
      <c r="G1589">
        <f>VLOOKUP(C:C,Table1[[#All],[searchTaxon]:[Multiple_forms]],5,FALSE)</f>
        <v>0</v>
      </c>
      <c r="J1589" t="s">
        <v>66</v>
      </c>
    </row>
    <row r="1590" spans="1:10">
      <c r="A1590" s="12">
        <v>43277</v>
      </c>
      <c r="B1590" s="13">
        <v>43277</v>
      </c>
      <c r="C1590" s="14" t="s">
        <v>883</v>
      </c>
      <c r="D1590" s="14">
        <v>141</v>
      </c>
      <c r="E1590">
        <f>VLOOKUP(C:C,Table1[[#All],[searchTaxon]:[Multiple_forms]],3,FALSE)</f>
        <v>0</v>
      </c>
      <c r="F1590">
        <f>VLOOKUP(C:C,Table1[[#All],[searchTaxon]:[Multiple_forms]],4,FALSE)</f>
        <v>0</v>
      </c>
      <c r="G1590">
        <f>VLOOKUP(C:C,Table1[[#All],[searchTaxon]:[Multiple_forms]],5,FALSE)</f>
        <v>0</v>
      </c>
      <c r="J1590" t="s">
        <v>66</v>
      </c>
    </row>
    <row r="1591" spans="1:10">
      <c r="A1591" s="12">
        <v>43277</v>
      </c>
      <c r="B1591" s="13">
        <v>43277</v>
      </c>
      <c r="C1591" s="14" t="s">
        <v>888</v>
      </c>
      <c r="D1591" s="14">
        <v>142</v>
      </c>
      <c r="E1591">
        <f>VLOOKUP(C:C,Table1[[#All],[searchTaxon]:[Multiple_forms]],3,FALSE)</f>
        <v>0</v>
      </c>
      <c r="F1591">
        <f>VLOOKUP(C:C,Table1[[#All],[searchTaxon]:[Multiple_forms]],4,FALSE)</f>
        <v>0</v>
      </c>
      <c r="G1591">
        <f>VLOOKUP(C:C,Table1[[#All],[searchTaxon]:[Multiple_forms]],5,FALSE)</f>
        <v>0</v>
      </c>
      <c r="J1591" t="s">
        <v>66</v>
      </c>
    </row>
    <row r="1592" spans="1:10">
      <c r="A1592" s="12">
        <v>43278</v>
      </c>
      <c r="B1592" s="13">
        <v>43278</v>
      </c>
      <c r="C1592" s="14" t="s">
        <v>891</v>
      </c>
      <c r="D1592" s="14">
        <v>143</v>
      </c>
      <c r="E1592">
        <f>VLOOKUP(C:C,Table1[[#All],[searchTaxon]:[Multiple_forms]],3,FALSE)</f>
        <v>0</v>
      </c>
      <c r="F1592">
        <f>VLOOKUP(C:C,Table1[[#All],[searchTaxon]:[Multiple_forms]],4,FALSE)</f>
        <v>0</v>
      </c>
      <c r="G1592">
        <f>VLOOKUP(C:C,Table1[[#All],[searchTaxon]:[Multiple_forms]],5,FALSE)</f>
        <v>0</v>
      </c>
      <c r="J1592" t="s">
        <v>66</v>
      </c>
    </row>
    <row r="1593" spans="1:10">
      <c r="A1593" s="12">
        <v>43278</v>
      </c>
      <c r="B1593" s="13">
        <v>43278</v>
      </c>
      <c r="C1593" s="14" t="s">
        <v>892</v>
      </c>
      <c r="D1593" s="14">
        <v>144</v>
      </c>
      <c r="E1593">
        <f>VLOOKUP(C:C,Table1[[#All],[searchTaxon]:[Multiple_forms]],3,FALSE)</f>
        <v>0</v>
      </c>
      <c r="F1593">
        <f>VLOOKUP(C:C,Table1[[#All],[searchTaxon]:[Multiple_forms]],4,FALSE)</f>
        <v>0</v>
      </c>
      <c r="G1593">
        <f>VLOOKUP(C:C,Table1[[#All],[searchTaxon]:[Multiple_forms]],5,FALSE)</f>
        <v>0</v>
      </c>
      <c r="J1593" t="s">
        <v>66</v>
      </c>
    </row>
    <row r="1594" spans="1:10">
      <c r="A1594" s="12">
        <v>43278</v>
      </c>
      <c r="B1594" s="13">
        <v>43278</v>
      </c>
      <c r="C1594" s="14" t="s">
        <v>895</v>
      </c>
      <c r="D1594" s="14">
        <v>145</v>
      </c>
      <c r="E1594">
        <f>VLOOKUP(C:C,Table1[[#All],[searchTaxon]:[Multiple_forms]],3,FALSE)</f>
        <v>0</v>
      </c>
      <c r="F1594">
        <f>VLOOKUP(C:C,Table1[[#All],[searchTaxon]:[Multiple_forms]],4,FALSE)</f>
        <v>0</v>
      </c>
      <c r="G1594">
        <f>VLOOKUP(C:C,Table1[[#All],[searchTaxon]:[Multiple_forms]],5,FALSE)</f>
        <v>0</v>
      </c>
      <c r="J1594" t="s">
        <v>66</v>
      </c>
    </row>
    <row r="1595" spans="1:10">
      <c r="A1595" s="12">
        <v>43278</v>
      </c>
      <c r="B1595" s="13">
        <v>43278</v>
      </c>
      <c r="C1595" s="14" t="s">
        <v>897</v>
      </c>
      <c r="D1595" s="14">
        <v>146</v>
      </c>
      <c r="E1595" t="str">
        <f>VLOOKUP(C:C,Table1[[#All],[searchTaxon]:[Multiple_forms]],3,FALSE)</f>
        <v>Maculata</v>
      </c>
      <c r="F1595">
        <f>VLOOKUP(C:C,Table1[[#All],[searchTaxon]:[Multiple_forms]],4,FALSE)</f>
        <v>0</v>
      </c>
      <c r="G1595" t="str">
        <f>VLOOKUP(C:C,Table1[[#All],[searchTaxon]:[Multiple_forms]],5,FALSE)</f>
        <v>Yes</v>
      </c>
      <c r="J1595" t="s">
        <v>66</v>
      </c>
    </row>
    <row r="1596" spans="1:10">
      <c r="A1596" s="12">
        <v>43279</v>
      </c>
      <c r="B1596" s="13">
        <v>43279</v>
      </c>
      <c r="C1596" s="14" t="s">
        <v>903</v>
      </c>
      <c r="D1596" s="14">
        <v>147</v>
      </c>
      <c r="E1596">
        <f>VLOOKUP(C:C,Table1[[#All],[searchTaxon]:[Multiple_forms]],3,FALSE)</f>
        <v>0</v>
      </c>
      <c r="F1596">
        <f>VLOOKUP(C:C,Table1[[#All],[searchTaxon]:[Multiple_forms]],4,FALSE)</f>
        <v>0</v>
      </c>
      <c r="G1596">
        <f>VLOOKUP(C:C,Table1[[#All],[searchTaxon]:[Multiple_forms]],5,FALSE)</f>
        <v>0</v>
      </c>
      <c r="J1596" t="s">
        <v>66</v>
      </c>
    </row>
    <row r="1597" spans="1:10">
      <c r="A1597" s="12">
        <v>43279</v>
      </c>
      <c r="B1597" s="13">
        <v>43279</v>
      </c>
      <c r="C1597" s="14" t="s">
        <v>907</v>
      </c>
      <c r="D1597" s="14">
        <v>148</v>
      </c>
      <c r="E1597">
        <f>VLOOKUP(C:C,Table1[[#All],[searchTaxon]:[Multiple_forms]],3,FALSE)</f>
        <v>0</v>
      </c>
      <c r="F1597">
        <f>VLOOKUP(C:C,Table1[[#All],[searchTaxon]:[Multiple_forms]],4,FALSE)</f>
        <v>0</v>
      </c>
      <c r="G1597">
        <f>VLOOKUP(C:C,Table1[[#All],[searchTaxon]:[Multiple_forms]],5,FALSE)</f>
        <v>0</v>
      </c>
      <c r="J1597" t="s">
        <v>66</v>
      </c>
    </row>
    <row r="1598" spans="1:10">
      <c r="A1598" s="12">
        <v>43279</v>
      </c>
      <c r="B1598" s="13">
        <v>43279</v>
      </c>
      <c r="C1598" s="14" t="s">
        <v>910</v>
      </c>
      <c r="D1598" s="14">
        <v>149</v>
      </c>
      <c r="E1598">
        <f>VLOOKUP(C:C,Table1[[#All],[searchTaxon]:[Multiple_forms]],3,FALSE)</f>
        <v>0</v>
      </c>
      <c r="F1598">
        <f>VLOOKUP(C:C,Table1[[#All],[searchTaxon]:[Multiple_forms]],4,FALSE)</f>
        <v>0</v>
      </c>
      <c r="G1598">
        <f>VLOOKUP(C:C,Table1[[#All],[searchTaxon]:[Multiple_forms]],5,FALSE)</f>
        <v>0</v>
      </c>
      <c r="J1598" t="s">
        <v>66</v>
      </c>
    </row>
    <row r="1599" spans="1:10">
      <c r="A1599" s="12">
        <v>43279</v>
      </c>
      <c r="B1599" s="13">
        <v>43279</v>
      </c>
      <c r="C1599" s="14" t="s">
        <v>913</v>
      </c>
      <c r="D1599" s="14">
        <v>150</v>
      </c>
      <c r="E1599">
        <f>VLOOKUP(C:C,Table1[[#All],[searchTaxon]:[Multiple_forms]],3,FALSE)</f>
        <v>0</v>
      </c>
      <c r="F1599">
        <f>VLOOKUP(C:C,Table1[[#All],[searchTaxon]:[Multiple_forms]],4,FALSE)</f>
        <v>0</v>
      </c>
      <c r="G1599">
        <f>VLOOKUP(C:C,Table1[[#All],[searchTaxon]:[Multiple_forms]],5,FALSE)</f>
        <v>0</v>
      </c>
      <c r="J1599" t="s">
        <v>66</v>
      </c>
    </row>
    <row r="1600" spans="1:10">
      <c r="A1600" s="12">
        <v>43279</v>
      </c>
      <c r="B1600" s="13">
        <v>43279</v>
      </c>
      <c r="C1600" s="14" t="s">
        <v>913</v>
      </c>
      <c r="D1600" s="14">
        <v>151</v>
      </c>
      <c r="E1600">
        <f>VLOOKUP(C:C,Table1[[#All],[searchTaxon]:[Multiple_forms]],3,FALSE)</f>
        <v>0</v>
      </c>
      <c r="F1600">
        <f>VLOOKUP(C:C,Table1[[#All],[searchTaxon]:[Multiple_forms]],4,FALSE)</f>
        <v>0</v>
      </c>
      <c r="G1600">
        <f>VLOOKUP(C:C,Table1[[#All],[searchTaxon]:[Multiple_forms]],5,FALSE)</f>
        <v>0</v>
      </c>
      <c r="J1600" t="s">
        <v>66</v>
      </c>
    </row>
    <row r="1601" spans="1:10">
      <c r="A1601" s="12">
        <v>43279</v>
      </c>
      <c r="B1601" s="13">
        <v>43279</v>
      </c>
      <c r="C1601" s="14" t="s">
        <v>915</v>
      </c>
      <c r="D1601" s="14">
        <v>152</v>
      </c>
      <c r="E1601">
        <f>VLOOKUP(C:C,Table1[[#All],[searchTaxon]:[Multiple_forms]],3,FALSE)</f>
        <v>0</v>
      </c>
      <c r="F1601">
        <f>VLOOKUP(C:C,Table1[[#All],[searchTaxon]:[Multiple_forms]],4,FALSE)</f>
        <v>0</v>
      </c>
      <c r="G1601">
        <f>VLOOKUP(C:C,Table1[[#All],[searchTaxon]:[Multiple_forms]],5,FALSE)</f>
        <v>0</v>
      </c>
      <c r="J1601" t="s">
        <v>66</v>
      </c>
    </row>
    <row r="1602" spans="1:10">
      <c r="A1602" s="12">
        <v>43279</v>
      </c>
      <c r="B1602" s="13">
        <v>43279</v>
      </c>
      <c r="C1602" s="14" t="s">
        <v>919</v>
      </c>
      <c r="D1602" s="14">
        <v>153</v>
      </c>
      <c r="E1602">
        <f>VLOOKUP(C:C,Table1[[#All],[searchTaxon]:[Multiple_forms]],3,FALSE)</f>
        <v>0</v>
      </c>
      <c r="F1602">
        <f>VLOOKUP(C:C,Table1[[#All],[searchTaxon]:[Multiple_forms]],4,FALSE)</f>
        <v>0</v>
      </c>
      <c r="G1602">
        <f>VLOOKUP(C:C,Table1[[#All],[searchTaxon]:[Multiple_forms]],5,FALSE)</f>
        <v>0</v>
      </c>
      <c r="J1602" t="s">
        <v>66</v>
      </c>
    </row>
    <row r="1603" spans="1:10">
      <c r="A1603" s="12">
        <v>43279</v>
      </c>
      <c r="B1603" s="13">
        <v>43279</v>
      </c>
      <c r="C1603" s="14" t="s">
        <v>921</v>
      </c>
      <c r="D1603" s="14">
        <v>154</v>
      </c>
      <c r="E1603">
        <f>VLOOKUP(C:C,Table1[[#All],[searchTaxon]:[Multiple_forms]],3,FALSE)</f>
        <v>0</v>
      </c>
      <c r="F1603">
        <f>VLOOKUP(C:C,Table1[[#All],[searchTaxon]:[Multiple_forms]],4,FALSE)</f>
        <v>0</v>
      </c>
      <c r="G1603">
        <f>VLOOKUP(C:C,Table1[[#All],[searchTaxon]:[Multiple_forms]],5,FALSE)</f>
        <v>0</v>
      </c>
      <c r="J1603" t="s">
        <v>66</v>
      </c>
    </row>
    <row r="1604" spans="1:10">
      <c r="A1604" s="12">
        <v>43279</v>
      </c>
      <c r="B1604" s="13">
        <v>43279</v>
      </c>
      <c r="C1604" s="14" t="s">
        <v>925</v>
      </c>
      <c r="D1604" s="14">
        <v>155</v>
      </c>
      <c r="E1604">
        <f>VLOOKUP(C:C,Table1[[#All],[searchTaxon]:[Multiple_forms]],3,FALSE)</f>
        <v>0</v>
      </c>
      <c r="F1604">
        <f>VLOOKUP(C:C,Table1[[#All],[searchTaxon]:[Multiple_forms]],4,FALSE)</f>
        <v>0</v>
      </c>
      <c r="G1604">
        <f>VLOOKUP(C:C,Table1[[#All],[searchTaxon]:[Multiple_forms]],5,FALSE)</f>
        <v>0</v>
      </c>
      <c r="J1604" t="s">
        <v>66</v>
      </c>
    </row>
    <row r="1605" spans="1:10">
      <c r="A1605" s="12">
        <v>43279</v>
      </c>
      <c r="B1605" s="13">
        <v>43279</v>
      </c>
      <c r="C1605" s="14" t="s">
        <v>928</v>
      </c>
      <c r="D1605" s="14">
        <v>156</v>
      </c>
      <c r="E1605">
        <f>VLOOKUP(C:C,Table1[[#All],[searchTaxon]:[Multiple_forms]],3,FALSE)</f>
        <v>0</v>
      </c>
      <c r="F1605">
        <f>VLOOKUP(C:C,Table1[[#All],[searchTaxon]:[Multiple_forms]],4,FALSE)</f>
        <v>0</v>
      </c>
      <c r="G1605">
        <f>VLOOKUP(C:C,Table1[[#All],[searchTaxon]:[Multiple_forms]],5,FALSE)</f>
        <v>0</v>
      </c>
      <c r="J1605" t="s">
        <v>66</v>
      </c>
    </row>
    <row r="1606" spans="1:10">
      <c r="A1606" s="12">
        <v>43279</v>
      </c>
      <c r="B1606" s="13">
        <v>43279</v>
      </c>
      <c r="C1606" s="14" t="s">
        <v>931</v>
      </c>
      <c r="D1606" s="14">
        <v>157</v>
      </c>
      <c r="E1606">
        <f>VLOOKUP(C:C,Table1[[#All],[searchTaxon]:[Multiple_forms]],3,FALSE)</f>
        <v>0</v>
      </c>
      <c r="F1606">
        <f>VLOOKUP(C:C,Table1[[#All],[searchTaxon]:[Multiple_forms]],4,FALSE)</f>
        <v>0</v>
      </c>
      <c r="G1606">
        <f>VLOOKUP(C:C,Table1[[#All],[searchTaxon]:[Multiple_forms]],5,FALSE)</f>
        <v>0</v>
      </c>
      <c r="J1606" t="s">
        <v>66</v>
      </c>
    </row>
    <row r="1607" spans="1:10">
      <c r="A1607" s="12">
        <v>43279</v>
      </c>
      <c r="B1607" s="13">
        <v>43279</v>
      </c>
      <c r="C1607" s="14" t="s">
        <v>933</v>
      </c>
      <c r="D1607" s="14">
        <v>158</v>
      </c>
      <c r="E1607">
        <f>VLOOKUP(C:C,Table1[[#All],[searchTaxon]:[Multiple_forms]],3,FALSE)</f>
        <v>0</v>
      </c>
      <c r="F1607">
        <f>VLOOKUP(C:C,Table1[[#All],[searchTaxon]:[Multiple_forms]],4,FALSE)</f>
        <v>0</v>
      </c>
      <c r="G1607">
        <f>VLOOKUP(C:C,Table1[[#All],[searchTaxon]:[Multiple_forms]],5,FALSE)</f>
        <v>0</v>
      </c>
      <c r="J1607" t="s">
        <v>66</v>
      </c>
    </row>
    <row r="1608" spans="1:10">
      <c r="A1608" s="12">
        <v>43279</v>
      </c>
      <c r="B1608" s="13">
        <v>43279</v>
      </c>
      <c r="C1608" s="14" t="s">
        <v>937</v>
      </c>
      <c r="D1608" s="14">
        <v>159</v>
      </c>
      <c r="E1608">
        <f>VLOOKUP(C:C,Table1[[#All],[searchTaxon]:[Multiple_forms]],3,FALSE)</f>
        <v>0</v>
      </c>
      <c r="F1608">
        <f>VLOOKUP(C:C,Table1[[#All],[searchTaxon]:[Multiple_forms]],4,FALSE)</f>
        <v>0</v>
      </c>
      <c r="G1608" t="str">
        <f>VLOOKUP(C:C,Table1[[#All],[searchTaxon]:[Multiple_forms]],5,FALSE)</f>
        <v>Yes</v>
      </c>
      <c r="J1608" t="s">
        <v>66</v>
      </c>
    </row>
    <row r="1609" spans="1:10">
      <c r="A1609" s="12">
        <v>43279</v>
      </c>
      <c r="B1609" s="13">
        <v>43279</v>
      </c>
      <c r="C1609" s="14" t="s">
        <v>939</v>
      </c>
      <c r="D1609" s="14">
        <v>160</v>
      </c>
      <c r="E1609" t="str">
        <f>VLOOKUP(C:C,Table1[[#All],[searchTaxon]:[Multiple_forms]],3,FALSE)</f>
        <v>Rubra</v>
      </c>
      <c r="F1609">
        <f>VLOOKUP(C:C,Table1[[#All],[searchTaxon]:[Multiple_forms]],4,FALSE)</f>
        <v>0</v>
      </c>
      <c r="G1609" t="str">
        <f>VLOOKUP(C:C,Table1[[#All],[searchTaxon]:[Multiple_forms]],5,FALSE)</f>
        <v>Yes</v>
      </c>
      <c r="J1609" t="s">
        <v>66</v>
      </c>
    </row>
    <row r="1610" spans="1:10">
      <c r="A1610" s="12">
        <v>43279</v>
      </c>
      <c r="B1610" s="13">
        <v>43279</v>
      </c>
      <c r="C1610" s="14" t="s">
        <v>942</v>
      </c>
      <c r="D1610" s="14">
        <v>161</v>
      </c>
      <c r="E1610">
        <f>VLOOKUP(C:C,Table1[[#All],[searchTaxon]:[Multiple_forms]],3,FALSE)</f>
        <v>0</v>
      </c>
      <c r="F1610">
        <f>VLOOKUP(C:C,Table1[[#All],[searchTaxon]:[Multiple_forms]],4,FALSE)</f>
        <v>0</v>
      </c>
      <c r="G1610" t="str">
        <f>VLOOKUP(C:C,Table1[[#All],[searchTaxon]:[Multiple_forms]],5,FALSE)</f>
        <v>Yes</v>
      </c>
      <c r="J1610" t="s">
        <v>66</v>
      </c>
    </row>
    <row r="1611" spans="1:10">
      <c r="A1611" s="12">
        <v>43279</v>
      </c>
      <c r="B1611" s="13">
        <v>43279</v>
      </c>
      <c r="C1611" s="14" t="s">
        <v>943</v>
      </c>
      <c r="D1611" s="14">
        <v>162</v>
      </c>
      <c r="E1611">
        <f>VLOOKUP(C:C,Table1[[#All],[searchTaxon]:[Multiple_forms]],3,FALSE)</f>
        <v>0</v>
      </c>
      <c r="F1611">
        <f>VLOOKUP(C:C,Table1[[#All],[searchTaxon]:[Multiple_forms]],4,FALSE)</f>
        <v>0</v>
      </c>
      <c r="G1611">
        <f>VLOOKUP(C:C,Table1[[#All],[searchTaxon]:[Multiple_forms]],5,FALSE)</f>
        <v>0</v>
      </c>
      <c r="J1611" t="s">
        <v>66</v>
      </c>
    </row>
    <row r="1612" spans="1:10">
      <c r="A1612" s="12">
        <v>43280</v>
      </c>
      <c r="B1612" s="13">
        <v>43280</v>
      </c>
      <c r="C1612" s="14" t="s">
        <v>948</v>
      </c>
      <c r="D1612" s="14">
        <v>163</v>
      </c>
      <c r="E1612">
        <f>VLOOKUP(C:C,Table1[[#All],[searchTaxon]:[Multiple_forms]],3,FALSE)</f>
        <v>0</v>
      </c>
      <c r="F1612">
        <f>VLOOKUP(C:C,Table1[[#All],[searchTaxon]:[Multiple_forms]],4,FALSE)</f>
        <v>0</v>
      </c>
      <c r="G1612">
        <f>VLOOKUP(C:C,Table1[[#All],[searchTaxon]:[Multiple_forms]],5,FALSE)</f>
        <v>0</v>
      </c>
      <c r="J1612" t="s">
        <v>66</v>
      </c>
    </row>
    <row r="1613" spans="1:10">
      <c r="A1613" s="12">
        <v>43280</v>
      </c>
      <c r="B1613" s="13">
        <v>43280</v>
      </c>
      <c r="C1613" s="14" t="s">
        <v>951</v>
      </c>
      <c r="D1613" s="14">
        <v>164</v>
      </c>
      <c r="E1613">
        <f>VLOOKUP(C:C,Table1[[#All],[searchTaxon]:[Multiple_forms]],3,FALSE)</f>
        <v>0</v>
      </c>
      <c r="F1613">
        <f>VLOOKUP(C:C,Table1[[#All],[searchTaxon]:[Multiple_forms]],4,FALSE)</f>
        <v>0</v>
      </c>
      <c r="G1613">
        <f>VLOOKUP(C:C,Table1[[#All],[searchTaxon]:[Multiple_forms]],5,FALSE)</f>
        <v>0</v>
      </c>
      <c r="J1613" t="s">
        <v>66</v>
      </c>
    </row>
    <row r="1614" spans="1:10">
      <c r="A1614" s="12">
        <v>43280</v>
      </c>
      <c r="B1614" s="13">
        <v>43280</v>
      </c>
      <c r="C1614" s="14" t="s">
        <v>953</v>
      </c>
      <c r="D1614" s="14">
        <v>165</v>
      </c>
      <c r="E1614">
        <f>VLOOKUP(C:C,Table1[[#All],[searchTaxon]:[Multiple_forms]],3,FALSE)</f>
        <v>0</v>
      </c>
      <c r="F1614">
        <f>VLOOKUP(C:C,Table1[[#All],[searchTaxon]:[Multiple_forms]],4,FALSE)</f>
        <v>0</v>
      </c>
      <c r="G1614" t="str">
        <f>VLOOKUP(C:C,Table1[[#All],[searchTaxon]:[Multiple_forms]],5,FALSE)</f>
        <v>Yes</v>
      </c>
      <c r="J1614" t="s">
        <v>66</v>
      </c>
    </row>
    <row r="1615" spans="1:10">
      <c r="A1615" s="12">
        <v>43280</v>
      </c>
      <c r="B1615" s="13">
        <v>43280</v>
      </c>
      <c r="C1615" s="14" t="s">
        <v>956</v>
      </c>
      <c r="D1615" s="14">
        <v>166</v>
      </c>
      <c r="E1615">
        <f>VLOOKUP(C:C,Table1[[#All],[searchTaxon]:[Multiple_forms]],3,FALSE)</f>
        <v>0</v>
      </c>
      <c r="F1615">
        <f>VLOOKUP(C:C,Table1[[#All],[searchTaxon]:[Multiple_forms]],4,FALSE)</f>
        <v>0</v>
      </c>
      <c r="G1615">
        <f>VLOOKUP(C:C,Table1[[#All],[searchTaxon]:[Multiple_forms]],5,FALSE)</f>
        <v>0</v>
      </c>
      <c r="J1615" t="s">
        <v>66</v>
      </c>
    </row>
    <row r="1616" spans="1:10">
      <c r="A1616" s="12">
        <v>43280</v>
      </c>
      <c r="B1616" s="13">
        <v>43280</v>
      </c>
      <c r="C1616" s="14" t="s">
        <v>958</v>
      </c>
      <c r="D1616" s="14">
        <v>167</v>
      </c>
      <c r="E1616">
        <f>VLOOKUP(C:C,Table1[[#All],[searchTaxon]:[Multiple_forms]],3,FALSE)</f>
        <v>0</v>
      </c>
      <c r="F1616">
        <f>VLOOKUP(C:C,Table1[[#All],[searchTaxon]:[Multiple_forms]],4,FALSE)</f>
        <v>0</v>
      </c>
      <c r="G1616" t="str">
        <f>VLOOKUP(C:C,Table1[[#All],[searchTaxon]:[Multiple_forms]],5,FALSE)</f>
        <v>Yes</v>
      </c>
      <c r="J1616" t="s">
        <v>66</v>
      </c>
    </row>
    <row r="1617" spans="1:10">
      <c r="A1617" s="12">
        <v>43280</v>
      </c>
      <c r="B1617" s="13">
        <v>43280</v>
      </c>
      <c r="C1617" s="14" t="s">
        <v>962</v>
      </c>
      <c r="D1617" s="14">
        <v>168</v>
      </c>
      <c r="E1617">
        <f>VLOOKUP(C:C,Table1[[#All],[searchTaxon]:[Multiple_forms]],3,FALSE)</f>
        <v>0</v>
      </c>
      <c r="F1617">
        <f>VLOOKUP(C:C,Table1[[#All],[searchTaxon]:[Multiple_forms]],4,FALSE)</f>
        <v>0</v>
      </c>
      <c r="G1617">
        <f>VLOOKUP(C:C,Table1[[#All],[searchTaxon]:[Multiple_forms]],5,FALSE)</f>
        <v>0</v>
      </c>
      <c r="J1617" t="s">
        <v>66</v>
      </c>
    </row>
    <row r="1618" spans="1:10">
      <c r="A1618" s="12">
        <v>43280</v>
      </c>
      <c r="B1618" s="13">
        <v>43280</v>
      </c>
      <c r="C1618" s="14" t="s">
        <v>965</v>
      </c>
      <c r="D1618" s="14">
        <v>169</v>
      </c>
      <c r="E1618">
        <f>VLOOKUP(C:C,Table1[[#All],[searchTaxon]:[Multiple_forms]],3,FALSE)</f>
        <v>0</v>
      </c>
      <c r="F1618">
        <f>VLOOKUP(C:C,Table1[[#All],[searchTaxon]:[Multiple_forms]],4,FALSE)</f>
        <v>0</v>
      </c>
      <c r="G1618">
        <f>VLOOKUP(C:C,Table1[[#All],[searchTaxon]:[Multiple_forms]],5,FALSE)</f>
        <v>0</v>
      </c>
      <c r="J1618" t="s">
        <v>66</v>
      </c>
    </row>
    <row r="1619" spans="1:10">
      <c r="A1619" s="12">
        <v>43280</v>
      </c>
      <c r="B1619" s="13">
        <v>43280</v>
      </c>
      <c r="C1619" s="14" t="s">
        <v>969</v>
      </c>
      <c r="D1619" s="14">
        <v>170</v>
      </c>
      <c r="E1619">
        <f>VLOOKUP(C:C,Table1[[#All],[searchTaxon]:[Multiple_forms]],3,FALSE)</f>
        <v>0</v>
      </c>
      <c r="F1619">
        <f>VLOOKUP(C:C,Table1[[#All],[searchTaxon]:[Multiple_forms]],4,FALSE)</f>
        <v>0</v>
      </c>
      <c r="G1619">
        <f>VLOOKUP(C:C,Table1[[#All],[searchTaxon]:[Multiple_forms]],5,FALSE)</f>
        <v>0</v>
      </c>
      <c r="J1619" t="s">
        <v>66</v>
      </c>
    </row>
    <row r="1620" spans="1:10">
      <c r="A1620" s="12">
        <v>43280</v>
      </c>
      <c r="B1620" s="13">
        <v>43280</v>
      </c>
      <c r="C1620" s="14" t="s">
        <v>971</v>
      </c>
      <c r="D1620" s="14">
        <v>171</v>
      </c>
      <c r="E1620">
        <f>VLOOKUP(C:C,Table1[[#All],[searchTaxon]:[Multiple_forms]],3,FALSE)</f>
        <v>0</v>
      </c>
      <c r="F1620">
        <f>VLOOKUP(C:C,Table1[[#All],[searchTaxon]:[Multiple_forms]],4,FALSE)</f>
        <v>0</v>
      </c>
      <c r="G1620">
        <f>VLOOKUP(C:C,Table1[[#All],[searchTaxon]:[Multiple_forms]],5,FALSE)</f>
        <v>0</v>
      </c>
      <c r="J1620" t="s">
        <v>66</v>
      </c>
    </row>
    <row r="1621" spans="1:10">
      <c r="A1621" s="12">
        <v>43280</v>
      </c>
      <c r="B1621" s="13">
        <v>43280</v>
      </c>
      <c r="C1621" s="14" t="s">
        <v>974</v>
      </c>
      <c r="D1621" s="14">
        <v>172</v>
      </c>
      <c r="E1621">
        <f>VLOOKUP(C:C,Table1[[#All],[searchTaxon]:[Multiple_forms]],3,FALSE)</f>
        <v>0</v>
      </c>
      <c r="F1621">
        <f>VLOOKUP(C:C,Table1[[#All],[searchTaxon]:[Multiple_forms]],4,FALSE)</f>
        <v>0</v>
      </c>
      <c r="G1621">
        <f>VLOOKUP(C:C,Table1[[#All],[searchTaxon]:[Multiple_forms]],5,FALSE)</f>
        <v>0</v>
      </c>
      <c r="J1621" t="s">
        <v>66</v>
      </c>
    </row>
    <row r="1622" spans="1:10">
      <c r="A1622" s="12">
        <v>43280</v>
      </c>
      <c r="B1622" s="13">
        <v>43280</v>
      </c>
      <c r="C1622" s="14" t="s">
        <v>977</v>
      </c>
      <c r="D1622" s="14">
        <v>173</v>
      </c>
      <c r="E1622">
        <f>VLOOKUP(C:C,Table1[[#All],[searchTaxon]:[Multiple_forms]],3,FALSE)</f>
        <v>0</v>
      </c>
      <c r="F1622">
        <f>VLOOKUP(C:C,Table1[[#All],[searchTaxon]:[Multiple_forms]],4,FALSE)</f>
        <v>0</v>
      </c>
      <c r="G1622">
        <f>VLOOKUP(C:C,Table1[[#All],[searchTaxon]:[Multiple_forms]],5,FALSE)</f>
        <v>0</v>
      </c>
      <c r="J1622" t="s">
        <v>66</v>
      </c>
    </row>
    <row r="1623" spans="1:10">
      <c r="A1623" s="12">
        <v>43281</v>
      </c>
      <c r="B1623" s="13">
        <v>43281</v>
      </c>
      <c r="C1623" s="14" t="s">
        <v>979</v>
      </c>
      <c r="D1623" s="14">
        <v>174</v>
      </c>
      <c r="E1623">
        <f>VLOOKUP(C:C,Table1[[#All],[searchTaxon]:[Multiple_forms]],3,FALSE)</f>
        <v>0</v>
      </c>
      <c r="F1623">
        <f>VLOOKUP(C:C,Table1[[#All],[searchTaxon]:[Multiple_forms]],4,FALSE)</f>
        <v>0</v>
      </c>
      <c r="G1623" t="str">
        <f>VLOOKUP(C:C,Table1[[#All],[searchTaxon]:[Multiple_forms]],5,FALSE)</f>
        <v>Yes</v>
      </c>
      <c r="J1623" t="s">
        <v>66</v>
      </c>
    </row>
    <row r="1624" spans="1:10">
      <c r="A1624" s="12">
        <v>43281</v>
      </c>
      <c r="B1624" s="13">
        <v>43281</v>
      </c>
      <c r="C1624" s="14" t="s">
        <v>981</v>
      </c>
      <c r="D1624" s="14">
        <v>175</v>
      </c>
      <c r="E1624">
        <f>VLOOKUP(C:C,Table1[[#All],[searchTaxon]:[Multiple_forms]],3,FALSE)</f>
        <v>0</v>
      </c>
      <c r="F1624">
        <f>VLOOKUP(C:C,Table1[[#All],[searchTaxon]:[Multiple_forms]],4,FALSE)</f>
        <v>0</v>
      </c>
      <c r="G1624">
        <f>VLOOKUP(C:C,Table1[[#All],[searchTaxon]:[Multiple_forms]],5,FALSE)</f>
        <v>0</v>
      </c>
      <c r="J1624" t="s">
        <v>66</v>
      </c>
    </row>
    <row r="1625" spans="1:10">
      <c r="A1625" s="12">
        <v>43281</v>
      </c>
      <c r="B1625" s="13">
        <v>43281</v>
      </c>
      <c r="C1625" s="14" t="s">
        <v>983</v>
      </c>
      <c r="D1625" s="14">
        <v>176</v>
      </c>
      <c r="E1625">
        <f>VLOOKUP(C:C,Table1[[#All],[searchTaxon]:[Multiple_forms]],3,FALSE)</f>
        <v>0</v>
      </c>
      <c r="F1625">
        <f>VLOOKUP(C:C,Table1[[#All],[searchTaxon]:[Multiple_forms]],4,FALSE)</f>
        <v>0</v>
      </c>
      <c r="G1625">
        <f>VLOOKUP(C:C,Table1[[#All],[searchTaxon]:[Multiple_forms]],5,FALSE)</f>
        <v>0</v>
      </c>
      <c r="J1625" t="s">
        <v>66</v>
      </c>
    </row>
    <row r="1626" spans="1:10">
      <c r="A1626" s="12">
        <v>43281</v>
      </c>
      <c r="B1626" s="13">
        <v>43281</v>
      </c>
      <c r="C1626" s="14" t="s">
        <v>987</v>
      </c>
      <c r="D1626" s="14">
        <v>177</v>
      </c>
      <c r="E1626">
        <f>VLOOKUP(C:C,Table1[[#All],[searchTaxon]:[Multiple_forms]],3,FALSE)</f>
        <v>0</v>
      </c>
      <c r="F1626" t="str">
        <f>VLOOKUP(C:C,Table1[[#All],[searchTaxon]:[Multiple_forms]],4,FALSE)</f>
        <v>White Jewel</v>
      </c>
      <c r="G1626" t="str">
        <f>VLOOKUP(C:C,Table1[[#All],[searchTaxon]:[Multiple_forms]],5,FALSE)</f>
        <v>Yes</v>
      </c>
      <c r="J1626" t="s">
        <v>66</v>
      </c>
    </row>
    <row r="1627" spans="1:10">
      <c r="A1627" s="12">
        <v>43281</v>
      </c>
      <c r="B1627" s="13">
        <v>43281</v>
      </c>
      <c r="C1627" s="14" t="s">
        <v>991</v>
      </c>
      <c r="D1627" s="14">
        <v>178</v>
      </c>
      <c r="E1627">
        <f>VLOOKUP(C:C,Table1[[#All],[searchTaxon]:[Multiple_forms]],3,FALSE)</f>
        <v>0</v>
      </c>
      <c r="F1627">
        <f>VLOOKUP(C:C,Table1[[#All],[searchTaxon]:[Multiple_forms]],4,FALSE)</f>
        <v>0</v>
      </c>
      <c r="G1627">
        <f>VLOOKUP(C:C,Table1[[#All],[searchTaxon]:[Multiple_forms]],5,FALSE)</f>
        <v>0</v>
      </c>
      <c r="J1627" t="s">
        <v>66</v>
      </c>
    </row>
    <row r="1628" spans="1:10">
      <c r="A1628" s="12">
        <v>43281</v>
      </c>
      <c r="B1628" s="13">
        <v>43281</v>
      </c>
      <c r="C1628" s="14" t="s">
        <v>995</v>
      </c>
      <c r="D1628" s="14">
        <v>179</v>
      </c>
      <c r="E1628">
        <f>VLOOKUP(C:C,Table1[[#All],[searchTaxon]:[Multiple_forms]],3,FALSE)</f>
        <v>0</v>
      </c>
      <c r="F1628">
        <f>VLOOKUP(C:C,Table1[[#All],[searchTaxon]:[Multiple_forms]],4,FALSE)</f>
        <v>0</v>
      </c>
      <c r="G1628">
        <f>VLOOKUP(C:C,Table1[[#All],[searchTaxon]:[Multiple_forms]],5,FALSE)</f>
        <v>0</v>
      </c>
      <c r="J1628" t="s">
        <v>66</v>
      </c>
    </row>
    <row r="1629" spans="1:10">
      <c r="A1629" s="12">
        <v>43281</v>
      </c>
      <c r="B1629" s="13">
        <v>43281</v>
      </c>
      <c r="C1629" s="14" t="s">
        <v>996</v>
      </c>
      <c r="D1629" s="14">
        <v>180</v>
      </c>
      <c r="E1629">
        <f>VLOOKUP(C:C,Table1[[#All],[searchTaxon]:[Multiple_forms]],3,FALSE)</f>
        <v>0</v>
      </c>
      <c r="F1629">
        <f>VLOOKUP(C:C,Table1[[#All],[searchTaxon]:[Multiple_forms]],4,FALSE)</f>
        <v>0</v>
      </c>
      <c r="G1629">
        <f>VLOOKUP(C:C,Table1[[#All],[searchTaxon]:[Multiple_forms]],5,FALSE)</f>
        <v>0</v>
      </c>
      <c r="J1629" t="s">
        <v>66</v>
      </c>
    </row>
    <row r="1630" spans="1:10">
      <c r="A1630" s="12">
        <v>43283</v>
      </c>
      <c r="B1630" s="13">
        <v>43283</v>
      </c>
      <c r="C1630" s="14" t="s">
        <v>998</v>
      </c>
      <c r="D1630" s="14">
        <v>181</v>
      </c>
      <c r="E1630">
        <f>VLOOKUP(C:C,Table1[[#All],[searchTaxon]:[Multiple_forms]],3,FALSE)</f>
        <v>0</v>
      </c>
      <c r="F1630">
        <f>VLOOKUP(C:C,Table1[[#All],[searchTaxon]:[Multiple_forms]],4,FALSE)</f>
        <v>0</v>
      </c>
      <c r="G1630">
        <f>VLOOKUP(C:C,Table1[[#All],[searchTaxon]:[Multiple_forms]],5,FALSE)</f>
        <v>0</v>
      </c>
      <c r="J1630" t="s">
        <v>66</v>
      </c>
    </row>
    <row r="1631" spans="1:10">
      <c r="A1631" s="12">
        <v>43242</v>
      </c>
      <c r="B1631" s="13">
        <v>43242</v>
      </c>
      <c r="C1631" s="14" t="s">
        <v>1007</v>
      </c>
      <c r="D1631" s="14">
        <v>1</v>
      </c>
      <c r="E1631">
        <f>VLOOKUP(C:C,Table1[[#All],[searchTaxon]:[Multiple_forms]],3,FALSE)</f>
        <v>0</v>
      </c>
      <c r="F1631">
        <f>VLOOKUP(C:C,Table1[[#All],[searchTaxon]:[Multiple_forms]],4,FALSE)</f>
        <v>0</v>
      </c>
      <c r="G1631">
        <f>VLOOKUP(C:C,Table1[[#All],[searchTaxon]:[Multiple_forms]],5,FALSE)</f>
        <v>0</v>
      </c>
      <c r="J1631" t="s">
        <v>48</v>
      </c>
    </row>
    <row r="1632" spans="1:10">
      <c r="A1632" s="12">
        <v>43242</v>
      </c>
      <c r="B1632" s="13">
        <v>43242</v>
      </c>
      <c r="C1632" s="14" t="s">
        <v>125</v>
      </c>
      <c r="D1632" s="14">
        <v>2</v>
      </c>
      <c r="E1632">
        <f>VLOOKUP(C:C,Table1[[#All],[searchTaxon]:[Multiple_forms]],3,FALSE)</f>
        <v>0</v>
      </c>
      <c r="F1632">
        <f>VLOOKUP(C:C,Table1[[#All],[searchTaxon]:[Multiple_forms]],4,FALSE)</f>
        <v>0</v>
      </c>
      <c r="G1632">
        <f>VLOOKUP(C:C,Table1[[#All],[searchTaxon]:[Multiple_forms]],5,FALSE)</f>
        <v>0</v>
      </c>
      <c r="J1632" t="s">
        <v>48</v>
      </c>
    </row>
    <row r="1633" spans="1:10">
      <c r="A1633" s="12">
        <v>43242</v>
      </c>
      <c r="B1633" s="13">
        <v>43242</v>
      </c>
      <c r="C1633" s="14" t="s">
        <v>177</v>
      </c>
      <c r="D1633" s="14">
        <v>3</v>
      </c>
      <c r="E1633">
        <f>VLOOKUP(C:C,Table1[[#All],[searchTaxon]:[Multiple_forms]],3,FALSE)</f>
        <v>0</v>
      </c>
      <c r="F1633">
        <f>VLOOKUP(C:C,Table1[[#All],[searchTaxon]:[Multiple_forms]],4,FALSE)</f>
        <v>0</v>
      </c>
      <c r="G1633">
        <f>VLOOKUP(C:C,Table1[[#All],[searchTaxon]:[Multiple_forms]],5,FALSE)</f>
        <v>0</v>
      </c>
      <c r="J1633" t="s">
        <v>48</v>
      </c>
    </row>
    <row r="1634" spans="1:10">
      <c r="A1634" s="12">
        <v>43242</v>
      </c>
      <c r="B1634" s="13">
        <v>43242</v>
      </c>
      <c r="C1634" s="14" t="s">
        <v>212</v>
      </c>
      <c r="D1634" s="14">
        <v>4</v>
      </c>
      <c r="E1634">
        <f>VLOOKUP(C:C,Table1[[#All],[searchTaxon]:[Multiple_forms]],3,FALSE)</f>
        <v>0</v>
      </c>
      <c r="F1634">
        <f>VLOOKUP(C:C,Table1[[#All],[searchTaxon]:[Multiple_forms]],4,FALSE)</f>
        <v>0</v>
      </c>
      <c r="G1634">
        <f>VLOOKUP(C:C,Table1[[#All],[searchTaxon]:[Multiple_forms]],5,FALSE)</f>
        <v>0</v>
      </c>
      <c r="J1634" t="s">
        <v>48</v>
      </c>
    </row>
    <row r="1635" spans="1:10">
      <c r="A1635" s="12">
        <v>43242</v>
      </c>
      <c r="B1635" s="13">
        <v>43242</v>
      </c>
      <c r="C1635" s="14" t="s">
        <v>234</v>
      </c>
      <c r="D1635" s="14">
        <v>5</v>
      </c>
      <c r="E1635">
        <f>VLOOKUP(C:C,Table1[[#All],[searchTaxon]:[Multiple_forms]],3,FALSE)</f>
        <v>0</v>
      </c>
      <c r="F1635">
        <f>VLOOKUP(C:C,Table1[[#All],[searchTaxon]:[Multiple_forms]],4,FALSE)</f>
        <v>0</v>
      </c>
      <c r="G1635">
        <f>VLOOKUP(C:C,Table1[[#All],[searchTaxon]:[Multiple_forms]],5,FALSE)</f>
        <v>0</v>
      </c>
      <c r="J1635" t="s">
        <v>48</v>
      </c>
    </row>
    <row r="1636" spans="1:10">
      <c r="A1636" s="12">
        <v>43242</v>
      </c>
      <c r="B1636" s="13">
        <v>43242</v>
      </c>
      <c r="C1636" s="14" t="s">
        <v>250</v>
      </c>
      <c r="D1636" s="14">
        <v>6</v>
      </c>
      <c r="E1636">
        <f>VLOOKUP(C:C,Table1[[#All],[searchTaxon]:[Multiple_forms]],3,FALSE)</f>
        <v>0</v>
      </c>
      <c r="F1636">
        <f>VLOOKUP(C:C,Table1[[#All],[searchTaxon]:[Multiple_forms]],4,FALSE)</f>
        <v>0</v>
      </c>
      <c r="G1636">
        <f>VLOOKUP(C:C,Table1[[#All],[searchTaxon]:[Multiple_forms]],5,FALSE)</f>
        <v>0</v>
      </c>
      <c r="J1636" t="s">
        <v>48</v>
      </c>
    </row>
    <row r="1637" spans="1:10">
      <c r="A1637" s="12">
        <v>43242</v>
      </c>
      <c r="B1637" s="13">
        <v>43242</v>
      </c>
      <c r="C1637" s="14" t="s">
        <v>272</v>
      </c>
      <c r="D1637" s="14">
        <v>7</v>
      </c>
      <c r="E1637">
        <f>VLOOKUP(C:C,Table1[[#All],[searchTaxon]:[Multiple_forms]],3,FALSE)</f>
        <v>0</v>
      </c>
      <c r="F1637">
        <f>VLOOKUP(C:C,Table1[[#All],[searchTaxon]:[Multiple_forms]],4,FALSE)</f>
        <v>0</v>
      </c>
      <c r="G1637">
        <f>VLOOKUP(C:C,Table1[[#All],[searchTaxon]:[Multiple_forms]],5,FALSE)</f>
        <v>0</v>
      </c>
      <c r="J1637" t="s">
        <v>48</v>
      </c>
    </row>
    <row r="1638" spans="1:10">
      <c r="A1638" s="12">
        <v>43242</v>
      </c>
      <c r="B1638" s="13">
        <v>43242</v>
      </c>
      <c r="C1638" s="14" t="s">
        <v>291</v>
      </c>
      <c r="D1638" s="14">
        <v>8</v>
      </c>
      <c r="E1638">
        <f>VLOOKUP(C:C,Table1[[#All],[searchTaxon]:[Multiple_forms]],3,FALSE)</f>
        <v>0</v>
      </c>
      <c r="F1638">
        <f>VLOOKUP(C:C,Table1[[#All],[searchTaxon]:[Multiple_forms]],4,FALSE)</f>
        <v>0</v>
      </c>
      <c r="G1638" t="str">
        <f>VLOOKUP(C:C,Table1[[#All],[searchTaxon]:[Multiple_forms]],5,FALSE)</f>
        <v>Yes</v>
      </c>
      <c r="J1638" t="s">
        <v>48</v>
      </c>
    </row>
    <row r="1639" spans="1:10">
      <c r="A1639" s="12">
        <v>43242</v>
      </c>
      <c r="B1639" s="13">
        <v>43242</v>
      </c>
      <c r="C1639" s="14" t="s">
        <v>314</v>
      </c>
      <c r="D1639" s="14">
        <v>9</v>
      </c>
      <c r="E1639">
        <f>VLOOKUP(C:C,Table1[[#All],[searchTaxon]:[Multiple_forms]],3,FALSE)</f>
        <v>0</v>
      </c>
      <c r="F1639">
        <f>VLOOKUP(C:C,Table1[[#All],[searchTaxon]:[Multiple_forms]],4,FALSE)</f>
        <v>0</v>
      </c>
      <c r="G1639">
        <f>VLOOKUP(C:C,Table1[[#All],[searchTaxon]:[Multiple_forms]],5,FALSE)</f>
        <v>0</v>
      </c>
      <c r="J1639" t="s">
        <v>48</v>
      </c>
    </row>
    <row r="1640" spans="1:10">
      <c r="A1640" s="12">
        <v>43242</v>
      </c>
      <c r="B1640" s="13">
        <v>43242</v>
      </c>
      <c r="C1640" s="14" t="s">
        <v>322</v>
      </c>
      <c r="D1640" s="14">
        <v>10</v>
      </c>
      <c r="E1640">
        <f>VLOOKUP(C:C,Table1[[#All],[searchTaxon]:[Multiple_forms]],3,FALSE)</f>
        <v>0</v>
      </c>
      <c r="F1640">
        <f>VLOOKUP(C:C,Table1[[#All],[searchTaxon]:[Multiple_forms]],4,FALSE)</f>
        <v>0</v>
      </c>
      <c r="G1640">
        <f>VLOOKUP(C:C,Table1[[#All],[searchTaxon]:[Multiple_forms]],5,FALSE)</f>
        <v>0</v>
      </c>
      <c r="J1640" t="s">
        <v>48</v>
      </c>
    </row>
    <row r="1641" spans="1:10">
      <c r="A1641" s="12">
        <v>43242</v>
      </c>
      <c r="B1641" s="13">
        <v>43242</v>
      </c>
      <c r="C1641" s="14" t="s">
        <v>332</v>
      </c>
      <c r="D1641" s="14">
        <v>11</v>
      </c>
      <c r="E1641">
        <f>VLOOKUP(C:C,Table1[[#All],[searchTaxon]:[Multiple_forms]],3,FALSE)</f>
        <v>0</v>
      </c>
      <c r="F1641">
        <f>VLOOKUP(C:C,Table1[[#All],[searchTaxon]:[Multiple_forms]],4,FALSE)</f>
        <v>0</v>
      </c>
      <c r="G1641">
        <f>VLOOKUP(C:C,Table1[[#All],[searchTaxon]:[Multiple_forms]],5,FALSE)</f>
        <v>0</v>
      </c>
      <c r="J1641" t="s">
        <v>48</v>
      </c>
    </row>
    <row r="1642" spans="1:10">
      <c r="A1642" s="12">
        <v>43242</v>
      </c>
      <c r="B1642" s="13">
        <v>43242</v>
      </c>
      <c r="C1642" s="14" t="s">
        <v>354</v>
      </c>
      <c r="D1642" s="14">
        <v>12</v>
      </c>
      <c r="E1642">
        <f>VLOOKUP(C:C,Table1[[#All],[searchTaxon]:[Multiple_forms]],3,FALSE)</f>
        <v>0</v>
      </c>
      <c r="F1642">
        <f>VLOOKUP(C:C,Table1[[#All],[searchTaxon]:[Multiple_forms]],4,FALSE)</f>
        <v>0</v>
      </c>
      <c r="G1642">
        <f>VLOOKUP(C:C,Table1[[#All],[searchTaxon]:[Multiple_forms]],5,FALSE)</f>
        <v>0</v>
      </c>
      <c r="J1642" t="s">
        <v>48</v>
      </c>
    </row>
    <row r="1643" spans="1:10">
      <c r="A1643" s="12">
        <v>43242</v>
      </c>
      <c r="B1643" s="13">
        <v>43242</v>
      </c>
      <c r="C1643" s="14" t="s">
        <v>362</v>
      </c>
      <c r="D1643" s="14">
        <v>13</v>
      </c>
      <c r="E1643">
        <f>VLOOKUP(C:C,Table1[[#All],[searchTaxon]:[Multiple_forms]],3,FALSE)</f>
        <v>0</v>
      </c>
      <c r="F1643">
        <f>VLOOKUP(C:C,Table1[[#All],[searchTaxon]:[Multiple_forms]],4,FALSE)</f>
        <v>0</v>
      </c>
      <c r="G1643">
        <f>VLOOKUP(C:C,Table1[[#All],[searchTaxon]:[Multiple_forms]],5,FALSE)</f>
        <v>0</v>
      </c>
      <c r="J1643" t="s">
        <v>48</v>
      </c>
    </row>
    <row r="1644" spans="1:10">
      <c r="A1644" s="12">
        <v>43242</v>
      </c>
      <c r="B1644" s="13">
        <v>43242</v>
      </c>
      <c r="C1644" s="14" t="s">
        <v>383</v>
      </c>
      <c r="D1644" s="14">
        <v>14</v>
      </c>
      <c r="E1644">
        <f>VLOOKUP(C:C,Table1[[#All],[searchTaxon]:[Multiple_forms]],3,FALSE)</f>
        <v>0</v>
      </c>
      <c r="F1644">
        <f>VLOOKUP(C:C,Table1[[#All],[searchTaxon]:[Multiple_forms]],4,FALSE)</f>
        <v>0</v>
      </c>
      <c r="G1644">
        <f>VLOOKUP(C:C,Table1[[#All],[searchTaxon]:[Multiple_forms]],5,FALSE)</f>
        <v>0</v>
      </c>
      <c r="J1644" t="s">
        <v>48</v>
      </c>
    </row>
    <row r="1645" spans="1:10">
      <c r="A1645" s="12">
        <v>43242</v>
      </c>
      <c r="B1645" s="13">
        <v>43242</v>
      </c>
      <c r="C1645" s="14" t="s">
        <v>394</v>
      </c>
      <c r="D1645" s="14">
        <v>15</v>
      </c>
      <c r="E1645">
        <f>VLOOKUP(C:C,Table1[[#All],[searchTaxon]:[Multiple_forms]],3,FALSE)</f>
        <v>0</v>
      </c>
      <c r="F1645">
        <f>VLOOKUP(C:C,Table1[[#All],[searchTaxon]:[Multiple_forms]],4,FALSE)</f>
        <v>0</v>
      </c>
      <c r="G1645">
        <f>VLOOKUP(C:C,Table1[[#All],[searchTaxon]:[Multiple_forms]],5,FALSE)</f>
        <v>0</v>
      </c>
      <c r="J1645" t="s">
        <v>48</v>
      </c>
    </row>
    <row r="1646" spans="1:10">
      <c r="A1646" s="12">
        <v>43242</v>
      </c>
      <c r="B1646" s="13">
        <v>43242</v>
      </c>
      <c r="C1646" s="14" t="s">
        <v>409</v>
      </c>
      <c r="D1646" s="14">
        <v>16</v>
      </c>
      <c r="E1646">
        <f>VLOOKUP(C:C,Table1[[#All],[searchTaxon]:[Multiple_forms]],3,FALSE)</f>
        <v>0</v>
      </c>
      <c r="F1646">
        <f>VLOOKUP(C:C,Table1[[#All],[searchTaxon]:[Multiple_forms]],4,FALSE)</f>
        <v>0</v>
      </c>
      <c r="G1646">
        <f>VLOOKUP(C:C,Table1[[#All],[searchTaxon]:[Multiple_forms]],5,FALSE)</f>
        <v>0</v>
      </c>
      <c r="J1646" t="s">
        <v>48</v>
      </c>
    </row>
    <row r="1647" spans="1:10">
      <c r="A1647" s="12">
        <v>43242</v>
      </c>
      <c r="B1647" s="13">
        <v>43242</v>
      </c>
      <c r="C1647" s="14" t="s">
        <v>419</v>
      </c>
      <c r="D1647" s="14">
        <v>17</v>
      </c>
      <c r="E1647">
        <f>VLOOKUP(C:C,Table1[[#All],[searchTaxon]:[Multiple_forms]],3,FALSE)</f>
        <v>0</v>
      </c>
      <c r="F1647">
        <f>VLOOKUP(C:C,Table1[[#All],[searchTaxon]:[Multiple_forms]],4,FALSE)</f>
        <v>0</v>
      </c>
      <c r="G1647">
        <f>VLOOKUP(C:C,Table1[[#All],[searchTaxon]:[Multiple_forms]],5,FALSE)</f>
        <v>0</v>
      </c>
      <c r="J1647" t="s">
        <v>48</v>
      </c>
    </row>
    <row r="1648" spans="1:10">
      <c r="A1648" s="12">
        <v>43242</v>
      </c>
      <c r="B1648" s="13">
        <v>43242</v>
      </c>
      <c r="C1648" s="14" t="s">
        <v>427</v>
      </c>
      <c r="D1648" s="14">
        <v>18</v>
      </c>
      <c r="E1648">
        <f>VLOOKUP(C:C,Table1[[#All],[searchTaxon]:[Multiple_forms]],3,FALSE)</f>
        <v>0</v>
      </c>
      <c r="F1648">
        <f>VLOOKUP(C:C,Table1[[#All],[searchTaxon]:[Multiple_forms]],4,FALSE)</f>
        <v>0</v>
      </c>
      <c r="G1648">
        <f>VLOOKUP(C:C,Table1[[#All],[searchTaxon]:[Multiple_forms]],5,FALSE)</f>
        <v>0</v>
      </c>
      <c r="J1648" t="s">
        <v>48</v>
      </c>
    </row>
    <row r="1649" spans="1:10">
      <c r="A1649" s="12">
        <v>43242</v>
      </c>
      <c r="B1649" s="13">
        <v>43242</v>
      </c>
      <c r="C1649" s="14" t="s">
        <v>437</v>
      </c>
      <c r="D1649" s="14">
        <v>19</v>
      </c>
      <c r="E1649">
        <f>VLOOKUP(C:C,Table1[[#All],[searchTaxon]:[Multiple_forms]],3,FALSE)</f>
        <v>0</v>
      </c>
      <c r="F1649">
        <f>VLOOKUP(C:C,Table1[[#All],[searchTaxon]:[Multiple_forms]],4,FALSE)</f>
        <v>0</v>
      </c>
      <c r="G1649">
        <f>VLOOKUP(C:C,Table1[[#All],[searchTaxon]:[Multiple_forms]],5,FALSE)</f>
        <v>0</v>
      </c>
      <c r="J1649" t="s">
        <v>48</v>
      </c>
    </row>
    <row r="1650" spans="1:10">
      <c r="A1650" s="12">
        <v>43242</v>
      </c>
      <c r="B1650" s="13">
        <v>43242</v>
      </c>
      <c r="C1650" s="14" t="s">
        <v>447</v>
      </c>
      <c r="D1650" s="14">
        <v>20</v>
      </c>
      <c r="E1650">
        <f>VLOOKUP(C:C,Table1[[#All],[searchTaxon]:[Multiple_forms]],3,FALSE)</f>
        <v>0</v>
      </c>
      <c r="F1650">
        <f>VLOOKUP(C:C,Table1[[#All],[searchTaxon]:[Multiple_forms]],4,FALSE)</f>
        <v>0</v>
      </c>
      <c r="G1650">
        <f>VLOOKUP(C:C,Table1[[#All],[searchTaxon]:[Multiple_forms]],5,FALSE)</f>
        <v>0</v>
      </c>
      <c r="J1650" t="s">
        <v>48</v>
      </c>
    </row>
    <row r="1651" spans="1:10">
      <c r="A1651" s="12">
        <v>43242</v>
      </c>
      <c r="B1651" s="13">
        <v>43242</v>
      </c>
      <c r="C1651" s="14" t="s">
        <v>1008</v>
      </c>
      <c r="D1651" s="14">
        <v>21</v>
      </c>
      <c r="E1651" t="e">
        <f>VLOOKUP(C:C,Table1[[#All],[searchTaxon]:[Multiple_forms]],3,FALSE)</f>
        <v>#N/A</v>
      </c>
      <c r="F1651" t="e">
        <f>VLOOKUP(C:C,Table1[[#All],[searchTaxon]:[Multiple_forms]],4,FALSE)</f>
        <v>#N/A</v>
      </c>
      <c r="G1651" t="e">
        <f>VLOOKUP(C:C,Table1[[#All],[searchTaxon]:[Multiple_forms]],5,FALSE)</f>
        <v>#N/A</v>
      </c>
      <c r="J1651" t="s">
        <v>48</v>
      </c>
    </row>
    <row r="1652" spans="1:10">
      <c r="A1652" s="12">
        <v>43243</v>
      </c>
      <c r="B1652" s="13">
        <v>43243</v>
      </c>
      <c r="C1652" s="14" t="s">
        <v>464</v>
      </c>
      <c r="D1652" s="14">
        <v>22</v>
      </c>
      <c r="E1652">
        <f>VLOOKUP(C:C,Table1[[#All],[searchTaxon]:[Multiple_forms]],3,FALSE)</f>
        <v>0</v>
      </c>
      <c r="F1652">
        <f>VLOOKUP(C:C,Table1[[#All],[searchTaxon]:[Multiple_forms]],4,FALSE)</f>
        <v>0</v>
      </c>
      <c r="G1652" t="str">
        <f>VLOOKUP(C:C,Table1[[#All],[searchTaxon]:[Multiple_forms]],5,FALSE)</f>
        <v>Yes</v>
      </c>
      <c r="J1652" t="s">
        <v>48</v>
      </c>
    </row>
    <row r="1653" spans="1:10">
      <c r="A1653" s="12">
        <v>43243</v>
      </c>
      <c r="B1653" s="13">
        <v>43243</v>
      </c>
      <c r="C1653" s="14" t="s">
        <v>473</v>
      </c>
      <c r="D1653" s="14">
        <v>23</v>
      </c>
      <c r="E1653">
        <f>VLOOKUP(C:C,Table1[[#All],[searchTaxon]:[Multiple_forms]],3,FALSE)</f>
        <v>0</v>
      </c>
      <c r="F1653">
        <f>VLOOKUP(C:C,Table1[[#All],[searchTaxon]:[Multiple_forms]],4,FALSE)</f>
        <v>0</v>
      </c>
      <c r="G1653">
        <f>VLOOKUP(C:C,Table1[[#All],[searchTaxon]:[Multiple_forms]],5,FALSE)</f>
        <v>0</v>
      </c>
      <c r="J1653" t="s">
        <v>48</v>
      </c>
    </row>
    <row r="1654" spans="1:10">
      <c r="A1654" s="12">
        <v>43243</v>
      </c>
      <c r="B1654" s="13">
        <v>43243</v>
      </c>
      <c r="C1654" s="14" t="s">
        <v>482</v>
      </c>
      <c r="D1654" s="14">
        <v>24</v>
      </c>
      <c r="E1654">
        <f>VLOOKUP(C:C,Table1[[#All],[searchTaxon]:[Multiple_forms]],3,FALSE)</f>
        <v>0</v>
      </c>
      <c r="F1654">
        <f>VLOOKUP(C:C,Table1[[#All],[searchTaxon]:[Multiple_forms]],4,FALSE)</f>
        <v>0</v>
      </c>
      <c r="G1654">
        <f>VLOOKUP(C:C,Table1[[#All],[searchTaxon]:[Multiple_forms]],5,FALSE)</f>
        <v>0</v>
      </c>
      <c r="J1654" t="s">
        <v>48</v>
      </c>
    </row>
    <row r="1655" spans="1:10">
      <c r="A1655" s="12">
        <v>43243</v>
      </c>
      <c r="B1655" s="13">
        <v>43243</v>
      </c>
      <c r="C1655" s="14" t="s">
        <v>493</v>
      </c>
      <c r="D1655" s="14">
        <v>25</v>
      </c>
      <c r="E1655">
        <f>VLOOKUP(C:C,Table1[[#All],[searchTaxon]:[Multiple_forms]],3,FALSE)</f>
        <v>0</v>
      </c>
      <c r="F1655">
        <f>VLOOKUP(C:C,Table1[[#All],[searchTaxon]:[Multiple_forms]],4,FALSE)</f>
        <v>0</v>
      </c>
      <c r="G1655">
        <f>VLOOKUP(C:C,Table1[[#All],[searchTaxon]:[Multiple_forms]],5,FALSE)</f>
        <v>0</v>
      </c>
      <c r="J1655" t="s">
        <v>48</v>
      </c>
    </row>
    <row r="1656" spans="1:10">
      <c r="A1656" s="12">
        <v>43243</v>
      </c>
      <c r="B1656" s="13">
        <v>43243</v>
      </c>
      <c r="C1656" s="14" t="s">
        <v>504</v>
      </c>
      <c r="D1656" s="14">
        <v>26</v>
      </c>
      <c r="E1656">
        <f>VLOOKUP(C:C,Table1[[#All],[searchTaxon]:[Multiple_forms]],3,FALSE)</f>
        <v>0</v>
      </c>
      <c r="F1656">
        <f>VLOOKUP(C:C,Table1[[#All],[searchTaxon]:[Multiple_forms]],4,FALSE)</f>
        <v>0</v>
      </c>
      <c r="G1656">
        <f>VLOOKUP(C:C,Table1[[#All],[searchTaxon]:[Multiple_forms]],5,FALSE)</f>
        <v>0</v>
      </c>
      <c r="J1656" t="s">
        <v>48</v>
      </c>
    </row>
    <row r="1657" spans="1:10">
      <c r="A1657" s="12">
        <v>43243</v>
      </c>
      <c r="B1657" s="13">
        <v>43243</v>
      </c>
      <c r="C1657" s="14" t="s">
        <v>515</v>
      </c>
      <c r="D1657" s="14">
        <v>27</v>
      </c>
      <c r="E1657">
        <f>VLOOKUP(C:C,Table1[[#All],[searchTaxon]:[Multiple_forms]],3,FALSE)</f>
        <v>0</v>
      </c>
      <c r="F1657">
        <f>VLOOKUP(C:C,Table1[[#All],[searchTaxon]:[Multiple_forms]],4,FALSE)</f>
        <v>0</v>
      </c>
      <c r="G1657">
        <f>VLOOKUP(C:C,Table1[[#All],[searchTaxon]:[Multiple_forms]],5,FALSE)</f>
        <v>0</v>
      </c>
      <c r="J1657" t="s">
        <v>48</v>
      </c>
    </row>
    <row r="1658" spans="1:10">
      <c r="A1658" s="12">
        <v>43243</v>
      </c>
      <c r="B1658" s="13">
        <v>43243</v>
      </c>
      <c r="C1658" s="14" t="s">
        <v>1009</v>
      </c>
      <c r="D1658" s="14">
        <v>28</v>
      </c>
      <c r="E1658" t="e">
        <f>VLOOKUP(C:C,Table1[[#All],[searchTaxon]:[Multiple_forms]],3,FALSE)</f>
        <v>#N/A</v>
      </c>
      <c r="F1658" t="e">
        <f>VLOOKUP(C:C,Table1[[#All],[searchTaxon]:[Multiple_forms]],4,FALSE)</f>
        <v>#N/A</v>
      </c>
      <c r="G1658" t="e">
        <f>VLOOKUP(C:C,Table1[[#All],[searchTaxon]:[Multiple_forms]],5,FALSE)</f>
        <v>#N/A</v>
      </c>
      <c r="J1658" t="s">
        <v>48</v>
      </c>
    </row>
    <row r="1659" spans="1:10">
      <c r="A1659" s="12">
        <v>43243</v>
      </c>
      <c r="B1659" s="13">
        <v>43243</v>
      </c>
      <c r="C1659" s="14" t="s">
        <v>536</v>
      </c>
      <c r="D1659" s="14">
        <v>29</v>
      </c>
      <c r="E1659">
        <f>VLOOKUP(C:C,Table1[[#All],[searchTaxon]:[Multiple_forms]],3,FALSE)</f>
        <v>0</v>
      </c>
      <c r="F1659">
        <f>VLOOKUP(C:C,Table1[[#All],[searchTaxon]:[Multiple_forms]],4,FALSE)</f>
        <v>0</v>
      </c>
      <c r="G1659">
        <f>VLOOKUP(C:C,Table1[[#All],[searchTaxon]:[Multiple_forms]],5,FALSE)</f>
        <v>0</v>
      </c>
      <c r="J1659" t="s">
        <v>48</v>
      </c>
    </row>
    <row r="1660" spans="1:10">
      <c r="A1660" s="12">
        <v>43243</v>
      </c>
      <c r="B1660" s="13">
        <v>43243</v>
      </c>
      <c r="C1660" s="14" t="s">
        <v>547</v>
      </c>
      <c r="D1660" s="14">
        <v>30</v>
      </c>
      <c r="E1660">
        <f>VLOOKUP(C:C,Table1[[#All],[searchTaxon]:[Multiple_forms]],3,FALSE)</f>
        <v>0</v>
      </c>
      <c r="F1660">
        <f>VLOOKUP(C:C,Table1[[#All],[searchTaxon]:[Multiple_forms]],4,FALSE)</f>
        <v>0</v>
      </c>
      <c r="G1660">
        <f>VLOOKUP(C:C,Table1[[#All],[searchTaxon]:[Multiple_forms]],5,FALSE)</f>
        <v>0</v>
      </c>
      <c r="J1660" t="s">
        <v>48</v>
      </c>
    </row>
    <row r="1661" spans="1:10">
      <c r="A1661" s="12">
        <v>43243</v>
      </c>
      <c r="B1661" s="13">
        <v>43243</v>
      </c>
      <c r="C1661" s="14" t="s">
        <v>552</v>
      </c>
      <c r="D1661" s="14">
        <v>31</v>
      </c>
      <c r="E1661">
        <f>VLOOKUP(C:C,Table1[[#All],[searchTaxon]:[Multiple_forms]],3,FALSE)</f>
        <v>0</v>
      </c>
      <c r="F1661">
        <f>VLOOKUP(C:C,Table1[[#All],[searchTaxon]:[Multiple_forms]],4,FALSE)</f>
        <v>0</v>
      </c>
      <c r="G1661">
        <f>VLOOKUP(C:C,Table1[[#All],[searchTaxon]:[Multiple_forms]],5,FALSE)</f>
        <v>0</v>
      </c>
      <c r="J1661" t="s">
        <v>48</v>
      </c>
    </row>
    <row r="1662" spans="1:10">
      <c r="A1662" s="12">
        <v>43243</v>
      </c>
      <c r="B1662" s="13">
        <v>43243</v>
      </c>
      <c r="C1662" s="14" t="s">
        <v>559</v>
      </c>
      <c r="D1662" s="14">
        <v>32</v>
      </c>
      <c r="E1662">
        <f>VLOOKUP(C:C,Table1[[#All],[searchTaxon]:[Multiple_forms]],3,FALSE)</f>
        <v>0</v>
      </c>
      <c r="F1662">
        <f>VLOOKUP(C:C,Table1[[#All],[searchTaxon]:[Multiple_forms]],4,FALSE)</f>
        <v>0</v>
      </c>
      <c r="G1662">
        <f>VLOOKUP(C:C,Table1[[#All],[searchTaxon]:[Multiple_forms]],5,FALSE)</f>
        <v>0</v>
      </c>
      <c r="J1662" t="s">
        <v>48</v>
      </c>
    </row>
    <row r="1663" spans="1:10">
      <c r="A1663" s="12">
        <v>43243</v>
      </c>
      <c r="B1663" s="13">
        <v>43243</v>
      </c>
      <c r="C1663" s="14" t="s">
        <v>566</v>
      </c>
      <c r="D1663" s="14">
        <v>33</v>
      </c>
      <c r="E1663">
        <f>VLOOKUP(C:C,Table1[[#All],[searchTaxon]:[Multiple_forms]],3,FALSE)</f>
        <v>0</v>
      </c>
      <c r="F1663">
        <f>VLOOKUP(C:C,Table1[[#All],[searchTaxon]:[Multiple_forms]],4,FALSE)</f>
        <v>0</v>
      </c>
      <c r="G1663">
        <f>VLOOKUP(C:C,Table1[[#All],[searchTaxon]:[Multiple_forms]],5,FALSE)</f>
        <v>0</v>
      </c>
      <c r="J1663" t="s">
        <v>48</v>
      </c>
    </row>
    <row r="1664" spans="1:10">
      <c r="A1664" s="12">
        <v>43243</v>
      </c>
      <c r="B1664" s="13">
        <v>43243</v>
      </c>
      <c r="C1664" s="14" t="s">
        <v>574</v>
      </c>
      <c r="D1664" s="14">
        <v>34</v>
      </c>
      <c r="E1664">
        <f>VLOOKUP(C:C,Table1[[#All],[searchTaxon]:[Multiple_forms]],3,FALSE)</f>
        <v>0</v>
      </c>
      <c r="F1664">
        <f>VLOOKUP(C:C,Table1[[#All],[searchTaxon]:[Multiple_forms]],4,FALSE)</f>
        <v>0</v>
      </c>
      <c r="G1664">
        <f>VLOOKUP(C:C,Table1[[#All],[searchTaxon]:[Multiple_forms]],5,FALSE)</f>
        <v>0</v>
      </c>
      <c r="J1664" t="s">
        <v>48</v>
      </c>
    </row>
    <row r="1665" spans="1:10">
      <c r="A1665" s="12">
        <v>43243</v>
      </c>
      <c r="B1665" s="13">
        <v>43243</v>
      </c>
      <c r="C1665" s="14" t="s">
        <v>579</v>
      </c>
      <c r="D1665" s="14">
        <v>35</v>
      </c>
      <c r="E1665">
        <f>VLOOKUP(C:C,Table1[[#All],[searchTaxon]:[Multiple_forms]],3,FALSE)</f>
        <v>0</v>
      </c>
      <c r="F1665">
        <f>VLOOKUP(C:C,Table1[[#All],[searchTaxon]:[Multiple_forms]],4,FALSE)</f>
        <v>0</v>
      </c>
      <c r="G1665">
        <f>VLOOKUP(C:C,Table1[[#All],[searchTaxon]:[Multiple_forms]],5,FALSE)</f>
        <v>0</v>
      </c>
      <c r="J1665" t="s">
        <v>48</v>
      </c>
    </row>
    <row r="1666" spans="1:10">
      <c r="A1666" s="12">
        <v>43244</v>
      </c>
      <c r="B1666" s="13">
        <v>43244</v>
      </c>
      <c r="C1666" s="14" t="s">
        <v>586</v>
      </c>
      <c r="D1666" s="14">
        <v>36</v>
      </c>
      <c r="E1666">
        <f>VLOOKUP(C:C,Table1[[#All],[searchTaxon]:[Multiple_forms]],3,FALSE)</f>
        <v>0</v>
      </c>
      <c r="F1666">
        <f>VLOOKUP(C:C,Table1[[#All],[searchTaxon]:[Multiple_forms]],4,FALSE)</f>
        <v>0</v>
      </c>
      <c r="G1666">
        <f>VLOOKUP(C:C,Table1[[#All],[searchTaxon]:[Multiple_forms]],5,FALSE)</f>
        <v>0</v>
      </c>
      <c r="J1666" t="s">
        <v>48</v>
      </c>
    </row>
    <row r="1667" spans="1:10">
      <c r="A1667" s="12">
        <v>43244</v>
      </c>
      <c r="B1667" s="13">
        <v>43244</v>
      </c>
      <c r="C1667" s="14" t="s">
        <v>589</v>
      </c>
      <c r="D1667" s="14">
        <v>37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 t="str">
        <f>VLOOKUP(C:C,Table1[[#All],[searchTaxon]:[Multiple_forms]],5,FALSE)</f>
        <v>Yes</v>
      </c>
      <c r="J1667" t="s">
        <v>48</v>
      </c>
    </row>
    <row r="1668" spans="1:10">
      <c r="A1668" s="12">
        <v>43244</v>
      </c>
      <c r="B1668" s="13">
        <v>43244</v>
      </c>
      <c r="C1668" s="14" t="s">
        <v>599</v>
      </c>
      <c r="D1668" s="14">
        <v>38</v>
      </c>
      <c r="E1668">
        <f>VLOOKUP(C:C,Table1[[#All],[searchTaxon]:[Multiple_forms]],3,FALSE)</f>
        <v>0</v>
      </c>
      <c r="F1668">
        <f>VLOOKUP(C:C,Table1[[#All],[searchTaxon]:[Multiple_forms]],4,FALSE)</f>
        <v>0</v>
      </c>
      <c r="G1668">
        <f>VLOOKUP(C:C,Table1[[#All],[searchTaxon]:[Multiple_forms]],5,FALSE)</f>
        <v>0</v>
      </c>
      <c r="J1668" t="s">
        <v>48</v>
      </c>
    </row>
    <row r="1669" spans="1:10">
      <c r="A1669" s="12">
        <v>43244</v>
      </c>
      <c r="B1669" s="13">
        <v>43244</v>
      </c>
      <c r="C1669" s="14" t="s">
        <v>603</v>
      </c>
      <c r="D1669" s="14">
        <v>39</v>
      </c>
      <c r="E1669">
        <f>VLOOKUP(C:C,Table1[[#All],[searchTaxon]:[Multiple_forms]],3,FALSE)</f>
        <v>0</v>
      </c>
      <c r="F1669">
        <f>VLOOKUP(C:C,Table1[[#All],[searchTaxon]:[Multiple_forms]],4,FALSE)</f>
        <v>0</v>
      </c>
      <c r="G1669">
        <f>VLOOKUP(C:C,Table1[[#All],[searchTaxon]:[Multiple_forms]],5,FALSE)</f>
        <v>0</v>
      </c>
      <c r="J1669" t="s">
        <v>48</v>
      </c>
    </row>
    <row r="1670" spans="1:10">
      <c r="A1670" s="12">
        <v>43244</v>
      </c>
      <c r="B1670" s="13">
        <v>43244</v>
      </c>
      <c r="C1670" s="14" t="s">
        <v>608</v>
      </c>
      <c r="D1670" s="14">
        <v>40</v>
      </c>
      <c r="E1670">
        <f>VLOOKUP(C:C,Table1[[#All],[searchTaxon]:[Multiple_forms]],3,FALSE)</f>
        <v>0</v>
      </c>
      <c r="F1670">
        <f>VLOOKUP(C:C,Table1[[#All],[searchTaxon]:[Multiple_forms]],4,FALSE)</f>
        <v>0</v>
      </c>
      <c r="G1670">
        <f>VLOOKUP(C:C,Table1[[#All],[searchTaxon]:[Multiple_forms]],5,FALSE)</f>
        <v>0</v>
      </c>
      <c r="J1670" t="s">
        <v>48</v>
      </c>
    </row>
    <row r="1671" spans="1:10">
      <c r="A1671" s="12">
        <v>43244</v>
      </c>
      <c r="B1671" s="13">
        <v>43244</v>
      </c>
      <c r="C1671" s="14" t="s">
        <v>612</v>
      </c>
      <c r="D1671" s="14">
        <v>41</v>
      </c>
      <c r="E1671">
        <f>VLOOKUP(C:C,Table1[[#All],[searchTaxon]:[Multiple_forms]],3,FALSE)</f>
        <v>0</v>
      </c>
      <c r="F1671">
        <f>VLOOKUP(C:C,Table1[[#All],[searchTaxon]:[Multiple_forms]],4,FALSE)</f>
        <v>0</v>
      </c>
      <c r="G1671">
        <f>VLOOKUP(C:C,Table1[[#All],[searchTaxon]:[Multiple_forms]],5,FALSE)</f>
        <v>0</v>
      </c>
      <c r="J1671" t="s">
        <v>48</v>
      </c>
    </row>
    <row r="1672" spans="1:10">
      <c r="A1672" s="12">
        <v>43244</v>
      </c>
      <c r="B1672" s="13">
        <v>43244</v>
      </c>
      <c r="C1672" s="14" t="s">
        <v>618</v>
      </c>
      <c r="D1672" s="14">
        <v>42</v>
      </c>
      <c r="E1672">
        <f>VLOOKUP(C:C,Table1[[#All],[searchTaxon]:[Multiple_forms]],3,FALSE)</f>
        <v>0</v>
      </c>
      <c r="F1672">
        <f>VLOOKUP(C:C,Table1[[#All],[searchTaxon]:[Multiple_forms]],4,FALSE)</f>
        <v>0</v>
      </c>
      <c r="G1672">
        <f>VLOOKUP(C:C,Table1[[#All],[searchTaxon]:[Multiple_forms]],5,FALSE)</f>
        <v>0</v>
      </c>
      <c r="J1672" t="s">
        <v>48</v>
      </c>
    </row>
    <row r="1673" spans="1:10">
      <c r="A1673" s="12">
        <v>43244</v>
      </c>
      <c r="B1673" s="13">
        <v>43244</v>
      </c>
      <c r="C1673" s="14" t="s">
        <v>620</v>
      </c>
      <c r="D1673" s="14">
        <v>43</v>
      </c>
      <c r="E1673">
        <f>VLOOKUP(C:C,Table1[[#All],[searchTaxon]:[Multiple_forms]],3,FALSE)</f>
        <v>0</v>
      </c>
      <c r="F1673">
        <f>VLOOKUP(C:C,Table1[[#All],[searchTaxon]:[Multiple_forms]],4,FALSE)</f>
        <v>0</v>
      </c>
      <c r="G1673" t="str">
        <f>VLOOKUP(C:C,Table1[[#All],[searchTaxon]:[Multiple_forms]],5,FALSE)</f>
        <v>YES</v>
      </c>
      <c r="J1673" t="s">
        <v>48</v>
      </c>
    </row>
    <row r="1674" spans="1:10">
      <c r="A1674" s="12">
        <v>43244</v>
      </c>
      <c r="B1674" s="13">
        <v>43244</v>
      </c>
      <c r="C1674" s="14" t="s">
        <v>628</v>
      </c>
      <c r="D1674" s="14">
        <v>44</v>
      </c>
      <c r="E1674">
        <f>VLOOKUP(C:C,Table1[[#All],[searchTaxon]:[Multiple_forms]],3,FALSE)</f>
        <v>0</v>
      </c>
      <c r="F1674">
        <f>VLOOKUP(C:C,Table1[[#All],[searchTaxon]:[Multiple_forms]],4,FALSE)</f>
        <v>0</v>
      </c>
      <c r="G1674">
        <f>VLOOKUP(C:C,Table1[[#All],[searchTaxon]:[Multiple_forms]],5,FALSE)</f>
        <v>0</v>
      </c>
      <c r="J1674" t="s">
        <v>48</v>
      </c>
    </row>
    <row r="1675" spans="1:10">
      <c r="A1675" s="12">
        <v>43244</v>
      </c>
      <c r="B1675" s="13">
        <v>43244</v>
      </c>
      <c r="C1675" s="14" t="s">
        <v>634</v>
      </c>
      <c r="D1675" s="14">
        <v>45</v>
      </c>
      <c r="E1675">
        <f>VLOOKUP(C:C,Table1[[#All],[searchTaxon]:[Multiple_forms]],3,FALSE)</f>
        <v>0</v>
      </c>
      <c r="F1675">
        <f>VLOOKUP(C:C,Table1[[#All],[searchTaxon]:[Multiple_forms]],4,FALSE)</f>
        <v>0</v>
      </c>
      <c r="G1675">
        <f>VLOOKUP(C:C,Table1[[#All],[searchTaxon]:[Multiple_forms]],5,FALSE)</f>
        <v>0</v>
      </c>
      <c r="J1675" t="s">
        <v>48</v>
      </c>
    </row>
    <row r="1676" spans="1:10">
      <c r="A1676" s="12">
        <v>43244</v>
      </c>
      <c r="B1676" s="13">
        <v>43244</v>
      </c>
      <c r="C1676" s="14" t="s">
        <v>636</v>
      </c>
      <c r="D1676" s="14">
        <v>46</v>
      </c>
      <c r="E1676">
        <f>VLOOKUP(C:C,Table1[[#All],[searchTaxon]:[Multiple_forms]],3,FALSE)</f>
        <v>0</v>
      </c>
      <c r="F1676">
        <f>VLOOKUP(C:C,Table1[[#All],[searchTaxon]:[Multiple_forms]],4,FALSE)</f>
        <v>0</v>
      </c>
      <c r="G1676">
        <f>VLOOKUP(C:C,Table1[[#All],[searchTaxon]:[Multiple_forms]],5,FALSE)</f>
        <v>0</v>
      </c>
      <c r="J1676" t="s">
        <v>48</v>
      </c>
    </row>
    <row r="1677" spans="1:10">
      <c r="A1677" s="12">
        <v>43244</v>
      </c>
      <c r="B1677" s="13">
        <v>43244</v>
      </c>
      <c r="C1677" s="14" t="s">
        <v>639</v>
      </c>
      <c r="D1677" s="14">
        <v>47</v>
      </c>
      <c r="E1677">
        <f>VLOOKUP(C:C,Table1[[#All],[searchTaxon]:[Multiple_forms]],3,FALSE)</f>
        <v>0</v>
      </c>
      <c r="F1677">
        <f>VLOOKUP(C:C,Table1[[#All],[searchTaxon]:[Multiple_forms]],4,FALSE)</f>
        <v>0</v>
      </c>
      <c r="G1677">
        <f>VLOOKUP(C:C,Table1[[#All],[searchTaxon]:[Multiple_forms]],5,FALSE)</f>
        <v>0</v>
      </c>
      <c r="J1677" t="s">
        <v>48</v>
      </c>
    </row>
    <row r="1678" spans="1:10">
      <c r="A1678" s="12">
        <v>43244</v>
      </c>
      <c r="B1678" s="13">
        <v>43244</v>
      </c>
      <c r="C1678" s="14" t="s">
        <v>641</v>
      </c>
      <c r="D1678" s="14">
        <v>48</v>
      </c>
      <c r="E1678">
        <f>VLOOKUP(C:C,Table1[[#All],[searchTaxon]:[Multiple_forms]],3,FALSE)</f>
        <v>0</v>
      </c>
      <c r="F1678">
        <f>VLOOKUP(C:C,Table1[[#All],[searchTaxon]:[Multiple_forms]],4,FALSE)</f>
        <v>0</v>
      </c>
      <c r="G1678">
        <f>VLOOKUP(C:C,Table1[[#All],[searchTaxon]:[Multiple_forms]],5,FALSE)</f>
        <v>0</v>
      </c>
      <c r="J1678" t="s">
        <v>48</v>
      </c>
    </row>
    <row r="1679" spans="1:10">
      <c r="A1679" s="12">
        <v>43244</v>
      </c>
      <c r="B1679" s="13">
        <v>43244</v>
      </c>
      <c r="C1679" s="14" t="s">
        <v>643</v>
      </c>
      <c r="D1679" s="14">
        <v>49</v>
      </c>
      <c r="E1679">
        <f>VLOOKUP(C:C,Table1[[#All],[searchTaxon]:[Multiple_forms]],3,FALSE)</f>
        <v>0</v>
      </c>
      <c r="F1679">
        <f>VLOOKUP(C:C,Table1[[#All],[searchTaxon]:[Multiple_forms]],4,FALSE)</f>
        <v>0</v>
      </c>
      <c r="G1679">
        <f>VLOOKUP(C:C,Table1[[#All],[searchTaxon]:[Multiple_forms]],5,FALSE)</f>
        <v>0</v>
      </c>
      <c r="J1679" t="s">
        <v>48</v>
      </c>
    </row>
    <row r="1680" spans="1:10">
      <c r="A1680" s="12">
        <v>43244</v>
      </c>
      <c r="B1680" s="13">
        <v>43244</v>
      </c>
      <c r="C1680" s="14" t="s">
        <v>647</v>
      </c>
      <c r="D1680" s="14">
        <v>50</v>
      </c>
      <c r="E1680">
        <f>VLOOKUP(C:C,Table1[[#All],[searchTaxon]:[Multiple_forms]],3,FALSE)</f>
        <v>0</v>
      </c>
      <c r="F1680">
        <f>VLOOKUP(C:C,Table1[[#All],[searchTaxon]:[Multiple_forms]],4,FALSE)</f>
        <v>0</v>
      </c>
      <c r="G1680">
        <f>VLOOKUP(C:C,Table1[[#All],[searchTaxon]:[Multiple_forms]],5,FALSE)</f>
        <v>0</v>
      </c>
      <c r="J1680" t="s">
        <v>48</v>
      </c>
    </row>
    <row r="1681" spans="1:10">
      <c r="A1681" s="12">
        <v>43245</v>
      </c>
      <c r="B1681" s="13">
        <v>43245</v>
      </c>
      <c r="C1681" s="14" t="s">
        <v>650</v>
      </c>
      <c r="D1681" s="14">
        <v>51</v>
      </c>
      <c r="E1681">
        <f>VLOOKUP(C:C,Table1[[#All],[searchTaxon]:[Multiple_forms]],3,FALSE)</f>
        <v>0</v>
      </c>
      <c r="F1681">
        <f>VLOOKUP(C:C,Table1[[#All],[searchTaxon]:[Multiple_forms]],4,FALSE)</f>
        <v>0</v>
      </c>
      <c r="G1681">
        <f>VLOOKUP(C:C,Table1[[#All],[searchTaxon]:[Multiple_forms]],5,FALSE)</f>
        <v>0</v>
      </c>
      <c r="J1681" t="s">
        <v>48</v>
      </c>
    </row>
    <row r="1682" spans="1:10">
      <c r="A1682" s="12">
        <v>43245</v>
      </c>
      <c r="B1682" s="13">
        <v>43245</v>
      </c>
      <c r="C1682" s="14" t="s">
        <v>652</v>
      </c>
      <c r="D1682" s="14">
        <v>52</v>
      </c>
      <c r="E1682">
        <f>VLOOKUP(C:C,Table1[[#All],[searchTaxon]:[Multiple_forms]],3,FALSE)</f>
        <v>0</v>
      </c>
      <c r="F1682">
        <f>VLOOKUP(C:C,Table1[[#All],[searchTaxon]:[Multiple_forms]],4,FALSE)</f>
        <v>0</v>
      </c>
      <c r="G1682">
        <f>VLOOKUP(C:C,Table1[[#All],[searchTaxon]:[Multiple_forms]],5,FALSE)</f>
        <v>0</v>
      </c>
      <c r="J1682" t="s">
        <v>48</v>
      </c>
    </row>
    <row r="1683" spans="1:10">
      <c r="A1683" s="12">
        <v>43245</v>
      </c>
      <c r="B1683" s="13">
        <v>43245</v>
      </c>
      <c r="C1683" s="14" t="s">
        <v>654</v>
      </c>
      <c r="D1683" s="14">
        <v>53</v>
      </c>
      <c r="E1683">
        <f>VLOOKUP(C:C,Table1[[#All],[searchTaxon]:[Multiple_forms]],3,FALSE)</f>
        <v>0</v>
      </c>
      <c r="F1683">
        <f>VLOOKUP(C:C,Table1[[#All],[searchTaxon]:[Multiple_forms]],4,FALSE)</f>
        <v>0</v>
      </c>
      <c r="G1683">
        <f>VLOOKUP(C:C,Table1[[#All],[searchTaxon]:[Multiple_forms]],5,FALSE)</f>
        <v>0</v>
      </c>
      <c r="J1683" t="s">
        <v>48</v>
      </c>
    </row>
    <row r="1684" spans="1:10">
      <c r="A1684" s="12">
        <v>43245</v>
      </c>
      <c r="B1684" s="13">
        <v>43245</v>
      </c>
      <c r="C1684" s="14" t="s">
        <v>656</v>
      </c>
      <c r="D1684" s="14">
        <v>54</v>
      </c>
      <c r="E1684">
        <f>VLOOKUP(C:C,Table1[[#All],[searchTaxon]:[Multiple_forms]],3,FALSE)</f>
        <v>0</v>
      </c>
      <c r="F1684">
        <f>VLOOKUP(C:C,Table1[[#All],[searchTaxon]:[Multiple_forms]],4,FALSE)</f>
        <v>0</v>
      </c>
      <c r="G1684">
        <f>VLOOKUP(C:C,Table1[[#All],[searchTaxon]:[Multiple_forms]],5,FALSE)</f>
        <v>0</v>
      </c>
      <c r="J1684" t="s">
        <v>48</v>
      </c>
    </row>
    <row r="1685" spans="1:10">
      <c r="A1685" s="12">
        <v>43245</v>
      </c>
      <c r="B1685" s="13">
        <v>43245</v>
      </c>
      <c r="C1685" s="14" t="s">
        <v>659</v>
      </c>
      <c r="D1685" s="14">
        <v>55</v>
      </c>
      <c r="E1685">
        <f>VLOOKUP(C:C,Table1[[#All],[searchTaxon]:[Multiple_forms]],3,FALSE)</f>
        <v>0</v>
      </c>
      <c r="F1685">
        <f>VLOOKUP(C:C,Table1[[#All],[searchTaxon]:[Multiple_forms]],4,FALSE)</f>
        <v>0</v>
      </c>
      <c r="G1685">
        <f>VLOOKUP(C:C,Table1[[#All],[searchTaxon]:[Multiple_forms]],5,FALSE)</f>
        <v>0</v>
      </c>
      <c r="J1685" t="s">
        <v>48</v>
      </c>
    </row>
    <row r="1686" spans="1:10">
      <c r="A1686" s="12">
        <v>43245</v>
      </c>
      <c r="B1686" s="13">
        <v>43245</v>
      </c>
      <c r="C1686" s="14" t="s">
        <v>662</v>
      </c>
      <c r="D1686" s="14">
        <v>56</v>
      </c>
      <c r="E1686">
        <f>VLOOKUP(C:C,Table1[[#All],[searchTaxon]:[Multiple_forms]],3,FALSE)</f>
        <v>0</v>
      </c>
      <c r="F1686">
        <f>VLOOKUP(C:C,Table1[[#All],[searchTaxon]:[Multiple_forms]],4,FALSE)</f>
        <v>0</v>
      </c>
      <c r="G1686">
        <f>VLOOKUP(C:C,Table1[[#All],[searchTaxon]:[Multiple_forms]],5,FALSE)</f>
        <v>0</v>
      </c>
      <c r="J1686" t="s">
        <v>48</v>
      </c>
    </row>
    <row r="1687" spans="1:10">
      <c r="A1687" s="12">
        <v>43245</v>
      </c>
      <c r="B1687" s="13">
        <v>43245</v>
      </c>
      <c r="C1687" s="14" t="s">
        <v>665</v>
      </c>
      <c r="D1687" s="14">
        <v>57</v>
      </c>
      <c r="E1687">
        <f>VLOOKUP(C:C,Table1[[#All],[searchTaxon]:[Multiple_forms]],3,FALSE)</f>
        <v>0</v>
      </c>
      <c r="F1687">
        <f>VLOOKUP(C:C,Table1[[#All],[searchTaxon]:[Multiple_forms]],4,FALSE)</f>
        <v>0</v>
      </c>
      <c r="G1687">
        <f>VLOOKUP(C:C,Table1[[#All],[searchTaxon]:[Multiple_forms]],5,FALSE)</f>
        <v>0</v>
      </c>
      <c r="J1687" t="s">
        <v>48</v>
      </c>
    </row>
    <row r="1688" spans="1:10">
      <c r="A1688" s="12">
        <v>43245</v>
      </c>
      <c r="B1688" s="13">
        <v>43245</v>
      </c>
      <c r="C1688" s="14" t="s">
        <v>667</v>
      </c>
      <c r="D1688" s="14">
        <v>58</v>
      </c>
      <c r="E1688">
        <f>VLOOKUP(C:C,Table1[[#All],[searchTaxon]:[Multiple_forms]],3,FALSE)</f>
        <v>0</v>
      </c>
      <c r="F1688">
        <f>VLOOKUP(C:C,Table1[[#All],[searchTaxon]:[Multiple_forms]],4,FALSE)</f>
        <v>0</v>
      </c>
      <c r="G1688">
        <f>VLOOKUP(C:C,Table1[[#All],[searchTaxon]:[Multiple_forms]],5,FALSE)</f>
        <v>0</v>
      </c>
      <c r="J1688" t="s">
        <v>48</v>
      </c>
    </row>
    <row r="1689" spans="1:10">
      <c r="A1689" s="12">
        <v>43245</v>
      </c>
      <c r="B1689" s="13">
        <v>43245</v>
      </c>
      <c r="C1689" s="14" t="s">
        <v>669</v>
      </c>
      <c r="D1689" s="14">
        <v>59</v>
      </c>
      <c r="E1689">
        <f>VLOOKUP(C:C,Table1[[#All],[searchTaxon]:[Multiple_forms]],3,FALSE)</f>
        <v>0</v>
      </c>
      <c r="F1689">
        <f>VLOOKUP(C:C,Table1[[#All],[searchTaxon]:[Multiple_forms]],4,FALSE)</f>
        <v>0</v>
      </c>
      <c r="G1689">
        <f>VLOOKUP(C:C,Table1[[#All],[searchTaxon]:[Multiple_forms]],5,FALSE)</f>
        <v>0</v>
      </c>
      <c r="J1689" t="s">
        <v>48</v>
      </c>
    </row>
    <row r="1690" spans="1:10">
      <c r="A1690" s="12">
        <v>43245</v>
      </c>
      <c r="B1690" s="13">
        <v>43245</v>
      </c>
      <c r="C1690" s="14" t="s">
        <v>671</v>
      </c>
      <c r="D1690" s="14">
        <v>60</v>
      </c>
      <c r="E1690" t="str">
        <f>VLOOKUP(C:C,Table1[[#All],[searchTaxon]:[Multiple_forms]],3,FALSE)</f>
        <v>hilli</v>
      </c>
      <c r="F1690">
        <f>VLOOKUP(C:C,Table1[[#All],[searchTaxon]:[Multiple_forms]],4,FALSE)</f>
        <v>0</v>
      </c>
      <c r="G1690">
        <f>VLOOKUP(C:C,Table1[[#All],[searchTaxon]:[Multiple_forms]],5,FALSE)</f>
        <v>0</v>
      </c>
      <c r="J1690" t="s">
        <v>48</v>
      </c>
    </row>
    <row r="1691" spans="1:10">
      <c r="A1691" s="12">
        <v>43245</v>
      </c>
      <c r="B1691" s="13">
        <v>43245</v>
      </c>
      <c r="C1691" s="14" t="s">
        <v>676</v>
      </c>
      <c r="D1691" s="14">
        <v>61</v>
      </c>
      <c r="E1691">
        <f>VLOOKUP(C:C,Table1[[#All],[searchTaxon]:[Multiple_forms]],3,FALSE)</f>
        <v>0</v>
      </c>
      <c r="F1691">
        <f>VLOOKUP(C:C,Table1[[#All],[searchTaxon]:[Multiple_forms]],4,FALSE)</f>
        <v>0</v>
      </c>
      <c r="G1691">
        <f>VLOOKUP(C:C,Table1[[#All],[searchTaxon]:[Multiple_forms]],5,FALSE)</f>
        <v>0</v>
      </c>
      <c r="J1691" t="s">
        <v>48</v>
      </c>
    </row>
    <row r="1692" spans="1:10">
      <c r="A1692" s="12">
        <v>43245</v>
      </c>
      <c r="B1692" s="13">
        <v>43245</v>
      </c>
      <c r="C1692" s="14" t="s">
        <v>679</v>
      </c>
      <c r="D1692" s="14">
        <v>62</v>
      </c>
      <c r="E1692">
        <f>VLOOKUP(C:C,Table1[[#All],[searchTaxon]:[Multiple_forms]],3,FALSE)</f>
        <v>0</v>
      </c>
      <c r="F1692">
        <f>VLOOKUP(C:C,Table1[[#All],[searchTaxon]:[Multiple_forms]],4,FALSE)</f>
        <v>0</v>
      </c>
      <c r="G1692">
        <f>VLOOKUP(C:C,Table1[[#All],[searchTaxon]:[Multiple_forms]],5,FALSE)</f>
        <v>0</v>
      </c>
      <c r="J1692" t="s">
        <v>48</v>
      </c>
    </row>
    <row r="1693" spans="1:10">
      <c r="A1693" s="12">
        <v>43245</v>
      </c>
      <c r="B1693" s="13">
        <v>43245</v>
      </c>
      <c r="C1693" s="14" t="s">
        <v>682</v>
      </c>
      <c r="D1693" s="14">
        <v>63</v>
      </c>
      <c r="E1693">
        <f>VLOOKUP(C:C,Table1[[#All],[searchTaxon]:[Multiple_forms]],3,FALSE)</f>
        <v>0</v>
      </c>
      <c r="F1693">
        <f>VLOOKUP(C:C,Table1[[#All],[searchTaxon]:[Multiple_forms]],4,FALSE)</f>
        <v>0</v>
      </c>
      <c r="G1693">
        <f>VLOOKUP(C:C,Table1[[#All],[searchTaxon]:[Multiple_forms]],5,FALSE)</f>
        <v>0</v>
      </c>
      <c r="J1693" t="s">
        <v>48</v>
      </c>
    </row>
    <row r="1694" spans="1:10">
      <c r="A1694" s="12">
        <v>43245</v>
      </c>
      <c r="B1694" s="13">
        <v>43245</v>
      </c>
      <c r="C1694" s="14" t="s">
        <v>686</v>
      </c>
      <c r="D1694" s="14">
        <v>64</v>
      </c>
      <c r="E1694">
        <f>VLOOKUP(C:C,Table1[[#All],[searchTaxon]:[Multiple_forms]],3,FALSE)</f>
        <v>0</v>
      </c>
      <c r="F1694">
        <f>VLOOKUP(C:C,Table1[[#All],[searchTaxon]:[Multiple_forms]],4,FALSE)</f>
        <v>0</v>
      </c>
      <c r="G1694">
        <f>VLOOKUP(C:C,Table1[[#All],[searchTaxon]:[Multiple_forms]],5,FALSE)</f>
        <v>0</v>
      </c>
      <c r="J1694" t="s">
        <v>48</v>
      </c>
    </row>
    <row r="1695" spans="1:10">
      <c r="A1695" s="12">
        <v>43245</v>
      </c>
      <c r="B1695" s="13">
        <v>43245</v>
      </c>
      <c r="C1695" s="14" t="s">
        <v>688</v>
      </c>
      <c r="D1695" s="14">
        <v>65</v>
      </c>
      <c r="E1695">
        <f>VLOOKUP(C:C,Table1[[#All],[searchTaxon]:[Multiple_forms]],3,FALSE)</f>
        <v>0</v>
      </c>
      <c r="F1695">
        <f>VLOOKUP(C:C,Table1[[#All],[searchTaxon]:[Multiple_forms]],4,FALSE)</f>
        <v>0</v>
      </c>
      <c r="G1695">
        <f>VLOOKUP(C:C,Table1[[#All],[searchTaxon]:[Multiple_forms]],5,FALSE)</f>
        <v>0</v>
      </c>
      <c r="J1695" t="s">
        <v>48</v>
      </c>
    </row>
    <row r="1696" spans="1:10">
      <c r="A1696" s="12">
        <v>43245</v>
      </c>
      <c r="B1696" s="13">
        <v>43245</v>
      </c>
      <c r="C1696" s="14" t="s">
        <v>690</v>
      </c>
      <c r="D1696" s="14">
        <v>66</v>
      </c>
      <c r="E1696">
        <f>VLOOKUP(C:C,Table1[[#All],[searchTaxon]:[Multiple_forms]],3,FALSE)</f>
        <v>0</v>
      </c>
      <c r="F1696">
        <f>VLOOKUP(C:C,Table1[[#All],[searchTaxon]:[Multiple_forms]],4,FALSE)</f>
        <v>0</v>
      </c>
      <c r="G1696">
        <f>VLOOKUP(C:C,Table1[[#All],[searchTaxon]:[Multiple_forms]],5,FALSE)</f>
        <v>0</v>
      </c>
      <c r="J1696" t="s">
        <v>48</v>
      </c>
    </row>
    <row r="1697" spans="1:10">
      <c r="A1697" s="12">
        <v>43245</v>
      </c>
      <c r="B1697" s="13">
        <v>43245</v>
      </c>
      <c r="C1697" s="14" t="s">
        <v>693</v>
      </c>
      <c r="D1697" s="14">
        <v>67</v>
      </c>
      <c r="E1697">
        <f>VLOOKUP(C:C,Table1[[#All],[searchTaxon]:[Multiple_forms]],3,FALSE)</f>
        <v>0</v>
      </c>
      <c r="F1697">
        <f>VLOOKUP(C:C,Table1[[#All],[searchTaxon]:[Multiple_forms]],4,FALSE)</f>
        <v>0</v>
      </c>
      <c r="G1697">
        <f>VLOOKUP(C:C,Table1[[#All],[searchTaxon]:[Multiple_forms]],5,FALSE)</f>
        <v>0</v>
      </c>
      <c r="J1697" t="s">
        <v>48</v>
      </c>
    </row>
    <row r="1698" spans="1:10">
      <c r="A1698" s="12">
        <v>43245</v>
      </c>
      <c r="B1698" s="13">
        <v>43245</v>
      </c>
      <c r="C1698" s="14" t="s">
        <v>695</v>
      </c>
      <c r="D1698" s="14">
        <v>68</v>
      </c>
      <c r="E1698">
        <f>VLOOKUP(C:C,Table1[[#All],[searchTaxon]:[Multiple_forms]],3,FALSE)</f>
        <v>0</v>
      </c>
      <c r="F1698">
        <f>VLOOKUP(C:C,Table1[[#All],[searchTaxon]:[Multiple_forms]],4,FALSE)</f>
        <v>0</v>
      </c>
      <c r="G1698">
        <f>VLOOKUP(C:C,Table1[[#All],[searchTaxon]:[Multiple_forms]],5,FALSE)</f>
        <v>0</v>
      </c>
      <c r="J1698" t="s">
        <v>48</v>
      </c>
    </row>
    <row r="1699" spans="1:10">
      <c r="A1699" s="12">
        <v>43245</v>
      </c>
      <c r="B1699" s="13">
        <v>43245</v>
      </c>
      <c r="C1699" s="14" t="s">
        <v>698</v>
      </c>
      <c r="D1699" s="14">
        <v>69</v>
      </c>
      <c r="E1699">
        <f>VLOOKUP(C:C,Table1[[#All],[searchTaxon]:[Multiple_forms]],3,FALSE)</f>
        <v>0</v>
      </c>
      <c r="F1699">
        <f>VLOOKUP(C:C,Table1[[#All],[searchTaxon]:[Multiple_forms]],4,FALSE)</f>
        <v>0</v>
      </c>
      <c r="G1699">
        <f>VLOOKUP(C:C,Table1[[#All],[searchTaxon]:[Multiple_forms]],5,FALSE)</f>
        <v>0</v>
      </c>
      <c r="J1699" t="s">
        <v>48</v>
      </c>
    </row>
    <row r="1700" spans="1:10">
      <c r="A1700" s="12">
        <v>43245</v>
      </c>
      <c r="B1700" s="13">
        <v>43245</v>
      </c>
      <c r="C1700" s="14" t="s">
        <v>701</v>
      </c>
      <c r="D1700" s="14">
        <v>70</v>
      </c>
      <c r="E1700">
        <f>VLOOKUP(C:C,Table1[[#All],[searchTaxon]:[Multiple_forms]],3,FALSE)</f>
        <v>0</v>
      </c>
      <c r="F1700">
        <f>VLOOKUP(C:C,Table1[[#All],[searchTaxon]:[Multiple_forms]],4,FALSE)</f>
        <v>0</v>
      </c>
      <c r="G1700">
        <f>VLOOKUP(C:C,Table1[[#All],[searchTaxon]:[Multiple_forms]],5,FALSE)</f>
        <v>0</v>
      </c>
      <c r="J1700" t="s">
        <v>48</v>
      </c>
    </row>
    <row r="1701" spans="1:10">
      <c r="A1701" s="12">
        <v>43245</v>
      </c>
      <c r="B1701" s="13">
        <v>43245</v>
      </c>
      <c r="C1701" s="14" t="s">
        <v>703</v>
      </c>
      <c r="D1701" s="14">
        <v>71</v>
      </c>
      <c r="E1701">
        <f>VLOOKUP(C:C,Table1[[#All],[searchTaxon]:[Multiple_forms]],3,FALSE)</f>
        <v>0</v>
      </c>
      <c r="F1701">
        <f>VLOOKUP(C:C,Table1[[#All],[searchTaxon]:[Multiple_forms]],4,FALSE)</f>
        <v>0</v>
      </c>
      <c r="G1701">
        <f>VLOOKUP(C:C,Table1[[#All],[searchTaxon]:[Multiple_forms]],5,FALSE)</f>
        <v>0</v>
      </c>
      <c r="J1701" t="s">
        <v>48</v>
      </c>
    </row>
    <row r="1702" spans="1:10">
      <c r="A1702" s="12">
        <v>43247</v>
      </c>
      <c r="B1702" s="13">
        <v>43247</v>
      </c>
      <c r="C1702" s="14" t="s">
        <v>707</v>
      </c>
      <c r="D1702" s="14">
        <v>72</v>
      </c>
      <c r="E1702" t="str">
        <f>VLOOKUP(C:C,Table1[[#All],[searchTaxon]:[Multiple_forms]],3,FALSE)</f>
        <v>Frisia</v>
      </c>
      <c r="F1702">
        <f>VLOOKUP(C:C,Table1[[#All],[searchTaxon]:[Multiple_forms]],4,FALSE)</f>
        <v>0</v>
      </c>
      <c r="G1702">
        <f>VLOOKUP(C:C,Table1[[#All],[searchTaxon]:[Multiple_forms]],5,FALSE)</f>
        <v>0</v>
      </c>
      <c r="J1702" t="s">
        <v>48</v>
      </c>
    </row>
    <row r="1703" spans="1:10">
      <c r="A1703" s="12">
        <v>43247</v>
      </c>
      <c r="B1703" s="13">
        <v>43247</v>
      </c>
      <c r="C1703" s="14" t="s">
        <v>711</v>
      </c>
      <c r="D1703" s="14">
        <v>73</v>
      </c>
      <c r="E1703">
        <f>VLOOKUP(C:C,Table1[[#All],[searchTaxon]:[Multiple_forms]],3,FALSE)</f>
        <v>0</v>
      </c>
      <c r="F1703" t="str">
        <f>VLOOKUP(C:C,Table1[[#All],[searchTaxon]:[Multiple_forms]],4,FALSE)</f>
        <v>Screenmaster</v>
      </c>
      <c r="G1703">
        <f>VLOOKUP(C:C,Table1[[#All],[searchTaxon]:[Multiple_forms]],5,FALSE)</f>
        <v>0</v>
      </c>
      <c r="J1703" t="s">
        <v>48</v>
      </c>
    </row>
    <row r="1704" spans="1:10">
      <c r="A1704" s="12">
        <v>43247</v>
      </c>
      <c r="B1704" s="13">
        <v>43247</v>
      </c>
      <c r="C1704" s="14" t="s">
        <v>714</v>
      </c>
      <c r="D1704" s="14">
        <v>74</v>
      </c>
      <c r="E1704">
        <f>VLOOKUP(C:C,Table1[[#All],[searchTaxon]:[Multiple_forms]],3,FALSE)</f>
        <v>0</v>
      </c>
      <c r="F1704" t="str">
        <f>VLOOKUP(C:C,Table1[[#All],[searchTaxon]:[Multiple_forms]],4,FALSE)</f>
        <v>Screenmaster</v>
      </c>
      <c r="G1704">
        <f>VLOOKUP(C:C,Table1[[#All],[searchTaxon]:[Multiple_forms]],5,FALSE)</f>
        <v>0</v>
      </c>
      <c r="J1704" t="s">
        <v>48</v>
      </c>
    </row>
    <row r="1705" spans="1:10">
      <c r="A1705" s="12">
        <v>43247</v>
      </c>
      <c r="B1705" s="13">
        <v>43247</v>
      </c>
      <c r="C1705" s="14" t="s">
        <v>717</v>
      </c>
      <c r="D1705" s="14">
        <v>75</v>
      </c>
      <c r="E1705">
        <f>VLOOKUP(C:C,Table1[[#All],[searchTaxon]:[Multiple_forms]],3,FALSE)</f>
        <v>0</v>
      </c>
      <c r="F1705">
        <f>VLOOKUP(C:C,Table1[[#All],[searchTaxon]:[Multiple_forms]],4,FALSE)</f>
        <v>0</v>
      </c>
      <c r="G1705">
        <f>VLOOKUP(C:C,Table1[[#All],[searchTaxon]:[Multiple_forms]],5,FALSE)</f>
        <v>0</v>
      </c>
      <c r="J1705" t="s">
        <v>48</v>
      </c>
    </row>
    <row r="1706" spans="1:10">
      <c r="A1706" s="12">
        <v>43247</v>
      </c>
      <c r="B1706" s="13">
        <v>43247</v>
      </c>
      <c r="C1706" s="14" t="s">
        <v>719</v>
      </c>
      <c r="D1706" s="14">
        <v>76</v>
      </c>
      <c r="E1706">
        <f>VLOOKUP(C:C,Table1[[#All],[searchTaxon]:[Multiple_forms]],3,FALSE)</f>
        <v>0</v>
      </c>
      <c r="F1706">
        <f>VLOOKUP(C:C,Table1[[#All],[searchTaxon]:[Multiple_forms]],4,FALSE)</f>
        <v>0</v>
      </c>
      <c r="G1706">
        <f>VLOOKUP(C:C,Table1[[#All],[searchTaxon]:[Multiple_forms]],5,FALSE)</f>
        <v>0</v>
      </c>
      <c r="J1706" t="s">
        <v>48</v>
      </c>
    </row>
    <row r="1707" spans="1:10">
      <c r="A1707" s="12">
        <v>43247</v>
      </c>
      <c r="B1707" s="13">
        <v>43247</v>
      </c>
      <c r="C1707" s="14" t="s">
        <v>721</v>
      </c>
      <c r="D1707" s="14">
        <v>77</v>
      </c>
      <c r="E1707">
        <f>VLOOKUP(C:C,Table1[[#All],[searchTaxon]:[Multiple_forms]],3,FALSE)</f>
        <v>0</v>
      </c>
      <c r="F1707">
        <f>VLOOKUP(C:C,Table1[[#All],[searchTaxon]:[Multiple_forms]],4,FALSE)</f>
        <v>0</v>
      </c>
      <c r="G1707">
        <f>VLOOKUP(C:C,Table1[[#All],[searchTaxon]:[Multiple_forms]],5,FALSE)</f>
        <v>0</v>
      </c>
      <c r="J1707" t="s">
        <v>48</v>
      </c>
    </row>
    <row r="1708" spans="1:10">
      <c r="A1708" s="12">
        <v>43247</v>
      </c>
      <c r="B1708" s="13">
        <v>43247</v>
      </c>
      <c r="C1708" s="14" t="s">
        <v>725</v>
      </c>
      <c r="D1708" s="14">
        <v>78</v>
      </c>
      <c r="E1708">
        <f>VLOOKUP(C:C,Table1[[#All],[searchTaxon]:[Multiple_forms]],3,FALSE)</f>
        <v>0</v>
      </c>
      <c r="F1708">
        <f>VLOOKUP(C:C,Table1[[#All],[searchTaxon]:[Multiple_forms]],4,FALSE)</f>
        <v>0</v>
      </c>
      <c r="G1708">
        <f>VLOOKUP(C:C,Table1[[#All],[searchTaxon]:[Multiple_forms]],5,FALSE)</f>
        <v>0</v>
      </c>
      <c r="J1708" t="s">
        <v>48</v>
      </c>
    </row>
    <row r="1709" spans="1:10">
      <c r="A1709" s="12">
        <v>43247</v>
      </c>
      <c r="B1709" s="13">
        <v>43247</v>
      </c>
      <c r="C1709" s="14" t="s">
        <v>728</v>
      </c>
      <c r="D1709" s="14">
        <v>79</v>
      </c>
      <c r="E1709">
        <f>VLOOKUP(C:C,Table1[[#All],[searchTaxon]:[Multiple_forms]],3,FALSE)</f>
        <v>0</v>
      </c>
      <c r="F1709">
        <f>VLOOKUP(C:C,Table1[[#All],[searchTaxon]:[Multiple_forms]],4,FALSE)</f>
        <v>0</v>
      </c>
      <c r="G1709">
        <f>VLOOKUP(C:C,Table1[[#All],[searchTaxon]:[Multiple_forms]],5,FALSE)</f>
        <v>0</v>
      </c>
      <c r="J1709" t="s">
        <v>48</v>
      </c>
    </row>
    <row r="1710" spans="1:10">
      <c r="A1710" s="12">
        <v>43247</v>
      </c>
      <c r="B1710" s="13">
        <v>43247</v>
      </c>
      <c r="C1710" s="14" t="s">
        <v>730</v>
      </c>
      <c r="D1710" s="14">
        <v>80</v>
      </c>
      <c r="E1710">
        <f>VLOOKUP(C:C,Table1[[#All],[searchTaxon]:[Multiple_forms]],3,FALSE)</f>
        <v>0</v>
      </c>
      <c r="F1710">
        <f>VLOOKUP(C:C,Table1[[#All],[searchTaxon]:[Multiple_forms]],4,FALSE)</f>
        <v>0</v>
      </c>
      <c r="G1710">
        <f>VLOOKUP(C:C,Table1[[#All],[searchTaxon]:[Multiple_forms]],5,FALSE)</f>
        <v>0</v>
      </c>
      <c r="J1710" t="s">
        <v>48</v>
      </c>
    </row>
    <row r="1711" spans="1:10">
      <c r="A1711" s="12">
        <v>43247</v>
      </c>
      <c r="B1711" s="13">
        <v>43247</v>
      </c>
      <c r="C1711" s="14" t="s">
        <v>734</v>
      </c>
      <c r="D1711" s="14">
        <v>81</v>
      </c>
      <c r="E1711">
        <f>VLOOKUP(C:C,Table1[[#All],[searchTaxon]:[Multiple_forms]],3,FALSE)</f>
        <v>0</v>
      </c>
      <c r="F1711">
        <f>VLOOKUP(C:C,Table1[[#All],[searchTaxon]:[Multiple_forms]],4,FALSE)</f>
        <v>0</v>
      </c>
      <c r="G1711">
        <f>VLOOKUP(C:C,Table1[[#All],[searchTaxon]:[Multiple_forms]],5,FALSE)</f>
        <v>0</v>
      </c>
      <c r="J1711" t="s">
        <v>48</v>
      </c>
    </row>
    <row r="1712" spans="1:10">
      <c r="A1712" s="12">
        <v>43247</v>
      </c>
      <c r="B1712" s="13">
        <v>43247</v>
      </c>
      <c r="C1712" s="14" t="s">
        <v>736</v>
      </c>
      <c r="D1712" s="14">
        <v>82</v>
      </c>
      <c r="E1712">
        <f>VLOOKUP(C:C,Table1[[#All],[searchTaxon]:[Multiple_forms]],3,FALSE)</f>
        <v>0</v>
      </c>
      <c r="F1712">
        <f>VLOOKUP(C:C,Table1[[#All],[searchTaxon]:[Multiple_forms]],4,FALSE)</f>
        <v>0</v>
      </c>
      <c r="G1712">
        <f>VLOOKUP(C:C,Table1[[#All],[searchTaxon]:[Multiple_forms]],5,FALSE)</f>
        <v>0</v>
      </c>
      <c r="J1712" t="s">
        <v>48</v>
      </c>
    </row>
    <row r="1713" spans="1:10">
      <c r="A1713" s="12">
        <v>43248</v>
      </c>
      <c r="B1713" s="13">
        <v>43248</v>
      </c>
      <c r="C1713" s="14" t="s">
        <v>739</v>
      </c>
      <c r="D1713" s="14">
        <v>83</v>
      </c>
      <c r="E1713">
        <f>VLOOKUP(C:C,Table1[[#All],[searchTaxon]:[Multiple_forms]],3,FALSE)</f>
        <v>0</v>
      </c>
      <c r="F1713">
        <f>VLOOKUP(C:C,Table1[[#All],[searchTaxon]:[Multiple_forms]],4,FALSE)</f>
        <v>0</v>
      </c>
      <c r="G1713">
        <f>VLOOKUP(C:C,Table1[[#All],[searchTaxon]:[Multiple_forms]],5,FALSE)</f>
        <v>0</v>
      </c>
      <c r="J1713" t="s">
        <v>48</v>
      </c>
    </row>
    <row r="1714" spans="1:10">
      <c r="A1714" s="12">
        <v>43248</v>
      </c>
      <c r="B1714" s="13">
        <v>43248</v>
      </c>
      <c r="C1714" s="14" t="s">
        <v>744</v>
      </c>
      <c r="D1714" s="14">
        <v>84</v>
      </c>
      <c r="E1714">
        <f>VLOOKUP(C:C,Table1[[#All],[searchTaxon]:[Multiple_forms]],3,FALSE)</f>
        <v>0</v>
      </c>
      <c r="F1714">
        <f>VLOOKUP(C:C,Table1[[#All],[searchTaxon]:[Multiple_forms]],4,FALSE)</f>
        <v>0</v>
      </c>
      <c r="G1714">
        <f>VLOOKUP(C:C,Table1[[#All],[searchTaxon]:[Multiple_forms]],5,FALSE)</f>
        <v>0</v>
      </c>
      <c r="J1714" t="s">
        <v>48</v>
      </c>
    </row>
    <row r="1715" spans="1:10">
      <c r="A1715" s="12">
        <v>43248</v>
      </c>
      <c r="B1715" s="13">
        <v>43248</v>
      </c>
      <c r="C1715" s="14" t="s">
        <v>744</v>
      </c>
      <c r="D1715" s="14">
        <v>85</v>
      </c>
      <c r="E1715">
        <f>VLOOKUP(C:C,Table1[[#All],[searchTaxon]:[Multiple_forms]],3,FALSE)</f>
        <v>0</v>
      </c>
      <c r="F1715">
        <f>VLOOKUP(C:C,Table1[[#All],[searchTaxon]:[Multiple_forms]],4,FALSE)</f>
        <v>0</v>
      </c>
      <c r="G1715">
        <f>VLOOKUP(C:C,Table1[[#All],[searchTaxon]:[Multiple_forms]],5,FALSE)</f>
        <v>0</v>
      </c>
      <c r="J1715" t="s">
        <v>48</v>
      </c>
    </row>
    <row r="1716" spans="1:10">
      <c r="A1716" s="12">
        <v>43248</v>
      </c>
      <c r="B1716" s="13">
        <v>43248</v>
      </c>
      <c r="C1716" s="14" t="s">
        <v>747</v>
      </c>
      <c r="D1716" s="14">
        <v>86</v>
      </c>
      <c r="E1716" t="str">
        <f>VLOOKUP(C:C,Table1[[#All],[searchTaxon]:[Multiple_forms]],3,FALSE)</f>
        <v>Purpurea</v>
      </c>
      <c r="F1716">
        <f>VLOOKUP(C:C,Table1[[#All],[searchTaxon]:[Multiple_forms]],4,FALSE)</f>
        <v>0</v>
      </c>
      <c r="G1716">
        <f>VLOOKUP(C:C,Table1[[#All],[searchTaxon]:[Multiple_forms]],5,FALSE)</f>
        <v>0</v>
      </c>
      <c r="J1716" t="s">
        <v>48</v>
      </c>
    </row>
    <row r="1717" spans="1:10">
      <c r="A1717" s="12">
        <v>43248</v>
      </c>
      <c r="B1717" s="13">
        <v>43248</v>
      </c>
      <c r="C1717" s="14" t="s">
        <v>750</v>
      </c>
      <c r="D1717" s="14">
        <v>87</v>
      </c>
      <c r="E1717">
        <f>VLOOKUP(C:C,Table1[[#All],[searchTaxon]:[Multiple_forms]],3,FALSE)</f>
        <v>0</v>
      </c>
      <c r="F1717">
        <f>VLOOKUP(C:C,Table1[[#All],[searchTaxon]:[Multiple_forms]],4,FALSE)</f>
        <v>0</v>
      </c>
      <c r="G1717">
        <f>VLOOKUP(C:C,Table1[[#All],[searchTaxon]:[Multiple_forms]],5,FALSE)</f>
        <v>0</v>
      </c>
      <c r="J1717" t="s">
        <v>48</v>
      </c>
    </row>
    <row r="1718" spans="1:10">
      <c r="A1718" s="12">
        <v>43248</v>
      </c>
      <c r="B1718" s="13">
        <v>43248</v>
      </c>
      <c r="C1718" s="14" t="s">
        <v>754</v>
      </c>
      <c r="D1718" s="14">
        <v>88</v>
      </c>
      <c r="E1718">
        <f>VLOOKUP(C:C,Table1[[#All],[searchTaxon]:[Multiple_forms]],3,FALSE)</f>
        <v>0</v>
      </c>
      <c r="F1718">
        <f>VLOOKUP(C:C,Table1[[#All],[searchTaxon]:[Multiple_forms]],4,FALSE)</f>
        <v>0</v>
      </c>
      <c r="G1718">
        <f>VLOOKUP(C:C,Table1[[#All],[searchTaxon]:[Multiple_forms]],5,FALSE)</f>
        <v>0</v>
      </c>
      <c r="J1718" t="s">
        <v>48</v>
      </c>
    </row>
    <row r="1719" spans="1:10">
      <c r="A1719" s="12">
        <v>43248</v>
      </c>
      <c r="B1719" s="13">
        <v>43248</v>
      </c>
      <c r="C1719" s="14" t="s">
        <v>754</v>
      </c>
      <c r="D1719" s="14">
        <v>89</v>
      </c>
      <c r="E1719">
        <f>VLOOKUP(C:C,Table1[[#All],[searchTaxon]:[Multiple_forms]],3,FALSE)</f>
        <v>0</v>
      </c>
      <c r="F1719">
        <f>VLOOKUP(C:C,Table1[[#All],[searchTaxon]:[Multiple_forms]],4,FALSE)</f>
        <v>0</v>
      </c>
      <c r="G1719">
        <f>VLOOKUP(C:C,Table1[[#All],[searchTaxon]:[Multiple_forms]],5,FALSE)</f>
        <v>0</v>
      </c>
      <c r="J1719" t="s">
        <v>48</v>
      </c>
    </row>
    <row r="1720" spans="1:10">
      <c r="A1720" s="12">
        <v>43248</v>
      </c>
      <c r="B1720" s="13">
        <v>43248</v>
      </c>
      <c r="C1720" s="14" t="s">
        <v>757</v>
      </c>
      <c r="D1720" s="14">
        <v>90</v>
      </c>
      <c r="E1720">
        <f>VLOOKUP(C:C,Table1[[#All],[searchTaxon]:[Multiple_forms]],3,FALSE)</f>
        <v>0</v>
      </c>
      <c r="F1720">
        <f>VLOOKUP(C:C,Table1[[#All],[searchTaxon]:[Multiple_forms]],4,FALSE)</f>
        <v>0</v>
      </c>
      <c r="G1720">
        <f>VLOOKUP(C:C,Table1[[#All],[searchTaxon]:[Multiple_forms]],5,FALSE)</f>
        <v>0</v>
      </c>
      <c r="J1720" t="s">
        <v>48</v>
      </c>
    </row>
    <row r="1721" spans="1:10">
      <c r="A1721" s="12">
        <v>43248</v>
      </c>
      <c r="B1721" s="13">
        <v>43248</v>
      </c>
      <c r="C1721" s="14" t="s">
        <v>759</v>
      </c>
      <c r="D1721" s="14">
        <v>91</v>
      </c>
      <c r="E1721">
        <f>VLOOKUP(C:C,Table1[[#All],[searchTaxon]:[Multiple_forms]],3,FALSE)</f>
        <v>0</v>
      </c>
      <c r="F1721">
        <f>VLOOKUP(C:C,Table1[[#All],[searchTaxon]:[Multiple_forms]],4,FALSE)</f>
        <v>0</v>
      </c>
      <c r="G1721">
        <f>VLOOKUP(C:C,Table1[[#All],[searchTaxon]:[Multiple_forms]],5,FALSE)</f>
        <v>0</v>
      </c>
      <c r="J1721" t="s">
        <v>48</v>
      </c>
    </row>
    <row r="1722" spans="1:10">
      <c r="A1722" s="12">
        <v>43248</v>
      </c>
      <c r="B1722" s="13">
        <v>43248</v>
      </c>
      <c r="C1722" s="14" t="s">
        <v>761</v>
      </c>
      <c r="D1722" s="14">
        <v>92</v>
      </c>
      <c r="E1722">
        <f>VLOOKUP(C:C,Table1[[#All],[searchTaxon]:[Multiple_forms]],3,FALSE)</f>
        <v>0</v>
      </c>
      <c r="F1722">
        <f>VLOOKUP(C:C,Table1[[#All],[searchTaxon]:[Multiple_forms]],4,FALSE)</f>
        <v>0</v>
      </c>
      <c r="G1722">
        <f>VLOOKUP(C:C,Table1[[#All],[searchTaxon]:[Multiple_forms]],5,FALSE)</f>
        <v>0</v>
      </c>
      <c r="J1722" t="s">
        <v>48</v>
      </c>
    </row>
    <row r="1723" spans="1:10">
      <c r="A1723" s="12">
        <v>43248</v>
      </c>
      <c r="B1723" s="13">
        <v>43248</v>
      </c>
      <c r="C1723" s="14" t="s">
        <v>763</v>
      </c>
      <c r="D1723" s="14">
        <v>93</v>
      </c>
      <c r="E1723">
        <f>VLOOKUP(C:C,Table1[[#All],[searchTaxon]:[Multiple_forms]],3,FALSE)</f>
        <v>0</v>
      </c>
      <c r="F1723">
        <f>VLOOKUP(C:C,Table1[[#All],[searchTaxon]:[Multiple_forms]],4,FALSE)</f>
        <v>0</v>
      </c>
      <c r="G1723">
        <f>VLOOKUP(C:C,Table1[[#All],[searchTaxon]:[Multiple_forms]],5,FALSE)</f>
        <v>0</v>
      </c>
      <c r="J1723" t="s">
        <v>48</v>
      </c>
    </row>
    <row r="1724" spans="1:10">
      <c r="A1724" s="12">
        <v>43248</v>
      </c>
      <c r="B1724" s="13">
        <v>43248</v>
      </c>
      <c r="C1724" s="14" t="s">
        <v>767</v>
      </c>
      <c r="D1724" s="14">
        <v>94</v>
      </c>
      <c r="E1724">
        <f>VLOOKUP(C:C,Table1[[#All],[searchTaxon]:[Multiple_forms]],3,FALSE)</f>
        <v>0</v>
      </c>
      <c r="F1724">
        <f>VLOOKUP(C:C,Table1[[#All],[searchTaxon]:[Multiple_forms]],4,FALSE)</f>
        <v>0</v>
      </c>
      <c r="G1724">
        <f>VLOOKUP(C:C,Table1[[#All],[searchTaxon]:[Multiple_forms]],5,FALSE)</f>
        <v>0</v>
      </c>
      <c r="J1724" t="s">
        <v>48</v>
      </c>
    </row>
    <row r="1725" spans="1:10">
      <c r="A1725" s="12">
        <v>43248</v>
      </c>
      <c r="B1725" s="13">
        <v>43248</v>
      </c>
      <c r="C1725" s="14" t="s">
        <v>769</v>
      </c>
      <c r="D1725" s="14">
        <v>95</v>
      </c>
      <c r="E1725">
        <f>VLOOKUP(C:C,Table1[[#All],[searchTaxon]:[Multiple_forms]],3,FALSE)</f>
        <v>0</v>
      </c>
      <c r="F1725">
        <f>VLOOKUP(C:C,Table1[[#All],[searchTaxon]:[Multiple_forms]],4,FALSE)</f>
        <v>0</v>
      </c>
      <c r="G1725">
        <f>VLOOKUP(C:C,Table1[[#All],[searchTaxon]:[Multiple_forms]],5,FALSE)</f>
        <v>0</v>
      </c>
      <c r="J1725" t="s">
        <v>48</v>
      </c>
    </row>
    <row r="1726" spans="1:10">
      <c r="A1726" s="12">
        <v>43248</v>
      </c>
      <c r="B1726" s="13">
        <v>43248</v>
      </c>
      <c r="C1726" s="14" t="s">
        <v>771</v>
      </c>
      <c r="D1726" s="14">
        <v>96</v>
      </c>
      <c r="E1726">
        <f>VLOOKUP(C:C,Table1[[#All],[searchTaxon]:[Multiple_forms]],3,FALSE)</f>
        <v>0</v>
      </c>
      <c r="F1726">
        <f>VLOOKUP(C:C,Table1[[#All],[searchTaxon]:[Multiple_forms]],4,FALSE)</f>
        <v>0</v>
      </c>
      <c r="G1726">
        <f>VLOOKUP(C:C,Table1[[#All],[searchTaxon]:[Multiple_forms]],5,FALSE)</f>
        <v>0</v>
      </c>
      <c r="J1726" t="s">
        <v>48</v>
      </c>
    </row>
    <row r="1727" spans="1:10">
      <c r="A1727" s="12">
        <v>43248</v>
      </c>
      <c r="B1727" s="13">
        <v>43248</v>
      </c>
      <c r="C1727" s="14" t="s">
        <v>771</v>
      </c>
      <c r="D1727" s="14">
        <v>97</v>
      </c>
      <c r="E1727">
        <f>VLOOKUP(C:C,Table1[[#All],[searchTaxon]:[Multiple_forms]],3,FALSE)</f>
        <v>0</v>
      </c>
      <c r="F1727">
        <f>VLOOKUP(C:C,Table1[[#All],[searchTaxon]:[Multiple_forms]],4,FALSE)</f>
        <v>0</v>
      </c>
      <c r="G1727">
        <f>VLOOKUP(C:C,Table1[[#All],[searchTaxon]:[Multiple_forms]],5,FALSE)</f>
        <v>0</v>
      </c>
      <c r="J1727" t="s">
        <v>48</v>
      </c>
    </row>
    <row r="1728" spans="1:10">
      <c r="A1728" s="12">
        <v>43248</v>
      </c>
      <c r="B1728" s="13">
        <v>43248</v>
      </c>
      <c r="C1728" s="14" t="s">
        <v>774</v>
      </c>
      <c r="D1728" s="14">
        <v>98</v>
      </c>
      <c r="E1728">
        <f>VLOOKUP(C:C,Table1[[#All],[searchTaxon]:[Multiple_forms]],3,FALSE)</f>
        <v>0</v>
      </c>
      <c r="F1728">
        <f>VLOOKUP(C:C,Table1[[#All],[searchTaxon]:[Multiple_forms]],4,FALSE)</f>
        <v>0</v>
      </c>
      <c r="G1728">
        <f>VLOOKUP(C:C,Table1[[#All],[searchTaxon]:[Multiple_forms]],5,FALSE)</f>
        <v>0</v>
      </c>
      <c r="J1728" t="s">
        <v>48</v>
      </c>
    </row>
    <row r="1729" spans="1:10">
      <c r="A1729" s="12">
        <v>43248</v>
      </c>
      <c r="B1729" s="13">
        <v>43248</v>
      </c>
      <c r="C1729" s="14" t="s">
        <v>777</v>
      </c>
      <c r="D1729" s="14">
        <v>99</v>
      </c>
      <c r="E1729">
        <f>VLOOKUP(C:C,Table1[[#All],[searchTaxon]:[Multiple_forms]],3,FALSE)</f>
        <v>0</v>
      </c>
      <c r="F1729">
        <f>VLOOKUP(C:C,Table1[[#All],[searchTaxon]:[Multiple_forms]],4,FALSE)</f>
        <v>0</v>
      </c>
      <c r="G1729">
        <f>VLOOKUP(C:C,Table1[[#All],[searchTaxon]:[Multiple_forms]],5,FALSE)</f>
        <v>0</v>
      </c>
      <c r="J1729" t="s">
        <v>48</v>
      </c>
    </row>
    <row r="1730" spans="1:10">
      <c r="A1730" s="12">
        <v>43248</v>
      </c>
      <c r="B1730" s="13">
        <v>43248</v>
      </c>
      <c r="C1730" s="14" t="s">
        <v>779</v>
      </c>
      <c r="D1730" s="14">
        <v>100</v>
      </c>
      <c r="E1730">
        <f>VLOOKUP(C:C,Table1[[#All],[searchTaxon]:[Multiple_forms]],3,FALSE)</f>
        <v>0</v>
      </c>
      <c r="F1730">
        <f>VLOOKUP(C:C,Table1[[#All],[searchTaxon]:[Multiple_forms]],4,FALSE)</f>
        <v>0</v>
      </c>
      <c r="G1730">
        <f>VLOOKUP(C:C,Table1[[#All],[searchTaxon]:[Multiple_forms]],5,FALSE)</f>
        <v>0</v>
      </c>
      <c r="J1730" t="s">
        <v>48</v>
      </c>
    </row>
    <row r="1731" spans="1:10">
      <c r="A1731" s="12">
        <v>43248</v>
      </c>
      <c r="B1731" s="13">
        <v>43248</v>
      </c>
      <c r="C1731" s="14" t="s">
        <v>781</v>
      </c>
      <c r="D1731" s="14">
        <v>101</v>
      </c>
      <c r="E1731">
        <f>VLOOKUP(C:C,Table1[[#All],[searchTaxon]:[Multiple_forms]],3,FALSE)</f>
        <v>0</v>
      </c>
      <c r="F1731">
        <f>VLOOKUP(C:C,Table1[[#All],[searchTaxon]:[Multiple_forms]],4,FALSE)</f>
        <v>0</v>
      </c>
      <c r="G1731">
        <f>VLOOKUP(C:C,Table1[[#All],[searchTaxon]:[Multiple_forms]],5,FALSE)</f>
        <v>0</v>
      </c>
      <c r="J1731" t="s">
        <v>48</v>
      </c>
    </row>
    <row r="1732" spans="1:10">
      <c r="A1732" s="12">
        <v>43248</v>
      </c>
      <c r="B1732" s="13">
        <v>43248</v>
      </c>
      <c r="C1732" s="14" t="s">
        <v>783</v>
      </c>
      <c r="D1732" s="14">
        <v>102</v>
      </c>
      <c r="E1732">
        <f>VLOOKUP(C:C,Table1[[#All],[searchTaxon]:[Multiple_forms]],3,FALSE)</f>
        <v>0</v>
      </c>
      <c r="F1732">
        <f>VLOOKUP(C:C,Table1[[#All],[searchTaxon]:[Multiple_forms]],4,FALSE)</f>
        <v>0</v>
      </c>
      <c r="G1732">
        <f>VLOOKUP(C:C,Table1[[#All],[searchTaxon]:[Multiple_forms]],5,FALSE)</f>
        <v>0</v>
      </c>
      <c r="J1732" t="s">
        <v>48</v>
      </c>
    </row>
    <row r="1733" spans="1:10">
      <c r="A1733" s="12">
        <v>43248</v>
      </c>
      <c r="B1733" s="13">
        <v>43248</v>
      </c>
      <c r="C1733" s="14" t="s">
        <v>786</v>
      </c>
      <c r="D1733" s="14">
        <v>103</v>
      </c>
      <c r="E1733">
        <f>VLOOKUP(C:C,Table1[[#All],[searchTaxon]:[Multiple_forms]],3,FALSE)</f>
        <v>0</v>
      </c>
      <c r="F1733">
        <f>VLOOKUP(C:C,Table1[[#All],[searchTaxon]:[Multiple_forms]],4,FALSE)</f>
        <v>0</v>
      </c>
      <c r="G1733">
        <f>VLOOKUP(C:C,Table1[[#All],[searchTaxon]:[Multiple_forms]],5,FALSE)</f>
        <v>0</v>
      </c>
      <c r="J1733" t="s">
        <v>48</v>
      </c>
    </row>
    <row r="1734" spans="1:10">
      <c r="A1734" s="12">
        <v>43248</v>
      </c>
      <c r="B1734" s="13">
        <v>43248</v>
      </c>
      <c r="C1734" s="14" t="s">
        <v>788</v>
      </c>
      <c r="D1734" s="14">
        <v>104</v>
      </c>
      <c r="E1734">
        <f>VLOOKUP(C:C,Table1[[#All],[searchTaxon]:[Multiple_forms]],3,FALSE)</f>
        <v>0</v>
      </c>
      <c r="F1734">
        <f>VLOOKUP(C:C,Table1[[#All],[searchTaxon]:[Multiple_forms]],4,FALSE)</f>
        <v>0</v>
      </c>
      <c r="G1734">
        <f>VLOOKUP(C:C,Table1[[#All],[searchTaxon]:[Multiple_forms]],5,FALSE)</f>
        <v>0</v>
      </c>
      <c r="J1734" t="s">
        <v>48</v>
      </c>
    </row>
    <row r="1735" spans="1:10">
      <c r="A1735" s="12">
        <v>43248</v>
      </c>
      <c r="B1735" s="13">
        <v>43248</v>
      </c>
      <c r="C1735" s="14" t="s">
        <v>791</v>
      </c>
      <c r="D1735" s="14">
        <v>105</v>
      </c>
      <c r="E1735">
        <f>VLOOKUP(C:C,Table1[[#All],[searchTaxon]:[Multiple_forms]],3,FALSE)</f>
        <v>0</v>
      </c>
      <c r="F1735">
        <f>VLOOKUP(C:C,Table1[[#All],[searchTaxon]:[Multiple_forms]],4,FALSE)</f>
        <v>0</v>
      </c>
      <c r="G1735">
        <f>VLOOKUP(C:C,Table1[[#All],[searchTaxon]:[Multiple_forms]],5,FALSE)</f>
        <v>0</v>
      </c>
      <c r="J1735" t="s">
        <v>48</v>
      </c>
    </row>
    <row r="1736" spans="1:10">
      <c r="A1736" s="12">
        <v>43249</v>
      </c>
      <c r="B1736" s="13">
        <v>43249</v>
      </c>
      <c r="C1736" s="14" t="s">
        <v>793</v>
      </c>
      <c r="D1736" s="14">
        <v>106</v>
      </c>
      <c r="E1736">
        <f>VLOOKUP(C:C,Table1[[#All],[searchTaxon]:[Multiple_forms]],3,FALSE)</f>
        <v>0</v>
      </c>
      <c r="F1736">
        <f>VLOOKUP(C:C,Table1[[#All],[searchTaxon]:[Multiple_forms]],4,FALSE)</f>
        <v>0</v>
      </c>
      <c r="G1736">
        <f>VLOOKUP(C:C,Table1[[#All],[searchTaxon]:[Multiple_forms]],5,FALSE)</f>
        <v>0</v>
      </c>
      <c r="J1736" t="s">
        <v>48</v>
      </c>
    </row>
    <row r="1737" spans="1:10">
      <c r="A1737" s="12">
        <v>43249</v>
      </c>
      <c r="B1737" s="13">
        <v>43249</v>
      </c>
      <c r="C1737" s="14" t="s">
        <v>795</v>
      </c>
      <c r="D1737" s="14">
        <v>107</v>
      </c>
      <c r="E1737">
        <f>VLOOKUP(C:C,Table1[[#All],[searchTaxon]:[Multiple_forms]],3,FALSE)</f>
        <v>0</v>
      </c>
      <c r="F1737">
        <f>VLOOKUP(C:C,Table1[[#All],[searchTaxon]:[Multiple_forms]],4,FALSE)</f>
        <v>0</v>
      </c>
      <c r="G1737">
        <f>VLOOKUP(C:C,Table1[[#All],[searchTaxon]:[Multiple_forms]],5,FALSE)</f>
        <v>0</v>
      </c>
      <c r="J1737" t="s">
        <v>48</v>
      </c>
    </row>
    <row r="1738" spans="1:10">
      <c r="A1738" s="12">
        <v>43249</v>
      </c>
      <c r="B1738" s="13">
        <v>43249</v>
      </c>
      <c r="C1738" s="14" t="s">
        <v>798</v>
      </c>
      <c r="D1738" s="14">
        <v>108</v>
      </c>
      <c r="E1738">
        <f>VLOOKUP(C:C,Table1[[#All],[searchTaxon]:[Multiple_forms]],3,FALSE)</f>
        <v>0</v>
      </c>
      <c r="F1738">
        <f>VLOOKUP(C:C,Table1[[#All],[searchTaxon]:[Multiple_forms]],4,FALSE)</f>
        <v>0</v>
      </c>
      <c r="G1738">
        <f>VLOOKUP(C:C,Table1[[#All],[searchTaxon]:[Multiple_forms]],5,FALSE)</f>
        <v>0</v>
      </c>
      <c r="J1738" t="s">
        <v>48</v>
      </c>
    </row>
    <row r="1739" spans="1:10">
      <c r="A1739" s="12">
        <v>43249</v>
      </c>
      <c r="B1739" s="13">
        <v>43249</v>
      </c>
      <c r="C1739" s="14" t="s">
        <v>800</v>
      </c>
      <c r="D1739" s="14">
        <v>109</v>
      </c>
      <c r="E1739">
        <f>VLOOKUP(C:C,Table1[[#All],[searchTaxon]:[Multiple_forms]],3,FALSE)</f>
        <v>0</v>
      </c>
      <c r="F1739">
        <f>VLOOKUP(C:C,Table1[[#All],[searchTaxon]:[Multiple_forms]],4,FALSE)</f>
        <v>0</v>
      </c>
      <c r="G1739">
        <f>VLOOKUP(C:C,Table1[[#All],[searchTaxon]:[Multiple_forms]],5,FALSE)</f>
        <v>0</v>
      </c>
      <c r="J1739" t="s">
        <v>48</v>
      </c>
    </row>
    <row r="1740" spans="1:10">
      <c r="A1740" s="12">
        <v>43249</v>
      </c>
      <c r="B1740" s="13">
        <v>43249</v>
      </c>
      <c r="C1740" s="14" t="s">
        <v>802</v>
      </c>
      <c r="D1740" s="14">
        <v>110</v>
      </c>
      <c r="E1740">
        <f>VLOOKUP(C:C,Table1[[#All],[searchTaxon]:[Multiple_forms]],3,FALSE)</f>
        <v>0</v>
      </c>
      <c r="F1740">
        <f>VLOOKUP(C:C,Table1[[#All],[searchTaxon]:[Multiple_forms]],4,FALSE)</f>
        <v>0</v>
      </c>
      <c r="G1740">
        <f>VLOOKUP(C:C,Table1[[#All],[searchTaxon]:[Multiple_forms]],5,FALSE)</f>
        <v>0</v>
      </c>
      <c r="J1740" t="s">
        <v>48</v>
      </c>
    </row>
    <row r="1741" spans="1:10">
      <c r="A1741" s="12">
        <v>43249</v>
      </c>
      <c r="B1741" s="13">
        <v>43249</v>
      </c>
      <c r="C1741" s="14" t="s">
        <v>804</v>
      </c>
      <c r="D1741" s="14">
        <v>111</v>
      </c>
      <c r="E1741">
        <f>VLOOKUP(C:C,Table1[[#All],[searchTaxon]:[Multiple_forms]],3,FALSE)</f>
        <v>0</v>
      </c>
      <c r="F1741">
        <f>VLOOKUP(C:C,Table1[[#All],[searchTaxon]:[Multiple_forms]],4,FALSE)</f>
        <v>0</v>
      </c>
      <c r="G1741">
        <f>VLOOKUP(C:C,Table1[[#All],[searchTaxon]:[Multiple_forms]],5,FALSE)</f>
        <v>0</v>
      </c>
      <c r="J1741" t="s">
        <v>48</v>
      </c>
    </row>
    <row r="1742" spans="1:10">
      <c r="A1742" s="12">
        <v>43249</v>
      </c>
      <c r="B1742" s="13">
        <v>43249</v>
      </c>
      <c r="C1742" s="14" t="s">
        <v>806</v>
      </c>
      <c r="D1742" s="14">
        <v>112</v>
      </c>
      <c r="E1742">
        <f>VLOOKUP(C:C,Table1[[#All],[searchTaxon]:[Multiple_forms]],3,FALSE)</f>
        <v>0</v>
      </c>
      <c r="F1742">
        <f>VLOOKUP(C:C,Table1[[#All],[searchTaxon]:[Multiple_forms]],4,FALSE)</f>
        <v>0</v>
      </c>
      <c r="G1742">
        <f>VLOOKUP(C:C,Table1[[#All],[searchTaxon]:[Multiple_forms]],5,FALSE)</f>
        <v>0</v>
      </c>
      <c r="J1742" t="s">
        <v>48</v>
      </c>
    </row>
    <row r="1743" spans="1:10">
      <c r="A1743" s="12">
        <v>43249</v>
      </c>
      <c r="B1743" s="13">
        <v>43249</v>
      </c>
      <c r="C1743" s="14" t="s">
        <v>808</v>
      </c>
      <c r="D1743" s="14">
        <v>113</v>
      </c>
      <c r="E1743">
        <f>VLOOKUP(C:C,Table1[[#All],[searchTaxon]:[Multiple_forms]],3,FALSE)</f>
        <v>0</v>
      </c>
      <c r="F1743">
        <f>VLOOKUP(C:C,Table1[[#All],[searchTaxon]:[Multiple_forms]],4,FALSE)</f>
        <v>0</v>
      </c>
      <c r="G1743">
        <f>VLOOKUP(C:C,Table1[[#All],[searchTaxon]:[Multiple_forms]],5,FALSE)</f>
        <v>0</v>
      </c>
      <c r="J1743" t="s">
        <v>48</v>
      </c>
    </row>
    <row r="1744" spans="1:10">
      <c r="A1744" s="12">
        <v>43249</v>
      </c>
      <c r="B1744" s="13">
        <v>43249</v>
      </c>
      <c r="C1744" s="14" t="s">
        <v>812</v>
      </c>
      <c r="D1744" s="14">
        <v>114</v>
      </c>
      <c r="E1744">
        <f>VLOOKUP(C:C,Table1[[#All],[searchTaxon]:[Multiple_forms]],3,FALSE)</f>
        <v>0</v>
      </c>
      <c r="F1744">
        <f>VLOOKUP(C:C,Table1[[#All],[searchTaxon]:[Multiple_forms]],4,FALSE)</f>
        <v>0</v>
      </c>
      <c r="G1744">
        <f>VLOOKUP(C:C,Table1[[#All],[searchTaxon]:[Multiple_forms]],5,FALSE)</f>
        <v>0</v>
      </c>
      <c r="J1744" t="s">
        <v>48</v>
      </c>
    </row>
    <row r="1745" spans="1:10">
      <c r="A1745" s="12">
        <v>43249</v>
      </c>
      <c r="B1745" s="13">
        <v>43249</v>
      </c>
      <c r="C1745" s="14" t="s">
        <v>815</v>
      </c>
      <c r="D1745" s="14">
        <v>115</v>
      </c>
      <c r="E1745">
        <f>VLOOKUP(C:C,Table1[[#All],[searchTaxon]:[Multiple_forms]],3,FALSE)</f>
        <v>0</v>
      </c>
      <c r="F1745">
        <f>VLOOKUP(C:C,Table1[[#All],[searchTaxon]:[Multiple_forms]],4,FALSE)</f>
        <v>0</v>
      </c>
      <c r="G1745">
        <f>VLOOKUP(C:C,Table1[[#All],[searchTaxon]:[Multiple_forms]],5,FALSE)</f>
        <v>0</v>
      </c>
      <c r="J1745" t="s">
        <v>48</v>
      </c>
    </row>
    <row r="1746" spans="1:10">
      <c r="A1746" s="12">
        <v>43249</v>
      </c>
      <c r="B1746" s="13">
        <v>43249</v>
      </c>
      <c r="C1746" s="14" t="s">
        <v>817</v>
      </c>
      <c r="D1746" s="14">
        <v>116</v>
      </c>
      <c r="E1746">
        <f>VLOOKUP(C:C,Table1[[#All],[searchTaxon]:[Multiple_forms]],3,FALSE)</f>
        <v>0</v>
      </c>
      <c r="F1746">
        <f>VLOOKUP(C:C,Table1[[#All],[searchTaxon]:[Multiple_forms]],4,FALSE)</f>
        <v>0</v>
      </c>
      <c r="G1746">
        <f>VLOOKUP(C:C,Table1[[#All],[searchTaxon]:[Multiple_forms]],5,FALSE)</f>
        <v>0</v>
      </c>
      <c r="J1746" t="s">
        <v>48</v>
      </c>
    </row>
    <row r="1747" spans="1:10">
      <c r="A1747" s="12">
        <v>43249</v>
      </c>
      <c r="B1747" s="13">
        <v>43249</v>
      </c>
      <c r="C1747" s="14" t="s">
        <v>821</v>
      </c>
      <c r="D1747" s="14">
        <v>117</v>
      </c>
      <c r="E1747">
        <f>VLOOKUP(C:C,Table1[[#All],[searchTaxon]:[Multiple_forms]],3,FALSE)</f>
        <v>0</v>
      </c>
      <c r="F1747">
        <f>VLOOKUP(C:C,Table1[[#All],[searchTaxon]:[Multiple_forms]],4,FALSE)</f>
        <v>0</v>
      </c>
      <c r="G1747">
        <f>VLOOKUP(C:C,Table1[[#All],[searchTaxon]:[Multiple_forms]],5,FALSE)</f>
        <v>0</v>
      </c>
      <c r="J1747" t="s">
        <v>48</v>
      </c>
    </row>
    <row r="1748" spans="1:10">
      <c r="A1748" s="12">
        <v>43249</v>
      </c>
      <c r="B1748" s="13">
        <v>43249</v>
      </c>
      <c r="C1748" s="14" t="s">
        <v>825</v>
      </c>
      <c r="D1748" s="14">
        <v>118</v>
      </c>
      <c r="E1748">
        <f>VLOOKUP(C:C,Table1[[#All],[searchTaxon]:[Multiple_forms]],3,FALSE)</f>
        <v>0</v>
      </c>
      <c r="F1748">
        <f>VLOOKUP(C:C,Table1[[#All],[searchTaxon]:[Multiple_forms]],4,FALSE)</f>
        <v>0</v>
      </c>
      <c r="G1748">
        <f>VLOOKUP(C:C,Table1[[#All],[searchTaxon]:[Multiple_forms]],5,FALSE)</f>
        <v>0</v>
      </c>
      <c r="J1748" t="s">
        <v>48</v>
      </c>
    </row>
    <row r="1749" spans="1:10">
      <c r="A1749" s="12">
        <v>43249</v>
      </c>
      <c r="B1749" s="13">
        <v>43249</v>
      </c>
      <c r="C1749" s="14" t="s">
        <v>825</v>
      </c>
      <c r="D1749" s="14">
        <v>119</v>
      </c>
      <c r="E1749">
        <f>VLOOKUP(C:C,Table1[[#All],[searchTaxon]:[Multiple_forms]],3,FALSE)</f>
        <v>0</v>
      </c>
      <c r="F1749">
        <f>VLOOKUP(C:C,Table1[[#All],[searchTaxon]:[Multiple_forms]],4,FALSE)</f>
        <v>0</v>
      </c>
      <c r="G1749">
        <f>VLOOKUP(C:C,Table1[[#All],[searchTaxon]:[Multiple_forms]],5,FALSE)</f>
        <v>0</v>
      </c>
      <c r="J1749" t="s">
        <v>48</v>
      </c>
    </row>
    <row r="1750" spans="1:10">
      <c r="A1750" s="12">
        <v>43249</v>
      </c>
      <c r="B1750" s="13">
        <v>43249</v>
      </c>
      <c r="C1750" s="14" t="s">
        <v>828</v>
      </c>
      <c r="D1750" s="14">
        <v>120</v>
      </c>
      <c r="E1750">
        <f>VLOOKUP(C:C,Table1[[#All],[searchTaxon]:[Multiple_forms]],3,FALSE)</f>
        <v>0</v>
      </c>
      <c r="F1750">
        <f>VLOOKUP(C:C,Table1[[#All],[searchTaxon]:[Multiple_forms]],4,FALSE)</f>
        <v>0</v>
      </c>
      <c r="G1750">
        <f>VLOOKUP(C:C,Table1[[#All],[searchTaxon]:[Multiple_forms]],5,FALSE)</f>
        <v>0</v>
      </c>
      <c r="J1750" t="s">
        <v>48</v>
      </c>
    </row>
    <row r="1751" spans="1:10">
      <c r="A1751" s="12">
        <v>43249</v>
      </c>
      <c r="B1751" s="13">
        <v>43249</v>
      </c>
      <c r="C1751" s="14" t="s">
        <v>830</v>
      </c>
      <c r="D1751" s="14">
        <v>121</v>
      </c>
      <c r="E1751">
        <f>VLOOKUP(C:C,Table1[[#All],[searchTaxon]:[Multiple_forms]],3,FALSE)</f>
        <v>0</v>
      </c>
      <c r="F1751">
        <f>VLOOKUP(C:C,Table1[[#All],[searchTaxon]:[Multiple_forms]],4,FALSE)</f>
        <v>0</v>
      </c>
      <c r="G1751">
        <f>VLOOKUP(C:C,Table1[[#All],[searchTaxon]:[Multiple_forms]],5,FALSE)</f>
        <v>0</v>
      </c>
      <c r="J1751" t="s">
        <v>48</v>
      </c>
    </row>
    <row r="1752" spans="1:10">
      <c r="A1752" s="12">
        <v>43249</v>
      </c>
      <c r="B1752" s="13">
        <v>43249</v>
      </c>
      <c r="C1752" s="14" t="s">
        <v>832</v>
      </c>
      <c r="D1752" s="14">
        <v>122</v>
      </c>
      <c r="E1752">
        <f>VLOOKUP(C:C,Table1[[#All],[searchTaxon]:[Multiple_forms]],3,FALSE)</f>
        <v>0</v>
      </c>
      <c r="F1752">
        <f>VLOOKUP(C:C,Table1[[#All],[searchTaxon]:[Multiple_forms]],4,FALSE)</f>
        <v>0</v>
      </c>
      <c r="G1752">
        <f>VLOOKUP(C:C,Table1[[#All],[searchTaxon]:[Multiple_forms]],5,FALSE)</f>
        <v>0</v>
      </c>
      <c r="J1752" t="s">
        <v>48</v>
      </c>
    </row>
    <row r="1753" spans="1:10">
      <c r="A1753" s="12">
        <v>43249</v>
      </c>
      <c r="B1753" s="13">
        <v>43249</v>
      </c>
      <c r="C1753" s="14" t="s">
        <v>834</v>
      </c>
      <c r="D1753" s="14">
        <v>123</v>
      </c>
      <c r="E1753">
        <f>VLOOKUP(C:C,Table1[[#All],[searchTaxon]:[Multiple_forms]],3,FALSE)</f>
        <v>0</v>
      </c>
      <c r="F1753">
        <f>VLOOKUP(C:C,Table1[[#All],[searchTaxon]:[Multiple_forms]],4,FALSE)</f>
        <v>0</v>
      </c>
      <c r="G1753">
        <f>VLOOKUP(C:C,Table1[[#All],[searchTaxon]:[Multiple_forms]],5,FALSE)</f>
        <v>0</v>
      </c>
      <c r="J1753" t="s">
        <v>48</v>
      </c>
    </row>
    <row r="1754" spans="1:10">
      <c r="A1754" s="12">
        <v>43273</v>
      </c>
      <c r="B1754" s="13">
        <v>43273</v>
      </c>
      <c r="C1754" s="14" t="s">
        <v>836</v>
      </c>
      <c r="D1754" s="14">
        <v>124</v>
      </c>
      <c r="E1754">
        <f>VLOOKUP(C:C,Table1[[#All],[searchTaxon]:[Multiple_forms]],3,FALSE)</f>
        <v>0</v>
      </c>
      <c r="F1754">
        <f>VLOOKUP(C:C,Table1[[#All],[searchTaxon]:[Multiple_forms]],4,FALSE)</f>
        <v>0</v>
      </c>
      <c r="G1754">
        <f>VLOOKUP(C:C,Table1[[#All],[searchTaxon]:[Multiple_forms]],5,FALSE)</f>
        <v>0</v>
      </c>
      <c r="J1754" t="s">
        <v>48</v>
      </c>
    </row>
    <row r="1755" spans="1:10">
      <c r="A1755" s="12">
        <v>43273</v>
      </c>
      <c r="B1755" s="13">
        <v>43273</v>
      </c>
      <c r="C1755" s="14" t="s">
        <v>841</v>
      </c>
      <c r="D1755" s="14">
        <v>125</v>
      </c>
      <c r="E1755">
        <f>VLOOKUP(C:C,Table1[[#All],[searchTaxon]:[Multiple_forms]],3,FALSE)</f>
        <v>0</v>
      </c>
      <c r="F1755">
        <f>VLOOKUP(C:C,Table1[[#All],[searchTaxon]:[Multiple_forms]],4,FALSE)</f>
        <v>0</v>
      </c>
      <c r="G1755">
        <f>VLOOKUP(C:C,Table1[[#All],[searchTaxon]:[Multiple_forms]],5,FALSE)</f>
        <v>0</v>
      </c>
      <c r="J1755" t="s">
        <v>48</v>
      </c>
    </row>
    <row r="1756" spans="1:10">
      <c r="A1756" s="12">
        <v>43273</v>
      </c>
      <c r="B1756" s="13">
        <v>43273</v>
      </c>
      <c r="C1756" s="14" t="s">
        <v>843</v>
      </c>
      <c r="D1756" s="14">
        <v>126</v>
      </c>
      <c r="E1756">
        <f>VLOOKUP(C:C,Table1[[#All],[searchTaxon]:[Multiple_forms]],3,FALSE)</f>
        <v>0</v>
      </c>
      <c r="F1756">
        <f>VLOOKUP(C:C,Table1[[#All],[searchTaxon]:[Multiple_forms]],4,FALSE)</f>
        <v>0</v>
      </c>
      <c r="G1756">
        <f>VLOOKUP(C:C,Table1[[#All],[searchTaxon]:[Multiple_forms]],5,FALSE)</f>
        <v>0</v>
      </c>
      <c r="J1756" t="s">
        <v>48</v>
      </c>
    </row>
    <row r="1757" spans="1:10">
      <c r="A1757" s="12">
        <v>43273</v>
      </c>
      <c r="B1757" s="13">
        <v>43273</v>
      </c>
      <c r="C1757" s="14" t="s">
        <v>845</v>
      </c>
      <c r="D1757" s="14">
        <v>127</v>
      </c>
      <c r="E1757">
        <f>VLOOKUP(C:C,Table1[[#All],[searchTaxon]:[Multiple_forms]],3,FALSE)</f>
        <v>0</v>
      </c>
      <c r="F1757">
        <f>VLOOKUP(C:C,Table1[[#All],[searchTaxon]:[Multiple_forms]],4,FALSE)</f>
        <v>0</v>
      </c>
      <c r="G1757">
        <f>VLOOKUP(C:C,Table1[[#All],[searchTaxon]:[Multiple_forms]],5,FALSE)</f>
        <v>0</v>
      </c>
      <c r="J1757" t="s">
        <v>48</v>
      </c>
    </row>
    <row r="1758" spans="1:10">
      <c r="A1758" s="12">
        <v>43273</v>
      </c>
      <c r="B1758" s="13">
        <v>43273</v>
      </c>
      <c r="C1758" s="14" t="s">
        <v>848</v>
      </c>
      <c r="D1758" s="14">
        <v>128</v>
      </c>
      <c r="E1758">
        <f>VLOOKUP(C:C,Table1[[#All],[searchTaxon]:[Multiple_forms]],3,FALSE)</f>
        <v>0</v>
      </c>
      <c r="F1758">
        <f>VLOOKUP(C:C,Table1[[#All],[searchTaxon]:[Multiple_forms]],4,FALSE)</f>
        <v>0</v>
      </c>
      <c r="G1758">
        <f>VLOOKUP(C:C,Table1[[#All],[searchTaxon]:[Multiple_forms]],5,FALSE)</f>
        <v>0</v>
      </c>
      <c r="J1758" t="s">
        <v>48</v>
      </c>
    </row>
    <row r="1759" spans="1:10">
      <c r="A1759" s="12">
        <v>43276</v>
      </c>
      <c r="B1759" s="13">
        <v>43276</v>
      </c>
      <c r="C1759" s="14" t="s">
        <v>850</v>
      </c>
      <c r="D1759" s="14">
        <v>129</v>
      </c>
      <c r="E1759">
        <f>VLOOKUP(C:C,Table1[[#All],[searchTaxon]:[Multiple_forms]],3,FALSE)</f>
        <v>0</v>
      </c>
      <c r="F1759">
        <f>VLOOKUP(C:C,Table1[[#All],[searchTaxon]:[Multiple_forms]],4,FALSE)</f>
        <v>0</v>
      </c>
      <c r="G1759">
        <f>VLOOKUP(C:C,Table1[[#All],[searchTaxon]:[Multiple_forms]],5,FALSE)</f>
        <v>0</v>
      </c>
      <c r="J1759" t="s">
        <v>48</v>
      </c>
    </row>
    <row r="1760" spans="1:10">
      <c r="A1760" s="12">
        <v>43276</v>
      </c>
      <c r="B1760" s="13">
        <v>43276</v>
      </c>
      <c r="C1760" s="14" t="s">
        <v>852</v>
      </c>
      <c r="D1760" s="14">
        <v>130</v>
      </c>
      <c r="E1760">
        <f>VLOOKUP(C:C,Table1[[#All],[searchTaxon]:[Multiple_forms]],3,FALSE)</f>
        <v>0</v>
      </c>
      <c r="F1760">
        <f>VLOOKUP(C:C,Table1[[#All],[searchTaxon]:[Multiple_forms]],4,FALSE)</f>
        <v>0</v>
      </c>
      <c r="G1760">
        <f>VLOOKUP(C:C,Table1[[#All],[searchTaxon]:[Multiple_forms]],5,FALSE)</f>
        <v>0</v>
      </c>
      <c r="J1760" t="s">
        <v>48</v>
      </c>
    </row>
    <row r="1761" spans="1:10">
      <c r="A1761" s="12">
        <v>43276</v>
      </c>
      <c r="B1761" s="13">
        <v>43276</v>
      </c>
      <c r="C1761" s="14" t="s">
        <v>855</v>
      </c>
      <c r="D1761" s="14">
        <v>131</v>
      </c>
      <c r="E1761">
        <f>VLOOKUP(C:C,Table1[[#All],[searchTaxon]:[Multiple_forms]],3,FALSE)</f>
        <v>0</v>
      </c>
      <c r="F1761">
        <f>VLOOKUP(C:C,Table1[[#All],[searchTaxon]:[Multiple_forms]],4,FALSE)</f>
        <v>0</v>
      </c>
      <c r="G1761">
        <f>VLOOKUP(C:C,Table1[[#All],[searchTaxon]:[Multiple_forms]],5,FALSE)</f>
        <v>0</v>
      </c>
      <c r="J1761" t="s">
        <v>48</v>
      </c>
    </row>
    <row r="1762" spans="1:10">
      <c r="A1762" s="12">
        <v>43276</v>
      </c>
      <c r="B1762" s="13">
        <v>43276</v>
      </c>
      <c r="C1762" s="14" t="s">
        <v>860</v>
      </c>
      <c r="D1762" s="14">
        <v>132</v>
      </c>
      <c r="E1762">
        <f>VLOOKUP(C:C,Table1[[#All],[searchTaxon]:[Multiple_forms]],3,FALSE)</f>
        <v>0</v>
      </c>
      <c r="F1762">
        <f>VLOOKUP(C:C,Table1[[#All],[searchTaxon]:[Multiple_forms]],4,FALSE)</f>
        <v>0</v>
      </c>
      <c r="G1762">
        <f>VLOOKUP(C:C,Table1[[#All],[searchTaxon]:[Multiple_forms]],5,FALSE)</f>
        <v>0</v>
      </c>
      <c r="J1762" t="s">
        <v>48</v>
      </c>
    </row>
    <row r="1763" spans="1:10">
      <c r="A1763" s="12">
        <v>43276</v>
      </c>
      <c r="B1763" s="13">
        <v>43276</v>
      </c>
      <c r="C1763" s="14" t="s">
        <v>863</v>
      </c>
      <c r="D1763" s="14">
        <v>133</v>
      </c>
      <c r="E1763">
        <f>VLOOKUP(C:C,Table1[[#All],[searchTaxon]:[Multiple_forms]],3,FALSE)</f>
        <v>0</v>
      </c>
      <c r="F1763">
        <f>VLOOKUP(C:C,Table1[[#All],[searchTaxon]:[Multiple_forms]],4,FALSE)</f>
        <v>0</v>
      </c>
      <c r="G1763">
        <f>VLOOKUP(C:C,Table1[[#All],[searchTaxon]:[Multiple_forms]],5,FALSE)</f>
        <v>0</v>
      </c>
      <c r="J1763" t="s">
        <v>48</v>
      </c>
    </row>
    <row r="1764" spans="1:10">
      <c r="A1764" s="12">
        <v>43276</v>
      </c>
      <c r="B1764" s="13">
        <v>43276</v>
      </c>
      <c r="C1764" s="14" t="s">
        <v>865</v>
      </c>
      <c r="D1764" s="14">
        <v>134</v>
      </c>
      <c r="E1764">
        <f>VLOOKUP(C:C,Table1[[#All],[searchTaxon]:[Multiple_forms]],3,FALSE)</f>
        <v>0</v>
      </c>
      <c r="F1764">
        <f>VLOOKUP(C:C,Table1[[#All],[searchTaxon]:[Multiple_forms]],4,FALSE)</f>
        <v>0</v>
      </c>
      <c r="G1764">
        <f>VLOOKUP(C:C,Table1[[#All],[searchTaxon]:[Multiple_forms]],5,FALSE)</f>
        <v>0</v>
      </c>
      <c r="J1764" t="s">
        <v>48</v>
      </c>
    </row>
    <row r="1765" spans="1:10">
      <c r="A1765" s="12">
        <v>43277</v>
      </c>
      <c r="B1765" s="13">
        <v>43277</v>
      </c>
      <c r="C1765" s="14" t="s">
        <v>867</v>
      </c>
      <c r="D1765" s="14">
        <v>135</v>
      </c>
      <c r="E1765">
        <f>VLOOKUP(C:C,Table1[[#All],[searchTaxon]:[Multiple_forms]],3,FALSE)</f>
        <v>0</v>
      </c>
      <c r="F1765">
        <f>VLOOKUP(C:C,Table1[[#All],[searchTaxon]:[Multiple_forms]],4,FALSE)</f>
        <v>0</v>
      </c>
      <c r="G1765">
        <f>VLOOKUP(C:C,Table1[[#All],[searchTaxon]:[Multiple_forms]],5,FALSE)</f>
        <v>0</v>
      </c>
      <c r="J1765" t="s">
        <v>48</v>
      </c>
    </row>
    <row r="1766" spans="1:10">
      <c r="A1766" s="12">
        <v>43277</v>
      </c>
      <c r="B1766" s="13">
        <v>43277</v>
      </c>
      <c r="C1766" s="14" t="s">
        <v>870</v>
      </c>
      <c r="D1766" s="14">
        <v>136</v>
      </c>
      <c r="E1766">
        <f>VLOOKUP(C:C,Table1[[#All],[searchTaxon]:[Multiple_forms]],3,FALSE)</f>
        <v>0</v>
      </c>
      <c r="F1766">
        <f>VLOOKUP(C:C,Table1[[#All],[searchTaxon]:[Multiple_forms]],4,FALSE)</f>
        <v>0</v>
      </c>
      <c r="G1766">
        <f>VLOOKUP(C:C,Table1[[#All],[searchTaxon]:[Multiple_forms]],5,FALSE)</f>
        <v>0</v>
      </c>
      <c r="J1766" t="s">
        <v>48</v>
      </c>
    </row>
    <row r="1767" spans="1:10">
      <c r="A1767" s="12">
        <v>43277</v>
      </c>
      <c r="B1767" s="13">
        <v>43277</v>
      </c>
      <c r="C1767" s="14" t="s">
        <v>872</v>
      </c>
      <c r="D1767" s="14">
        <v>137</v>
      </c>
      <c r="E1767">
        <f>VLOOKUP(C:C,Table1[[#All],[searchTaxon]:[Multiple_forms]],3,FALSE)</f>
        <v>0</v>
      </c>
      <c r="F1767">
        <f>VLOOKUP(C:C,Table1[[#All],[searchTaxon]:[Multiple_forms]],4,FALSE)</f>
        <v>0</v>
      </c>
      <c r="G1767">
        <f>VLOOKUP(C:C,Table1[[#All],[searchTaxon]:[Multiple_forms]],5,FALSE)</f>
        <v>0</v>
      </c>
      <c r="J1767" t="s">
        <v>48</v>
      </c>
    </row>
    <row r="1768" spans="1:10">
      <c r="A1768" s="12">
        <v>43277</v>
      </c>
      <c r="B1768" s="13">
        <v>43277</v>
      </c>
      <c r="C1768" s="14" t="s">
        <v>874</v>
      </c>
      <c r="D1768" s="14">
        <v>138</v>
      </c>
      <c r="E1768">
        <f>VLOOKUP(C:C,Table1[[#All],[searchTaxon]:[Multiple_forms]],3,FALSE)</f>
        <v>0</v>
      </c>
      <c r="F1768">
        <f>VLOOKUP(C:C,Table1[[#All],[searchTaxon]:[Multiple_forms]],4,FALSE)</f>
        <v>0</v>
      </c>
      <c r="G1768">
        <f>VLOOKUP(C:C,Table1[[#All],[searchTaxon]:[Multiple_forms]],5,FALSE)</f>
        <v>0</v>
      </c>
      <c r="J1768" t="s">
        <v>48</v>
      </c>
    </row>
    <row r="1769" spans="1:10">
      <c r="A1769" s="12">
        <v>43277</v>
      </c>
      <c r="B1769" s="13">
        <v>43277</v>
      </c>
      <c r="C1769" s="14" t="s">
        <v>876</v>
      </c>
      <c r="D1769" s="14">
        <v>139</v>
      </c>
      <c r="E1769">
        <f>VLOOKUP(C:C,Table1[[#All],[searchTaxon]:[Multiple_forms]],3,FALSE)</f>
        <v>0</v>
      </c>
      <c r="F1769">
        <f>VLOOKUP(C:C,Table1[[#All],[searchTaxon]:[Multiple_forms]],4,FALSE)</f>
        <v>0</v>
      </c>
      <c r="G1769">
        <f>VLOOKUP(C:C,Table1[[#All],[searchTaxon]:[Multiple_forms]],5,FALSE)</f>
        <v>0</v>
      </c>
      <c r="J1769" t="s">
        <v>48</v>
      </c>
    </row>
    <row r="1770" spans="1:10">
      <c r="A1770" s="12">
        <v>43277</v>
      </c>
      <c r="B1770" s="13">
        <v>43277</v>
      </c>
      <c r="C1770" s="14" t="s">
        <v>879</v>
      </c>
      <c r="D1770" s="14">
        <v>140</v>
      </c>
      <c r="E1770">
        <f>VLOOKUP(C:C,Table1[[#All],[searchTaxon]:[Multiple_forms]],3,FALSE)</f>
        <v>0</v>
      </c>
      <c r="F1770">
        <f>VLOOKUP(C:C,Table1[[#All],[searchTaxon]:[Multiple_forms]],4,FALSE)</f>
        <v>0</v>
      </c>
      <c r="G1770">
        <f>VLOOKUP(C:C,Table1[[#All],[searchTaxon]:[Multiple_forms]],5,FALSE)</f>
        <v>0</v>
      </c>
      <c r="J1770" t="s">
        <v>48</v>
      </c>
    </row>
    <row r="1771" spans="1:10">
      <c r="A1771" s="12">
        <v>43277</v>
      </c>
      <c r="B1771" s="13">
        <v>43277</v>
      </c>
      <c r="C1771" s="14" t="s">
        <v>883</v>
      </c>
      <c r="D1771" s="14">
        <v>141</v>
      </c>
      <c r="E1771">
        <f>VLOOKUP(C:C,Table1[[#All],[searchTaxon]:[Multiple_forms]],3,FALSE)</f>
        <v>0</v>
      </c>
      <c r="F1771">
        <f>VLOOKUP(C:C,Table1[[#All],[searchTaxon]:[Multiple_forms]],4,FALSE)</f>
        <v>0</v>
      </c>
      <c r="G1771">
        <f>VLOOKUP(C:C,Table1[[#All],[searchTaxon]:[Multiple_forms]],5,FALSE)</f>
        <v>0</v>
      </c>
      <c r="J1771" t="s">
        <v>48</v>
      </c>
    </row>
    <row r="1772" spans="1:10">
      <c r="A1772" s="12">
        <v>43277</v>
      </c>
      <c r="B1772" s="13">
        <v>43277</v>
      </c>
      <c r="C1772" s="14" t="s">
        <v>888</v>
      </c>
      <c r="D1772" s="14">
        <v>142</v>
      </c>
      <c r="E1772">
        <f>VLOOKUP(C:C,Table1[[#All],[searchTaxon]:[Multiple_forms]],3,FALSE)</f>
        <v>0</v>
      </c>
      <c r="F1772">
        <f>VLOOKUP(C:C,Table1[[#All],[searchTaxon]:[Multiple_forms]],4,FALSE)</f>
        <v>0</v>
      </c>
      <c r="G1772">
        <f>VLOOKUP(C:C,Table1[[#All],[searchTaxon]:[Multiple_forms]],5,FALSE)</f>
        <v>0</v>
      </c>
      <c r="J1772" t="s">
        <v>48</v>
      </c>
    </row>
    <row r="1773" spans="1:10">
      <c r="A1773" s="12">
        <v>43278</v>
      </c>
      <c r="B1773" s="13">
        <v>43278</v>
      </c>
      <c r="C1773" s="14" t="s">
        <v>891</v>
      </c>
      <c r="D1773" s="14">
        <v>143</v>
      </c>
      <c r="E1773">
        <f>VLOOKUP(C:C,Table1[[#All],[searchTaxon]:[Multiple_forms]],3,FALSE)</f>
        <v>0</v>
      </c>
      <c r="F1773">
        <f>VLOOKUP(C:C,Table1[[#All],[searchTaxon]:[Multiple_forms]],4,FALSE)</f>
        <v>0</v>
      </c>
      <c r="G1773">
        <f>VLOOKUP(C:C,Table1[[#All],[searchTaxon]:[Multiple_forms]],5,FALSE)</f>
        <v>0</v>
      </c>
      <c r="J1773" t="s">
        <v>48</v>
      </c>
    </row>
    <row r="1774" spans="1:10">
      <c r="A1774" s="12">
        <v>43278</v>
      </c>
      <c r="B1774" s="13">
        <v>43278</v>
      </c>
      <c r="C1774" s="14" t="s">
        <v>892</v>
      </c>
      <c r="D1774" s="14">
        <v>144</v>
      </c>
      <c r="E1774">
        <f>VLOOKUP(C:C,Table1[[#All],[searchTaxon]:[Multiple_forms]],3,FALSE)</f>
        <v>0</v>
      </c>
      <c r="F1774">
        <f>VLOOKUP(C:C,Table1[[#All],[searchTaxon]:[Multiple_forms]],4,FALSE)</f>
        <v>0</v>
      </c>
      <c r="G1774">
        <f>VLOOKUP(C:C,Table1[[#All],[searchTaxon]:[Multiple_forms]],5,FALSE)</f>
        <v>0</v>
      </c>
      <c r="J1774" t="s">
        <v>48</v>
      </c>
    </row>
    <row r="1775" spans="1:10">
      <c r="A1775" s="12">
        <v>43278</v>
      </c>
      <c r="B1775" s="13">
        <v>43278</v>
      </c>
      <c r="C1775" s="14" t="s">
        <v>895</v>
      </c>
      <c r="D1775" s="14">
        <v>145</v>
      </c>
      <c r="E1775">
        <f>VLOOKUP(C:C,Table1[[#All],[searchTaxon]:[Multiple_forms]],3,FALSE)</f>
        <v>0</v>
      </c>
      <c r="F1775">
        <f>VLOOKUP(C:C,Table1[[#All],[searchTaxon]:[Multiple_forms]],4,FALSE)</f>
        <v>0</v>
      </c>
      <c r="G1775">
        <f>VLOOKUP(C:C,Table1[[#All],[searchTaxon]:[Multiple_forms]],5,FALSE)</f>
        <v>0</v>
      </c>
      <c r="J1775" t="s">
        <v>48</v>
      </c>
    </row>
    <row r="1776" spans="1:10">
      <c r="A1776" s="12">
        <v>43278</v>
      </c>
      <c r="B1776" s="13">
        <v>43278</v>
      </c>
      <c r="C1776" s="14" t="s">
        <v>897</v>
      </c>
      <c r="D1776" s="14">
        <v>146</v>
      </c>
      <c r="E1776" t="str">
        <f>VLOOKUP(C:C,Table1[[#All],[searchTaxon]:[Multiple_forms]],3,FALSE)</f>
        <v>Maculata</v>
      </c>
      <c r="F1776">
        <f>VLOOKUP(C:C,Table1[[#All],[searchTaxon]:[Multiple_forms]],4,FALSE)</f>
        <v>0</v>
      </c>
      <c r="G1776" t="str">
        <f>VLOOKUP(C:C,Table1[[#All],[searchTaxon]:[Multiple_forms]],5,FALSE)</f>
        <v>Yes</v>
      </c>
      <c r="J1776" t="s">
        <v>48</v>
      </c>
    </row>
    <row r="1777" spans="1:10">
      <c r="A1777" s="12">
        <v>43279</v>
      </c>
      <c r="B1777" s="13">
        <v>43279</v>
      </c>
      <c r="C1777" s="14" t="s">
        <v>903</v>
      </c>
      <c r="D1777" s="14">
        <v>147</v>
      </c>
      <c r="E1777">
        <f>VLOOKUP(C:C,Table1[[#All],[searchTaxon]:[Multiple_forms]],3,FALSE)</f>
        <v>0</v>
      </c>
      <c r="F1777">
        <f>VLOOKUP(C:C,Table1[[#All],[searchTaxon]:[Multiple_forms]],4,FALSE)</f>
        <v>0</v>
      </c>
      <c r="G1777">
        <f>VLOOKUP(C:C,Table1[[#All],[searchTaxon]:[Multiple_forms]],5,FALSE)</f>
        <v>0</v>
      </c>
      <c r="J1777" t="s">
        <v>48</v>
      </c>
    </row>
    <row r="1778" spans="1:10">
      <c r="A1778" s="12">
        <v>43279</v>
      </c>
      <c r="B1778" s="13">
        <v>43279</v>
      </c>
      <c r="C1778" s="14" t="s">
        <v>907</v>
      </c>
      <c r="D1778" s="14">
        <v>148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J1778" t="s">
        <v>48</v>
      </c>
    </row>
    <row r="1779" spans="1:10">
      <c r="A1779" s="12">
        <v>43279</v>
      </c>
      <c r="B1779" s="13">
        <v>43279</v>
      </c>
      <c r="C1779" s="14" t="s">
        <v>910</v>
      </c>
      <c r="D1779" s="14">
        <v>149</v>
      </c>
      <c r="E1779">
        <f>VLOOKUP(C:C,Table1[[#All],[searchTaxon]:[Multiple_forms]],3,FALSE)</f>
        <v>0</v>
      </c>
      <c r="F1779">
        <f>VLOOKUP(C:C,Table1[[#All],[searchTaxon]:[Multiple_forms]],4,FALSE)</f>
        <v>0</v>
      </c>
      <c r="G1779">
        <f>VLOOKUP(C:C,Table1[[#All],[searchTaxon]:[Multiple_forms]],5,FALSE)</f>
        <v>0</v>
      </c>
      <c r="J1779" t="s">
        <v>48</v>
      </c>
    </row>
    <row r="1780" spans="1:10">
      <c r="A1780" s="12">
        <v>43279</v>
      </c>
      <c r="B1780" s="13">
        <v>43279</v>
      </c>
      <c r="C1780" s="14" t="s">
        <v>913</v>
      </c>
      <c r="D1780" s="14">
        <v>150</v>
      </c>
      <c r="E1780">
        <f>VLOOKUP(C:C,Table1[[#All],[searchTaxon]:[Multiple_forms]],3,FALSE)</f>
        <v>0</v>
      </c>
      <c r="F1780">
        <f>VLOOKUP(C:C,Table1[[#All],[searchTaxon]:[Multiple_forms]],4,FALSE)</f>
        <v>0</v>
      </c>
      <c r="G1780">
        <f>VLOOKUP(C:C,Table1[[#All],[searchTaxon]:[Multiple_forms]],5,FALSE)</f>
        <v>0</v>
      </c>
      <c r="J1780" t="s">
        <v>48</v>
      </c>
    </row>
    <row r="1781" spans="1:10">
      <c r="A1781" s="12">
        <v>43279</v>
      </c>
      <c r="B1781" s="13">
        <v>43279</v>
      </c>
      <c r="C1781" s="14" t="s">
        <v>913</v>
      </c>
      <c r="D1781" s="14">
        <v>151</v>
      </c>
      <c r="E1781">
        <f>VLOOKUP(C:C,Table1[[#All],[searchTaxon]:[Multiple_forms]],3,FALSE)</f>
        <v>0</v>
      </c>
      <c r="F1781">
        <f>VLOOKUP(C:C,Table1[[#All],[searchTaxon]:[Multiple_forms]],4,FALSE)</f>
        <v>0</v>
      </c>
      <c r="G1781">
        <f>VLOOKUP(C:C,Table1[[#All],[searchTaxon]:[Multiple_forms]],5,FALSE)</f>
        <v>0</v>
      </c>
      <c r="J1781" t="s">
        <v>48</v>
      </c>
    </row>
    <row r="1782" spans="1:10">
      <c r="A1782" s="12">
        <v>43279</v>
      </c>
      <c r="B1782" s="13">
        <v>43279</v>
      </c>
      <c r="C1782" s="14" t="s">
        <v>915</v>
      </c>
      <c r="D1782" s="14">
        <v>152</v>
      </c>
      <c r="E1782">
        <f>VLOOKUP(C:C,Table1[[#All],[searchTaxon]:[Multiple_forms]],3,FALSE)</f>
        <v>0</v>
      </c>
      <c r="F1782">
        <f>VLOOKUP(C:C,Table1[[#All],[searchTaxon]:[Multiple_forms]],4,FALSE)</f>
        <v>0</v>
      </c>
      <c r="G1782">
        <f>VLOOKUP(C:C,Table1[[#All],[searchTaxon]:[Multiple_forms]],5,FALSE)</f>
        <v>0</v>
      </c>
      <c r="J1782" t="s">
        <v>48</v>
      </c>
    </row>
    <row r="1783" spans="1:10">
      <c r="A1783" s="12">
        <v>43279</v>
      </c>
      <c r="B1783" s="13">
        <v>43279</v>
      </c>
      <c r="C1783" s="14" t="s">
        <v>919</v>
      </c>
      <c r="D1783" s="14">
        <v>153</v>
      </c>
      <c r="E1783">
        <f>VLOOKUP(C:C,Table1[[#All],[searchTaxon]:[Multiple_forms]],3,FALSE)</f>
        <v>0</v>
      </c>
      <c r="F1783">
        <f>VLOOKUP(C:C,Table1[[#All],[searchTaxon]:[Multiple_forms]],4,FALSE)</f>
        <v>0</v>
      </c>
      <c r="G1783">
        <f>VLOOKUP(C:C,Table1[[#All],[searchTaxon]:[Multiple_forms]],5,FALSE)</f>
        <v>0</v>
      </c>
      <c r="J1783" t="s">
        <v>48</v>
      </c>
    </row>
    <row r="1784" spans="1:10">
      <c r="A1784" s="12">
        <v>43279</v>
      </c>
      <c r="B1784" s="13">
        <v>43279</v>
      </c>
      <c r="C1784" s="14" t="s">
        <v>921</v>
      </c>
      <c r="D1784" s="14">
        <v>154</v>
      </c>
      <c r="E1784">
        <f>VLOOKUP(C:C,Table1[[#All],[searchTaxon]:[Multiple_forms]],3,FALSE)</f>
        <v>0</v>
      </c>
      <c r="F1784">
        <f>VLOOKUP(C:C,Table1[[#All],[searchTaxon]:[Multiple_forms]],4,FALSE)</f>
        <v>0</v>
      </c>
      <c r="G1784">
        <f>VLOOKUP(C:C,Table1[[#All],[searchTaxon]:[Multiple_forms]],5,FALSE)</f>
        <v>0</v>
      </c>
      <c r="J1784" t="s">
        <v>48</v>
      </c>
    </row>
    <row r="1785" spans="1:10">
      <c r="A1785" s="12">
        <v>43279</v>
      </c>
      <c r="B1785" s="13">
        <v>43279</v>
      </c>
      <c r="C1785" s="14" t="s">
        <v>925</v>
      </c>
      <c r="D1785" s="14">
        <v>155</v>
      </c>
      <c r="E1785">
        <f>VLOOKUP(C:C,Table1[[#All],[searchTaxon]:[Multiple_forms]],3,FALSE)</f>
        <v>0</v>
      </c>
      <c r="F1785">
        <f>VLOOKUP(C:C,Table1[[#All],[searchTaxon]:[Multiple_forms]],4,FALSE)</f>
        <v>0</v>
      </c>
      <c r="G1785">
        <f>VLOOKUP(C:C,Table1[[#All],[searchTaxon]:[Multiple_forms]],5,FALSE)</f>
        <v>0</v>
      </c>
      <c r="J1785" t="s">
        <v>48</v>
      </c>
    </row>
    <row r="1786" spans="1:10">
      <c r="A1786" s="12">
        <v>43279</v>
      </c>
      <c r="B1786" s="13">
        <v>43279</v>
      </c>
      <c r="C1786" s="14" t="s">
        <v>928</v>
      </c>
      <c r="D1786" s="14">
        <v>156</v>
      </c>
      <c r="E1786">
        <f>VLOOKUP(C:C,Table1[[#All],[searchTaxon]:[Multiple_forms]],3,FALSE)</f>
        <v>0</v>
      </c>
      <c r="F1786">
        <f>VLOOKUP(C:C,Table1[[#All],[searchTaxon]:[Multiple_forms]],4,FALSE)</f>
        <v>0</v>
      </c>
      <c r="G1786">
        <f>VLOOKUP(C:C,Table1[[#All],[searchTaxon]:[Multiple_forms]],5,FALSE)</f>
        <v>0</v>
      </c>
      <c r="J1786" t="s">
        <v>48</v>
      </c>
    </row>
    <row r="1787" spans="1:10">
      <c r="A1787" s="12">
        <v>43279</v>
      </c>
      <c r="B1787" s="13">
        <v>43279</v>
      </c>
      <c r="C1787" s="14" t="s">
        <v>931</v>
      </c>
      <c r="D1787" s="14">
        <v>157</v>
      </c>
      <c r="E1787">
        <f>VLOOKUP(C:C,Table1[[#All],[searchTaxon]:[Multiple_forms]],3,FALSE)</f>
        <v>0</v>
      </c>
      <c r="F1787">
        <f>VLOOKUP(C:C,Table1[[#All],[searchTaxon]:[Multiple_forms]],4,FALSE)</f>
        <v>0</v>
      </c>
      <c r="G1787">
        <f>VLOOKUP(C:C,Table1[[#All],[searchTaxon]:[Multiple_forms]],5,FALSE)</f>
        <v>0</v>
      </c>
      <c r="J1787" t="s">
        <v>48</v>
      </c>
    </row>
    <row r="1788" spans="1:10">
      <c r="A1788" s="12">
        <v>43279</v>
      </c>
      <c r="B1788" s="13">
        <v>43279</v>
      </c>
      <c r="C1788" s="14" t="s">
        <v>933</v>
      </c>
      <c r="D1788" s="14">
        <v>158</v>
      </c>
      <c r="E1788">
        <f>VLOOKUP(C:C,Table1[[#All],[searchTaxon]:[Multiple_forms]],3,FALSE)</f>
        <v>0</v>
      </c>
      <c r="F1788">
        <f>VLOOKUP(C:C,Table1[[#All],[searchTaxon]:[Multiple_forms]],4,FALSE)</f>
        <v>0</v>
      </c>
      <c r="G1788">
        <f>VLOOKUP(C:C,Table1[[#All],[searchTaxon]:[Multiple_forms]],5,FALSE)</f>
        <v>0</v>
      </c>
      <c r="J1788" t="s">
        <v>48</v>
      </c>
    </row>
    <row r="1789" spans="1:10">
      <c r="A1789" s="12">
        <v>43279</v>
      </c>
      <c r="B1789" s="13">
        <v>43279</v>
      </c>
      <c r="C1789" s="14" t="s">
        <v>937</v>
      </c>
      <c r="D1789" s="14">
        <v>159</v>
      </c>
      <c r="E1789">
        <f>VLOOKUP(C:C,Table1[[#All],[searchTaxon]:[Multiple_forms]],3,FALSE)</f>
        <v>0</v>
      </c>
      <c r="F1789">
        <f>VLOOKUP(C:C,Table1[[#All],[searchTaxon]:[Multiple_forms]],4,FALSE)</f>
        <v>0</v>
      </c>
      <c r="G1789" t="str">
        <f>VLOOKUP(C:C,Table1[[#All],[searchTaxon]:[Multiple_forms]],5,FALSE)</f>
        <v>Yes</v>
      </c>
      <c r="J1789" t="s">
        <v>48</v>
      </c>
    </row>
    <row r="1790" spans="1:10">
      <c r="A1790" s="12">
        <v>43279</v>
      </c>
      <c r="B1790" s="13">
        <v>43279</v>
      </c>
      <c r="C1790" s="14" t="s">
        <v>939</v>
      </c>
      <c r="D1790" s="14">
        <v>160</v>
      </c>
      <c r="E1790" t="str">
        <f>VLOOKUP(C:C,Table1[[#All],[searchTaxon]:[Multiple_forms]],3,FALSE)</f>
        <v>Rubra</v>
      </c>
      <c r="F1790">
        <f>VLOOKUP(C:C,Table1[[#All],[searchTaxon]:[Multiple_forms]],4,FALSE)</f>
        <v>0</v>
      </c>
      <c r="G1790" t="str">
        <f>VLOOKUP(C:C,Table1[[#All],[searchTaxon]:[Multiple_forms]],5,FALSE)</f>
        <v>Yes</v>
      </c>
      <c r="J1790" t="s">
        <v>48</v>
      </c>
    </row>
    <row r="1791" spans="1:10">
      <c r="A1791" s="12">
        <v>43279</v>
      </c>
      <c r="B1791" s="13">
        <v>43279</v>
      </c>
      <c r="C1791" s="14" t="s">
        <v>942</v>
      </c>
      <c r="D1791" s="14">
        <v>161</v>
      </c>
      <c r="E1791">
        <f>VLOOKUP(C:C,Table1[[#All],[searchTaxon]:[Multiple_forms]],3,FALSE)</f>
        <v>0</v>
      </c>
      <c r="F1791">
        <f>VLOOKUP(C:C,Table1[[#All],[searchTaxon]:[Multiple_forms]],4,FALSE)</f>
        <v>0</v>
      </c>
      <c r="G1791" t="str">
        <f>VLOOKUP(C:C,Table1[[#All],[searchTaxon]:[Multiple_forms]],5,FALSE)</f>
        <v>Yes</v>
      </c>
      <c r="J1791" t="s">
        <v>48</v>
      </c>
    </row>
    <row r="1792" spans="1:10">
      <c r="A1792" s="12">
        <v>43279</v>
      </c>
      <c r="B1792" s="13">
        <v>43279</v>
      </c>
      <c r="C1792" s="14" t="s">
        <v>943</v>
      </c>
      <c r="D1792" s="14">
        <v>162</v>
      </c>
      <c r="E1792">
        <f>VLOOKUP(C:C,Table1[[#All],[searchTaxon]:[Multiple_forms]],3,FALSE)</f>
        <v>0</v>
      </c>
      <c r="F1792">
        <f>VLOOKUP(C:C,Table1[[#All],[searchTaxon]:[Multiple_forms]],4,FALSE)</f>
        <v>0</v>
      </c>
      <c r="G1792">
        <f>VLOOKUP(C:C,Table1[[#All],[searchTaxon]:[Multiple_forms]],5,FALSE)</f>
        <v>0</v>
      </c>
      <c r="J1792" t="s">
        <v>48</v>
      </c>
    </row>
    <row r="1793" spans="1:10">
      <c r="A1793" s="12">
        <v>43280</v>
      </c>
      <c r="B1793" s="13">
        <v>43280</v>
      </c>
      <c r="C1793" s="14" t="s">
        <v>948</v>
      </c>
      <c r="D1793" s="14">
        <v>163</v>
      </c>
      <c r="E1793">
        <f>VLOOKUP(C:C,Table1[[#All],[searchTaxon]:[Multiple_forms]],3,FALSE)</f>
        <v>0</v>
      </c>
      <c r="F1793">
        <f>VLOOKUP(C:C,Table1[[#All],[searchTaxon]:[Multiple_forms]],4,FALSE)</f>
        <v>0</v>
      </c>
      <c r="G1793">
        <f>VLOOKUP(C:C,Table1[[#All],[searchTaxon]:[Multiple_forms]],5,FALSE)</f>
        <v>0</v>
      </c>
      <c r="J1793" t="s">
        <v>48</v>
      </c>
    </row>
    <row r="1794" spans="1:10">
      <c r="A1794" s="12">
        <v>43280</v>
      </c>
      <c r="B1794" s="13">
        <v>43280</v>
      </c>
      <c r="C1794" s="14" t="s">
        <v>951</v>
      </c>
      <c r="D1794" s="14">
        <v>164</v>
      </c>
      <c r="E1794">
        <f>VLOOKUP(C:C,Table1[[#All],[searchTaxon]:[Multiple_forms]],3,FALSE)</f>
        <v>0</v>
      </c>
      <c r="F1794">
        <f>VLOOKUP(C:C,Table1[[#All],[searchTaxon]:[Multiple_forms]],4,FALSE)</f>
        <v>0</v>
      </c>
      <c r="G1794">
        <f>VLOOKUP(C:C,Table1[[#All],[searchTaxon]:[Multiple_forms]],5,FALSE)</f>
        <v>0</v>
      </c>
      <c r="J1794" t="s">
        <v>48</v>
      </c>
    </row>
    <row r="1795" spans="1:10">
      <c r="A1795" s="12">
        <v>43280</v>
      </c>
      <c r="B1795" s="13">
        <v>43280</v>
      </c>
      <c r="C1795" s="14" t="s">
        <v>953</v>
      </c>
      <c r="D1795" s="14">
        <v>165</v>
      </c>
      <c r="E1795">
        <f>VLOOKUP(C:C,Table1[[#All],[searchTaxon]:[Multiple_forms]],3,FALSE)</f>
        <v>0</v>
      </c>
      <c r="F1795">
        <f>VLOOKUP(C:C,Table1[[#All],[searchTaxon]:[Multiple_forms]],4,FALSE)</f>
        <v>0</v>
      </c>
      <c r="G1795" t="str">
        <f>VLOOKUP(C:C,Table1[[#All],[searchTaxon]:[Multiple_forms]],5,FALSE)</f>
        <v>Yes</v>
      </c>
      <c r="J1795" t="s">
        <v>48</v>
      </c>
    </row>
    <row r="1796" spans="1:10">
      <c r="A1796" s="12">
        <v>43280</v>
      </c>
      <c r="B1796" s="13">
        <v>43280</v>
      </c>
      <c r="C1796" s="14" t="s">
        <v>956</v>
      </c>
      <c r="D1796" s="14">
        <v>166</v>
      </c>
      <c r="E1796">
        <f>VLOOKUP(C:C,Table1[[#All],[searchTaxon]:[Multiple_forms]],3,FALSE)</f>
        <v>0</v>
      </c>
      <c r="F1796">
        <f>VLOOKUP(C:C,Table1[[#All],[searchTaxon]:[Multiple_forms]],4,FALSE)</f>
        <v>0</v>
      </c>
      <c r="G1796">
        <f>VLOOKUP(C:C,Table1[[#All],[searchTaxon]:[Multiple_forms]],5,FALSE)</f>
        <v>0</v>
      </c>
      <c r="J1796" t="s">
        <v>48</v>
      </c>
    </row>
    <row r="1797" spans="1:10">
      <c r="A1797" s="12">
        <v>43280</v>
      </c>
      <c r="B1797" s="13">
        <v>43280</v>
      </c>
      <c r="C1797" s="14" t="s">
        <v>958</v>
      </c>
      <c r="D1797" s="14">
        <v>167</v>
      </c>
      <c r="E1797">
        <f>VLOOKUP(C:C,Table1[[#All],[searchTaxon]:[Multiple_forms]],3,FALSE)</f>
        <v>0</v>
      </c>
      <c r="F1797">
        <f>VLOOKUP(C:C,Table1[[#All],[searchTaxon]:[Multiple_forms]],4,FALSE)</f>
        <v>0</v>
      </c>
      <c r="G1797" t="str">
        <f>VLOOKUP(C:C,Table1[[#All],[searchTaxon]:[Multiple_forms]],5,FALSE)</f>
        <v>Yes</v>
      </c>
      <c r="J1797" t="s">
        <v>48</v>
      </c>
    </row>
    <row r="1798" spans="1:10">
      <c r="A1798" s="12">
        <v>43280</v>
      </c>
      <c r="B1798" s="13">
        <v>43280</v>
      </c>
      <c r="C1798" s="14" t="s">
        <v>962</v>
      </c>
      <c r="D1798" s="14">
        <v>168</v>
      </c>
      <c r="E1798">
        <f>VLOOKUP(C:C,Table1[[#All],[searchTaxon]:[Multiple_forms]],3,FALSE)</f>
        <v>0</v>
      </c>
      <c r="F1798">
        <f>VLOOKUP(C:C,Table1[[#All],[searchTaxon]:[Multiple_forms]],4,FALSE)</f>
        <v>0</v>
      </c>
      <c r="G1798">
        <f>VLOOKUP(C:C,Table1[[#All],[searchTaxon]:[Multiple_forms]],5,FALSE)</f>
        <v>0</v>
      </c>
      <c r="J1798" t="s">
        <v>48</v>
      </c>
    </row>
    <row r="1799" spans="1:10">
      <c r="A1799" s="12">
        <v>43280</v>
      </c>
      <c r="B1799" s="13">
        <v>43280</v>
      </c>
      <c r="C1799" s="14" t="s">
        <v>965</v>
      </c>
      <c r="D1799" s="14">
        <v>169</v>
      </c>
      <c r="E1799">
        <f>VLOOKUP(C:C,Table1[[#All],[searchTaxon]:[Multiple_forms]],3,FALSE)</f>
        <v>0</v>
      </c>
      <c r="F1799">
        <f>VLOOKUP(C:C,Table1[[#All],[searchTaxon]:[Multiple_forms]],4,FALSE)</f>
        <v>0</v>
      </c>
      <c r="G1799">
        <f>VLOOKUP(C:C,Table1[[#All],[searchTaxon]:[Multiple_forms]],5,FALSE)</f>
        <v>0</v>
      </c>
      <c r="J1799" t="s">
        <v>48</v>
      </c>
    </row>
    <row r="1800" spans="1:10">
      <c r="A1800" s="12">
        <v>43280</v>
      </c>
      <c r="B1800" s="13">
        <v>43280</v>
      </c>
      <c r="C1800" s="14" t="s">
        <v>969</v>
      </c>
      <c r="D1800" s="14">
        <v>170</v>
      </c>
      <c r="E1800">
        <f>VLOOKUP(C:C,Table1[[#All],[searchTaxon]:[Multiple_forms]],3,FALSE)</f>
        <v>0</v>
      </c>
      <c r="F1800">
        <f>VLOOKUP(C:C,Table1[[#All],[searchTaxon]:[Multiple_forms]],4,FALSE)</f>
        <v>0</v>
      </c>
      <c r="G1800">
        <f>VLOOKUP(C:C,Table1[[#All],[searchTaxon]:[Multiple_forms]],5,FALSE)</f>
        <v>0</v>
      </c>
      <c r="J1800" t="s">
        <v>48</v>
      </c>
    </row>
    <row r="1801" spans="1:10">
      <c r="A1801" s="12">
        <v>43280</v>
      </c>
      <c r="B1801" s="13">
        <v>43280</v>
      </c>
      <c r="C1801" s="14" t="s">
        <v>971</v>
      </c>
      <c r="D1801" s="14">
        <v>171</v>
      </c>
      <c r="E1801">
        <f>VLOOKUP(C:C,Table1[[#All],[searchTaxon]:[Multiple_forms]],3,FALSE)</f>
        <v>0</v>
      </c>
      <c r="F1801">
        <f>VLOOKUP(C:C,Table1[[#All],[searchTaxon]:[Multiple_forms]],4,FALSE)</f>
        <v>0</v>
      </c>
      <c r="G1801">
        <f>VLOOKUP(C:C,Table1[[#All],[searchTaxon]:[Multiple_forms]],5,FALSE)</f>
        <v>0</v>
      </c>
      <c r="J1801" t="s">
        <v>48</v>
      </c>
    </row>
    <row r="1802" spans="1:10">
      <c r="A1802" s="12">
        <v>43280</v>
      </c>
      <c r="B1802" s="13">
        <v>43280</v>
      </c>
      <c r="C1802" s="14" t="s">
        <v>974</v>
      </c>
      <c r="D1802" s="14">
        <v>172</v>
      </c>
      <c r="E1802">
        <f>VLOOKUP(C:C,Table1[[#All],[searchTaxon]:[Multiple_forms]],3,FALSE)</f>
        <v>0</v>
      </c>
      <c r="F1802">
        <f>VLOOKUP(C:C,Table1[[#All],[searchTaxon]:[Multiple_forms]],4,FALSE)</f>
        <v>0</v>
      </c>
      <c r="G1802">
        <f>VLOOKUP(C:C,Table1[[#All],[searchTaxon]:[Multiple_forms]],5,FALSE)</f>
        <v>0</v>
      </c>
      <c r="J1802" t="s">
        <v>48</v>
      </c>
    </row>
    <row r="1803" spans="1:10">
      <c r="A1803" s="12">
        <v>43280</v>
      </c>
      <c r="B1803" s="13">
        <v>43280</v>
      </c>
      <c r="C1803" s="14" t="s">
        <v>977</v>
      </c>
      <c r="D1803" s="14">
        <v>173</v>
      </c>
      <c r="E1803">
        <f>VLOOKUP(C:C,Table1[[#All],[searchTaxon]:[Multiple_forms]],3,FALSE)</f>
        <v>0</v>
      </c>
      <c r="F1803">
        <f>VLOOKUP(C:C,Table1[[#All],[searchTaxon]:[Multiple_forms]],4,FALSE)</f>
        <v>0</v>
      </c>
      <c r="G1803">
        <f>VLOOKUP(C:C,Table1[[#All],[searchTaxon]:[Multiple_forms]],5,FALSE)</f>
        <v>0</v>
      </c>
      <c r="J1803" t="s">
        <v>48</v>
      </c>
    </row>
    <row r="1804" spans="1:10">
      <c r="A1804" s="12">
        <v>43281</v>
      </c>
      <c r="B1804" s="13">
        <v>43281</v>
      </c>
      <c r="C1804" s="14" t="s">
        <v>979</v>
      </c>
      <c r="D1804" s="14">
        <v>174</v>
      </c>
      <c r="E1804">
        <f>VLOOKUP(C:C,Table1[[#All],[searchTaxon]:[Multiple_forms]],3,FALSE)</f>
        <v>0</v>
      </c>
      <c r="F1804">
        <f>VLOOKUP(C:C,Table1[[#All],[searchTaxon]:[Multiple_forms]],4,FALSE)</f>
        <v>0</v>
      </c>
      <c r="G1804" t="str">
        <f>VLOOKUP(C:C,Table1[[#All],[searchTaxon]:[Multiple_forms]],5,FALSE)</f>
        <v>Yes</v>
      </c>
      <c r="J1804" t="s">
        <v>48</v>
      </c>
    </row>
    <row r="1805" spans="1:10">
      <c r="A1805" s="12">
        <v>43281</v>
      </c>
      <c r="B1805" s="13">
        <v>43281</v>
      </c>
      <c r="C1805" s="14" t="s">
        <v>981</v>
      </c>
      <c r="D1805" s="14">
        <v>175</v>
      </c>
      <c r="E1805">
        <f>VLOOKUP(C:C,Table1[[#All],[searchTaxon]:[Multiple_forms]],3,FALSE)</f>
        <v>0</v>
      </c>
      <c r="F1805">
        <f>VLOOKUP(C:C,Table1[[#All],[searchTaxon]:[Multiple_forms]],4,FALSE)</f>
        <v>0</v>
      </c>
      <c r="G1805">
        <f>VLOOKUP(C:C,Table1[[#All],[searchTaxon]:[Multiple_forms]],5,FALSE)</f>
        <v>0</v>
      </c>
      <c r="J1805" t="s">
        <v>48</v>
      </c>
    </row>
    <row r="1806" spans="1:10">
      <c r="A1806" s="12">
        <v>43281</v>
      </c>
      <c r="B1806" s="13">
        <v>43281</v>
      </c>
      <c r="C1806" s="14" t="s">
        <v>983</v>
      </c>
      <c r="D1806" s="14">
        <v>176</v>
      </c>
      <c r="E1806">
        <f>VLOOKUP(C:C,Table1[[#All],[searchTaxon]:[Multiple_forms]],3,FALSE)</f>
        <v>0</v>
      </c>
      <c r="F1806">
        <f>VLOOKUP(C:C,Table1[[#All],[searchTaxon]:[Multiple_forms]],4,FALSE)</f>
        <v>0</v>
      </c>
      <c r="G1806">
        <f>VLOOKUP(C:C,Table1[[#All],[searchTaxon]:[Multiple_forms]],5,FALSE)</f>
        <v>0</v>
      </c>
      <c r="J1806" t="s">
        <v>48</v>
      </c>
    </row>
    <row r="1807" spans="1:10">
      <c r="A1807" s="12">
        <v>43281</v>
      </c>
      <c r="B1807" s="13">
        <v>43281</v>
      </c>
      <c r="C1807" s="14" t="s">
        <v>987</v>
      </c>
      <c r="D1807" s="14">
        <v>177</v>
      </c>
      <c r="E1807">
        <f>VLOOKUP(C:C,Table1[[#All],[searchTaxon]:[Multiple_forms]],3,FALSE)</f>
        <v>0</v>
      </c>
      <c r="F1807" t="str">
        <f>VLOOKUP(C:C,Table1[[#All],[searchTaxon]:[Multiple_forms]],4,FALSE)</f>
        <v>White Jewel</v>
      </c>
      <c r="G1807" t="str">
        <f>VLOOKUP(C:C,Table1[[#All],[searchTaxon]:[Multiple_forms]],5,FALSE)</f>
        <v>Yes</v>
      </c>
      <c r="J1807" t="s">
        <v>48</v>
      </c>
    </row>
    <row r="1808" spans="1:10">
      <c r="A1808" s="12">
        <v>43281</v>
      </c>
      <c r="B1808" s="13">
        <v>43281</v>
      </c>
      <c r="C1808" s="14" t="s">
        <v>991</v>
      </c>
      <c r="D1808" s="14">
        <v>178</v>
      </c>
      <c r="E1808">
        <f>VLOOKUP(C:C,Table1[[#All],[searchTaxon]:[Multiple_forms]],3,FALSE)</f>
        <v>0</v>
      </c>
      <c r="F1808">
        <f>VLOOKUP(C:C,Table1[[#All],[searchTaxon]:[Multiple_forms]],4,FALSE)</f>
        <v>0</v>
      </c>
      <c r="G1808">
        <f>VLOOKUP(C:C,Table1[[#All],[searchTaxon]:[Multiple_forms]],5,FALSE)</f>
        <v>0</v>
      </c>
      <c r="J1808" t="s">
        <v>48</v>
      </c>
    </row>
    <row r="1809" spans="1:10">
      <c r="A1809" s="12">
        <v>43281</v>
      </c>
      <c r="B1809" s="13">
        <v>43281</v>
      </c>
      <c r="C1809" s="14" t="s">
        <v>995</v>
      </c>
      <c r="D1809" s="14">
        <v>179</v>
      </c>
      <c r="E1809">
        <f>VLOOKUP(C:C,Table1[[#All],[searchTaxon]:[Multiple_forms]],3,FALSE)</f>
        <v>0</v>
      </c>
      <c r="F1809">
        <f>VLOOKUP(C:C,Table1[[#All],[searchTaxon]:[Multiple_forms]],4,FALSE)</f>
        <v>0</v>
      </c>
      <c r="G1809">
        <f>VLOOKUP(C:C,Table1[[#All],[searchTaxon]:[Multiple_forms]],5,FALSE)</f>
        <v>0</v>
      </c>
      <c r="J1809" t="s">
        <v>48</v>
      </c>
    </row>
    <row r="1810" spans="1:10">
      <c r="A1810" s="12">
        <v>43281</v>
      </c>
      <c r="B1810" s="13">
        <v>43281</v>
      </c>
      <c r="C1810" s="14" t="s">
        <v>996</v>
      </c>
      <c r="D1810" s="14">
        <v>180</v>
      </c>
      <c r="E1810">
        <f>VLOOKUP(C:C,Table1[[#All],[searchTaxon]:[Multiple_forms]],3,FALSE)</f>
        <v>0</v>
      </c>
      <c r="F1810">
        <f>VLOOKUP(C:C,Table1[[#All],[searchTaxon]:[Multiple_forms]],4,FALSE)</f>
        <v>0</v>
      </c>
      <c r="G1810">
        <f>VLOOKUP(C:C,Table1[[#All],[searchTaxon]:[Multiple_forms]],5,FALSE)</f>
        <v>0</v>
      </c>
      <c r="J1810" t="s">
        <v>48</v>
      </c>
    </row>
    <row r="1811" spans="1:10">
      <c r="A1811" s="12">
        <v>43283</v>
      </c>
      <c r="B1811" s="13">
        <v>43283</v>
      </c>
      <c r="C1811" s="14" t="s">
        <v>998</v>
      </c>
      <c r="D1811" s="14">
        <v>181</v>
      </c>
      <c r="E1811">
        <f>VLOOKUP(C:C,Table1[[#All],[searchTaxon]:[Multiple_forms]],3,FALSE)</f>
        <v>0</v>
      </c>
      <c r="F1811">
        <f>VLOOKUP(C:C,Table1[[#All],[searchTaxon]:[Multiple_forms]],4,FALSE)</f>
        <v>0</v>
      </c>
      <c r="G1811">
        <f>VLOOKUP(C:C,Table1[[#All],[searchTaxon]:[Multiple_forms]],5,FALSE)</f>
        <v>0</v>
      </c>
      <c r="J1811" t="s">
        <v>48</v>
      </c>
    </row>
    <row r="1812" spans="1:10">
      <c r="A1812" s="12">
        <v>43242</v>
      </c>
      <c r="B1812" s="13">
        <v>43242</v>
      </c>
      <c r="C1812" s="14" t="s">
        <v>1007</v>
      </c>
      <c r="D1812" s="14">
        <v>1</v>
      </c>
      <c r="E1812">
        <f>VLOOKUP(C:C,Table1[[#All],[searchTaxon]:[Multiple_forms]],3,FALSE)</f>
        <v>0</v>
      </c>
      <c r="F1812">
        <f>VLOOKUP(C:C,Table1[[#All],[searchTaxon]:[Multiple_forms]],4,FALSE)</f>
        <v>0</v>
      </c>
      <c r="G1812">
        <f>VLOOKUP(C:C,Table1[[#All],[searchTaxon]:[Multiple_forms]],5,FALSE)</f>
        <v>0</v>
      </c>
      <c r="J1812" t="s">
        <v>84</v>
      </c>
    </row>
    <row r="1813" spans="1:10">
      <c r="A1813" s="12">
        <v>43242</v>
      </c>
      <c r="B1813" s="13">
        <v>43242</v>
      </c>
      <c r="C1813" s="14" t="s">
        <v>125</v>
      </c>
      <c r="D1813" s="14">
        <v>2</v>
      </c>
      <c r="E1813">
        <f>VLOOKUP(C:C,Table1[[#All],[searchTaxon]:[Multiple_forms]],3,FALSE)</f>
        <v>0</v>
      </c>
      <c r="F1813">
        <f>VLOOKUP(C:C,Table1[[#All],[searchTaxon]:[Multiple_forms]],4,FALSE)</f>
        <v>0</v>
      </c>
      <c r="G1813">
        <f>VLOOKUP(C:C,Table1[[#All],[searchTaxon]:[Multiple_forms]],5,FALSE)</f>
        <v>0</v>
      </c>
      <c r="J1813" t="s">
        <v>84</v>
      </c>
    </row>
    <row r="1814" spans="1:10">
      <c r="A1814" s="12">
        <v>43242</v>
      </c>
      <c r="B1814" s="13">
        <v>43242</v>
      </c>
      <c r="C1814" s="14" t="s">
        <v>177</v>
      </c>
      <c r="D1814" s="14">
        <v>3</v>
      </c>
      <c r="E1814">
        <f>VLOOKUP(C:C,Table1[[#All],[searchTaxon]:[Multiple_forms]],3,FALSE)</f>
        <v>0</v>
      </c>
      <c r="F1814">
        <f>VLOOKUP(C:C,Table1[[#All],[searchTaxon]:[Multiple_forms]],4,FALSE)</f>
        <v>0</v>
      </c>
      <c r="G1814">
        <f>VLOOKUP(C:C,Table1[[#All],[searchTaxon]:[Multiple_forms]],5,FALSE)</f>
        <v>0</v>
      </c>
      <c r="J1814" t="s">
        <v>84</v>
      </c>
    </row>
    <row r="1815" spans="1:10">
      <c r="A1815" s="12">
        <v>43242</v>
      </c>
      <c r="B1815" s="13">
        <v>43242</v>
      </c>
      <c r="C1815" s="14" t="s">
        <v>212</v>
      </c>
      <c r="D1815" s="14">
        <v>4</v>
      </c>
      <c r="E1815">
        <f>VLOOKUP(C:C,Table1[[#All],[searchTaxon]:[Multiple_forms]],3,FALSE)</f>
        <v>0</v>
      </c>
      <c r="F1815">
        <f>VLOOKUP(C:C,Table1[[#All],[searchTaxon]:[Multiple_forms]],4,FALSE)</f>
        <v>0</v>
      </c>
      <c r="G1815">
        <f>VLOOKUP(C:C,Table1[[#All],[searchTaxon]:[Multiple_forms]],5,FALSE)</f>
        <v>0</v>
      </c>
      <c r="J1815" t="s">
        <v>84</v>
      </c>
    </row>
    <row r="1816" spans="1:10">
      <c r="A1816" s="12">
        <v>43242</v>
      </c>
      <c r="B1816" s="13">
        <v>43242</v>
      </c>
      <c r="C1816" s="14" t="s">
        <v>234</v>
      </c>
      <c r="D1816" s="14">
        <v>5</v>
      </c>
      <c r="E1816">
        <f>VLOOKUP(C:C,Table1[[#All],[searchTaxon]:[Multiple_forms]],3,FALSE)</f>
        <v>0</v>
      </c>
      <c r="F1816">
        <f>VLOOKUP(C:C,Table1[[#All],[searchTaxon]:[Multiple_forms]],4,FALSE)</f>
        <v>0</v>
      </c>
      <c r="G1816">
        <f>VLOOKUP(C:C,Table1[[#All],[searchTaxon]:[Multiple_forms]],5,FALSE)</f>
        <v>0</v>
      </c>
      <c r="J1816" t="s">
        <v>84</v>
      </c>
    </row>
    <row r="1817" spans="1:10">
      <c r="A1817" s="12">
        <v>43242</v>
      </c>
      <c r="B1817" s="13">
        <v>43242</v>
      </c>
      <c r="C1817" s="14" t="s">
        <v>250</v>
      </c>
      <c r="D1817" s="14">
        <v>6</v>
      </c>
      <c r="E1817">
        <f>VLOOKUP(C:C,Table1[[#All],[searchTaxon]:[Multiple_forms]],3,FALSE)</f>
        <v>0</v>
      </c>
      <c r="F1817">
        <f>VLOOKUP(C:C,Table1[[#All],[searchTaxon]:[Multiple_forms]],4,FALSE)</f>
        <v>0</v>
      </c>
      <c r="G1817">
        <f>VLOOKUP(C:C,Table1[[#All],[searchTaxon]:[Multiple_forms]],5,FALSE)</f>
        <v>0</v>
      </c>
      <c r="J1817" t="s">
        <v>84</v>
      </c>
    </row>
    <row r="1818" spans="1:10">
      <c r="A1818" s="12">
        <v>43242</v>
      </c>
      <c r="B1818" s="13">
        <v>43242</v>
      </c>
      <c r="C1818" s="14" t="s">
        <v>272</v>
      </c>
      <c r="D1818" s="14">
        <v>7</v>
      </c>
      <c r="E1818">
        <f>VLOOKUP(C:C,Table1[[#All],[searchTaxon]:[Multiple_forms]],3,FALSE)</f>
        <v>0</v>
      </c>
      <c r="F1818">
        <f>VLOOKUP(C:C,Table1[[#All],[searchTaxon]:[Multiple_forms]],4,FALSE)</f>
        <v>0</v>
      </c>
      <c r="G1818">
        <f>VLOOKUP(C:C,Table1[[#All],[searchTaxon]:[Multiple_forms]],5,FALSE)</f>
        <v>0</v>
      </c>
      <c r="J1818" t="s">
        <v>84</v>
      </c>
    </row>
    <row r="1819" spans="1:10">
      <c r="A1819" s="12">
        <v>43242</v>
      </c>
      <c r="B1819" s="13">
        <v>43242</v>
      </c>
      <c r="C1819" s="14" t="s">
        <v>291</v>
      </c>
      <c r="D1819" s="14">
        <v>8</v>
      </c>
      <c r="E1819">
        <f>VLOOKUP(C:C,Table1[[#All],[searchTaxon]:[Multiple_forms]],3,FALSE)</f>
        <v>0</v>
      </c>
      <c r="F1819">
        <f>VLOOKUP(C:C,Table1[[#All],[searchTaxon]:[Multiple_forms]],4,FALSE)</f>
        <v>0</v>
      </c>
      <c r="G1819" t="str">
        <f>VLOOKUP(C:C,Table1[[#All],[searchTaxon]:[Multiple_forms]],5,FALSE)</f>
        <v>Yes</v>
      </c>
      <c r="J1819" t="s">
        <v>84</v>
      </c>
    </row>
    <row r="1820" spans="1:10">
      <c r="A1820" s="12">
        <v>43242</v>
      </c>
      <c r="B1820" s="13">
        <v>43242</v>
      </c>
      <c r="C1820" s="14" t="s">
        <v>314</v>
      </c>
      <c r="D1820" s="14">
        <v>9</v>
      </c>
      <c r="E1820">
        <f>VLOOKUP(C:C,Table1[[#All],[searchTaxon]:[Multiple_forms]],3,FALSE)</f>
        <v>0</v>
      </c>
      <c r="F1820">
        <f>VLOOKUP(C:C,Table1[[#All],[searchTaxon]:[Multiple_forms]],4,FALSE)</f>
        <v>0</v>
      </c>
      <c r="G1820">
        <f>VLOOKUP(C:C,Table1[[#All],[searchTaxon]:[Multiple_forms]],5,FALSE)</f>
        <v>0</v>
      </c>
      <c r="J1820" t="s">
        <v>84</v>
      </c>
    </row>
    <row r="1821" spans="1:10">
      <c r="A1821" s="12">
        <v>43242</v>
      </c>
      <c r="B1821" s="13">
        <v>43242</v>
      </c>
      <c r="C1821" s="14" t="s">
        <v>322</v>
      </c>
      <c r="D1821" s="14">
        <v>10</v>
      </c>
      <c r="E1821">
        <f>VLOOKUP(C:C,Table1[[#All],[searchTaxon]:[Multiple_forms]],3,FALSE)</f>
        <v>0</v>
      </c>
      <c r="F1821">
        <f>VLOOKUP(C:C,Table1[[#All],[searchTaxon]:[Multiple_forms]],4,FALSE)</f>
        <v>0</v>
      </c>
      <c r="G1821">
        <f>VLOOKUP(C:C,Table1[[#All],[searchTaxon]:[Multiple_forms]],5,FALSE)</f>
        <v>0</v>
      </c>
      <c r="J1821" t="s">
        <v>84</v>
      </c>
    </row>
    <row r="1822" spans="1:10">
      <c r="A1822" s="12">
        <v>43242</v>
      </c>
      <c r="B1822" s="13">
        <v>43242</v>
      </c>
      <c r="C1822" s="14" t="s">
        <v>332</v>
      </c>
      <c r="D1822" s="14">
        <v>11</v>
      </c>
      <c r="E1822">
        <f>VLOOKUP(C:C,Table1[[#All],[searchTaxon]:[Multiple_forms]],3,FALSE)</f>
        <v>0</v>
      </c>
      <c r="F1822">
        <f>VLOOKUP(C:C,Table1[[#All],[searchTaxon]:[Multiple_forms]],4,FALSE)</f>
        <v>0</v>
      </c>
      <c r="G1822">
        <f>VLOOKUP(C:C,Table1[[#All],[searchTaxon]:[Multiple_forms]],5,FALSE)</f>
        <v>0</v>
      </c>
      <c r="J1822" t="s">
        <v>84</v>
      </c>
    </row>
    <row r="1823" spans="1:10">
      <c r="A1823" s="12">
        <v>43242</v>
      </c>
      <c r="B1823" s="13">
        <v>43242</v>
      </c>
      <c r="C1823" s="14" t="s">
        <v>354</v>
      </c>
      <c r="D1823" s="14">
        <v>12</v>
      </c>
      <c r="E1823">
        <f>VLOOKUP(C:C,Table1[[#All],[searchTaxon]:[Multiple_forms]],3,FALSE)</f>
        <v>0</v>
      </c>
      <c r="F1823">
        <f>VLOOKUP(C:C,Table1[[#All],[searchTaxon]:[Multiple_forms]],4,FALSE)</f>
        <v>0</v>
      </c>
      <c r="G1823">
        <f>VLOOKUP(C:C,Table1[[#All],[searchTaxon]:[Multiple_forms]],5,FALSE)</f>
        <v>0</v>
      </c>
      <c r="J1823" t="s">
        <v>84</v>
      </c>
    </row>
    <row r="1824" spans="1:10">
      <c r="A1824" s="12">
        <v>43242</v>
      </c>
      <c r="B1824" s="13">
        <v>43242</v>
      </c>
      <c r="C1824" s="14" t="s">
        <v>362</v>
      </c>
      <c r="D1824" s="14">
        <v>13</v>
      </c>
      <c r="E1824">
        <f>VLOOKUP(C:C,Table1[[#All],[searchTaxon]:[Multiple_forms]],3,FALSE)</f>
        <v>0</v>
      </c>
      <c r="F1824">
        <f>VLOOKUP(C:C,Table1[[#All],[searchTaxon]:[Multiple_forms]],4,FALSE)</f>
        <v>0</v>
      </c>
      <c r="G1824">
        <f>VLOOKUP(C:C,Table1[[#All],[searchTaxon]:[Multiple_forms]],5,FALSE)</f>
        <v>0</v>
      </c>
      <c r="J1824" t="s">
        <v>84</v>
      </c>
    </row>
    <row r="1825" spans="1:10">
      <c r="A1825" s="12">
        <v>43242</v>
      </c>
      <c r="B1825" s="13">
        <v>43242</v>
      </c>
      <c r="C1825" s="14" t="s">
        <v>383</v>
      </c>
      <c r="D1825" s="14">
        <v>14</v>
      </c>
      <c r="E1825">
        <f>VLOOKUP(C:C,Table1[[#All],[searchTaxon]:[Multiple_forms]],3,FALSE)</f>
        <v>0</v>
      </c>
      <c r="F1825">
        <f>VLOOKUP(C:C,Table1[[#All],[searchTaxon]:[Multiple_forms]],4,FALSE)</f>
        <v>0</v>
      </c>
      <c r="G1825">
        <f>VLOOKUP(C:C,Table1[[#All],[searchTaxon]:[Multiple_forms]],5,FALSE)</f>
        <v>0</v>
      </c>
      <c r="J1825" t="s">
        <v>84</v>
      </c>
    </row>
    <row r="1826" spans="1:10">
      <c r="A1826" s="12">
        <v>43242</v>
      </c>
      <c r="B1826" s="13">
        <v>43242</v>
      </c>
      <c r="C1826" s="14" t="s">
        <v>394</v>
      </c>
      <c r="D1826" s="14">
        <v>15</v>
      </c>
      <c r="E1826">
        <f>VLOOKUP(C:C,Table1[[#All],[searchTaxon]:[Multiple_forms]],3,FALSE)</f>
        <v>0</v>
      </c>
      <c r="F1826">
        <f>VLOOKUP(C:C,Table1[[#All],[searchTaxon]:[Multiple_forms]],4,FALSE)</f>
        <v>0</v>
      </c>
      <c r="G1826">
        <f>VLOOKUP(C:C,Table1[[#All],[searchTaxon]:[Multiple_forms]],5,FALSE)</f>
        <v>0</v>
      </c>
      <c r="J1826" t="s">
        <v>84</v>
      </c>
    </row>
    <row r="1827" spans="1:10">
      <c r="A1827" s="12">
        <v>43242</v>
      </c>
      <c r="B1827" s="13">
        <v>43242</v>
      </c>
      <c r="C1827" s="14" t="s">
        <v>409</v>
      </c>
      <c r="D1827" s="14">
        <v>16</v>
      </c>
      <c r="E1827">
        <f>VLOOKUP(C:C,Table1[[#All],[searchTaxon]:[Multiple_forms]],3,FALSE)</f>
        <v>0</v>
      </c>
      <c r="F1827">
        <f>VLOOKUP(C:C,Table1[[#All],[searchTaxon]:[Multiple_forms]],4,FALSE)</f>
        <v>0</v>
      </c>
      <c r="G1827">
        <f>VLOOKUP(C:C,Table1[[#All],[searchTaxon]:[Multiple_forms]],5,FALSE)</f>
        <v>0</v>
      </c>
      <c r="J1827" t="s">
        <v>84</v>
      </c>
    </row>
    <row r="1828" spans="1:10">
      <c r="A1828" s="12">
        <v>43242</v>
      </c>
      <c r="B1828" s="13">
        <v>43242</v>
      </c>
      <c r="C1828" s="14" t="s">
        <v>419</v>
      </c>
      <c r="D1828" s="14">
        <v>17</v>
      </c>
      <c r="E1828">
        <f>VLOOKUP(C:C,Table1[[#All],[searchTaxon]:[Multiple_forms]],3,FALSE)</f>
        <v>0</v>
      </c>
      <c r="F1828">
        <f>VLOOKUP(C:C,Table1[[#All],[searchTaxon]:[Multiple_forms]],4,FALSE)</f>
        <v>0</v>
      </c>
      <c r="G1828">
        <f>VLOOKUP(C:C,Table1[[#All],[searchTaxon]:[Multiple_forms]],5,FALSE)</f>
        <v>0</v>
      </c>
      <c r="J1828" t="s">
        <v>84</v>
      </c>
    </row>
    <row r="1829" spans="1:10">
      <c r="A1829" s="12">
        <v>43242</v>
      </c>
      <c r="B1829" s="13">
        <v>43242</v>
      </c>
      <c r="C1829" s="14" t="s">
        <v>427</v>
      </c>
      <c r="D1829" s="14">
        <v>18</v>
      </c>
      <c r="E1829">
        <f>VLOOKUP(C:C,Table1[[#All],[searchTaxon]:[Multiple_forms]],3,FALSE)</f>
        <v>0</v>
      </c>
      <c r="F1829">
        <f>VLOOKUP(C:C,Table1[[#All],[searchTaxon]:[Multiple_forms]],4,FALSE)</f>
        <v>0</v>
      </c>
      <c r="G1829">
        <f>VLOOKUP(C:C,Table1[[#All],[searchTaxon]:[Multiple_forms]],5,FALSE)</f>
        <v>0</v>
      </c>
      <c r="J1829" t="s">
        <v>84</v>
      </c>
    </row>
    <row r="1830" spans="1:10">
      <c r="A1830" s="12">
        <v>43242</v>
      </c>
      <c r="B1830" s="13">
        <v>43242</v>
      </c>
      <c r="C1830" s="14" t="s">
        <v>437</v>
      </c>
      <c r="D1830" s="14">
        <v>19</v>
      </c>
      <c r="E1830">
        <f>VLOOKUP(C:C,Table1[[#All],[searchTaxon]:[Multiple_forms]],3,FALSE)</f>
        <v>0</v>
      </c>
      <c r="F1830">
        <f>VLOOKUP(C:C,Table1[[#All],[searchTaxon]:[Multiple_forms]],4,FALSE)</f>
        <v>0</v>
      </c>
      <c r="G1830">
        <f>VLOOKUP(C:C,Table1[[#All],[searchTaxon]:[Multiple_forms]],5,FALSE)</f>
        <v>0</v>
      </c>
      <c r="J1830" t="s">
        <v>84</v>
      </c>
    </row>
    <row r="1831" spans="1:10">
      <c r="A1831" s="12">
        <v>43242</v>
      </c>
      <c r="B1831" s="13">
        <v>43242</v>
      </c>
      <c r="C1831" s="14" t="s">
        <v>447</v>
      </c>
      <c r="D1831" s="14">
        <v>20</v>
      </c>
      <c r="E1831">
        <f>VLOOKUP(C:C,Table1[[#All],[searchTaxon]:[Multiple_forms]],3,FALSE)</f>
        <v>0</v>
      </c>
      <c r="F1831">
        <f>VLOOKUP(C:C,Table1[[#All],[searchTaxon]:[Multiple_forms]],4,FALSE)</f>
        <v>0</v>
      </c>
      <c r="G1831">
        <f>VLOOKUP(C:C,Table1[[#All],[searchTaxon]:[Multiple_forms]],5,FALSE)</f>
        <v>0</v>
      </c>
      <c r="J1831" t="s">
        <v>84</v>
      </c>
    </row>
    <row r="1832" spans="1:10">
      <c r="A1832" s="12">
        <v>43242</v>
      </c>
      <c r="B1832" s="13">
        <v>43242</v>
      </c>
      <c r="C1832" s="14" t="s">
        <v>1008</v>
      </c>
      <c r="D1832" s="14">
        <v>21</v>
      </c>
      <c r="E1832" t="e">
        <f>VLOOKUP(C:C,Table1[[#All],[searchTaxon]:[Multiple_forms]],3,FALSE)</f>
        <v>#N/A</v>
      </c>
      <c r="F1832" t="e">
        <f>VLOOKUP(C:C,Table1[[#All],[searchTaxon]:[Multiple_forms]],4,FALSE)</f>
        <v>#N/A</v>
      </c>
      <c r="G1832" t="e">
        <f>VLOOKUP(C:C,Table1[[#All],[searchTaxon]:[Multiple_forms]],5,FALSE)</f>
        <v>#N/A</v>
      </c>
      <c r="J1832" t="s">
        <v>84</v>
      </c>
    </row>
    <row r="1833" spans="1:10">
      <c r="A1833" s="12">
        <v>43243</v>
      </c>
      <c r="B1833" s="13">
        <v>43243</v>
      </c>
      <c r="C1833" s="14" t="s">
        <v>464</v>
      </c>
      <c r="D1833" s="14">
        <v>22</v>
      </c>
      <c r="E1833">
        <f>VLOOKUP(C:C,Table1[[#All],[searchTaxon]:[Multiple_forms]],3,FALSE)</f>
        <v>0</v>
      </c>
      <c r="F1833">
        <f>VLOOKUP(C:C,Table1[[#All],[searchTaxon]:[Multiple_forms]],4,FALSE)</f>
        <v>0</v>
      </c>
      <c r="G1833" t="str">
        <f>VLOOKUP(C:C,Table1[[#All],[searchTaxon]:[Multiple_forms]],5,FALSE)</f>
        <v>Yes</v>
      </c>
      <c r="J1833" t="s">
        <v>84</v>
      </c>
    </row>
    <row r="1834" spans="1:10">
      <c r="A1834" s="12">
        <v>43243</v>
      </c>
      <c r="B1834" s="13">
        <v>43243</v>
      </c>
      <c r="C1834" s="14" t="s">
        <v>473</v>
      </c>
      <c r="D1834" s="14">
        <v>23</v>
      </c>
      <c r="E1834">
        <f>VLOOKUP(C:C,Table1[[#All],[searchTaxon]:[Multiple_forms]],3,FALSE)</f>
        <v>0</v>
      </c>
      <c r="F1834">
        <f>VLOOKUP(C:C,Table1[[#All],[searchTaxon]:[Multiple_forms]],4,FALSE)</f>
        <v>0</v>
      </c>
      <c r="G1834">
        <f>VLOOKUP(C:C,Table1[[#All],[searchTaxon]:[Multiple_forms]],5,FALSE)</f>
        <v>0</v>
      </c>
      <c r="J1834" t="s">
        <v>84</v>
      </c>
    </row>
    <row r="1835" spans="1:10">
      <c r="A1835" s="12">
        <v>43243</v>
      </c>
      <c r="B1835" s="13">
        <v>43243</v>
      </c>
      <c r="C1835" s="14" t="s">
        <v>482</v>
      </c>
      <c r="D1835" s="14">
        <v>24</v>
      </c>
      <c r="E1835">
        <f>VLOOKUP(C:C,Table1[[#All],[searchTaxon]:[Multiple_forms]],3,FALSE)</f>
        <v>0</v>
      </c>
      <c r="F1835">
        <f>VLOOKUP(C:C,Table1[[#All],[searchTaxon]:[Multiple_forms]],4,FALSE)</f>
        <v>0</v>
      </c>
      <c r="G1835">
        <f>VLOOKUP(C:C,Table1[[#All],[searchTaxon]:[Multiple_forms]],5,FALSE)</f>
        <v>0</v>
      </c>
      <c r="J1835" t="s">
        <v>84</v>
      </c>
    </row>
    <row r="1836" spans="1:10">
      <c r="A1836" s="12">
        <v>43243</v>
      </c>
      <c r="B1836" s="13">
        <v>43243</v>
      </c>
      <c r="C1836" s="14" t="s">
        <v>493</v>
      </c>
      <c r="D1836" s="14">
        <v>25</v>
      </c>
      <c r="E1836">
        <f>VLOOKUP(C:C,Table1[[#All],[searchTaxon]:[Multiple_forms]],3,FALSE)</f>
        <v>0</v>
      </c>
      <c r="F1836">
        <f>VLOOKUP(C:C,Table1[[#All],[searchTaxon]:[Multiple_forms]],4,FALSE)</f>
        <v>0</v>
      </c>
      <c r="G1836">
        <f>VLOOKUP(C:C,Table1[[#All],[searchTaxon]:[Multiple_forms]],5,FALSE)</f>
        <v>0</v>
      </c>
      <c r="J1836" t="s">
        <v>84</v>
      </c>
    </row>
    <row r="1837" spans="1:10">
      <c r="A1837" s="12">
        <v>43243</v>
      </c>
      <c r="B1837" s="13">
        <v>43243</v>
      </c>
      <c r="C1837" s="14" t="s">
        <v>504</v>
      </c>
      <c r="D1837" s="14">
        <v>26</v>
      </c>
      <c r="E1837">
        <f>VLOOKUP(C:C,Table1[[#All],[searchTaxon]:[Multiple_forms]],3,FALSE)</f>
        <v>0</v>
      </c>
      <c r="F1837">
        <f>VLOOKUP(C:C,Table1[[#All],[searchTaxon]:[Multiple_forms]],4,FALSE)</f>
        <v>0</v>
      </c>
      <c r="G1837">
        <f>VLOOKUP(C:C,Table1[[#All],[searchTaxon]:[Multiple_forms]],5,FALSE)</f>
        <v>0</v>
      </c>
      <c r="J1837" t="s">
        <v>84</v>
      </c>
    </row>
    <row r="1838" spans="1:10">
      <c r="A1838" s="12">
        <v>43243</v>
      </c>
      <c r="B1838" s="13">
        <v>43243</v>
      </c>
      <c r="C1838" s="14" t="s">
        <v>515</v>
      </c>
      <c r="D1838" s="14">
        <v>27</v>
      </c>
      <c r="E1838">
        <f>VLOOKUP(C:C,Table1[[#All],[searchTaxon]:[Multiple_forms]],3,FALSE)</f>
        <v>0</v>
      </c>
      <c r="F1838">
        <f>VLOOKUP(C:C,Table1[[#All],[searchTaxon]:[Multiple_forms]],4,FALSE)</f>
        <v>0</v>
      </c>
      <c r="G1838">
        <f>VLOOKUP(C:C,Table1[[#All],[searchTaxon]:[Multiple_forms]],5,FALSE)</f>
        <v>0</v>
      </c>
      <c r="J1838" t="s">
        <v>84</v>
      </c>
    </row>
    <row r="1839" spans="1:10">
      <c r="A1839" s="12">
        <v>43243</v>
      </c>
      <c r="B1839" s="13">
        <v>43243</v>
      </c>
      <c r="C1839" s="14" t="s">
        <v>1009</v>
      </c>
      <c r="D1839" s="14">
        <v>28</v>
      </c>
      <c r="E1839" t="e">
        <f>VLOOKUP(C:C,Table1[[#All],[searchTaxon]:[Multiple_forms]],3,FALSE)</f>
        <v>#N/A</v>
      </c>
      <c r="F1839" t="e">
        <f>VLOOKUP(C:C,Table1[[#All],[searchTaxon]:[Multiple_forms]],4,FALSE)</f>
        <v>#N/A</v>
      </c>
      <c r="G1839" t="e">
        <f>VLOOKUP(C:C,Table1[[#All],[searchTaxon]:[Multiple_forms]],5,FALSE)</f>
        <v>#N/A</v>
      </c>
      <c r="J1839" t="s">
        <v>84</v>
      </c>
    </row>
    <row r="1840" spans="1:10">
      <c r="A1840" s="12">
        <v>43243</v>
      </c>
      <c r="B1840" s="13">
        <v>43243</v>
      </c>
      <c r="C1840" s="14" t="s">
        <v>536</v>
      </c>
      <c r="D1840" s="14">
        <v>29</v>
      </c>
      <c r="E1840">
        <f>VLOOKUP(C:C,Table1[[#All],[searchTaxon]:[Multiple_forms]],3,FALSE)</f>
        <v>0</v>
      </c>
      <c r="F1840">
        <f>VLOOKUP(C:C,Table1[[#All],[searchTaxon]:[Multiple_forms]],4,FALSE)</f>
        <v>0</v>
      </c>
      <c r="G1840">
        <f>VLOOKUP(C:C,Table1[[#All],[searchTaxon]:[Multiple_forms]],5,FALSE)</f>
        <v>0</v>
      </c>
      <c r="J1840" t="s">
        <v>84</v>
      </c>
    </row>
    <row r="1841" spans="1:10">
      <c r="A1841" s="12">
        <v>43243</v>
      </c>
      <c r="B1841" s="13">
        <v>43243</v>
      </c>
      <c r="C1841" s="14" t="s">
        <v>547</v>
      </c>
      <c r="D1841" s="14">
        <v>30</v>
      </c>
      <c r="E1841">
        <f>VLOOKUP(C:C,Table1[[#All],[searchTaxon]:[Multiple_forms]],3,FALSE)</f>
        <v>0</v>
      </c>
      <c r="F1841">
        <f>VLOOKUP(C:C,Table1[[#All],[searchTaxon]:[Multiple_forms]],4,FALSE)</f>
        <v>0</v>
      </c>
      <c r="G1841">
        <f>VLOOKUP(C:C,Table1[[#All],[searchTaxon]:[Multiple_forms]],5,FALSE)</f>
        <v>0</v>
      </c>
      <c r="J1841" t="s">
        <v>84</v>
      </c>
    </row>
    <row r="1842" spans="1:10">
      <c r="A1842" s="12">
        <v>43243</v>
      </c>
      <c r="B1842" s="13">
        <v>43243</v>
      </c>
      <c r="C1842" s="14" t="s">
        <v>552</v>
      </c>
      <c r="D1842" s="14">
        <v>31</v>
      </c>
      <c r="E1842">
        <f>VLOOKUP(C:C,Table1[[#All],[searchTaxon]:[Multiple_forms]],3,FALSE)</f>
        <v>0</v>
      </c>
      <c r="F1842">
        <f>VLOOKUP(C:C,Table1[[#All],[searchTaxon]:[Multiple_forms]],4,FALSE)</f>
        <v>0</v>
      </c>
      <c r="G1842">
        <f>VLOOKUP(C:C,Table1[[#All],[searchTaxon]:[Multiple_forms]],5,FALSE)</f>
        <v>0</v>
      </c>
      <c r="J1842" t="s">
        <v>84</v>
      </c>
    </row>
    <row r="1843" spans="1:10">
      <c r="A1843" s="12">
        <v>43243</v>
      </c>
      <c r="B1843" s="13">
        <v>43243</v>
      </c>
      <c r="C1843" s="14" t="s">
        <v>559</v>
      </c>
      <c r="D1843" s="14">
        <v>32</v>
      </c>
      <c r="E1843">
        <f>VLOOKUP(C:C,Table1[[#All],[searchTaxon]:[Multiple_forms]],3,FALSE)</f>
        <v>0</v>
      </c>
      <c r="F1843">
        <f>VLOOKUP(C:C,Table1[[#All],[searchTaxon]:[Multiple_forms]],4,FALSE)</f>
        <v>0</v>
      </c>
      <c r="G1843">
        <f>VLOOKUP(C:C,Table1[[#All],[searchTaxon]:[Multiple_forms]],5,FALSE)</f>
        <v>0</v>
      </c>
      <c r="J1843" t="s">
        <v>84</v>
      </c>
    </row>
    <row r="1844" spans="1:10">
      <c r="A1844" s="12">
        <v>43243</v>
      </c>
      <c r="B1844" s="13">
        <v>43243</v>
      </c>
      <c r="C1844" s="14" t="s">
        <v>566</v>
      </c>
      <c r="D1844" s="14">
        <v>33</v>
      </c>
      <c r="E1844">
        <f>VLOOKUP(C:C,Table1[[#All],[searchTaxon]:[Multiple_forms]],3,FALSE)</f>
        <v>0</v>
      </c>
      <c r="F1844">
        <f>VLOOKUP(C:C,Table1[[#All],[searchTaxon]:[Multiple_forms]],4,FALSE)</f>
        <v>0</v>
      </c>
      <c r="G1844">
        <f>VLOOKUP(C:C,Table1[[#All],[searchTaxon]:[Multiple_forms]],5,FALSE)</f>
        <v>0</v>
      </c>
      <c r="J1844" t="s">
        <v>84</v>
      </c>
    </row>
    <row r="1845" spans="1:10">
      <c r="A1845" s="12">
        <v>43243</v>
      </c>
      <c r="B1845" s="13">
        <v>43243</v>
      </c>
      <c r="C1845" s="14" t="s">
        <v>574</v>
      </c>
      <c r="D1845" s="14">
        <v>34</v>
      </c>
      <c r="E1845">
        <f>VLOOKUP(C:C,Table1[[#All],[searchTaxon]:[Multiple_forms]],3,FALSE)</f>
        <v>0</v>
      </c>
      <c r="F1845">
        <f>VLOOKUP(C:C,Table1[[#All],[searchTaxon]:[Multiple_forms]],4,FALSE)</f>
        <v>0</v>
      </c>
      <c r="G1845">
        <f>VLOOKUP(C:C,Table1[[#All],[searchTaxon]:[Multiple_forms]],5,FALSE)</f>
        <v>0</v>
      </c>
      <c r="J1845" t="s">
        <v>84</v>
      </c>
    </row>
    <row r="1846" spans="1:10">
      <c r="A1846" s="12">
        <v>43243</v>
      </c>
      <c r="B1846" s="13">
        <v>43243</v>
      </c>
      <c r="C1846" s="14" t="s">
        <v>579</v>
      </c>
      <c r="D1846" s="14">
        <v>35</v>
      </c>
      <c r="E1846">
        <f>VLOOKUP(C:C,Table1[[#All],[searchTaxon]:[Multiple_forms]],3,FALSE)</f>
        <v>0</v>
      </c>
      <c r="F1846">
        <f>VLOOKUP(C:C,Table1[[#All],[searchTaxon]:[Multiple_forms]],4,FALSE)</f>
        <v>0</v>
      </c>
      <c r="G1846">
        <f>VLOOKUP(C:C,Table1[[#All],[searchTaxon]:[Multiple_forms]],5,FALSE)</f>
        <v>0</v>
      </c>
      <c r="J1846" t="s">
        <v>84</v>
      </c>
    </row>
    <row r="1847" spans="1:10">
      <c r="A1847" s="12">
        <v>43244</v>
      </c>
      <c r="B1847" s="13">
        <v>43244</v>
      </c>
      <c r="C1847" s="14" t="s">
        <v>586</v>
      </c>
      <c r="D1847" s="14">
        <v>36</v>
      </c>
      <c r="E1847">
        <f>VLOOKUP(C:C,Table1[[#All],[searchTaxon]:[Multiple_forms]],3,FALSE)</f>
        <v>0</v>
      </c>
      <c r="F1847">
        <f>VLOOKUP(C:C,Table1[[#All],[searchTaxon]:[Multiple_forms]],4,FALSE)</f>
        <v>0</v>
      </c>
      <c r="G1847">
        <f>VLOOKUP(C:C,Table1[[#All],[searchTaxon]:[Multiple_forms]],5,FALSE)</f>
        <v>0</v>
      </c>
      <c r="J1847" t="s">
        <v>84</v>
      </c>
    </row>
    <row r="1848" spans="1:10">
      <c r="A1848" s="12">
        <v>43244</v>
      </c>
      <c r="B1848" s="13">
        <v>43244</v>
      </c>
      <c r="C1848" s="14" t="s">
        <v>589</v>
      </c>
      <c r="D1848" s="14">
        <v>37</v>
      </c>
      <c r="E1848">
        <f>VLOOKUP(C:C,Table1[[#All],[searchTaxon]:[Multiple_forms]],3,FALSE)</f>
        <v>0</v>
      </c>
      <c r="F1848">
        <f>VLOOKUP(C:C,Table1[[#All],[searchTaxon]:[Multiple_forms]],4,FALSE)</f>
        <v>0</v>
      </c>
      <c r="G1848" t="str">
        <f>VLOOKUP(C:C,Table1[[#All],[searchTaxon]:[Multiple_forms]],5,FALSE)</f>
        <v>Yes</v>
      </c>
      <c r="J1848" t="s">
        <v>84</v>
      </c>
    </row>
    <row r="1849" spans="1:10">
      <c r="A1849" s="12">
        <v>43244</v>
      </c>
      <c r="B1849" s="13">
        <v>43244</v>
      </c>
      <c r="C1849" s="14" t="s">
        <v>599</v>
      </c>
      <c r="D1849" s="14">
        <v>38</v>
      </c>
      <c r="E1849">
        <f>VLOOKUP(C:C,Table1[[#All],[searchTaxon]:[Multiple_forms]],3,FALSE)</f>
        <v>0</v>
      </c>
      <c r="F1849">
        <f>VLOOKUP(C:C,Table1[[#All],[searchTaxon]:[Multiple_forms]],4,FALSE)</f>
        <v>0</v>
      </c>
      <c r="G1849">
        <f>VLOOKUP(C:C,Table1[[#All],[searchTaxon]:[Multiple_forms]],5,FALSE)</f>
        <v>0</v>
      </c>
      <c r="J1849" t="s">
        <v>84</v>
      </c>
    </row>
    <row r="1850" spans="1:10">
      <c r="A1850" s="12">
        <v>43244</v>
      </c>
      <c r="B1850" s="13">
        <v>43244</v>
      </c>
      <c r="C1850" s="14" t="s">
        <v>603</v>
      </c>
      <c r="D1850" s="14">
        <v>39</v>
      </c>
      <c r="E1850">
        <f>VLOOKUP(C:C,Table1[[#All],[searchTaxon]:[Multiple_forms]],3,FALSE)</f>
        <v>0</v>
      </c>
      <c r="F1850">
        <f>VLOOKUP(C:C,Table1[[#All],[searchTaxon]:[Multiple_forms]],4,FALSE)</f>
        <v>0</v>
      </c>
      <c r="G1850">
        <f>VLOOKUP(C:C,Table1[[#All],[searchTaxon]:[Multiple_forms]],5,FALSE)</f>
        <v>0</v>
      </c>
      <c r="J1850" t="s">
        <v>84</v>
      </c>
    </row>
    <row r="1851" spans="1:10">
      <c r="A1851" s="12">
        <v>43244</v>
      </c>
      <c r="B1851" s="13">
        <v>43244</v>
      </c>
      <c r="C1851" s="14" t="s">
        <v>608</v>
      </c>
      <c r="D1851" s="14">
        <v>40</v>
      </c>
      <c r="E1851">
        <f>VLOOKUP(C:C,Table1[[#All],[searchTaxon]:[Multiple_forms]],3,FALSE)</f>
        <v>0</v>
      </c>
      <c r="F1851">
        <f>VLOOKUP(C:C,Table1[[#All],[searchTaxon]:[Multiple_forms]],4,FALSE)</f>
        <v>0</v>
      </c>
      <c r="G1851">
        <f>VLOOKUP(C:C,Table1[[#All],[searchTaxon]:[Multiple_forms]],5,FALSE)</f>
        <v>0</v>
      </c>
      <c r="J1851" t="s">
        <v>84</v>
      </c>
    </row>
    <row r="1852" spans="1:10">
      <c r="A1852" s="12">
        <v>43244</v>
      </c>
      <c r="B1852" s="13">
        <v>43244</v>
      </c>
      <c r="C1852" s="14" t="s">
        <v>612</v>
      </c>
      <c r="D1852" s="14">
        <v>41</v>
      </c>
      <c r="E1852">
        <f>VLOOKUP(C:C,Table1[[#All],[searchTaxon]:[Multiple_forms]],3,FALSE)</f>
        <v>0</v>
      </c>
      <c r="F1852">
        <f>VLOOKUP(C:C,Table1[[#All],[searchTaxon]:[Multiple_forms]],4,FALSE)</f>
        <v>0</v>
      </c>
      <c r="G1852">
        <f>VLOOKUP(C:C,Table1[[#All],[searchTaxon]:[Multiple_forms]],5,FALSE)</f>
        <v>0</v>
      </c>
      <c r="J1852" t="s">
        <v>84</v>
      </c>
    </row>
    <row r="1853" spans="1:10">
      <c r="A1853" s="12">
        <v>43244</v>
      </c>
      <c r="B1853" s="13">
        <v>43244</v>
      </c>
      <c r="C1853" s="14" t="s">
        <v>618</v>
      </c>
      <c r="D1853" s="14">
        <v>42</v>
      </c>
      <c r="E1853">
        <f>VLOOKUP(C:C,Table1[[#All],[searchTaxon]:[Multiple_forms]],3,FALSE)</f>
        <v>0</v>
      </c>
      <c r="F1853">
        <f>VLOOKUP(C:C,Table1[[#All],[searchTaxon]:[Multiple_forms]],4,FALSE)</f>
        <v>0</v>
      </c>
      <c r="G1853">
        <f>VLOOKUP(C:C,Table1[[#All],[searchTaxon]:[Multiple_forms]],5,FALSE)</f>
        <v>0</v>
      </c>
      <c r="J1853" t="s">
        <v>84</v>
      </c>
    </row>
    <row r="1854" spans="1:10">
      <c r="A1854" s="12">
        <v>43244</v>
      </c>
      <c r="B1854" s="13">
        <v>43244</v>
      </c>
      <c r="C1854" s="14" t="s">
        <v>620</v>
      </c>
      <c r="D1854" s="14">
        <v>43</v>
      </c>
      <c r="E1854">
        <f>VLOOKUP(C:C,Table1[[#All],[searchTaxon]:[Multiple_forms]],3,FALSE)</f>
        <v>0</v>
      </c>
      <c r="F1854">
        <f>VLOOKUP(C:C,Table1[[#All],[searchTaxon]:[Multiple_forms]],4,FALSE)</f>
        <v>0</v>
      </c>
      <c r="G1854" t="str">
        <f>VLOOKUP(C:C,Table1[[#All],[searchTaxon]:[Multiple_forms]],5,FALSE)</f>
        <v>YES</v>
      </c>
      <c r="J1854" t="s">
        <v>84</v>
      </c>
    </row>
    <row r="1855" spans="1:10">
      <c r="A1855" s="12">
        <v>43244</v>
      </c>
      <c r="B1855" s="13">
        <v>43244</v>
      </c>
      <c r="C1855" s="14" t="s">
        <v>628</v>
      </c>
      <c r="D1855" s="14">
        <v>44</v>
      </c>
      <c r="E1855">
        <f>VLOOKUP(C:C,Table1[[#All],[searchTaxon]:[Multiple_forms]],3,FALSE)</f>
        <v>0</v>
      </c>
      <c r="F1855">
        <f>VLOOKUP(C:C,Table1[[#All],[searchTaxon]:[Multiple_forms]],4,FALSE)</f>
        <v>0</v>
      </c>
      <c r="G1855">
        <f>VLOOKUP(C:C,Table1[[#All],[searchTaxon]:[Multiple_forms]],5,FALSE)</f>
        <v>0</v>
      </c>
      <c r="J1855" t="s">
        <v>84</v>
      </c>
    </row>
    <row r="1856" spans="1:10">
      <c r="A1856" s="12">
        <v>43244</v>
      </c>
      <c r="B1856" s="13">
        <v>43244</v>
      </c>
      <c r="C1856" s="14" t="s">
        <v>634</v>
      </c>
      <c r="D1856" s="14">
        <v>45</v>
      </c>
      <c r="E1856">
        <f>VLOOKUP(C:C,Table1[[#All],[searchTaxon]:[Multiple_forms]],3,FALSE)</f>
        <v>0</v>
      </c>
      <c r="F1856">
        <f>VLOOKUP(C:C,Table1[[#All],[searchTaxon]:[Multiple_forms]],4,FALSE)</f>
        <v>0</v>
      </c>
      <c r="G1856">
        <f>VLOOKUP(C:C,Table1[[#All],[searchTaxon]:[Multiple_forms]],5,FALSE)</f>
        <v>0</v>
      </c>
      <c r="J1856" t="s">
        <v>84</v>
      </c>
    </row>
    <row r="1857" spans="1:10">
      <c r="A1857" s="12">
        <v>43244</v>
      </c>
      <c r="B1857" s="13">
        <v>43244</v>
      </c>
      <c r="C1857" s="14" t="s">
        <v>636</v>
      </c>
      <c r="D1857" s="14">
        <v>46</v>
      </c>
      <c r="E1857">
        <f>VLOOKUP(C:C,Table1[[#All],[searchTaxon]:[Multiple_forms]],3,FALSE)</f>
        <v>0</v>
      </c>
      <c r="F1857">
        <f>VLOOKUP(C:C,Table1[[#All],[searchTaxon]:[Multiple_forms]],4,FALSE)</f>
        <v>0</v>
      </c>
      <c r="G1857">
        <f>VLOOKUP(C:C,Table1[[#All],[searchTaxon]:[Multiple_forms]],5,FALSE)</f>
        <v>0</v>
      </c>
      <c r="J1857" t="s">
        <v>84</v>
      </c>
    </row>
    <row r="1858" spans="1:10">
      <c r="A1858" s="12">
        <v>43244</v>
      </c>
      <c r="B1858" s="13">
        <v>43244</v>
      </c>
      <c r="C1858" s="14" t="s">
        <v>639</v>
      </c>
      <c r="D1858" s="14">
        <v>47</v>
      </c>
      <c r="E1858">
        <f>VLOOKUP(C:C,Table1[[#All],[searchTaxon]:[Multiple_forms]],3,FALSE)</f>
        <v>0</v>
      </c>
      <c r="F1858">
        <f>VLOOKUP(C:C,Table1[[#All],[searchTaxon]:[Multiple_forms]],4,FALSE)</f>
        <v>0</v>
      </c>
      <c r="G1858">
        <f>VLOOKUP(C:C,Table1[[#All],[searchTaxon]:[Multiple_forms]],5,FALSE)</f>
        <v>0</v>
      </c>
      <c r="J1858" t="s">
        <v>84</v>
      </c>
    </row>
    <row r="1859" spans="1:10">
      <c r="A1859" s="12">
        <v>43244</v>
      </c>
      <c r="B1859" s="13">
        <v>43244</v>
      </c>
      <c r="C1859" s="14" t="s">
        <v>641</v>
      </c>
      <c r="D1859" s="14">
        <v>48</v>
      </c>
      <c r="E1859">
        <f>VLOOKUP(C:C,Table1[[#All],[searchTaxon]:[Multiple_forms]],3,FALSE)</f>
        <v>0</v>
      </c>
      <c r="F1859">
        <f>VLOOKUP(C:C,Table1[[#All],[searchTaxon]:[Multiple_forms]],4,FALSE)</f>
        <v>0</v>
      </c>
      <c r="G1859">
        <f>VLOOKUP(C:C,Table1[[#All],[searchTaxon]:[Multiple_forms]],5,FALSE)</f>
        <v>0</v>
      </c>
      <c r="J1859" t="s">
        <v>84</v>
      </c>
    </row>
    <row r="1860" spans="1:10">
      <c r="A1860" s="12">
        <v>43244</v>
      </c>
      <c r="B1860" s="13">
        <v>43244</v>
      </c>
      <c r="C1860" s="14" t="s">
        <v>643</v>
      </c>
      <c r="D1860" s="14">
        <v>49</v>
      </c>
      <c r="E1860">
        <f>VLOOKUP(C:C,Table1[[#All],[searchTaxon]:[Multiple_forms]],3,FALSE)</f>
        <v>0</v>
      </c>
      <c r="F1860">
        <f>VLOOKUP(C:C,Table1[[#All],[searchTaxon]:[Multiple_forms]],4,FALSE)</f>
        <v>0</v>
      </c>
      <c r="G1860">
        <f>VLOOKUP(C:C,Table1[[#All],[searchTaxon]:[Multiple_forms]],5,FALSE)</f>
        <v>0</v>
      </c>
      <c r="J1860" t="s">
        <v>84</v>
      </c>
    </row>
    <row r="1861" spans="1:10">
      <c r="A1861" s="12">
        <v>43244</v>
      </c>
      <c r="B1861" s="13">
        <v>43244</v>
      </c>
      <c r="C1861" s="14" t="s">
        <v>647</v>
      </c>
      <c r="D1861" s="14">
        <v>50</v>
      </c>
      <c r="E1861">
        <f>VLOOKUP(C:C,Table1[[#All],[searchTaxon]:[Multiple_forms]],3,FALSE)</f>
        <v>0</v>
      </c>
      <c r="F1861">
        <f>VLOOKUP(C:C,Table1[[#All],[searchTaxon]:[Multiple_forms]],4,FALSE)</f>
        <v>0</v>
      </c>
      <c r="G1861">
        <f>VLOOKUP(C:C,Table1[[#All],[searchTaxon]:[Multiple_forms]],5,FALSE)</f>
        <v>0</v>
      </c>
      <c r="J1861" t="s">
        <v>84</v>
      </c>
    </row>
    <row r="1862" spans="1:10">
      <c r="A1862" s="12">
        <v>43245</v>
      </c>
      <c r="B1862" s="13">
        <v>43245</v>
      </c>
      <c r="C1862" s="14" t="s">
        <v>650</v>
      </c>
      <c r="D1862" s="14">
        <v>51</v>
      </c>
      <c r="E1862">
        <f>VLOOKUP(C:C,Table1[[#All],[searchTaxon]:[Multiple_forms]],3,FALSE)</f>
        <v>0</v>
      </c>
      <c r="F1862">
        <f>VLOOKUP(C:C,Table1[[#All],[searchTaxon]:[Multiple_forms]],4,FALSE)</f>
        <v>0</v>
      </c>
      <c r="G1862">
        <f>VLOOKUP(C:C,Table1[[#All],[searchTaxon]:[Multiple_forms]],5,FALSE)</f>
        <v>0</v>
      </c>
      <c r="J1862" t="s">
        <v>84</v>
      </c>
    </row>
    <row r="1863" spans="1:10">
      <c r="A1863" s="12">
        <v>43245</v>
      </c>
      <c r="B1863" s="13">
        <v>43245</v>
      </c>
      <c r="C1863" s="14" t="s">
        <v>652</v>
      </c>
      <c r="D1863" s="14">
        <v>52</v>
      </c>
      <c r="E1863">
        <f>VLOOKUP(C:C,Table1[[#All],[searchTaxon]:[Multiple_forms]],3,FALSE)</f>
        <v>0</v>
      </c>
      <c r="F1863">
        <f>VLOOKUP(C:C,Table1[[#All],[searchTaxon]:[Multiple_forms]],4,FALSE)</f>
        <v>0</v>
      </c>
      <c r="G1863">
        <f>VLOOKUP(C:C,Table1[[#All],[searchTaxon]:[Multiple_forms]],5,FALSE)</f>
        <v>0</v>
      </c>
      <c r="J1863" t="s">
        <v>84</v>
      </c>
    </row>
    <row r="1864" spans="1:10">
      <c r="A1864" s="12">
        <v>43245</v>
      </c>
      <c r="B1864" s="13">
        <v>43245</v>
      </c>
      <c r="C1864" s="14" t="s">
        <v>654</v>
      </c>
      <c r="D1864" s="14">
        <v>53</v>
      </c>
      <c r="E1864">
        <f>VLOOKUP(C:C,Table1[[#All],[searchTaxon]:[Multiple_forms]],3,FALSE)</f>
        <v>0</v>
      </c>
      <c r="F1864">
        <f>VLOOKUP(C:C,Table1[[#All],[searchTaxon]:[Multiple_forms]],4,FALSE)</f>
        <v>0</v>
      </c>
      <c r="G1864">
        <f>VLOOKUP(C:C,Table1[[#All],[searchTaxon]:[Multiple_forms]],5,FALSE)</f>
        <v>0</v>
      </c>
      <c r="J1864" t="s">
        <v>84</v>
      </c>
    </row>
    <row r="1865" spans="1:10">
      <c r="A1865" s="12">
        <v>43245</v>
      </c>
      <c r="B1865" s="13">
        <v>43245</v>
      </c>
      <c r="C1865" s="14" t="s">
        <v>656</v>
      </c>
      <c r="D1865" s="14">
        <v>54</v>
      </c>
      <c r="E1865">
        <f>VLOOKUP(C:C,Table1[[#All],[searchTaxon]:[Multiple_forms]],3,FALSE)</f>
        <v>0</v>
      </c>
      <c r="F1865">
        <f>VLOOKUP(C:C,Table1[[#All],[searchTaxon]:[Multiple_forms]],4,FALSE)</f>
        <v>0</v>
      </c>
      <c r="G1865">
        <f>VLOOKUP(C:C,Table1[[#All],[searchTaxon]:[Multiple_forms]],5,FALSE)</f>
        <v>0</v>
      </c>
      <c r="J1865" t="s">
        <v>84</v>
      </c>
    </row>
    <row r="1866" spans="1:10">
      <c r="A1866" s="12">
        <v>43245</v>
      </c>
      <c r="B1866" s="13">
        <v>43245</v>
      </c>
      <c r="C1866" s="14" t="s">
        <v>659</v>
      </c>
      <c r="D1866" s="14">
        <v>55</v>
      </c>
      <c r="E1866">
        <f>VLOOKUP(C:C,Table1[[#All],[searchTaxon]:[Multiple_forms]],3,FALSE)</f>
        <v>0</v>
      </c>
      <c r="F1866">
        <f>VLOOKUP(C:C,Table1[[#All],[searchTaxon]:[Multiple_forms]],4,FALSE)</f>
        <v>0</v>
      </c>
      <c r="G1866">
        <f>VLOOKUP(C:C,Table1[[#All],[searchTaxon]:[Multiple_forms]],5,FALSE)</f>
        <v>0</v>
      </c>
      <c r="J1866" t="s">
        <v>84</v>
      </c>
    </row>
    <row r="1867" spans="1:10">
      <c r="A1867" s="12">
        <v>43245</v>
      </c>
      <c r="B1867" s="13">
        <v>43245</v>
      </c>
      <c r="C1867" s="14" t="s">
        <v>662</v>
      </c>
      <c r="D1867" s="14">
        <v>56</v>
      </c>
      <c r="E1867">
        <f>VLOOKUP(C:C,Table1[[#All],[searchTaxon]:[Multiple_forms]],3,FALSE)</f>
        <v>0</v>
      </c>
      <c r="F1867">
        <f>VLOOKUP(C:C,Table1[[#All],[searchTaxon]:[Multiple_forms]],4,FALSE)</f>
        <v>0</v>
      </c>
      <c r="G1867">
        <f>VLOOKUP(C:C,Table1[[#All],[searchTaxon]:[Multiple_forms]],5,FALSE)</f>
        <v>0</v>
      </c>
      <c r="J1867" t="s">
        <v>84</v>
      </c>
    </row>
    <row r="1868" spans="1:10">
      <c r="A1868" s="12">
        <v>43245</v>
      </c>
      <c r="B1868" s="13">
        <v>43245</v>
      </c>
      <c r="C1868" s="14" t="s">
        <v>665</v>
      </c>
      <c r="D1868" s="14">
        <v>57</v>
      </c>
      <c r="E1868">
        <f>VLOOKUP(C:C,Table1[[#All],[searchTaxon]:[Multiple_forms]],3,FALSE)</f>
        <v>0</v>
      </c>
      <c r="F1868">
        <f>VLOOKUP(C:C,Table1[[#All],[searchTaxon]:[Multiple_forms]],4,FALSE)</f>
        <v>0</v>
      </c>
      <c r="G1868">
        <f>VLOOKUP(C:C,Table1[[#All],[searchTaxon]:[Multiple_forms]],5,FALSE)</f>
        <v>0</v>
      </c>
      <c r="J1868" t="s">
        <v>84</v>
      </c>
    </row>
    <row r="1869" spans="1:10">
      <c r="A1869" s="12">
        <v>43245</v>
      </c>
      <c r="B1869" s="13">
        <v>43245</v>
      </c>
      <c r="C1869" s="14" t="s">
        <v>667</v>
      </c>
      <c r="D1869" s="14">
        <v>58</v>
      </c>
      <c r="E1869">
        <f>VLOOKUP(C:C,Table1[[#All],[searchTaxon]:[Multiple_forms]],3,FALSE)</f>
        <v>0</v>
      </c>
      <c r="F1869">
        <f>VLOOKUP(C:C,Table1[[#All],[searchTaxon]:[Multiple_forms]],4,FALSE)</f>
        <v>0</v>
      </c>
      <c r="G1869">
        <f>VLOOKUP(C:C,Table1[[#All],[searchTaxon]:[Multiple_forms]],5,FALSE)</f>
        <v>0</v>
      </c>
      <c r="J1869" t="s">
        <v>84</v>
      </c>
    </row>
    <row r="1870" spans="1:10">
      <c r="A1870" s="12">
        <v>43245</v>
      </c>
      <c r="B1870" s="13">
        <v>43245</v>
      </c>
      <c r="C1870" s="14" t="s">
        <v>669</v>
      </c>
      <c r="D1870" s="14">
        <v>59</v>
      </c>
      <c r="E1870">
        <f>VLOOKUP(C:C,Table1[[#All],[searchTaxon]:[Multiple_forms]],3,FALSE)</f>
        <v>0</v>
      </c>
      <c r="F1870">
        <f>VLOOKUP(C:C,Table1[[#All],[searchTaxon]:[Multiple_forms]],4,FALSE)</f>
        <v>0</v>
      </c>
      <c r="G1870">
        <f>VLOOKUP(C:C,Table1[[#All],[searchTaxon]:[Multiple_forms]],5,FALSE)</f>
        <v>0</v>
      </c>
      <c r="J1870" t="s">
        <v>84</v>
      </c>
    </row>
    <row r="1871" spans="1:10">
      <c r="A1871" s="12">
        <v>43245</v>
      </c>
      <c r="B1871" s="13">
        <v>43245</v>
      </c>
      <c r="C1871" s="14" t="s">
        <v>671</v>
      </c>
      <c r="D1871" s="14">
        <v>60</v>
      </c>
      <c r="E1871" t="str">
        <f>VLOOKUP(C:C,Table1[[#All],[searchTaxon]:[Multiple_forms]],3,FALSE)</f>
        <v>hilli</v>
      </c>
      <c r="F1871">
        <f>VLOOKUP(C:C,Table1[[#All],[searchTaxon]:[Multiple_forms]],4,FALSE)</f>
        <v>0</v>
      </c>
      <c r="G1871">
        <f>VLOOKUP(C:C,Table1[[#All],[searchTaxon]:[Multiple_forms]],5,FALSE)</f>
        <v>0</v>
      </c>
      <c r="J1871" t="s">
        <v>84</v>
      </c>
    </row>
    <row r="1872" spans="1:10">
      <c r="A1872" s="12">
        <v>43245</v>
      </c>
      <c r="B1872" s="13">
        <v>43245</v>
      </c>
      <c r="C1872" s="14" t="s">
        <v>676</v>
      </c>
      <c r="D1872" s="14">
        <v>61</v>
      </c>
      <c r="E1872">
        <f>VLOOKUP(C:C,Table1[[#All],[searchTaxon]:[Multiple_forms]],3,FALSE)</f>
        <v>0</v>
      </c>
      <c r="F1872">
        <f>VLOOKUP(C:C,Table1[[#All],[searchTaxon]:[Multiple_forms]],4,FALSE)</f>
        <v>0</v>
      </c>
      <c r="G1872">
        <f>VLOOKUP(C:C,Table1[[#All],[searchTaxon]:[Multiple_forms]],5,FALSE)</f>
        <v>0</v>
      </c>
      <c r="J1872" t="s">
        <v>84</v>
      </c>
    </row>
    <row r="1873" spans="1:10">
      <c r="A1873" s="12">
        <v>43245</v>
      </c>
      <c r="B1873" s="13">
        <v>43245</v>
      </c>
      <c r="C1873" s="14" t="s">
        <v>679</v>
      </c>
      <c r="D1873" s="14">
        <v>62</v>
      </c>
      <c r="E1873">
        <f>VLOOKUP(C:C,Table1[[#All],[searchTaxon]:[Multiple_forms]],3,FALSE)</f>
        <v>0</v>
      </c>
      <c r="F1873">
        <f>VLOOKUP(C:C,Table1[[#All],[searchTaxon]:[Multiple_forms]],4,FALSE)</f>
        <v>0</v>
      </c>
      <c r="G1873">
        <f>VLOOKUP(C:C,Table1[[#All],[searchTaxon]:[Multiple_forms]],5,FALSE)</f>
        <v>0</v>
      </c>
      <c r="J1873" t="s">
        <v>84</v>
      </c>
    </row>
    <row r="1874" spans="1:10">
      <c r="A1874" s="12">
        <v>43245</v>
      </c>
      <c r="B1874" s="13">
        <v>43245</v>
      </c>
      <c r="C1874" s="14" t="s">
        <v>682</v>
      </c>
      <c r="D1874" s="14">
        <v>63</v>
      </c>
      <c r="E1874">
        <f>VLOOKUP(C:C,Table1[[#All],[searchTaxon]:[Multiple_forms]],3,FALSE)</f>
        <v>0</v>
      </c>
      <c r="F1874">
        <f>VLOOKUP(C:C,Table1[[#All],[searchTaxon]:[Multiple_forms]],4,FALSE)</f>
        <v>0</v>
      </c>
      <c r="G1874">
        <f>VLOOKUP(C:C,Table1[[#All],[searchTaxon]:[Multiple_forms]],5,FALSE)</f>
        <v>0</v>
      </c>
      <c r="J1874" t="s">
        <v>84</v>
      </c>
    </row>
    <row r="1875" spans="1:10">
      <c r="A1875" s="12">
        <v>43245</v>
      </c>
      <c r="B1875" s="13">
        <v>43245</v>
      </c>
      <c r="C1875" s="14" t="s">
        <v>686</v>
      </c>
      <c r="D1875" s="14">
        <v>64</v>
      </c>
      <c r="E1875">
        <f>VLOOKUP(C:C,Table1[[#All],[searchTaxon]:[Multiple_forms]],3,FALSE)</f>
        <v>0</v>
      </c>
      <c r="F1875">
        <f>VLOOKUP(C:C,Table1[[#All],[searchTaxon]:[Multiple_forms]],4,FALSE)</f>
        <v>0</v>
      </c>
      <c r="G1875">
        <f>VLOOKUP(C:C,Table1[[#All],[searchTaxon]:[Multiple_forms]],5,FALSE)</f>
        <v>0</v>
      </c>
      <c r="J1875" t="s">
        <v>84</v>
      </c>
    </row>
    <row r="1876" spans="1:10">
      <c r="A1876" s="12">
        <v>43245</v>
      </c>
      <c r="B1876" s="13">
        <v>43245</v>
      </c>
      <c r="C1876" s="14" t="s">
        <v>688</v>
      </c>
      <c r="D1876" s="14">
        <v>65</v>
      </c>
      <c r="E1876">
        <f>VLOOKUP(C:C,Table1[[#All],[searchTaxon]:[Multiple_forms]],3,FALSE)</f>
        <v>0</v>
      </c>
      <c r="F1876">
        <f>VLOOKUP(C:C,Table1[[#All],[searchTaxon]:[Multiple_forms]],4,FALSE)</f>
        <v>0</v>
      </c>
      <c r="G1876">
        <f>VLOOKUP(C:C,Table1[[#All],[searchTaxon]:[Multiple_forms]],5,FALSE)</f>
        <v>0</v>
      </c>
      <c r="J1876" t="s">
        <v>84</v>
      </c>
    </row>
    <row r="1877" spans="1:10">
      <c r="A1877" s="12">
        <v>43245</v>
      </c>
      <c r="B1877" s="13">
        <v>43245</v>
      </c>
      <c r="C1877" s="14" t="s">
        <v>690</v>
      </c>
      <c r="D1877" s="14">
        <v>66</v>
      </c>
      <c r="E1877">
        <f>VLOOKUP(C:C,Table1[[#All],[searchTaxon]:[Multiple_forms]],3,FALSE)</f>
        <v>0</v>
      </c>
      <c r="F1877">
        <f>VLOOKUP(C:C,Table1[[#All],[searchTaxon]:[Multiple_forms]],4,FALSE)</f>
        <v>0</v>
      </c>
      <c r="G1877">
        <f>VLOOKUP(C:C,Table1[[#All],[searchTaxon]:[Multiple_forms]],5,FALSE)</f>
        <v>0</v>
      </c>
      <c r="J1877" t="s">
        <v>84</v>
      </c>
    </row>
    <row r="1878" spans="1:10">
      <c r="A1878" s="12">
        <v>43245</v>
      </c>
      <c r="B1878" s="13">
        <v>43245</v>
      </c>
      <c r="C1878" s="14" t="s">
        <v>693</v>
      </c>
      <c r="D1878" s="14">
        <v>67</v>
      </c>
      <c r="E1878">
        <f>VLOOKUP(C:C,Table1[[#All],[searchTaxon]:[Multiple_forms]],3,FALSE)</f>
        <v>0</v>
      </c>
      <c r="F1878">
        <f>VLOOKUP(C:C,Table1[[#All],[searchTaxon]:[Multiple_forms]],4,FALSE)</f>
        <v>0</v>
      </c>
      <c r="G1878">
        <f>VLOOKUP(C:C,Table1[[#All],[searchTaxon]:[Multiple_forms]],5,FALSE)</f>
        <v>0</v>
      </c>
      <c r="J1878" t="s">
        <v>84</v>
      </c>
    </row>
    <row r="1879" spans="1:10">
      <c r="A1879" s="12">
        <v>43245</v>
      </c>
      <c r="B1879" s="13">
        <v>43245</v>
      </c>
      <c r="C1879" s="14" t="s">
        <v>695</v>
      </c>
      <c r="D1879" s="14">
        <v>68</v>
      </c>
      <c r="E1879">
        <f>VLOOKUP(C:C,Table1[[#All],[searchTaxon]:[Multiple_forms]],3,FALSE)</f>
        <v>0</v>
      </c>
      <c r="F1879">
        <f>VLOOKUP(C:C,Table1[[#All],[searchTaxon]:[Multiple_forms]],4,FALSE)</f>
        <v>0</v>
      </c>
      <c r="G1879">
        <f>VLOOKUP(C:C,Table1[[#All],[searchTaxon]:[Multiple_forms]],5,FALSE)</f>
        <v>0</v>
      </c>
      <c r="J1879" t="s">
        <v>84</v>
      </c>
    </row>
    <row r="1880" spans="1:10">
      <c r="A1880" s="12">
        <v>43245</v>
      </c>
      <c r="B1880" s="13">
        <v>43245</v>
      </c>
      <c r="C1880" s="14" t="s">
        <v>698</v>
      </c>
      <c r="D1880" s="14">
        <v>69</v>
      </c>
      <c r="E1880">
        <f>VLOOKUP(C:C,Table1[[#All],[searchTaxon]:[Multiple_forms]],3,FALSE)</f>
        <v>0</v>
      </c>
      <c r="F1880">
        <f>VLOOKUP(C:C,Table1[[#All],[searchTaxon]:[Multiple_forms]],4,FALSE)</f>
        <v>0</v>
      </c>
      <c r="G1880">
        <f>VLOOKUP(C:C,Table1[[#All],[searchTaxon]:[Multiple_forms]],5,FALSE)</f>
        <v>0</v>
      </c>
      <c r="J1880" t="s">
        <v>84</v>
      </c>
    </row>
    <row r="1881" spans="1:10">
      <c r="A1881" s="12">
        <v>43245</v>
      </c>
      <c r="B1881" s="13">
        <v>43245</v>
      </c>
      <c r="C1881" s="14" t="s">
        <v>701</v>
      </c>
      <c r="D1881" s="14">
        <v>70</v>
      </c>
      <c r="E1881">
        <f>VLOOKUP(C:C,Table1[[#All],[searchTaxon]:[Multiple_forms]],3,FALSE)</f>
        <v>0</v>
      </c>
      <c r="F1881">
        <f>VLOOKUP(C:C,Table1[[#All],[searchTaxon]:[Multiple_forms]],4,FALSE)</f>
        <v>0</v>
      </c>
      <c r="G1881">
        <f>VLOOKUP(C:C,Table1[[#All],[searchTaxon]:[Multiple_forms]],5,FALSE)</f>
        <v>0</v>
      </c>
      <c r="J1881" t="s">
        <v>84</v>
      </c>
    </row>
    <row r="1882" spans="1:10">
      <c r="A1882" s="12">
        <v>43245</v>
      </c>
      <c r="B1882" s="13">
        <v>43245</v>
      </c>
      <c r="C1882" s="14" t="s">
        <v>703</v>
      </c>
      <c r="D1882" s="14">
        <v>71</v>
      </c>
      <c r="E1882">
        <f>VLOOKUP(C:C,Table1[[#All],[searchTaxon]:[Multiple_forms]],3,FALSE)</f>
        <v>0</v>
      </c>
      <c r="F1882">
        <f>VLOOKUP(C:C,Table1[[#All],[searchTaxon]:[Multiple_forms]],4,FALSE)</f>
        <v>0</v>
      </c>
      <c r="G1882">
        <f>VLOOKUP(C:C,Table1[[#All],[searchTaxon]:[Multiple_forms]],5,FALSE)</f>
        <v>0</v>
      </c>
      <c r="J1882" t="s">
        <v>84</v>
      </c>
    </row>
    <row r="1883" spans="1:10">
      <c r="A1883" s="12">
        <v>43247</v>
      </c>
      <c r="B1883" s="13">
        <v>43247</v>
      </c>
      <c r="C1883" s="14" t="s">
        <v>707</v>
      </c>
      <c r="D1883" s="14">
        <v>72</v>
      </c>
      <c r="E1883" t="str">
        <f>VLOOKUP(C:C,Table1[[#All],[searchTaxon]:[Multiple_forms]],3,FALSE)</f>
        <v>Frisia</v>
      </c>
      <c r="F1883">
        <f>VLOOKUP(C:C,Table1[[#All],[searchTaxon]:[Multiple_forms]],4,FALSE)</f>
        <v>0</v>
      </c>
      <c r="G1883">
        <f>VLOOKUP(C:C,Table1[[#All],[searchTaxon]:[Multiple_forms]],5,FALSE)</f>
        <v>0</v>
      </c>
      <c r="J1883" t="s">
        <v>84</v>
      </c>
    </row>
    <row r="1884" spans="1:10">
      <c r="A1884" s="12">
        <v>43247</v>
      </c>
      <c r="B1884" s="13">
        <v>43247</v>
      </c>
      <c r="C1884" s="14" t="s">
        <v>711</v>
      </c>
      <c r="D1884" s="14">
        <v>73</v>
      </c>
      <c r="E1884">
        <f>VLOOKUP(C:C,Table1[[#All],[searchTaxon]:[Multiple_forms]],3,FALSE)</f>
        <v>0</v>
      </c>
      <c r="F1884" t="str">
        <f>VLOOKUP(C:C,Table1[[#All],[searchTaxon]:[Multiple_forms]],4,FALSE)</f>
        <v>Screenmaster</v>
      </c>
      <c r="G1884">
        <f>VLOOKUP(C:C,Table1[[#All],[searchTaxon]:[Multiple_forms]],5,FALSE)</f>
        <v>0</v>
      </c>
      <c r="J1884" t="s">
        <v>84</v>
      </c>
    </row>
    <row r="1885" spans="1:10">
      <c r="A1885" s="12">
        <v>43247</v>
      </c>
      <c r="B1885" s="13">
        <v>43247</v>
      </c>
      <c r="C1885" s="14" t="s">
        <v>714</v>
      </c>
      <c r="D1885" s="14">
        <v>74</v>
      </c>
      <c r="E1885">
        <f>VLOOKUP(C:C,Table1[[#All],[searchTaxon]:[Multiple_forms]],3,FALSE)</f>
        <v>0</v>
      </c>
      <c r="F1885" t="str">
        <f>VLOOKUP(C:C,Table1[[#All],[searchTaxon]:[Multiple_forms]],4,FALSE)</f>
        <v>Screenmaster</v>
      </c>
      <c r="G1885">
        <f>VLOOKUP(C:C,Table1[[#All],[searchTaxon]:[Multiple_forms]],5,FALSE)</f>
        <v>0</v>
      </c>
      <c r="J1885" t="s">
        <v>84</v>
      </c>
    </row>
    <row r="1886" spans="1:10">
      <c r="A1886" s="12">
        <v>43247</v>
      </c>
      <c r="B1886" s="13">
        <v>43247</v>
      </c>
      <c r="C1886" s="14" t="s">
        <v>717</v>
      </c>
      <c r="D1886" s="14">
        <v>75</v>
      </c>
      <c r="E1886">
        <f>VLOOKUP(C:C,Table1[[#All],[searchTaxon]:[Multiple_forms]],3,FALSE)</f>
        <v>0</v>
      </c>
      <c r="F1886">
        <f>VLOOKUP(C:C,Table1[[#All],[searchTaxon]:[Multiple_forms]],4,FALSE)</f>
        <v>0</v>
      </c>
      <c r="G1886">
        <f>VLOOKUP(C:C,Table1[[#All],[searchTaxon]:[Multiple_forms]],5,FALSE)</f>
        <v>0</v>
      </c>
      <c r="J1886" t="s">
        <v>84</v>
      </c>
    </row>
    <row r="1887" spans="1:10">
      <c r="A1887" s="12">
        <v>43247</v>
      </c>
      <c r="B1887" s="13">
        <v>43247</v>
      </c>
      <c r="C1887" s="14" t="s">
        <v>719</v>
      </c>
      <c r="D1887" s="14">
        <v>76</v>
      </c>
      <c r="E1887">
        <f>VLOOKUP(C:C,Table1[[#All],[searchTaxon]:[Multiple_forms]],3,FALSE)</f>
        <v>0</v>
      </c>
      <c r="F1887">
        <f>VLOOKUP(C:C,Table1[[#All],[searchTaxon]:[Multiple_forms]],4,FALSE)</f>
        <v>0</v>
      </c>
      <c r="G1887">
        <f>VLOOKUP(C:C,Table1[[#All],[searchTaxon]:[Multiple_forms]],5,FALSE)</f>
        <v>0</v>
      </c>
      <c r="J1887" t="s">
        <v>84</v>
      </c>
    </row>
    <row r="1888" spans="1:10">
      <c r="A1888" s="12">
        <v>43247</v>
      </c>
      <c r="B1888" s="13">
        <v>43247</v>
      </c>
      <c r="C1888" s="14" t="s">
        <v>721</v>
      </c>
      <c r="D1888" s="14">
        <v>77</v>
      </c>
      <c r="E1888">
        <f>VLOOKUP(C:C,Table1[[#All],[searchTaxon]:[Multiple_forms]],3,FALSE)</f>
        <v>0</v>
      </c>
      <c r="F1888">
        <f>VLOOKUP(C:C,Table1[[#All],[searchTaxon]:[Multiple_forms]],4,FALSE)</f>
        <v>0</v>
      </c>
      <c r="G1888">
        <f>VLOOKUP(C:C,Table1[[#All],[searchTaxon]:[Multiple_forms]],5,FALSE)</f>
        <v>0</v>
      </c>
      <c r="J1888" t="s">
        <v>84</v>
      </c>
    </row>
    <row r="1889" spans="1:10">
      <c r="A1889" s="12">
        <v>43247</v>
      </c>
      <c r="B1889" s="13">
        <v>43247</v>
      </c>
      <c r="C1889" s="14" t="s">
        <v>725</v>
      </c>
      <c r="D1889" s="14">
        <v>78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J1889" t="s">
        <v>84</v>
      </c>
    </row>
    <row r="1890" spans="1:10">
      <c r="A1890" s="12">
        <v>43247</v>
      </c>
      <c r="B1890" s="13">
        <v>43247</v>
      </c>
      <c r="C1890" s="14" t="s">
        <v>728</v>
      </c>
      <c r="D1890" s="14">
        <v>79</v>
      </c>
      <c r="E1890">
        <f>VLOOKUP(C:C,Table1[[#All],[searchTaxon]:[Multiple_forms]],3,FALSE)</f>
        <v>0</v>
      </c>
      <c r="F1890">
        <f>VLOOKUP(C:C,Table1[[#All],[searchTaxon]:[Multiple_forms]],4,FALSE)</f>
        <v>0</v>
      </c>
      <c r="G1890">
        <f>VLOOKUP(C:C,Table1[[#All],[searchTaxon]:[Multiple_forms]],5,FALSE)</f>
        <v>0</v>
      </c>
      <c r="J1890" t="s">
        <v>84</v>
      </c>
    </row>
    <row r="1891" spans="1:10">
      <c r="A1891" s="12">
        <v>43247</v>
      </c>
      <c r="B1891" s="13">
        <v>43247</v>
      </c>
      <c r="C1891" s="14" t="s">
        <v>730</v>
      </c>
      <c r="D1891" s="14">
        <v>80</v>
      </c>
      <c r="E1891">
        <f>VLOOKUP(C:C,Table1[[#All],[searchTaxon]:[Multiple_forms]],3,FALSE)</f>
        <v>0</v>
      </c>
      <c r="F1891">
        <f>VLOOKUP(C:C,Table1[[#All],[searchTaxon]:[Multiple_forms]],4,FALSE)</f>
        <v>0</v>
      </c>
      <c r="G1891">
        <f>VLOOKUP(C:C,Table1[[#All],[searchTaxon]:[Multiple_forms]],5,FALSE)</f>
        <v>0</v>
      </c>
      <c r="J1891" t="s">
        <v>84</v>
      </c>
    </row>
    <row r="1892" spans="1:10">
      <c r="A1892" s="12">
        <v>43247</v>
      </c>
      <c r="B1892" s="13">
        <v>43247</v>
      </c>
      <c r="C1892" s="14" t="s">
        <v>734</v>
      </c>
      <c r="D1892" s="14">
        <v>81</v>
      </c>
      <c r="E1892">
        <f>VLOOKUP(C:C,Table1[[#All],[searchTaxon]:[Multiple_forms]],3,FALSE)</f>
        <v>0</v>
      </c>
      <c r="F1892">
        <f>VLOOKUP(C:C,Table1[[#All],[searchTaxon]:[Multiple_forms]],4,FALSE)</f>
        <v>0</v>
      </c>
      <c r="G1892">
        <f>VLOOKUP(C:C,Table1[[#All],[searchTaxon]:[Multiple_forms]],5,FALSE)</f>
        <v>0</v>
      </c>
      <c r="J1892" t="s">
        <v>84</v>
      </c>
    </row>
    <row r="1893" spans="1:10">
      <c r="A1893" s="12">
        <v>43247</v>
      </c>
      <c r="B1893" s="13">
        <v>43247</v>
      </c>
      <c r="C1893" s="14" t="s">
        <v>736</v>
      </c>
      <c r="D1893" s="14">
        <v>82</v>
      </c>
      <c r="E1893">
        <f>VLOOKUP(C:C,Table1[[#All],[searchTaxon]:[Multiple_forms]],3,FALSE)</f>
        <v>0</v>
      </c>
      <c r="F1893">
        <f>VLOOKUP(C:C,Table1[[#All],[searchTaxon]:[Multiple_forms]],4,FALSE)</f>
        <v>0</v>
      </c>
      <c r="G1893">
        <f>VLOOKUP(C:C,Table1[[#All],[searchTaxon]:[Multiple_forms]],5,FALSE)</f>
        <v>0</v>
      </c>
      <c r="J1893" t="s">
        <v>84</v>
      </c>
    </row>
    <row r="1894" spans="1:10">
      <c r="A1894" s="12">
        <v>43248</v>
      </c>
      <c r="B1894" s="13">
        <v>43248</v>
      </c>
      <c r="C1894" s="14" t="s">
        <v>739</v>
      </c>
      <c r="D1894" s="14">
        <v>83</v>
      </c>
      <c r="E1894">
        <f>VLOOKUP(C:C,Table1[[#All],[searchTaxon]:[Multiple_forms]],3,FALSE)</f>
        <v>0</v>
      </c>
      <c r="F1894">
        <f>VLOOKUP(C:C,Table1[[#All],[searchTaxon]:[Multiple_forms]],4,FALSE)</f>
        <v>0</v>
      </c>
      <c r="G1894">
        <f>VLOOKUP(C:C,Table1[[#All],[searchTaxon]:[Multiple_forms]],5,FALSE)</f>
        <v>0</v>
      </c>
      <c r="J1894" t="s">
        <v>84</v>
      </c>
    </row>
    <row r="1895" spans="1:10">
      <c r="A1895" s="12">
        <v>43248</v>
      </c>
      <c r="B1895" s="13">
        <v>43248</v>
      </c>
      <c r="C1895" s="14" t="s">
        <v>744</v>
      </c>
      <c r="D1895" s="14">
        <v>84</v>
      </c>
      <c r="E1895">
        <f>VLOOKUP(C:C,Table1[[#All],[searchTaxon]:[Multiple_forms]],3,FALSE)</f>
        <v>0</v>
      </c>
      <c r="F1895">
        <f>VLOOKUP(C:C,Table1[[#All],[searchTaxon]:[Multiple_forms]],4,FALSE)</f>
        <v>0</v>
      </c>
      <c r="G1895">
        <f>VLOOKUP(C:C,Table1[[#All],[searchTaxon]:[Multiple_forms]],5,FALSE)</f>
        <v>0</v>
      </c>
      <c r="J1895" t="s">
        <v>84</v>
      </c>
    </row>
    <row r="1896" spans="1:10">
      <c r="A1896" s="12">
        <v>43248</v>
      </c>
      <c r="B1896" s="13">
        <v>43248</v>
      </c>
      <c r="C1896" s="14" t="s">
        <v>744</v>
      </c>
      <c r="D1896" s="14">
        <v>85</v>
      </c>
      <c r="E1896">
        <f>VLOOKUP(C:C,Table1[[#All],[searchTaxon]:[Multiple_forms]],3,FALSE)</f>
        <v>0</v>
      </c>
      <c r="F1896">
        <f>VLOOKUP(C:C,Table1[[#All],[searchTaxon]:[Multiple_forms]],4,FALSE)</f>
        <v>0</v>
      </c>
      <c r="G1896">
        <f>VLOOKUP(C:C,Table1[[#All],[searchTaxon]:[Multiple_forms]],5,FALSE)</f>
        <v>0</v>
      </c>
      <c r="J1896" t="s">
        <v>84</v>
      </c>
    </row>
    <row r="1897" spans="1:10">
      <c r="A1897" s="12">
        <v>43248</v>
      </c>
      <c r="B1897" s="13">
        <v>43248</v>
      </c>
      <c r="C1897" s="14" t="s">
        <v>747</v>
      </c>
      <c r="D1897" s="14">
        <v>86</v>
      </c>
      <c r="E1897" t="str">
        <f>VLOOKUP(C:C,Table1[[#All],[searchTaxon]:[Multiple_forms]],3,FALSE)</f>
        <v>Purpurea</v>
      </c>
      <c r="F1897">
        <f>VLOOKUP(C:C,Table1[[#All],[searchTaxon]:[Multiple_forms]],4,FALSE)</f>
        <v>0</v>
      </c>
      <c r="G1897">
        <f>VLOOKUP(C:C,Table1[[#All],[searchTaxon]:[Multiple_forms]],5,FALSE)</f>
        <v>0</v>
      </c>
      <c r="J1897" t="s">
        <v>84</v>
      </c>
    </row>
    <row r="1898" spans="1:10">
      <c r="A1898" s="12">
        <v>43248</v>
      </c>
      <c r="B1898" s="13">
        <v>43248</v>
      </c>
      <c r="C1898" s="14" t="s">
        <v>750</v>
      </c>
      <c r="D1898" s="14">
        <v>87</v>
      </c>
      <c r="E1898">
        <f>VLOOKUP(C:C,Table1[[#All],[searchTaxon]:[Multiple_forms]],3,FALSE)</f>
        <v>0</v>
      </c>
      <c r="F1898">
        <f>VLOOKUP(C:C,Table1[[#All],[searchTaxon]:[Multiple_forms]],4,FALSE)</f>
        <v>0</v>
      </c>
      <c r="G1898">
        <f>VLOOKUP(C:C,Table1[[#All],[searchTaxon]:[Multiple_forms]],5,FALSE)</f>
        <v>0</v>
      </c>
      <c r="J1898" t="s">
        <v>84</v>
      </c>
    </row>
    <row r="1899" spans="1:10">
      <c r="A1899" s="12">
        <v>43248</v>
      </c>
      <c r="B1899" s="13">
        <v>43248</v>
      </c>
      <c r="C1899" s="14" t="s">
        <v>754</v>
      </c>
      <c r="D1899" s="14">
        <v>88</v>
      </c>
      <c r="E1899">
        <f>VLOOKUP(C:C,Table1[[#All],[searchTaxon]:[Multiple_forms]],3,FALSE)</f>
        <v>0</v>
      </c>
      <c r="F1899">
        <f>VLOOKUP(C:C,Table1[[#All],[searchTaxon]:[Multiple_forms]],4,FALSE)</f>
        <v>0</v>
      </c>
      <c r="G1899">
        <f>VLOOKUP(C:C,Table1[[#All],[searchTaxon]:[Multiple_forms]],5,FALSE)</f>
        <v>0</v>
      </c>
      <c r="J1899" t="s">
        <v>84</v>
      </c>
    </row>
    <row r="1900" spans="1:10">
      <c r="A1900" s="12">
        <v>43248</v>
      </c>
      <c r="B1900" s="13">
        <v>43248</v>
      </c>
      <c r="C1900" s="14" t="s">
        <v>754</v>
      </c>
      <c r="D1900" s="14">
        <v>89</v>
      </c>
      <c r="E1900">
        <f>VLOOKUP(C:C,Table1[[#All],[searchTaxon]:[Multiple_forms]],3,FALSE)</f>
        <v>0</v>
      </c>
      <c r="F1900">
        <f>VLOOKUP(C:C,Table1[[#All],[searchTaxon]:[Multiple_forms]],4,FALSE)</f>
        <v>0</v>
      </c>
      <c r="G1900">
        <f>VLOOKUP(C:C,Table1[[#All],[searchTaxon]:[Multiple_forms]],5,FALSE)</f>
        <v>0</v>
      </c>
      <c r="J1900" t="s">
        <v>84</v>
      </c>
    </row>
    <row r="1901" spans="1:10">
      <c r="A1901" s="12">
        <v>43248</v>
      </c>
      <c r="B1901" s="13">
        <v>43248</v>
      </c>
      <c r="C1901" s="14" t="s">
        <v>757</v>
      </c>
      <c r="D1901" s="14">
        <v>90</v>
      </c>
      <c r="E1901">
        <f>VLOOKUP(C:C,Table1[[#All],[searchTaxon]:[Multiple_forms]],3,FALSE)</f>
        <v>0</v>
      </c>
      <c r="F1901">
        <f>VLOOKUP(C:C,Table1[[#All],[searchTaxon]:[Multiple_forms]],4,FALSE)</f>
        <v>0</v>
      </c>
      <c r="G1901">
        <f>VLOOKUP(C:C,Table1[[#All],[searchTaxon]:[Multiple_forms]],5,FALSE)</f>
        <v>0</v>
      </c>
      <c r="J1901" t="s">
        <v>84</v>
      </c>
    </row>
    <row r="1902" spans="1:10">
      <c r="A1902" s="12">
        <v>43248</v>
      </c>
      <c r="B1902" s="13">
        <v>43248</v>
      </c>
      <c r="C1902" s="14" t="s">
        <v>759</v>
      </c>
      <c r="D1902" s="14">
        <v>91</v>
      </c>
      <c r="E1902">
        <f>VLOOKUP(C:C,Table1[[#All],[searchTaxon]:[Multiple_forms]],3,FALSE)</f>
        <v>0</v>
      </c>
      <c r="F1902">
        <f>VLOOKUP(C:C,Table1[[#All],[searchTaxon]:[Multiple_forms]],4,FALSE)</f>
        <v>0</v>
      </c>
      <c r="G1902">
        <f>VLOOKUP(C:C,Table1[[#All],[searchTaxon]:[Multiple_forms]],5,FALSE)</f>
        <v>0</v>
      </c>
      <c r="J1902" t="s">
        <v>84</v>
      </c>
    </row>
    <row r="1903" spans="1:10">
      <c r="A1903" s="12">
        <v>43248</v>
      </c>
      <c r="B1903" s="13">
        <v>43248</v>
      </c>
      <c r="C1903" s="14" t="s">
        <v>761</v>
      </c>
      <c r="D1903" s="14">
        <v>92</v>
      </c>
      <c r="E1903">
        <f>VLOOKUP(C:C,Table1[[#All],[searchTaxon]:[Multiple_forms]],3,FALSE)</f>
        <v>0</v>
      </c>
      <c r="F1903">
        <f>VLOOKUP(C:C,Table1[[#All],[searchTaxon]:[Multiple_forms]],4,FALSE)</f>
        <v>0</v>
      </c>
      <c r="G1903">
        <f>VLOOKUP(C:C,Table1[[#All],[searchTaxon]:[Multiple_forms]],5,FALSE)</f>
        <v>0</v>
      </c>
      <c r="J1903" t="s">
        <v>84</v>
      </c>
    </row>
    <row r="1904" spans="1:10">
      <c r="A1904" s="12">
        <v>43248</v>
      </c>
      <c r="B1904" s="13">
        <v>43248</v>
      </c>
      <c r="C1904" s="14" t="s">
        <v>763</v>
      </c>
      <c r="D1904" s="14">
        <v>93</v>
      </c>
      <c r="E1904">
        <f>VLOOKUP(C:C,Table1[[#All],[searchTaxon]:[Multiple_forms]],3,FALSE)</f>
        <v>0</v>
      </c>
      <c r="F1904">
        <f>VLOOKUP(C:C,Table1[[#All],[searchTaxon]:[Multiple_forms]],4,FALSE)</f>
        <v>0</v>
      </c>
      <c r="G1904">
        <f>VLOOKUP(C:C,Table1[[#All],[searchTaxon]:[Multiple_forms]],5,FALSE)</f>
        <v>0</v>
      </c>
      <c r="J1904" t="s">
        <v>84</v>
      </c>
    </row>
    <row r="1905" spans="1:10">
      <c r="A1905" s="12">
        <v>43248</v>
      </c>
      <c r="B1905" s="13">
        <v>43248</v>
      </c>
      <c r="C1905" s="14" t="s">
        <v>767</v>
      </c>
      <c r="D1905" s="14">
        <v>94</v>
      </c>
      <c r="E1905">
        <f>VLOOKUP(C:C,Table1[[#All],[searchTaxon]:[Multiple_forms]],3,FALSE)</f>
        <v>0</v>
      </c>
      <c r="F1905">
        <f>VLOOKUP(C:C,Table1[[#All],[searchTaxon]:[Multiple_forms]],4,FALSE)</f>
        <v>0</v>
      </c>
      <c r="G1905">
        <f>VLOOKUP(C:C,Table1[[#All],[searchTaxon]:[Multiple_forms]],5,FALSE)</f>
        <v>0</v>
      </c>
      <c r="J1905" t="s">
        <v>84</v>
      </c>
    </row>
    <row r="1906" spans="1:10">
      <c r="A1906" s="12">
        <v>43248</v>
      </c>
      <c r="B1906" s="13">
        <v>43248</v>
      </c>
      <c r="C1906" s="14" t="s">
        <v>769</v>
      </c>
      <c r="D1906" s="14">
        <v>95</v>
      </c>
      <c r="E1906">
        <f>VLOOKUP(C:C,Table1[[#All],[searchTaxon]:[Multiple_forms]],3,FALSE)</f>
        <v>0</v>
      </c>
      <c r="F1906">
        <f>VLOOKUP(C:C,Table1[[#All],[searchTaxon]:[Multiple_forms]],4,FALSE)</f>
        <v>0</v>
      </c>
      <c r="G1906">
        <f>VLOOKUP(C:C,Table1[[#All],[searchTaxon]:[Multiple_forms]],5,FALSE)</f>
        <v>0</v>
      </c>
      <c r="J1906" t="s">
        <v>84</v>
      </c>
    </row>
    <row r="1907" spans="1:10">
      <c r="A1907" s="12">
        <v>43248</v>
      </c>
      <c r="B1907" s="13">
        <v>43248</v>
      </c>
      <c r="C1907" s="14" t="s">
        <v>771</v>
      </c>
      <c r="D1907" s="14">
        <v>96</v>
      </c>
      <c r="E1907">
        <f>VLOOKUP(C:C,Table1[[#All],[searchTaxon]:[Multiple_forms]],3,FALSE)</f>
        <v>0</v>
      </c>
      <c r="F1907">
        <f>VLOOKUP(C:C,Table1[[#All],[searchTaxon]:[Multiple_forms]],4,FALSE)</f>
        <v>0</v>
      </c>
      <c r="G1907">
        <f>VLOOKUP(C:C,Table1[[#All],[searchTaxon]:[Multiple_forms]],5,FALSE)</f>
        <v>0</v>
      </c>
      <c r="J1907" t="s">
        <v>84</v>
      </c>
    </row>
    <row r="1908" spans="1:10">
      <c r="A1908" s="12">
        <v>43248</v>
      </c>
      <c r="B1908" s="13">
        <v>43248</v>
      </c>
      <c r="C1908" s="14" t="s">
        <v>771</v>
      </c>
      <c r="D1908" s="14">
        <v>97</v>
      </c>
      <c r="E1908">
        <f>VLOOKUP(C:C,Table1[[#All],[searchTaxon]:[Multiple_forms]],3,FALSE)</f>
        <v>0</v>
      </c>
      <c r="F1908">
        <f>VLOOKUP(C:C,Table1[[#All],[searchTaxon]:[Multiple_forms]],4,FALSE)</f>
        <v>0</v>
      </c>
      <c r="G1908">
        <f>VLOOKUP(C:C,Table1[[#All],[searchTaxon]:[Multiple_forms]],5,FALSE)</f>
        <v>0</v>
      </c>
      <c r="J1908" t="s">
        <v>84</v>
      </c>
    </row>
    <row r="1909" spans="1:10">
      <c r="A1909" s="12">
        <v>43248</v>
      </c>
      <c r="B1909" s="13">
        <v>43248</v>
      </c>
      <c r="C1909" s="14" t="s">
        <v>774</v>
      </c>
      <c r="D1909" s="14">
        <v>98</v>
      </c>
      <c r="E1909">
        <f>VLOOKUP(C:C,Table1[[#All],[searchTaxon]:[Multiple_forms]],3,FALSE)</f>
        <v>0</v>
      </c>
      <c r="F1909">
        <f>VLOOKUP(C:C,Table1[[#All],[searchTaxon]:[Multiple_forms]],4,FALSE)</f>
        <v>0</v>
      </c>
      <c r="G1909">
        <f>VLOOKUP(C:C,Table1[[#All],[searchTaxon]:[Multiple_forms]],5,FALSE)</f>
        <v>0</v>
      </c>
      <c r="J1909" t="s">
        <v>84</v>
      </c>
    </row>
    <row r="1910" spans="1:10">
      <c r="A1910" s="12">
        <v>43248</v>
      </c>
      <c r="B1910" s="13">
        <v>43248</v>
      </c>
      <c r="C1910" s="14" t="s">
        <v>777</v>
      </c>
      <c r="D1910" s="14">
        <v>99</v>
      </c>
      <c r="E1910">
        <f>VLOOKUP(C:C,Table1[[#All],[searchTaxon]:[Multiple_forms]],3,FALSE)</f>
        <v>0</v>
      </c>
      <c r="F1910">
        <f>VLOOKUP(C:C,Table1[[#All],[searchTaxon]:[Multiple_forms]],4,FALSE)</f>
        <v>0</v>
      </c>
      <c r="G1910">
        <f>VLOOKUP(C:C,Table1[[#All],[searchTaxon]:[Multiple_forms]],5,FALSE)</f>
        <v>0</v>
      </c>
      <c r="J1910" t="s">
        <v>84</v>
      </c>
    </row>
    <row r="1911" spans="1:10">
      <c r="A1911" s="12">
        <v>43248</v>
      </c>
      <c r="B1911" s="13">
        <v>43248</v>
      </c>
      <c r="C1911" s="14" t="s">
        <v>779</v>
      </c>
      <c r="D1911" s="14">
        <v>100</v>
      </c>
      <c r="E1911">
        <f>VLOOKUP(C:C,Table1[[#All],[searchTaxon]:[Multiple_forms]],3,FALSE)</f>
        <v>0</v>
      </c>
      <c r="F1911">
        <f>VLOOKUP(C:C,Table1[[#All],[searchTaxon]:[Multiple_forms]],4,FALSE)</f>
        <v>0</v>
      </c>
      <c r="G1911">
        <f>VLOOKUP(C:C,Table1[[#All],[searchTaxon]:[Multiple_forms]],5,FALSE)</f>
        <v>0</v>
      </c>
      <c r="J1911" t="s">
        <v>84</v>
      </c>
    </row>
    <row r="1912" spans="1:10">
      <c r="A1912" s="12">
        <v>43248</v>
      </c>
      <c r="B1912" s="13">
        <v>43248</v>
      </c>
      <c r="C1912" s="14" t="s">
        <v>781</v>
      </c>
      <c r="D1912" s="14">
        <v>101</v>
      </c>
      <c r="E1912">
        <f>VLOOKUP(C:C,Table1[[#All],[searchTaxon]:[Multiple_forms]],3,FALSE)</f>
        <v>0</v>
      </c>
      <c r="F1912">
        <f>VLOOKUP(C:C,Table1[[#All],[searchTaxon]:[Multiple_forms]],4,FALSE)</f>
        <v>0</v>
      </c>
      <c r="G1912">
        <f>VLOOKUP(C:C,Table1[[#All],[searchTaxon]:[Multiple_forms]],5,FALSE)</f>
        <v>0</v>
      </c>
      <c r="J1912" t="s">
        <v>84</v>
      </c>
    </row>
    <row r="1913" spans="1:10">
      <c r="A1913" s="12">
        <v>43248</v>
      </c>
      <c r="B1913" s="13">
        <v>43248</v>
      </c>
      <c r="C1913" s="14" t="s">
        <v>783</v>
      </c>
      <c r="D1913" s="14">
        <v>102</v>
      </c>
      <c r="E1913">
        <f>VLOOKUP(C:C,Table1[[#All],[searchTaxon]:[Multiple_forms]],3,FALSE)</f>
        <v>0</v>
      </c>
      <c r="F1913">
        <f>VLOOKUP(C:C,Table1[[#All],[searchTaxon]:[Multiple_forms]],4,FALSE)</f>
        <v>0</v>
      </c>
      <c r="G1913">
        <f>VLOOKUP(C:C,Table1[[#All],[searchTaxon]:[Multiple_forms]],5,FALSE)</f>
        <v>0</v>
      </c>
      <c r="J1913" t="s">
        <v>84</v>
      </c>
    </row>
    <row r="1914" spans="1:10">
      <c r="A1914" s="12">
        <v>43248</v>
      </c>
      <c r="B1914" s="13">
        <v>43248</v>
      </c>
      <c r="C1914" s="14" t="s">
        <v>786</v>
      </c>
      <c r="D1914" s="14">
        <v>103</v>
      </c>
      <c r="E1914">
        <f>VLOOKUP(C:C,Table1[[#All],[searchTaxon]:[Multiple_forms]],3,FALSE)</f>
        <v>0</v>
      </c>
      <c r="F1914">
        <f>VLOOKUP(C:C,Table1[[#All],[searchTaxon]:[Multiple_forms]],4,FALSE)</f>
        <v>0</v>
      </c>
      <c r="G1914">
        <f>VLOOKUP(C:C,Table1[[#All],[searchTaxon]:[Multiple_forms]],5,FALSE)</f>
        <v>0</v>
      </c>
      <c r="J1914" t="s">
        <v>84</v>
      </c>
    </row>
    <row r="1915" spans="1:10">
      <c r="A1915" s="12">
        <v>43248</v>
      </c>
      <c r="B1915" s="13">
        <v>43248</v>
      </c>
      <c r="C1915" s="14" t="s">
        <v>788</v>
      </c>
      <c r="D1915" s="14">
        <v>104</v>
      </c>
      <c r="E1915">
        <f>VLOOKUP(C:C,Table1[[#All],[searchTaxon]:[Multiple_forms]],3,FALSE)</f>
        <v>0</v>
      </c>
      <c r="F1915">
        <f>VLOOKUP(C:C,Table1[[#All],[searchTaxon]:[Multiple_forms]],4,FALSE)</f>
        <v>0</v>
      </c>
      <c r="G1915">
        <f>VLOOKUP(C:C,Table1[[#All],[searchTaxon]:[Multiple_forms]],5,FALSE)</f>
        <v>0</v>
      </c>
      <c r="J1915" t="s">
        <v>84</v>
      </c>
    </row>
    <row r="1916" spans="1:10">
      <c r="A1916" s="12">
        <v>43248</v>
      </c>
      <c r="B1916" s="13">
        <v>43248</v>
      </c>
      <c r="C1916" s="14" t="s">
        <v>791</v>
      </c>
      <c r="D1916" s="14">
        <v>105</v>
      </c>
      <c r="E1916">
        <f>VLOOKUP(C:C,Table1[[#All],[searchTaxon]:[Multiple_forms]],3,FALSE)</f>
        <v>0</v>
      </c>
      <c r="F1916">
        <f>VLOOKUP(C:C,Table1[[#All],[searchTaxon]:[Multiple_forms]],4,FALSE)</f>
        <v>0</v>
      </c>
      <c r="G1916">
        <f>VLOOKUP(C:C,Table1[[#All],[searchTaxon]:[Multiple_forms]],5,FALSE)</f>
        <v>0</v>
      </c>
      <c r="J1916" t="s">
        <v>84</v>
      </c>
    </row>
    <row r="1917" spans="1:10">
      <c r="A1917" s="12">
        <v>43249</v>
      </c>
      <c r="B1917" s="13">
        <v>43249</v>
      </c>
      <c r="C1917" s="14" t="s">
        <v>793</v>
      </c>
      <c r="D1917" s="14">
        <v>106</v>
      </c>
      <c r="E1917">
        <f>VLOOKUP(C:C,Table1[[#All],[searchTaxon]:[Multiple_forms]],3,FALSE)</f>
        <v>0</v>
      </c>
      <c r="F1917">
        <f>VLOOKUP(C:C,Table1[[#All],[searchTaxon]:[Multiple_forms]],4,FALSE)</f>
        <v>0</v>
      </c>
      <c r="G1917">
        <f>VLOOKUP(C:C,Table1[[#All],[searchTaxon]:[Multiple_forms]],5,FALSE)</f>
        <v>0</v>
      </c>
      <c r="J1917" t="s">
        <v>84</v>
      </c>
    </row>
    <row r="1918" spans="1:10">
      <c r="A1918" s="12">
        <v>43249</v>
      </c>
      <c r="B1918" s="13">
        <v>43249</v>
      </c>
      <c r="C1918" s="14" t="s">
        <v>795</v>
      </c>
      <c r="D1918" s="14">
        <v>107</v>
      </c>
      <c r="E1918">
        <f>VLOOKUP(C:C,Table1[[#All],[searchTaxon]:[Multiple_forms]],3,FALSE)</f>
        <v>0</v>
      </c>
      <c r="F1918">
        <f>VLOOKUP(C:C,Table1[[#All],[searchTaxon]:[Multiple_forms]],4,FALSE)</f>
        <v>0</v>
      </c>
      <c r="G1918">
        <f>VLOOKUP(C:C,Table1[[#All],[searchTaxon]:[Multiple_forms]],5,FALSE)</f>
        <v>0</v>
      </c>
      <c r="J1918" t="s">
        <v>84</v>
      </c>
    </row>
    <row r="1919" spans="1:10">
      <c r="A1919" s="12">
        <v>43249</v>
      </c>
      <c r="B1919" s="13">
        <v>43249</v>
      </c>
      <c r="C1919" s="14" t="s">
        <v>798</v>
      </c>
      <c r="D1919" s="14">
        <v>108</v>
      </c>
      <c r="E1919">
        <f>VLOOKUP(C:C,Table1[[#All],[searchTaxon]:[Multiple_forms]],3,FALSE)</f>
        <v>0</v>
      </c>
      <c r="F1919">
        <f>VLOOKUP(C:C,Table1[[#All],[searchTaxon]:[Multiple_forms]],4,FALSE)</f>
        <v>0</v>
      </c>
      <c r="G1919">
        <f>VLOOKUP(C:C,Table1[[#All],[searchTaxon]:[Multiple_forms]],5,FALSE)</f>
        <v>0</v>
      </c>
      <c r="J1919" t="s">
        <v>84</v>
      </c>
    </row>
    <row r="1920" spans="1:10">
      <c r="A1920" s="12">
        <v>43249</v>
      </c>
      <c r="B1920" s="13">
        <v>43249</v>
      </c>
      <c r="C1920" s="14" t="s">
        <v>800</v>
      </c>
      <c r="D1920" s="14">
        <v>109</v>
      </c>
      <c r="E1920">
        <f>VLOOKUP(C:C,Table1[[#All],[searchTaxon]:[Multiple_forms]],3,FALSE)</f>
        <v>0</v>
      </c>
      <c r="F1920">
        <f>VLOOKUP(C:C,Table1[[#All],[searchTaxon]:[Multiple_forms]],4,FALSE)</f>
        <v>0</v>
      </c>
      <c r="G1920">
        <f>VLOOKUP(C:C,Table1[[#All],[searchTaxon]:[Multiple_forms]],5,FALSE)</f>
        <v>0</v>
      </c>
      <c r="J1920" t="s">
        <v>84</v>
      </c>
    </row>
    <row r="1921" spans="1:10">
      <c r="A1921" s="12">
        <v>43249</v>
      </c>
      <c r="B1921" s="13">
        <v>43249</v>
      </c>
      <c r="C1921" s="14" t="s">
        <v>802</v>
      </c>
      <c r="D1921" s="14">
        <v>110</v>
      </c>
      <c r="E1921">
        <f>VLOOKUP(C:C,Table1[[#All],[searchTaxon]:[Multiple_forms]],3,FALSE)</f>
        <v>0</v>
      </c>
      <c r="F1921">
        <f>VLOOKUP(C:C,Table1[[#All],[searchTaxon]:[Multiple_forms]],4,FALSE)</f>
        <v>0</v>
      </c>
      <c r="G1921">
        <f>VLOOKUP(C:C,Table1[[#All],[searchTaxon]:[Multiple_forms]],5,FALSE)</f>
        <v>0</v>
      </c>
      <c r="J1921" t="s">
        <v>84</v>
      </c>
    </row>
    <row r="1922" spans="1:10">
      <c r="A1922" s="12">
        <v>43249</v>
      </c>
      <c r="B1922" s="13">
        <v>43249</v>
      </c>
      <c r="C1922" s="14" t="s">
        <v>804</v>
      </c>
      <c r="D1922" s="14">
        <v>111</v>
      </c>
      <c r="E1922">
        <f>VLOOKUP(C:C,Table1[[#All],[searchTaxon]:[Multiple_forms]],3,FALSE)</f>
        <v>0</v>
      </c>
      <c r="F1922">
        <f>VLOOKUP(C:C,Table1[[#All],[searchTaxon]:[Multiple_forms]],4,FALSE)</f>
        <v>0</v>
      </c>
      <c r="G1922">
        <f>VLOOKUP(C:C,Table1[[#All],[searchTaxon]:[Multiple_forms]],5,FALSE)</f>
        <v>0</v>
      </c>
      <c r="J1922" t="s">
        <v>84</v>
      </c>
    </row>
    <row r="1923" spans="1:10">
      <c r="A1923" s="12">
        <v>43249</v>
      </c>
      <c r="B1923" s="13">
        <v>43249</v>
      </c>
      <c r="C1923" s="14" t="s">
        <v>806</v>
      </c>
      <c r="D1923" s="14">
        <v>112</v>
      </c>
      <c r="E1923">
        <f>VLOOKUP(C:C,Table1[[#All],[searchTaxon]:[Multiple_forms]],3,FALSE)</f>
        <v>0</v>
      </c>
      <c r="F1923">
        <f>VLOOKUP(C:C,Table1[[#All],[searchTaxon]:[Multiple_forms]],4,FALSE)</f>
        <v>0</v>
      </c>
      <c r="G1923">
        <f>VLOOKUP(C:C,Table1[[#All],[searchTaxon]:[Multiple_forms]],5,FALSE)</f>
        <v>0</v>
      </c>
      <c r="J1923" t="s">
        <v>84</v>
      </c>
    </row>
    <row r="1924" spans="1:10">
      <c r="A1924" s="12">
        <v>43249</v>
      </c>
      <c r="B1924" s="13">
        <v>43249</v>
      </c>
      <c r="C1924" s="14" t="s">
        <v>808</v>
      </c>
      <c r="D1924" s="14">
        <v>113</v>
      </c>
      <c r="E1924">
        <f>VLOOKUP(C:C,Table1[[#All],[searchTaxon]:[Multiple_forms]],3,FALSE)</f>
        <v>0</v>
      </c>
      <c r="F1924">
        <f>VLOOKUP(C:C,Table1[[#All],[searchTaxon]:[Multiple_forms]],4,FALSE)</f>
        <v>0</v>
      </c>
      <c r="G1924">
        <f>VLOOKUP(C:C,Table1[[#All],[searchTaxon]:[Multiple_forms]],5,FALSE)</f>
        <v>0</v>
      </c>
      <c r="J1924" t="s">
        <v>84</v>
      </c>
    </row>
    <row r="1925" spans="1:10">
      <c r="A1925" s="12">
        <v>43249</v>
      </c>
      <c r="B1925" s="13">
        <v>43249</v>
      </c>
      <c r="C1925" s="14" t="s">
        <v>812</v>
      </c>
      <c r="D1925" s="14">
        <v>114</v>
      </c>
      <c r="E1925">
        <f>VLOOKUP(C:C,Table1[[#All],[searchTaxon]:[Multiple_forms]],3,FALSE)</f>
        <v>0</v>
      </c>
      <c r="F1925">
        <f>VLOOKUP(C:C,Table1[[#All],[searchTaxon]:[Multiple_forms]],4,FALSE)</f>
        <v>0</v>
      </c>
      <c r="G1925">
        <f>VLOOKUP(C:C,Table1[[#All],[searchTaxon]:[Multiple_forms]],5,FALSE)</f>
        <v>0</v>
      </c>
      <c r="J1925" t="s">
        <v>84</v>
      </c>
    </row>
    <row r="1926" spans="1:10">
      <c r="A1926" s="12">
        <v>43249</v>
      </c>
      <c r="B1926" s="13">
        <v>43249</v>
      </c>
      <c r="C1926" s="14" t="s">
        <v>815</v>
      </c>
      <c r="D1926" s="14">
        <v>115</v>
      </c>
      <c r="E1926">
        <f>VLOOKUP(C:C,Table1[[#All],[searchTaxon]:[Multiple_forms]],3,FALSE)</f>
        <v>0</v>
      </c>
      <c r="F1926">
        <f>VLOOKUP(C:C,Table1[[#All],[searchTaxon]:[Multiple_forms]],4,FALSE)</f>
        <v>0</v>
      </c>
      <c r="G1926">
        <f>VLOOKUP(C:C,Table1[[#All],[searchTaxon]:[Multiple_forms]],5,FALSE)</f>
        <v>0</v>
      </c>
      <c r="J1926" t="s">
        <v>84</v>
      </c>
    </row>
    <row r="1927" spans="1:10">
      <c r="A1927" s="12">
        <v>43249</v>
      </c>
      <c r="B1927" s="13">
        <v>43249</v>
      </c>
      <c r="C1927" s="14" t="s">
        <v>817</v>
      </c>
      <c r="D1927" s="14">
        <v>116</v>
      </c>
      <c r="E1927">
        <f>VLOOKUP(C:C,Table1[[#All],[searchTaxon]:[Multiple_forms]],3,FALSE)</f>
        <v>0</v>
      </c>
      <c r="F1927">
        <f>VLOOKUP(C:C,Table1[[#All],[searchTaxon]:[Multiple_forms]],4,FALSE)</f>
        <v>0</v>
      </c>
      <c r="G1927">
        <f>VLOOKUP(C:C,Table1[[#All],[searchTaxon]:[Multiple_forms]],5,FALSE)</f>
        <v>0</v>
      </c>
      <c r="J1927" t="s">
        <v>84</v>
      </c>
    </row>
    <row r="1928" spans="1:10">
      <c r="A1928" s="12">
        <v>43249</v>
      </c>
      <c r="B1928" s="13">
        <v>43249</v>
      </c>
      <c r="C1928" s="14" t="s">
        <v>821</v>
      </c>
      <c r="D1928" s="14">
        <v>117</v>
      </c>
      <c r="E1928">
        <f>VLOOKUP(C:C,Table1[[#All],[searchTaxon]:[Multiple_forms]],3,FALSE)</f>
        <v>0</v>
      </c>
      <c r="F1928">
        <f>VLOOKUP(C:C,Table1[[#All],[searchTaxon]:[Multiple_forms]],4,FALSE)</f>
        <v>0</v>
      </c>
      <c r="G1928">
        <f>VLOOKUP(C:C,Table1[[#All],[searchTaxon]:[Multiple_forms]],5,FALSE)</f>
        <v>0</v>
      </c>
      <c r="J1928" t="s">
        <v>84</v>
      </c>
    </row>
    <row r="1929" spans="1:10">
      <c r="A1929" s="12">
        <v>43249</v>
      </c>
      <c r="B1929" s="13">
        <v>43249</v>
      </c>
      <c r="C1929" s="14" t="s">
        <v>825</v>
      </c>
      <c r="D1929" s="14">
        <v>118</v>
      </c>
      <c r="E1929">
        <f>VLOOKUP(C:C,Table1[[#All],[searchTaxon]:[Multiple_forms]],3,FALSE)</f>
        <v>0</v>
      </c>
      <c r="F1929">
        <f>VLOOKUP(C:C,Table1[[#All],[searchTaxon]:[Multiple_forms]],4,FALSE)</f>
        <v>0</v>
      </c>
      <c r="G1929">
        <f>VLOOKUP(C:C,Table1[[#All],[searchTaxon]:[Multiple_forms]],5,FALSE)</f>
        <v>0</v>
      </c>
      <c r="J1929" t="s">
        <v>84</v>
      </c>
    </row>
    <row r="1930" spans="1:10">
      <c r="A1930" s="12">
        <v>43249</v>
      </c>
      <c r="B1930" s="13">
        <v>43249</v>
      </c>
      <c r="C1930" s="14" t="s">
        <v>825</v>
      </c>
      <c r="D1930" s="14">
        <v>119</v>
      </c>
      <c r="E1930">
        <f>VLOOKUP(C:C,Table1[[#All],[searchTaxon]:[Multiple_forms]],3,FALSE)</f>
        <v>0</v>
      </c>
      <c r="F1930">
        <f>VLOOKUP(C:C,Table1[[#All],[searchTaxon]:[Multiple_forms]],4,FALSE)</f>
        <v>0</v>
      </c>
      <c r="G1930">
        <f>VLOOKUP(C:C,Table1[[#All],[searchTaxon]:[Multiple_forms]],5,FALSE)</f>
        <v>0</v>
      </c>
      <c r="J1930" t="s">
        <v>84</v>
      </c>
    </row>
    <row r="1931" spans="1:10">
      <c r="A1931" s="12">
        <v>43249</v>
      </c>
      <c r="B1931" s="13">
        <v>43249</v>
      </c>
      <c r="C1931" s="14" t="s">
        <v>828</v>
      </c>
      <c r="D1931" s="14">
        <v>120</v>
      </c>
      <c r="E1931">
        <f>VLOOKUP(C:C,Table1[[#All],[searchTaxon]:[Multiple_forms]],3,FALSE)</f>
        <v>0</v>
      </c>
      <c r="F1931">
        <f>VLOOKUP(C:C,Table1[[#All],[searchTaxon]:[Multiple_forms]],4,FALSE)</f>
        <v>0</v>
      </c>
      <c r="G1931">
        <f>VLOOKUP(C:C,Table1[[#All],[searchTaxon]:[Multiple_forms]],5,FALSE)</f>
        <v>0</v>
      </c>
      <c r="J1931" t="s">
        <v>84</v>
      </c>
    </row>
    <row r="1932" spans="1:10">
      <c r="A1932" s="12">
        <v>43249</v>
      </c>
      <c r="B1932" s="13">
        <v>43249</v>
      </c>
      <c r="C1932" s="14" t="s">
        <v>830</v>
      </c>
      <c r="D1932" s="14">
        <v>121</v>
      </c>
      <c r="E1932">
        <f>VLOOKUP(C:C,Table1[[#All],[searchTaxon]:[Multiple_forms]],3,FALSE)</f>
        <v>0</v>
      </c>
      <c r="F1932">
        <f>VLOOKUP(C:C,Table1[[#All],[searchTaxon]:[Multiple_forms]],4,FALSE)</f>
        <v>0</v>
      </c>
      <c r="G1932">
        <f>VLOOKUP(C:C,Table1[[#All],[searchTaxon]:[Multiple_forms]],5,FALSE)</f>
        <v>0</v>
      </c>
      <c r="J1932" t="s">
        <v>84</v>
      </c>
    </row>
    <row r="1933" spans="1:10">
      <c r="A1933" s="12">
        <v>43249</v>
      </c>
      <c r="B1933" s="13">
        <v>43249</v>
      </c>
      <c r="C1933" s="14" t="s">
        <v>832</v>
      </c>
      <c r="D1933" s="14">
        <v>122</v>
      </c>
      <c r="E1933">
        <f>VLOOKUP(C:C,Table1[[#All],[searchTaxon]:[Multiple_forms]],3,FALSE)</f>
        <v>0</v>
      </c>
      <c r="F1933">
        <f>VLOOKUP(C:C,Table1[[#All],[searchTaxon]:[Multiple_forms]],4,FALSE)</f>
        <v>0</v>
      </c>
      <c r="G1933">
        <f>VLOOKUP(C:C,Table1[[#All],[searchTaxon]:[Multiple_forms]],5,FALSE)</f>
        <v>0</v>
      </c>
      <c r="J1933" t="s">
        <v>84</v>
      </c>
    </row>
    <row r="1934" spans="1:10">
      <c r="A1934" s="12">
        <v>43249</v>
      </c>
      <c r="B1934" s="13">
        <v>43249</v>
      </c>
      <c r="C1934" s="14" t="s">
        <v>834</v>
      </c>
      <c r="D1934" s="14">
        <v>123</v>
      </c>
      <c r="E1934">
        <f>VLOOKUP(C:C,Table1[[#All],[searchTaxon]:[Multiple_forms]],3,FALSE)</f>
        <v>0</v>
      </c>
      <c r="F1934">
        <f>VLOOKUP(C:C,Table1[[#All],[searchTaxon]:[Multiple_forms]],4,FALSE)</f>
        <v>0</v>
      </c>
      <c r="G1934">
        <f>VLOOKUP(C:C,Table1[[#All],[searchTaxon]:[Multiple_forms]],5,FALSE)</f>
        <v>0</v>
      </c>
      <c r="J1934" t="s">
        <v>84</v>
      </c>
    </row>
    <row r="1935" spans="1:10">
      <c r="A1935" s="12">
        <v>43273</v>
      </c>
      <c r="B1935" s="13">
        <v>43273</v>
      </c>
      <c r="C1935" s="14" t="s">
        <v>836</v>
      </c>
      <c r="D1935" s="14">
        <v>124</v>
      </c>
      <c r="E1935">
        <f>VLOOKUP(C:C,Table1[[#All],[searchTaxon]:[Multiple_forms]],3,FALSE)</f>
        <v>0</v>
      </c>
      <c r="F1935">
        <f>VLOOKUP(C:C,Table1[[#All],[searchTaxon]:[Multiple_forms]],4,FALSE)</f>
        <v>0</v>
      </c>
      <c r="G1935">
        <f>VLOOKUP(C:C,Table1[[#All],[searchTaxon]:[Multiple_forms]],5,FALSE)</f>
        <v>0</v>
      </c>
      <c r="J1935" t="s">
        <v>84</v>
      </c>
    </row>
    <row r="1936" spans="1:10">
      <c r="A1936" s="12">
        <v>43273</v>
      </c>
      <c r="B1936" s="13">
        <v>43273</v>
      </c>
      <c r="C1936" s="14" t="s">
        <v>841</v>
      </c>
      <c r="D1936" s="14">
        <v>125</v>
      </c>
      <c r="E1936">
        <f>VLOOKUP(C:C,Table1[[#All],[searchTaxon]:[Multiple_forms]],3,FALSE)</f>
        <v>0</v>
      </c>
      <c r="F1936">
        <f>VLOOKUP(C:C,Table1[[#All],[searchTaxon]:[Multiple_forms]],4,FALSE)</f>
        <v>0</v>
      </c>
      <c r="G1936">
        <f>VLOOKUP(C:C,Table1[[#All],[searchTaxon]:[Multiple_forms]],5,FALSE)</f>
        <v>0</v>
      </c>
      <c r="J1936" t="s">
        <v>84</v>
      </c>
    </row>
    <row r="1937" spans="1:10">
      <c r="A1937" s="12">
        <v>43273</v>
      </c>
      <c r="B1937" s="13">
        <v>43273</v>
      </c>
      <c r="C1937" s="14" t="s">
        <v>843</v>
      </c>
      <c r="D1937" s="14">
        <v>126</v>
      </c>
      <c r="E1937">
        <f>VLOOKUP(C:C,Table1[[#All],[searchTaxon]:[Multiple_forms]],3,FALSE)</f>
        <v>0</v>
      </c>
      <c r="F1937">
        <f>VLOOKUP(C:C,Table1[[#All],[searchTaxon]:[Multiple_forms]],4,FALSE)</f>
        <v>0</v>
      </c>
      <c r="G1937">
        <f>VLOOKUP(C:C,Table1[[#All],[searchTaxon]:[Multiple_forms]],5,FALSE)</f>
        <v>0</v>
      </c>
      <c r="J1937" t="s">
        <v>84</v>
      </c>
    </row>
    <row r="1938" spans="1:10">
      <c r="A1938" s="12">
        <v>43273</v>
      </c>
      <c r="B1938" s="13">
        <v>43273</v>
      </c>
      <c r="C1938" s="14" t="s">
        <v>845</v>
      </c>
      <c r="D1938" s="14">
        <v>127</v>
      </c>
      <c r="E1938">
        <f>VLOOKUP(C:C,Table1[[#All],[searchTaxon]:[Multiple_forms]],3,FALSE)</f>
        <v>0</v>
      </c>
      <c r="F1938">
        <f>VLOOKUP(C:C,Table1[[#All],[searchTaxon]:[Multiple_forms]],4,FALSE)</f>
        <v>0</v>
      </c>
      <c r="G1938">
        <f>VLOOKUP(C:C,Table1[[#All],[searchTaxon]:[Multiple_forms]],5,FALSE)</f>
        <v>0</v>
      </c>
      <c r="J1938" t="s">
        <v>84</v>
      </c>
    </row>
    <row r="1939" spans="1:10">
      <c r="A1939" s="12">
        <v>43273</v>
      </c>
      <c r="B1939" s="13">
        <v>43273</v>
      </c>
      <c r="C1939" s="14" t="s">
        <v>848</v>
      </c>
      <c r="D1939" s="14">
        <v>128</v>
      </c>
      <c r="E1939">
        <f>VLOOKUP(C:C,Table1[[#All],[searchTaxon]:[Multiple_forms]],3,FALSE)</f>
        <v>0</v>
      </c>
      <c r="F1939">
        <f>VLOOKUP(C:C,Table1[[#All],[searchTaxon]:[Multiple_forms]],4,FALSE)</f>
        <v>0</v>
      </c>
      <c r="G1939">
        <f>VLOOKUP(C:C,Table1[[#All],[searchTaxon]:[Multiple_forms]],5,FALSE)</f>
        <v>0</v>
      </c>
      <c r="J1939" t="s">
        <v>84</v>
      </c>
    </row>
    <row r="1940" spans="1:10">
      <c r="A1940" s="12">
        <v>43276</v>
      </c>
      <c r="B1940" s="13">
        <v>43276</v>
      </c>
      <c r="C1940" s="14" t="s">
        <v>850</v>
      </c>
      <c r="D1940" s="14">
        <v>129</v>
      </c>
      <c r="E1940">
        <f>VLOOKUP(C:C,Table1[[#All],[searchTaxon]:[Multiple_forms]],3,FALSE)</f>
        <v>0</v>
      </c>
      <c r="F1940">
        <f>VLOOKUP(C:C,Table1[[#All],[searchTaxon]:[Multiple_forms]],4,FALSE)</f>
        <v>0</v>
      </c>
      <c r="G1940">
        <f>VLOOKUP(C:C,Table1[[#All],[searchTaxon]:[Multiple_forms]],5,FALSE)</f>
        <v>0</v>
      </c>
      <c r="J1940" t="s">
        <v>84</v>
      </c>
    </row>
    <row r="1941" spans="1:10">
      <c r="A1941" s="12">
        <v>43276</v>
      </c>
      <c r="B1941" s="13">
        <v>43276</v>
      </c>
      <c r="C1941" s="14" t="s">
        <v>852</v>
      </c>
      <c r="D1941" s="14">
        <v>130</v>
      </c>
      <c r="E1941">
        <f>VLOOKUP(C:C,Table1[[#All],[searchTaxon]:[Multiple_forms]],3,FALSE)</f>
        <v>0</v>
      </c>
      <c r="F1941">
        <f>VLOOKUP(C:C,Table1[[#All],[searchTaxon]:[Multiple_forms]],4,FALSE)</f>
        <v>0</v>
      </c>
      <c r="G1941">
        <f>VLOOKUP(C:C,Table1[[#All],[searchTaxon]:[Multiple_forms]],5,FALSE)</f>
        <v>0</v>
      </c>
      <c r="J1941" t="s">
        <v>84</v>
      </c>
    </row>
    <row r="1942" spans="1:10">
      <c r="A1942" s="12">
        <v>43276</v>
      </c>
      <c r="B1942" s="13">
        <v>43276</v>
      </c>
      <c r="C1942" s="14" t="s">
        <v>855</v>
      </c>
      <c r="D1942" s="14">
        <v>131</v>
      </c>
      <c r="E1942">
        <f>VLOOKUP(C:C,Table1[[#All],[searchTaxon]:[Multiple_forms]],3,FALSE)</f>
        <v>0</v>
      </c>
      <c r="F1942">
        <f>VLOOKUP(C:C,Table1[[#All],[searchTaxon]:[Multiple_forms]],4,FALSE)</f>
        <v>0</v>
      </c>
      <c r="G1942">
        <f>VLOOKUP(C:C,Table1[[#All],[searchTaxon]:[Multiple_forms]],5,FALSE)</f>
        <v>0</v>
      </c>
      <c r="J1942" t="s">
        <v>84</v>
      </c>
    </row>
    <row r="1943" spans="1:10">
      <c r="A1943" s="12">
        <v>43276</v>
      </c>
      <c r="B1943" s="13">
        <v>43276</v>
      </c>
      <c r="C1943" s="14" t="s">
        <v>860</v>
      </c>
      <c r="D1943" s="14">
        <v>132</v>
      </c>
      <c r="E1943">
        <f>VLOOKUP(C:C,Table1[[#All],[searchTaxon]:[Multiple_forms]],3,FALSE)</f>
        <v>0</v>
      </c>
      <c r="F1943">
        <f>VLOOKUP(C:C,Table1[[#All],[searchTaxon]:[Multiple_forms]],4,FALSE)</f>
        <v>0</v>
      </c>
      <c r="G1943">
        <f>VLOOKUP(C:C,Table1[[#All],[searchTaxon]:[Multiple_forms]],5,FALSE)</f>
        <v>0</v>
      </c>
      <c r="J1943" t="s">
        <v>84</v>
      </c>
    </row>
    <row r="1944" spans="1:10">
      <c r="A1944" s="12">
        <v>43276</v>
      </c>
      <c r="B1944" s="13">
        <v>43276</v>
      </c>
      <c r="C1944" s="14" t="s">
        <v>863</v>
      </c>
      <c r="D1944" s="14">
        <v>133</v>
      </c>
      <c r="E1944">
        <f>VLOOKUP(C:C,Table1[[#All],[searchTaxon]:[Multiple_forms]],3,FALSE)</f>
        <v>0</v>
      </c>
      <c r="F1944">
        <f>VLOOKUP(C:C,Table1[[#All],[searchTaxon]:[Multiple_forms]],4,FALSE)</f>
        <v>0</v>
      </c>
      <c r="G1944">
        <f>VLOOKUP(C:C,Table1[[#All],[searchTaxon]:[Multiple_forms]],5,FALSE)</f>
        <v>0</v>
      </c>
      <c r="J1944" t="s">
        <v>84</v>
      </c>
    </row>
    <row r="1945" spans="1:10">
      <c r="A1945" s="12">
        <v>43276</v>
      </c>
      <c r="B1945" s="13">
        <v>43276</v>
      </c>
      <c r="C1945" s="14" t="s">
        <v>865</v>
      </c>
      <c r="D1945" s="14">
        <v>134</v>
      </c>
      <c r="E1945">
        <f>VLOOKUP(C:C,Table1[[#All],[searchTaxon]:[Multiple_forms]],3,FALSE)</f>
        <v>0</v>
      </c>
      <c r="F1945">
        <f>VLOOKUP(C:C,Table1[[#All],[searchTaxon]:[Multiple_forms]],4,FALSE)</f>
        <v>0</v>
      </c>
      <c r="G1945">
        <f>VLOOKUP(C:C,Table1[[#All],[searchTaxon]:[Multiple_forms]],5,FALSE)</f>
        <v>0</v>
      </c>
      <c r="J1945" t="s">
        <v>84</v>
      </c>
    </row>
    <row r="1946" spans="1:10">
      <c r="A1946" s="12">
        <v>43277</v>
      </c>
      <c r="B1946" s="13">
        <v>43277</v>
      </c>
      <c r="C1946" s="14" t="s">
        <v>867</v>
      </c>
      <c r="D1946" s="14">
        <v>135</v>
      </c>
      <c r="E1946">
        <f>VLOOKUP(C:C,Table1[[#All],[searchTaxon]:[Multiple_forms]],3,FALSE)</f>
        <v>0</v>
      </c>
      <c r="F1946">
        <f>VLOOKUP(C:C,Table1[[#All],[searchTaxon]:[Multiple_forms]],4,FALSE)</f>
        <v>0</v>
      </c>
      <c r="G1946">
        <f>VLOOKUP(C:C,Table1[[#All],[searchTaxon]:[Multiple_forms]],5,FALSE)</f>
        <v>0</v>
      </c>
      <c r="J1946" t="s">
        <v>84</v>
      </c>
    </row>
    <row r="1947" spans="1:10">
      <c r="A1947" s="12">
        <v>43277</v>
      </c>
      <c r="B1947" s="13">
        <v>43277</v>
      </c>
      <c r="C1947" s="14" t="s">
        <v>870</v>
      </c>
      <c r="D1947" s="14">
        <v>136</v>
      </c>
      <c r="E1947">
        <f>VLOOKUP(C:C,Table1[[#All],[searchTaxon]:[Multiple_forms]],3,FALSE)</f>
        <v>0</v>
      </c>
      <c r="F1947">
        <f>VLOOKUP(C:C,Table1[[#All],[searchTaxon]:[Multiple_forms]],4,FALSE)</f>
        <v>0</v>
      </c>
      <c r="G1947">
        <f>VLOOKUP(C:C,Table1[[#All],[searchTaxon]:[Multiple_forms]],5,FALSE)</f>
        <v>0</v>
      </c>
      <c r="J1947" t="s">
        <v>84</v>
      </c>
    </row>
    <row r="1948" spans="1:10">
      <c r="A1948" s="12">
        <v>43277</v>
      </c>
      <c r="B1948" s="13">
        <v>43277</v>
      </c>
      <c r="C1948" s="14" t="s">
        <v>872</v>
      </c>
      <c r="D1948" s="14">
        <v>137</v>
      </c>
      <c r="E1948">
        <f>VLOOKUP(C:C,Table1[[#All],[searchTaxon]:[Multiple_forms]],3,FALSE)</f>
        <v>0</v>
      </c>
      <c r="F1948">
        <f>VLOOKUP(C:C,Table1[[#All],[searchTaxon]:[Multiple_forms]],4,FALSE)</f>
        <v>0</v>
      </c>
      <c r="G1948">
        <f>VLOOKUP(C:C,Table1[[#All],[searchTaxon]:[Multiple_forms]],5,FALSE)</f>
        <v>0</v>
      </c>
      <c r="J1948" t="s">
        <v>84</v>
      </c>
    </row>
    <row r="1949" spans="1:10">
      <c r="A1949" s="12">
        <v>43277</v>
      </c>
      <c r="B1949" s="13">
        <v>43277</v>
      </c>
      <c r="C1949" s="14" t="s">
        <v>874</v>
      </c>
      <c r="D1949" s="14">
        <v>138</v>
      </c>
      <c r="E1949">
        <f>VLOOKUP(C:C,Table1[[#All],[searchTaxon]:[Multiple_forms]],3,FALSE)</f>
        <v>0</v>
      </c>
      <c r="F1949">
        <f>VLOOKUP(C:C,Table1[[#All],[searchTaxon]:[Multiple_forms]],4,FALSE)</f>
        <v>0</v>
      </c>
      <c r="G1949">
        <f>VLOOKUP(C:C,Table1[[#All],[searchTaxon]:[Multiple_forms]],5,FALSE)</f>
        <v>0</v>
      </c>
      <c r="J1949" t="s">
        <v>84</v>
      </c>
    </row>
    <row r="1950" spans="1:10">
      <c r="A1950" s="12">
        <v>43277</v>
      </c>
      <c r="B1950" s="13">
        <v>43277</v>
      </c>
      <c r="C1950" s="14" t="s">
        <v>876</v>
      </c>
      <c r="D1950" s="14">
        <v>139</v>
      </c>
      <c r="E1950">
        <f>VLOOKUP(C:C,Table1[[#All],[searchTaxon]:[Multiple_forms]],3,FALSE)</f>
        <v>0</v>
      </c>
      <c r="F1950">
        <f>VLOOKUP(C:C,Table1[[#All],[searchTaxon]:[Multiple_forms]],4,FALSE)</f>
        <v>0</v>
      </c>
      <c r="G1950">
        <f>VLOOKUP(C:C,Table1[[#All],[searchTaxon]:[Multiple_forms]],5,FALSE)</f>
        <v>0</v>
      </c>
      <c r="J1950" t="s">
        <v>84</v>
      </c>
    </row>
    <row r="1951" spans="1:10">
      <c r="A1951" s="12">
        <v>43277</v>
      </c>
      <c r="B1951" s="13">
        <v>43277</v>
      </c>
      <c r="C1951" s="14" t="s">
        <v>879</v>
      </c>
      <c r="D1951" s="14">
        <v>140</v>
      </c>
      <c r="E1951">
        <f>VLOOKUP(C:C,Table1[[#All],[searchTaxon]:[Multiple_forms]],3,FALSE)</f>
        <v>0</v>
      </c>
      <c r="F1951">
        <f>VLOOKUP(C:C,Table1[[#All],[searchTaxon]:[Multiple_forms]],4,FALSE)</f>
        <v>0</v>
      </c>
      <c r="G1951">
        <f>VLOOKUP(C:C,Table1[[#All],[searchTaxon]:[Multiple_forms]],5,FALSE)</f>
        <v>0</v>
      </c>
      <c r="J1951" t="s">
        <v>84</v>
      </c>
    </row>
    <row r="1952" spans="1:10">
      <c r="A1952" s="12">
        <v>43277</v>
      </c>
      <c r="B1952" s="13">
        <v>43277</v>
      </c>
      <c r="C1952" s="14" t="s">
        <v>883</v>
      </c>
      <c r="D1952" s="14">
        <v>141</v>
      </c>
      <c r="E1952">
        <f>VLOOKUP(C:C,Table1[[#All],[searchTaxon]:[Multiple_forms]],3,FALSE)</f>
        <v>0</v>
      </c>
      <c r="F1952">
        <f>VLOOKUP(C:C,Table1[[#All],[searchTaxon]:[Multiple_forms]],4,FALSE)</f>
        <v>0</v>
      </c>
      <c r="G1952">
        <f>VLOOKUP(C:C,Table1[[#All],[searchTaxon]:[Multiple_forms]],5,FALSE)</f>
        <v>0</v>
      </c>
      <c r="J1952" t="s">
        <v>84</v>
      </c>
    </row>
    <row r="1953" spans="1:10">
      <c r="A1953" s="12">
        <v>43277</v>
      </c>
      <c r="B1953" s="13">
        <v>43277</v>
      </c>
      <c r="C1953" s="14" t="s">
        <v>888</v>
      </c>
      <c r="D1953" s="14">
        <v>142</v>
      </c>
      <c r="E1953">
        <f>VLOOKUP(C:C,Table1[[#All],[searchTaxon]:[Multiple_forms]],3,FALSE)</f>
        <v>0</v>
      </c>
      <c r="F1953">
        <f>VLOOKUP(C:C,Table1[[#All],[searchTaxon]:[Multiple_forms]],4,FALSE)</f>
        <v>0</v>
      </c>
      <c r="G1953">
        <f>VLOOKUP(C:C,Table1[[#All],[searchTaxon]:[Multiple_forms]],5,FALSE)</f>
        <v>0</v>
      </c>
      <c r="J1953" t="s">
        <v>84</v>
      </c>
    </row>
    <row r="1954" spans="1:10">
      <c r="A1954" s="12">
        <v>43278</v>
      </c>
      <c r="B1954" s="13">
        <v>43278</v>
      </c>
      <c r="C1954" s="14" t="s">
        <v>891</v>
      </c>
      <c r="D1954" s="14">
        <v>143</v>
      </c>
      <c r="E1954">
        <f>VLOOKUP(C:C,Table1[[#All],[searchTaxon]:[Multiple_forms]],3,FALSE)</f>
        <v>0</v>
      </c>
      <c r="F1954">
        <f>VLOOKUP(C:C,Table1[[#All],[searchTaxon]:[Multiple_forms]],4,FALSE)</f>
        <v>0</v>
      </c>
      <c r="G1954">
        <f>VLOOKUP(C:C,Table1[[#All],[searchTaxon]:[Multiple_forms]],5,FALSE)</f>
        <v>0</v>
      </c>
      <c r="J1954" t="s">
        <v>84</v>
      </c>
    </row>
    <row r="1955" spans="1:10">
      <c r="A1955" s="12">
        <v>43278</v>
      </c>
      <c r="B1955" s="13">
        <v>43278</v>
      </c>
      <c r="C1955" s="14" t="s">
        <v>892</v>
      </c>
      <c r="D1955" s="14">
        <v>144</v>
      </c>
      <c r="E1955">
        <f>VLOOKUP(C:C,Table1[[#All],[searchTaxon]:[Multiple_forms]],3,FALSE)</f>
        <v>0</v>
      </c>
      <c r="F1955">
        <f>VLOOKUP(C:C,Table1[[#All],[searchTaxon]:[Multiple_forms]],4,FALSE)</f>
        <v>0</v>
      </c>
      <c r="G1955">
        <f>VLOOKUP(C:C,Table1[[#All],[searchTaxon]:[Multiple_forms]],5,FALSE)</f>
        <v>0</v>
      </c>
      <c r="J1955" t="s">
        <v>84</v>
      </c>
    </row>
    <row r="1956" spans="1:10">
      <c r="A1956" s="12">
        <v>43278</v>
      </c>
      <c r="B1956" s="13">
        <v>43278</v>
      </c>
      <c r="C1956" s="14" t="s">
        <v>895</v>
      </c>
      <c r="D1956" s="14">
        <v>145</v>
      </c>
      <c r="E1956">
        <f>VLOOKUP(C:C,Table1[[#All],[searchTaxon]:[Multiple_forms]],3,FALSE)</f>
        <v>0</v>
      </c>
      <c r="F1956">
        <f>VLOOKUP(C:C,Table1[[#All],[searchTaxon]:[Multiple_forms]],4,FALSE)</f>
        <v>0</v>
      </c>
      <c r="G1956">
        <f>VLOOKUP(C:C,Table1[[#All],[searchTaxon]:[Multiple_forms]],5,FALSE)</f>
        <v>0</v>
      </c>
      <c r="J1956" t="s">
        <v>84</v>
      </c>
    </row>
    <row r="1957" spans="1:10">
      <c r="A1957" s="12">
        <v>43278</v>
      </c>
      <c r="B1957" s="13">
        <v>43278</v>
      </c>
      <c r="C1957" s="14" t="s">
        <v>897</v>
      </c>
      <c r="D1957" s="14">
        <v>146</v>
      </c>
      <c r="E1957" t="str">
        <f>VLOOKUP(C:C,Table1[[#All],[searchTaxon]:[Multiple_forms]],3,FALSE)</f>
        <v>Maculata</v>
      </c>
      <c r="F1957">
        <f>VLOOKUP(C:C,Table1[[#All],[searchTaxon]:[Multiple_forms]],4,FALSE)</f>
        <v>0</v>
      </c>
      <c r="G1957" t="str">
        <f>VLOOKUP(C:C,Table1[[#All],[searchTaxon]:[Multiple_forms]],5,FALSE)</f>
        <v>Yes</v>
      </c>
      <c r="J1957" t="s">
        <v>84</v>
      </c>
    </row>
    <row r="1958" spans="1:10">
      <c r="A1958" s="12">
        <v>43279</v>
      </c>
      <c r="B1958" s="13">
        <v>43279</v>
      </c>
      <c r="C1958" s="14" t="s">
        <v>903</v>
      </c>
      <c r="D1958" s="14">
        <v>147</v>
      </c>
      <c r="E1958">
        <f>VLOOKUP(C:C,Table1[[#All],[searchTaxon]:[Multiple_forms]],3,FALSE)</f>
        <v>0</v>
      </c>
      <c r="F1958">
        <f>VLOOKUP(C:C,Table1[[#All],[searchTaxon]:[Multiple_forms]],4,FALSE)</f>
        <v>0</v>
      </c>
      <c r="G1958">
        <f>VLOOKUP(C:C,Table1[[#All],[searchTaxon]:[Multiple_forms]],5,FALSE)</f>
        <v>0</v>
      </c>
      <c r="J1958" t="s">
        <v>84</v>
      </c>
    </row>
    <row r="1959" spans="1:10">
      <c r="A1959" s="12">
        <v>43279</v>
      </c>
      <c r="B1959" s="13">
        <v>43279</v>
      </c>
      <c r="C1959" s="14" t="s">
        <v>907</v>
      </c>
      <c r="D1959" s="14">
        <v>148</v>
      </c>
      <c r="E1959">
        <f>VLOOKUP(C:C,Table1[[#All],[searchTaxon]:[Multiple_forms]],3,FALSE)</f>
        <v>0</v>
      </c>
      <c r="F1959">
        <f>VLOOKUP(C:C,Table1[[#All],[searchTaxon]:[Multiple_forms]],4,FALSE)</f>
        <v>0</v>
      </c>
      <c r="G1959">
        <f>VLOOKUP(C:C,Table1[[#All],[searchTaxon]:[Multiple_forms]],5,FALSE)</f>
        <v>0</v>
      </c>
      <c r="J1959" t="s">
        <v>84</v>
      </c>
    </row>
    <row r="1960" spans="1:10">
      <c r="A1960" s="12">
        <v>43279</v>
      </c>
      <c r="B1960" s="13">
        <v>43279</v>
      </c>
      <c r="C1960" s="14" t="s">
        <v>910</v>
      </c>
      <c r="D1960" s="14">
        <v>149</v>
      </c>
      <c r="E1960">
        <f>VLOOKUP(C:C,Table1[[#All],[searchTaxon]:[Multiple_forms]],3,FALSE)</f>
        <v>0</v>
      </c>
      <c r="F1960">
        <f>VLOOKUP(C:C,Table1[[#All],[searchTaxon]:[Multiple_forms]],4,FALSE)</f>
        <v>0</v>
      </c>
      <c r="G1960">
        <f>VLOOKUP(C:C,Table1[[#All],[searchTaxon]:[Multiple_forms]],5,FALSE)</f>
        <v>0</v>
      </c>
      <c r="J1960" t="s">
        <v>84</v>
      </c>
    </row>
    <row r="1961" spans="1:10">
      <c r="A1961" s="12">
        <v>43279</v>
      </c>
      <c r="B1961" s="13">
        <v>43279</v>
      </c>
      <c r="C1961" s="14" t="s">
        <v>913</v>
      </c>
      <c r="D1961" s="14">
        <v>150</v>
      </c>
      <c r="E1961">
        <f>VLOOKUP(C:C,Table1[[#All],[searchTaxon]:[Multiple_forms]],3,FALSE)</f>
        <v>0</v>
      </c>
      <c r="F1961">
        <f>VLOOKUP(C:C,Table1[[#All],[searchTaxon]:[Multiple_forms]],4,FALSE)</f>
        <v>0</v>
      </c>
      <c r="G1961">
        <f>VLOOKUP(C:C,Table1[[#All],[searchTaxon]:[Multiple_forms]],5,FALSE)</f>
        <v>0</v>
      </c>
      <c r="J1961" t="s">
        <v>84</v>
      </c>
    </row>
    <row r="1962" spans="1:10">
      <c r="A1962" s="12">
        <v>43279</v>
      </c>
      <c r="B1962" s="13">
        <v>43279</v>
      </c>
      <c r="C1962" s="14" t="s">
        <v>913</v>
      </c>
      <c r="D1962" s="14">
        <v>151</v>
      </c>
      <c r="E1962">
        <f>VLOOKUP(C:C,Table1[[#All],[searchTaxon]:[Multiple_forms]],3,FALSE)</f>
        <v>0</v>
      </c>
      <c r="F1962">
        <f>VLOOKUP(C:C,Table1[[#All],[searchTaxon]:[Multiple_forms]],4,FALSE)</f>
        <v>0</v>
      </c>
      <c r="G1962">
        <f>VLOOKUP(C:C,Table1[[#All],[searchTaxon]:[Multiple_forms]],5,FALSE)</f>
        <v>0</v>
      </c>
      <c r="J1962" t="s">
        <v>84</v>
      </c>
    </row>
    <row r="1963" spans="1:10">
      <c r="A1963" s="12">
        <v>43279</v>
      </c>
      <c r="B1963" s="13">
        <v>43279</v>
      </c>
      <c r="C1963" s="14" t="s">
        <v>915</v>
      </c>
      <c r="D1963" s="14">
        <v>152</v>
      </c>
      <c r="E1963">
        <f>VLOOKUP(C:C,Table1[[#All],[searchTaxon]:[Multiple_forms]],3,FALSE)</f>
        <v>0</v>
      </c>
      <c r="F1963">
        <f>VLOOKUP(C:C,Table1[[#All],[searchTaxon]:[Multiple_forms]],4,FALSE)</f>
        <v>0</v>
      </c>
      <c r="G1963">
        <f>VLOOKUP(C:C,Table1[[#All],[searchTaxon]:[Multiple_forms]],5,FALSE)</f>
        <v>0</v>
      </c>
      <c r="J1963" t="s">
        <v>84</v>
      </c>
    </row>
    <row r="1964" spans="1:10">
      <c r="A1964" s="12">
        <v>43279</v>
      </c>
      <c r="B1964" s="13">
        <v>43279</v>
      </c>
      <c r="C1964" s="14" t="s">
        <v>919</v>
      </c>
      <c r="D1964" s="14">
        <v>153</v>
      </c>
      <c r="E1964">
        <f>VLOOKUP(C:C,Table1[[#All],[searchTaxon]:[Multiple_forms]],3,FALSE)</f>
        <v>0</v>
      </c>
      <c r="F1964">
        <f>VLOOKUP(C:C,Table1[[#All],[searchTaxon]:[Multiple_forms]],4,FALSE)</f>
        <v>0</v>
      </c>
      <c r="G1964">
        <f>VLOOKUP(C:C,Table1[[#All],[searchTaxon]:[Multiple_forms]],5,FALSE)</f>
        <v>0</v>
      </c>
      <c r="J1964" t="s">
        <v>84</v>
      </c>
    </row>
    <row r="1965" spans="1:10">
      <c r="A1965" s="12">
        <v>43279</v>
      </c>
      <c r="B1965" s="13">
        <v>43279</v>
      </c>
      <c r="C1965" s="14" t="s">
        <v>921</v>
      </c>
      <c r="D1965" s="14">
        <v>154</v>
      </c>
      <c r="E1965">
        <f>VLOOKUP(C:C,Table1[[#All],[searchTaxon]:[Multiple_forms]],3,FALSE)</f>
        <v>0</v>
      </c>
      <c r="F1965">
        <f>VLOOKUP(C:C,Table1[[#All],[searchTaxon]:[Multiple_forms]],4,FALSE)</f>
        <v>0</v>
      </c>
      <c r="G1965">
        <f>VLOOKUP(C:C,Table1[[#All],[searchTaxon]:[Multiple_forms]],5,FALSE)</f>
        <v>0</v>
      </c>
      <c r="J1965" t="s">
        <v>84</v>
      </c>
    </row>
    <row r="1966" spans="1:10">
      <c r="A1966" s="12">
        <v>43279</v>
      </c>
      <c r="B1966" s="13">
        <v>43279</v>
      </c>
      <c r="C1966" s="14" t="s">
        <v>925</v>
      </c>
      <c r="D1966" s="14">
        <v>155</v>
      </c>
      <c r="E1966">
        <f>VLOOKUP(C:C,Table1[[#All],[searchTaxon]:[Multiple_forms]],3,FALSE)</f>
        <v>0</v>
      </c>
      <c r="F1966">
        <f>VLOOKUP(C:C,Table1[[#All],[searchTaxon]:[Multiple_forms]],4,FALSE)</f>
        <v>0</v>
      </c>
      <c r="G1966">
        <f>VLOOKUP(C:C,Table1[[#All],[searchTaxon]:[Multiple_forms]],5,FALSE)</f>
        <v>0</v>
      </c>
      <c r="J1966" t="s">
        <v>84</v>
      </c>
    </row>
    <row r="1967" spans="1:10">
      <c r="A1967" s="12">
        <v>43279</v>
      </c>
      <c r="B1967" s="13">
        <v>43279</v>
      </c>
      <c r="C1967" s="14" t="s">
        <v>928</v>
      </c>
      <c r="D1967" s="14">
        <v>156</v>
      </c>
      <c r="E1967">
        <f>VLOOKUP(C:C,Table1[[#All],[searchTaxon]:[Multiple_forms]],3,FALSE)</f>
        <v>0</v>
      </c>
      <c r="F1967">
        <f>VLOOKUP(C:C,Table1[[#All],[searchTaxon]:[Multiple_forms]],4,FALSE)</f>
        <v>0</v>
      </c>
      <c r="G1967">
        <f>VLOOKUP(C:C,Table1[[#All],[searchTaxon]:[Multiple_forms]],5,FALSE)</f>
        <v>0</v>
      </c>
      <c r="J1967" t="s">
        <v>84</v>
      </c>
    </row>
    <row r="1968" spans="1:10">
      <c r="A1968" s="12">
        <v>43279</v>
      </c>
      <c r="B1968" s="13">
        <v>43279</v>
      </c>
      <c r="C1968" s="14" t="s">
        <v>931</v>
      </c>
      <c r="D1968" s="14">
        <v>157</v>
      </c>
      <c r="E1968">
        <f>VLOOKUP(C:C,Table1[[#All],[searchTaxon]:[Multiple_forms]],3,FALSE)</f>
        <v>0</v>
      </c>
      <c r="F1968">
        <f>VLOOKUP(C:C,Table1[[#All],[searchTaxon]:[Multiple_forms]],4,FALSE)</f>
        <v>0</v>
      </c>
      <c r="G1968">
        <f>VLOOKUP(C:C,Table1[[#All],[searchTaxon]:[Multiple_forms]],5,FALSE)</f>
        <v>0</v>
      </c>
      <c r="J1968" t="s">
        <v>84</v>
      </c>
    </row>
    <row r="1969" spans="1:10">
      <c r="A1969" s="12">
        <v>43279</v>
      </c>
      <c r="B1969" s="13">
        <v>43279</v>
      </c>
      <c r="C1969" s="14" t="s">
        <v>933</v>
      </c>
      <c r="D1969" s="14">
        <v>158</v>
      </c>
      <c r="E1969">
        <f>VLOOKUP(C:C,Table1[[#All],[searchTaxon]:[Multiple_forms]],3,FALSE)</f>
        <v>0</v>
      </c>
      <c r="F1969">
        <f>VLOOKUP(C:C,Table1[[#All],[searchTaxon]:[Multiple_forms]],4,FALSE)</f>
        <v>0</v>
      </c>
      <c r="G1969">
        <f>VLOOKUP(C:C,Table1[[#All],[searchTaxon]:[Multiple_forms]],5,FALSE)</f>
        <v>0</v>
      </c>
      <c r="J1969" t="s">
        <v>84</v>
      </c>
    </row>
    <row r="1970" spans="1:10">
      <c r="A1970" s="12">
        <v>43279</v>
      </c>
      <c r="B1970" s="13">
        <v>43279</v>
      </c>
      <c r="C1970" s="14" t="s">
        <v>937</v>
      </c>
      <c r="D1970" s="14">
        <v>159</v>
      </c>
      <c r="E1970">
        <f>VLOOKUP(C:C,Table1[[#All],[searchTaxon]:[Multiple_forms]],3,FALSE)</f>
        <v>0</v>
      </c>
      <c r="F1970">
        <f>VLOOKUP(C:C,Table1[[#All],[searchTaxon]:[Multiple_forms]],4,FALSE)</f>
        <v>0</v>
      </c>
      <c r="G1970" t="str">
        <f>VLOOKUP(C:C,Table1[[#All],[searchTaxon]:[Multiple_forms]],5,FALSE)</f>
        <v>Yes</v>
      </c>
      <c r="J1970" t="s">
        <v>84</v>
      </c>
    </row>
    <row r="1971" spans="1:10">
      <c r="A1971" s="12">
        <v>43279</v>
      </c>
      <c r="B1971" s="13">
        <v>43279</v>
      </c>
      <c r="C1971" s="14" t="s">
        <v>939</v>
      </c>
      <c r="D1971" s="14">
        <v>160</v>
      </c>
      <c r="E1971" t="str">
        <f>VLOOKUP(C:C,Table1[[#All],[searchTaxon]:[Multiple_forms]],3,FALSE)</f>
        <v>Rubra</v>
      </c>
      <c r="F1971">
        <f>VLOOKUP(C:C,Table1[[#All],[searchTaxon]:[Multiple_forms]],4,FALSE)</f>
        <v>0</v>
      </c>
      <c r="G1971" t="str">
        <f>VLOOKUP(C:C,Table1[[#All],[searchTaxon]:[Multiple_forms]],5,FALSE)</f>
        <v>Yes</v>
      </c>
      <c r="J1971" t="s">
        <v>84</v>
      </c>
    </row>
    <row r="1972" spans="1:10">
      <c r="A1972" s="12">
        <v>43279</v>
      </c>
      <c r="B1972" s="13">
        <v>43279</v>
      </c>
      <c r="C1972" s="14" t="s">
        <v>942</v>
      </c>
      <c r="D1972" s="14">
        <v>161</v>
      </c>
      <c r="E1972">
        <f>VLOOKUP(C:C,Table1[[#All],[searchTaxon]:[Multiple_forms]],3,FALSE)</f>
        <v>0</v>
      </c>
      <c r="F1972">
        <f>VLOOKUP(C:C,Table1[[#All],[searchTaxon]:[Multiple_forms]],4,FALSE)</f>
        <v>0</v>
      </c>
      <c r="G1972" t="str">
        <f>VLOOKUP(C:C,Table1[[#All],[searchTaxon]:[Multiple_forms]],5,FALSE)</f>
        <v>Yes</v>
      </c>
      <c r="J1972" t="s">
        <v>84</v>
      </c>
    </row>
    <row r="1973" spans="1:10">
      <c r="A1973" s="12">
        <v>43279</v>
      </c>
      <c r="B1973" s="13">
        <v>43279</v>
      </c>
      <c r="C1973" s="14" t="s">
        <v>943</v>
      </c>
      <c r="D1973" s="14">
        <v>162</v>
      </c>
      <c r="E1973">
        <f>VLOOKUP(C:C,Table1[[#All],[searchTaxon]:[Multiple_forms]],3,FALSE)</f>
        <v>0</v>
      </c>
      <c r="F1973">
        <f>VLOOKUP(C:C,Table1[[#All],[searchTaxon]:[Multiple_forms]],4,FALSE)</f>
        <v>0</v>
      </c>
      <c r="G1973">
        <f>VLOOKUP(C:C,Table1[[#All],[searchTaxon]:[Multiple_forms]],5,FALSE)</f>
        <v>0</v>
      </c>
      <c r="J1973" t="s">
        <v>84</v>
      </c>
    </row>
    <row r="1974" spans="1:10">
      <c r="A1974" s="12">
        <v>43280</v>
      </c>
      <c r="B1974" s="13">
        <v>43280</v>
      </c>
      <c r="C1974" s="14" t="s">
        <v>948</v>
      </c>
      <c r="D1974" s="14">
        <v>163</v>
      </c>
      <c r="E1974">
        <f>VLOOKUP(C:C,Table1[[#All],[searchTaxon]:[Multiple_forms]],3,FALSE)</f>
        <v>0</v>
      </c>
      <c r="F1974">
        <f>VLOOKUP(C:C,Table1[[#All],[searchTaxon]:[Multiple_forms]],4,FALSE)</f>
        <v>0</v>
      </c>
      <c r="G1974">
        <f>VLOOKUP(C:C,Table1[[#All],[searchTaxon]:[Multiple_forms]],5,FALSE)</f>
        <v>0</v>
      </c>
      <c r="J1974" t="s">
        <v>84</v>
      </c>
    </row>
    <row r="1975" spans="1:10">
      <c r="A1975" s="12">
        <v>43280</v>
      </c>
      <c r="B1975" s="13">
        <v>43280</v>
      </c>
      <c r="C1975" s="14" t="s">
        <v>951</v>
      </c>
      <c r="D1975" s="14">
        <v>164</v>
      </c>
      <c r="E1975">
        <f>VLOOKUP(C:C,Table1[[#All],[searchTaxon]:[Multiple_forms]],3,FALSE)</f>
        <v>0</v>
      </c>
      <c r="F1975">
        <f>VLOOKUP(C:C,Table1[[#All],[searchTaxon]:[Multiple_forms]],4,FALSE)</f>
        <v>0</v>
      </c>
      <c r="G1975">
        <f>VLOOKUP(C:C,Table1[[#All],[searchTaxon]:[Multiple_forms]],5,FALSE)</f>
        <v>0</v>
      </c>
      <c r="J1975" t="s">
        <v>84</v>
      </c>
    </row>
    <row r="1976" spans="1:10">
      <c r="A1976" s="12">
        <v>43280</v>
      </c>
      <c r="B1976" s="13">
        <v>43280</v>
      </c>
      <c r="C1976" s="14" t="s">
        <v>953</v>
      </c>
      <c r="D1976" s="14">
        <v>165</v>
      </c>
      <c r="E1976">
        <f>VLOOKUP(C:C,Table1[[#All],[searchTaxon]:[Multiple_forms]],3,FALSE)</f>
        <v>0</v>
      </c>
      <c r="F1976">
        <f>VLOOKUP(C:C,Table1[[#All],[searchTaxon]:[Multiple_forms]],4,FALSE)</f>
        <v>0</v>
      </c>
      <c r="G1976" t="str">
        <f>VLOOKUP(C:C,Table1[[#All],[searchTaxon]:[Multiple_forms]],5,FALSE)</f>
        <v>Yes</v>
      </c>
      <c r="J1976" t="s">
        <v>84</v>
      </c>
    </row>
    <row r="1977" spans="1:10">
      <c r="A1977" s="12">
        <v>43280</v>
      </c>
      <c r="B1977" s="13">
        <v>43280</v>
      </c>
      <c r="C1977" s="14" t="s">
        <v>956</v>
      </c>
      <c r="D1977" s="14">
        <v>166</v>
      </c>
      <c r="E1977">
        <f>VLOOKUP(C:C,Table1[[#All],[searchTaxon]:[Multiple_forms]],3,FALSE)</f>
        <v>0</v>
      </c>
      <c r="F1977">
        <f>VLOOKUP(C:C,Table1[[#All],[searchTaxon]:[Multiple_forms]],4,FALSE)</f>
        <v>0</v>
      </c>
      <c r="G1977">
        <f>VLOOKUP(C:C,Table1[[#All],[searchTaxon]:[Multiple_forms]],5,FALSE)</f>
        <v>0</v>
      </c>
      <c r="J1977" t="s">
        <v>84</v>
      </c>
    </row>
    <row r="1978" spans="1:10">
      <c r="A1978" s="12">
        <v>43280</v>
      </c>
      <c r="B1978" s="13">
        <v>43280</v>
      </c>
      <c r="C1978" s="14" t="s">
        <v>958</v>
      </c>
      <c r="D1978" s="14">
        <v>167</v>
      </c>
      <c r="E1978">
        <f>VLOOKUP(C:C,Table1[[#All],[searchTaxon]:[Multiple_forms]],3,FALSE)</f>
        <v>0</v>
      </c>
      <c r="F1978">
        <f>VLOOKUP(C:C,Table1[[#All],[searchTaxon]:[Multiple_forms]],4,FALSE)</f>
        <v>0</v>
      </c>
      <c r="G1978" t="str">
        <f>VLOOKUP(C:C,Table1[[#All],[searchTaxon]:[Multiple_forms]],5,FALSE)</f>
        <v>Yes</v>
      </c>
      <c r="J1978" t="s">
        <v>84</v>
      </c>
    </row>
    <row r="1979" spans="1:10">
      <c r="A1979" s="12">
        <v>43280</v>
      </c>
      <c r="B1979" s="13">
        <v>43280</v>
      </c>
      <c r="C1979" s="14" t="s">
        <v>962</v>
      </c>
      <c r="D1979" s="14">
        <v>168</v>
      </c>
      <c r="E1979">
        <f>VLOOKUP(C:C,Table1[[#All],[searchTaxon]:[Multiple_forms]],3,FALSE)</f>
        <v>0</v>
      </c>
      <c r="F1979">
        <f>VLOOKUP(C:C,Table1[[#All],[searchTaxon]:[Multiple_forms]],4,FALSE)</f>
        <v>0</v>
      </c>
      <c r="G1979">
        <f>VLOOKUP(C:C,Table1[[#All],[searchTaxon]:[Multiple_forms]],5,FALSE)</f>
        <v>0</v>
      </c>
      <c r="J1979" t="s">
        <v>84</v>
      </c>
    </row>
    <row r="1980" spans="1:10">
      <c r="A1980" s="12">
        <v>43280</v>
      </c>
      <c r="B1980" s="13">
        <v>43280</v>
      </c>
      <c r="C1980" s="14" t="s">
        <v>965</v>
      </c>
      <c r="D1980" s="14">
        <v>169</v>
      </c>
      <c r="E1980">
        <f>VLOOKUP(C:C,Table1[[#All],[searchTaxon]:[Multiple_forms]],3,FALSE)</f>
        <v>0</v>
      </c>
      <c r="F1980">
        <f>VLOOKUP(C:C,Table1[[#All],[searchTaxon]:[Multiple_forms]],4,FALSE)</f>
        <v>0</v>
      </c>
      <c r="G1980">
        <f>VLOOKUP(C:C,Table1[[#All],[searchTaxon]:[Multiple_forms]],5,FALSE)</f>
        <v>0</v>
      </c>
      <c r="J1980" t="s">
        <v>84</v>
      </c>
    </row>
    <row r="1981" spans="1:10">
      <c r="A1981" s="12">
        <v>43280</v>
      </c>
      <c r="B1981" s="13">
        <v>43280</v>
      </c>
      <c r="C1981" s="14" t="s">
        <v>969</v>
      </c>
      <c r="D1981" s="14">
        <v>170</v>
      </c>
      <c r="E1981">
        <f>VLOOKUP(C:C,Table1[[#All],[searchTaxon]:[Multiple_forms]],3,FALSE)</f>
        <v>0</v>
      </c>
      <c r="F1981">
        <f>VLOOKUP(C:C,Table1[[#All],[searchTaxon]:[Multiple_forms]],4,FALSE)</f>
        <v>0</v>
      </c>
      <c r="G1981">
        <f>VLOOKUP(C:C,Table1[[#All],[searchTaxon]:[Multiple_forms]],5,FALSE)</f>
        <v>0</v>
      </c>
      <c r="J1981" t="s">
        <v>84</v>
      </c>
    </row>
    <row r="1982" spans="1:10">
      <c r="A1982" s="12">
        <v>43280</v>
      </c>
      <c r="B1982" s="13">
        <v>43280</v>
      </c>
      <c r="C1982" s="14" t="s">
        <v>971</v>
      </c>
      <c r="D1982" s="14">
        <v>171</v>
      </c>
      <c r="E1982">
        <f>VLOOKUP(C:C,Table1[[#All],[searchTaxon]:[Multiple_forms]],3,FALSE)</f>
        <v>0</v>
      </c>
      <c r="F1982">
        <f>VLOOKUP(C:C,Table1[[#All],[searchTaxon]:[Multiple_forms]],4,FALSE)</f>
        <v>0</v>
      </c>
      <c r="G1982">
        <f>VLOOKUP(C:C,Table1[[#All],[searchTaxon]:[Multiple_forms]],5,FALSE)</f>
        <v>0</v>
      </c>
      <c r="J1982" t="s">
        <v>84</v>
      </c>
    </row>
    <row r="1983" spans="1:10">
      <c r="A1983" s="12">
        <v>43280</v>
      </c>
      <c r="B1983" s="13">
        <v>43280</v>
      </c>
      <c r="C1983" s="14" t="s">
        <v>974</v>
      </c>
      <c r="D1983" s="14">
        <v>172</v>
      </c>
      <c r="E1983">
        <f>VLOOKUP(C:C,Table1[[#All],[searchTaxon]:[Multiple_forms]],3,FALSE)</f>
        <v>0</v>
      </c>
      <c r="F1983">
        <f>VLOOKUP(C:C,Table1[[#All],[searchTaxon]:[Multiple_forms]],4,FALSE)</f>
        <v>0</v>
      </c>
      <c r="G1983">
        <f>VLOOKUP(C:C,Table1[[#All],[searchTaxon]:[Multiple_forms]],5,FALSE)</f>
        <v>0</v>
      </c>
      <c r="J1983" t="s">
        <v>84</v>
      </c>
    </row>
    <row r="1984" spans="1:10">
      <c r="A1984" s="12">
        <v>43280</v>
      </c>
      <c r="B1984" s="13">
        <v>43280</v>
      </c>
      <c r="C1984" s="14" t="s">
        <v>977</v>
      </c>
      <c r="D1984" s="14">
        <v>173</v>
      </c>
      <c r="E1984">
        <f>VLOOKUP(C:C,Table1[[#All],[searchTaxon]:[Multiple_forms]],3,FALSE)</f>
        <v>0</v>
      </c>
      <c r="F1984">
        <f>VLOOKUP(C:C,Table1[[#All],[searchTaxon]:[Multiple_forms]],4,FALSE)</f>
        <v>0</v>
      </c>
      <c r="G1984">
        <f>VLOOKUP(C:C,Table1[[#All],[searchTaxon]:[Multiple_forms]],5,FALSE)</f>
        <v>0</v>
      </c>
      <c r="J1984" t="s">
        <v>84</v>
      </c>
    </row>
    <row r="1985" spans="1:10">
      <c r="A1985" s="12">
        <v>43281</v>
      </c>
      <c r="B1985" s="13">
        <v>43281</v>
      </c>
      <c r="C1985" s="14" t="s">
        <v>979</v>
      </c>
      <c r="D1985" s="14">
        <v>174</v>
      </c>
      <c r="E1985">
        <f>VLOOKUP(C:C,Table1[[#All],[searchTaxon]:[Multiple_forms]],3,FALSE)</f>
        <v>0</v>
      </c>
      <c r="F1985">
        <f>VLOOKUP(C:C,Table1[[#All],[searchTaxon]:[Multiple_forms]],4,FALSE)</f>
        <v>0</v>
      </c>
      <c r="G1985" t="str">
        <f>VLOOKUP(C:C,Table1[[#All],[searchTaxon]:[Multiple_forms]],5,FALSE)</f>
        <v>Yes</v>
      </c>
      <c r="J1985" t="s">
        <v>84</v>
      </c>
    </row>
    <row r="1986" spans="1:10">
      <c r="A1986" s="12">
        <v>43281</v>
      </c>
      <c r="B1986" s="13">
        <v>43281</v>
      </c>
      <c r="C1986" s="14" t="s">
        <v>981</v>
      </c>
      <c r="D1986" s="14">
        <v>175</v>
      </c>
      <c r="E1986">
        <f>VLOOKUP(C:C,Table1[[#All],[searchTaxon]:[Multiple_forms]],3,FALSE)</f>
        <v>0</v>
      </c>
      <c r="F1986">
        <f>VLOOKUP(C:C,Table1[[#All],[searchTaxon]:[Multiple_forms]],4,FALSE)</f>
        <v>0</v>
      </c>
      <c r="G1986">
        <f>VLOOKUP(C:C,Table1[[#All],[searchTaxon]:[Multiple_forms]],5,FALSE)</f>
        <v>0</v>
      </c>
      <c r="J1986" t="s">
        <v>84</v>
      </c>
    </row>
    <row r="1987" spans="1:10">
      <c r="A1987" s="12">
        <v>43281</v>
      </c>
      <c r="B1987" s="13">
        <v>43281</v>
      </c>
      <c r="C1987" s="14" t="s">
        <v>983</v>
      </c>
      <c r="D1987" s="14">
        <v>176</v>
      </c>
      <c r="E1987">
        <f>VLOOKUP(C:C,Table1[[#All],[searchTaxon]:[Multiple_forms]],3,FALSE)</f>
        <v>0</v>
      </c>
      <c r="F1987">
        <f>VLOOKUP(C:C,Table1[[#All],[searchTaxon]:[Multiple_forms]],4,FALSE)</f>
        <v>0</v>
      </c>
      <c r="G1987">
        <f>VLOOKUP(C:C,Table1[[#All],[searchTaxon]:[Multiple_forms]],5,FALSE)</f>
        <v>0</v>
      </c>
      <c r="J1987" t="s">
        <v>84</v>
      </c>
    </row>
    <row r="1988" spans="1:10">
      <c r="A1988" s="12">
        <v>43281</v>
      </c>
      <c r="B1988" s="13">
        <v>43281</v>
      </c>
      <c r="C1988" s="14" t="s">
        <v>987</v>
      </c>
      <c r="D1988" s="14">
        <v>177</v>
      </c>
      <c r="E1988">
        <f>VLOOKUP(C:C,Table1[[#All],[searchTaxon]:[Multiple_forms]],3,FALSE)</f>
        <v>0</v>
      </c>
      <c r="F1988" t="str">
        <f>VLOOKUP(C:C,Table1[[#All],[searchTaxon]:[Multiple_forms]],4,FALSE)</f>
        <v>White Jewel</v>
      </c>
      <c r="G1988" t="str">
        <f>VLOOKUP(C:C,Table1[[#All],[searchTaxon]:[Multiple_forms]],5,FALSE)</f>
        <v>Yes</v>
      </c>
      <c r="J1988" t="s">
        <v>84</v>
      </c>
    </row>
    <row r="1989" spans="1:10">
      <c r="A1989" s="12">
        <v>43281</v>
      </c>
      <c r="B1989" s="13">
        <v>43281</v>
      </c>
      <c r="C1989" s="14" t="s">
        <v>991</v>
      </c>
      <c r="D1989" s="14">
        <v>178</v>
      </c>
      <c r="E1989">
        <f>VLOOKUP(C:C,Table1[[#All],[searchTaxon]:[Multiple_forms]],3,FALSE)</f>
        <v>0</v>
      </c>
      <c r="F1989">
        <f>VLOOKUP(C:C,Table1[[#All],[searchTaxon]:[Multiple_forms]],4,FALSE)</f>
        <v>0</v>
      </c>
      <c r="G1989">
        <f>VLOOKUP(C:C,Table1[[#All],[searchTaxon]:[Multiple_forms]],5,FALSE)</f>
        <v>0</v>
      </c>
      <c r="J1989" t="s">
        <v>84</v>
      </c>
    </row>
    <row r="1990" spans="1:10">
      <c r="A1990" s="12">
        <v>43281</v>
      </c>
      <c r="B1990" s="13">
        <v>43281</v>
      </c>
      <c r="C1990" s="14" t="s">
        <v>995</v>
      </c>
      <c r="D1990" s="14">
        <v>179</v>
      </c>
      <c r="E1990">
        <f>VLOOKUP(C:C,Table1[[#All],[searchTaxon]:[Multiple_forms]],3,FALSE)</f>
        <v>0</v>
      </c>
      <c r="F1990">
        <f>VLOOKUP(C:C,Table1[[#All],[searchTaxon]:[Multiple_forms]],4,FALSE)</f>
        <v>0</v>
      </c>
      <c r="G1990">
        <f>VLOOKUP(C:C,Table1[[#All],[searchTaxon]:[Multiple_forms]],5,FALSE)</f>
        <v>0</v>
      </c>
      <c r="J1990" t="s">
        <v>84</v>
      </c>
    </row>
    <row r="1991" spans="1:10">
      <c r="A1991" s="12">
        <v>43281</v>
      </c>
      <c r="B1991" s="13">
        <v>43281</v>
      </c>
      <c r="C1991" s="14" t="s">
        <v>996</v>
      </c>
      <c r="D1991" s="14">
        <v>180</v>
      </c>
      <c r="E1991">
        <f>VLOOKUP(C:C,Table1[[#All],[searchTaxon]:[Multiple_forms]],3,FALSE)</f>
        <v>0</v>
      </c>
      <c r="F1991">
        <f>VLOOKUP(C:C,Table1[[#All],[searchTaxon]:[Multiple_forms]],4,FALSE)</f>
        <v>0</v>
      </c>
      <c r="G1991">
        <f>VLOOKUP(C:C,Table1[[#All],[searchTaxon]:[Multiple_forms]],5,FALSE)</f>
        <v>0</v>
      </c>
      <c r="J1991" t="s">
        <v>84</v>
      </c>
    </row>
    <row r="1992" spans="1:10">
      <c r="A1992" s="12">
        <v>43283</v>
      </c>
      <c r="B1992" s="13">
        <v>43283</v>
      </c>
      <c r="C1992" s="14" t="s">
        <v>998</v>
      </c>
      <c r="D1992" s="14">
        <v>181</v>
      </c>
      <c r="E1992">
        <f>VLOOKUP(C:C,Table1[[#All],[searchTaxon]:[Multiple_forms]],3,FALSE)</f>
        <v>0</v>
      </c>
      <c r="F1992">
        <f>VLOOKUP(C:C,Table1[[#All],[searchTaxon]:[Multiple_forms]],4,FALSE)</f>
        <v>0</v>
      </c>
      <c r="G1992">
        <f>VLOOKUP(C:C,Table1[[#All],[searchTaxon]:[Multiple_forms]],5,FALSE)</f>
        <v>0</v>
      </c>
      <c r="J1992" t="s">
        <v>84</v>
      </c>
    </row>
    <row r="1993" spans="1:10">
      <c r="A1993" s="12">
        <v>43242</v>
      </c>
      <c r="B1993" s="13">
        <v>43242</v>
      </c>
      <c r="C1993" s="14" t="s">
        <v>1007</v>
      </c>
      <c r="D1993" s="14">
        <v>1</v>
      </c>
      <c r="E1993">
        <f>VLOOKUP(C:C,Table1[[#All],[searchTaxon]:[Multiple_forms]],3,FALSE)</f>
        <v>0</v>
      </c>
      <c r="F1993">
        <f>VLOOKUP(C:C,Table1[[#All],[searchTaxon]:[Multiple_forms]],4,FALSE)</f>
        <v>0</v>
      </c>
      <c r="G1993">
        <f>VLOOKUP(C:C,Table1[[#All],[searchTaxon]:[Multiple_forms]],5,FALSE)</f>
        <v>0</v>
      </c>
      <c r="J1993" t="s">
        <v>82</v>
      </c>
    </row>
    <row r="1994" spans="1:10">
      <c r="A1994" s="12">
        <v>43242</v>
      </c>
      <c r="B1994" s="13">
        <v>43242</v>
      </c>
      <c r="C1994" s="14" t="s">
        <v>125</v>
      </c>
      <c r="D1994" s="14">
        <v>2</v>
      </c>
      <c r="E1994">
        <f>VLOOKUP(C:C,Table1[[#All],[searchTaxon]:[Multiple_forms]],3,FALSE)</f>
        <v>0</v>
      </c>
      <c r="F1994">
        <f>VLOOKUP(C:C,Table1[[#All],[searchTaxon]:[Multiple_forms]],4,FALSE)</f>
        <v>0</v>
      </c>
      <c r="G1994">
        <f>VLOOKUP(C:C,Table1[[#All],[searchTaxon]:[Multiple_forms]],5,FALSE)</f>
        <v>0</v>
      </c>
      <c r="J1994" t="s">
        <v>82</v>
      </c>
    </row>
    <row r="1995" spans="1:10">
      <c r="A1995" s="12">
        <v>43242</v>
      </c>
      <c r="B1995" s="13">
        <v>43242</v>
      </c>
      <c r="C1995" s="14" t="s">
        <v>177</v>
      </c>
      <c r="D1995" s="14">
        <v>3</v>
      </c>
      <c r="E1995">
        <f>VLOOKUP(C:C,Table1[[#All],[searchTaxon]:[Multiple_forms]],3,FALSE)</f>
        <v>0</v>
      </c>
      <c r="F1995">
        <f>VLOOKUP(C:C,Table1[[#All],[searchTaxon]:[Multiple_forms]],4,FALSE)</f>
        <v>0</v>
      </c>
      <c r="G1995">
        <f>VLOOKUP(C:C,Table1[[#All],[searchTaxon]:[Multiple_forms]],5,FALSE)</f>
        <v>0</v>
      </c>
      <c r="J1995" t="s">
        <v>82</v>
      </c>
    </row>
    <row r="1996" spans="1:10">
      <c r="A1996" s="12">
        <v>43242</v>
      </c>
      <c r="B1996" s="13">
        <v>43242</v>
      </c>
      <c r="C1996" s="14" t="s">
        <v>212</v>
      </c>
      <c r="D1996" s="14">
        <v>4</v>
      </c>
      <c r="E1996">
        <f>VLOOKUP(C:C,Table1[[#All],[searchTaxon]:[Multiple_forms]],3,FALSE)</f>
        <v>0</v>
      </c>
      <c r="F1996">
        <f>VLOOKUP(C:C,Table1[[#All],[searchTaxon]:[Multiple_forms]],4,FALSE)</f>
        <v>0</v>
      </c>
      <c r="G1996">
        <f>VLOOKUP(C:C,Table1[[#All],[searchTaxon]:[Multiple_forms]],5,FALSE)</f>
        <v>0</v>
      </c>
      <c r="J1996" t="s">
        <v>82</v>
      </c>
    </row>
    <row r="1997" spans="1:10">
      <c r="A1997" s="12">
        <v>43242</v>
      </c>
      <c r="B1997" s="13">
        <v>43242</v>
      </c>
      <c r="C1997" s="14" t="s">
        <v>234</v>
      </c>
      <c r="D1997" s="14">
        <v>5</v>
      </c>
      <c r="E1997">
        <f>VLOOKUP(C:C,Table1[[#All],[searchTaxon]:[Multiple_forms]],3,FALSE)</f>
        <v>0</v>
      </c>
      <c r="F1997">
        <f>VLOOKUP(C:C,Table1[[#All],[searchTaxon]:[Multiple_forms]],4,FALSE)</f>
        <v>0</v>
      </c>
      <c r="G1997">
        <f>VLOOKUP(C:C,Table1[[#All],[searchTaxon]:[Multiple_forms]],5,FALSE)</f>
        <v>0</v>
      </c>
      <c r="J1997" t="s">
        <v>82</v>
      </c>
    </row>
    <row r="1998" spans="1:10">
      <c r="A1998" s="12">
        <v>43242</v>
      </c>
      <c r="B1998" s="13">
        <v>43242</v>
      </c>
      <c r="C1998" s="14" t="s">
        <v>250</v>
      </c>
      <c r="D1998" s="14">
        <v>6</v>
      </c>
      <c r="E1998">
        <f>VLOOKUP(C:C,Table1[[#All],[searchTaxon]:[Multiple_forms]],3,FALSE)</f>
        <v>0</v>
      </c>
      <c r="F1998">
        <f>VLOOKUP(C:C,Table1[[#All],[searchTaxon]:[Multiple_forms]],4,FALSE)</f>
        <v>0</v>
      </c>
      <c r="G1998">
        <f>VLOOKUP(C:C,Table1[[#All],[searchTaxon]:[Multiple_forms]],5,FALSE)</f>
        <v>0</v>
      </c>
      <c r="J1998" t="s">
        <v>82</v>
      </c>
    </row>
    <row r="1999" spans="1:10">
      <c r="A1999" s="12">
        <v>43242</v>
      </c>
      <c r="B1999" s="13">
        <v>43242</v>
      </c>
      <c r="C1999" s="14" t="s">
        <v>272</v>
      </c>
      <c r="D1999" s="14">
        <v>7</v>
      </c>
      <c r="E1999">
        <f>VLOOKUP(C:C,Table1[[#All],[searchTaxon]:[Multiple_forms]],3,FALSE)</f>
        <v>0</v>
      </c>
      <c r="F1999">
        <f>VLOOKUP(C:C,Table1[[#All],[searchTaxon]:[Multiple_forms]],4,FALSE)</f>
        <v>0</v>
      </c>
      <c r="G1999">
        <f>VLOOKUP(C:C,Table1[[#All],[searchTaxon]:[Multiple_forms]],5,FALSE)</f>
        <v>0</v>
      </c>
      <c r="J1999" t="s">
        <v>82</v>
      </c>
    </row>
    <row r="2000" spans="1:10">
      <c r="A2000" s="12">
        <v>43242</v>
      </c>
      <c r="B2000" s="13">
        <v>43242</v>
      </c>
      <c r="C2000" s="14" t="s">
        <v>291</v>
      </c>
      <c r="D2000" s="14">
        <v>8</v>
      </c>
      <c r="E2000">
        <f>VLOOKUP(C:C,Table1[[#All],[searchTaxon]:[Multiple_forms]],3,FALSE)</f>
        <v>0</v>
      </c>
      <c r="F2000">
        <f>VLOOKUP(C:C,Table1[[#All],[searchTaxon]:[Multiple_forms]],4,FALSE)</f>
        <v>0</v>
      </c>
      <c r="G2000" t="str">
        <f>VLOOKUP(C:C,Table1[[#All],[searchTaxon]:[Multiple_forms]],5,FALSE)</f>
        <v>Yes</v>
      </c>
      <c r="J2000" t="s">
        <v>82</v>
      </c>
    </row>
    <row r="2001" spans="1:10">
      <c r="A2001" s="12">
        <v>43242</v>
      </c>
      <c r="B2001" s="13">
        <v>43242</v>
      </c>
      <c r="C2001" s="14" t="s">
        <v>314</v>
      </c>
      <c r="D2001" s="14">
        <v>9</v>
      </c>
      <c r="E2001">
        <f>VLOOKUP(C:C,Table1[[#All],[searchTaxon]:[Multiple_forms]],3,FALSE)</f>
        <v>0</v>
      </c>
      <c r="F2001">
        <f>VLOOKUP(C:C,Table1[[#All],[searchTaxon]:[Multiple_forms]],4,FALSE)</f>
        <v>0</v>
      </c>
      <c r="G2001">
        <f>VLOOKUP(C:C,Table1[[#All],[searchTaxon]:[Multiple_forms]],5,FALSE)</f>
        <v>0</v>
      </c>
      <c r="J2001" t="s">
        <v>82</v>
      </c>
    </row>
    <row r="2002" spans="1:10">
      <c r="A2002" s="12">
        <v>43242</v>
      </c>
      <c r="B2002" s="13">
        <v>43242</v>
      </c>
      <c r="C2002" s="14" t="s">
        <v>322</v>
      </c>
      <c r="D2002" s="14">
        <v>10</v>
      </c>
      <c r="E2002">
        <f>VLOOKUP(C:C,Table1[[#All],[searchTaxon]:[Multiple_forms]],3,FALSE)</f>
        <v>0</v>
      </c>
      <c r="F2002">
        <f>VLOOKUP(C:C,Table1[[#All],[searchTaxon]:[Multiple_forms]],4,FALSE)</f>
        <v>0</v>
      </c>
      <c r="G2002">
        <f>VLOOKUP(C:C,Table1[[#All],[searchTaxon]:[Multiple_forms]],5,FALSE)</f>
        <v>0</v>
      </c>
      <c r="J2002" t="s">
        <v>82</v>
      </c>
    </row>
    <row r="2003" spans="1:10">
      <c r="A2003" s="12">
        <v>43242</v>
      </c>
      <c r="B2003" s="13">
        <v>43242</v>
      </c>
      <c r="C2003" s="14" t="s">
        <v>332</v>
      </c>
      <c r="D2003" s="14">
        <v>11</v>
      </c>
      <c r="E2003">
        <f>VLOOKUP(C:C,Table1[[#All],[searchTaxon]:[Multiple_forms]],3,FALSE)</f>
        <v>0</v>
      </c>
      <c r="F2003">
        <f>VLOOKUP(C:C,Table1[[#All],[searchTaxon]:[Multiple_forms]],4,FALSE)</f>
        <v>0</v>
      </c>
      <c r="G2003">
        <f>VLOOKUP(C:C,Table1[[#All],[searchTaxon]:[Multiple_forms]],5,FALSE)</f>
        <v>0</v>
      </c>
      <c r="J2003" t="s">
        <v>82</v>
      </c>
    </row>
    <row r="2004" spans="1:10">
      <c r="A2004" s="12">
        <v>43242</v>
      </c>
      <c r="B2004" s="13">
        <v>43242</v>
      </c>
      <c r="C2004" s="14" t="s">
        <v>354</v>
      </c>
      <c r="D2004" s="14">
        <v>12</v>
      </c>
      <c r="E2004">
        <f>VLOOKUP(C:C,Table1[[#All],[searchTaxon]:[Multiple_forms]],3,FALSE)</f>
        <v>0</v>
      </c>
      <c r="F2004">
        <f>VLOOKUP(C:C,Table1[[#All],[searchTaxon]:[Multiple_forms]],4,FALSE)</f>
        <v>0</v>
      </c>
      <c r="G2004">
        <f>VLOOKUP(C:C,Table1[[#All],[searchTaxon]:[Multiple_forms]],5,FALSE)</f>
        <v>0</v>
      </c>
      <c r="J2004" t="s">
        <v>82</v>
      </c>
    </row>
    <row r="2005" spans="1:10">
      <c r="A2005" s="12">
        <v>43242</v>
      </c>
      <c r="B2005" s="13">
        <v>43242</v>
      </c>
      <c r="C2005" s="14" t="s">
        <v>362</v>
      </c>
      <c r="D2005" s="14">
        <v>13</v>
      </c>
      <c r="E2005">
        <f>VLOOKUP(C:C,Table1[[#All],[searchTaxon]:[Multiple_forms]],3,FALSE)</f>
        <v>0</v>
      </c>
      <c r="F2005">
        <f>VLOOKUP(C:C,Table1[[#All],[searchTaxon]:[Multiple_forms]],4,FALSE)</f>
        <v>0</v>
      </c>
      <c r="G2005">
        <f>VLOOKUP(C:C,Table1[[#All],[searchTaxon]:[Multiple_forms]],5,FALSE)</f>
        <v>0</v>
      </c>
      <c r="J2005" t="s">
        <v>82</v>
      </c>
    </row>
    <row r="2006" spans="1:10">
      <c r="A2006" s="12">
        <v>43242</v>
      </c>
      <c r="B2006" s="13">
        <v>43242</v>
      </c>
      <c r="C2006" s="14" t="s">
        <v>383</v>
      </c>
      <c r="D2006" s="14">
        <v>14</v>
      </c>
      <c r="E2006">
        <f>VLOOKUP(C:C,Table1[[#All],[searchTaxon]:[Multiple_forms]],3,FALSE)</f>
        <v>0</v>
      </c>
      <c r="F2006">
        <f>VLOOKUP(C:C,Table1[[#All],[searchTaxon]:[Multiple_forms]],4,FALSE)</f>
        <v>0</v>
      </c>
      <c r="G2006">
        <f>VLOOKUP(C:C,Table1[[#All],[searchTaxon]:[Multiple_forms]],5,FALSE)</f>
        <v>0</v>
      </c>
      <c r="J2006" t="s">
        <v>82</v>
      </c>
    </row>
    <row r="2007" spans="1:10">
      <c r="A2007" s="12">
        <v>43242</v>
      </c>
      <c r="B2007" s="13">
        <v>43242</v>
      </c>
      <c r="C2007" s="14" t="s">
        <v>394</v>
      </c>
      <c r="D2007" s="14">
        <v>15</v>
      </c>
      <c r="E2007">
        <f>VLOOKUP(C:C,Table1[[#All],[searchTaxon]:[Multiple_forms]],3,FALSE)</f>
        <v>0</v>
      </c>
      <c r="F2007">
        <f>VLOOKUP(C:C,Table1[[#All],[searchTaxon]:[Multiple_forms]],4,FALSE)</f>
        <v>0</v>
      </c>
      <c r="G2007">
        <f>VLOOKUP(C:C,Table1[[#All],[searchTaxon]:[Multiple_forms]],5,FALSE)</f>
        <v>0</v>
      </c>
      <c r="J2007" t="s">
        <v>82</v>
      </c>
    </row>
    <row r="2008" spans="1:10">
      <c r="A2008" s="12">
        <v>43242</v>
      </c>
      <c r="B2008" s="13">
        <v>43242</v>
      </c>
      <c r="C2008" s="14" t="s">
        <v>409</v>
      </c>
      <c r="D2008" s="14">
        <v>16</v>
      </c>
      <c r="E2008">
        <f>VLOOKUP(C:C,Table1[[#All],[searchTaxon]:[Multiple_forms]],3,FALSE)</f>
        <v>0</v>
      </c>
      <c r="F2008">
        <f>VLOOKUP(C:C,Table1[[#All],[searchTaxon]:[Multiple_forms]],4,FALSE)</f>
        <v>0</v>
      </c>
      <c r="G2008">
        <f>VLOOKUP(C:C,Table1[[#All],[searchTaxon]:[Multiple_forms]],5,FALSE)</f>
        <v>0</v>
      </c>
      <c r="J2008" t="s">
        <v>82</v>
      </c>
    </row>
    <row r="2009" spans="1:10">
      <c r="A2009" s="12">
        <v>43242</v>
      </c>
      <c r="B2009" s="13">
        <v>43242</v>
      </c>
      <c r="C2009" s="14" t="s">
        <v>419</v>
      </c>
      <c r="D2009" s="14">
        <v>17</v>
      </c>
      <c r="E2009">
        <f>VLOOKUP(C:C,Table1[[#All],[searchTaxon]:[Multiple_forms]],3,FALSE)</f>
        <v>0</v>
      </c>
      <c r="F2009">
        <f>VLOOKUP(C:C,Table1[[#All],[searchTaxon]:[Multiple_forms]],4,FALSE)</f>
        <v>0</v>
      </c>
      <c r="G2009">
        <f>VLOOKUP(C:C,Table1[[#All],[searchTaxon]:[Multiple_forms]],5,FALSE)</f>
        <v>0</v>
      </c>
      <c r="J2009" t="s">
        <v>82</v>
      </c>
    </row>
    <row r="2010" spans="1:10">
      <c r="A2010" s="12">
        <v>43242</v>
      </c>
      <c r="B2010" s="13">
        <v>43242</v>
      </c>
      <c r="C2010" s="14" t="s">
        <v>427</v>
      </c>
      <c r="D2010" s="14">
        <v>18</v>
      </c>
      <c r="E2010">
        <f>VLOOKUP(C:C,Table1[[#All],[searchTaxon]:[Multiple_forms]],3,FALSE)</f>
        <v>0</v>
      </c>
      <c r="F2010">
        <f>VLOOKUP(C:C,Table1[[#All],[searchTaxon]:[Multiple_forms]],4,FALSE)</f>
        <v>0</v>
      </c>
      <c r="G2010">
        <f>VLOOKUP(C:C,Table1[[#All],[searchTaxon]:[Multiple_forms]],5,FALSE)</f>
        <v>0</v>
      </c>
      <c r="J2010" t="s">
        <v>82</v>
      </c>
    </row>
    <row r="2011" spans="1:10">
      <c r="A2011" s="12">
        <v>43242</v>
      </c>
      <c r="B2011" s="13">
        <v>43242</v>
      </c>
      <c r="C2011" s="14" t="s">
        <v>437</v>
      </c>
      <c r="D2011" s="14">
        <v>19</v>
      </c>
      <c r="E2011">
        <f>VLOOKUP(C:C,Table1[[#All],[searchTaxon]:[Multiple_forms]],3,FALSE)</f>
        <v>0</v>
      </c>
      <c r="F2011">
        <f>VLOOKUP(C:C,Table1[[#All],[searchTaxon]:[Multiple_forms]],4,FALSE)</f>
        <v>0</v>
      </c>
      <c r="G2011">
        <f>VLOOKUP(C:C,Table1[[#All],[searchTaxon]:[Multiple_forms]],5,FALSE)</f>
        <v>0</v>
      </c>
      <c r="J2011" t="s">
        <v>82</v>
      </c>
    </row>
    <row r="2012" spans="1:10">
      <c r="A2012" s="12">
        <v>43242</v>
      </c>
      <c r="B2012" s="13">
        <v>43242</v>
      </c>
      <c r="C2012" s="14" t="s">
        <v>447</v>
      </c>
      <c r="D2012" s="14">
        <v>20</v>
      </c>
      <c r="E2012">
        <f>VLOOKUP(C:C,Table1[[#All],[searchTaxon]:[Multiple_forms]],3,FALSE)</f>
        <v>0</v>
      </c>
      <c r="F2012">
        <f>VLOOKUP(C:C,Table1[[#All],[searchTaxon]:[Multiple_forms]],4,FALSE)</f>
        <v>0</v>
      </c>
      <c r="G2012">
        <f>VLOOKUP(C:C,Table1[[#All],[searchTaxon]:[Multiple_forms]],5,FALSE)</f>
        <v>0</v>
      </c>
      <c r="J2012" t="s">
        <v>82</v>
      </c>
    </row>
    <row r="2013" spans="1:10">
      <c r="A2013" s="12">
        <v>43242</v>
      </c>
      <c r="B2013" s="13">
        <v>43242</v>
      </c>
      <c r="C2013" s="14" t="s">
        <v>1008</v>
      </c>
      <c r="D2013" s="14">
        <v>21</v>
      </c>
      <c r="E2013" t="e">
        <f>VLOOKUP(C:C,Table1[[#All],[searchTaxon]:[Multiple_forms]],3,FALSE)</f>
        <v>#N/A</v>
      </c>
      <c r="F2013" t="e">
        <f>VLOOKUP(C:C,Table1[[#All],[searchTaxon]:[Multiple_forms]],4,FALSE)</f>
        <v>#N/A</v>
      </c>
      <c r="G2013" t="e">
        <f>VLOOKUP(C:C,Table1[[#All],[searchTaxon]:[Multiple_forms]],5,FALSE)</f>
        <v>#N/A</v>
      </c>
      <c r="J2013" t="s">
        <v>82</v>
      </c>
    </row>
    <row r="2014" spans="1:10">
      <c r="A2014" s="12">
        <v>43243</v>
      </c>
      <c r="B2014" s="13">
        <v>43243</v>
      </c>
      <c r="C2014" s="14" t="s">
        <v>464</v>
      </c>
      <c r="D2014" s="14">
        <v>22</v>
      </c>
      <c r="E2014">
        <f>VLOOKUP(C:C,Table1[[#All],[searchTaxon]:[Multiple_forms]],3,FALSE)</f>
        <v>0</v>
      </c>
      <c r="F2014">
        <f>VLOOKUP(C:C,Table1[[#All],[searchTaxon]:[Multiple_forms]],4,FALSE)</f>
        <v>0</v>
      </c>
      <c r="G2014" t="str">
        <f>VLOOKUP(C:C,Table1[[#All],[searchTaxon]:[Multiple_forms]],5,FALSE)</f>
        <v>Yes</v>
      </c>
      <c r="J2014" t="s">
        <v>82</v>
      </c>
    </row>
    <row r="2015" spans="1:10">
      <c r="A2015" s="12">
        <v>43243</v>
      </c>
      <c r="B2015" s="13">
        <v>43243</v>
      </c>
      <c r="C2015" s="14" t="s">
        <v>473</v>
      </c>
      <c r="D2015" s="14">
        <v>23</v>
      </c>
      <c r="E2015">
        <f>VLOOKUP(C:C,Table1[[#All],[searchTaxon]:[Multiple_forms]],3,FALSE)</f>
        <v>0</v>
      </c>
      <c r="F2015">
        <f>VLOOKUP(C:C,Table1[[#All],[searchTaxon]:[Multiple_forms]],4,FALSE)</f>
        <v>0</v>
      </c>
      <c r="G2015">
        <f>VLOOKUP(C:C,Table1[[#All],[searchTaxon]:[Multiple_forms]],5,FALSE)</f>
        <v>0</v>
      </c>
      <c r="J2015" t="s">
        <v>82</v>
      </c>
    </row>
    <row r="2016" spans="1:10">
      <c r="A2016" s="12">
        <v>43243</v>
      </c>
      <c r="B2016" s="13">
        <v>43243</v>
      </c>
      <c r="C2016" s="14" t="s">
        <v>482</v>
      </c>
      <c r="D2016" s="14">
        <v>24</v>
      </c>
      <c r="E2016">
        <f>VLOOKUP(C:C,Table1[[#All],[searchTaxon]:[Multiple_forms]],3,FALSE)</f>
        <v>0</v>
      </c>
      <c r="F2016">
        <f>VLOOKUP(C:C,Table1[[#All],[searchTaxon]:[Multiple_forms]],4,FALSE)</f>
        <v>0</v>
      </c>
      <c r="G2016">
        <f>VLOOKUP(C:C,Table1[[#All],[searchTaxon]:[Multiple_forms]],5,FALSE)</f>
        <v>0</v>
      </c>
      <c r="J2016" t="s">
        <v>82</v>
      </c>
    </row>
    <row r="2017" spans="1:10">
      <c r="A2017" s="12">
        <v>43243</v>
      </c>
      <c r="B2017" s="13">
        <v>43243</v>
      </c>
      <c r="C2017" s="14" t="s">
        <v>493</v>
      </c>
      <c r="D2017" s="14">
        <v>25</v>
      </c>
      <c r="E2017">
        <f>VLOOKUP(C:C,Table1[[#All],[searchTaxon]:[Multiple_forms]],3,FALSE)</f>
        <v>0</v>
      </c>
      <c r="F2017">
        <f>VLOOKUP(C:C,Table1[[#All],[searchTaxon]:[Multiple_forms]],4,FALSE)</f>
        <v>0</v>
      </c>
      <c r="G2017">
        <f>VLOOKUP(C:C,Table1[[#All],[searchTaxon]:[Multiple_forms]],5,FALSE)</f>
        <v>0</v>
      </c>
      <c r="J2017" t="s">
        <v>82</v>
      </c>
    </row>
    <row r="2018" spans="1:10">
      <c r="A2018" s="12">
        <v>43243</v>
      </c>
      <c r="B2018" s="13">
        <v>43243</v>
      </c>
      <c r="C2018" s="14" t="s">
        <v>504</v>
      </c>
      <c r="D2018" s="14">
        <v>26</v>
      </c>
      <c r="E2018">
        <f>VLOOKUP(C:C,Table1[[#All],[searchTaxon]:[Multiple_forms]],3,FALSE)</f>
        <v>0</v>
      </c>
      <c r="F2018">
        <f>VLOOKUP(C:C,Table1[[#All],[searchTaxon]:[Multiple_forms]],4,FALSE)</f>
        <v>0</v>
      </c>
      <c r="G2018">
        <f>VLOOKUP(C:C,Table1[[#All],[searchTaxon]:[Multiple_forms]],5,FALSE)</f>
        <v>0</v>
      </c>
      <c r="J2018" t="s">
        <v>82</v>
      </c>
    </row>
    <row r="2019" spans="1:10">
      <c r="A2019" s="12">
        <v>43243</v>
      </c>
      <c r="B2019" s="13">
        <v>43243</v>
      </c>
      <c r="C2019" s="14" t="s">
        <v>515</v>
      </c>
      <c r="D2019" s="14">
        <v>27</v>
      </c>
      <c r="E2019">
        <f>VLOOKUP(C:C,Table1[[#All],[searchTaxon]:[Multiple_forms]],3,FALSE)</f>
        <v>0</v>
      </c>
      <c r="F2019">
        <f>VLOOKUP(C:C,Table1[[#All],[searchTaxon]:[Multiple_forms]],4,FALSE)</f>
        <v>0</v>
      </c>
      <c r="G2019">
        <f>VLOOKUP(C:C,Table1[[#All],[searchTaxon]:[Multiple_forms]],5,FALSE)</f>
        <v>0</v>
      </c>
      <c r="J2019" t="s">
        <v>82</v>
      </c>
    </row>
    <row r="2020" spans="1:10">
      <c r="A2020" s="12">
        <v>43243</v>
      </c>
      <c r="B2020" s="13">
        <v>43243</v>
      </c>
      <c r="C2020" s="14" t="s">
        <v>1009</v>
      </c>
      <c r="D2020" s="14">
        <v>28</v>
      </c>
      <c r="E2020" t="e">
        <f>VLOOKUP(C:C,Table1[[#All],[searchTaxon]:[Multiple_forms]],3,FALSE)</f>
        <v>#N/A</v>
      </c>
      <c r="F2020" t="e">
        <f>VLOOKUP(C:C,Table1[[#All],[searchTaxon]:[Multiple_forms]],4,FALSE)</f>
        <v>#N/A</v>
      </c>
      <c r="G2020" t="e">
        <f>VLOOKUP(C:C,Table1[[#All],[searchTaxon]:[Multiple_forms]],5,FALSE)</f>
        <v>#N/A</v>
      </c>
      <c r="J2020" t="s">
        <v>82</v>
      </c>
    </row>
    <row r="2021" spans="1:10">
      <c r="A2021" s="12">
        <v>43243</v>
      </c>
      <c r="B2021" s="13">
        <v>43243</v>
      </c>
      <c r="C2021" s="14" t="s">
        <v>536</v>
      </c>
      <c r="D2021" s="14">
        <v>29</v>
      </c>
      <c r="E2021">
        <f>VLOOKUP(C:C,Table1[[#All],[searchTaxon]:[Multiple_forms]],3,FALSE)</f>
        <v>0</v>
      </c>
      <c r="F2021">
        <f>VLOOKUP(C:C,Table1[[#All],[searchTaxon]:[Multiple_forms]],4,FALSE)</f>
        <v>0</v>
      </c>
      <c r="G2021">
        <f>VLOOKUP(C:C,Table1[[#All],[searchTaxon]:[Multiple_forms]],5,FALSE)</f>
        <v>0</v>
      </c>
      <c r="J2021" t="s">
        <v>82</v>
      </c>
    </row>
    <row r="2022" spans="1:10">
      <c r="A2022" s="12">
        <v>43243</v>
      </c>
      <c r="B2022" s="13">
        <v>43243</v>
      </c>
      <c r="C2022" s="14" t="s">
        <v>547</v>
      </c>
      <c r="D2022" s="14">
        <v>30</v>
      </c>
      <c r="E2022">
        <f>VLOOKUP(C:C,Table1[[#All],[searchTaxon]:[Multiple_forms]],3,FALSE)</f>
        <v>0</v>
      </c>
      <c r="F2022">
        <f>VLOOKUP(C:C,Table1[[#All],[searchTaxon]:[Multiple_forms]],4,FALSE)</f>
        <v>0</v>
      </c>
      <c r="G2022">
        <f>VLOOKUP(C:C,Table1[[#All],[searchTaxon]:[Multiple_forms]],5,FALSE)</f>
        <v>0</v>
      </c>
      <c r="J2022" t="s">
        <v>82</v>
      </c>
    </row>
    <row r="2023" spans="1:10">
      <c r="A2023" s="12">
        <v>43243</v>
      </c>
      <c r="B2023" s="13">
        <v>43243</v>
      </c>
      <c r="C2023" s="14" t="s">
        <v>552</v>
      </c>
      <c r="D2023" s="14">
        <v>31</v>
      </c>
      <c r="E2023">
        <f>VLOOKUP(C:C,Table1[[#All],[searchTaxon]:[Multiple_forms]],3,FALSE)</f>
        <v>0</v>
      </c>
      <c r="F2023">
        <f>VLOOKUP(C:C,Table1[[#All],[searchTaxon]:[Multiple_forms]],4,FALSE)</f>
        <v>0</v>
      </c>
      <c r="G2023">
        <f>VLOOKUP(C:C,Table1[[#All],[searchTaxon]:[Multiple_forms]],5,FALSE)</f>
        <v>0</v>
      </c>
      <c r="J2023" t="s">
        <v>82</v>
      </c>
    </row>
    <row r="2024" spans="1:10">
      <c r="A2024" s="12">
        <v>43243</v>
      </c>
      <c r="B2024" s="13">
        <v>43243</v>
      </c>
      <c r="C2024" s="14" t="s">
        <v>559</v>
      </c>
      <c r="D2024" s="14">
        <v>32</v>
      </c>
      <c r="E2024">
        <f>VLOOKUP(C:C,Table1[[#All],[searchTaxon]:[Multiple_forms]],3,FALSE)</f>
        <v>0</v>
      </c>
      <c r="F2024">
        <f>VLOOKUP(C:C,Table1[[#All],[searchTaxon]:[Multiple_forms]],4,FALSE)</f>
        <v>0</v>
      </c>
      <c r="G2024">
        <f>VLOOKUP(C:C,Table1[[#All],[searchTaxon]:[Multiple_forms]],5,FALSE)</f>
        <v>0</v>
      </c>
      <c r="J2024" t="s">
        <v>82</v>
      </c>
    </row>
    <row r="2025" spans="1:10">
      <c r="A2025" s="12">
        <v>43243</v>
      </c>
      <c r="B2025" s="13">
        <v>43243</v>
      </c>
      <c r="C2025" s="14" t="s">
        <v>566</v>
      </c>
      <c r="D2025" s="14">
        <v>33</v>
      </c>
      <c r="E2025">
        <f>VLOOKUP(C:C,Table1[[#All],[searchTaxon]:[Multiple_forms]],3,FALSE)</f>
        <v>0</v>
      </c>
      <c r="F2025">
        <f>VLOOKUP(C:C,Table1[[#All],[searchTaxon]:[Multiple_forms]],4,FALSE)</f>
        <v>0</v>
      </c>
      <c r="G2025">
        <f>VLOOKUP(C:C,Table1[[#All],[searchTaxon]:[Multiple_forms]],5,FALSE)</f>
        <v>0</v>
      </c>
      <c r="J2025" t="s">
        <v>82</v>
      </c>
    </row>
    <row r="2026" spans="1:10">
      <c r="A2026" s="12">
        <v>43243</v>
      </c>
      <c r="B2026" s="13">
        <v>43243</v>
      </c>
      <c r="C2026" s="14" t="s">
        <v>574</v>
      </c>
      <c r="D2026" s="14">
        <v>34</v>
      </c>
      <c r="E2026">
        <f>VLOOKUP(C:C,Table1[[#All],[searchTaxon]:[Multiple_forms]],3,FALSE)</f>
        <v>0</v>
      </c>
      <c r="F2026">
        <f>VLOOKUP(C:C,Table1[[#All],[searchTaxon]:[Multiple_forms]],4,FALSE)</f>
        <v>0</v>
      </c>
      <c r="G2026">
        <f>VLOOKUP(C:C,Table1[[#All],[searchTaxon]:[Multiple_forms]],5,FALSE)</f>
        <v>0</v>
      </c>
      <c r="J2026" t="s">
        <v>82</v>
      </c>
    </row>
    <row r="2027" spans="1:10">
      <c r="A2027" s="12">
        <v>43243</v>
      </c>
      <c r="B2027" s="13">
        <v>43243</v>
      </c>
      <c r="C2027" s="14" t="s">
        <v>579</v>
      </c>
      <c r="D2027" s="14">
        <v>35</v>
      </c>
      <c r="E2027">
        <f>VLOOKUP(C:C,Table1[[#All],[searchTaxon]:[Multiple_forms]],3,FALSE)</f>
        <v>0</v>
      </c>
      <c r="F2027">
        <f>VLOOKUP(C:C,Table1[[#All],[searchTaxon]:[Multiple_forms]],4,FALSE)</f>
        <v>0</v>
      </c>
      <c r="G2027">
        <f>VLOOKUP(C:C,Table1[[#All],[searchTaxon]:[Multiple_forms]],5,FALSE)</f>
        <v>0</v>
      </c>
      <c r="J2027" t="s">
        <v>82</v>
      </c>
    </row>
    <row r="2028" spans="1:10">
      <c r="A2028" s="12">
        <v>43244</v>
      </c>
      <c r="B2028" s="13">
        <v>43244</v>
      </c>
      <c r="C2028" s="14" t="s">
        <v>586</v>
      </c>
      <c r="D2028" s="14">
        <v>36</v>
      </c>
      <c r="E2028">
        <f>VLOOKUP(C:C,Table1[[#All],[searchTaxon]:[Multiple_forms]],3,FALSE)</f>
        <v>0</v>
      </c>
      <c r="F2028">
        <f>VLOOKUP(C:C,Table1[[#All],[searchTaxon]:[Multiple_forms]],4,FALSE)</f>
        <v>0</v>
      </c>
      <c r="G2028">
        <f>VLOOKUP(C:C,Table1[[#All],[searchTaxon]:[Multiple_forms]],5,FALSE)</f>
        <v>0</v>
      </c>
      <c r="J2028" t="s">
        <v>82</v>
      </c>
    </row>
    <row r="2029" spans="1:10">
      <c r="A2029" s="12">
        <v>43244</v>
      </c>
      <c r="B2029" s="13">
        <v>43244</v>
      </c>
      <c r="C2029" s="14" t="s">
        <v>589</v>
      </c>
      <c r="D2029" s="14">
        <v>37</v>
      </c>
      <c r="E2029">
        <f>VLOOKUP(C:C,Table1[[#All],[searchTaxon]:[Multiple_forms]],3,FALSE)</f>
        <v>0</v>
      </c>
      <c r="F2029">
        <f>VLOOKUP(C:C,Table1[[#All],[searchTaxon]:[Multiple_forms]],4,FALSE)</f>
        <v>0</v>
      </c>
      <c r="G2029" t="str">
        <f>VLOOKUP(C:C,Table1[[#All],[searchTaxon]:[Multiple_forms]],5,FALSE)</f>
        <v>Yes</v>
      </c>
      <c r="J2029" t="s">
        <v>82</v>
      </c>
    </row>
    <row r="2030" spans="1:10">
      <c r="A2030" s="12">
        <v>43244</v>
      </c>
      <c r="B2030" s="13">
        <v>43244</v>
      </c>
      <c r="C2030" s="14" t="s">
        <v>599</v>
      </c>
      <c r="D2030" s="14">
        <v>38</v>
      </c>
      <c r="E2030">
        <f>VLOOKUP(C:C,Table1[[#All],[searchTaxon]:[Multiple_forms]],3,FALSE)</f>
        <v>0</v>
      </c>
      <c r="F2030">
        <f>VLOOKUP(C:C,Table1[[#All],[searchTaxon]:[Multiple_forms]],4,FALSE)</f>
        <v>0</v>
      </c>
      <c r="G2030">
        <f>VLOOKUP(C:C,Table1[[#All],[searchTaxon]:[Multiple_forms]],5,FALSE)</f>
        <v>0</v>
      </c>
      <c r="J2030" t="s">
        <v>82</v>
      </c>
    </row>
    <row r="2031" spans="1:10">
      <c r="A2031" s="12">
        <v>43244</v>
      </c>
      <c r="B2031" s="13">
        <v>43244</v>
      </c>
      <c r="C2031" s="14" t="s">
        <v>603</v>
      </c>
      <c r="D2031" s="14">
        <v>39</v>
      </c>
      <c r="E2031">
        <f>VLOOKUP(C:C,Table1[[#All],[searchTaxon]:[Multiple_forms]],3,FALSE)</f>
        <v>0</v>
      </c>
      <c r="F2031">
        <f>VLOOKUP(C:C,Table1[[#All],[searchTaxon]:[Multiple_forms]],4,FALSE)</f>
        <v>0</v>
      </c>
      <c r="G2031">
        <f>VLOOKUP(C:C,Table1[[#All],[searchTaxon]:[Multiple_forms]],5,FALSE)</f>
        <v>0</v>
      </c>
      <c r="J2031" t="s">
        <v>82</v>
      </c>
    </row>
    <row r="2032" spans="1:10">
      <c r="A2032" s="12">
        <v>43244</v>
      </c>
      <c r="B2032" s="13">
        <v>43244</v>
      </c>
      <c r="C2032" s="14" t="s">
        <v>608</v>
      </c>
      <c r="D2032" s="14">
        <v>40</v>
      </c>
      <c r="E2032">
        <f>VLOOKUP(C:C,Table1[[#All],[searchTaxon]:[Multiple_forms]],3,FALSE)</f>
        <v>0</v>
      </c>
      <c r="F2032">
        <f>VLOOKUP(C:C,Table1[[#All],[searchTaxon]:[Multiple_forms]],4,FALSE)</f>
        <v>0</v>
      </c>
      <c r="G2032">
        <f>VLOOKUP(C:C,Table1[[#All],[searchTaxon]:[Multiple_forms]],5,FALSE)</f>
        <v>0</v>
      </c>
      <c r="J2032" t="s">
        <v>82</v>
      </c>
    </row>
    <row r="2033" spans="1:10">
      <c r="A2033" s="12">
        <v>43244</v>
      </c>
      <c r="B2033" s="13">
        <v>43244</v>
      </c>
      <c r="C2033" s="14" t="s">
        <v>612</v>
      </c>
      <c r="D2033" s="14">
        <v>41</v>
      </c>
      <c r="E2033">
        <f>VLOOKUP(C:C,Table1[[#All],[searchTaxon]:[Multiple_forms]],3,FALSE)</f>
        <v>0</v>
      </c>
      <c r="F2033">
        <f>VLOOKUP(C:C,Table1[[#All],[searchTaxon]:[Multiple_forms]],4,FALSE)</f>
        <v>0</v>
      </c>
      <c r="G2033">
        <f>VLOOKUP(C:C,Table1[[#All],[searchTaxon]:[Multiple_forms]],5,FALSE)</f>
        <v>0</v>
      </c>
      <c r="J2033" t="s">
        <v>82</v>
      </c>
    </row>
    <row r="2034" spans="1:10">
      <c r="A2034" s="12">
        <v>43244</v>
      </c>
      <c r="B2034" s="13">
        <v>43244</v>
      </c>
      <c r="C2034" s="14" t="s">
        <v>618</v>
      </c>
      <c r="D2034" s="14">
        <v>42</v>
      </c>
      <c r="E2034">
        <f>VLOOKUP(C:C,Table1[[#All],[searchTaxon]:[Multiple_forms]],3,FALSE)</f>
        <v>0</v>
      </c>
      <c r="F2034">
        <f>VLOOKUP(C:C,Table1[[#All],[searchTaxon]:[Multiple_forms]],4,FALSE)</f>
        <v>0</v>
      </c>
      <c r="G2034">
        <f>VLOOKUP(C:C,Table1[[#All],[searchTaxon]:[Multiple_forms]],5,FALSE)</f>
        <v>0</v>
      </c>
      <c r="J2034" t="s">
        <v>82</v>
      </c>
    </row>
    <row r="2035" spans="1:10">
      <c r="A2035" s="12">
        <v>43244</v>
      </c>
      <c r="B2035" s="13">
        <v>43244</v>
      </c>
      <c r="C2035" s="14" t="s">
        <v>620</v>
      </c>
      <c r="D2035" s="14">
        <v>43</v>
      </c>
      <c r="E2035">
        <f>VLOOKUP(C:C,Table1[[#All],[searchTaxon]:[Multiple_forms]],3,FALSE)</f>
        <v>0</v>
      </c>
      <c r="F2035">
        <f>VLOOKUP(C:C,Table1[[#All],[searchTaxon]:[Multiple_forms]],4,FALSE)</f>
        <v>0</v>
      </c>
      <c r="G2035" t="str">
        <f>VLOOKUP(C:C,Table1[[#All],[searchTaxon]:[Multiple_forms]],5,FALSE)</f>
        <v>YES</v>
      </c>
      <c r="J2035" t="s">
        <v>82</v>
      </c>
    </row>
    <row r="2036" spans="1:10">
      <c r="A2036" s="12">
        <v>43244</v>
      </c>
      <c r="B2036" s="13">
        <v>43244</v>
      </c>
      <c r="C2036" s="14" t="s">
        <v>628</v>
      </c>
      <c r="D2036" s="14">
        <v>44</v>
      </c>
      <c r="E2036">
        <f>VLOOKUP(C:C,Table1[[#All],[searchTaxon]:[Multiple_forms]],3,FALSE)</f>
        <v>0</v>
      </c>
      <c r="F2036">
        <f>VLOOKUP(C:C,Table1[[#All],[searchTaxon]:[Multiple_forms]],4,FALSE)</f>
        <v>0</v>
      </c>
      <c r="G2036">
        <f>VLOOKUP(C:C,Table1[[#All],[searchTaxon]:[Multiple_forms]],5,FALSE)</f>
        <v>0</v>
      </c>
      <c r="J2036" t="s">
        <v>82</v>
      </c>
    </row>
    <row r="2037" spans="1:10">
      <c r="A2037" s="12">
        <v>43244</v>
      </c>
      <c r="B2037" s="13">
        <v>43244</v>
      </c>
      <c r="C2037" s="14" t="s">
        <v>634</v>
      </c>
      <c r="D2037" s="14">
        <v>45</v>
      </c>
      <c r="E2037">
        <f>VLOOKUP(C:C,Table1[[#All],[searchTaxon]:[Multiple_forms]],3,FALSE)</f>
        <v>0</v>
      </c>
      <c r="F2037">
        <f>VLOOKUP(C:C,Table1[[#All],[searchTaxon]:[Multiple_forms]],4,FALSE)</f>
        <v>0</v>
      </c>
      <c r="G2037">
        <f>VLOOKUP(C:C,Table1[[#All],[searchTaxon]:[Multiple_forms]],5,FALSE)</f>
        <v>0</v>
      </c>
      <c r="J2037" t="s">
        <v>82</v>
      </c>
    </row>
    <row r="2038" spans="1:10">
      <c r="A2038" s="12">
        <v>43244</v>
      </c>
      <c r="B2038" s="13">
        <v>43244</v>
      </c>
      <c r="C2038" s="14" t="s">
        <v>636</v>
      </c>
      <c r="D2038" s="14">
        <v>46</v>
      </c>
      <c r="E2038">
        <f>VLOOKUP(C:C,Table1[[#All],[searchTaxon]:[Multiple_forms]],3,FALSE)</f>
        <v>0</v>
      </c>
      <c r="F2038">
        <f>VLOOKUP(C:C,Table1[[#All],[searchTaxon]:[Multiple_forms]],4,FALSE)</f>
        <v>0</v>
      </c>
      <c r="G2038">
        <f>VLOOKUP(C:C,Table1[[#All],[searchTaxon]:[Multiple_forms]],5,FALSE)</f>
        <v>0</v>
      </c>
      <c r="J2038" t="s">
        <v>82</v>
      </c>
    </row>
    <row r="2039" spans="1:10">
      <c r="A2039" s="12">
        <v>43244</v>
      </c>
      <c r="B2039" s="13">
        <v>43244</v>
      </c>
      <c r="C2039" s="14" t="s">
        <v>639</v>
      </c>
      <c r="D2039" s="14">
        <v>47</v>
      </c>
      <c r="E2039">
        <f>VLOOKUP(C:C,Table1[[#All],[searchTaxon]:[Multiple_forms]],3,FALSE)</f>
        <v>0</v>
      </c>
      <c r="F2039">
        <f>VLOOKUP(C:C,Table1[[#All],[searchTaxon]:[Multiple_forms]],4,FALSE)</f>
        <v>0</v>
      </c>
      <c r="G2039">
        <f>VLOOKUP(C:C,Table1[[#All],[searchTaxon]:[Multiple_forms]],5,FALSE)</f>
        <v>0</v>
      </c>
      <c r="J2039" t="s">
        <v>82</v>
      </c>
    </row>
    <row r="2040" spans="1:10">
      <c r="A2040" s="12">
        <v>43244</v>
      </c>
      <c r="B2040" s="13">
        <v>43244</v>
      </c>
      <c r="C2040" s="14" t="s">
        <v>641</v>
      </c>
      <c r="D2040" s="14">
        <v>48</v>
      </c>
      <c r="E2040">
        <f>VLOOKUP(C:C,Table1[[#All],[searchTaxon]:[Multiple_forms]],3,FALSE)</f>
        <v>0</v>
      </c>
      <c r="F2040">
        <f>VLOOKUP(C:C,Table1[[#All],[searchTaxon]:[Multiple_forms]],4,FALSE)</f>
        <v>0</v>
      </c>
      <c r="G2040">
        <f>VLOOKUP(C:C,Table1[[#All],[searchTaxon]:[Multiple_forms]],5,FALSE)</f>
        <v>0</v>
      </c>
      <c r="J2040" t="s">
        <v>82</v>
      </c>
    </row>
    <row r="2041" spans="1:10">
      <c r="A2041" s="12">
        <v>43244</v>
      </c>
      <c r="B2041" s="13">
        <v>43244</v>
      </c>
      <c r="C2041" s="14" t="s">
        <v>643</v>
      </c>
      <c r="D2041" s="14">
        <v>49</v>
      </c>
      <c r="E2041">
        <f>VLOOKUP(C:C,Table1[[#All],[searchTaxon]:[Multiple_forms]],3,FALSE)</f>
        <v>0</v>
      </c>
      <c r="F2041">
        <f>VLOOKUP(C:C,Table1[[#All],[searchTaxon]:[Multiple_forms]],4,FALSE)</f>
        <v>0</v>
      </c>
      <c r="G2041">
        <f>VLOOKUP(C:C,Table1[[#All],[searchTaxon]:[Multiple_forms]],5,FALSE)</f>
        <v>0</v>
      </c>
      <c r="J2041" t="s">
        <v>82</v>
      </c>
    </row>
    <row r="2042" spans="1:10">
      <c r="A2042" s="12">
        <v>43244</v>
      </c>
      <c r="B2042" s="13">
        <v>43244</v>
      </c>
      <c r="C2042" s="14" t="s">
        <v>647</v>
      </c>
      <c r="D2042" s="14">
        <v>50</v>
      </c>
      <c r="E2042">
        <f>VLOOKUP(C:C,Table1[[#All],[searchTaxon]:[Multiple_forms]],3,FALSE)</f>
        <v>0</v>
      </c>
      <c r="F2042">
        <f>VLOOKUP(C:C,Table1[[#All],[searchTaxon]:[Multiple_forms]],4,FALSE)</f>
        <v>0</v>
      </c>
      <c r="G2042">
        <f>VLOOKUP(C:C,Table1[[#All],[searchTaxon]:[Multiple_forms]],5,FALSE)</f>
        <v>0</v>
      </c>
      <c r="J2042" t="s">
        <v>82</v>
      </c>
    </row>
    <row r="2043" spans="1:10">
      <c r="A2043" s="12">
        <v>43245</v>
      </c>
      <c r="B2043" s="13">
        <v>43245</v>
      </c>
      <c r="C2043" s="14" t="s">
        <v>650</v>
      </c>
      <c r="D2043" s="14">
        <v>51</v>
      </c>
      <c r="E2043">
        <f>VLOOKUP(C:C,Table1[[#All],[searchTaxon]:[Multiple_forms]],3,FALSE)</f>
        <v>0</v>
      </c>
      <c r="F2043">
        <f>VLOOKUP(C:C,Table1[[#All],[searchTaxon]:[Multiple_forms]],4,FALSE)</f>
        <v>0</v>
      </c>
      <c r="G2043">
        <f>VLOOKUP(C:C,Table1[[#All],[searchTaxon]:[Multiple_forms]],5,FALSE)</f>
        <v>0</v>
      </c>
      <c r="J2043" t="s">
        <v>82</v>
      </c>
    </row>
    <row r="2044" spans="1:10">
      <c r="A2044" s="12">
        <v>43245</v>
      </c>
      <c r="B2044" s="13">
        <v>43245</v>
      </c>
      <c r="C2044" s="14" t="s">
        <v>652</v>
      </c>
      <c r="D2044" s="14">
        <v>52</v>
      </c>
      <c r="E2044">
        <f>VLOOKUP(C:C,Table1[[#All],[searchTaxon]:[Multiple_forms]],3,FALSE)</f>
        <v>0</v>
      </c>
      <c r="F2044">
        <f>VLOOKUP(C:C,Table1[[#All],[searchTaxon]:[Multiple_forms]],4,FALSE)</f>
        <v>0</v>
      </c>
      <c r="G2044">
        <f>VLOOKUP(C:C,Table1[[#All],[searchTaxon]:[Multiple_forms]],5,FALSE)</f>
        <v>0</v>
      </c>
      <c r="J2044" t="s">
        <v>82</v>
      </c>
    </row>
    <row r="2045" spans="1:10">
      <c r="A2045" s="12">
        <v>43245</v>
      </c>
      <c r="B2045" s="13">
        <v>43245</v>
      </c>
      <c r="C2045" s="14" t="s">
        <v>654</v>
      </c>
      <c r="D2045" s="14">
        <v>53</v>
      </c>
      <c r="E2045">
        <f>VLOOKUP(C:C,Table1[[#All],[searchTaxon]:[Multiple_forms]],3,FALSE)</f>
        <v>0</v>
      </c>
      <c r="F2045">
        <f>VLOOKUP(C:C,Table1[[#All],[searchTaxon]:[Multiple_forms]],4,FALSE)</f>
        <v>0</v>
      </c>
      <c r="G2045">
        <f>VLOOKUP(C:C,Table1[[#All],[searchTaxon]:[Multiple_forms]],5,FALSE)</f>
        <v>0</v>
      </c>
      <c r="J2045" t="s">
        <v>82</v>
      </c>
    </row>
    <row r="2046" spans="1:10">
      <c r="A2046" s="12">
        <v>43245</v>
      </c>
      <c r="B2046" s="13">
        <v>43245</v>
      </c>
      <c r="C2046" s="14" t="s">
        <v>656</v>
      </c>
      <c r="D2046" s="14">
        <v>54</v>
      </c>
      <c r="E2046">
        <f>VLOOKUP(C:C,Table1[[#All],[searchTaxon]:[Multiple_forms]],3,FALSE)</f>
        <v>0</v>
      </c>
      <c r="F2046">
        <f>VLOOKUP(C:C,Table1[[#All],[searchTaxon]:[Multiple_forms]],4,FALSE)</f>
        <v>0</v>
      </c>
      <c r="G2046">
        <f>VLOOKUP(C:C,Table1[[#All],[searchTaxon]:[Multiple_forms]],5,FALSE)</f>
        <v>0</v>
      </c>
      <c r="J2046" t="s">
        <v>82</v>
      </c>
    </row>
    <row r="2047" spans="1:10">
      <c r="A2047" s="12">
        <v>43245</v>
      </c>
      <c r="B2047" s="13">
        <v>43245</v>
      </c>
      <c r="C2047" s="14" t="s">
        <v>659</v>
      </c>
      <c r="D2047" s="14">
        <v>55</v>
      </c>
      <c r="E2047">
        <f>VLOOKUP(C:C,Table1[[#All],[searchTaxon]:[Multiple_forms]],3,FALSE)</f>
        <v>0</v>
      </c>
      <c r="F2047">
        <f>VLOOKUP(C:C,Table1[[#All],[searchTaxon]:[Multiple_forms]],4,FALSE)</f>
        <v>0</v>
      </c>
      <c r="G2047">
        <f>VLOOKUP(C:C,Table1[[#All],[searchTaxon]:[Multiple_forms]],5,FALSE)</f>
        <v>0</v>
      </c>
      <c r="J2047" t="s">
        <v>82</v>
      </c>
    </row>
    <row r="2048" spans="1:10">
      <c r="A2048" s="12">
        <v>43245</v>
      </c>
      <c r="B2048" s="13">
        <v>43245</v>
      </c>
      <c r="C2048" s="14" t="s">
        <v>662</v>
      </c>
      <c r="D2048" s="14">
        <v>56</v>
      </c>
      <c r="E2048">
        <f>VLOOKUP(C:C,Table1[[#All],[searchTaxon]:[Multiple_forms]],3,FALSE)</f>
        <v>0</v>
      </c>
      <c r="F2048">
        <f>VLOOKUP(C:C,Table1[[#All],[searchTaxon]:[Multiple_forms]],4,FALSE)</f>
        <v>0</v>
      </c>
      <c r="G2048">
        <f>VLOOKUP(C:C,Table1[[#All],[searchTaxon]:[Multiple_forms]],5,FALSE)</f>
        <v>0</v>
      </c>
      <c r="J2048" t="s">
        <v>82</v>
      </c>
    </row>
    <row r="2049" spans="1:10">
      <c r="A2049" s="12">
        <v>43245</v>
      </c>
      <c r="B2049" s="13">
        <v>43245</v>
      </c>
      <c r="C2049" s="14" t="s">
        <v>665</v>
      </c>
      <c r="D2049" s="14">
        <v>57</v>
      </c>
      <c r="E2049">
        <f>VLOOKUP(C:C,Table1[[#All],[searchTaxon]:[Multiple_forms]],3,FALSE)</f>
        <v>0</v>
      </c>
      <c r="F2049">
        <f>VLOOKUP(C:C,Table1[[#All],[searchTaxon]:[Multiple_forms]],4,FALSE)</f>
        <v>0</v>
      </c>
      <c r="G2049">
        <f>VLOOKUP(C:C,Table1[[#All],[searchTaxon]:[Multiple_forms]],5,FALSE)</f>
        <v>0</v>
      </c>
      <c r="J2049" t="s">
        <v>82</v>
      </c>
    </row>
    <row r="2050" spans="1:10">
      <c r="A2050" s="12">
        <v>43245</v>
      </c>
      <c r="B2050" s="13">
        <v>43245</v>
      </c>
      <c r="C2050" s="14" t="s">
        <v>667</v>
      </c>
      <c r="D2050" s="14">
        <v>58</v>
      </c>
      <c r="E2050">
        <f>VLOOKUP(C:C,Table1[[#All],[searchTaxon]:[Multiple_forms]],3,FALSE)</f>
        <v>0</v>
      </c>
      <c r="F2050">
        <f>VLOOKUP(C:C,Table1[[#All],[searchTaxon]:[Multiple_forms]],4,FALSE)</f>
        <v>0</v>
      </c>
      <c r="G2050">
        <f>VLOOKUP(C:C,Table1[[#All],[searchTaxon]:[Multiple_forms]],5,FALSE)</f>
        <v>0</v>
      </c>
      <c r="J2050" t="s">
        <v>82</v>
      </c>
    </row>
    <row r="2051" spans="1:10">
      <c r="A2051" s="12">
        <v>43245</v>
      </c>
      <c r="B2051" s="13">
        <v>43245</v>
      </c>
      <c r="C2051" s="14" t="s">
        <v>669</v>
      </c>
      <c r="D2051" s="14">
        <v>59</v>
      </c>
      <c r="E2051">
        <f>VLOOKUP(C:C,Table1[[#All],[searchTaxon]:[Multiple_forms]],3,FALSE)</f>
        <v>0</v>
      </c>
      <c r="F2051">
        <f>VLOOKUP(C:C,Table1[[#All],[searchTaxon]:[Multiple_forms]],4,FALSE)</f>
        <v>0</v>
      </c>
      <c r="G2051">
        <f>VLOOKUP(C:C,Table1[[#All],[searchTaxon]:[Multiple_forms]],5,FALSE)</f>
        <v>0</v>
      </c>
      <c r="J2051" t="s">
        <v>82</v>
      </c>
    </row>
    <row r="2052" spans="1:10">
      <c r="A2052" s="12">
        <v>43245</v>
      </c>
      <c r="B2052" s="13">
        <v>43245</v>
      </c>
      <c r="C2052" s="14" t="s">
        <v>671</v>
      </c>
      <c r="D2052" s="14">
        <v>60</v>
      </c>
      <c r="E2052" t="str">
        <f>VLOOKUP(C:C,Table1[[#All],[searchTaxon]:[Multiple_forms]],3,FALSE)</f>
        <v>hilli</v>
      </c>
      <c r="F2052">
        <f>VLOOKUP(C:C,Table1[[#All],[searchTaxon]:[Multiple_forms]],4,FALSE)</f>
        <v>0</v>
      </c>
      <c r="G2052">
        <f>VLOOKUP(C:C,Table1[[#All],[searchTaxon]:[Multiple_forms]],5,FALSE)</f>
        <v>0</v>
      </c>
      <c r="J2052" t="s">
        <v>82</v>
      </c>
    </row>
    <row r="2053" spans="1:10">
      <c r="A2053" s="12">
        <v>43245</v>
      </c>
      <c r="B2053" s="13">
        <v>43245</v>
      </c>
      <c r="C2053" s="14" t="s">
        <v>676</v>
      </c>
      <c r="D2053" s="14">
        <v>61</v>
      </c>
      <c r="E2053">
        <f>VLOOKUP(C:C,Table1[[#All],[searchTaxon]:[Multiple_forms]],3,FALSE)</f>
        <v>0</v>
      </c>
      <c r="F2053">
        <f>VLOOKUP(C:C,Table1[[#All],[searchTaxon]:[Multiple_forms]],4,FALSE)</f>
        <v>0</v>
      </c>
      <c r="G2053">
        <f>VLOOKUP(C:C,Table1[[#All],[searchTaxon]:[Multiple_forms]],5,FALSE)</f>
        <v>0</v>
      </c>
      <c r="J2053" t="s">
        <v>82</v>
      </c>
    </row>
    <row r="2054" spans="1:10">
      <c r="A2054" s="12">
        <v>43245</v>
      </c>
      <c r="B2054" s="13">
        <v>43245</v>
      </c>
      <c r="C2054" s="14" t="s">
        <v>679</v>
      </c>
      <c r="D2054" s="14">
        <v>62</v>
      </c>
      <c r="E2054">
        <f>VLOOKUP(C:C,Table1[[#All],[searchTaxon]:[Multiple_forms]],3,FALSE)</f>
        <v>0</v>
      </c>
      <c r="F2054">
        <f>VLOOKUP(C:C,Table1[[#All],[searchTaxon]:[Multiple_forms]],4,FALSE)</f>
        <v>0</v>
      </c>
      <c r="G2054">
        <f>VLOOKUP(C:C,Table1[[#All],[searchTaxon]:[Multiple_forms]],5,FALSE)</f>
        <v>0</v>
      </c>
      <c r="J2054" t="s">
        <v>82</v>
      </c>
    </row>
    <row r="2055" spans="1:10">
      <c r="A2055" s="12">
        <v>43245</v>
      </c>
      <c r="B2055" s="13">
        <v>43245</v>
      </c>
      <c r="C2055" s="14" t="s">
        <v>682</v>
      </c>
      <c r="D2055" s="14">
        <v>63</v>
      </c>
      <c r="E2055">
        <f>VLOOKUP(C:C,Table1[[#All],[searchTaxon]:[Multiple_forms]],3,FALSE)</f>
        <v>0</v>
      </c>
      <c r="F2055">
        <f>VLOOKUP(C:C,Table1[[#All],[searchTaxon]:[Multiple_forms]],4,FALSE)</f>
        <v>0</v>
      </c>
      <c r="G2055">
        <f>VLOOKUP(C:C,Table1[[#All],[searchTaxon]:[Multiple_forms]],5,FALSE)</f>
        <v>0</v>
      </c>
      <c r="J2055" t="s">
        <v>82</v>
      </c>
    </row>
    <row r="2056" spans="1:10">
      <c r="A2056" s="12">
        <v>43245</v>
      </c>
      <c r="B2056" s="13">
        <v>43245</v>
      </c>
      <c r="C2056" s="14" t="s">
        <v>686</v>
      </c>
      <c r="D2056" s="14">
        <v>64</v>
      </c>
      <c r="E2056">
        <f>VLOOKUP(C:C,Table1[[#All],[searchTaxon]:[Multiple_forms]],3,FALSE)</f>
        <v>0</v>
      </c>
      <c r="F2056">
        <f>VLOOKUP(C:C,Table1[[#All],[searchTaxon]:[Multiple_forms]],4,FALSE)</f>
        <v>0</v>
      </c>
      <c r="G2056">
        <f>VLOOKUP(C:C,Table1[[#All],[searchTaxon]:[Multiple_forms]],5,FALSE)</f>
        <v>0</v>
      </c>
      <c r="J2056" t="s">
        <v>82</v>
      </c>
    </row>
    <row r="2057" spans="1:10">
      <c r="A2057" s="12">
        <v>43245</v>
      </c>
      <c r="B2057" s="13">
        <v>43245</v>
      </c>
      <c r="C2057" s="14" t="s">
        <v>688</v>
      </c>
      <c r="D2057" s="14">
        <v>65</v>
      </c>
      <c r="E2057">
        <f>VLOOKUP(C:C,Table1[[#All],[searchTaxon]:[Multiple_forms]],3,FALSE)</f>
        <v>0</v>
      </c>
      <c r="F2057">
        <f>VLOOKUP(C:C,Table1[[#All],[searchTaxon]:[Multiple_forms]],4,FALSE)</f>
        <v>0</v>
      </c>
      <c r="G2057">
        <f>VLOOKUP(C:C,Table1[[#All],[searchTaxon]:[Multiple_forms]],5,FALSE)</f>
        <v>0</v>
      </c>
      <c r="J2057" t="s">
        <v>82</v>
      </c>
    </row>
    <row r="2058" spans="1:10">
      <c r="A2058" s="12">
        <v>43245</v>
      </c>
      <c r="B2058" s="13">
        <v>43245</v>
      </c>
      <c r="C2058" s="14" t="s">
        <v>690</v>
      </c>
      <c r="D2058" s="14">
        <v>66</v>
      </c>
      <c r="E2058">
        <f>VLOOKUP(C:C,Table1[[#All],[searchTaxon]:[Multiple_forms]],3,FALSE)</f>
        <v>0</v>
      </c>
      <c r="F2058">
        <f>VLOOKUP(C:C,Table1[[#All],[searchTaxon]:[Multiple_forms]],4,FALSE)</f>
        <v>0</v>
      </c>
      <c r="G2058">
        <f>VLOOKUP(C:C,Table1[[#All],[searchTaxon]:[Multiple_forms]],5,FALSE)</f>
        <v>0</v>
      </c>
      <c r="J2058" t="s">
        <v>82</v>
      </c>
    </row>
    <row r="2059" spans="1:10">
      <c r="A2059" s="12">
        <v>43245</v>
      </c>
      <c r="B2059" s="13">
        <v>43245</v>
      </c>
      <c r="C2059" s="14" t="s">
        <v>693</v>
      </c>
      <c r="D2059" s="14">
        <v>67</v>
      </c>
      <c r="E2059">
        <f>VLOOKUP(C:C,Table1[[#All],[searchTaxon]:[Multiple_forms]],3,FALSE)</f>
        <v>0</v>
      </c>
      <c r="F2059">
        <f>VLOOKUP(C:C,Table1[[#All],[searchTaxon]:[Multiple_forms]],4,FALSE)</f>
        <v>0</v>
      </c>
      <c r="G2059">
        <f>VLOOKUP(C:C,Table1[[#All],[searchTaxon]:[Multiple_forms]],5,FALSE)</f>
        <v>0</v>
      </c>
      <c r="J2059" t="s">
        <v>82</v>
      </c>
    </row>
    <row r="2060" spans="1:10">
      <c r="A2060" s="12">
        <v>43245</v>
      </c>
      <c r="B2060" s="13">
        <v>43245</v>
      </c>
      <c r="C2060" s="14" t="s">
        <v>695</v>
      </c>
      <c r="D2060" s="14">
        <v>68</v>
      </c>
      <c r="E2060">
        <f>VLOOKUP(C:C,Table1[[#All],[searchTaxon]:[Multiple_forms]],3,FALSE)</f>
        <v>0</v>
      </c>
      <c r="F2060">
        <f>VLOOKUP(C:C,Table1[[#All],[searchTaxon]:[Multiple_forms]],4,FALSE)</f>
        <v>0</v>
      </c>
      <c r="G2060">
        <f>VLOOKUP(C:C,Table1[[#All],[searchTaxon]:[Multiple_forms]],5,FALSE)</f>
        <v>0</v>
      </c>
      <c r="J2060" t="s">
        <v>82</v>
      </c>
    </row>
    <row r="2061" spans="1:10">
      <c r="A2061" s="12">
        <v>43245</v>
      </c>
      <c r="B2061" s="13">
        <v>43245</v>
      </c>
      <c r="C2061" s="14" t="s">
        <v>698</v>
      </c>
      <c r="D2061" s="14">
        <v>69</v>
      </c>
      <c r="E2061">
        <f>VLOOKUP(C:C,Table1[[#All],[searchTaxon]:[Multiple_forms]],3,FALSE)</f>
        <v>0</v>
      </c>
      <c r="F2061">
        <f>VLOOKUP(C:C,Table1[[#All],[searchTaxon]:[Multiple_forms]],4,FALSE)</f>
        <v>0</v>
      </c>
      <c r="G2061">
        <f>VLOOKUP(C:C,Table1[[#All],[searchTaxon]:[Multiple_forms]],5,FALSE)</f>
        <v>0</v>
      </c>
      <c r="J2061" t="s">
        <v>82</v>
      </c>
    </row>
    <row r="2062" spans="1:10">
      <c r="A2062" s="12">
        <v>43245</v>
      </c>
      <c r="B2062" s="13">
        <v>43245</v>
      </c>
      <c r="C2062" s="14" t="s">
        <v>701</v>
      </c>
      <c r="D2062" s="14">
        <v>70</v>
      </c>
      <c r="E2062">
        <f>VLOOKUP(C:C,Table1[[#All],[searchTaxon]:[Multiple_forms]],3,FALSE)</f>
        <v>0</v>
      </c>
      <c r="F2062">
        <f>VLOOKUP(C:C,Table1[[#All],[searchTaxon]:[Multiple_forms]],4,FALSE)</f>
        <v>0</v>
      </c>
      <c r="G2062">
        <f>VLOOKUP(C:C,Table1[[#All],[searchTaxon]:[Multiple_forms]],5,FALSE)</f>
        <v>0</v>
      </c>
      <c r="J2062" t="s">
        <v>82</v>
      </c>
    </row>
    <row r="2063" spans="1:10">
      <c r="A2063" s="12">
        <v>43245</v>
      </c>
      <c r="B2063" s="13">
        <v>43245</v>
      </c>
      <c r="C2063" s="14" t="s">
        <v>703</v>
      </c>
      <c r="D2063" s="14">
        <v>71</v>
      </c>
      <c r="E2063">
        <f>VLOOKUP(C:C,Table1[[#All],[searchTaxon]:[Multiple_forms]],3,FALSE)</f>
        <v>0</v>
      </c>
      <c r="F2063">
        <f>VLOOKUP(C:C,Table1[[#All],[searchTaxon]:[Multiple_forms]],4,FALSE)</f>
        <v>0</v>
      </c>
      <c r="G2063">
        <f>VLOOKUP(C:C,Table1[[#All],[searchTaxon]:[Multiple_forms]],5,FALSE)</f>
        <v>0</v>
      </c>
      <c r="J2063" t="s">
        <v>82</v>
      </c>
    </row>
    <row r="2064" spans="1:10">
      <c r="A2064" s="12">
        <v>43247</v>
      </c>
      <c r="B2064" s="13">
        <v>43247</v>
      </c>
      <c r="C2064" s="14" t="s">
        <v>707</v>
      </c>
      <c r="D2064" s="14">
        <v>72</v>
      </c>
      <c r="E2064" t="str">
        <f>VLOOKUP(C:C,Table1[[#All],[searchTaxon]:[Multiple_forms]],3,FALSE)</f>
        <v>Frisia</v>
      </c>
      <c r="F2064">
        <f>VLOOKUP(C:C,Table1[[#All],[searchTaxon]:[Multiple_forms]],4,FALSE)</f>
        <v>0</v>
      </c>
      <c r="G2064">
        <f>VLOOKUP(C:C,Table1[[#All],[searchTaxon]:[Multiple_forms]],5,FALSE)</f>
        <v>0</v>
      </c>
      <c r="J2064" t="s">
        <v>82</v>
      </c>
    </row>
    <row r="2065" spans="1:10">
      <c r="A2065" s="12">
        <v>43247</v>
      </c>
      <c r="B2065" s="13">
        <v>43247</v>
      </c>
      <c r="C2065" s="14" t="s">
        <v>711</v>
      </c>
      <c r="D2065" s="14">
        <v>73</v>
      </c>
      <c r="E2065">
        <f>VLOOKUP(C:C,Table1[[#All],[searchTaxon]:[Multiple_forms]],3,FALSE)</f>
        <v>0</v>
      </c>
      <c r="F2065" t="str">
        <f>VLOOKUP(C:C,Table1[[#All],[searchTaxon]:[Multiple_forms]],4,FALSE)</f>
        <v>Screenmaster</v>
      </c>
      <c r="G2065">
        <f>VLOOKUP(C:C,Table1[[#All],[searchTaxon]:[Multiple_forms]],5,FALSE)</f>
        <v>0</v>
      </c>
      <c r="J2065" t="s">
        <v>82</v>
      </c>
    </row>
    <row r="2066" spans="1:10">
      <c r="A2066" s="12">
        <v>43247</v>
      </c>
      <c r="B2066" s="13">
        <v>43247</v>
      </c>
      <c r="C2066" s="14" t="s">
        <v>714</v>
      </c>
      <c r="D2066" s="14">
        <v>74</v>
      </c>
      <c r="E2066">
        <f>VLOOKUP(C:C,Table1[[#All],[searchTaxon]:[Multiple_forms]],3,FALSE)</f>
        <v>0</v>
      </c>
      <c r="F2066" t="str">
        <f>VLOOKUP(C:C,Table1[[#All],[searchTaxon]:[Multiple_forms]],4,FALSE)</f>
        <v>Screenmaster</v>
      </c>
      <c r="G2066">
        <f>VLOOKUP(C:C,Table1[[#All],[searchTaxon]:[Multiple_forms]],5,FALSE)</f>
        <v>0</v>
      </c>
      <c r="J2066" t="s">
        <v>82</v>
      </c>
    </row>
    <row r="2067" spans="1:10">
      <c r="A2067" s="12">
        <v>43247</v>
      </c>
      <c r="B2067" s="13">
        <v>43247</v>
      </c>
      <c r="C2067" s="14" t="s">
        <v>717</v>
      </c>
      <c r="D2067" s="14">
        <v>75</v>
      </c>
      <c r="E2067">
        <f>VLOOKUP(C:C,Table1[[#All],[searchTaxon]:[Multiple_forms]],3,FALSE)</f>
        <v>0</v>
      </c>
      <c r="F2067">
        <f>VLOOKUP(C:C,Table1[[#All],[searchTaxon]:[Multiple_forms]],4,FALSE)</f>
        <v>0</v>
      </c>
      <c r="G2067">
        <f>VLOOKUP(C:C,Table1[[#All],[searchTaxon]:[Multiple_forms]],5,FALSE)</f>
        <v>0</v>
      </c>
      <c r="J2067" t="s">
        <v>82</v>
      </c>
    </row>
    <row r="2068" spans="1:10">
      <c r="A2068" s="12">
        <v>43247</v>
      </c>
      <c r="B2068" s="13">
        <v>43247</v>
      </c>
      <c r="C2068" s="14" t="s">
        <v>719</v>
      </c>
      <c r="D2068" s="14">
        <v>76</v>
      </c>
      <c r="E2068">
        <f>VLOOKUP(C:C,Table1[[#All],[searchTaxon]:[Multiple_forms]],3,FALSE)</f>
        <v>0</v>
      </c>
      <c r="F2068">
        <f>VLOOKUP(C:C,Table1[[#All],[searchTaxon]:[Multiple_forms]],4,FALSE)</f>
        <v>0</v>
      </c>
      <c r="G2068">
        <f>VLOOKUP(C:C,Table1[[#All],[searchTaxon]:[Multiple_forms]],5,FALSE)</f>
        <v>0</v>
      </c>
      <c r="J2068" t="s">
        <v>82</v>
      </c>
    </row>
    <row r="2069" spans="1:10">
      <c r="A2069" s="12">
        <v>43247</v>
      </c>
      <c r="B2069" s="13">
        <v>43247</v>
      </c>
      <c r="C2069" s="14" t="s">
        <v>721</v>
      </c>
      <c r="D2069" s="14">
        <v>77</v>
      </c>
      <c r="E2069">
        <f>VLOOKUP(C:C,Table1[[#All],[searchTaxon]:[Multiple_forms]],3,FALSE)</f>
        <v>0</v>
      </c>
      <c r="F2069">
        <f>VLOOKUP(C:C,Table1[[#All],[searchTaxon]:[Multiple_forms]],4,FALSE)</f>
        <v>0</v>
      </c>
      <c r="G2069">
        <f>VLOOKUP(C:C,Table1[[#All],[searchTaxon]:[Multiple_forms]],5,FALSE)</f>
        <v>0</v>
      </c>
      <c r="J2069" t="s">
        <v>82</v>
      </c>
    </row>
    <row r="2070" spans="1:10">
      <c r="A2070" s="12">
        <v>43247</v>
      </c>
      <c r="B2070" s="13">
        <v>43247</v>
      </c>
      <c r="C2070" s="14" t="s">
        <v>725</v>
      </c>
      <c r="D2070" s="14">
        <v>78</v>
      </c>
      <c r="E2070">
        <f>VLOOKUP(C:C,Table1[[#All],[searchTaxon]:[Multiple_forms]],3,FALSE)</f>
        <v>0</v>
      </c>
      <c r="F2070">
        <f>VLOOKUP(C:C,Table1[[#All],[searchTaxon]:[Multiple_forms]],4,FALSE)</f>
        <v>0</v>
      </c>
      <c r="G2070">
        <f>VLOOKUP(C:C,Table1[[#All],[searchTaxon]:[Multiple_forms]],5,FALSE)</f>
        <v>0</v>
      </c>
      <c r="J2070" t="s">
        <v>82</v>
      </c>
    </row>
    <row r="2071" spans="1:10">
      <c r="A2071" s="12">
        <v>43247</v>
      </c>
      <c r="B2071" s="13">
        <v>43247</v>
      </c>
      <c r="C2071" s="14" t="s">
        <v>728</v>
      </c>
      <c r="D2071" s="14">
        <v>79</v>
      </c>
      <c r="E2071">
        <f>VLOOKUP(C:C,Table1[[#All],[searchTaxon]:[Multiple_forms]],3,FALSE)</f>
        <v>0</v>
      </c>
      <c r="F2071">
        <f>VLOOKUP(C:C,Table1[[#All],[searchTaxon]:[Multiple_forms]],4,FALSE)</f>
        <v>0</v>
      </c>
      <c r="G2071">
        <f>VLOOKUP(C:C,Table1[[#All],[searchTaxon]:[Multiple_forms]],5,FALSE)</f>
        <v>0</v>
      </c>
      <c r="J2071" t="s">
        <v>82</v>
      </c>
    </row>
    <row r="2072" spans="1:10">
      <c r="A2072" s="12">
        <v>43247</v>
      </c>
      <c r="B2072" s="13">
        <v>43247</v>
      </c>
      <c r="C2072" s="14" t="s">
        <v>730</v>
      </c>
      <c r="D2072" s="14">
        <v>80</v>
      </c>
      <c r="E2072">
        <f>VLOOKUP(C:C,Table1[[#All],[searchTaxon]:[Multiple_forms]],3,FALSE)</f>
        <v>0</v>
      </c>
      <c r="F2072">
        <f>VLOOKUP(C:C,Table1[[#All],[searchTaxon]:[Multiple_forms]],4,FALSE)</f>
        <v>0</v>
      </c>
      <c r="G2072">
        <f>VLOOKUP(C:C,Table1[[#All],[searchTaxon]:[Multiple_forms]],5,FALSE)</f>
        <v>0</v>
      </c>
      <c r="J2072" t="s">
        <v>82</v>
      </c>
    </row>
    <row r="2073" spans="1:10">
      <c r="A2073" s="12">
        <v>43247</v>
      </c>
      <c r="B2073" s="13">
        <v>43247</v>
      </c>
      <c r="C2073" s="14" t="s">
        <v>734</v>
      </c>
      <c r="D2073" s="14">
        <v>81</v>
      </c>
      <c r="E2073">
        <f>VLOOKUP(C:C,Table1[[#All],[searchTaxon]:[Multiple_forms]],3,FALSE)</f>
        <v>0</v>
      </c>
      <c r="F2073">
        <f>VLOOKUP(C:C,Table1[[#All],[searchTaxon]:[Multiple_forms]],4,FALSE)</f>
        <v>0</v>
      </c>
      <c r="G2073">
        <f>VLOOKUP(C:C,Table1[[#All],[searchTaxon]:[Multiple_forms]],5,FALSE)</f>
        <v>0</v>
      </c>
      <c r="J2073" t="s">
        <v>82</v>
      </c>
    </row>
    <row r="2074" spans="1:10">
      <c r="A2074" s="12">
        <v>43247</v>
      </c>
      <c r="B2074" s="13">
        <v>43247</v>
      </c>
      <c r="C2074" s="14" t="s">
        <v>736</v>
      </c>
      <c r="D2074" s="14">
        <v>82</v>
      </c>
      <c r="E2074">
        <f>VLOOKUP(C:C,Table1[[#All],[searchTaxon]:[Multiple_forms]],3,FALSE)</f>
        <v>0</v>
      </c>
      <c r="F2074">
        <f>VLOOKUP(C:C,Table1[[#All],[searchTaxon]:[Multiple_forms]],4,FALSE)</f>
        <v>0</v>
      </c>
      <c r="G2074">
        <f>VLOOKUP(C:C,Table1[[#All],[searchTaxon]:[Multiple_forms]],5,FALSE)</f>
        <v>0</v>
      </c>
      <c r="J2074" t="s">
        <v>82</v>
      </c>
    </row>
    <row r="2075" spans="1:10">
      <c r="A2075" s="12">
        <v>43248</v>
      </c>
      <c r="B2075" s="13">
        <v>43248</v>
      </c>
      <c r="C2075" s="14" t="s">
        <v>739</v>
      </c>
      <c r="D2075" s="14">
        <v>83</v>
      </c>
      <c r="E2075">
        <f>VLOOKUP(C:C,Table1[[#All],[searchTaxon]:[Multiple_forms]],3,FALSE)</f>
        <v>0</v>
      </c>
      <c r="F2075">
        <f>VLOOKUP(C:C,Table1[[#All],[searchTaxon]:[Multiple_forms]],4,FALSE)</f>
        <v>0</v>
      </c>
      <c r="G2075">
        <f>VLOOKUP(C:C,Table1[[#All],[searchTaxon]:[Multiple_forms]],5,FALSE)</f>
        <v>0</v>
      </c>
      <c r="J2075" t="s">
        <v>82</v>
      </c>
    </row>
    <row r="2076" spans="1:10">
      <c r="A2076" s="12">
        <v>43248</v>
      </c>
      <c r="B2076" s="13">
        <v>43248</v>
      </c>
      <c r="C2076" s="14" t="s">
        <v>744</v>
      </c>
      <c r="D2076" s="14">
        <v>84</v>
      </c>
      <c r="E2076">
        <f>VLOOKUP(C:C,Table1[[#All],[searchTaxon]:[Multiple_forms]],3,FALSE)</f>
        <v>0</v>
      </c>
      <c r="F2076">
        <f>VLOOKUP(C:C,Table1[[#All],[searchTaxon]:[Multiple_forms]],4,FALSE)</f>
        <v>0</v>
      </c>
      <c r="G2076">
        <f>VLOOKUP(C:C,Table1[[#All],[searchTaxon]:[Multiple_forms]],5,FALSE)</f>
        <v>0</v>
      </c>
      <c r="J2076" t="s">
        <v>82</v>
      </c>
    </row>
    <row r="2077" spans="1:10">
      <c r="A2077" s="12">
        <v>43248</v>
      </c>
      <c r="B2077" s="13">
        <v>43248</v>
      </c>
      <c r="C2077" s="14" t="s">
        <v>744</v>
      </c>
      <c r="D2077" s="14">
        <v>85</v>
      </c>
      <c r="E2077">
        <f>VLOOKUP(C:C,Table1[[#All],[searchTaxon]:[Multiple_forms]],3,FALSE)</f>
        <v>0</v>
      </c>
      <c r="F2077">
        <f>VLOOKUP(C:C,Table1[[#All],[searchTaxon]:[Multiple_forms]],4,FALSE)</f>
        <v>0</v>
      </c>
      <c r="G2077">
        <f>VLOOKUP(C:C,Table1[[#All],[searchTaxon]:[Multiple_forms]],5,FALSE)</f>
        <v>0</v>
      </c>
      <c r="J2077" t="s">
        <v>82</v>
      </c>
    </row>
    <row r="2078" spans="1:10">
      <c r="A2078" s="12">
        <v>43248</v>
      </c>
      <c r="B2078" s="13">
        <v>43248</v>
      </c>
      <c r="C2078" s="14" t="s">
        <v>747</v>
      </c>
      <c r="D2078" s="14">
        <v>86</v>
      </c>
      <c r="E2078" t="str">
        <f>VLOOKUP(C:C,Table1[[#All],[searchTaxon]:[Multiple_forms]],3,FALSE)</f>
        <v>Purpurea</v>
      </c>
      <c r="F2078">
        <f>VLOOKUP(C:C,Table1[[#All],[searchTaxon]:[Multiple_forms]],4,FALSE)</f>
        <v>0</v>
      </c>
      <c r="G2078">
        <f>VLOOKUP(C:C,Table1[[#All],[searchTaxon]:[Multiple_forms]],5,FALSE)</f>
        <v>0</v>
      </c>
      <c r="J2078" t="s">
        <v>82</v>
      </c>
    </row>
    <row r="2079" spans="1:10">
      <c r="A2079" s="12">
        <v>43248</v>
      </c>
      <c r="B2079" s="13">
        <v>43248</v>
      </c>
      <c r="C2079" s="14" t="s">
        <v>750</v>
      </c>
      <c r="D2079" s="14">
        <v>87</v>
      </c>
      <c r="E2079">
        <f>VLOOKUP(C:C,Table1[[#All],[searchTaxon]:[Multiple_forms]],3,FALSE)</f>
        <v>0</v>
      </c>
      <c r="F2079">
        <f>VLOOKUP(C:C,Table1[[#All],[searchTaxon]:[Multiple_forms]],4,FALSE)</f>
        <v>0</v>
      </c>
      <c r="G2079">
        <f>VLOOKUP(C:C,Table1[[#All],[searchTaxon]:[Multiple_forms]],5,FALSE)</f>
        <v>0</v>
      </c>
      <c r="J2079" t="s">
        <v>82</v>
      </c>
    </row>
    <row r="2080" spans="1:10">
      <c r="A2080" s="12">
        <v>43248</v>
      </c>
      <c r="B2080" s="13">
        <v>43248</v>
      </c>
      <c r="C2080" s="14" t="s">
        <v>754</v>
      </c>
      <c r="D2080" s="14">
        <v>88</v>
      </c>
      <c r="E2080">
        <f>VLOOKUP(C:C,Table1[[#All],[searchTaxon]:[Multiple_forms]],3,FALSE)</f>
        <v>0</v>
      </c>
      <c r="F2080">
        <f>VLOOKUP(C:C,Table1[[#All],[searchTaxon]:[Multiple_forms]],4,FALSE)</f>
        <v>0</v>
      </c>
      <c r="G2080">
        <f>VLOOKUP(C:C,Table1[[#All],[searchTaxon]:[Multiple_forms]],5,FALSE)</f>
        <v>0</v>
      </c>
      <c r="J2080" t="s">
        <v>82</v>
      </c>
    </row>
    <row r="2081" spans="1:10">
      <c r="A2081" s="12">
        <v>43248</v>
      </c>
      <c r="B2081" s="13">
        <v>43248</v>
      </c>
      <c r="C2081" s="14" t="s">
        <v>754</v>
      </c>
      <c r="D2081" s="14">
        <v>89</v>
      </c>
      <c r="E2081">
        <f>VLOOKUP(C:C,Table1[[#All],[searchTaxon]:[Multiple_forms]],3,FALSE)</f>
        <v>0</v>
      </c>
      <c r="F2081">
        <f>VLOOKUP(C:C,Table1[[#All],[searchTaxon]:[Multiple_forms]],4,FALSE)</f>
        <v>0</v>
      </c>
      <c r="G2081">
        <f>VLOOKUP(C:C,Table1[[#All],[searchTaxon]:[Multiple_forms]],5,FALSE)</f>
        <v>0</v>
      </c>
      <c r="J2081" t="s">
        <v>82</v>
      </c>
    </row>
    <row r="2082" spans="1:10">
      <c r="A2082" s="12">
        <v>43248</v>
      </c>
      <c r="B2082" s="13">
        <v>43248</v>
      </c>
      <c r="C2082" s="14" t="s">
        <v>757</v>
      </c>
      <c r="D2082" s="14">
        <v>90</v>
      </c>
      <c r="E2082">
        <f>VLOOKUP(C:C,Table1[[#All],[searchTaxon]:[Multiple_forms]],3,FALSE)</f>
        <v>0</v>
      </c>
      <c r="F2082">
        <f>VLOOKUP(C:C,Table1[[#All],[searchTaxon]:[Multiple_forms]],4,FALSE)</f>
        <v>0</v>
      </c>
      <c r="G2082">
        <f>VLOOKUP(C:C,Table1[[#All],[searchTaxon]:[Multiple_forms]],5,FALSE)</f>
        <v>0</v>
      </c>
      <c r="J2082" t="s">
        <v>82</v>
      </c>
    </row>
    <row r="2083" spans="1:10">
      <c r="A2083" s="12">
        <v>43248</v>
      </c>
      <c r="B2083" s="13">
        <v>43248</v>
      </c>
      <c r="C2083" s="14" t="s">
        <v>759</v>
      </c>
      <c r="D2083" s="14">
        <v>91</v>
      </c>
      <c r="E2083">
        <f>VLOOKUP(C:C,Table1[[#All],[searchTaxon]:[Multiple_forms]],3,FALSE)</f>
        <v>0</v>
      </c>
      <c r="F2083">
        <f>VLOOKUP(C:C,Table1[[#All],[searchTaxon]:[Multiple_forms]],4,FALSE)</f>
        <v>0</v>
      </c>
      <c r="G2083">
        <f>VLOOKUP(C:C,Table1[[#All],[searchTaxon]:[Multiple_forms]],5,FALSE)</f>
        <v>0</v>
      </c>
      <c r="J2083" t="s">
        <v>82</v>
      </c>
    </row>
    <row r="2084" spans="1:10">
      <c r="A2084" s="12">
        <v>43248</v>
      </c>
      <c r="B2084" s="13">
        <v>43248</v>
      </c>
      <c r="C2084" s="14" t="s">
        <v>761</v>
      </c>
      <c r="D2084" s="14">
        <v>92</v>
      </c>
      <c r="E2084">
        <f>VLOOKUP(C:C,Table1[[#All],[searchTaxon]:[Multiple_forms]],3,FALSE)</f>
        <v>0</v>
      </c>
      <c r="F2084">
        <f>VLOOKUP(C:C,Table1[[#All],[searchTaxon]:[Multiple_forms]],4,FALSE)</f>
        <v>0</v>
      </c>
      <c r="G2084">
        <f>VLOOKUP(C:C,Table1[[#All],[searchTaxon]:[Multiple_forms]],5,FALSE)</f>
        <v>0</v>
      </c>
      <c r="J2084" t="s">
        <v>82</v>
      </c>
    </row>
    <row r="2085" spans="1:10">
      <c r="A2085" s="12">
        <v>43248</v>
      </c>
      <c r="B2085" s="13">
        <v>43248</v>
      </c>
      <c r="C2085" s="14" t="s">
        <v>763</v>
      </c>
      <c r="D2085" s="14">
        <v>93</v>
      </c>
      <c r="E2085">
        <f>VLOOKUP(C:C,Table1[[#All],[searchTaxon]:[Multiple_forms]],3,FALSE)</f>
        <v>0</v>
      </c>
      <c r="F2085">
        <f>VLOOKUP(C:C,Table1[[#All],[searchTaxon]:[Multiple_forms]],4,FALSE)</f>
        <v>0</v>
      </c>
      <c r="G2085">
        <f>VLOOKUP(C:C,Table1[[#All],[searchTaxon]:[Multiple_forms]],5,FALSE)</f>
        <v>0</v>
      </c>
      <c r="J2085" t="s">
        <v>82</v>
      </c>
    </row>
    <row r="2086" spans="1:10">
      <c r="A2086" s="12">
        <v>43248</v>
      </c>
      <c r="B2086" s="13">
        <v>43248</v>
      </c>
      <c r="C2086" s="14" t="s">
        <v>767</v>
      </c>
      <c r="D2086" s="14">
        <v>94</v>
      </c>
      <c r="E2086">
        <f>VLOOKUP(C:C,Table1[[#All],[searchTaxon]:[Multiple_forms]],3,FALSE)</f>
        <v>0</v>
      </c>
      <c r="F2086">
        <f>VLOOKUP(C:C,Table1[[#All],[searchTaxon]:[Multiple_forms]],4,FALSE)</f>
        <v>0</v>
      </c>
      <c r="G2086">
        <f>VLOOKUP(C:C,Table1[[#All],[searchTaxon]:[Multiple_forms]],5,FALSE)</f>
        <v>0</v>
      </c>
      <c r="J2086" t="s">
        <v>82</v>
      </c>
    </row>
    <row r="2087" spans="1:10">
      <c r="A2087" s="12">
        <v>43248</v>
      </c>
      <c r="B2087" s="13">
        <v>43248</v>
      </c>
      <c r="C2087" s="14" t="s">
        <v>769</v>
      </c>
      <c r="D2087" s="14">
        <v>95</v>
      </c>
      <c r="E2087">
        <f>VLOOKUP(C:C,Table1[[#All],[searchTaxon]:[Multiple_forms]],3,FALSE)</f>
        <v>0</v>
      </c>
      <c r="F2087">
        <f>VLOOKUP(C:C,Table1[[#All],[searchTaxon]:[Multiple_forms]],4,FALSE)</f>
        <v>0</v>
      </c>
      <c r="G2087">
        <f>VLOOKUP(C:C,Table1[[#All],[searchTaxon]:[Multiple_forms]],5,FALSE)</f>
        <v>0</v>
      </c>
      <c r="J2087" t="s">
        <v>82</v>
      </c>
    </row>
    <row r="2088" spans="1:10">
      <c r="A2088" s="12">
        <v>43248</v>
      </c>
      <c r="B2088" s="13">
        <v>43248</v>
      </c>
      <c r="C2088" s="14" t="s">
        <v>771</v>
      </c>
      <c r="D2088" s="14">
        <v>96</v>
      </c>
      <c r="E2088">
        <f>VLOOKUP(C:C,Table1[[#All],[searchTaxon]:[Multiple_forms]],3,FALSE)</f>
        <v>0</v>
      </c>
      <c r="F2088">
        <f>VLOOKUP(C:C,Table1[[#All],[searchTaxon]:[Multiple_forms]],4,FALSE)</f>
        <v>0</v>
      </c>
      <c r="G2088">
        <f>VLOOKUP(C:C,Table1[[#All],[searchTaxon]:[Multiple_forms]],5,FALSE)</f>
        <v>0</v>
      </c>
      <c r="J2088" t="s">
        <v>82</v>
      </c>
    </row>
    <row r="2089" spans="1:10">
      <c r="A2089" s="12">
        <v>43248</v>
      </c>
      <c r="B2089" s="13">
        <v>43248</v>
      </c>
      <c r="C2089" s="14" t="s">
        <v>771</v>
      </c>
      <c r="D2089" s="14">
        <v>97</v>
      </c>
      <c r="E2089">
        <f>VLOOKUP(C:C,Table1[[#All],[searchTaxon]:[Multiple_forms]],3,FALSE)</f>
        <v>0</v>
      </c>
      <c r="F2089">
        <f>VLOOKUP(C:C,Table1[[#All],[searchTaxon]:[Multiple_forms]],4,FALSE)</f>
        <v>0</v>
      </c>
      <c r="G2089">
        <f>VLOOKUP(C:C,Table1[[#All],[searchTaxon]:[Multiple_forms]],5,FALSE)</f>
        <v>0</v>
      </c>
      <c r="J2089" t="s">
        <v>82</v>
      </c>
    </row>
    <row r="2090" spans="1:10">
      <c r="A2090" s="12">
        <v>43248</v>
      </c>
      <c r="B2090" s="13">
        <v>43248</v>
      </c>
      <c r="C2090" s="14" t="s">
        <v>774</v>
      </c>
      <c r="D2090" s="14">
        <v>98</v>
      </c>
      <c r="E2090">
        <f>VLOOKUP(C:C,Table1[[#All],[searchTaxon]:[Multiple_forms]],3,FALSE)</f>
        <v>0</v>
      </c>
      <c r="F2090">
        <f>VLOOKUP(C:C,Table1[[#All],[searchTaxon]:[Multiple_forms]],4,FALSE)</f>
        <v>0</v>
      </c>
      <c r="G2090">
        <f>VLOOKUP(C:C,Table1[[#All],[searchTaxon]:[Multiple_forms]],5,FALSE)</f>
        <v>0</v>
      </c>
      <c r="J2090" t="s">
        <v>82</v>
      </c>
    </row>
    <row r="2091" spans="1:10">
      <c r="A2091" s="12">
        <v>43248</v>
      </c>
      <c r="B2091" s="13">
        <v>43248</v>
      </c>
      <c r="C2091" s="14" t="s">
        <v>777</v>
      </c>
      <c r="D2091" s="14">
        <v>99</v>
      </c>
      <c r="E2091">
        <f>VLOOKUP(C:C,Table1[[#All],[searchTaxon]:[Multiple_forms]],3,FALSE)</f>
        <v>0</v>
      </c>
      <c r="F2091">
        <f>VLOOKUP(C:C,Table1[[#All],[searchTaxon]:[Multiple_forms]],4,FALSE)</f>
        <v>0</v>
      </c>
      <c r="G2091">
        <f>VLOOKUP(C:C,Table1[[#All],[searchTaxon]:[Multiple_forms]],5,FALSE)</f>
        <v>0</v>
      </c>
      <c r="J2091" t="s">
        <v>82</v>
      </c>
    </row>
    <row r="2092" spans="1:10">
      <c r="A2092" s="12">
        <v>43248</v>
      </c>
      <c r="B2092" s="13">
        <v>43248</v>
      </c>
      <c r="C2092" s="14" t="s">
        <v>779</v>
      </c>
      <c r="D2092" s="14">
        <v>100</v>
      </c>
      <c r="E2092">
        <f>VLOOKUP(C:C,Table1[[#All],[searchTaxon]:[Multiple_forms]],3,FALSE)</f>
        <v>0</v>
      </c>
      <c r="F2092">
        <f>VLOOKUP(C:C,Table1[[#All],[searchTaxon]:[Multiple_forms]],4,FALSE)</f>
        <v>0</v>
      </c>
      <c r="G2092">
        <f>VLOOKUP(C:C,Table1[[#All],[searchTaxon]:[Multiple_forms]],5,FALSE)</f>
        <v>0</v>
      </c>
      <c r="J2092" t="s">
        <v>82</v>
      </c>
    </row>
    <row r="2093" spans="1:10">
      <c r="A2093" s="12">
        <v>43248</v>
      </c>
      <c r="B2093" s="13">
        <v>43248</v>
      </c>
      <c r="C2093" s="14" t="s">
        <v>781</v>
      </c>
      <c r="D2093" s="14">
        <v>101</v>
      </c>
      <c r="E2093">
        <f>VLOOKUP(C:C,Table1[[#All],[searchTaxon]:[Multiple_forms]],3,FALSE)</f>
        <v>0</v>
      </c>
      <c r="F2093">
        <f>VLOOKUP(C:C,Table1[[#All],[searchTaxon]:[Multiple_forms]],4,FALSE)</f>
        <v>0</v>
      </c>
      <c r="G2093">
        <f>VLOOKUP(C:C,Table1[[#All],[searchTaxon]:[Multiple_forms]],5,FALSE)</f>
        <v>0</v>
      </c>
      <c r="J2093" t="s">
        <v>82</v>
      </c>
    </row>
    <row r="2094" spans="1:10">
      <c r="A2094" s="12">
        <v>43248</v>
      </c>
      <c r="B2094" s="13">
        <v>43248</v>
      </c>
      <c r="C2094" s="14" t="s">
        <v>783</v>
      </c>
      <c r="D2094" s="14">
        <v>102</v>
      </c>
      <c r="E2094">
        <f>VLOOKUP(C:C,Table1[[#All],[searchTaxon]:[Multiple_forms]],3,FALSE)</f>
        <v>0</v>
      </c>
      <c r="F2094">
        <f>VLOOKUP(C:C,Table1[[#All],[searchTaxon]:[Multiple_forms]],4,FALSE)</f>
        <v>0</v>
      </c>
      <c r="G2094">
        <f>VLOOKUP(C:C,Table1[[#All],[searchTaxon]:[Multiple_forms]],5,FALSE)</f>
        <v>0</v>
      </c>
      <c r="J2094" t="s">
        <v>82</v>
      </c>
    </row>
    <row r="2095" spans="1:10">
      <c r="A2095" s="12">
        <v>43248</v>
      </c>
      <c r="B2095" s="13">
        <v>43248</v>
      </c>
      <c r="C2095" s="14" t="s">
        <v>786</v>
      </c>
      <c r="D2095" s="14">
        <v>103</v>
      </c>
      <c r="E2095">
        <f>VLOOKUP(C:C,Table1[[#All],[searchTaxon]:[Multiple_forms]],3,FALSE)</f>
        <v>0</v>
      </c>
      <c r="F2095">
        <f>VLOOKUP(C:C,Table1[[#All],[searchTaxon]:[Multiple_forms]],4,FALSE)</f>
        <v>0</v>
      </c>
      <c r="G2095">
        <f>VLOOKUP(C:C,Table1[[#All],[searchTaxon]:[Multiple_forms]],5,FALSE)</f>
        <v>0</v>
      </c>
      <c r="J2095" t="s">
        <v>82</v>
      </c>
    </row>
    <row r="2096" spans="1:10">
      <c r="A2096" s="12">
        <v>43248</v>
      </c>
      <c r="B2096" s="13">
        <v>43248</v>
      </c>
      <c r="C2096" s="14" t="s">
        <v>788</v>
      </c>
      <c r="D2096" s="14">
        <v>104</v>
      </c>
      <c r="E2096">
        <f>VLOOKUP(C:C,Table1[[#All],[searchTaxon]:[Multiple_forms]],3,FALSE)</f>
        <v>0</v>
      </c>
      <c r="F2096">
        <f>VLOOKUP(C:C,Table1[[#All],[searchTaxon]:[Multiple_forms]],4,FALSE)</f>
        <v>0</v>
      </c>
      <c r="G2096">
        <f>VLOOKUP(C:C,Table1[[#All],[searchTaxon]:[Multiple_forms]],5,FALSE)</f>
        <v>0</v>
      </c>
      <c r="J2096" t="s">
        <v>82</v>
      </c>
    </row>
    <row r="2097" spans="1:10">
      <c r="A2097" s="12">
        <v>43248</v>
      </c>
      <c r="B2097" s="13">
        <v>43248</v>
      </c>
      <c r="C2097" s="14" t="s">
        <v>791</v>
      </c>
      <c r="D2097" s="14">
        <v>105</v>
      </c>
      <c r="E2097">
        <f>VLOOKUP(C:C,Table1[[#All],[searchTaxon]:[Multiple_forms]],3,FALSE)</f>
        <v>0</v>
      </c>
      <c r="F2097">
        <f>VLOOKUP(C:C,Table1[[#All],[searchTaxon]:[Multiple_forms]],4,FALSE)</f>
        <v>0</v>
      </c>
      <c r="G2097">
        <f>VLOOKUP(C:C,Table1[[#All],[searchTaxon]:[Multiple_forms]],5,FALSE)</f>
        <v>0</v>
      </c>
      <c r="J2097" t="s">
        <v>82</v>
      </c>
    </row>
    <row r="2098" spans="1:10">
      <c r="A2098" s="12">
        <v>43249</v>
      </c>
      <c r="B2098" s="13">
        <v>43249</v>
      </c>
      <c r="C2098" s="14" t="s">
        <v>793</v>
      </c>
      <c r="D2098" s="14">
        <v>106</v>
      </c>
      <c r="E2098">
        <f>VLOOKUP(C:C,Table1[[#All],[searchTaxon]:[Multiple_forms]],3,FALSE)</f>
        <v>0</v>
      </c>
      <c r="F2098">
        <f>VLOOKUP(C:C,Table1[[#All],[searchTaxon]:[Multiple_forms]],4,FALSE)</f>
        <v>0</v>
      </c>
      <c r="G2098">
        <f>VLOOKUP(C:C,Table1[[#All],[searchTaxon]:[Multiple_forms]],5,FALSE)</f>
        <v>0</v>
      </c>
      <c r="J2098" t="s">
        <v>82</v>
      </c>
    </row>
    <row r="2099" spans="1:10">
      <c r="A2099" s="12">
        <v>43249</v>
      </c>
      <c r="B2099" s="13">
        <v>43249</v>
      </c>
      <c r="C2099" s="14" t="s">
        <v>795</v>
      </c>
      <c r="D2099" s="14">
        <v>107</v>
      </c>
      <c r="E2099">
        <f>VLOOKUP(C:C,Table1[[#All],[searchTaxon]:[Multiple_forms]],3,FALSE)</f>
        <v>0</v>
      </c>
      <c r="F2099">
        <f>VLOOKUP(C:C,Table1[[#All],[searchTaxon]:[Multiple_forms]],4,FALSE)</f>
        <v>0</v>
      </c>
      <c r="G2099">
        <f>VLOOKUP(C:C,Table1[[#All],[searchTaxon]:[Multiple_forms]],5,FALSE)</f>
        <v>0</v>
      </c>
      <c r="J2099" t="s">
        <v>82</v>
      </c>
    </row>
    <row r="2100" spans="1:10">
      <c r="A2100" s="12">
        <v>43249</v>
      </c>
      <c r="B2100" s="13">
        <v>43249</v>
      </c>
      <c r="C2100" s="14" t="s">
        <v>798</v>
      </c>
      <c r="D2100" s="14">
        <v>108</v>
      </c>
      <c r="E2100">
        <f>VLOOKUP(C:C,Table1[[#All],[searchTaxon]:[Multiple_forms]],3,FALSE)</f>
        <v>0</v>
      </c>
      <c r="F2100">
        <f>VLOOKUP(C:C,Table1[[#All],[searchTaxon]:[Multiple_forms]],4,FALSE)</f>
        <v>0</v>
      </c>
      <c r="G2100">
        <f>VLOOKUP(C:C,Table1[[#All],[searchTaxon]:[Multiple_forms]],5,FALSE)</f>
        <v>0</v>
      </c>
      <c r="J2100" t="s">
        <v>82</v>
      </c>
    </row>
    <row r="2101" spans="1:10">
      <c r="A2101" s="12">
        <v>43249</v>
      </c>
      <c r="B2101" s="13">
        <v>43249</v>
      </c>
      <c r="C2101" s="14" t="s">
        <v>800</v>
      </c>
      <c r="D2101" s="14">
        <v>109</v>
      </c>
      <c r="E2101">
        <f>VLOOKUP(C:C,Table1[[#All],[searchTaxon]:[Multiple_forms]],3,FALSE)</f>
        <v>0</v>
      </c>
      <c r="F2101">
        <f>VLOOKUP(C:C,Table1[[#All],[searchTaxon]:[Multiple_forms]],4,FALSE)</f>
        <v>0</v>
      </c>
      <c r="G2101">
        <f>VLOOKUP(C:C,Table1[[#All],[searchTaxon]:[Multiple_forms]],5,FALSE)</f>
        <v>0</v>
      </c>
      <c r="J2101" t="s">
        <v>82</v>
      </c>
    </row>
    <row r="2102" spans="1:10">
      <c r="A2102" s="12">
        <v>43249</v>
      </c>
      <c r="B2102" s="13">
        <v>43249</v>
      </c>
      <c r="C2102" s="14" t="s">
        <v>802</v>
      </c>
      <c r="D2102" s="14">
        <v>110</v>
      </c>
      <c r="E2102">
        <f>VLOOKUP(C:C,Table1[[#All],[searchTaxon]:[Multiple_forms]],3,FALSE)</f>
        <v>0</v>
      </c>
      <c r="F2102">
        <f>VLOOKUP(C:C,Table1[[#All],[searchTaxon]:[Multiple_forms]],4,FALSE)</f>
        <v>0</v>
      </c>
      <c r="G2102">
        <f>VLOOKUP(C:C,Table1[[#All],[searchTaxon]:[Multiple_forms]],5,FALSE)</f>
        <v>0</v>
      </c>
      <c r="J2102" t="s">
        <v>82</v>
      </c>
    </row>
    <row r="2103" spans="1:10">
      <c r="A2103" s="12">
        <v>43249</v>
      </c>
      <c r="B2103" s="13">
        <v>43249</v>
      </c>
      <c r="C2103" s="14" t="s">
        <v>804</v>
      </c>
      <c r="D2103" s="14">
        <v>111</v>
      </c>
      <c r="E2103">
        <f>VLOOKUP(C:C,Table1[[#All],[searchTaxon]:[Multiple_forms]],3,FALSE)</f>
        <v>0</v>
      </c>
      <c r="F2103">
        <f>VLOOKUP(C:C,Table1[[#All],[searchTaxon]:[Multiple_forms]],4,FALSE)</f>
        <v>0</v>
      </c>
      <c r="G2103">
        <f>VLOOKUP(C:C,Table1[[#All],[searchTaxon]:[Multiple_forms]],5,FALSE)</f>
        <v>0</v>
      </c>
      <c r="J2103" t="s">
        <v>82</v>
      </c>
    </row>
    <row r="2104" spans="1:10">
      <c r="A2104" s="12">
        <v>43249</v>
      </c>
      <c r="B2104" s="13">
        <v>43249</v>
      </c>
      <c r="C2104" s="14" t="s">
        <v>806</v>
      </c>
      <c r="D2104" s="14">
        <v>112</v>
      </c>
      <c r="E2104">
        <f>VLOOKUP(C:C,Table1[[#All],[searchTaxon]:[Multiple_forms]],3,FALSE)</f>
        <v>0</v>
      </c>
      <c r="F2104">
        <f>VLOOKUP(C:C,Table1[[#All],[searchTaxon]:[Multiple_forms]],4,FALSE)</f>
        <v>0</v>
      </c>
      <c r="G2104">
        <f>VLOOKUP(C:C,Table1[[#All],[searchTaxon]:[Multiple_forms]],5,FALSE)</f>
        <v>0</v>
      </c>
      <c r="J2104" t="s">
        <v>82</v>
      </c>
    </row>
    <row r="2105" spans="1:10">
      <c r="A2105" s="12">
        <v>43249</v>
      </c>
      <c r="B2105" s="13">
        <v>43249</v>
      </c>
      <c r="C2105" s="14" t="s">
        <v>808</v>
      </c>
      <c r="D2105" s="14">
        <v>113</v>
      </c>
      <c r="E2105">
        <f>VLOOKUP(C:C,Table1[[#All],[searchTaxon]:[Multiple_forms]],3,FALSE)</f>
        <v>0</v>
      </c>
      <c r="F2105">
        <f>VLOOKUP(C:C,Table1[[#All],[searchTaxon]:[Multiple_forms]],4,FALSE)</f>
        <v>0</v>
      </c>
      <c r="G2105">
        <f>VLOOKUP(C:C,Table1[[#All],[searchTaxon]:[Multiple_forms]],5,FALSE)</f>
        <v>0</v>
      </c>
      <c r="J2105" t="s">
        <v>82</v>
      </c>
    </row>
    <row r="2106" spans="1:10">
      <c r="A2106" s="12">
        <v>43249</v>
      </c>
      <c r="B2106" s="13">
        <v>43249</v>
      </c>
      <c r="C2106" s="14" t="s">
        <v>812</v>
      </c>
      <c r="D2106" s="14">
        <v>114</v>
      </c>
      <c r="E2106">
        <f>VLOOKUP(C:C,Table1[[#All],[searchTaxon]:[Multiple_forms]],3,FALSE)</f>
        <v>0</v>
      </c>
      <c r="F2106">
        <f>VLOOKUP(C:C,Table1[[#All],[searchTaxon]:[Multiple_forms]],4,FALSE)</f>
        <v>0</v>
      </c>
      <c r="G2106">
        <f>VLOOKUP(C:C,Table1[[#All],[searchTaxon]:[Multiple_forms]],5,FALSE)</f>
        <v>0</v>
      </c>
      <c r="J2106" t="s">
        <v>82</v>
      </c>
    </row>
    <row r="2107" spans="1:10">
      <c r="A2107" s="12">
        <v>43249</v>
      </c>
      <c r="B2107" s="13">
        <v>43249</v>
      </c>
      <c r="C2107" s="14" t="s">
        <v>815</v>
      </c>
      <c r="D2107" s="14">
        <v>115</v>
      </c>
      <c r="E2107">
        <f>VLOOKUP(C:C,Table1[[#All],[searchTaxon]:[Multiple_forms]],3,FALSE)</f>
        <v>0</v>
      </c>
      <c r="F2107">
        <f>VLOOKUP(C:C,Table1[[#All],[searchTaxon]:[Multiple_forms]],4,FALSE)</f>
        <v>0</v>
      </c>
      <c r="G2107">
        <f>VLOOKUP(C:C,Table1[[#All],[searchTaxon]:[Multiple_forms]],5,FALSE)</f>
        <v>0</v>
      </c>
      <c r="J2107" t="s">
        <v>82</v>
      </c>
    </row>
    <row r="2108" spans="1:10">
      <c r="A2108" s="12">
        <v>43249</v>
      </c>
      <c r="B2108" s="13">
        <v>43249</v>
      </c>
      <c r="C2108" s="14" t="s">
        <v>817</v>
      </c>
      <c r="D2108" s="14">
        <v>116</v>
      </c>
      <c r="E2108">
        <f>VLOOKUP(C:C,Table1[[#All],[searchTaxon]:[Multiple_forms]],3,FALSE)</f>
        <v>0</v>
      </c>
      <c r="F2108">
        <f>VLOOKUP(C:C,Table1[[#All],[searchTaxon]:[Multiple_forms]],4,FALSE)</f>
        <v>0</v>
      </c>
      <c r="G2108">
        <f>VLOOKUP(C:C,Table1[[#All],[searchTaxon]:[Multiple_forms]],5,FALSE)</f>
        <v>0</v>
      </c>
      <c r="J2108" t="s">
        <v>82</v>
      </c>
    </row>
    <row r="2109" spans="1:10">
      <c r="A2109" s="12">
        <v>43249</v>
      </c>
      <c r="B2109" s="13">
        <v>43249</v>
      </c>
      <c r="C2109" s="14" t="s">
        <v>821</v>
      </c>
      <c r="D2109" s="14">
        <v>117</v>
      </c>
      <c r="E2109">
        <f>VLOOKUP(C:C,Table1[[#All],[searchTaxon]:[Multiple_forms]],3,FALSE)</f>
        <v>0</v>
      </c>
      <c r="F2109">
        <f>VLOOKUP(C:C,Table1[[#All],[searchTaxon]:[Multiple_forms]],4,FALSE)</f>
        <v>0</v>
      </c>
      <c r="G2109">
        <f>VLOOKUP(C:C,Table1[[#All],[searchTaxon]:[Multiple_forms]],5,FALSE)</f>
        <v>0</v>
      </c>
      <c r="J2109" t="s">
        <v>82</v>
      </c>
    </row>
    <row r="2110" spans="1:10">
      <c r="A2110" s="12">
        <v>43249</v>
      </c>
      <c r="B2110" s="13">
        <v>43249</v>
      </c>
      <c r="C2110" s="14" t="s">
        <v>825</v>
      </c>
      <c r="D2110" s="14">
        <v>118</v>
      </c>
      <c r="E2110">
        <f>VLOOKUP(C:C,Table1[[#All],[searchTaxon]:[Multiple_forms]],3,FALSE)</f>
        <v>0</v>
      </c>
      <c r="F2110">
        <f>VLOOKUP(C:C,Table1[[#All],[searchTaxon]:[Multiple_forms]],4,FALSE)</f>
        <v>0</v>
      </c>
      <c r="G2110">
        <f>VLOOKUP(C:C,Table1[[#All],[searchTaxon]:[Multiple_forms]],5,FALSE)</f>
        <v>0</v>
      </c>
      <c r="J2110" t="s">
        <v>82</v>
      </c>
    </row>
    <row r="2111" spans="1:10">
      <c r="A2111" s="12">
        <v>43249</v>
      </c>
      <c r="B2111" s="13">
        <v>43249</v>
      </c>
      <c r="C2111" s="14" t="s">
        <v>825</v>
      </c>
      <c r="D2111" s="14">
        <v>119</v>
      </c>
      <c r="E2111">
        <f>VLOOKUP(C:C,Table1[[#All],[searchTaxon]:[Multiple_forms]],3,FALSE)</f>
        <v>0</v>
      </c>
      <c r="F2111">
        <f>VLOOKUP(C:C,Table1[[#All],[searchTaxon]:[Multiple_forms]],4,FALSE)</f>
        <v>0</v>
      </c>
      <c r="G2111">
        <f>VLOOKUP(C:C,Table1[[#All],[searchTaxon]:[Multiple_forms]],5,FALSE)</f>
        <v>0</v>
      </c>
      <c r="J2111" t="s">
        <v>82</v>
      </c>
    </row>
    <row r="2112" spans="1:10">
      <c r="A2112" s="12">
        <v>43249</v>
      </c>
      <c r="B2112" s="13">
        <v>43249</v>
      </c>
      <c r="C2112" s="14" t="s">
        <v>828</v>
      </c>
      <c r="D2112" s="14">
        <v>120</v>
      </c>
      <c r="E2112">
        <f>VLOOKUP(C:C,Table1[[#All],[searchTaxon]:[Multiple_forms]],3,FALSE)</f>
        <v>0</v>
      </c>
      <c r="F2112">
        <f>VLOOKUP(C:C,Table1[[#All],[searchTaxon]:[Multiple_forms]],4,FALSE)</f>
        <v>0</v>
      </c>
      <c r="G2112">
        <f>VLOOKUP(C:C,Table1[[#All],[searchTaxon]:[Multiple_forms]],5,FALSE)</f>
        <v>0</v>
      </c>
      <c r="J2112" t="s">
        <v>82</v>
      </c>
    </row>
    <row r="2113" spans="1:10">
      <c r="A2113" s="12">
        <v>43249</v>
      </c>
      <c r="B2113" s="13">
        <v>43249</v>
      </c>
      <c r="C2113" s="14" t="s">
        <v>830</v>
      </c>
      <c r="D2113" s="14">
        <v>121</v>
      </c>
      <c r="E2113">
        <f>VLOOKUP(C:C,Table1[[#All],[searchTaxon]:[Multiple_forms]],3,FALSE)</f>
        <v>0</v>
      </c>
      <c r="F2113">
        <f>VLOOKUP(C:C,Table1[[#All],[searchTaxon]:[Multiple_forms]],4,FALSE)</f>
        <v>0</v>
      </c>
      <c r="G2113">
        <f>VLOOKUP(C:C,Table1[[#All],[searchTaxon]:[Multiple_forms]],5,FALSE)</f>
        <v>0</v>
      </c>
      <c r="J2113" t="s">
        <v>82</v>
      </c>
    </row>
    <row r="2114" spans="1:10">
      <c r="A2114" s="12">
        <v>43249</v>
      </c>
      <c r="B2114" s="13">
        <v>43249</v>
      </c>
      <c r="C2114" s="14" t="s">
        <v>832</v>
      </c>
      <c r="D2114" s="14">
        <v>122</v>
      </c>
      <c r="E2114">
        <f>VLOOKUP(C:C,Table1[[#All],[searchTaxon]:[Multiple_forms]],3,FALSE)</f>
        <v>0</v>
      </c>
      <c r="F2114">
        <f>VLOOKUP(C:C,Table1[[#All],[searchTaxon]:[Multiple_forms]],4,FALSE)</f>
        <v>0</v>
      </c>
      <c r="G2114">
        <f>VLOOKUP(C:C,Table1[[#All],[searchTaxon]:[Multiple_forms]],5,FALSE)</f>
        <v>0</v>
      </c>
      <c r="J2114" t="s">
        <v>82</v>
      </c>
    </row>
    <row r="2115" spans="1:10">
      <c r="A2115" s="12">
        <v>43249</v>
      </c>
      <c r="B2115" s="13">
        <v>43249</v>
      </c>
      <c r="C2115" s="14" t="s">
        <v>834</v>
      </c>
      <c r="D2115" s="14">
        <v>123</v>
      </c>
      <c r="E2115">
        <f>VLOOKUP(C:C,Table1[[#All],[searchTaxon]:[Multiple_forms]],3,FALSE)</f>
        <v>0</v>
      </c>
      <c r="F2115">
        <f>VLOOKUP(C:C,Table1[[#All],[searchTaxon]:[Multiple_forms]],4,FALSE)</f>
        <v>0</v>
      </c>
      <c r="G2115">
        <f>VLOOKUP(C:C,Table1[[#All],[searchTaxon]:[Multiple_forms]],5,FALSE)</f>
        <v>0</v>
      </c>
      <c r="J2115" t="s">
        <v>82</v>
      </c>
    </row>
    <row r="2116" spans="1:10">
      <c r="A2116" s="12">
        <v>43273</v>
      </c>
      <c r="B2116" s="13">
        <v>43273</v>
      </c>
      <c r="C2116" s="14" t="s">
        <v>836</v>
      </c>
      <c r="D2116" s="14">
        <v>124</v>
      </c>
      <c r="E2116">
        <f>VLOOKUP(C:C,Table1[[#All],[searchTaxon]:[Multiple_forms]],3,FALSE)</f>
        <v>0</v>
      </c>
      <c r="F2116">
        <f>VLOOKUP(C:C,Table1[[#All],[searchTaxon]:[Multiple_forms]],4,FALSE)</f>
        <v>0</v>
      </c>
      <c r="G2116">
        <f>VLOOKUP(C:C,Table1[[#All],[searchTaxon]:[Multiple_forms]],5,FALSE)</f>
        <v>0</v>
      </c>
      <c r="J2116" t="s">
        <v>82</v>
      </c>
    </row>
    <row r="2117" spans="1:10">
      <c r="A2117" s="12">
        <v>43273</v>
      </c>
      <c r="B2117" s="13">
        <v>43273</v>
      </c>
      <c r="C2117" s="14" t="s">
        <v>841</v>
      </c>
      <c r="D2117" s="14">
        <v>125</v>
      </c>
      <c r="E2117">
        <f>VLOOKUP(C:C,Table1[[#All],[searchTaxon]:[Multiple_forms]],3,FALSE)</f>
        <v>0</v>
      </c>
      <c r="F2117">
        <f>VLOOKUP(C:C,Table1[[#All],[searchTaxon]:[Multiple_forms]],4,FALSE)</f>
        <v>0</v>
      </c>
      <c r="G2117">
        <f>VLOOKUP(C:C,Table1[[#All],[searchTaxon]:[Multiple_forms]],5,FALSE)</f>
        <v>0</v>
      </c>
      <c r="J2117" t="s">
        <v>82</v>
      </c>
    </row>
    <row r="2118" spans="1:10">
      <c r="A2118" s="12">
        <v>43273</v>
      </c>
      <c r="B2118" s="13">
        <v>43273</v>
      </c>
      <c r="C2118" s="14" t="s">
        <v>843</v>
      </c>
      <c r="D2118" s="14">
        <v>126</v>
      </c>
      <c r="E2118">
        <f>VLOOKUP(C:C,Table1[[#All],[searchTaxon]:[Multiple_forms]],3,FALSE)</f>
        <v>0</v>
      </c>
      <c r="F2118">
        <f>VLOOKUP(C:C,Table1[[#All],[searchTaxon]:[Multiple_forms]],4,FALSE)</f>
        <v>0</v>
      </c>
      <c r="G2118">
        <f>VLOOKUP(C:C,Table1[[#All],[searchTaxon]:[Multiple_forms]],5,FALSE)</f>
        <v>0</v>
      </c>
      <c r="J2118" t="s">
        <v>82</v>
      </c>
    </row>
    <row r="2119" spans="1:10">
      <c r="A2119" s="12">
        <v>43273</v>
      </c>
      <c r="B2119" s="13">
        <v>43273</v>
      </c>
      <c r="C2119" s="14" t="s">
        <v>845</v>
      </c>
      <c r="D2119" s="14">
        <v>127</v>
      </c>
      <c r="E2119">
        <f>VLOOKUP(C:C,Table1[[#All],[searchTaxon]:[Multiple_forms]],3,FALSE)</f>
        <v>0</v>
      </c>
      <c r="F2119">
        <f>VLOOKUP(C:C,Table1[[#All],[searchTaxon]:[Multiple_forms]],4,FALSE)</f>
        <v>0</v>
      </c>
      <c r="G2119">
        <f>VLOOKUP(C:C,Table1[[#All],[searchTaxon]:[Multiple_forms]],5,FALSE)</f>
        <v>0</v>
      </c>
      <c r="J2119" t="s">
        <v>82</v>
      </c>
    </row>
    <row r="2120" spans="1:10">
      <c r="A2120" s="12">
        <v>43273</v>
      </c>
      <c r="B2120" s="13">
        <v>43273</v>
      </c>
      <c r="C2120" s="14" t="s">
        <v>848</v>
      </c>
      <c r="D2120" s="14">
        <v>128</v>
      </c>
      <c r="E2120">
        <f>VLOOKUP(C:C,Table1[[#All],[searchTaxon]:[Multiple_forms]],3,FALSE)</f>
        <v>0</v>
      </c>
      <c r="F2120">
        <f>VLOOKUP(C:C,Table1[[#All],[searchTaxon]:[Multiple_forms]],4,FALSE)</f>
        <v>0</v>
      </c>
      <c r="G2120">
        <f>VLOOKUP(C:C,Table1[[#All],[searchTaxon]:[Multiple_forms]],5,FALSE)</f>
        <v>0</v>
      </c>
      <c r="J2120" t="s">
        <v>82</v>
      </c>
    </row>
    <row r="2121" spans="1:10">
      <c r="A2121" s="12">
        <v>43276</v>
      </c>
      <c r="B2121" s="13">
        <v>43276</v>
      </c>
      <c r="C2121" s="14" t="s">
        <v>850</v>
      </c>
      <c r="D2121" s="14">
        <v>129</v>
      </c>
      <c r="E2121">
        <f>VLOOKUP(C:C,Table1[[#All],[searchTaxon]:[Multiple_forms]],3,FALSE)</f>
        <v>0</v>
      </c>
      <c r="F2121">
        <f>VLOOKUP(C:C,Table1[[#All],[searchTaxon]:[Multiple_forms]],4,FALSE)</f>
        <v>0</v>
      </c>
      <c r="G2121">
        <f>VLOOKUP(C:C,Table1[[#All],[searchTaxon]:[Multiple_forms]],5,FALSE)</f>
        <v>0</v>
      </c>
      <c r="J2121" t="s">
        <v>82</v>
      </c>
    </row>
    <row r="2122" spans="1:10">
      <c r="A2122" s="12">
        <v>43276</v>
      </c>
      <c r="B2122" s="13">
        <v>43276</v>
      </c>
      <c r="C2122" s="14" t="s">
        <v>852</v>
      </c>
      <c r="D2122" s="14">
        <v>130</v>
      </c>
      <c r="E2122">
        <f>VLOOKUP(C:C,Table1[[#All],[searchTaxon]:[Multiple_forms]],3,FALSE)</f>
        <v>0</v>
      </c>
      <c r="F2122">
        <f>VLOOKUP(C:C,Table1[[#All],[searchTaxon]:[Multiple_forms]],4,FALSE)</f>
        <v>0</v>
      </c>
      <c r="G2122">
        <f>VLOOKUP(C:C,Table1[[#All],[searchTaxon]:[Multiple_forms]],5,FALSE)</f>
        <v>0</v>
      </c>
      <c r="J2122" t="s">
        <v>82</v>
      </c>
    </row>
    <row r="2123" spans="1:10">
      <c r="A2123" s="12">
        <v>43276</v>
      </c>
      <c r="B2123" s="13">
        <v>43276</v>
      </c>
      <c r="C2123" s="14" t="s">
        <v>855</v>
      </c>
      <c r="D2123" s="14">
        <v>131</v>
      </c>
      <c r="E2123">
        <f>VLOOKUP(C:C,Table1[[#All],[searchTaxon]:[Multiple_forms]],3,FALSE)</f>
        <v>0</v>
      </c>
      <c r="F2123">
        <f>VLOOKUP(C:C,Table1[[#All],[searchTaxon]:[Multiple_forms]],4,FALSE)</f>
        <v>0</v>
      </c>
      <c r="G2123">
        <f>VLOOKUP(C:C,Table1[[#All],[searchTaxon]:[Multiple_forms]],5,FALSE)</f>
        <v>0</v>
      </c>
      <c r="J2123" t="s">
        <v>82</v>
      </c>
    </row>
    <row r="2124" spans="1:10">
      <c r="A2124" s="12">
        <v>43276</v>
      </c>
      <c r="B2124" s="13">
        <v>43276</v>
      </c>
      <c r="C2124" s="14" t="s">
        <v>860</v>
      </c>
      <c r="D2124" s="14">
        <v>132</v>
      </c>
      <c r="E2124">
        <f>VLOOKUP(C:C,Table1[[#All],[searchTaxon]:[Multiple_forms]],3,FALSE)</f>
        <v>0</v>
      </c>
      <c r="F2124">
        <f>VLOOKUP(C:C,Table1[[#All],[searchTaxon]:[Multiple_forms]],4,FALSE)</f>
        <v>0</v>
      </c>
      <c r="G2124">
        <f>VLOOKUP(C:C,Table1[[#All],[searchTaxon]:[Multiple_forms]],5,FALSE)</f>
        <v>0</v>
      </c>
      <c r="J2124" t="s">
        <v>82</v>
      </c>
    </row>
    <row r="2125" spans="1:10">
      <c r="A2125" s="12">
        <v>43276</v>
      </c>
      <c r="B2125" s="13">
        <v>43276</v>
      </c>
      <c r="C2125" s="14" t="s">
        <v>863</v>
      </c>
      <c r="D2125" s="14">
        <v>133</v>
      </c>
      <c r="E2125">
        <f>VLOOKUP(C:C,Table1[[#All],[searchTaxon]:[Multiple_forms]],3,FALSE)</f>
        <v>0</v>
      </c>
      <c r="F2125">
        <f>VLOOKUP(C:C,Table1[[#All],[searchTaxon]:[Multiple_forms]],4,FALSE)</f>
        <v>0</v>
      </c>
      <c r="G2125">
        <f>VLOOKUP(C:C,Table1[[#All],[searchTaxon]:[Multiple_forms]],5,FALSE)</f>
        <v>0</v>
      </c>
      <c r="J2125" t="s">
        <v>82</v>
      </c>
    </row>
    <row r="2126" spans="1:10">
      <c r="A2126" s="12">
        <v>43276</v>
      </c>
      <c r="B2126" s="13">
        <v>43276</v>
      </c>
      <c r="C2126" s="14" t="s">
        <v>865</v>
      </c>
      <c r="D2126" s="14">
        <v>134</v>
      </c>
      <c r="E2126">
        <f>VLOOKUP(C:C,Table1[[#All],[searchTaxon]:[Multiple_forms]],3,FALSE)</f>
        <v>0</v>
      </c>
      <c r="F2126">
        <f>VLOOKUP(C:C,Table1[[#All],[searchTaxon]:[Multiple_forms]],4,FALSE)</f>
        <v>0</v>
      </c>
      <c r="G2126">
        <f>VLOOKUP(C:C,Table1[[#All],[searchTaxon]:[Multiple_forms]],5,FALSE)</f>
        <v>0</v>
      </c>
      <c r="J2126" t="s">
        <v>82</v>
      </c>
    </row>
    <row r="2127" spans="1:10">
      <c r="A2127" s="12">
        <v>43277</v>
      </c>
      <c r="B2127" s="13">
        <v>43277</v>
      </c>
      <c r="C2127" s="14" t="s">
        <v>867</v>
      </c>
      <c r="D2127" s="14">
        <v>135</v>
      </c>
      <c r="E2127">
        <f>VLOOKUP(C:C,Table1[[#All],[searchTaxon]:[Multiple_forms]],3,FALSE)</f>
        <v>0</v>
      </c>
      <c r="F2127">
        <f>VLOOKUP(C:C,Table1[[#All],[searchTaxon]:[Multiple_forms]],4,FALSE)</f>
        <v>0</v>
      </c>
      <c r="G2127">
        <f>VLOOKUP(C:C,Table1[[#All],[searchTaxon]:[Multiple_forms]],5,FALSE)</f>
        <v>0</v>
      </c>
      <c r="J2127" t="s">
        <v>82</v>
      </c>
    </row>
    <row r="2128" spans="1:10">
      <c r="A2128" s="12">
        <v>43277</v>
      </c>
      <c r="B2128" s="13">
        <v>43277</v>
      </c>
      <c r="C2128" s="14" t="s">
        <v>870</v>
      </c>
      <c r="D2128" s="14">
        <v>136</v>
      </c>
      <c r="E2128">
        <f>VLOOKUP(C:C,Table1[[#All],[searchTaxon]:[Multiple_forms]],3,FALSE)</f>
        <v>0</v>
      </c>
      <c r="F2128">
        <f>VLOOKUP(C:C,Table1[[#All],[searchTaxon]:[Multiple_forms]],4,FALSE)</f>
        <v>0</v>
      </c>
      <c r="G2128">
        <f>VLOOKUP(C:C,Table1[[#All],[searchTaxon]:[Multiple_forms]],5,FALSE)</f>
        <v>0</v>
      </c>
      <c r="J2128" t="s">
        <v>82</v>
      </c>
    </row>
    <row r="2129" spans="1:10">
      <c r="A2129" s="12">
        <v>43277</v>
      </c>
      <c r="B2129" s="13">
        <v>43277</v>
      </c>
      <c r="C2129" s="14" t="s">
        <v>872</v>
      </c>
      <c r="D2129" s="14">
        <v>137</v>
      </c>
      <c r="E2129">
        <f>VLOOKUP(C:C,Table1[[#All],[searchTaxon]:[Multiple_forms]],3,FALSE)</f>
        <v>0</v>
      </c>
      <c r="F2129">
        <f>VLOOKUP(C:C,Table1[[#All],[searchTaxon]:[Multiple_forms]],4,FALSE)</f>
        <v>0</v>
      </c>
      <c r="G2129">
        <f>VLOOKUP(C:C,Table1[[#All],[searchTaxon]:[Multiple_forms]],5,FALSE)</f>
        <v>0</v>
      </c>
      <c r="J2129" t="s">
        <v>82</v>
      </c>
    </row>
    <row r="2130" spans="1:10">
      <c r="A2130" s="12">
        <v>43277</v>
      </c>
      <c r="B2130" s="13">
        <v>43277</v>
      </c>
      <c r="C2130" s="14" t="s">
        <v>874</v>
      </c>
      <c r="D2130" s="14">
        <v>138</v>
      </c>
      <c r="E2130">
        <f>VLOOKUP(C:C,Table1[[#All],[searchTaxon]:[Multiple_forms]],3,FALSE)</f>
        <v>0</v>
      </c>
      <c r="F2130">
        <f>VLOOKUP(C:C,Table1[[#All],[searchTaxon]:[Multiple_forms]],4,FALSE)</f>
        <v>0</v>
      </c>
      <c r="G2130">
        <f>VLOOKUP(C:C,Table1[[#All],[searchTaxon]:[Multiple_forms]],5,FALSE)</f>
        <v>0</v>
      </c>
      <c r="J2130" t="s">
        <v>82</v>
      </c>
    </row>
    <row r="2131" spans="1:10">
      <c r="A2131" s="12">
        <v>43277</v>
      </c>
      <c r="B2131" s="13">
        <v>43277</v>
      </c>
      <c r="C2131" s="14" t="s">
        <v>876</v>
      </c>
      <c r="D2131" s="14">
        <v>139</v>
      </c>
      <c r="E2131">
        <f>VLOOKUP(C:C,Table1[[#All],[searchTaxon]:[Multiple_forms]],3,FALSE)</f>
        <v>0</v>
      </c>
      <c r="F2131">
        <f>VLOOKUP(C:C,Table1[[#All],[searchTaxon]:[Multiple_forms]],4,FALSE)</f>
        <v>0</v>
      </c>
      <c r="G2131">
        <f>VLOOKUP(C:C,Table1[[#All],[searchTaxon]:[Multiple_forms]],5,FALSE)</f>
        <v>0</v>
      </c>
      <c r="J2131" t="s">
        <v>82</v>
      </c>
    </row>
    <row r="2132" spans="1:10">
      <c r="A2132" s="12">
        <v>43277</v>
      </c>
      <c r="B2132" s="13">
        <v>43277</v>
      </c>
      <c r="C2132" s="14" t="s">
        <v>879</v>
      </c>
      <c r="D2132" s="14">
        <v>140</v>
      </c>
      <c r="E2132">
        <f>VLOOKUP(C:C,Table1[[#All],[searchTaxon]:[Multiple_forms]],3,FALSE)</f>
        <v>0</v>
      </c>
      <c r="F2132">
        <f>VLOOKUP(C:C,Table1[[#All],[searchTaxon]:[Multiple_forms]],4,FALSE)</f>
        <v>0</v>
      </c>
      <c r="G2132">
        <f>VLOOKUP(C:C,Table1[[#All],[searchTaxon]:[Multiple_forms]],5,FALSE)</f>
        <v>0</v>
      </c>
      <c r="J2132" t="s">
        <v>82</v>
      </c>
    </row>
    <row r="2133" spans="1:10">
      <c r="A2133" s="12">
        <v>43277</v>
      </c>
      <c r="B2133" s="13">
        <v>43277</v>
      </c>
      <c r="C2133" s="14" t="s">
        <v>883</v>
      </c>
      <c r="D2133" s="14">
        <v>141</v>
      </c>
      <c r="E2133">
        <f>VLOOKUP(C:C,Table1[[#All],[searchTaxon]:[Multiple_forms]],3,FALSE)</f>
        <v>0</v>
      </c>
      <c r="F2133">
        <f>VLOOKUP(C:C,Table1[[#All],[searchTaxon]:[Multiple_forms]],4,FALSE)</f>
        <v>0</v>
      </c>
      <c r="G2133">
        <f>VLOOKUP(C:C,Table1[[#All],[searchTaxon]:[Multiple_forms]],5,FALSE)</f>
        <v>0</v>
      </c>
      <c r="J2133" t="s">
        <v>82</v>
      </c>
    </row>
    <row r="2134" spans="1:10">
      <c r="A2134" s="12">
        <v>43277</v>
      </c>
      <c r="B2134" s="13">
        <v>43277</v>
      </c>
      <c r="C2134" s="14" t="s">
        <v>888</v>
      </c>
      <c r="D2134" s="14">
        <v>142</v>
      </c>
      <c r="E2134">
        <f>VLOOKUP(C:C,Table1[[#All],[searchTaxon]:[Multiple_forms]],3,FALSE)</f>
        <v>0</v>
      </c>
      <c r="F2134">
        <f>VLOOKUP(C:C,Table1[[#All],[searchTaxon]:[Multiple_forms]],4,FALSE)</f>
        <v>0</v>
      </c>
      <c r="G2134">
        <f>VLOOKUP(C:C,Table1[[#All],[searchTaxon]:[Multiple_forms]],5,FALSE)</f>
        <v>0</v>
      </c>
      <c r="J2134" t="s">
        <v>82</v>
      </c>
    </row>
    <row r="2135" spans="1:10">
      <c r="A2135" s="12">
        <v>43278</v>
      </c>
      <c r="B2135" s="13">
        <v>43278</v>
      </c>
      <c r="C2135" s="14" t="s">
        <v>891</v>
      </c>
      <c r="D2135" s="14">
        <v>143</v>
      </c>
      <c r="E2135">
        <f>VLOOKUP(C:C,Table1[[#All],[searchTaxon]:[Multiple_forms]],3,FALSE)</f>
        <v>0</v>
      </c>
      <c r="F2135">
        <f>VLOOKUP(C:C,Table1[[#All],[searchTaxon]:[Multiple_forms]],4,FALSE)</f>
        <v>0</v>
      </c>
      <c r="G2135">
        <f>VLOOKUP(C:C,Table1[[#All],[searchTaxon]:[Multiple_forms]],5,FALSE)</f>
        <v>0</v>
      </c>
      <c r="J2135" t="s">
        <v>82</v>
      </c>
    </row>
    <row r="2136" spans="1:10">
      <c r="A2136" s="12">
        <v>43278</v>
      </c>
      <c r="B2136" s="13">
        <v>43278</v>
      </c>
      <c r="C2136" s="14" t="s">
        <v>892</v>
      </c>
      <c r="D2136" s="14">
        <v>144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>
        <f>VLOOKUP(C:C,Table1[[#All],[searchTaxon]:[Multiple_forms]],5,FALSE)</f>
        <v>0</v>
      </c>
      <c r="J2136" t="s">
        <v>82</v>
      </c>
    </row>
    <row r="2137" spans="1:10">
      <c r="A2137" s="12">
        <v>43278</v>
      </c>
      <c r="B2137" s="13">
        <v>43278</v>
      </c>
      <c r="C2137" s="14" t="s">
        <v>895</v>
      </c>
      <c r="D2137" s="14">
        <v>145</v>
      </c>
      <c r="E2137">
        <f>VLOOKUP(C:C,Table1[[#All],[searchTaxon]:[Multiple_forms]],3,FALSE)</f>
        <v>0</v>
      </c>
      <c r="F2137">
        <f>VLOOKUP(C:C,Table1[[#All],[searchTaxon]:[Multiple_forms]],4,FALSE)</f>
        <v>0</v>
      </c>
      <c r="G2137">
        <f>VLOOKUP(C:C,Table1[[#All],[searchTaxon]:[Multiple_forms]],5,FALSE)</f>
        <v>0</v>
      </c>
      <c r="J2137" t="s">
        <v>82</v>
      </c>
    </row>
    <row r="2138" spans="1:10">
      <c r="A2138" s="12">
        <v>43278</v>
      </c>
      <c r="B2138" s="13">
        <v>43278</v>
      </c>
      <c r="C2138" s="14" t="s">
        <v>897</v>
      </c>
      <c r="D2138" s="14">
        <v>146</v>
      </c>
      <c r="E2138" t="str">
        <f>VLOOKUP(C:C,Table1[[#All],[searchTaxon]:[Multiple_forms]],3,FALSE)</f>
        <v>Maculata</v>
      </c>
      <c r="F2138">
        <f>VLOOKUP(C:C,Table1[[#All],[searchTaxon]:[Multiple_forms]],4,FALSE)</f>
        <v>0</v>
      </c>
      <c r="G2138" t="str">
        <f>VLOOKUP(C:C,Table1[[#All],[searchTaxon]:[Multiple_forms]],5,FALSE)</f>
        <v>Yes</v>
      </c>
      <c r="J2138" t="s">
        <v>82</v>
      </c>
    </row>
    <row r="2139" spans="1:10">
      <c r="A2139" s="12">
        <v>43279</v>
      </c>
      <c r="B2139" s="13">
        <v>43279</v>
      </c>
      <c r="C2139" s="14" t="s">
        <v>903</v>
      </c>
      <c r="D2139" s="14">
        <v>147</v>
      </c>
      <c r="E2139">
        <f>VLOOKUP(C:C,Table1[[#All],[searchTaxon]:[Multiple_forms]],3,FALSE)</f>
        <v>0</v>
      </c>
      <c r="F2139">
        <f>VLOOKUP(C:C,Table1[[#All],[searchTaxon]:[Multiple_forms]],4,FALSE)</f>
        <v>0</v>
      </c>
      <c r="G2139">
        <f>VLOOKUP(C:C,Table1[[#All],[searchTaxon]:[Multiple_forms]],5,FALSE)</f>
        <v>0</v>
      </c>
      <c r="J2139" t="s">
        <v>82</v>
      </c>
    </row>
    <row r="2140" spans="1:10">
      <c r="A2140" s="12">
        <v>43279</v>
      </c>
      <c r="B2140" s="13">
        <v>43279</v>
      </c>
      <c r="C2140" s="14" t="s">
        <v>907</v>
      </c>
      <c r="D2140" s="14">
        <v>148</v>
      </c>
      <c r="E2140">
        <f>VLOOKUP(C:C,Table1[[#All],[searchTaxon]:[Multiple_forms]],3,FALSE)</f>
        <v>0</v>
      </c>
      <c r="F2140">
        <f>VLOOKUP(C:C,Table1[[#All],[searchTaxon]:[Multiple_forms]],4,FALSE)</f>
        <v>0</v>
      </c>
      <c r="G2140">
        <f>VLOOKUP(C:C,Table1[[#All],[searchTaxon]:[Multiple_forms]],5,FALSE)</f>
        <v>0</v>
      </c>
      <c r="J2140" t="s">
        <v>82</v>
      </c>
    </row>
    <row r="2141" spans="1:10">
      <c r="A2141" s="12">
        <v>43279</v>
      </c>
      <c r="B2141" s="13">
        <v>43279</v>
      </c>
      <c r="C2141" s="14" t="s">
        <v>910</v>
      </c>
      <c r="D2141" s="14">
        <v>149</v>
      </c>
      <c r="E2141">
        <f>VLOOKUP(C:C,Table1[[#All],[searchTaxon]:[Multiple_forms]],3,FALSE)</f>
        <v>0</v>
      </c>
      <c r="F2141">
        <f>VLOOKUP(C:C,Table1[[#All],[searchTaxon]:[Multiple_forms]],4,FALSE)</f>
        <v>0</v>
      </c>
      <c r="G2141">
        <f>VLOOKUP(C:C,Table1[[#All],[searchTaxon]:[Multiple_forms]],5,FALSE)</f>
        <v>0</v>
      </c>
      <c r="J2141" t="s">
        <v>82</v>
      </c>
    </row>
    <row r="2142" spans="1:10">
      <c r="A2142" s="12">
        <v>43279</v>
      </c>
      <c r="B2142" s="13">
        <v>43279</v>
      </c>
      <c r="C2142" s="14" t="s">
        <v>913</v>
      </c>
      <c r="D2142" s="14">
        <v>150</v>
      </c>
      <c r="E2142">
        <f>VLOOKUP(C:C,Table1[[#All],[searchTaxon]:[Multiple_forms]],3,FALSE)</f>
        <v>0</v>
      </c>
      <c r="F2142">
        <f>VLOOKUP(C:C,Table1[[#All],[searchTaxon]:[Multiple_forms]],4,FALSE)</f>
        <v>0</v>
      </c>
      <c r="G2142">
        <f>VLOOKUP(C:C,Table1[[#All],[searchTaxon]:[Multiple_forms]],5,FALSE)</f>
        <v>0</v>
      </c>
      <c r="J2142" t="s">
        <v>82</v>
      </c>
    </row>
    <row r="2143" spans="1:10">
      <c r="A2143" s="12">
        <v>43279</v>
      </c>
      <c r="B2143" s="13">
        <v>43279</v>
      </c>
      <c r="C2143" s="14" t="s">
        <v>913</v>
      </c>
      <c r="D2143" s="14">
        <v>151</v>
      </c>
      <c r="E2143">
        <f>VLOOKUP(C:C,Table1[[#All],[searchTaxon]:[Multiple_forms]],3,FALSE)</f>
        <v>0</v>
      </c>
      <c r="F2143">
        <f>VLOOKUP(C:C,Table1[[#All],[searchTaxon]:[Multiple_forms]],4,FALSE)</f>
        <v>0</v>
      </c>
      <c r="G2143">
        <f>VLOOKUP(C:C,Table1[[#All],[searchTaxon]:[Multiple_forms]],5,FALSE)</f>
        <v>0</v>
      </c>
      <c r="J2143" t="s">
        <v>82</v>
      </c>
    </row>
    <row r="2144" spans="1:10">
      <c r="A2144" s="12">
        <v>43279</v>
      </c>
      <c r="B2144" s="13">
        <v>43279</v>
      </c>
      <c r="C2144" s="14" t="s">
        <v>915</v>
      </c>
      <c r="D2144" s="14">
        <v>152</v>
      </c>
      <c r="E2144">
        <f>VLOOKUP(C:C,Table1[[#All],[searchTaxon]:[Multiple_forms]],3,FALSE)</f>
        <v>0</v>
      </c>
      <c r="F2144">
        <f>VLOOKUP(C:C,Table1[[#All],[searchTaxon]:[Multiple_forms]],4,FALSE)</f>
        <v>0</v>
      </c>
      <c r="G2144">
        <f>VLOOKUP(C:C,Table1[[#All],[searchTaxon]:[Multiple_forms]],5,FALSE)</f>
        <v>0</v>
      </c>
      <c r="J2144" t="s">
        <v>82</v>
      </c>
    </row>
    <row r="2145" spans="1:10">
      <c r="A2145" s="12">
        <v>43279</v>
      </c>
      <c r="B2145" s="13">
        <v>43279</v>
      </c>
      <c r="C2145" s="14" t="s">
        <v>919</v>
      </c>
      <c r="D2145" s="14">
        <v>153</v>
      </c>
      <c r="E2145">
        <f>VLOOKUP(C:C,Table1[[#All],[searchTaxon]:[Multiple_forms]],3,FALSE)</f>
        <v>0</v>
      </c>
      <c r="F2145">
        <f>VLOOKUP(C:C,Table1[[#All],[searchTaxon]:[Multiple_forms]],4,FALSE)</f>
        <v>0</v>
      </c>
      <c r="G2145">
        <f>VLOOKUP(C:C,Table1[[#All],[searchTaxon]:[Multiple_forms]],5,FALSE)</f>
        <v>0</v>
      </c>
      <c r="J2145" t="s">
        <v>82</v>
      </c>
    </row>
    <row r="2146" spans="1:10">
      <c r="A2146" s="12">
        <v>43279</v>
      </c>
      <c r="B2146" s="13">
        <v>43279</v>
      </c>
      <c r="C2146" s="14" t="s">
        <v>921</v>
      </c>
      <c r="D2146" s="14">
        <v>154</v>
      </c>
      <c r="E2146">
        <f>VLOOKUP(C:C,Table1[[#All],[searchTaxon]:[Multiple_forms]],3,FALSE)</f>
        <v>0</v>
      </c>
      <c r="F2146">
        <f>VLOOKUP(C:C,Table1[[#All],[searchTaxon]:[Multiple_forms]],4,FALSE)</f>
        <v>0</v>
      </c>
      <c r="G2146">
        <f>VLOOKUP(C:C,Table1[[#All],[searchTaxon]:[Multiple_forms]],5,FALSE)</f>
        <v>0</v>
      </c>
      <c r="J2146" t="s">
        <v>82</v>
      </c>
    </row>
    <row r="2147" spans="1:10">
      <c r="A2147" s="12">
        <v>43279</v>
      </c>
      <c r="B2147" s="13">
        <v>43279</v>
      </c>
      <c r="C2147" s="14" t="s">
        <v>925</v>
      </c>
      <c r="D2147" s="14">
        <v>155</v>
      </c>
      <c r="E2147">
        <f>VLOOKUP(C:C,Table1[[#All],[searchTaxon]:[Multiple_forms]],3,FALSE)</f>
        <v>0</v>
      </c>
      <c r="F2147">
        <f>VLOOKUP(C:C,Table1[[#All],[searchTaxon]:[Multiple_forms]],4,FALSE)</f>
        <v>0</v>
      </c>
      <c r="G2147">
        <f>VLOOKUP(C:C,Table1[[#All],[searchTaxon]:[Multiple_forms]],5,FALSE)</f>
        <v>0</v>
      </c>
      <c r="J2147" t="s">
        <v>82</v>
      </c>
    </row>
    <row r="2148" spans="1:10">
      <c r="A2148" s="12">
        <v>43279</v>
      </c>
      <c r="B2148" s="13">
        <v>43279</v>
      </c>
      <c r="C2148" s="14" t="s">
        <v>928</v>
      </c>
      <c r="D2148" s="14">
        <v>156</v>
      </c>
      <c r="E2148">
        <f>VLOOKUP(C:C,Table1[[#All],[searchTaxon]:[Multiple_forms]],3,FALSE)</f>
        <v>0</v>
      </c>
      <c r="F2148">
        <f>VLOOKUP(C:C,Table1[[#All],[searchTaxon]:[Multiple_forms]],4,FALSE)</f>
        <v>0</v>
      </c>
      <c r="G2148">
        <f>VLOOKUP(C:C,Table1[[#All],[searchTaxon]:[Multiple_forms]],5,FALSE)</f>
        <v>0</v>
      </c>
      <c r="J2148" t="s">
        <v>82</v>
      </c>
    </row>
    <row r="2149" spans="1:10">
      <c r="A2149" s="12">
        <v>43279</v>
      </c>
      <c r="B2149" s="13">
        <v>43279</v>
      </c>
      <c r="C2149" s="14" t="s">
        <v>931</v>
      </c>
      <c r="D2149" s="14">
        <v>157</v>
      </c>
      <c r="E2149">
        <f>VLOOKUP(C:C,Table1[[#All],[searchTaxon]:[Multiple_forms]],3,FALSE)</f>
        <v>0</v>
      </c>
      <c r="F2149">
        <f>VLOOKUP(C:C,Table1[[#All],[searchTaxon]:[Multiple_forms]],4,FALSE)</f>
        <v>0</v>
      </c>
      <c r="G2149">
        <f>VLOOKUP(C:C,Table1[[#All],[searchTaxon]:[Multiple_forms]],5,FALSE)</f>
        <v>0</v>
      </c>
      <c r="J2149" t="s">
        <v>82</v>
      </c>
    </row>
    <row r="2150" spans="1:10">
      <c r="A2150" s="12">
        <v>43279</v>
      </c>
      <c r="B2150" s="13">
        <v>43279</v>
      </c>
      <c r="C2150" s="14" t="s">
        <v>933</v>
      </c>
      <c r="D2150" s="14">
        <v>158</v>
      </c>
      <c r="E2150">
        <f>VLOOKUP(C:C,Table1[[#All],[searchTaxon]:[Multiple_forms]],3,FALSE)</f>
        <v>0</v>
      </c>
      <c r="F2150">
        <f>VLOOKUP(C:C,Table1[[#All],[searchTaxon]:[Multiple_forms]],4,FALSE)</f>
        <v>0</v>
      </c>
      <c r="G2150">
        <f>VLOOKUP(C:C,Table1[[#All],[searchTaxon]:[Multiple_forms]],5,FALSE)</f>
        <v>0</v>
      </c>
      <c r="J2150" t="s">
        <v>82</v>
      </c>
    </row>
    <row r="2151" spans="1:10">
      <c r="A2151" s="12">
        <v>43279</v>
      </c>
      <c r="B2151" s="13">
        <v>43279</v>
      </c>
      <c r="C2151" s="14" t="s">
        <v>937</v>
      </c>
      <c r="D2151" s="14">
        <v>159</v>
      </c>
      <c r="E2151">
        <f>VLOOKUP(C:C,Table1[[#All],[searchTaxon]:[Multiple_forms]],3,FALSE)</f>
        <v>0</v>
      </c>
      <c r="F2151">
        <f>VLOOKUP(C:C,Table1[[#All],[searchTaxon]:[Multiple_forms]],4,FALSE)</f>
        <v>0</v>
      </c>
      <c r="G2151" t="str">
        <f>VLOOKUP(C:C,Table1[[#All],[searchTaxon]:[Multiple_forms]],5,FALSE)</f>
        <v>Yes</v>
      </c>
      <c r="J2151" t="s">
        <v>82</v>
      </c>
    </row>
    <row r="2152" spans="1:10">
      <c r="A2152" s="12">
        <v>43279</v>
      </c>
      <c r="B2152" s="13">
        <v>43279</v>
      </c>
      <c r="C2152" s="14" t="s">
        <v>939</v>
      </c>
      <c r="D2152" s="14">
        <v>160</v>
      </c>
      <c r="E2152" t="str">
        <f>VLOOKUP(C:C,Table1[[#All],[searchTaxon]:[Multiple_forms]],3,FALSE)</f>
        <v>Rubra</v>
      </c>
      <c r="F2152">
        <f>VLOOKUP(C:C,Table1[[#All],[searchTaxon]:[Multiple_forms]],4,FALSE)</f>
        <v>0</v>
      </c>
      <c r="G2152" t="str">
        <f>VLOOKUP(C:C,Table1[[#All],[searchTaxon]:[Multiple_forms]],5,FALSE)</f>
        <v>Yes</v>
      </c>
      <c r="J2152" t="s">
        <v>82</v>
      </c>
    </row>
    <row r="2153" spans="1:10">
      <c r="A2153" s="12">
        <v>43279</v>
      </c>
      <c r="B2153" s="13">
        <v>43279</v>
      </c>
      <c r="C2153" s="14" t="s">
        <v>942</v>
      </c>
      <c r="D2153" s="14">
        <v>161</v>
      </c>
      <c r="E2153">
        <f>VLOOKUP(C:C,Table1[[#All],[searchTaxon]:[Multiple_forms]],3,FALSE)</f>
        <v>0</v>
      </c>
      <c r="F2153">
        <f>VLOOKUP(C:C,Table1[[#All],[searchTaxon]:[Multiple_forms]],4,FALSE)</f>
        <v>0</v>
      </c>
      <c r="G2153" t="str">
        <f>VLOOKUP(C:C,Table1[[#All],[searchTaxon]:[Multiple_forms]],5,FALSE)</f>
        <v>Yes</v>
      </c>
      <c r="J2153" t="s">
        <v>82</v>
      </c>
    </row>
    <row r="2154" spans="1:10">
      <c r="A2154" s="12">
        <v>43279</v>
      </c>
      <c r="B2154" s="13">
        <v>43279</v>
      </c>
      <c r="C2154" s="14" t="s">
        <v>943</v>
      </c>
      <c r="D2154" s="14">
        <v>162</v>
      </c>
      <c r="E2154">
        <f>VLOOKUP(C:C,Table1[[#All],[searchTaxon]:[Multiple_forms]],3,FALSE)</f>
        <v>0</v>
      </c>
      <c r="F2154">
        <f>VLOOKUP(C:C,Table1[[#All],[searchTaxon]:[Multiple_forms]],4,FALSE)</f>
        <v>0</v>
      </c>
      <c r="G2154">
        <f>VLOOKUP(C:C,Table1[[#All],[searchTaxon]:[Multiple_forms]],5,FALSE)</f>
        <v>0</v>
      </c>
      <c r="J2154" t="s">
        <v>82</v>
      </c>
    </row>
    <row r="2155" spans="1:10">
      <c r="A2155" s="12">
        <v>43280</v>
      </c>
      <c r="B2155" s="13">
        <v>43280</v>
      </c>
      <c r="C2155" s="14" t="s">
        <v>948</v>
      </c>
      <c r="D2155" s="14">
        <v>163</v>
      </c>
      <c r="E2155">
        <f>VLOOKUP(C:C,Table1[[#All],[searchTaxon]:[Multiple_forms]],3,FALSE)</f>
        <v>0</v>
      </c>
      <c r="F2155">
        <f>VLOOKUP(C:C,Table1[[#All],[searchTaxon]:[Multiple_forms]],4,FALSE)</f>
        <v>0</v>
      </c>
      <c r="G2155">
        <f>VLOOKUP(C:C,Table1[[#All],[searchTaxon]:[Multiple_forms]],5,FALSE)</f>
        <v>0</v>
      </c>
      <c r="J2155" t="s">
        <v>82</v>
      </c>
    </row>
    <row r="2156" spans="1:10">
      <c r="A2156" s="12">
        <v>43280</v>
      </c>
      <c r="B2156" s="13">
        <v>43280</v>
      </c>
      <c r="C2156" s="14" t="s">
        <v>951</v>
      </c>
      <c r="D2156" s="14">
        <v>164</v>
      </c>
      <c r="E2156">
        <f>VLOOKUP(C:C,Table1[[#All],[searchTaxon]:[Multiple_forms]],3,FALSE)</f>
        <v>0</v>
      </c>
      <c r="F2156">
        <f>VLOOKUP(C:C,Table1[[#All],[searchTaxon]:[Multiple_forms]],4,FALSE)</f>
        <v>0</v>
      </c>
      <c r="G2156">
        <f>VLOOKUP(C:C,Table1[[#All],[searchTaxon]:[Multiple_forms]],5,FALSE)</f>
        <v>0</v>
      </c>
      <c r="J2156" t="s">
        <v>82</v>
      </c>
    </row>
    <row r="2157" spans="1:10">
      <c r="A2157" s="12">
        <v>43280</v>
      </c>
      <c r="B2157" s="13">
        <v>43280</v>
      </c>
      <c r="C2157" s="14" t="s">
        <v>953</v>
      </c>
      <c r="D2157" s="14">
        <v>165</v>
      </c>
      <c r="E2157">
        <f>VLOOKUP(C:C,Table1[[#All],[searchTaxon]:[Multiple_forms]],3,FALSE)</f>
        <v>0</v>
      </c>
      <c r="F2157">
        <f>VLOOKUP(C:C,Table1[[#All],[searchTaxon]:[Multiple_forms]],4,FALSE)</f>
        <v>0</v>
      </c>
      <c r="G2157" t="str">
        <f>VLOOKUP(C:C,Table1[[#All],[searchTaxon]:[Multiple_forms]],5,FALSE)</f>
        <v>Yes</v>
      </c>
      <c r="J2157" t="s">
        <v>82</v>
      </c>
    </row>
    <row r="2158" spans="1:10">
      <c r="A2158" s="12">
        <v>43280</v>
      </c>
      <c r="B2158" s="13">
        <v>43280</v>
      </c>
      <c r="C2158" s="14" t="s">
        <v>956</v>
      </c>
      <c r="D2158" s="14">
        <v>166</v>
      </c>
      <c r="E2158">
        <f>VLOOKUP(C:C,Table1[[#All],[searchTaxon]:[Multiple_forms]],3,FALSE)</f>
        <v>0</v>
      </c>
      <c r="F2158">
        <f>VLOOKUP(C:C,Table1[[#All],[searchTaxon]:[Multiple_forms]],4,FALSE)</f>
        <v>0</v>
      </c>
      <c r="G2158">
        <f>VLOOKUP(C:C,Table1[[#All],[searchTaxon]:[Multiple_forms]],5,FALSE)</f>
        <v>0</v>
      </c>
      <c r="J2158" t="s">
        <v>82</v>
      </c>
    </row>
    <row r="2159" spans="1:10">
      <c r="A2159" s="12">
        <v>43280</v>
      </c>
      <c r="B2159" s="13">
        <v>43280</v>
      </c>
      <c r="C2159" s="14" t="s">
        <v>958</v>
      </c>
      <c r="D2159" s="14">
        <v>167</v>
      </c>
      <c r="E2159">
        <f>VLOOKUP(C:C,Table1[[#All],[searchTaxon]:[Multiple_forms]],3,FALSE)</f>
        <v>0</v>
      </c>
      <c r="F2159">
        <f>VLOOKUP(C:C,Table1[[#All],[searchTaxon]:[Multiple_forms]],4,FALSE)</f>
        <v>0</v>
      </c>
      <c r="G2159" t="str">
        <f>VLOOKUP(C:C,Table1[[#All],[searchTaxon]:[Multiple_forms]],5,FALSE)</f>
        <v>Yes</v>
      </c>
      <c r="J2159" t="s">
        <v>82</v>
      </c>
    </row>
    <row r="2160" spans="1:10">
      <c r="A2160" s="12">
        <v>43280</v>
      </c>
      <c r="B2160" s="13">
        <v>43280</v>
      </c>
      <c r="C2160" s="14" t="s">
        <v>962</v>
      </c>
      <c r="D2160" s="14">
        <v>168</v>
      </c>
      <c r="E2160">
        <f>VLOOKUP(C:C,Table1[[#All],[searchTaxon]:[Multiple_forms]],3,FALSE)</f>
        <v>0</v>
      </c>
      <c r="F2160">
        <f>VLOOKUP(C:C,Table1[[#All],[searchTaxon]:[Multiple_forms]],4,FALSE)</f>
        <v>0</v>
      </c>
      <c r="G2160">
        <f>VLOOKUP(C:C,Table1[[#All],[searchTaxon]:[Multiple_forms]],5,FALSE)</f>
        <v>0</v>
      </c>
      <c r="J2160" t="s">
        <v>82</v>
      </c>
    </row>
    <row r="2161" spans="1:10">
      <c r="A2161" s="12">
        <v>43280</v>
      </c>
      <c r="B2161" s="13">
        <v>43280</v>
      </c>
      <c r="C2161" s="14" t="s">
        <v>965</v>
      </c>
      <c r="D2161" s="14">
        <v>169</v>
      </c>
      <c r="E2161">
        <f>VLOOKUP(C:C,Table1[[#All],[searchTaxon]:[Multiple_forms]],3,FALSE)</f>
        <v>0</v>
      </c>
      <c r="F2161">
        <f>VLOOKUP(C:C,Table1[[#All],[searchTaxon]:[Multiple_forms]],4,FALSE)</f>
        <v>0</v>
      </c>
      <c r="G2161">
        <f>VLOOKUP(C:C,Table1[[#All],[searchTaxon]:[Multiple_forms]],5,FALSE)</f>
        <v>0</v>
      </c>
      <c r="J2161" t="s">
        <v>82</v>
      </c>
    </row>
    <row r="2162" spans="1:10">
      <c r="A2162" s="12">
        <v>43280</v>
      </c>
      <c r="B2162" s="13">
        <v>43280</v>
      </c>
      <c r="C2162" s="14" t="s">
        <v>969</v>
      </c>
      <c r="D2162" s="14">
        <v>170</v>
      </c>
      <c r="E2162">
        <f>VLOOKUP(C:C,Table1[[#All],[searchTaxon]:[Multiple_forms]],3,FALSE)</f>
        <v>0</v>
      </c>
      <c r="F2162">
        <f>VLOOKUP(C:C,Table1[[#All],[searchTaxon]:[Multiple_forms]],4,FALSE)</f>
        <v>0</v>
      </c>
      <c r="G2162">
        <f>VLOOKUP(C:C,Table1[[#All],[searchTaxon]:[Multiple_forms]],5,FALSE)</f>
        <v>0</v>
      </c>
      <c r="J2162" t="s">
        <v>82</v>
      </c>
    </row>
    <row r="2163" spans="1:10">
      <c r="A2163" s="12">
        <v>43280</v>
      </c>
      <c r="B2163" s="13">
        <v>43280</v>
      </c>
      <c r="C2163" s="14" t="s">
        <v>971</v>
      </c>
      <c r="D2163" s="14">
        <v>171</v>
      </c>
      <c r="E2163">
        <f>VLOOKUP(C:C,Table1[[#All],[searchTaxon]:[Multiple_forms]],3,FALSE)</f>
        <v>0</v>
      </c>
      <c r="F2163">
        <f>VLOOKUP(C:C,Table1[[#All],[searchTaxon]:[Multiple_forms]],4,FALSE)</f>
        <v>0</v>
      </c>
      <c r="G2163">
        <f>VLOOKUP(C:C,Table1[[#All],[searchTaxon]:[Multiple_forms]],5,FALSE)</f>
        <v>0</v>
      </c>
      <c r="J2163" t="s">
        <v>82</v>
      </c>
    </row>
    <row r="2164" spans="1:10">
      <c r="A2164" s="12">
        <v>43280</v>
      </c>
      <c r="B2164" s="13">
        <v>43280</v>
      </c>
      <c r="C2164" s="14" t="s">
        <v>974</v>
      </c>
      <c r="D2164" s="14">
        <v>172</v>
      </c>
      <c r="E2164">
        <f>VLOOKUP(C:C,Table1[[#All],[searchTaxon]:[Multiple_forms]],3,FALSE)</f>
        <v>0</v>
      </c>
      <c r="F2164">
        <f>VLOOKUP(C:C,Table1[[#All],[searchTaxon]:[Multiple_forms]],4,FALSE)</f>
        <v>0</v>
      </c>
      <c r="G2164">
        <f>VLOOKUP(C:C,Table1[[#All],[searchTaxon]:[Multiple_forms]],5,FALSE)</f>
        <v>0</v>
      </c>
      <c r="J2164" t="s">
        <v>82</v>
      </c>
    </row>
    <row r="2165" spans="1:10">
      <c r="A2165" s="12">
        <v>43280</v>
      </c>
      <c r="B2165" s="13">
        <v>43280</v>
      </c>
      <c r="C2165" s="14" t="s">
        <v>977</v>
      </c>
      <c r="D2165" s="14">
        <v>173</v>
      </c>
      <c r="E2165">
        <f>VLOOKUP(C:C,Table1[[#All],[searchTaxon]:[Multiple_forms]],3,FALSE)</f>
        <v>0</v>
      </c>
      <c r="F2165">
        <f>VLOOKUP(C:C,Table1[[#All],[searchTaxon]:[Multiple_forms]],4,FALSE)</f>
        <v>0</v>
      </c>
      <c r="G2165">
        <f>VLOOKUP(C:C,Table1[[#All],[searchTaxon]:[Multiple_forms]],5,FALSE)</f>
        <v>0</v>
      </c>
      <c r="J2165" t="s">
        <v>82</v>
      </c>
    </row>
    <row r="2166" spans="1:10">
      <c r="A2166" s="12">
        <v>43281</v>
      </c>
      <c r="B2166" s="13">
        <v>43281</v>
      </c>
      <c r="C2166" s="14" t="s">
        <v>979</v>
      </c>
      <c r="D2166" s="14">
        <v>174</v>
      </c>
      <c r="E2166">
        <f>VLOOKUP(C:C,Table1[[#All],[searchTaxon]:[Multiple_forms]],3,FALSE)</f>
        <v>0</v>
      </c>
      <c r="F2166">
        <f>VLOOKUP(C:C,Table1[[#All],[searchTaxon]:[Multiple_forms]],4,FALSE)</f>
        <v>0</v>
      </c>
      <c r="G2166" t="str">
        <f>VLOOKUP(C:C,Table1[[#All],[searchTaxon]:[Multiple_forms]],5,FALSE)</f>
        <v>Yes</v>
      </c>
      <c r="J2166" t="s">
        <v>82</v>
      </c>
    </row>
    <row r="2167" spans="1:10">
      <c r="A2167" s="12">
        <v>43281</v>
      </c>
      <c r="B2167" s="13">
        <v>43281</v>
      </c>
      <c r="C2167" s="14" t="s">
        <v>981</v>
      </c>
      <c r="D2167" s="14">
        <v>175</v>
      </c>
      <c r="E2167">
        <f>VLOOKUP(C:C,Table1[[#All],[searchTaxon]:[Multiple_forms]],3,FALSE)</f>
        <v>0</v>
      </c>
      <c r="F2167">
        <f>VLOOKUP(C:C,Table1[[#All],[searchTaxon]:[Multiple_forms]],4,FALSE)</f>
        <v>0</v>
      </c>
      <c r="G2167">
        <f>VLOOKUP(C:C,Table1[[#All],[searchTaxon]:[Multiple_forms]],5,FALSE)</f>
        <v>0</v>
      </c>
      <c r="J2167" t="s">
        <v>82</v>
      </c>
    </row>
    <row r="2168" spans="1:10">
      <c r="A2168" s="12">
        <v>43281</v>
      </c>
      <c r="B2168" s="13">
        <v>43281</v>
      </c>
      <c r="C2168" s="14" t="s">
        <v>983</v>
      </c>
      <c r="D2168" s="14">
        <v>176</v>
      </c>
      <c r="E2168">
        <f>VLOOKUP(C:C,Table1[[#All],[searchTaxon]:[Multiple_forms]],3,FALSE)</f>
        <v>0</v>
      </c>
      <c r="F2168">
        <f>VLOOKUP(C:C,Table1[[#All],[searchTaxon]:[Multiple_forms]],4,FALSE)</f>
        <v>0</v>
      </c>
      <c r="G2168">
        <f>VLOOKUP(C:C,Table1[[#All],[searchTaxon]:[Multiple_forms]],5,FALSE)</f>
        <v>0</v>
      </c>
      <c r="J2168" t="s">
        <v>82</v>
      </c>
    </row>
    <row r="2169" spans="1:10">
      <c r="A2169" s="12">
        <v>43281</v>
      </c>
      <c r="B2169" s="13">
        <v>43281</v>
      </c>
      <c r="C2169" s="14" t="s">
        <v>987</v>
      </c>
      <c r="D2169" s="14">
        <v>177</v>
      </c>
      <c r="E2169">
        <f>VLOOKUP(C:C,Table1[[#All],[searchTaxon]:[Multiple_forms]],3,FALSE)</f>
        <v>0</v>
      </c>
      <c r="F2169" t="str">
        <f>VLOOKUP(C:C,Table1[[#All],[searchTaxon]:[Multiple_forms]],4,FALSE)</f>
        <v>White Jewel</v>
      </c>
      <c r="G2169" t="str">
        <f>VLOOKUP(C:C,Table1[[#All],[searchTaxon]:[Multiple_forms]],5,FALSE)</f>
        <v>Yes</v>
      </c>
      <c r="J2169" t="s">
        <v>82</v>
      </c>
    </row>
    <row r="2170" spans="1:10">
      <c r="A2170" s="12">
        <v>43281</v>
      </c>
      <c r="B2170" s="13">
        <v>43281</v>
      </c>
      <c r="C2170" s="14" t="s">
        <v>991</v>
      </c>
      <c r="D2170" s="14">
        <v>178</v>
      </c>
      <c r="E2170">
        <f>VLOOKUP(C:C,Table1[[#All],[searchTaxon]:[Multiple_forms]],3,FALSE)</f>
        <v>0</v>
      </c>
      <c r="F2170">
        <f>VLOOKUP(C:C,Table1[[#All],[searchTaxon]:[Multiple_forms]],4,FALSE)</f>
        <v>0</v>
      </c>
      <c r="G2170">
        <f>VLOOKUP(C:C,Table1[[#All],[searchTaxon]:[Multiple_forms]],5,FALSE)</f>
        <v>0</v>
      </c>
      <c r="J2170" t="s">
        <v>82</v>
      </c>
    </row>
    <row r="2171" spans="1:10">
      <c r="A2171" s="12">
        <v>43281</v>
      </c>
      <c r="B2171" s="13">
        <v>43281</v>
      </c>
      <c r="C2171" s="14" t="s">
        <v>995</v>
      </c>
      <c r="D2171" s="14">
        <v>179</v>
      </c>
      <c r="E2171">
        <f>VLOOKUP(C:C,Table1[[#All],[searchTaxon]:[Multiple_forms]],3,FALSE)</f>
        <v>0</v>
      </c>
      <c r="F2171">
        <f>VLOOKUP(C:C,Table1[[#All],[searchTaxon]:[Multiple_forms]],4,FALSE)</f>
        <v>0</v>
      </c>
      <c r="G2171">
        <f>VLOOKUP(C:C,Table1[[#All],[searchTaxon]:[Multiple_forms]],5,FALSE)</f>
        <v>0</v>
      </c>
      <c r="J2171" t="s">
        <v>82</v>
      </c>
    </row>
    <row r="2172" spans="1:10">
      <c r="A2172" s="12">
        <v>43281</v>
      </c>
      <c r="B2172" s="13">
        <v>43281</v>
      </c>
      <c r="C2172" s="14" t="s">
        <v>996</v>
      </c>
      <c r="D2172" s="14">
        <v>180</v>
      </c>
      <c r="E2172">
        <f>VLOOKUP(C:C,Table1[[#All],[searchTaxon]:[Multiple_forms]],3,FALSE)</f>
        <v>0</v>
      </c>
      <c r="F2172">
        <f>VLOOKUP(C:C,Table1[[#All],[searchTaxon]:[Multiple_forms]],4,FALSE)</f>
        <v>0</v>
      </c>
      <c r="G2172">
        <f>VLOOKUP(C:C,Table1[[#All],[searchTaxon]:[Multiple_forms]],5,FALSE)</f>
        <v>0</v>
      </c>
      <c r="J2172" t="s">
        <v>82</v>
      </c>
    </row>
    <row r="2173" spans="1:10">
      <c r="A2173" s="12">
        <v>43283</v>
      </c>
      <c r="B2173" s="13">
        <v>43283</v>
      </c>
      <c r="C2173" s="14" t="s">
        <v>998</v>
      </c>
      <c r="D2173" s="14">
        <v>181</v>
      </c>
      <c r="E2173">
        <f>VLOOKUP(C:C,Table1[[#All],[searchTaxon]:[Multiple_forms]],3,FALSE)</f>
        <v>0</v>
      </c>
      <c r="F2173">
        <f>VLOOKUP(C:C,Table1[[#All],[searchTaxon]:[Multiple_forms]],4,FALSE)</f>
        <v>0</v>
      </c>
      <c r="G2173">
        <f>VLOOKUP(C:C,Table1[[#All],[searchTaxon]:[Multiple_forms]],5,FALSE)</f>
        <v>0</v>
      </c>
      <c r="J2173" t="s">
        <v>82</v>
      </c>
    </row>
    <row r="2174" spans="1:10">
      <c r="A2174" s="12">
        <v>43242</v>
      </c>
      <c r="B2174" s="13">
        <v>43242</v>
      </c>
      <c r="C2174" s="14" t="s">
        <v>1007</v>
      </c>
      <c r="D2174" s="14">
        <v>1</v>
      </c>
      <c r="E2174">
        <f>VLOOKUP(C:C,Table1[[#All],[searchTaxon]:[Multiple_forms]],3,FALSE)</f>
        <v>0</v>
      </c>
      <c r="F2174">
        <f>VLOOKUP(C:C,Table1[[#All],[searchTaxon]:[Multiple_forms]],4,FALSE)</f>
        <v>0</v>
      </c>
      <c r="G2174">
        <f>VLOOKUP(C:C,Table1[[#All],[searchTaxon]:[Multiple_forms]],5,FALSE)</f>
        <v>0</v>
      </c>
      <c r="J2174" t="s">
        <v>70</v>
      </c>
    </row>
    <row r="2175" spans="1:10">
      <c r="A2175" s="12">
        <v>43242</v>
      </c>
      <c r="B2175" s="13">
        <v>43242</v>
      </c>
      <c r="C2175" s="14" t="s">
        <v>125</v>
      </c>
      <c r="D2175" s="14">
        <v>2</v>
      </c>
      <c r="E2175">
        <f>VLOOKUP(C:C,Table1[[#All],[searchTaxon]:[Multiple_forms]],3,FALSE)</f>
        <v>0</v>
      </c>
      <c r="F2175">
        <f>VLOOKUP(C:C,Table1[[#All],[searchTaxon]:[Multiple_forms]],4,FALSE)</f>
        <v>0</v>
      </c>
      <c r="G2175">
        <f>VLOOKUP(C:C,Table1[[#All],[searchTaxon]:[Multiple_forms]],5,FALSE)</f>
        <v>0</v>
      </c>
      <c r="J2175" t="s">
        <v>70</v>
      </c>
    </row>
    <row r="2176" spans="1:10">
      <c r="A2176" s="12">
        <v>43242</v>
      </c>
      <c r="B2176" s="13">
        <v>43242</v>
      </c>
      <c r="C2176" s="14" t="s">
        <v>177</v>
      </c>
      <c r="D2176" s="14">
        <v>3</v>
      </c>
      <c r="E2176">
        <f>VLOOKUP(C:C,Table1[[#All],[searchTaxon]:[Multiple_forms]],3,FALSE)</f>
        <v>0</v>
      </c>
      <c r="F2176">
        <f>VLOOKUP(C:C,Table1[[#All],[searchTaxon]:[Multiple_forms]],4,FALSE)</f>
        <v>0</v>
      </c>
      <c r="G2176">
        <f>VLOOKUP(C:C,Table1[[#All],[searchTaxon]:[Multiple_forms]],5,FALSE)</f>
        <v>0</v>
      </c>
      <c r="J2176" t="s">
        <v>70</v>
      </c>
    </row>
    <row r="2177" spans="1:10">
      <c r="A2177" s="12">
        <v>43242</v>
      </c>
      <c r="B2177" s="13">
        <v>43242</v>
      </c>
      <c r="C2177" s="14" t="s">
        <v>212</v>
      </c>
      <c r="D2177" s="14">
        <v>4</v>
      </c>
      <c r="E2177">
        <f>VLOOKUP(C:C,Table1[[#All],[searchTaxon]:[Multiple_forms]],3,FALSE)</f>
        <v>0</v>
      </c>
      <c r="F2177">
        <f>VLOOKUP(C:C,Table1[[#All],[searchTaxon]:[Multiple_forms]],4,FALSE)</f>
        <v>0</v>
      </c>
      <c r="G2177">
        <f>VLOOKUP(C:C,Table1[[#All],[searchTaxon]:[Multiple_forms]],5,FALSE)</f>
        <v>0</v>
      </c>
      <c r="J2177" t="s">
        <v>70</v>
      </c>
    </row>
    <row r="2178" spans="1:10">
      <c r="A2178" s="12">
        <v>43242</v>
      </c>
      <c r="B2178" s="13">
        <v>43242</v>
      </c>
      <c r="C2178" s="14" t="s">
        <v>234</v>
      </c>
      <c r="D2178" s="14">
        <v>5</v>
      </c>
      <c r="E2178">
        <f>VLOOKUP(C:C,Table1[[#All],[searchTaxon]:[Multiple_forms]],3,FALSE)</f>
        <v>0</v>
      </c>
      <c r="F2178">
        <f>VLOOKUP(C:C,Table1[[#All],[searchTaxon]:[Multiple_forms]],4,FALSE)</f>
        <v>0</v>
      </c>
      <c r="G2178">
        <f>VLOOKUP(C:C,Table1[[#All],[searchTaxon]:[Multiple_forms]],5,FALSE)</f>
        <v>0</v>
      </c>
      <c r="J2178" t="s">
        <v>70</v>
      </c>
    </row>
    <row r="2179" spans="1:10">
      <c r="A2179" s="12">
        <v>43242</v>
      </c>
      <c r="B2179" s="13">
        <v>43242</v>
      </c>
      <c r="C2179" s="14" t="s">
        <v>250</v>
      </c>
      <c r="D2179" s="14">
        <v>6</v>
      </c>
      <c r="E2179">
        <f>VLOOKUP(C:C,Table1[[#All],[searchTaxon]:[Multiple_forms]],3,FALSE)</f>
        <v>0</v>
      </c>
      <c r="F2179">
        <f>VLOOKUP(C:C,Table1[[#All],[searchTaxon]:[Multiple_forms]],4,FALSE)</f>
        <v>0</v>
      </c>
      <c r="G2179">
        <f>VLOOKUP(C:C,Table1[[#All],[searchTaxon]:[Multiple_forms]],5,FALSE)</f>
        <v>0</v>
      </c>
      <c r="J2179" t="s">
        <v>70</v>
      </c>
    </row>
    <row r="2180" spans="1:10">
      <c r="A2180" s="12">
        <v>43242</v>
      </c>
      <c r="B2180" s="13">
        <v>43242</v>
      </c>
      <c r="C2180" s="14" t="s">
        <v>272</v>
      </c>
      <c r="D2180" s="14">
        <v>7</v>
      </c>
      <c r="E2180">
        <f>VLOOKUP(C:C,Table1[[#All],[searchTaxon]:[Multiple_forms]],3,FALSE)</f>
        <v>0</v>
      </c>
      <c r="F2180">
        <f>VLOOKUP(C:C,Table1[[#All],[searchTaxon]:[Multiple_forms]],4,FALSE)</f>
        <v>0</v>
      </c>
      <c r="G2180">
        <f>VLOOKUP(C:C,Table1[[#All],[searchTaxon]:[Multiple_forms]],5,FALSE)</f>
        <v>0</v>
      </c>
      <c r="J2180" t="s">
        <v>70</v>
      </c>
    </row>
    <row r="2181" spans="1:10">
      <c r="A2181" s="12">
        <v>43242</v>
      </c>
      <c r="B2181" s="13">
        <v>43242</v>
      </c>
      <c r="C2181" s="14" t="s">
        <v>291</v>
      </c>
      <c r="D2181" s="14">
        <v>8</v>
      </c>
      <c r="E2181">
        <f>VLOOKUP(C:C,Table1[[#All],[searchTaxon]:[Multiple_forms]],3,FALSE)</f>
        <v>0</v>
      </c>
      <c r="F2181">
        <f>VLOOKUP(C:C,Table1[[#All],[searchTaxon]:[Multiple_forms]],4,FALSE)</f>
        <v>0</v>
      </c>
      <c r="G2181" t="str">
        <f>VLOOKUP(C:C,Table1[[#All],[searchTaxon]:[Multiple_forms]],5,FALSE)</f>
        <v>Yes</v>
      </c>
      <c r="J2181" t="s">
        <v>70</v>
      </c>
    </row>
    <row r="2182" spans="1:10">
      <c r="A2182" s="12">
        <v>43242</v>
      </c>
      <c r="B2182" s="13">
        <v>43242</v>
      </c>
      <c r="C2182" s="14" t="s">
        <v>314</v>
      </c>
      <c r="D2182" s="14">
        <v>9</v>
      </c>
      <c r="E2182">
        <f>VLOOKUP(C:C,Table1[[#All],[searchTaxon]:[Multiple_forms]],3,FALSE)</f>
        <v>0</v>
      </c>
      <c r="F2182">
        <f>VLOOKUP(C:C,Table1[[#All],[searchTaxon]:[Multiple_forms]],4,FALSE)</f>
        <v>0</v>
      </c>
      <c r="G2182">
        <f>VLOOKUP(C:C,Table1[[#All],[searchTaxon]:[Multiple_forms]],5,FALSE)</f>
        <v>0</v>
      </c>
      <c r="J2182" t="s">
        <v>70</v>
      </c>
    </row>
    <row r="2183" spans="1:10">
      <c r="A2183" s="12">
        <v>43242</v>
      </c>
      <c r="B2183" s="13">
        <v>43242</v>
      </c>
      <c r="C2183" s="14" t="s">
        <v>322</v>
      </c>
      <c r="D2183" s="14">
        <v>10</v>
      </c>
      <c r="E2183">
        <f>VLOOKUP(C:C,Table1[[#All],[searchTaxon]:[Multiple_forms]],3,FALSE)</f>
        <v>0</v>
      </c>
      <c r="F2183">
        <f>VLOOKUP(C:C,Table1[[#All],[searchTaxon]:[Multiple_forms]],4,FALSE)</f>
        <v>0</v>
      </c>
      <c r="G2183">
        <f>VLOOKUP(C:C,Table1[[#All],[searchTaxon]:[Multiple_forms]],5,FALSE)</f>
        <v>0</v>
      </c>
      <c r="J2183" t="s">
        <v>70</v>
      </c>
    </row>
    <row r="2184" spans="1:10">
      <c r="A2184" s="12">
        <v>43242</v>
      </c>
      <c r="B2184" s="13">
        <v>43242</v>
      </c>
      <c r="C2184" s="14" t="s">
        <v>332</v>
      </c>
      <c r="D2184" s="14">
        <v>11</v>
      </c>
      <c r="E2184">
        <f>VLOOKUP(C:C,Table1[[#All],[searchTaxon]:[Multiple_forms]],3,FALSE)</f>
        <v>0</v>
      </c>
      <c r="F2184">
        <f>VLOOKUP(C:C,Table1[[#All],[searchTaxon]:[Multiple_forms]],4,FALSE)</f>
        <v>0</v>
      </c>
      <c r="G2184">
        <f>VLOOKUP(C:C,Table1[[#All],[searchTaxon]:[Multiple_forms]],5,FALSE)</f>
        <v>0</v>
      </c>
      <c r="J2184" t="s">
        <v>70</v>
      </c>
    </row>
    <row r="2185" spans="1:10">
      <c r="A2185" s="12">
        <v>43242</v>
      </c>
      <c r="B2185" s="13">
        <v>43242</v>
      </c>
      <c r="C2185" s="14" t="s">
        <v>354</v>
      </c>
      <c r="D2185" s="14">
        <v>12</v>
      </c>
      <c r="E2185">
        <f>VLOOKUP(C:C,Table1[[#All],[searchTaxon]:[Multiple_forms]],3,FALSE)</f>
        <v>0</v>
      </c>
      <c r="F2185">
        <f>VLOOKUP(C:C,Table1[[#All],[searchTaxon]:[Multiple_forms]],4,FALSE)</f>
        <v>0</v>
      </c>
      <c r="G2185">
        <f>VLOOKUP(C:C,Table1[[#All],[searchTaxon]:[Multiple_forms]],5,FALSE)</f>
        <v>0</v>
      </c>
      <c r="J2185" t="s">
        <v>70</v>
      </c>
    </row>
    <row r="2186" spans="1:10">
      <c r="A2186" s="12">
        <v>43242</v>
      </c>
      <c r="B2186" s="13">
        <v>43242</v>
      </c>
      <c r="C2186" s="14" t="s">
        <v>362</v>
      </c>
      <c r="D2186" s="14">
        <v>13</v>
      </c>
      <c r="E2186">
        <f>VLOOKUP(C:C,Table1[[#All],[searchTaxon]:[Multiple_forms]],3,FALSE)</f>
        <v>0</v>
      </c>
      <c r="F2186">
        <f>VLOOKUP(C:C,Table1[[#All],[searchTaxon]:[Multiple_forms]],4,FALSE)</f>
        <v>0</v>
      </c>
      <c r="G2186">
        <f>VLOOKUP(C:C,Table1[[#All],[searchTaxon]:[Multiple_forms]],5,FALSE)</f>
        <v>0</v>
      </c>
      <c r="J2186" t="s">
        <v>70</v>
      </c>
    </row>
    <row r="2187" spans="1:10">
      <c r="A2187" s="12">
        <v>43242</v>
      </c>
      <c r="B2187" s="13">
        <v>43242</v>
      </c>
      <c r="C2187" s="14" t="s">
        <v>383</v>
      </c>
      <c r="D2187" s="14">
        <v>14</v>
      </c>
      <c r="E2187">
        <f>VLOOKUP(C:C,Table1[[#All],[searchTaxon]:[Multiple_forms]],3,FALSE)</f>
        <v>0</v>
      </c>
      <c r="F2187">
        <f>VLOOKUP(C:C,Table1[[#All],[searchTaxon]:[Multiple_forms]],4,FALSE)</f>
        <v>0</v>
      </c>
      <c r="G2187">
        <f>VLOOKUP(C:C,Table1[[#All],[searchTaxon]:[Multiple_forms]],5,FALSE)</f>
        <v>0</v>
      </c>
      <c r="J2187" t="s">
        <v>70</v>
      </c>
    </row>
    <row r="2188" spans="1:10">
      <c r="A2188" s="12">
        <v>43242</v>
      </c>
      <c r="B2188" s="13">
        <v>43242</v>
      </c>
      <c r="C2188" s="14" t="s">
        <v>394</v>
      </c>
      <c r="D2188" s="14">
        <v>15</v>
      </c>
      <c r="E2188">
        <f>VLOOKUP(C:C,Table1[[#All],[searchTaxon]:[Multiple_forms]],3,FALSE)</f>
        <v>0</v>
      </c>
      <c r="F2188">
        <f>VLOOKUP(C:C,Table1[[#All],[searchTaxon]:[Multiple_forms]],4,FALSE)</f>
        <v>0</v>
      </c>
      <c r="G2188">
        <f>VLOOKUP(C:C,Table1[[#All],[searchTaxon]:[Multiple_forms]],5,FALSE)</f>
        <v>0</v>
      </c>
      <c r="J2188" t="s">
        <v>70</v>
      </c>
    </row>
    <row r="2189" spans="1:10">
      <c r="A2189" s="12">
        <v>43242</v>
      </c>
      <c r="B2189" s="13">
        <v>43242</v>
      </c>
      <c r="C2189" s="14" t="s">
        <v>409</v>
      </c>
      <c r="D2189" s="14">
        <v>16</v>
      </c>
      <c r="E2189">
        <f>VLOOKUP(C:C,Table1[[#All],[searchTaxon]:[Multiple_forms]],3,FALSE)</f>
        <v>0</v>
      </c>
      <c r="F2189">
        <f>VLOOKUP(C:C,Table1[[#All],[searchTaxon]:[Multiple_forms]],4,FALSE)</f>
        <v>0</v>
      </c>
      <c r="G2189">
        <f>VLOOKUP(C:C,Table1[[#All],[searchTaxon]:[Multiple_forms]],5,FALSE)</f>
        <v>0</v>
      </c>
      <c r="J2189" t="s">
        <v>70</v>
      </c>
    </row>
    <row r="2190" spans="1:10">
      <c r="A2190" s="12">
        <v>43242</v>
      </c>
      <c r="B2190" s="13">
        <v>43242</v>
      </c>
      <c r="C2190" s="14" t="s">
        <v>419</v>
      </c>
      <c r="D2190" s="14">
        <v>17</v>
      </c>
      <c r="E2190">
        <f>VLOOKUP(C:C,Table1[[#All],[searchTaxon]:[Multiple_forms]],3,FALSE)</f>
        <v>0</v>
      </c>
      <c r="F2190">
        <f>VLOOKUP(C:C,Table1[[#All],[searchTaxon]:[Multiple_forms]],4,FALSE)</f>
        <v>0</v>
      </c>
      <c r="G2190">
        <f>VLOOKUP(C:C,Table1[[#All],[searchTaxon]:[Multiple_forms]],5,FALSE)</f>
        <v>0</v>
      </c>
      <c r="J2190" t="s">
        <v>70</v>
      </c>
    </row>
    <row r="2191" spans="1:10">
      <c r="A2191" s="12">
        <v>43242</v>
      </c>
      <c r="B2191" s="13">
        <v>43242</v>
      </c>
      <c r="C2191" s="14" t="s">
        <v>427</v>
      </c>
      <c r="D2191" s="14">
        <v>18</v>
      </c>
      <c r="E2191">
        <f>VLOOKUP(C:C,Table1[[#All],[searchTaxon]:[Multiple_forms]],3,FALSE)</f>
        <v>0</v>
      </c>
      <c r="F2191">
        <f>VLOOKUP(C:C,Table1[[#All],[searchTaxon]:[Multiple_forms]],4,FALSE)</f>
        <v>0</v>
      </c>
      <c r="G2191">
        <f>VLOOKUP(C:C,Table1[[#All],[searchTaxon]:[Multiple_forms]],5,FALSE)</f>
        <v>0</v>
      </c>
      <c r="J2191" t="s">
        <v>70</v>
      </c>
    </row>
    <row r="2192" spans="1:10">
      <c r="A2192" s="12">
        <v>43242</v>
      </c>
      <c r="B2192" s="13">
        <v>43242</v>
      </c>
      <c r="C2192" s="14" t="s">
        <v>437</v>
      </c>
      <c r="D2192" s="14">
        <v>19</v>
      </c>
      <c r="E2192">
        <f>VLOOKUP(C:C,Table1[[#All],[searchTaxon]:[Multiple_forms]],3,FALSE)</f>
        <v>0</v>
      </c>
      <c r="F2192">
        <f>VLOOKUP(C:C,Table1[[#All],[searchTaxon]:[Multiple_forms]],4,FALSE)</f>
        <v>0</v>
      </c>
      <c r="G2192">
        <f>VLOOKUP(C:C,Table1[[#All],[searchTaxon]:[Multiple_forms]],5,FALSE)</f>
        <v>0</v>
      </c>
      <c r="J2192" t="s">
        <v>70</v>
      </c>
    </row>
    <row r="2193" spans="1:10">
      <c r="A2193" s="12">
        <v>43242</v>
      </c>
      <c r="B2193" s="13">
        <v>43242</v>
      </c>
      <c r="C2193" s="14" t="s">
        <v>447</v>
      </c>
      <c r="D2193" s="14">
        <v>20</v>
      </c>
      <c r="E2193">
        <f>VLOOKUP(C:C,Table1[[#All],[searchTaxon]:[Multiple_forms]],3,FALSE)</f>
        <v>0</v>
      </c>
      <c r="F2193">
        <f>VLOOKUP(C:C,Table1[[#All],[searchTaxon]:[Multiple_forms]],4,FALSE)</f>
        <v>0</v>
      </c>
      <c r="G2193">
        <f>VLOOKUP(C:C,Table1[[#All],[searchTaxon]:[Multiple_forms]],5,FALSE)</f>
        <v>0</v>
      </c>
      <c r="J2193" t="s">
        <v>70</v>
      </c>
    </row>
    <row r="2194" spans="1:10">
      <c r="A2194" s="12">
        <v>43242</v>
      </c>
      <c r="B2194" s="13">
        <v>43242</v>
      </c>
      <c r="C2194" s="14" t="s">
        <v>1008</v>
      </c>
      <c r="D2194" s="14">
        <v>21</v>
      </c>
      <c r="E2194" t="e">
        <f>VLOOKUP(C:C,Table1[[#All],[searchTaxon]:[Multiple_forms]],3,FALSE)</f>
        <v>#N/A</v>
      </c>
      <c r="F2194" t="e">
        <f>VLOOKUP(C:C,Table1[[#All],[searchTaxon]:[Multiple_forms]],4,FALSE)</f>
        <v>#N/A</v>
      </c>
      <c r="G2194" t="e">
        <f>VLOOKUP(C:C,Table1[[#All],[searchTaxon]:[Multiple_forms]],5,FALSE)</f>
        <v>#N/A</v>
      </c>
      <c r="J2194" t="s">
        <v>70</v>
      </c>
    </row>
    <row r="2195" spans="1:10">
      <c r="A2195" s="12">
        <v>43243</v>
      </c>
      <c r="B2195" s="13">
        <v>43243</v>
      </c>
      <c r="C2195" s="14" t="s">
        <v>464</v>
      </c>
      <c r="D2195" s="14">
        <v>22</v>
      </c>
      <c r="E2195">
        <f>VLOOKUP(C:C,Table1[[#All],[searchTaxon]:[Multiple_forms]],3,FALSE)</f>
        <v>0</v>
      </c>
      <c r="F2195">
        <f>VLOOKUP(C:C,Table1[[#All],[searchTaxon]:[Multiple_forms]],4,FALSE)</f>
        <v>0</v>
      </c>
      <c r="G2195" t="str">
        <f>VLOOKUP(C:C,Table1[[#All],[searchTaxon]:[Multiple_forms]],5,FALSE)</f>
        <v>Yes</v>
      </c>
      <c r="J2195" t="s">
        <v>70</v>
      </c>
    </row>
    <row r="2196" spans="1:10">
      <c r="A2196" s="12">
        <v>43243</v>
      </c>
      <c r="B2196" s="13">
        <v>43243</v>
      </c>
      <c r="C2196" s="14" t="s">
        <v>473</v>
      </c>
      <c r="D2196" s="14">
        <v>23</v>
      </c>
      <c r="E2196">
        <f>VLOOKUP(C:C,Table1[[#All],[searchTaxon]:[Multiple_forms]],3,FALSE)</f>
        <v>0</v>
      </c>
      <c r="F2196">
        <f>VLOOKUP(C:C,Table1[[#All],[searchTaxon]:[Multiple_forms]],4,FALSE)</f>
        <v>0</v>
      </c>
      <c r="G2196">
        <f>VLOOKUP(C:C,Table1[[#All],[searchTaxon]:[Multiple_forms]],5,FALSE)</f>
        <v>0</v>
      </c>
      <c r="J2196" t="s">
        <v>70</v>
      </c>
    </row>
    <row r="2197" spans="1:10">
      <c r="A2197" s="12">
        <v>43243</v>
      </c>
      <c r="B2197" s="13">
        <v>43243</v>
      </c>
      <c r="C2197" s="14" t="s">
        <v>482</v>
      </c>
      <c r="D2197" s="14">
        <v>24</v>
      </c>
      <c r="E2197">
        <f>VLOOKUP(C:C,Table1[[#All],[searchTaxon]:[Multiple_forms]],3,FALSE)</f>
        <v>0</v>
      </c>
      <c r="F2197">
        <f>VLOOKUP(C:C,Table1[[#All],[searchTaxon]:[Multiple_forms]],4,FALSE)</f>
        <v>0</v>
      </c>
      <c r="G2197">
        <f>VLOOKUP(C:C,Table1[[#All],[searchTaxon]:[Multiple_forms]],5,FALSE)</f>
        <v>0</v>
      </c>
      <c r="J2197" t="s">
        <v>70</v>
      </c>
    </row>
    <row r="2198" spans="1:10">
      <c r="A2198" s="12">
        <v>43243</v>
      </c>
      <c r="B2198" s="13">
        <v>43243</v>
      </c>
      <c r="C2198" s="14" t="s">
        <v>493</v>
      </c>
      <c r="D2198" s="14">
        <v>25</v>
      </c>
      <c r="E2198">
        <f>VLOOKUP(C:C,Table1[[#All],[searchTaxon]:[Multiple_forms]],3,FALSE)</f>
        <v>0</v>
      </c>
      <c r="F2198">
        <f>VLOOKUP(C:C,Table1[[#All],[searchTaxon]:[Multiple_forms]],4,FALSE)</f>
        <v>0</v>
      </c>
      <c r="G2198">
        <f>VLOOKUP(C:C,Table1[[#All],[searchTaxon]:[Multiple_forms]],5,FALSE)</f>
        <v>0</v>
      </c>
      <c r="J2198" t="s">
        <v>70</v>
      </c>
    </row>
    <row r="2199" spans="1:10">
      <c r="A2199" s="12">
        <v>43243</v>
      </c>
      <c r="B2199" s="13">
        <v>43243</v>
      </c>
      <c r="C2199" s="14" t="s">
        <v>504</v>
      </c>
      <c r="D2199" s="14">
        <v>26</v>
      </c>
      <c r="E2199">
        <f>VLOOKUP(C:C,Table1[[#All],[searchTaxon]:[Multiple_forms]],3,FALSE)</f>
        <v>0</v>
      </c>
      <c r="F2199">
        <f>VLOOKUP(C:C,Table1[[#All],[searchTaxon]:[Multiple_forms]],4,FALSE)</f>
        <v>0</v>
      </c>
      <c r="G2199">
        <f>VLOOKUP(C:C,Table1[[#All],[searchTaxon]:[Multiple_forms]],5,FALSE)</f>
        <v>0</v>
      </c>
      <c r="J2199" t="s">
        <v>70</v>
      </c>
    </row>
    <row r="2200" spans="1:10">
      <c r="A2200" s="12">
        <v>43243</v>
      </c>
      <c r="B2200" s="13">
        <v>43243</v>
      </c>
      <c r="C2200" s="14" t="s">
        <v>515</v>
      </c>
      <c r="D2200" s="14">
        <v>27</v>
      </c>
      <c r="E2200">
        <f>VLOOKUP(C:C,Table1[[#All],[searchTaxon]:[Multiple_forms]],3,FALSE)</f>
        <v>0</v>
      </c>
      <c r="F2200">
        <f>VLOOKUP(C:C,Table1[[#All],[searchTaxon]:[Multiple_forms]],4,FALSE)</f>
        <v>0</v>
      </c>
      <c r="G2200">
        <f>VLOOKUP(C:C,Table1[[#All],[searchTaxon]:[Multiple_forms]],5,FALSE)</f>
        <v>0</v>
      </c>
      <c r="J2200" t="s">
        <v>70</v>
      </c>
    </row>
    <row r="2201" spans="1:10">
      <c r="A2201" s="12">
        <v>43243</v>
      </c>
      <c r="B2201" s="13">
        <v>43243</v>
      </c>
      <c r="C2201" s="14" t="s">
        <v>1009</v>
      </c>
      <c r="D2201" s="14">
        <v>28</v>
      </c>
      <c r="E2201" t="e">
        <f>VLOOKUP(C:C,Table1[[#All],[searchTaxon]:[Multiple_forms]],3,FALSE)</f>
        <v>#N/A</v>
      </c>
      <c r="F2201" t="e">
        <f>VLOOKUP(C:C,Table1[[#All],[searchTaxon]:[Multiple_forms]],4,FALSE)</f>
        <v>#N/A</v>
      </c>
      <c r="G2201" t="e">
        <f>VLOOKUP(C:C,Table1[[#All],[searchTaxon]:[Multiple_forms]],5,FALSE)</f>
        <v>#N/A</v>
      </c>
      <c r="J2201" t="s">
        <v>70</v>
      </c>
    </row>
    <row r="2202" spans="1:10">
      <c r="A2202" s="12">
        <v>43243</v>
      </c>
      <c r="B2202" s="13">
        <v>43243</v>
      </c>
      <c r="C2202" s="14" t="s">
        <v>536</v>
      </c>
      <c r="D2202" s="14">
        <v>29</v>
      </c>
      <c r="E2202">
        <f>VLOOKUP(C:C,Table1[[#All],[searchTaxon]:[Multiple_forms]],3,FALSE)</f>
        <v>0</v>
      </c>
      <c r="F2202">
        <f>VLOOKUP(C:C,Table1[[#All],[searchTaxon]:[Multiple_forms]],4,FALSE)</f>
        <v>0</v>
      </c>
      <c r="G2202">
        <f>VLOOKUP(C:C,Table1[[#All],[searchTaxon]:[Multiple_forms]],5,FALSE)</f>
        <v>0</v>
      </c>
      <c r="J2202" t="s">
        <v>70</v>
      </c>
    </row>
    <row r="2203" spans="1:10">
      <c r="A2203" s="12">
        <v>43243</v>
      </c>
      <c r="B2203" s="13">
        <v>43243</v>
      </c>
      <c r="C2203" s="14" t="s">
        <v>547</v>
      </c>
      <c r="D2203" s="14">
        <v>30</v>
      </c>
      <c r="E2203">
        <f>VLOOKUP(C:C,Table1[[#All],[searchTaxon]:[Multiple_forms]],3,FALSE)</f>
        <v>0</v>
      </c>
      <c r="F2203">
        <f>VLOOKUP(C:C,Table1[[#All],[searchTaxon]:[Multiple_forms]],4,FALSE)</f>
        <v>0</v>
      </c>
      <c r="G2203">
        <f>VLOOKUP(C:C,Table1[[#All],[searchTaxon]:[Multiple_forms]],5,FALSE)</f>
        <v>0</v>
      </c>
      <c r="J2203" t="s">
        <v>70</v>
      </c>
    </row>
    <row r="2204" spans="1:10">
      <c r="A2204" s="12">
        <v>43243</v>
      </c>
      <c r="B2204" s="13">
        <v>43243</v>
      </c>
      <c r="C2204" s="14" t="s">
        <v>552</v>
      </c>
      <c r="D2204" s="14">
        <v>31</v>
      </c>
      <c r="E2204">
        <f>VLOOKUP(C:C,Table1[[#All],[searchTaxon]:[Multiple_forms]],3,FALSE)</f>
        <v>0</v>
      </c>
      <c r="F2204">
        <f>VLOOKUP(C:C,Table1[[#All],[searchTaxon]:[Multiple_forms]],4,FALSE)</f>
        <v>0</v>
      </c>
      <c r="G2204">
        <f>VLOOKUP(C:C,Table1[[#All],[searchTaxon]:[Multiple_forms]],5,FALSE)</f>
        <v>0</v>
      </c>
      <c r="J2204" t="s">
        <v>70</v>
      </c>
    </row>
    <row r="2205" spans="1:10">
      <c r="A2205" s="12">
        <v>43243</v>
      </c>
      <c r="B2205" s="13">
        <v>43243</v>
      </c>
      <c r="C2205" s="14" t="s">
        <v>559</v>
      </c>
      <c r="D2205" s="14">
        <v>32</v>
      </c>
      <c r="E2205">
        <f>VLOOKUP(C:C,Table1[[#All],[searchTaxon]:[Multiple_forms]],3,FALSE)</f>
        <v>0</v>
      </c>
      <c r="F2205">
        <f>VLOOKUP(C:C,Table1[[#All],[searchTaxon]:[Multiple_forms]],4,FALSE)</f>
        <v>0</v>
      </c>
      <c r="G2205">
        <f>VLOOKUP(C:C,Table1[[#All],[searchTaxon]:[Multiple_forms]],5,FALSE)</f>
        <v>0</v>
      </c>
      <c r="J2205" t="s">
        <v>70</v>
      </c>
    </row>
    <row r="2206" spans="1:10">
      <c r="A2206" s="12">
        <v>43243</v>
      </c>
      <c r="B2206" s="13">
        <v>43243</v>
      </c>
      <c r="C2206" s="14" t="s">
        <v>566</v>
      </c>
      <c r="D2206" s="14">
        <v>33</v>
      </c>
      <c r="E2206">
        <f>VLOOKUP(C:C,Table1[[#All],[searchTaxon]:[Multiple_forms]],3,FALSE)</f>
        <v>0</v>
      </c>
      <c r="F2206">
        <f>VLOOKUP(C:C,Table1[[#All],[searchTaxon]:[Multiple_forms]],4,FALSE)</f>
        <v>0</v>
      </c>
      <c r="G2206">
        <f>VLOOKUP(C:C,Table1[[#All],[searchTaxon]:[Multiple_forms]],5,FALSE)</f>
        <v>0</v>
      </c>
      <c r="J2206" t="s">
        <v>70</v>
      </c>
    </row>
    <row r="2207" spans="1:10">
      <c r="A2207" s="12">
        <v>43243</v>
      </c>
      <c r="B2207" s="13">
        <v>43243</v>
      </c>
      <c r="C2207" s="14" t="s">
        <v>574</v>
      </c>
      <c r="D2207" s="14">
        <v>34</v>
      </c>
      <c r="E2207">
        <f>VLOOKUP(C:C,Table1[[#All],[searchTaxon]:[Multiple_forms]],3,FALSE)</f>
        <v>0</v>
      </c>
      <c r="F2207">
        <f>VLOOKUP(C:C,Table1[[#All],[searchTaxon]:[Multiple_forms]],4,FALSE)</f>
        <v>0</v>
      </c>
      <c r="G2207">
        <f>VLOOKUP(C:C,Table1[[#All],[searchTaxon]:[Multiple_forms]],5,FALSE)</f>
        <v>0</v>
      </c>
      <c r="J2207" t="s">
        <v>70</v>
      </c>
    </row>
    <row r="2208" spans="1:10">
      <c r="A2208" s="12">
        <v>43243</v>
      </c>
      <c r="B2208" s="13">
        <v>43243</v>
      </c>
      <c r="C2208" s="14" t="s">
        <v>579</v>
      </c>
      <c r="D2208" s="14">
        <v>35</v>
      </c>
      <c r="E2208">
        <f>VLOOKUP(C:C,Table1[[#All],[searchTaxon]:[Multiple_forms]],3,FALSE)</f>
        <v>0</v>
      </c>
      <c r="F2208">
        <f>VLOOKUP(C:C,Table1[[#All],[searchTaxon]:[Multiple_forms]],4,FALSE)</f>
        <v>0</v>
      </c>
      <c r="G2208">
        <f>VLOOKUP(C:C,Table1[[#All],[searchTaxon]:[Multiple_forms]],5,FALSE)</f>
        <v>0</v>
      </c>
      <c r="J2208" t="s">
        <v>70</v>
      </c>
    </row>
    <row r="2209" spans="1:10">
      <c r="A2209" s="12">
        <v>43244</v>
      </c>
      <c r="B2209" s="13">
        <v>43244</v>
      </c>
      <c r="C2209" s="14" t="s">
        <v>586</v>
      </c>
      <c r="D2209" s="14">
        <v>36</v>
      </c>
      <c r="E2209">
        <f>VLOOKUP(C:C,Table1[[#All],[searchTaxon]:[Multiple_forms]],3,FALSE)</f>
        <v>0</v>
      </c>
      <c r="F2209">
        <f>VLOOKUP(C:C,Table1[[#All],[searchTaxon]:[Multiple_forms]],4,FALSE)</f>
        <v>0</v>
      </c>
      <c r="G2209">
        <f>VLOOKUP(C:C,Table1[[#All],[searchTaxon]:[Multiple_forms]],5,FALSE)</f>
        <v>0</v>
      </c>
      <c r="J2209" t="s">
        <v>70</v>
      </c>
    </row>
    <row r="2210" spans="1:10">
      <c r="A2210" s="12">
        <v>43244</v>
      </c>
      <c r="B2210" s="13">
        <v>43244</v>
      </c>
      <c r="C2210" s="14" t="s">
        <v>589</v>
      </c>
      <c r="D2210" s="14">
        <v>37</v>
      </c>
      <c r="E2210">
        <f>VLOOKUP(C:C,Table1[[#All],[searchTaxon]:[Multiple_forms]],3,FALSE)</f>
        <v>0</v>
      </c>
      <c r="F2210">
        <f>VLOOKUP(C:C,Table1[[#All],[searchTaxon]:[Multiple_forms]],4,FALSE)</f>
        <v>0</v>
      </c>
      <c r="G2210" t="str">
        <f>VLOOKUP(C:C,Table1[[#All],[searchTaxon]:[Multiple_forms]],5,FALSE)</f>
        <v>Yes</v>
      </c>
      <c r="J2210" t="s">
        <v>70</v>
      </c>
    </row>
    <row r="2211" spans="1:10">
      <c r="A2211" s="12">
        <v>43244</v>
      </c>
      <c r="B2211" s="13">
        <v>43244</v>
      </c>
      <c r="C2211" s="14" t="s">
        <v>599</v>
      </c>
      <c r="D2211" s="14">
        <v>38</v>
      </c>
      <c r="E2211">
        <f>VLOOKUP(C:C,Table1[[#All],[searchTaxon]:[Multiple_forms]],3,FALSE)</f>
        <v>0</v>
      </c>
      <c r="F2211">
        <f>VLOOKUP(C:C,Table1[[#All],[searchTaxon]:[Multiple_forms]],4,FALSE)</f>
        <v>0</v>
      </c>
      <c r="G2211">
        <f>VLOOKUP(C:C,Table1[[#All],[searchTaxon]:[Multiple_forms]],5,FALSE)</f>
        <v>0</v>
      </c>
      <c r="J2211" t="s">
        <v>70</v>
      </c>
    </row>
    <row r="2212" spans="1:10">
      <c r="A2212" s="12">
        <v>43244</v>
      </c>
      <c r="B2212" s="13">
        <v>43244</v>
      </c>
      <c r="C2212" s="14" t="s">
        <v>603</v>
      </c>
      <c r="D2212" s="14">
        <v>39</v>
      </c>
      <c r="E2212">
        <f>VLOOKUP(C:C,Table1[[#All],[searchTaxon]:[Multiple_forms]],3,FALSE)</f>
        <v>0</v>
      </c>
      <c r="F2212">
        <f>VLOOKUP(C:C,Table1[[#All],[searchTaxon]:[Multiple_forms]],4,FALSE)</f>
        <v>0</v>
      </c>
      <c r="G2212">
        <f>VLOOKUP(C:C,Table1[[#All],[searchTaxon]:[Multiple_forms]],5,FALSE)</f>
        <v>0</v>
      </c>
      <c r="J2212" t="s">
        <v>70</v>
      </c>
    </row>
    <row r="2213" spans="1:10">
      <c r="A2213" s="12">
        <v>43244</v>
      </c>
      <c r="B2213" s="13">
        <v>43244</v>
      </c>
      <c r="C2213" s="14" t="s">
        <v>608</v>
      </c>
      <c r="D2213" s="14">
        <v>40</v>
      </c>
      <c r="E2213">
        <f>VLOOKUP(C:C,Table1[[#All],[searchTaxon]:[Multiple_forms]],3,FALSE)</f>
        <v>0</v>
      </c>
      <c r="F2213">
        <f>VLOOKUP(C:C,Table1[[#All],[searchTaxon]:[Multiple_forms]],4,FALSE)</f>
        <v>0</v>
      </c>
      <c r="G2213">
        <f>VLOOKUP(C:C,Table1[[#All],[searchTaxon]:[Multiple_forms]],5,FALSE)</f>
        <v>0</v>
      </c>
      <c r="J2213" t="s">
        <v>70</v>
      </c>
    </row>
    <row r="2214" spans="1:10">
      <c r="A2214" s="12">
        <v>43244</v>
      </c>
      <c r="B2214" s="13">
        <v>43244</v>
      </c>
      <c r="C2214" s="14" t="s">
        <v>612</v>
      </c>
      <c r="D2214" s="14">
        <v>41</v>
      </c>
      <c r="E2214">
        <f>VLOOKUP(C:C,Table1[[#All],[searchTaxon]:[Multiple_forms]],3,FALSE)</f>
        <v>0</v>
      </c>
      <c r="F2214">
        <f>VLOOKUP(C:C,Table1[[#All],[searchTaxon]:[Multiple_forms]],4,FALSE)</f>
        <v>0</v>
      </c>
      <c r="G2214">
        <f>VLOOKUP(C:C,Table1[[#All],[searchTaxon]:[Multiple_forms]],5,FALSE)</f>
        <v>0</v>
      </c>
      <c r="J2214" t="s">
        <v>70</v>
      </c>
    </row>
    <row r="2215" spans="1:10">
      <c r="A2215" s="12">
        <v>43244</v>
      </c>
      <c r="B2215" s="13">
        <v>43244</v>
      </c>
      <c r="C2215" s="14" t="s">
        <v>618</v>
      </c>
      <c r="D2215" s="14">
        <v>42</v>
      </c>
      <c r="E2215">
        <f>VLOOKUP(C:C,Table1[[#All],[searchTaxon]:[Multiple_forms]],3,FALSE)</f>
        <v>0</v>
      </c>
      <c r="F2215">
        <f>VLOOKUP(C:C,Table1[[#All],[searchTaxon]:[Multiple_forms]],4,FALSE)</f>
        <v>0</v>
      </c>
      <c r="G2215">
        <f>VLOOKUP(C:C,Table1[[#All],[searchTaxon]:[Multiple_forms]],5,FALSE)</f>
        <v>0</v>
      </c>
      <c r="J2215" t="s">
        <v>70</v>
      </c>
    </row>
    <row r="2216" spans="1:10">
      <c r="A2216" s="12">
        <v>43244</v>
      </c>
      <c r="B2216" s="13">
        <v>43244</v>
      </c>
      <c r="C2216" s="14" t="s">
        <v>620</v>
      </c>
      <c r="D2216" s="14">
        <v>43</v>
      </c>
      <c r="E2216">
        <f>VLOOKUP(C:C,Table1[[#All],[searchTaxon]:[Multiple_forms]],3,FALSE)</f>
        <v>0</v>
      </c>
      <c r="F2216">
        <f>VLOOKUP(C:C,Table1[[#All],[searchTaxon]:[Multiple_forms]],4,FALSE)</f>
        <v>0</v>
      </c>
      <c r="G2216" t="str">
        <f>VLOOKUP(C:C,Table1[[#All],[searchTaxon]:[Multiple_forms]],5,FALSE)</f>
        <v>YES</v>
      </c>
      <c r="J2216" t="s">
        <v>70</v>
      </c>
    </row>
    <row r="2217" spans="1:10">
      <c r="A2217" s="12">
        <v>43244</v>
      </c>
      <c r="B2217" s="13">
        <v>43244</v>
      </c>
      <c r="C2217" s="14" t="s">
        <v>628</v>
      </c>
      <c r="D2217" s="14">
        <v>44</v>
      </c>
      <c r="E2217">
        <f>VLOOKUP(C:C,Table1[[#All],[searchTaxon]:[Multiple_forms]],3,FALSE)</f>
        <v>0</v>
      </c>
      <c r="F2217">
        <f>VLOOKUP(C:C,Table1[[#All],[searchTaxon]:[Multiple_forms]],4,FALSE)</f>
        <v>0</v>
      </c>
      <c r="G2217">
        <f>VLOOKUP(C:C,Table1[[#All],[searchTaxon]:[Multiple_forms]],5,FALSE)</f>
        <v>0</v>
      </c>
      <c r="J2217" t="s">
        <v>70</v>
      </c>
    </row>
    <row r="2218" spans="1:10">
      <c r="A2218" s="12">
        <v>43244</v>
      </c>
      <c r="B2218" s="13">
        <v>43244</v>
      </c>
      <c r="C2218" s="14" t="s">
        <v>634</v>
      </c>
      <c r="D2218" s="14">
        <v>45</v>
      </c>
      <c r="E2218">
        <f>VLOOKUP(C:C,Table1[[#All],[searchTaxon]:[Multiple_forms]],3,FALSE)</f>
        <v>0</v>
      </c>
      <c r="F2218">
        <f>VLOOKUP(C:C,Table1[[#All],[searchTaxon]:[Multiple_forms]],4,FALSE)</f>
        <v>0</v>
      </c>
      <c r="G2218">
        <f>VLOOKUP(C:C,Table1[[#All],[searchTaxon]:[Multiple_forms]],5,FALSE)</f>
        <v>0</v>
      </c>
      <c r="J2218" t="s">
        <v>70</v>
      </c>
    </row>
    <row r="2219" spans="1:10">
      <c r="A2219" s="12">
        <v>43244</v>
      </c>
      <c r="B2219" s="13">
        <v>43244</v>
      </c>
      <c r="C2219" s="14" t="s">
        <v>636</v>
      </c>
      <c r="D2219" s="14">
        <v>46</v>
      </c>
      <c r="E2219">
        <f>VLOOKUP(C:C,Table1[[#All],[searchTaxon]:[Multiple_forms]],3,FALSE)</f>
        <v>0</v>
      </c>
      <c r="F2219">
        <f>VLOOKUP(C:C,Table1[[#All],[searchTaxon]:[Multiple_forms]],4,FALSE)</f>
        <v>0</v>
      </c>
      <c r="G2219">
        <f>VLOOKUP(C:C,Table1[[#All],[searchTaxon]:[Multiple_forms]],5,FALSE)</f>
        <v>0</v>
      </c>
      <c r="J2219" t="s">
        <v>70</v>
      </c>
    </row>
    <row r="2220" spans="1:10">
      <c r="A2220" s="12">
        <v>43244</v>
      </c>
      <c r="B2220" s="13">
        <v>43244</v>
      </c>
      <c r="C2220" s="14" t="s">
        <v>639</v>
      </c>
      <c r="D2220" s="14">
        <v>47</v>
      </c>
      <c r="E2220">
        <f>VLOOKUP(C:C,Table1[[#All],[searchTaxon]:[Multiple_forms]],3,FALSE)</f>
        <v>0</v>
      </c>
      <c r="F2220">
        <f>VLOOKUP(C:C,Table1[[#All],[searchTaxon]:[Multiple_forms]],4,FALSE)</f>
        <v>0</v>
      </c>
      <c r="G2220">
        <f>VLOOKUP(C:C,Table1[[#All],[searchTaxon]:[Multiple_forms]],5,FALSE)</f>
        <v>0</v>
      </c>
      <c r="J2220" t="s">
        <v>70</v>
      </c>
    </row>
    <row r="2221" spans="1:10">
      <c r="A2221" s="12">
        <v>43244</v>
      </c>
      <c r="B2221" s="13">
        <v>43244</v>
      </c>
      <c r="C2221" s="14" t="s">
        <v>641</v>
      </c>
      <c r="D2221" s="14">
        <v>48</v>
      </c>
      <c r="E2221">
        <f>VLOOKUP(C:C,Table1[[#All],[searchTaxon]:[Multiple_forms]],3,FALSE)</f>
        <v>0</v>
      </c>
      <c r="F2221">
        <f>VLOOKUP(C:C,Table1[[#All],[searchTaxon]:[Multiple_forms]],4,FALSE)</f>
        <v>0</v>
      </c>
      <c r="G2221">
        <f>VLOOKUP(C:C,Table1[[#All],[searchTaxon]:[Multiple_forms]],5,FALSE)</f>
        <v>0</v>
      </c>
      <c r="J2221" t="s">
        <v>70</v>
      </c>
    </row>
    <row r="2222" spans="1:10">
      <c r="A2222" s="12">
        <v>43244</v>
      </c>
      <c r="B2222" s="13">
        <v>43244</v>
      </c>
      <c r="C2222" s="14" t="s">
        <v>643</v>
      </c>
      <c r="D2222" s="14">
        <v>49</v>
      </c>
      <c r="E2222">
        <f>VLOOKUP(C:C,Table1[[#All],[searchTaxon]:[Multiple_forms]],3,FALSE)</f>
        <v>0</v>
      </c>
      <c r="F2222">
        <f>VLOOKUP(C:C,Table1[[#All],[searchTaxon]:[Multiple_forms]],4,FALSE)</f>
        <v>0</v>
      </c>
      <c r="G2222">
        <f>VLOOKUP(C:C,Table1[[#All],[searchTaxon]:[Multiple_forms]],5,FALSE)</f>
        <v>0</v>
      </c>
      <c r="J2222" t="s">
        <v>70</v>
      </c>
    </row>
    <row r="2223" spans="1:10">
      <c r="A2223" s="12">
        <v>43244</v>
      </c>
      <c r="B2223" s="13">
        <v>43244</v>
      </c>
      <c r="C2223" s="14" t="s">
        <v>647</v>
      </c>
      <c r="D2223" s="14">
        <v>50</v>
      </c>
      <c r="E2223">
        <f>VLOOKUP(C:C,Table1[[#All],[searchTaxon]:[Multiple_forms]],3,FALSE)</f>
        <v>0</v>
      </c>
      <c r="F2223">
        <f>VLOOKUP(C:C,Table1[[#All],[searchTaxon]:[Multiple_forms]],4,FALSE)</f>
        <v>0</v>
      </c>
      <c r="G2223">
        <f>VLOOKUP(C:C,Table1[[#All],[searchTaxon]:[Multiple_forms]],5,FALSE)</f>
        <v>0</v>
      </c>
      <c r="J2223" t="s">
        <v>70</v>
      </c>
    </row>
    <row r="2224" spans="1:10">
      <c r="A2224" s="12">
        <v>43245</v>
      </c>
      <c r="B2224" s="13">
        <v>43245</v>
      </c>
      <c r="C2224" s="14" t="s">
        <v>650</v>
      </c>
      <c r="D2224" s="14">
        <v>51</v>
      </c>
      <c r="E2224">
        <f>VLOOKUP(C:C,Table1[[#All],[searchTaxon]:[Multiple_forms]],3,FALSE)</f>
        <v>0</v>
      </c>
      <c r="F2224">
        <f>VLOOKUP(C:C,Table1[[#All],[searchTaxon]:[Multiple_forms]],4,FALSE)</f>
        <v>0</v>
      </c>
      <c r="G2224">
        <f>VLOOKUP(C:C,Table1[[#All],[searchTaxon]:[Multiple_forms]],5,FALSE)</f>
        <v>0</v>
      </c>
      <c r="J2224" t="s">
        <v>70</v>
      </c>
    </row>
    <row r="2225" spans="1:10">
      <c r="A2225" s="12">
        <v>43245</v>
      </c>
      <c r="B2225" s="13">
        <v>43245</v>
      </c>
      <c r="C2225" s="14" t="s">
        <v>652</v>
      </c>
      <c r="D2225" s="14">
        <v>52</v>
      </c>
      <c r="E2225">
        <f>VLOOKUP(C:C,Table1[[#All],[searchTaxon]:[Multiple_forms]],3,FALSE)</f>
        <v>0</v>
      </c>
      <c r="F2225">
        <f>VLOOKUP(C:C,Table1[[#All],[searchTaxon]:[Multiple_forms]],4,FALSE)</f>
        <v>0</v>
      </c>
      <c r="G2225">
        <f>VLOOKUP(C:C,Table1[[#All],[searchTaxon]:[Multiple_forms]],5,FALSE)</f>
        <v>0</v>
      </c>
      <c r="J2225" t="s">
        <v>70</v>
      </c>
    </row>
    <row r="2226" spans="1:10">
      <c r="A2226" s="12">
        <v>43245</v>
      </c>
      <c r="B2226" s="13">
        <v>43245</v>
      </c>
      <c r="C2226" s="14" t="s">
        <v>654</v>
      </c>
      <c r="D2226" s="14">
        <v>53</v>
      </c>
      <c r="E2226">
        <f>VLOOKUP(C:C,Table1[[#All],[searchTaxon]:[Multiple_forms]],3,FALSE)</f>
        <v>0</v>
      </c>
      <c r="F2226">
        <f>VLOOKUP(C:C,Table1[[#All],[searchTaxon]:[Multiple_forms]],4,FALSE)</f>
        <v>0</v>
      </c>
      <c r="G2226">
        <f>VLOOKUP(C:C,Table1[[#All],[searchTaxon]:[Multiple_forms]],5,FALSE)</f>
        <v>0</v>
      </c>
      <c r="J2226" t="s">
        <v>70</v>
      </c>
    </row>
    <row r="2227" spans="1:10">
      <c r="A2227" s="12">
        <v>43245</v>
      </c>
      <c r="B2227" s="13">
        <v>43245</v>
      </c>
      <c r="C2227" s="14" t="s">
        <v>656</v>
      </c>
      <c r="D2227" s="14">
        <v>54</v>
      </c>
      <c r="E2227">
        <f>VLOOKUP(C:C,Table1[[#All],[searchTaxon]:[Multiple_forms]],3,FALSE)</f>
        <v>0</v>
      </c>
      <c r="F2227">
        <f>VLOOKUP(C:C,Table1[[#All],[searchTaxon]:[Multiple_forms]],4,FALSE)</f>
        <v>0</v>
      </c>
      <c r="G2227">
        <f>VLOOKUP(C:C,Table1[[#All],[searchTaxon]:[Multiple_forms]],5,FALSE)</f>
        <v>0</v>
      </c>
      <c r="J2227" t="s">
        <v>70</v>
      </c>
    </row>
    <row r="2228" spans="1:10">
      <c r="A2228" s="12">
        <v>43245</v>
      </c>
      <c r="B2228" s="13">
        <v>43245</v>
      </c>
      <c r="C2228" s="14" t="s">
        <v>659</v>
      </c>
      <c r="D2228" s="14">
        <v>55</v>
      </c>
      <c r="E2228">
        <f>VLOOKUP(C:C,Table1[[#All],[searchTaxon]:[Multiple_forms]],3,FALSE)</f>
        <v>0</v>
      </c>
      <c r="F2228">
        <f>VLOOKUP(C:C,Table1[[#All],[searchTaxon]:[Multiple_forms]],4,FALSE)</f>
        <v>0</v>
      </c>
      <c r="G2228">
        <f>VLOOKUP(C:C,Table1[[#All],[searchTaxon]:[Multiple_forms]],5,FALSE)</f>
        <v>0</v>
      </c>
      <c r="J2228" t="s">
        <v>70</v>
      </c>
    </row>
    <row r="2229" spans="1:10">
      <c r="A2229" s="12">
        <v>43245</v>
      </c>
      <c r="B2229" s="13">
        <v>43245</v>
      </c>
      <c r="C2229" s="14" t="s">
        <v>662</v>
      </c>
      <c r="D2229" s="14">
        <v>56</v>
      </c>
      <c r="E2229">
        <f>VLOOKUP(C:C,Table1[[#All],[searchTaxon]:[Multiple_forms]],3,FALSE)</f>
        <v>0</v>
      </c>
      <c r="F2229">
        <f>VLOOKUP(C:C,Table1[[#All],[searchTaxon]:[Multiple_forms]],4,FALSE)</f>
        <v>0</v>
      </c>
      <c r="G2229">
        <f>VLOOKUP(C:C,Table1[[#All],[searchTaxon]:[Multiple_forms]],5,FALSE)</f>
        <v>0</v>
      </c>
      <c r="J2229" t="s">
        <v>70</v>
      </c>
    </row>
    <row r="2230" spans="1:10">
      <c r="A2230" s="12">
        <v>43245</v>
      </c>
      <c r="B2230" s="13">
        <v>43245</v>
      </c>
      <c r="C2230" s="14" t="s">
        <v>665</v>
      </c>
      <c r="D2230" s="14">
        <v>57</v>
      </c>
      <c r="E2230">
        <f>VLOOKUP(C:C,Table1[[#All],[searchTaxon]:[Multiple_forms]],3,FALSE)</f>
        <v>0</v>
      </c>
      <c r="F2230">
        <f>VLOOKUP(C:C,Table1[[#All],[searchTaxon]:[Multiple_forms]],4,FALSE)</f>
        <v>0</v>
      </c>
      <c r="G2230">
        <f>VLOOKUP(C:C,Table1[[#All],[searchTaxon]:[Multiple_forms]],5,FALSE)</f>
        <v>0</v>
      </c>
      <c r="J2230" t="s">
        <v>70</v>
      </c>
    </row>
    <row r="2231" spans="1:10">
      <c r="A2231" s="12">
        <v>43245</v>
      </c>
      <c r="B2231" s="13">
        <v>43245</v>
      </c>
      <c r="C2231" s="14" t="s">
        <v>667</v>
      </c>
      <c r="D2231" s="14">
        <v>58</v>
      </c>
      <c r="E2231">
        <f>VLOOKUP(C:C,Table1[[#All],[searchTaxon]:[Multiple_forms]],3,FALSE)</f>
        <v>0</v>
      </c>
      <c r="F2231">
        <f>VLOOKUP(C:C,Table1[[#All],[searchTaxon]:[Multiple_forms]],4,FALSE)</f>
        <v>0</v>
      </c>
      <c r="G2231">
        <f>VLOOKUP(C:C,Table1[[#All],[searchTaxon]:[Multiple_forms]],5,FALSE)</f>
        <v>0</v>
      </c>
      <c r="J2231" t="s">
        <v>70</v>
      </c>
    </row>
    <row r="2232" spans="1:10">
      <c r="A2232" s="12">
        <v>43245</v>
      </c>
      <c r="B2232" s="13">
        <v>43245</v>
      </c>
      <c r="C2232" s="14" t="s">
        <v>669</v>
      </c>
      <c r="D2232" s="14">
        <v>59</v>
      </c>
      <c r="E2232">
        <f>VLOOKUP(C:C,Table1[[#All],[searchTaxon]:[Multiple_forms]],3,FALSE)</f>
        <v>0</v>
      </c>
      <c r="F2232">
        <f>VLOOKUP(C:C,Table1[[#All],[searchTaxon]:[Multiple_forms]],4,FALSE)</f>
        <v>0</v>
      </c>
      <c r="G2232">
        <f>VLOOKUP(C:C,Table1[[#All],[searchTaxon]:[Multiple_forms]],5,FALSE)</f>
        <v>0</v>
      </c>
      <c r="J2232" t="s">
        <v>70</v>
      </c>
    </row>
    <row r="2233" spans="1:10">
      <c r="A2233" s="12">
        <v>43245</v>
      </c>
      <c r="B2233" s="13">
        <v>43245</v>
      </c>
      <c r="C2233" s="14" t="s">
        <v>671</v>
      </c>
      <c r="D2233" s="14">
        <v>60</v>
      </c>
      <c r="E2233" t="str">
        <f>VLOOKUP(C:C,Table1[[#All],[searchTaxon]:[Multiple_forms]],3,FALSE)</f>
        <v>hilli</v>
      </c>
      <c r="F2233">
        <f>VLOOKUP(C:C,Table1[[#All],[searchTaxon]:[Multiple_forms]],4,FALSE)</f>
        <v>0</v>
      </c>
      <c r="G2233">
        <f>VLOOKUP(C:C,Table1[[#All],[searchTaxon]:[Multiple_forms]],5,FALSE)</f>
        <v>0</v>
      </c>
      <c r="J2233" t="s">
        <v>70</v>
      </c>
    </row>
    <row r="2234" spans="1:10">
      <c r="A2234" s="12">
        <v>43245</v>
      </c>
      <c r="B2234" s="13">
        <v>43245</v>
      </c>
      <c r="C2234" s="14" t="s">
        <v>676</v>
      </c>
      <c r="D2234" s="14">
        <v>61</v>
      </c>
      <c r="E2234">
        <f>VLOOKUP(C:C,Table1[[#All],[searchTaxon]:[Multiple_forms]],3,FALSE)</f>
        <v>0</v>
      </c>
      <c r="F2234">
        <f>VLOOKUP(C:C,Table1[[#All],[searchTaxon]:[Multiple_forms]],4,FALSE)</f>
        <v>0</v>
      </c>
      <c r="G2234">
        <f>VLOOKUP(C:C,Table1[[#All],[searchTaxon]:[Multiple_forms]],5,FALSE)</f>
        <v>0</v>
      </c>
      <c r="J2234" t="s">
        <v>70</v>
      </c>
    </row>
    <row r="2235" spans="1:10">
      <c r="A2235" s="12">
        <v>43245</v>
      </c>
      <c r="B2235" s="13">
        <v>43245</v>
      </c>
      <c r="C2235" s="14" t="s">
        <v>679</v>
      </c>
      <c r="D2235" s="14">
        <v>62</v>
      </c>
      <c r="E2235">
        <f>VLOOKUP(C:C,Table1[[#All],[searchTaxon]:[Multiple_forms]],3,FALSE)</f>
        <v>0</v>
      </c>
      <c r="F2235">
        <f>VLOOKUP(C:C,Table1[[#All],[searchTaxon]:[Multiple_forms]],4,FALSE)</f>
        <v>0</v>
      </c>
      <c r="G2235">
        <f>VLOOKUP(C:C,Table1[[#All],[searchTaxon]:[Multiple_forms]],5,FALSE)</f>
        <v>0</v>
      </c>
      <c r="J2235" t="s">
        <v>70</v>
      </c>
    </row>
    <row r="2236" spans="1:10">
      <c r="A2236" s="12">
        <v>43245</v>
      </c>
      <c r="B2236" s="13">
        <v>43245</v>
      </c>
      <c r="C2236" s="14" t="s">
        <v>682</v>
      </c>
      <c r="D2236" s="14">
        <v>63</v>
      </c>
      <c r="E2236">
        <f>VLOOKUP(C:C,Table1[[#All],[searchTaxon]:[Multiple_forms]],3,FALSE)</f>
        <v>0</v>
      </c>
      <c r="F2236">
        <f>VLOOKUP(C:C,Table1[[#All],[searchTaxon]:[Multiple_forms]],4,FALSE)</f>
        <v>0</v>
      </c>
      <c r="G2236">
        <f>VLOOKUP(C:C,Table1[[#All],[searchTaxon]:[Multiple_forms]],5,FALSE)</f>
        <v>0</v>
      </c>
      <c r="J2236" t="s">
        <v>70</v>
      </c>
    </row>
    <row r="2237" spans="1:10">
      <c r="A2237" s="12">
        <v>43245</v>
      </c>
      <c r="B2237" s="13">
        <v>43245</v>
      </c>
      <c r="C2237" s="14" t="s">
        <v>686</v>
      </c>
      <c r="D2237" s="14">
        <v>64</v>
      </c>
      <c r="E2237">
        <f>VLOOKUP(C:C,Table1[[#All],[searchTaxon]:[Multiple_forms]],3,FALSE)</f>
        <v>0</v>
      </c>
      <c r="F2237">
        <f>VLOOKUP(C:C,Table1[[#All],[searchTaxon]:[Multiple_forms]],4,FALSE)</f>
        <v>0</v>
      </c>
      <c r="G2237">
        <f>VLOOKUP(C:C,Table1[[#All],[searchTaxon]:[Multiple_forms]],5,FALSE)</f>
        <v>0</v>
      </c>
      <c r="J2237" t="s">
        <v>70</v>
      </c>
    </row>
    <row r="2238" spans="1:10">
      <c r="A2238" s="12">
        <v>43245</v>
      </c>
      <c r="B2238" s="13">
        <v>43245</v>
      </c>
      <c r="C2238" s="14" t="s">
        <v>688</v>
      </c>
      <c r="D2238" s="14">
        <v>65</v>
      </c>
      <c r="E2238">
        <f>VLOOKUP(C:C,Table1[[#All],[searchTaxon]:[Multiple_forms]],3,FALSE)</f>
        <v>0</v>
      </c>
      <c r="F2238">
        <f>VLOOKUP(C:C,Table1[[#All],[searchTaxon]:[Multiple_forms]],4,FALSE)</f>
        <v>0</v>
      </c>
      <c r="G2238">
        <f>VLOOKUP(C:C,Table1[[#All],[searchTaxon]:[Multiple_forms]],5,FALSE)</f>
        <v>0</v>
      </c>
      <c r="J2238" t="s">
        <v>70</v>
      </c>
    </row>
    <row r="2239" spans="1:10">
      <c r="A2239" s="12">
        <v>43245</v>
      </c>
      <c r="B2239" s="13">
        <v>43245</v>
      </c>
      <c r="C2239" s="14" t="s">
        <v>690</v>
      </c>
      <c r="D2239" s="14">
        <v>66</v>
      </c>
      <c r="E2239">
        <f>VLOOKUP(C:C,Table1[[#All],[searchTaxon]:[Multiple_forms]],3,FALSE)</f>
        <v>0</v>
      </c>
      <c r="F2239">
        <f>VLOOKUP(C:C,Table1[[#All],[searchTaxon]:[Multiple_forms]],4,FALSE)</f>
        <v>0</v>
      </c>
      <c r="G2239">
        <f>VLOOKUP(C:C,Table1[[#All],[searchTaxon]:[Multiple_forms]],5,FALSE)</f>
        <v>0</v>
      </c>
      <c r="J2239" t="s">
        <v>70</v>
      </c>
    </row>
    <row r="2240" spans="1:10">
      <c r="A2240" s="12">
        <v>43245</v>
      </c>
      <c r="B2240" s="13">
        <v>43245</v>
      </c>
      <c r="C2240" s="14" t="s">
        <v>693</v>
      </c>
      <c r="D2240" s="14">
        <v>67</v>
      </c>
      <c r="E2240">
        <f>VLOOKUP(C:C,Table1[[#All],[searchTaxon]:[Multiple_forms]],3,FALSE)</f>
        <v>0</v>
      </c>
      <c r="F2240">
        <f>VLOOKUP(C:C,Table1[[#All],[searchTaxon]:[Multiple_forms]],4,FALSE)</f>
        <v>0</v>
      </c>
      <c r="G2240">
        <f>VLOOKUP(C:C,Table1[[#All],[searchTaxon]:[Multiple_forms]],5,FALSE)</f>
        <v>0</v>
      </c>
      <c r="J2240" t="s">
        <v>70</v>
      </c>
    </row>
    <row r="2241" spans="1:10">
      <c r="A2241" s="12">
        <v>43245</v>
      </c>
      <c r="B2241" s="13">
        <v>43245</v>
      </c>
      <c r="C2241" s="14" t="s">
        <v>695</v>
      </c>
      <c r="D2241" s="14">
        <v>68</v>
      </c>
      <c r="E2241">
        <f>VLOOKUP(C:C,Table1[[#All],[searchTaxon]:[Multiple_forms]],3,FALSE)</f>
        <v>0</v>
      </c>
      <c r="F2241">
        <f>VLOOKUP(C:C,Table1[[#All],[searchTaxon]:[Multiple_forms]],4,FALSE)</f>
        <v>0</v>
      </c>
      <c r="G2241">
        <f>VLOOKUP(C:C,Table1[[#All],[searchTaxon]:[Multiple_forms]],5,FALSE)</f>
        <v>0</v>
      </c>
      <c r="J2241" t="s">
        <v>70</v>
      </c>
    </row>
    <row r="2242" spans="1:10">
      <c r="A2242" s="12">
        <v>43245</v>
      </c>
      <c r="B2242" s="13">
        <v>43245</v>
      </c>
      <c r="C2242" s="14" t="s">
        <v>698</v>
      </c>
      <c r="D2242" s="14">
        <v>69</v>
      </c>
      <c r="E2242">
        <f>VLOOKUP(C:C,Table1[[#All],[searchTaxon]:[Multiple_forms]],3,FALSE)</f>
        <v>0</v>
      </c>
      <c r="F2242">
        <f>VLOOKUP(C:C,Table1[[#All],[searchTaxon]:[Multiple_forms]],4,FALSE)</f>
        <v>0</v>
      </c>
      <c r="G2242">
        <f>VLOOKUP(C:C,Table1[[#All],[searchTaxon]:[Multiple_forms]],5,FALSE)</f>
        <v>0</v>
      </c>
      <c r="J2242" t="s">
        <v>70</v>
      </c>
    </row>
    <row r="2243" spans="1:10">
      <c r="A2243" s="12">
        <v>43245</v>
      </c>
      <c r="B2243" s="13">
        <v>43245</v>
      </c>
      <c r="C2243" s="14" t="s">
        <v>701</v>
      </c>
      <c r="D2243" s="14">
        <v>70</v>
      </c>
      <c r="E2243">
        <f>VLOOKUP(C:C,Table1[[#All],[searchTaxon]:[Multiple_forms]],3,FALSE)</f>
        <v>0</v>
      </c>
      <c r="F2243">
        <f>VLOOKUP(C:C,Table1[[#All],[searchTaxon]:[Multiple_forms]],4,FALSE)</f>
        <v>0</v>
      </c>
      <c r="G2243">
        <f>VLOOKUP(C:C,Table1[[#All],[searchTaxon]:[Multiple_forms]],5,FALSE)</f>
        <v>0</v>
      </c>
      <c r="J2243" t="s">
        <v>70</v>
      </c>
    </row>
    <row r="2244" spans="1:10">
      <c r="A2244" s="12">
        <v>43245</v>
      </c>
      <c r="B2244" s="13">
        <v>43245</v>
      </c>
      <c r="C2244" s="14" t="s">
        <v>703</v>
      </c>
      <c r="D2244" s="14">
        <v>71</v>
      </c>
      <c r="E2244">
        <f>VLOOKUP(C:C,Table1[[#All],[searchTaxon]:[Multiple_forms]],3,FALSE)</f>
        <v>0</v>
      </c>
      <c r="F2244">
        <f>VLOOKUP(C:C,Table1[[#All],[searchTaxon]:[Multiple_forms]],4,FALSE)</f>
        <v>0</v>
      </c>
      <c r="G2244">
        <f>VLOOKUP(C:C,Table1[[#All],[searchTaxon]:[Multiple_forms]],5,FALSE)</f>
        <v>0</v>
      </c>
      <c r="J2244" t="s">
        <v>70</v>
      </c>
    </row>
    <row r="2245" spans="1:10">
      <c r="A2245" s="12">
        <v>43247</v>
      </c>
      <c r="B2245" s="13">
        <v>43247</v>
      </c>
      <c r="C2245" s="14" t="s">
        <v>707</v>
      </c>
      <c r="D2245" s="14">
        <v>72</v>
      </c>
      <c r="E2245" t="str">
        <f>VLOOKUP(C:C,Table1[[#All],[searchTaxon]:[Multiple_forms]],3,FALSE)</f>
        <v>Frisia</v>
      </c>
      <c r="F2245">
        <f>VLOOKUP(C:C,Table1[[#All],[searchTaxon]:[Multiple_forms]],4,FALSE)</f>
        <v>0</v>
      </c>
      <c r="G2245">
        <f>VLOOKUP(C:C,Table1[[#All],[searchTaxon]:[Multiple_forms]],5,FALSE)</f>
        <v>0</v>
      </c>
      <c r="J2245" t="s">
        <v>70</v>
      </c>
    </row>
    <row r="2246" spans="1:10">
      <c r="A2246" s="12">
        <v>43247</v>
      </c>
      <c r="B2246" s="13">
        <v>43247</v>
      </c>
      <c r="C2246" s="14" t="s">
        <v>711</v>
      </c>
      <c r="D2246" s="14">
        <v>73</v>
      </c>
      <c r="E2246">
        <f>VLOOKUP(C:C,Table1[[#All],[searchTaxon]:[Multiple_forms]],3,FALSE)</f>
        <v>0</v>
      </c>
      <c r="F2246" t="str">
        <f>VLOOKUP(C:C,Table1[[#All],[searchTaxon]:[Multiple_forms]],4,FALSE)</f>
        <v>Screenmaster</v>
      </c>
      <c r="G2246">
        <f>VLOOKUP(C:C,Table1[[#All],[searchTaxon]:[Multiple_forms]],5,FALSE)</f>
        <v>0</v>
      </c>
      <c r="J2246" t="s">
        <v>70</v>
      </c>
    </row>
    <row r="2247" spans="1:10">
      <c r="A2247" s="12">
        <v>43247</v>
      </c>
      <c r="B2247" s="13">
        <v>43247</v>
      </c>
      <c r="C2247" s="14" t="s">
        <v>714</v>
      </c>
      <c r="D2247" s="14">
        <v>74</v>
      </c>
      <c r="E2247">
        <f>VLOOKUP(C:C,Table1[[#All],[searchTaxon]:[Multiple_forms]],3,FALSE)</f>
        <v>0</v>
      </c>
      <c r="F2247" t="str">
        <f>VLOOKUP(C:C,Table1[[#All],[searchTaxon]:[Multiple_forms]],4,FALSE)</f>
        <v>Screenmaster</v>
      </c>
      <c r="G2247">
        <f>VLOOKUP(C:C,Table1[[#All],[searchTaxon]:[Multiple_forms]],5,FALSE)</f>
        <v>0</v>
      </c>
      <c r="J2247" t="s">
        <v>70</v>
      </c>
    </row>
    <row r="2248" spans="1:10">
      <c r="A2248" s="12">
        <v>43247</v>
      </c>
      <c r="B2248" s="13">
        <v>43247</v>
      </c>
      <c r="C2248" s="14" t="s">
        <v>717</v>
      </c>
      <c r="D2248" s="14">
        <v>75</v>
      </c>
      <c r="E2248">
        <f>VLOOKUP(C:C,Table1[[#All],[searchTaxon]:[Multiple_forms]],3,FALSE)</f>
        <v>0</v>
      </c>
      <c r="F2248">
        <f>VLOOKUP(C:C,Table1[[#All],[searchTaxon]:[Multiple_forms]],4,FALSE)</f>
        <v>0</v>
      </c>
      <c r="G2248">
        <f>VLOOKUP(C:C,Table1[[#All],[searchTaxon]:[Multiple_forms]],5,FALSE)</f>
        <v>0</v>
      </c>
      <c r="J2248" t="s">
        <v>70</v>
      </c>
    </row>
    <row r="2249" spans="1:10">
      <c r="A2249" s="12">
        <v>43247</v>
      </c>
      <c r="B2249" s="13">
        <v>43247</v>
      </c>
      <c r="C2249" s="14" t="s">
        <v>719</v>
      </c>
      <c r="D2249" s="14">
        <v>76</v>
      </c>
      <c r="E2249">
        <f>VLOOKUP(C:C,Table1[[#All],[searchTaxon]:[Multiple_forms]],3,FALSE)</f>
        <v>0</v>
      </c>
      <c r="F2249">
        <f>VLOOKUP(C:C,Table1[[#All],[searchTaxon]:[Multiple_forms]],4,FALSE)</f>
        <v>0</v>
      </c>
      <c r="G2249">
        <f>VLOOKUP(C:C,Table1[[#All],[searchTaxon]:[Multiple_forms]],5,FALSE)</f>
        <v>0</v>
      </c>
      <c r="J2249" t="s">
        <v>70</v>
      </c>
    </row>
    <row r="2250" spans="1:10">
      <c r="A2250" s="12">
        <v>43247</v>
      </c>
      <c r="B2250" s="13">
        <v>43247</v>
      </c>
      <c r="C2250" s="14" t="s">
        <v>721</v>
      </c>
      <c r="D2250" s="14">
        <v>77</v>
      </c>
      <c r="E2250">
        <f>VLOOKUP(C:C,Table1[[#All],[searchTaxon]:[Multiple_forms]],3,FALSE)</f>
        <v>0</v>
      </c>
      <c r="F2250">
        <f>VLOOKUP(C:C,Table1[[#All],[searchTaxon]:[Multiple_forms]],4,FALSE)</f>
        <v>0</v>
      </c>
      <c r="G2250">
        <f>VLOOKUP(C:C,Table1[[#All],[searchTaxon]:[Multiple_forms]],5,FALSE)</f>
        <v>0</v>
      </c>
      <c r="J2250" t="s">
        <v>70</v>
      </c>
    </row>
    <row r="2251" spans="1:10">
      <c r="A2251" s="12">
        <v>43247</v>
      </c>
      <c r="B2251" s="13">
        <v>43247</v>
      </c>
      <c r="C2251" s="14" t="s">
        <v>725</v>
      </c>
      <c r="D2251" s="14">
        <v>78</v>
      </c>
      <c r="E2251">
        <f>VLOOKUP(C:C,Table1[[#All],[searchTaxon]:[Multiple_forms]],3,FALSE)</f>
        <v>0</v>
      </c>
      <c r="F2251">
        <f>VLOOKUP(C:C,Table1[[#All],[searchTaxon]:[Multiple_forms]],4,FALSE)</f>
        <v>0</v>
      </c>
      <c r="G2251">
        <f>VLOOKUP(C:C,Table1[[#All],[searchTaxon]:[Multiple_forms]],5,FALSE)</f>
        <v>0</v>
      </c>
      <c r="J2251" t="s">
        <v>70</v>
      </c>
    </row>
    <row r="2252" spans="1:10">
      <c r="A2252" s="12">
        <v>43247</v>
      </c>
      <c r="B2252" s="13">
        <v>43247</v>
      </c>
      <c r="C2252" s="14" t="s">
        <v>728</v>
      </c>
      <c r="D2252" s="14">
        <v>79</v>
      </c>
      <c r="E2252">
        <f>VLOOKUP(C:C,Table1[[#All],[searchTaxon]:[Multiple_forms]],3,FALSE)</f>
        <v>0</v>
      </c>
      <c r="F2252">
        <f>VLOOKUP(C:C,Table1[[#All],[searchTaxon]:[Multiple_forms]],4,FALSE)</f>
        <v>0</v>
      </c>
      <c r="G2252">
        <f>VLOOKUP(C:C,Table1[[#All],[searchTaxon]:[Multiple_forms]],5,FALSE)</f>
        <v>0</v>
      </c>
      <c r="J2252" t="s">
        <v>70</v>
      </c>
    </row>
    <row r="2253" spans="1:10">
      <c r="A2253" s="12">
        <v>43247</v>
      </c>
      <c r="B2253" s="13">
        <v>43247</v>
      </c>
      <c r="C2253" s="14" t="s">
        <v>730</v>
      </c>
      <c r="D2253" s="14">
        <v>80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J2253" t="s">
        <v>70</v>
      </c>
    </row>
    <row r="2254" spans="1:10">
      <c r="A2254" s="12">
        <v>43247</v>
      </c>
      <c r="B2254" s="13">
        <v>43247</v>
      </c>
      <c r="C2254" s="14" t="s">
        <v>734</v>
      </c>
      <c r="D2254" s="14">
        <v>81</v>
      </c>
      <c r="E2254">
        <f>VLOOKUP(C:C,Table1[[#All],[searchTaxon]:[Multiple_forms]],3,FALSE)</f>
        <v>0</v>
      </c>
      <c r="F2254">
        <f>VLOOKUP(C:C,Table1[[#All],[searchTaxon]:[Multiple_forms]],4,FALSE)</f>
        <v>0</v>
      </c>
      <c r="G2254">
        <f>VLOOKUP(C:C,Table1[[#All],[searchTaxon]:[Multiple_forms]],5,FALSE)</f>
        <v>0</v>
      </c>
      <c r="J2254" t="s">
        <v>70</v>
      </c>
    </row>
    <row r="2255" spans="1:10">
      <c r="A2255" s="12">
        <v>43247</v>
      </c>
      <c r="B2255" s="13">
        <v>43247</v>
      </c>
      <c r="C2255" s="14" t="s">
        <v>736</v>
      </c>
      <c r="D2255" s="14">
        <v>82</v>
      </c>
      <c r="E2255">
        <f>VLOOKUP(C:C,Table1[[#All],[searchTaxon]:[Multiple_forms]],3,FALSE)</f>
        <v>0</v>
      </c>
      <c r="F2255">
        <f>VLOOKUP(C:C,Table1[[#All],[searchTaxon]:[Multiple_forms]],4,FALSE)</f>
        <v>0</v>
      </c>
      <c r="G2255">
        <f>VLOOKUP(C:C,Table1[[#All],[searchTaxon]:[Multiple_forms]],5,FALSE)</f>
        <v>0</v>
      </c>
      <c r="J2255" t="s">
        <v>70</v>
      </c>
    </row>
    <row r="2256" spans="1:10">
      <c r="A2256" s="12">
        <v>43248</v>
      </c>
      <c r="B2256" s="13">
        <v>43248</v>
      </c>
      <c r="C2256" s="14" t="s">
        <v>739</v>
      </c>
      <c r="D2256" s="14">
        <v>83</v>
      </c>
      <c r="E2256">
        <f>VLOOKUP(C:C,Table1[[#All],[searchTaxon]:[Multiple_forms]],3,FALSE)</f>
        <v>0</v>
      </c>
      <c r="F2256">
        <f>VLOOKUP(C:C,Table1[[#All],[searchTaxon]:[Multiple_forms]],4,FALSE)</f>
        <v>0</v>
      </c>
      <c r="G2256">
        <f>VLOOKUP(C:C,Table1[[#All],[searchTaxon]:[Multiple_forms]],5,FALSE)</f>
        <v>0</v>
      </c>
      <c r="J2256" t="s">
        <v>70</v>
      </c>
    </row>
    <row r="2257" spans="1:10">
      <c r="A2257" s="12">
        <v>43248</v>
      </c>
      <c r="B2257" s="13">
        <v>43248</v>
      </c>
      <c r="C2257" s="14" t="s">
        <v>744</v>
      </c>
      <c r="D2257" s="14">
        <v>84</v>
      </c>
      <c r="E2257">
        <f>VLOOKUP(C:C,Table1[[#All],[searchTaxon]:[Multiple_forms]],3,FALSE)</f>
        <v>0</v>
      </c>
      <c r="F2257">
        <f>VLOOKUP(C:C,Table1[[#All],[searchTaxon]:[Multiple_forms]],4,FALSE)</f>
        <v>0</v>
      </c>
      <c r="G2257">
        <f>VLOOKUP(C:C,Table1[[#All],[searchTaxon]:[Multiple_forms]],5,FALSE)</f>
        <v>0</v>
      </c>
      <c r="J2257" t="s">
        <v>70</v>
      </c>
    </row>
    <row r="2258" spans="1:10">
      <c r="A2258" s="12">
        <v>43248</v>
      </c>
      <c r="B2258" s="13">
        <v>43248</v>
      </c>
      <c r="C2258" s="14" t="s">
        <v>744</v>
      </c>
      <c r="D2258" s="14">
        <v>85</v>
      </c>
      <c r="E2258">
        <f>VLOOKUP(C:C,Table1[[#All],[searchTaxon]:[Multiple_forms]],3,FALSE)</f>
        <v>0</v>
      </c>
      <c r="F2258">
        <f>VLOOKUP(C:C,Table1[[#All],[searchTaxon]:[Multiple_forms]],4,FALSE)</f>
        <v>0</v>
      </c>
      <c r="G2258">
        <f>VLOOKUP(C:C,Table1[[#All],[searchTaxon]:[Multiple_forms]],5,FALSE)</f>
        <v>0</v>
      </c>
      <c r="J2258" t="s">
        <v>70</v>
      </c>
    </row>
    <row r="2259" spans="1:10">
      <c r="A2259" s="12">
        <v>43248</v>
      </c>
      <c r="B2259" s="13">
        <v>43248</v>
      </c>
      <c r="C2259" s="14" t="s">
        <v>747</v>
      </c>
      <c r="D2259" s="14">
        <v>86</v>
      </c>
      <c r="E2259" t="str">
        <f>VLOOKUP(C:C,Table1[[#All],[searchTaxon]:[Multiple_forms]],3,FALSE)</f>
        <v>Purpurea</v>
      </c>
      <c r="F2259">
        <f>VLOOKUP(C:C,Table1[[#All],[searchTaxon]:[Multiple_forms]],4,FALSE)</f>
        <v>0</v>
      </c>
      <c r="G2259">
        <f>VLOOKUP(C:C,Table1[[#All],[searchTaxon]:[Multiple_forms]],5,FALSE)</f>
        <v>0</v>
      </c>
      <c r="J2259" t="s">
        <v>70</v>
      </c>
    </row>
    <row r="2260" spans="1:10">
      <c r="A2260" s="12">
        <v>43248</v>
      </c>
      <c r="B2260" s="13">
        <v>43248</v>
      </c>
      <c r="C2260" s="14" t="s">
        <v>750</v>
      </c>
      <c r="D2260" s="14">
        <v>87</v>
      </c>
      <c r="E2260">
        <f>VLOOKUP(C:C,Table1[[#All],[searchTaxon]:[Multiple_forms]],3,FALSE)</f>
        <v>0</v>
      </c>
      <c r="F2260">
        <f>VLOOKUP(C:C,Table1[[#All],[searchTaxon]:[Multiple_forms]],4,FALSE)</f>
        <v>0</v>
      </c>
      <c r="G2260">
        <f>VLOOKUP(C:C,Table1[[#All],[searchTaxon]:[Multiple_forms]],5,FALSE)</f>
        <v>0</v>
      </c>
      <c r="J2260" t="s">
        <v>70</v>
      </c>
    </row>
    <row r="2261" spans="1:10">
      <c r="A2261" s="12">
        <v>43248</v>
      </c>
      <c r="B2261" s="13">
        <v>43248</v>
      </c>
      <c r="C2261" s="14" t="s">
        <v>754</v>
      </c>
      <c r="D2261" s="14">
        <v>88</v>
      </c>
      <c r="E2261">
        <f>VLOOKUP(C:C,Table1[[#All],[searchTaxon]:[Multiple_forms]],3,FALSE)</f>
        <v>0</v>
      </c>
      <c r="F2261">
        <f>VLOOKUP(C:C,Table1[[#All],[searchTaxon]:[Multiple_forms]],4,FALSE)</f>
        <v>0</v>
      </c>
      <c r="G2261">
        <f>VLOOKUP(C:C,Table1[[#All],[searchTaxon]:[Multiple_forms]],5,FALSE)</f>
        <v>0</v>
      </c>
      <c r="J2261" t="s">
        <v>70</v>
      </c>
    </row>
    <row r="2262" spans="1:10">
      <c r="A2262" s="12">
        <v>43248</v>
      </c>
      <c r="B2262" s="13">
        <v>43248</v>
      </c>
      <c r="C2262" s="14" t="s">
        <v>754</v>
      </c>
      <c r="D2262" s="14">
        <v>89</v>
      </c>
      <c r="E2262">
        <f>VLOOKUP(C:C,Table1[[#All],[searchTaxon]:[Multiple_forms]],3,FALSE)</f>
        <v>0</v>
      </c>
      <c r="F2262">
        <f>VLOOKUP(C:C,Table1[[#All],[searchTaxon]:[Multiple_forms]],4,FALSE)</f>
        <v>0</v>
      </c>
      <c r="G2262">
        <f>VLOOKUP(C:C,Table1[[#All],[searchTaxon]:[Multiple_forms]],5,FALSE)</f>
        <v>0</v>
      </c>
      <c r="J2262" t="s">
        <v>70</v>
      </c>
    </row>
    <row r="2263" spans="1:10">
      <c r="A2263" s="12">
        <v>43248</v>
      </c>
      <c r="B2263" s="13">
        <v>43248</v>
      </c>
      <c r="C2263" s="14" t="s">
        <v>757</v>
      </c>
      <c r="D2263" s="14">
        <v>90</v>
      </c>
      <c r="E2263">
        <f>VLOOKUP(C:C,Table1[[#All],[searchTaxon]:[Multiple_forms]],3,FALSE)</f>
        <v>0</v>
      </c>
      <c r="F2263">
        <f>VLOOKUP(C:C,Table1[[#All],[searchTaxon]:[Multiple_forms]],4,FALSE)</f>
        <v>0</v>
      </c>
      <c r="G2263">
        <f>VLOOKUP(C:C,Table1[[#All],[searchTaxon]:[Multiple_forms]],5,FALSE)</f>
        <v>0</v>
      </c>
      <c r="J2263" t="s">
        <v>70</v>
      </c>
    </row>
    <row r="2264" spans="1:10">
      <c r="A2264" s="12">
        <v>43248</v>
      </c>
      <c r="B2264" s="13">
        <v>43248</v>
      </c>
      <c r="C2264" s="14" t="s">
        <v>759</v>
      </c>
      <c r="D2264" s="14">
        <v>91</v>
      </c>
      <c r="E2264">
        <f>VLOOKUP(C:C,Table1[[#All],[searchTaxon]:[Multiple_forms]],3,FALSE)</f>
        <v>0</v>
      </c>
      <c r="F2264">
        <f>VLOOKUP(C:C,Table1[[#All],[searchTaxon]:[Multiple_forms]],4,FALSE)</f>
        <v>0</v>
      </c>
      <c r="G2264">
        <f>VLOOKUP(C:C,Table1[[#All],[searchTaxon]:[Multiple_forms]],5,FALSE)</f>
        <v>0</v>
      </c>
      <c r="J2264" t="s">
        <v>70</v>
      </c>
    </row>
    <row r="2265" spans="1:10">
      <c r="A2265" s="12">
        <v>43248</v>
      </c>
      <c r="B2265" s="13">
        <v>43248</v>
      </c>
      <c r="C2265" s="14" t="s">
        <v>761</v>
      </c>
      <c r="D2265" s="14">
        <v>92</v>
      </c>
      <c r="E2265">
        <f>VLOOKUP(C:C,Table1[[#All],[searchTaxon]:[Multiple_forms]],3,FALSE)</f>
        <v>0</v>
      </c>
      <c r="F2265">
        <f>VLOOKUP(C:C,Table1[[#All],[searchTaxon]:[Multiple_forms]],4,FALSE)</f>
        <v>0</v>
      </c>
      <c r="G2265">
        <f>VLOOKUP(C:C,Table1[[#All],[searchTaxon]:[Multiple_forms]],5,FALSE)</f>
        <v>0</v>
      </c>
      <c r="J2265" t="s">
        <v>70</v>
      </c>
    </row>
    <row r="2266" spans="1:10">
      <c r="A2266" s="12">
        <v>43248</v>
      </c>
      <c r="B2266" s="13">
        <v>43248</v>
      </c>
      <c r="C2266" s="14" t="s">
        <v>763</v>
      </c>
      <c r="D2266" s="14">
        <v>93</v>
      </c>
      <c r="E2266">
        <f>VLOOKUP(C:C,Table1[[#All],[searchTaxon]:[Multiple_forms]],3,FALSE)</f>
        <v>0</v>
      </c>
      <c r="F2266">
        <f>VLOOKUP(C:C,Table1[[#All],[searchTaxon]:[Multiple_forms]],4,FALSE)</f>
        <v>0</v>
      </c>
      <c r="G2266">
        <f>VLOOKUP(C:C,Table1[[#All],[searchTaxon]:[Multiple_forms]],5,FALSE)</f>
        <v>0</v>
      </c>
      <c r="J2266" t="s">
        <v>70</v>
      </c>
    </row>
    <row r="2267" spans="1:10">
      <c r="A2267" s="12">
        <v>43248</v>
      </c>
      <c r="B2267" s="13">
        <v>43248</v>
      </c>
      <c r="C2267" s="14" t="s">
        <v>767</v>
      </c>
      <c r="D2267" s="14">
        <v>94</v>
      </c>
      <c r="E2267">
        <f>VLOOKUP(C:C,Table1[[#All],[searchTaxon]:[Multiple_forms]],3,FALSE)</f>
        <v>0</v>
      </c>
      <c r="F2267">
        <f>VLOOKUP(C:C,Table1[[#All],[searchTaxon]:[Multiple_forms]],4,FALSE)</f>
        <v>0</v>
      </c>
      <c r="G2267">
        <f>VLOOKUP(C:C,Table1[[#All],[searchTaxon]:[Multiple_forms]],5,FALSE)</f>
        <v>0</v>
      </c>
      <c r="J2267" t="s">
        <v>70</v>
      </c>
    </row>
    <row r="2268" spans="1:10">
      <c r="A2268" s="12">
        <v>43248</v>
      </c>
      <c r="B2268" s="13">
        <v>43248</v>
      </c>
      <c r="C2268" s="14" t="s">
        <v>769</v>
      </c>
      <c r="D2268" s="14">
        <v>95</v>
      </c>
      <c r="E2268">
        <f>VLOOKUP(C:C,Table1[[#All],[searchTaxon]:[Multiple_forms]],3,FALSE)</f>
        <v>0</v>
      </c>
      <c r="F2268">
        <f>VLOOKUP(C:C,Table1[[#All],[searchTaxon]:[Multiple_forms]],4,FALSE)</f>
        <v>0</v>
      </c>
      <c r="G2268">
        <f>VLOOKUP(C:C,Table1[[#All],[searchTaxon]:[Multiple_forms]],5,FALSE)</f>
        <v>0</v>
      </c>
      <c r="J2268" t="s">
        <v>70</v>
      </c>
    </row>
    <row r="2269" spans="1:10">
      <c r="A2269" s="12">
        <v>43248</v>
      </c>
      <c r="B2269" s="13">
        <v>43248</v>
      </c>
      <c r="C2269" s="14" t="s">
        <v>771</v>
      </c>
      <c r="D2269" s="14">
        <v>96</v>
      </c>
      <c r="E2269">
        <f>VLOOKUP(C:C,Table1[[#All],[searchTaxon]:[Multiple_forms]],3,FALSE)</f>
        <v>0</v>
      </c>
      <c r="F2269">
        <f>VLOOKUP(C:C,Table1[[#All],[searchTaxon]:[Multiple_forms]],4,FALSE)</f>
        <v>0</v>
      </c>
      <c r="G2269">
        <f>VLOOKUP(C:C,Table1[[#All],[searchTaxon]:[Multiple_forms]],5,FALSE)</f>
        <v>0</v>
      </c>
      <c r="J2269" t="s">
        <v>70</v>
      </c>
    </row>
    <row r="2270" spans="1:10">
      <c r="A2270" s="12">
        <v>43248</v>
      </c>
      <c r="B2270" s="13">
        <v>43248</v>
      </c>
      <c r="C2270" s="14" t="s">
        <v>771</v>
      </c>
      <c r="D2270" s="14">
        <v>97</v>
      </c>
      <c r="E2270">
        <f>VLOOKUP(C:C,Table1[[#All],[searchTaxon]:[Multiple_forms]],3,FALSE)</f>
        <v>0</v>
      </c>
      <c r="F2270">
        <f>VLOOKUP(C:C,Table1[[#All],[searchTaxon]:[Multiple_forms]],4,FALSE)</f>
        <v>0</v>
      </c>
      <c r="G2270">
        <f>VLOOKUP(C:C,Table1[[#All],[searchTaxon]:[Multiple_forms]],5,FALSE)</f>
        <v>0</v>
      </c>
      <c r="J2270" t="s">
        <v>70</v>
      </c>
    </row>
    <row r="2271" spans="1:10">
      <c r="A2271" s="12">
        <v>43248</v>
      </c>
      <c r="B2271" s="13">
        <v>43248</v>
      </c>
      <c r="C2271" s="14" t="s">
        <v>774</v>
      </c>
      <c r="D2271" s="14">
        <v>98</v>
      </c>
      <c r="E2271">
        <f>VLOOKUP(C:C,Table1[[#All],[searchTaxon]:[Multiple_forms]],3,FALSE)</f>
        <v>0</v>
      </c>
      <c r="F2271">
        <f>VLOOKUP(C:C,Table1[[#All],[searchTaxon]:[Multiple_forms]],4,FALSE)</f>
        <v>0</v>
      </c>
      <c r="G2271">
        <f>VLOOKUP(C:C,Table1[[#All],[searchTaxon]:[Multiple_forms]],5,FALSE)</f>
        <v>0</v>
      </c>
      <c r="J2271" t="s">
        <v>70</v>
      </c>
    </row>
    <row r="2272" spans="1:10">
      <c r="A2272" s="12">
        <v>43248</v>
      </c>
      <c r="B2272" s="13">
        <v>43248</v>
      </c>
      <c r="C2272" s="14" t="s">
        <v>777</v>
      </c>
      <c r="D2272" s="14">
        <v>99</v>
      </c>
      <c r="E2272">
        <f>VLOOKUP(C:C,Table1[[#All],[searchTaxon]:[Multiple_forms]],3,FALSE)</f>
        <v>0</v>
      </c>
      <c r="F2272">
        <f>VLOOKUP(C:C,Table1[[#All],[searchTaxon]:[Multiple_forms]],4,FALSE)</f>
        <v>0</v>
      </c>
      <c r="G2272">
        <f>VLOOKUP(C:C,Table1[[#All],[searchTaxon]:[Multiple_forms]],5,FALSE)</f>
        <v>0</v>
      </c>
      <c r="J2272" t="s">
        <v>70</v>
      </c>
    </row>
    <row r="2273" spans="1:10">
      <c r="A2273" s="12">
        <v>43248</v>
      </c>
      <c r="B2273" s="13">
        <v>43248</v>
      </c>
      <c r="C2273" s="14" t="s">
        <v>779</v>
      </c>
      <c r="D2273" s="14">
        <v>100</v>
      </c>
      <c r="E2273">
        <f>VLOOKUP(C:C,Table1[[#All],[searchTaxon]:[Multiple_forms]],3,FALSE)</f>
        <v>0</v>
      </c>
      <c r="F2273">
        <f>VLOOKUP(C:C,Table1[[#All],[searchTaxon]:[Multiple_forms]],4,FALSE)</f>
        <v>0</v>
      </c>
      <c r="G2273">
        <f>VLOOKUP(C:C,Table1[[#All],[searchTaxon]:[Multiple_forms]],5,FALSE)</f>
        <v>0</v>
      </c>
      <c r="J2273" t="s">
        <v>70</v>
      </c>
    </row>
    <row r="2274" spans="1:10">
      <c r="A2274" s="12">
        <v>43248</v>
      </c>
      <c r="B2274" s="13">
        <v>43248</v>
      </c>
      <c r="C2274" s="14" t="s">
        <v>781</v>
      </c>
      <c r="D2274" s="14">
        <v>101</v>
      </c>
      <c r="E2274">
        <f>VLOOKUP(C:C,Table1[[#All],[searchTaxon]:[Multiple_forms]],3,FALSE)</f>
        <v>0</v>
      </c>
      <c r="F2274">
        <f>VLOOKUP(C:C,Table1[[#All],[searchTaxon]:[Multiple_forms]],4,FALSE)</f>
        <v>0</v>
      </c>
      <c r="G2274">
        <f>VLOOKUP(C:C,Table1[[#All],[searchTaxon]:[Multiple_forms]],5,FALSE)</f>
        <v>0</v>
      </c>
      <c r="J2274" t="s">
        <v>70</v>
      </c>
    </row>
    <row r="2275" spans="1:10">
      <c r="A2275" s="12">
        <v>43248</v>
      </c>
      <c r="B2275" s="13">
        <v>43248</v>
      </c>
      <c r="C2275" s="14" t="s">
        <v>783</v>
      </c>
      <c r="D2275" s="14">
        <v>102</v>
      </c>
      <c r="E2275">
        <f>VLOOKUP(C:C,Table1[[#All],[searchTaxon]:[Multiple_forms]],3,FALSE)</f>
        <v>0</v>
      </c>
      <c r="F2275">
        <f>VLOOKUP(C:C,Table1[[#All],[searchTaxon]:[Multiple_forms]],4,FALSE)</f>
        <v>0</v>
      </c>
      <c r="G2275">
        <f>VLOOKUP(C:C,Table1[[#All],[searchTaxon]:[Multiple_forms]],5,FALSE)</f>
        <v>0</v>
      </c>
      <c r="J2275" t="s">
        <v>70</v>
      </c>
    </row>
    <row r="2276" spans="1:10">
      <c r="A2276" s="12">
        <v>43248</v>
      </c>
      <c r="B2276" s="13">
        <v>43248</v>
      </c>
      <c r="C2276" s="14" t="s">
        <v>786</v>
      </c>
      <c r="D2276" s="14">
        <v>103</v>
      </c>
      <c r="E2276">
        <f>VLOOKUP(C:C,Table1[[#All],[searchTaxon]:[Multiple_forms]],3,FALSE)</f>
        <v>0</v>
      </c>
      <c r="F2276">
        <f>VLOOKUP(C:C,Table1[[#All],[searchTaxon]:[Multiple_forms]],4,FALSE)</f>
        <v>0</v>
      </c>
      <c r="G2276">
        <f>VLOOKUP(C:C,Table1[[#All],[searchTaxon]:[Multiple_forms]],5,FALSE)</f>
        <v>0</v>
      </c>
      <c r="J2276" t="s">
        <v>70</v>
      </c>
    </row>
    <row r="2277" spans="1:10">
      <c r="A2277" s="12">
        <v>43248</v>
      </c>
      <c r="B2277" s="13">
        <v>43248</v>
      </c>
      <c r="C2277" s="14" t="s">
        <v>788</v>
      </c>
      <c r="D2277" s="14">
        <v>104</v>
      </c>
      <c r="E2277">
        <f>VLOOKUP(C:C,Table1[[#All],[searchTaxon]:[Multiple_forms]],3,FALSE)</f>
        <v>0</v>
      </c>
      <c r="F2277">
        <f>VLOOKUP(C:C,Table1[[#All],[searchTaxon]:[Multiple_forms]],4,FALSE)</f>
        <v>0</v>
      </c>
      <c r="G2277">
        <f>VLOOKUP(C:C,Table1[[#All],[searchTaxon]:[Multiple_forms]],5,FALSE)</f>
        <v>0</v>
      </c>
      <c r="J2277" t="s">
        <v>70</v>
      </c>
    </row>
    <row r="2278" spans="1:10">
      <c r="A2278" s="12">
        <v>43248</v>
      </c>
      <c r="B2278" s="13">
        <v>43248</v>
      </c>
      <c r="C2278" s="14" t="s">
        <v>791</v>
      </c>
      <c r="D2278" s="14">
        <v>105</v>
      </c>
      <c r="E2278">
        <f>VLOOKUP(C:C,Table1[[#All],[searchTaxon]:[Multiple_forms]],3,FALSE)</f>
        <v>0</v>
      </c>
      <c r="F2278">
        <f>VLOOKUP(C:C,Table1[[#All],[searchTaxon]:[Multiple_forms]],4,FALSE)</f>
        <v>0</v>
      </c>
      <c r="G2278">
        <f>VLOOKUP(C:C,Table1[[#All],[searchTaxon]:[Multiple_forms]],5,FALSE)</f>
        <v>0</v>
      </c>
      <c r="J2278" t="s">
        <v>70</v>
      </c>
    </row>
    <row r="2279" spans="1:10">
      <c r="A2279" s="12">
        <v>43249</v>
      </c>
      <c r="B2279" s="13">
        <v>43249</v>
      </c>
      <c r="C2279" s="14" t="s">
        <v>793</v>
      </c>
      <c r="D2279" s="14">
        <v>106</v>
      </c>
      <c r="E2279">
        <f>VLOOKUP(C:C,Table1[[#All],[searchTaxon]:[Multiple_forms]],3,FALSE)</f>
        <v>0</v>
      </c>
      <c r="F2279">
        <f>VLOOKUP(C:C,Table1[[#All],[searchTaxon]:[Multiple_forms]],4,FALSE)</f>
        <v>0</v>
      </c>
      <c r="G2279">
        <f>VLOOKUP(C:C,Table1[[#All],[searchTaxon]:[Multiple_forms]],5,FALSE)</f>
        <v>0</v>
      </c>
      <c r="J2279" t="s">
        <v>70</v>
      </c>
    </row>
    <row r="2280" spans="1:10">
      <c r="A2280" s="12">
        <v>43249</v>
      </c>
      <c r="B2280" s="13">
        <v>43249</v>
      </c>
      <c r="C2280" s="14" t="s">
        <v>795</v>
      </c>
      <c r="D2280" s="14">
        <v>107</v>
      </c>
      <c r="E2280">
        <f>VLOOKUP(C:C,Table1[[#All],[searchTaxon]:[Multiple_forms]],3,FALSE)</f>
        <v>0</v>
      </c>
      <c r="F2280">
        <f>VLOOKUP(C:C,Table1[[#All],[searchTaxon]:[Multiple_forms]],4,FALSE)</f>
        <v>0</v>
      </c>
      <c r="G2280">
        <f>VLOOKUP(C:C,Table1[[#All],[searchTaxon]:[Multiple_forms]],5,FALSE)</f>
        <v>0</v>
      </c>
      <c r="J2280" t="s">
        <v>70</v>
      </c>
    </row>
    <row r="2281" spans="1:10">
      <c r="A2281" s="12">
        <v>43249</v>
      </c>
      <c r="B2281" s="13">
        <v>43249</v>
      </c>
      <c r="C2281" s="14" t="s">
        <v>798</v>
      </c>
      <c r="D2281" s="14">
        <v>108</v>
      </c>
      <c r="E2281">
        <f>VLOOKUP(C:C,Table1[[#All],[searchTaxon]:[Multiple_forms]],3,FALSE)</f>
        <v>0</v>
      </c>
      <c r="F2281">
        <f>VLOOKUP(C:C,Table1[[#All],[searchTaxon]:[Multiple_forms]],4,FALSE)</f>
        <v>0</v>
      </c>
      <c r="G2281">
        <f>VLOOKUP(C:C,Table1[[#All],[searchTaxon]:[Multiple_forms]],5,FALSE)</f>
        <v>0</v>
      </c>
      <c r="J2281" t="s">
        <v>70</v>
      </c>
    </row>
    <row r="2282" spans="1:10">
      <c r="A2282" s="12">
        <v>43249</v>
      </c>
      <c r="B2282" s="13">
        <v>43249</v>
      </c>
      <c r="C2282" s="14" t="s">
        <v>800</v>
      </c>
      <c r="D2282" s="14">
        <v>109</v>
      </c>
      <c r="E2282">
        <f>VLOOKUP(C:C,Table1[[#All],[searchTaxon]:[Multiple_forms]],3,FALSE)</f>
        <v>0</v>
      </c>
      <c r="F2282">
        <f>VLOOKUP(C:C,Table1[[#All],[searchTaxon]:[Multiple_forms]],4,FALSE)</f>
        <v>0</v>
      </c>
      <c r="G2282">
        <f>VLOOKUP(C:C,Table1[[#All],[searchTaxon]:[Multiple_forms]],5,FALSE)</f>
        <v>0</v>
      </c>
      <c r="J2282" t="s">
        <v>70</v>
      </c>
    </row>
    <row r="2283" spans="1:10">
      <c r="A2283" s="12">
        <v>43249</v>
      </c>
      <c r="B2283" s="13">
        <v>43249</v>
      </c>
      <c r="C2283" s="14" t="s">
        <v>802</v>
      </c>
      <c r="D2283" s="14">
        <v>110</v>
      </c>
      <c r="E2283">
        <f>VLOOKUP(C:C,Table1[[#All],[searchTaxon]:[Multiple_forms]],3,FALSE)</f>
        <v>0</v>
      </c>
      <c r="F2283">
        <f>VLOOKUP(C:C,Table1[[#All],[searchTaxon]:[Multiple_forms]],4,FALSE)</f>
        <v>0</v>
      </c>
      <c r="G2283">
        <f>VLOOKUP(C:C,Table1[[#All],[searchTaxon]:[Multiple_forms]],5,FALSE)</f>
        <v>0</v>
      </c>
      <c r="J2283" t="s">
        <v>70</v>
      </c>
    </row>
    <row r="2284" spans="1:10">
      <c r="A2284" s="12">
        <v>43249</v>
      </c>
      <c r="B2284" s="13">
        <v>43249</v>
      </c>
      <c r="C2284" s="14" t="s">
        <v>804</v>
      </c>
      <c r="D2284" s="14">
        <v>111</v>
      </c>
      <c r="E2284">
        <f>VLOOKUP(C:C,Table1[[#All],[searchTaxon]:[Multiple_forms]],3,FALSE)</f>
        <v>0</v>
      </c>
      <c r="F2284">
        <f>VLOOKUP(C:C,Table1[[#All],[searchTaxon]:[Multiple_forms]],4,FALSE)</f>
        <v>0</v>
      </c>
      <c r="G2284">
        <f>VLOOKUP(C:C,Table1[[#All],[searchTaxon]:[Multiple_forms]],5,FALSE)</f>
        <v>0</v>
      </c>
      <c r="J2284" t="s">
        <v>70</v>
      </c>
    </row>
    <row r="2285" spans="1:10">
      <c r="A2285" s="12">
        <v>43249</v>
      </c>
      <c r="B2285" s="13">
        <v>43249</v>
      </c>
      <c r="C2285" s="14" t="s">
        <v>806</v>
      </c>
      <c r="D2285" s="14">
        <v>112</v>
      </c>
      <c r="E2285">
        <f>VLOOKUP(C:C,Table1[[#All],[searchTaxon]:[Multiple_forms]],3,FALSE)</f>
        <v>0</v>
      </c>
      <c r="F2285">
        <f>VLOOKUP(C:C,Table1[[#All],[searchTaxon]:[Multiple_forms]],4,FALSE)</f>
        <v>0</v>
      </c>
      <c r="G2285">
        <f>VLOOKUP(C:C,Table1[[#All],[searchTaxon]:[Multiple_forms]],5,FALSE)</f>
        <v>0</v>
      </c>
      <c r="J2285" t="s">
        <v>70</v>
      </c>
    </row>
    <row r="2286" spans="1:10">
      <c r="A2286" s="12">
        <v>43249</v>
      </c>
      <c r="B2286" s="13">
        <v>43249</v>
      </c>
      <c r="C2286" s="14" t="s">
        <v>808</v>
      </c>
      <c r="D2286" s="14">
        <v>113</v>
      </c>
      <c r="E2286">
        <f>VLOOKUP(C:C,Table1[[#All],[searchTaxon]:[Multiple_forms]],3,FALSE)</f>
        <v>0</v>
      </c>
      <c r="F2286">
        <f>VLOOKUP(C:C,Table1[[#All],[searchTaxon]:[Multiple_forms]],4,FALSE)</f>
        <v>0</v>
      </c>
      <c r="G2286">
        <f>VLOOKUP(C:C,Table1[[#All],[searchTaxon]:[Multiple_forms]],5,FALSE)</f>
        <v>0</v>
      </c>
      <c r="J2286" t="s">
        <v>70</v>
      </c>
    </row>
    <row r="2287" spans="1:10">
      <c r="A2287" s="12">
        <v>43249</v>
      </c>
      <c r="B2287" s="13">
        <v>43249</v>
      </c>
      <c r="C2287" s="14" t="s">
        <v>812</v>
      </c>
      <c r="D2287" s="14">
        <v>114</v>
      </c>
      <c r="E2287">
        <f>VLOOKUP(C:C,Table1[[#All],[searchTaxon]:[Multiple_forms]],3,FALSE)</f>
        <v>0</v>
      </c>
      <c r="F2287">
        <f>VLOOKUP(C:C,Table1[[#All],[searchTaxon]:[Multiple_forms]],4,FALSE)</f>
        <v>0</v>
      </c>
      <c r="G2287">
        <f>VLOOKUP(C:C,Table1[[#All],[searchTaxon]:[Multiple_forms]],5,FALSE)</f>
        <v>0</v>
      </c>
      <c r="J2287" t="s">
        <v>70</v>
      </c>
    </row>
    <row r="2288" spans="1:10">
      <c r="A2288" s="12">
        <v>43249</v>
      </c>
      <c r="B2288" s="13">
        <v>43249</v>
      </c>
      <c r="C2288" s="14" t="s">
        <v>815</v>
      </c>
      <c r="D2288" s="14">
        <v>115</v>
      </c>
      <c r="E2288">
        <f>VLOOKUP(C:C,Table1[[#All],[searchTaxon]:[Multiple_forms]],3,FALSE)</f>
        <v>0</v>
      </c>
      <c r="F2288">
        <f>VLOOKUP(C:C,Table1[[#All],[searchTaxon]:[Multiple_forms]],4,FALSE)</f>
        <v>0</v>
      </c>
      <c r="G2288">
        <f>VLOOKUP(C:C,Table1[[#All],[searchTaxon]:[Multiple_forms]],5,FALSE)</f>
        <v>0</v>
      </c>
      <c r="J2288" t="s">
        <v>70</v>
      </c>
    </row>
    <row r="2289" spans="1:10">
      <c r="A2289" s="12">
        <v>43249</v>
      </c>
      <c r="B2289" s="13">
        <v>43249</v>
      </c>
      <c r="C2289" s="14" t="s">
        <v>817</v>
      </c>
      <c r="D2289" s="14">
        <v>116</v>
      </c>
      <c r="E2289">
        <f>VLOOKUP(C:C,Table1[[#All],[searchTaxon]:[Multiple_forms]],3,FALSE)</f>
        <v>0</v>
      </c>
      <c r="F2289">
        <f>VLOOKUP(C:C,Table1[[#All],[searchTaxon]:[Multiple_forms]],4,FALSE)</f>
        <v>0</v>
      </c>
      <c r="G2289">
        <f>VLOOKUP(C:C,Table1[[#All],[searchTaxon]:[Multiple_forms]],5,FALSE)</f>
        <v>0</v>
      </c>
      <c r="J2289" t="s">
        <v>70</v>
      </c>
    </row>
    <row r="2290" spans="1:10">
      <c r="A2290" s="12">
        <v>43249</v>
      </c>
      <c r="B2290" s="13">
        <v>43249</v>
      </c>
      <c r="C2290" s="14" t="s">
        <v>821</v>
      </c>
      <c r="D2290" s="14">
        <v>117</v>
      </c>
      <c r="E2290">
        <f>VLOOKUP(C:C,Table1[[#All],[searchTaxon]:[Multiple_forms]],3,FALSE)</f>
        <v>0</v>
      </c>
      <c r="F2290">
        <f>VLOOKUP(C:C,Table1[[#All],[searchTaxon]:[Multiple_forms]],4,FALSE)</f>
        <v>0</v>
      </c>
      <c r="G2290">
        <f>VLOOKUP(C:C,Table1[[#All],[searchTaxon]:[Multiple_forms]],5,FALSE)</f>
        <v>0</v>
      </c>
      <c r="J2290" t="s">
        <v>70</v>
      </c>
    </row>
    <row r="2291" spans="1:10">
      <c r="A2291" s="12">
        <v>43249</v>
      </c>
      <c r="B2291" s="13">
        <v>43249</v>
      </c>
      <c r="C2291" s="14" t="s">
        <v>825</v>
      </c>
      <c r="D2291" s="14">
        <v>118</v>
      </c>
      <c r="E2291">
        <f>VLOOKUP(C:C,Table1[[#All],[searchTaxon]:[Multiple_forms]],3,FALSE)</f>
        <v>0</v>
      </c>
      <c r="F2291">
        <f>VLOOKUP(C:C,Table1[[#All],[searchTaxon]:[Multiple_forms]],4,FALSE)</f>
        <v>0</v>
      </c>
      <c r="G2291">
        <f>VLOOKUP(C:C,Table1[[#All],[searchTaxon]:[Multiple_forms]],5,FALSE)</f>
        <v>0</v>
      </c>
      <c r="J2291" t="s">
        <v>70</v>
      </c>
    </row>
    <row r="2292" spans="1:10">
      <c r="A2292" s="12">
        <v>43249</v>
      </c>
      <c r="B2292" s="13">
        <v>43249</v>
      </c>
      <c r="C2292" s="14" t="s">
        <v>825</v>
      </c>
      <c r="D2292" s="14">
        <v>119</v>
      </c>
      <c r="E2292">
        <f>VLOOKUP(C:C,Table1[[#All],[searchTaxon]:[Multiple_forms]],3,FALSE)</f>
        <v>0</v>
      </c>
      <c r="F2292">
        <f>VLOOKUP(C:C,Table1[[#All],[searchTaxon]:[Multiple_forms]],4,FALSE)</f>
        <v>0</v>
      </c>
      <c r="G2292">
        <f>VLOOKUP(C:C,Table1[[#All],[searchTaxon]:[Multiple_forms]],5,FALSE)</f>
        <v>0</v>
      </c>
      <c r="J2292" t="s">
        <v>70</v>
      </c>
    </row>
    <row r="2293" spans="1:10">
      <c r="A2293" s="12">
        <v>43249</v>
      </c>
      <c r="B2293" s="13">
        <v>43249</v>
      </c>
      <c r="C2293" s="14" t="s">
        <v>828</v>
      </c>
      <c r="D2293" s="14">
        <v>120</v>
      </c>
      <c r="E2293">
        <f>VLOOKUP(C:C,Table1[[#All],[searchTaxon]:[Multiple_forms]],3,FALSE)</f>
        <v>0</v>
      </c>
      <c r="F2293">
        <f>VLOOKUP(C:C,Table1[[#All],[searchTaxon]:[Multiple_forms]],4,FALSE)</f>
        <v>0</v>
      </c>
      <c r="G2293">
        <f>VLOOKUP(C:C,Table1[[#All],[searchTaxon]:[Multiple_forms]],5,FALSE)</f>
        <v>0</v>
      </c>
      <c r="J2293" t="s">
        <v>70</v>
      </c>
    </row>
    <row r="2294" spans="1:10">
      <c r="A2294" s="12">
        <v>43249</v>
      </c>
      <c r="B2294" s="13">
        <v>43249</v>
      </c>
      <c r="C2294" s="14" t="s">
        <v>830</v>
      </c>
      <c r="D2294" s="14">
        <v>121</v>
      </c>
      <c r="E2294">
        <f>VLOOKUP(C:C,Table1[[#All],[searchTaxon]:[Multiple_forms]],3,FALSE)</f>
        <v>0</v>
      </c>
      <c r="F2294">
        <f>VLOOKUP(C:C,Table1[[#All],[searchTaxon]:[Multiple_forms]],4,FALSE)</f>
        <v>0</v>
      </c>
      <c r="G2294">
        <f>VLOOKUP(C:C,Table1[[#All],[searchTaxon]:[Multiple_forms]],5,FALSE)</f>
        <v>0</v>
      </c>
      <c r="J2294" t="s">
        <v>70</v>
      </c>
    </row>
    <row r="2295" spans="1:10">
      <c r="A2295" s="12">
        <v>43249</v>
      </c>
      <c r="B2295" s="13">
        <v>43249</v>
      </c>
      <c r="C2295" s="14" t="s">
        <v>832</v>
      </c>
      <c r="D2295" s="14">
        <v>122</v>
      </c>
      <c r="E2295">
        <f>VLOOKUP(C:C,Table1[[#All],[searchTaxon]:[Multiple_forms]],3,FALSE)</f>
        <v>0</v>
      </c>
      <c r="F2295">
        <f>VLOOKUP(C:C,Table1[[#All],[searchTaxon]:[Multiple_forms]],4,FALSE)</f>
        <v>0</v>
      </c>
      <c r="G2295">
        <f>VLOOKUP(C:C,Table1[[#All],[searchTaxon]:[Multiple_forms]],5,FALSE)</f>
        <v>0</v>
      </c>
      <c r="J2295" t="s">
        <v>70</v>
      </c>
    </row>
    <row r="2296" spans="1:10">
      <c r="A2296" s="12">
        <v>43249</v>
      </c>
      <c r="B2296" s="13">
        <v>43249</v>
      </c>
      <c r="C2296" s="14" t="s">
        <v>834</v>
      </c>
      <c r="D2296" s="14">
        <v>123</v>
      </c>
      <c r="E2296">
        <f>VLOOKUP(C:C,Table1[[#All],[searchTaxon]:[Multiple_forms]],3,FALSE)</f>
        <v>0</v>
      </c>
      <c r="F2296">
        <f>VLOOKUP(C:C,Table1[[#All],[searchTaxon]:[Multiple_forms]],4,FALSE)</f>
        <v>0</v>
      </c>
      <c r="G2296">
        <f>VLOOKUP(C:C,Table1[[#All],[searchTaxon]:[Multiple_forms]],5,FALSE)</f>
        <v>0</v>
      </c>
      <c r="J2296" t="s">
        <v>70</v>
      </c>
    </row>
    <row r="2297" spans="1:10">
      <c r="A2297" s="12">
        <v>43273</v>
      </c>
      <c r="B2297" s="13">
        <v>43273</v>
      </c>
      <c r="C2297" s="14" t="s">
        <v>836</v>
      </c>
      <c r="D2297" s="14">
        <v>124</v>
      </c>
      <c r="E2297">
        <f>VLOOKUP(C:C,Table1[[#All],[searchTaxon]:[Multiple_forms]],3,FALSE)</f>
        <v>0</v>
      </c>
      <c r="F2297">
        <f>VLOOKUP(C:C,Table1[[#All],[searchTaxon]:[Multiple_forms]],4,FALSE)</f>
        <v>0</v>
      </c>
      <c r="G2297">
        <f>VLOOKUP(C:C,Table1[[#All],[searchTaxon]:[Multiple_forms]],5,FALSE)</f>
        <v>0</v>
      </c>
      <c r="J2297" t="s">
        <v>70</v>
      </c>
    </row>
    <row r="2298" spans="1:10">
      <c r="A2298" s="12">
        <v>43273</v>
      </c>
      <c r="B2298" s="13">
        <v>43273</v>
      </c>
      <c r="C2298" s="14" t="s">
        <v>841</v>
      </c>
      <c r="D2298" s="14">
        <v>125</v>
      </c>
      <c r="E2298">
        <f>VLOOKUP(C:C,Table1[[#All],[searchTaxon]:[Multiple_forms]],3,FALSE)</f>
        <v>0</v>
      </c>
      <c r="F2298">
        <f>VLOOKUP(C:C,Table1[[#All],[searchTaxon]:[Multiple_forms]],4,FALSE)</f>
        <v>0</v>
      </c>
      <c r="G2298">
        <f>VLOOKUP(C:C,Table1[[#All],[searchTaxon]:[Multiple_forms]],5,FALSE)</f>
        <v>0</v>
      </c>
      <c r="J2298" t="s">
        <v>70</v>
      </c>
    </row>
    <row r="2299" spans="1:10">
      <c r="A2299" s="12">
        <v>43273</v>
      </c>
      <c r="B2299" s="13">
        <v>43273</v>
      </c>
      <c r="C2299" s="14" t="s">
        <v>843</v>
      </c>
      <c r="D2299" s="14">
        <v>126</v>
      </c>
      <c r="E2299">
        <f>VLOOKUP(C:C,Table1[[#All],[searchTaxon]:[Multiple_forms]],3,FALSE)</f>
        <v>0</v>
      </c>
      <c r="F2299">
        <f>VLOOKUP(C:C,Table1[[#All],[searchTaxon]:[Multiple_forms]],4,FALSE)</f>
        <v>0</v>
      </c>
      <c r="G2299">
        <f>VLOOKUP(C:C,Table1[[#All],[searchTaxon]:[Multiple_forms]],5,FALSE)</f>
        <v>0</v>
      </c>
      <c r="J2299" t="s">
        <v>70</v>
      </c>
    </row>
    <row r="2300" spans="1:10">
      <c r="A2300" s="12">
        <v>43273</v>
      </c>
      <c r="B2300" s="13">
        <v>43273</v>
      </c>
      <c r="C2300" s="14" t="s">
        <v>845</v>
      </c>
      <c r="D2300" s="14">
        <v>127</v>
      </c>
      <c r="E2300">
        <f>VLOOKUP(C:C,Table1[[#All],[searchTaxon]:[Multiple_forms]],3,FALSE)</f>
        <v>0</v>
      </c>
      <c r="F2300">
        <f>VLOOKUP(C:C,Table1[[#All],[searchTaxon]:[Multiple_forms]],4,FALSE)</f>
        <v>0</v>
      </c>
      <c r="G2300">
        <f>VLOOKUP(C:C,Table1[[#All],[searchTaxon]:[Multiple_forms]],5,FALSE)</f>
        <v>0</v>
      </c>
      <c r="J2300" t="s">
        <v>70</v>
      </c>
    </row>
    <row r="2301" spans="1:10">
      <c r="A2301" s="12">
        <v>43273</v>
      </c>
      <c r="B2301" s="13">
        <v>43273</v>
      </c>
      <c r="C2301" s="14" t="s">
        <v>848</v>
      </c>
      <c r="D2301" s="14">
        <v>128</v>
      </c>
      <c r="E2301">
        <f>VLOOKUP(C:C,Table1[[#All],[searchTaxon]:[Multiple_forms]],3,FALSE)</f>
        <v>0</v>
      </c>
      <c r="F2301">
        <f>VLOOKUP(C:C,Table1[[#All],[searchTaxon]:[Multiple_forms]],4,FALSE)</f>
        <v>0</v>
      </c>
      <c r="G2301">
        <f>VLOOKUP(C:C,Table1[[#All],[searchTaxon]:[Multiple_forms]],5,FALSE)</f>
        <v>0</v>
      </c>
      <c r="J2301" t="s">
        <v>70</v>
      </c>
    </row>
    <row r="2302" spans="1:10">
      <c r="A2302" s="12">
        <v>43276</v>
      </c>
      <c r="B2302" s="13">
        <v>43276</v>
      </c>
      <c r="C2302" s="14" t="s">
        <v>850</v>
      </c>
      <c r="D2302" s="14">
        <v>129</v>
      </c>
      <c r="E2302">
        <f>VLOOKUP(C:C,Table1[[#All],[searchTaxon]:[Multiple_forms]],3,FALSE)</f>
        <v>0</v>
      </c>
      <c r="F2302">
        <f>VLOOKUP(C:C,Table1[[#All],[searchTaxon]:[Multiple_forms]],4,FALSE)</f>
        <v>0</v>
      </c>
      <c r="G2302">
        <f>VLOOKUP(C:C,Table1[[#All],[searchTaxon]:[Multiple_forms]],5,FALSE)</f>
        <v>0</v>
      </c>
      <c r="J2302" t="s">
        <v>70</v>
      </c>
    </row>
    <row r="2303" spans="1:10">
      <c r="A2303" s="12">
        <v>43276</v>
      </c>
      <c r="B2303" s="13">
        <v>43276</v>
      </c>
      <c r="C2303" s="14" t="s">
        <v>852</v>
      </c>
      <c r="D2303" s="14">
        <v>130</v>
      </c>
      <c r="E2303">
        <f>VLOOKUP(C:C,Table1[[#All],[searchTaxon]:[Multiple_forms]],3,FALSE)</f>
        <v>0</v>
      </c>
      <c r="F2303">
        <f>VLOOKUP(C:C,Table1[[#All],[searchTaxon]:[Multiple_forms]],4,FALSE)</f>
        <v>0</v>
      </c>
      <c r="G2303">
        <f>VLOOKUP(C:C,Table1[[#All],[searchTaxon]:[Multiple_forms]],5,FALSE)</f>
        <v>0</v>
      </c>
      <c r="J2303" t="s">
        <v>70</v>
      </c>
    </row>
    <row r="2304" spans="1:10">
      <c r="A2304" s="12">
        <v>43276</v>
      </c>
      <c r="B2304" s="13">
        <v>43276</v>
      </c>
      <c r="C2304" s="14" t="s">
        <v>855</v>
      </c>
      <c r="D2304" s="14">
        <v>131</v>
      </c>
      <c r="E2304">
        <f>VLOOKUP(C:C,Table1[[#All],[searchTaxon]:[Multiple_forms]],3,FALSE)</f>
        <v>0</v>
      </c>
      <c r="F2304">
        <f>VLOOKUP(C:C,Table1[[#All],[searchTaxon]:[Multiple_forms]],4,FALSE)</f>
        <v>0</v>
      </c>
      <c r="G2304">
        <f>VLOOKUP(C:C,Table1[[#All],[searchTaxon]:[Multiple_forms]],5,FALSE)</f>
        <v>0</v>
      </c>
      <c r="J2304" t="s">
        <v>70</v>
      </c>
    </row>
    <row r="2305" spans="1:10">
      <c r="A2305" s="12">
        <v>43276</v>
      </c>
      <c r="B2305" s="13">
        <v>43276</v>
      </c>
      <c r="C2305" s="14" t="s">
        <v>860</v>
      </c>
      <c r="D2305" s="14">
        <v>132</v>
      </c>
      <c r="E2305">
        <f>VLOOKUP(C:C,Table1[[#All],[searchTaxon]:[Multiple_forms]],3,FALSE)</f>
        <v>0</v>
      </c>
      <c r="F2305">
        <f>VLOOKUP(C:C,Table1[[#All],[searchTaxon]:[Multiple_forms]],4,FALSE)</f>
        <v>0</v>
      </c>
      <c r="G2305">
        <f>VLOOKUP(C:C,Table1[[#All],[searchTaxon]:[Multiple_forms]],5,FALSE)</f>
        <v>0</v>
      </c>
      <c r="J2305" t="s">
        <v>70</v>
      </c>
    </row>
    <row r="2306" spans="1:10">
      <c r="A2306" s="12">
        <v>43276</v>
      </c>
      <c r="B2306" s="13">
        <v>43276</v>
      </c>
      <c r="C2306" s="14" t="s">
        <v>863</v>
      </c>
      <c r="D2306" s="14">
        <v>133</v>
      </c>
      <c r="E2306">
        <f>VLOOKUP(C:C,Table1[[#All],[searchTaxon]:[Multiple_forms]],3,FALSE)</f>
        <v>0</v>
      </c>
      <c r="F2306">
        <f>VLOOKUP(C:C,Table1[[#All],[searchTaxon]:[Multiple_forms]],4,FALSE)</f>
        <v>0</v>
      </c>
      <c r="G2306">
        <f>VLOOKUP(C:C,Table1[[#All],[searchTaxon]:[Multiple_forms]],5,FALSE)</f>
        <v>0</v>
      </c>
      <c r="J2306" t="s">
        <v>70</v>
      </c>
    </row>
    <row r="2307" spans="1:10">
      <c r="A2307" s="12">
        <v>43276</v>
      </c>
      <c r="B2307" s="13">
        <v>43276</v>
      </c>
      <c r="C2307" s="14" t="s">
        <v>865</v>
      </c>
      <c r="D2307" s="14">
        <v>134</v>
      </c>
      <c r="E2307">
        <f>VLOOKUP(C:C,Table1[[#All],[searchTaxon]:[Multiple_forms]],3,FALSE)</f>
        <v>0</v>
      </c>
      <c r="F2307">
        <f>VLOOKUP(C:C,Table1[[#All],[searchTaxon]:[Multiple_forms]],4,FALSE)</f>
        <v>0</v>
      </c>
      <c r="G2307">
        <f>VLOOKUP(C:C,Table1[[#All],[searchTaxon]:[Multiple_forms]],5,FALSE)</f>
        <v>0</v>
      </c>
      <c r="J2307" t="s">
        <v>70</v>
      </c>
    </row>
    <row r="2308" spans="1:10">
      <c r="A2308" s="12">
        <v>43277</v>
      </c>
      <c r="B2308" s="13">
        <v>43277</v>
      </c>
      <c r="C2308" s="14" t="s">
        <v>867</v>
      </c>
      <c r="D2308" s="14">
        <v>135</v>
      </c>
      <c r="E2308">
        <f>VLOOKUP(C:C,Table1[[#All],[searchTaxon]:[Multiple_forms]],3,FALSE)</f>
        <v>0</v>
      </c>
      <c r="F2308">
        <f>VLOOKUP(C:C,Table1[[#All],[searchTaxon]:[Multiple_forms]],4,FALSE)</f>
        <v>0</v>
      </c>
      <c r="G2308">
        <f>VLOOKUP(C:C,Table1[[#All],[searchTaxon]:[Multiple_forms]],5,FALSE)</f>
        <v>0</v>
      </c>
      <c r="J2308" t="s">
        <v>70</v>
      </c>
    </row>
    <row r="2309" spans="1:10">
      <c r="A2309" s="12">
        <v>43277</v>
      </c>
      <c r="B2309" s="13">
        <v>43277</v>
      </c>
      <c r="C2309" s="14" t="s">
        <v>870</v>
      </c>
      <c r="D2309" s="14">
        <v>136</v>
      </c>
      <c r="E2309">
        <f>VLOOKUP(C:C,Table1[[#All],[searchTaxon]:[Multiple_forms]],3,FALSE)</f>
        <v>0</v>
      </c>
      <c r="F2309">
        <f>VLOOKUP(C:C,Table1[[#All],[searchTaxon]:[Multiple_forms]],4,FALSE)</f>
        <v>0</v>
      </c>
      <c r="G2309">
        <f>VLOOKUP(C:C,Table1[[#All],[searchTaxon]:[Multiple_forms]],5,FALSE)</f>
        <v>0</v>
      </c>
      <c r="J2309" t="s">
        <v>70</v>
      </c>
    </row>
    <row r="2310" spans="1:10">
      <c r="A2310" s="12">
        <v>43277</v>
      </c>
      <c r="B2310" s="13">
        <v>43277</v>
      </c>
      <c r="C2310" s="14" t="s">
        <v>872</v>
      </c>
      <c r="D2310" s="14">
        <v>137</v>
      </c>
      <c r="E2310">
        <f>VLOOKUP(C:C,Table1[[#All],[searchTaxon]:[Multiple_forms]],3,FALSE)</f>
        <v>0</v>
      </c>
      <c r="F2310">
        <f>VLOOKUP(C:C,Table1[[#All],[searchTaxon]:[Multiple_forms]],4,FALSE)</f>
        <v>0</v>
      </c>
      <c r="G2310">
        <f>VLOOKUP(C:C,Table1[[#All],[searchTaxon]:[Multiple_forms]],5,FALSE)</f>
        <v>0</v>
      </c>
      <c r="J2310" t="s">
        <v>70</v>
      </c>
    </row>
    <row r="2311" spans="1:10">
      <c r="A2311" s="12">
        <v>43277</v>
      </c>
      <c r="B2311" s="13">
        <v>43277</v>
      </c>
      <c r="C2311" s="14" t="s">
        <v>874</v>
      </c>
      <c r="D2311" s="14">
        <v>138</v>
      </c>
      <c r="E2311">
        <f>VLOOKUP(C:C,Table1[[#All],[searchTaxon]:[Multiple_forms]],3,FALSE)</f>
        <v>0</v>
      </c>
      <c r="F2311">
        <f>VLOOKUP(C:C,Table1[[#All],[searchTaxon]:[Multiple_forms]],4,FALSE)</f>
        <v>0</v>
      </c>
      <c r="G2311">
        <f>VLOOKUP(C:C,Table1[[#All],[searchTaxon]:[Multiple_forms]],5,FALSE)</f>
        <v>0</v>
      </c>
      <c r="J2311" t="s">
        <v>70</v>
      </c>
    </row>
    <row r="2312" spans="1:10">
      <c r="A2312" s="12">
        <v>43277</v>
      </c>
      <c r="B2312" s="13">
        <v>43277</v>
      </c>
      <c r="C2312" s="14" t="s">
        <v>876</v>
      </c>
      <c r="D2312" s="14">
        <v>139</v>
      </c>
      <c r="E2312">
        <f>VLOOKUP(C:C,Table1[[#All],[searchTaxon]:[Multiple_forms]],3,FALSE)</f>
        <v>0</v>
      </c>
      <c r="F2312">
        <f>VLOOKUP(C:C,Table1[[#All],[searchTaxon]:[Multiple_forms]],4,FALSE)</f>
        <v>0</v>
      </c>
      <c r="G2312">
        <f>VLOOKUP(C:C,Table1[[#All],[searchTaxon]:[Multiple_forms]],5,FALSE)</f>
        <v>0</v>
      </c>
      <c r="J2312" t="s">
        <v>70</v>
      </c>
    </row>
    <row r="2313" spans="1:10">
      <c r="A2313" s="12">
        <v>43277</v>
      </c>
      <c r="B2313" s="13">
        <v>43277</v>
      </c>
      <c r="C2313" s="14" t="s">
        <v>879</v>
      </c>
      <c r="D2313" s="14">
        <v>140</v>
      </c>
      <c r="E2313">
        <f>VLOOKUP(C:C,Table1[[#All],[searchTaxon]:[Multiple_forms]],3,FALSE)</f>
        <v>0</v>
      </c>
      <c r="F2313">
        <f>VLOOKUP(C:C,Table1[[#All],[searchTaxon]:[Multiple_forms]],4,FALSE)</f>
        <v>0</v>
      </c>
      <c r="G2313">
        <f>VLOOKUP(C:C,Table1[[#All],[searchTaxon]:[Multiple_forms]],5,FALSE)</f>
        <v>0</v>
      </c>
      <c r="J2313" t="s">
        <v>70</v>
      </c>
    </row>
    <row r="2314" spans="1:10">
      <c r="A2314" s="12">
        <v>43277</v>
      </c>
      <c r="B2314" s="13">
        <v>43277</v>
      </c>
      <c r="C2314" s="14" t="s">
        <v>883</v>
      </c>
      <c r="D2314" s="14">
        <v>141</v>
      </c>
      <c r="E2314">
        <f>VLOOKUP(C:C,Table1[[#All],[searchTaxon]:[Multiple_forms]],3,FALSE)</f>
        <v>0</v>
      </c>
      <c r="F2314">
        <f>VLOOKUP(C:C,Table1[[#All],[searchTaxon]:[Multiple_forms]],4,FALSE)</f>
        <v>0</v>
      </c>
      <c r="G2314">
        <f>VLOOKUP(C:C,Table1[[#All],[searchTaxon]:[Multiple_forms]],5,FALSE)</f>
        <v>0</v>
      </c>
      <c r="J2314" t="s">
        <v>70</v>
      </c>
    </row>
    <row r="2315" spans="1:10">
      <c r="A2315" s="12">
        <v>43277</v>
      </c>
      <c r="B2315" s="13">
        <v>43277</v>
      </c>
      <c r="C2315" s="14" t="s">
        <v>888</v>
      </c>
      <c r="D2315" s="14">
        <v>142</v>
      </c>
      <c r="E2315">
        <f>VLOOKUP(C:C,Table1[[#All],[searchTaxon]:[Multiple_forms]],3,FALSE)</f>
        <v>0</v>
      </c>
      <c r="F2315">
        <f>VLOOKUP(C:C,Table1[[#All],[searchTaxon]:[Multiple_forms]],4,FALSE)</f>
        <v>0</v>
      </c>
      <c r="G2315">
        <f>VLOOKUP(C:C,Table1[[#All],[searchTaxon]:[Multiple_forms]],5,FALSE)</f>
        <v>0</v>
      </c>
      <c r="J2315" t="s">
        <v>70</v>
      </c>
    </row>
    <row r="2316" spans="1:10">
      <c r="A2316" s="12">
        <v>43278</v>
      </c>
      <c r="B2316" s="13">
        <v>43278</v>
      </c>
      <c r="C2316" s="14" t="s">
        <v>891</v>
      </c>
      <c r="D2316" s="14">
        <v>143</v>
      </c>
      <c r="E2316">
        <f>VLOOKUP(C:C,Table1[[#All],[searchTaxon]:[Multiple_forms]],3,FALSE)</f>
        <v>0</v>
      </c>
      <c r="F2316">
        <f>VLOOKUP(C:C,Table1[[#All],[searchTaxon]:[Multiple_forms]],4,FALSE)</f>
        <v>0</v>
      </c>
      <c r="G2316">
        <f>VLOOKUP(C:C,Table1[[#All],[searchTaxon]:[Multiple_forms]],5,FALSE)</f>
        <v>0</v>
      </c>
      <c r="J2316" t="s">
        <v>70</v>
      </c>
    </row>
    <row r="2317" spans="1:10">
      <c r="A2317" s="12">
        <v>43278</v>
      </c>
      <c r="B2317" s="13">
        <v>43278</v>
      </c>
      <c r="C2317" s="14" t="s">
        <v>892</v>
      </c>
      <c r="D2317" s="14">
        <v>144</v>
      </c>
      <c r="E2317">
        <f>VLOOKUP(C:C,Table1[[#All],[searchTaxon]:[Multiple_forms]],3,FALSE)</f>
        <v>0</v>
      </c>
      <c r="F2317">
        <f>VLOOKUP(C:C,Table1[[#All],[searchTaxon]:[Multiple_forms]],4,FALSE)</f>
        <v>0</v>
      </c>
      <c r="G2317">
        <f>VLOOKUP(C:C,Table1[[#All],[searchTaxon]:[Multiple_forms]],5,FALSE)</f>
        <v>0</v>
      </c>
      <c r="J2317" t="s">
        <v>70</v>
      </c>
    </row>
    <row r="2318" spans="1:10">
      <c r="A2318" s="12">
        <v>43278</v>
      </c>
      <c r="B2318" s="13">
        <v>43278</v>
      </c>
      <c r="C2318" s="14" t="s">
        <v>895</v>
      </c>
      <c r="D2318" s="14">
        <v>145</v>
      </c>
      <c r="E2318">
        <f>VLOOKUP(C:C,Table1[[#All],[searchTaxon]:[Multiple_forms]],3,FALSE)</f>
        <v>0</v>
      </c>
      <c r="F2318">
        <f>VLOOKUP(C:C,Table1[[#All],[searchTaxon]:[Multiple_forms]],4,FALSE)</f>
        <v>0</v>
      </c>
      <c r="G2318">
        <f>VLOOKUP(C:C,Table1[[#All],[searchTaxon]:[Multiple_forms]],5,FALSE)</f>
        <v>0</v>
      </c>
      <c r="J2318" t="s">
        <v>70</v>
      </c>
    </row>
    <row r="2319" spans="1:10">
      <c r="A2319" s="12">
        <v>43278</v>
      </c>
      <c r="B2319" s="13">
        <v>43278</v>
      </c>
      <c r="C2319" s="14" t="s">
        <v>897</v>
      </c>
      <c r="D2319" s="14">
        <v>146</v>
      </c>
      <c r="E2319" t="str">
        <f>VLOOKUP(C:C,Table1[[#All],[searchTaxon]:[Multiple_forms]],3,FALSE)</f>
        <v>Maculata</v>
      </c>
      <c r="F2319">
        <f>VLOOKUP(C:C,Table1[[#All],[searchTaxon]:[Multiple_forms]],4,FALSE)</f>
        <v>0</v>
      </c>
      <c r="G2319" t="str">
        <f>VLOOKUP(C:C,Table1[[#All],[searchTaxon]:[Multiple_forms]],5,FALSE)</f>
        <v>Yes</v>
      </c>
      <c r="J2319" t="s">
        <v>70</v>
      </c>
    </row>
    <row r="2320" spans="1:10">
      <c r="A2320" s="12">
        <v>43279</v>
      </c>
      <c r="B2320" s="13">
        <v>43279</v>
      </c>
      <c r="C2320" s="14" t="s">
        <v>903</v>
      </c>
      <c r="D2320" s="14">
        <v>147</v>
      </c>
      <c r="E2320">
        <f>VLOOKUP(C:C,Table1[[#All],[searchTaxon]:[Multiple_forms]],3,FALSE)</f>
        <v>0</v>
      </c>
      <c r="F2320">
        <f>VLOOKUP(C:C,Table1[[#All],[searchTaxon]:[Multiple_forms]],4,FALSE)</f>
        <v>0</v>
      </c>
      <c r="G2320">
        <f>VLOOKUP(C:C,Table1[[#All],[searchTaxon]:[Multiple_forms]],5,FALSE)</f>
        <v>0</v>
      </c>
      <c r="J2320" t="s">
        <v>70</v>
      </c>
    </row>
    <row r="2321" spans="1:10">
      <c r="A2321" s="12">
        <v>43279</v>
      </c>
      <c r="B2321" s="13">
        <v>43279</v>
      </c>
      <c r="C2321" s="14" t="s">
        <v>907</v>
      </c>
      <c r="D2321" s="14">
        <v>148</v>
      </c>
      <c r="E2321">
        <f>VLOOKUP(C:C,Table1[[#All],[searchTaxon]:[Multiple_forms]],3,FALSE)</f>
        <v>0</v>
      </c>
      <c r="F2321">
        <f>VLOOKUP(C:C,Table1[[#All],[searchTaxon]:[Multiple_forms]],4,FALSE)</f>
        <v>0</v>
      </c>
      <c r="G2321">
        <f>VLOOKUP(C:C,Table1[[#All],[searchTaxon]:[Multiple_forms]],5,FALSE)</f>
        <v>0</v>
      </c>
      <c r="J2321" t="s">
        <v>70</v>
      </c>
    </row>
    <row r="2322" spans="1:10">
      <c r="A2322" s="12">
        <v>43279</v>
      </c>
      <c r="B2322" s="13">
        <v>43279</v>
      </c>
      <c r="C2322" s="14" t="s">
        <v>910</v>
      </c>
      <c r="D2322" s="14">
        <v>149</v>
      </c>
      <c r="E2322">
        <f>VLOOKUP(C:C,Table1[[#All],[searchTaxon]:[Multiple_forms]],3,FALSE)</f>
        <v>0</v>
      </c>
      <c r="F2322">
        <f>VLOOKUP(C:C,Table1[[#All],[searchTaxon]:[Multiple_forms]],4,FALSE)</f>
        <v>0</v>
      </c>
      <c r="G2322">
        <f>VLOOKUP(C:C,Table1[[#All],[searchTaxon]:[Multiple_forms]],5,FALSE)</f>
        <v>0</v>
      </c>
      <c r="J2322" t="s">
        <v>70</v>
      </c>
    </row>
    <row r="2323" spans="1:10">
      <c r="A2323" s="12">
        <v>43279</v>
      </c>
      <c r="B2323" s="13">
        <v>43279</v>
      </c>
      <c r="C2323" s="14" t="s">
        <v>913</v>
      </c>
      <c r="D2323" s="14">
        <v>150</v>
      </c>
      <c r="E2323">
        <f>VLOOKUP(C:C,Table1[[#All],[searchTaxon]:[Multiple_forms]],3,FALSE)</f>
        <v>0</v>
      </c>
      <c r="F2323">
        <f>VLOOKUP(C:C,Table1[[#All],[searchTaxon]:[Multiple_forms]],4,FALSE)</f>
        <v>0</v>
      </c>
      <c r="G2323">
        <f>VLOOKUP(C:C,Table1[[#All],[searchTaxon]:[Multiple_forms]],5,FALSE)</f>
        <v>0</v>
      </c>
      <c r="J2323" t="s">
        <v>70</v>
      </c>
    </row>
    <row r="2324" spans="1:10">
      <c r="A2324" s="12">
        <v>43279</v>
      </c>
      <c r="B2324" s="13">
        <v>43279</v>
      </c>
      <c r="C2324" s="14" t="s">
        <v>913</v>
      </c>
      <c r="D2324" s="14">
        <v>151</v>
      </c>
      <c r="E2324">
        <f>VLOOKUP(C:C,Table1[[#All],[searchTaxon]:[Multiple_forms]],3,FALSE)</f>
        <v>0</v>
      </c>
      <c r="F2324">
        <f>VLOOKUP(C:C,Table1[[#All],[searchTaxon]:[Multiple_forms]],4,FALSE)</f>
        <v>0</v>
      </c>
      <c r="G2324">
        <f>VLOOKUP(C:C,Table1[[#All],[searchTaxon]:[Multiple_forms]],5,FALSE)</f>
        <v>0</v>
      </c>
      <c r="J2324" t="s">
        <v>70</v>
      </c>
    </row>
    <row r="2325" spans="1:10">
      <c r="A2325" s="12">
        <v>43279</v>
      </c>
      <c r="B2325" s="13">
        <v>43279</v>
      </c>
      <c r="C2325" s="14" t="s">
        <v>915</v>
      </c>
      <c r="D2325" s="14">
        <v>152</v>
      </c>
      <c r="E2325">
        <f>VLOOKUP(C:C,Table1[[#All],[searchTaxon]:[Multiple_forms]],3,FALSE)</f>
        <v>0</v>
      </c>
      <c r="F2325">
        <f>VLOOKUP(C:C,Table1[[#All],[searchTaxon]:[Multiple_forms]],4,FALSE)</f>
        <v>0</v>
      </c>
      <c r="G2325">
        <f>VLOOKUP(C:C,Table1[[#All],[searchTaxon]:[Multiple_forms]],5,FALSE)</f>
        <v>0</v>
      </c>
      <c r="J2325" t="s">
        <v>70</v>
      </c>
    </row>
    <row r="2326" spans="1:10">
      <c r="A2326" s="12">
        <v>43279</v>
      </c>
      <c r="B2326" s="13">
        <v>43279</v>
      </c>
      <c r="C2326" s="14" t="s">
        <v>919</v>
      </c>
      <c r="D2326" s="14">
        <v>153</v>
      </c>
      <c r="E2326">
        <f>VLOOKUP(C:C,Table1[[#All],[searchTaxon]:[Multiple_forms]],3,FALSE)</f>
        <v>0</v>
      </c>
      <c r="F2326">
        <f>VLOOKUP(C:C,Table1[[#All],[searchTaxon]:[Multiple_forms]],4,FALSE)</f>
        <v>0</v>
      </c>
      <c r="G2326">
        <f>VLOOKUP(C:C,Table1[[#All],[searchTaxon]:[Multiple_forms]],5,FALSE)</f>
        <v>0</v>
      </c>
      <c r="J2326" t="s">
        <v>70</v>
      </c>
    </row>
    <row r="2327" spans="1:10">
      <c r="A2327" s="12">
        <v>43279</v>
      </c>
      <c r="B2327" s="13">
        <v>43279</v>
      </c>
      <c r="C2327" s="14" t="s">
        <v>921</v>
      </c>
      <c r="D2327" s="14">
        <v>154</v>
      </c>
      <c r="E2327">
        <f>VLOOKUP(C:C,Table1[[#All],[searchTaxon]:[Multiple_forms]],3,FALSE)</f>
        <v>0</v>
      </c>
      <c r="F2327">
        <f>VLOOKUP(C:C,Table1[[#All],[searchTaxon]:[Multiple_forms]],4,FALSE)</f>
        <v>0</v>
      </c>
      <c r="G2327">
        <f>VLOOKUP(C:C,Table1[[#All],[searchTaxon]:[Multiple_forms]],5,FALSE)</f>
        <v>0</v>
      </c>
      <c r="J2327" t="s">
        <v>70</v>
      </c>
    </row>
    <row r="2328" spans="1:10">
      <c r="A2328" s="12">
        <v>43279</v>
      </c>
      <c r="B2328" s="13">
        <v>43279</v>
      </c>
      <c r="C2328" s="14" t="s">
        <v>925</v>
      </c>
      <c r="D2328" s="14">
        <v>155</v>
      </c>
      <c r="E2328">
        <f>VLOOKUP(C:C,Table1[[#All],[searchTaxon]:[Multiple_forms]],3,FALSE)</f>
        <v>0</v>
      </c>
      <c r="F2328">
        <f>VLOOKUP(C:C,Table1[[#All],[searchTaxon]:[Multiple_forms]],4,FALSE)</f>
        <v>0</v>
      </c>
      <c r="G2328">
        <f>VLOOKUP(C:C,Table1[[#All],[searchTaxon]:[Multiple_forms]],5,FALSE)</f>
        <v>0</v>
      </c>
      <c r="J2328" t="s">
        <v>70</v>
      </c>
    </row>
    <row r="2329" spans="1:10">
      <c r="A2329" s="12">
        <v>43279</v>
      </c>
      <c r="B2329" s="13">
        <v>43279</v>
      </c>
      <c r="C2329" s="14" t="s">
        <v>928</v>
      </c>
      <c r="D2329" s="14">
        <v>156</v>
      </c>
      <c r="E2329">
        <f>VLOOKUP(C:C,Table1[[#All],[searchTaxon]:[Multiple_forms]],3,FALSE)</f>
        <v>0</v>
      </c>
      <c r="F2329">
        <f>VLOOKUP(C:C,Table1[[#All],[searchTaxon]:[Multiple_forms]],4,FALSE)</f>
        <v>0</v>
      </c>
      <c r="G2329">
        <f>VLOOKUP(C:C,Table1[[#All],[searchTaxon]:[Multiple_forms]],5,FALSE)</f>
        <v>0</v>
      </c>
      <c r="J2329" t="s">
        <v>70</v>
      </c>
    </row>
    <row r="2330" spans="1:10">
      <c r="A2330" s="12">
        <v>43279</v>
      </c>
      <c r="B2330" s="13">
        <v>43279</v>
      </c>
      <c r="C2330" s="14" t="s">
        <v>931</v>
      </c>
      <c r="D2330" s="14">
        <v>157</v>
      </c>
      <c r="E2330">
        <f>VLOOKUP(C:C,Table1[[#All],[searchTaxon]:[Multiple_forms]],3,FALSE)</f>
        <v>0</v>
      </c>
      <c r="F2330">
        <f>VLOOKUP(C:C,Table1[[#All],[searchTaxon]:[Multiple_forms]],4,FALSE)</f>
        <v>0</v>
      </c>
      <c r="G2330">
        <f>VLOOKUP(C:C,Table1[[#All],[searchTaxon]:[Multiple_forms]],5,FALSE)</f>
        <v>0</v>
      </c>
      <c r="J2330" t="s">
        <v>70</v>
      </c>
    </row>
    <row r="2331" spans="1:10">
      <c r="A2331" s="12">
        <v>43279</v>
      </c>
      <c r="B2331" s="13">
        <v>43279</v>
      </c>
      <c r="C2331" s="14" t="s">
        <v>933</v>
      </c>
      <c r="D2331" s="14">
        <v>158</v>
      </c>
      <c r="E2331">
        <f>VLOOKUP(C:C,Table1[[#All],[searchTaxon]:[Multiple_forms]],3,FALSE)</f>
        <v>0</v>
      </c>
      <c r="F2331">
        <f>VLOOKUP(C:C,Table1[[#All],[searchTaxon]:[Multiple_forms]],4,FALSE)</f>
        <v>0</v>
      </c>
      <c r="G2331">
        <f>VLOOKUP(C:C,Table1[[#All],[searchTaxon]:[Multiple_forms]],5,FALSE)</f>
        <v>0</v>
      </c>
      <c r="J2331" t="s">
        <v>70</v>
      </c>
    </row>
    <row r="2332" spans="1:10">
      <c r="A2332" s="12">
        <v>43279</v>
      </c>
      <c r="B2332" s="13">
        <v>43279</v>
      </c>
      <c r="C2332" s="14" t="s">
        <v>937</v>
      </c>
      <c r="D2332" s="14">
        <v>159</v>
      </c>
      <c r="E2332">
        <f>VLOOKUP(C:C,Table1[[#All],[searchTaxon]:[Multiple_forms]],3,FALSE)</f>
        <v>0</v>
      </c>
      <c r="F2332">
        <f>VLOOKUP(C:C,Table1[[#All],[searchTaxon]:[Multiple_forms]],4,FALSE)</f>
        <v>0</v>
      </c>
      <c r="G2332" t="str">
        <f>VLOOKUP(C:C,Table1[[#All],[searchTaxon]:[Multiple_forms]],5,FALSE)</f>
        <v>Yes</v>
      </c>
      <c r="J2332" t="s">
        <v>70</v>
      </c>
    </row>
    <row r="2333" spans="1:10">
      <c r="A2333" s="12">
        <v>43279</v>
      </c>
      <c r="B2333" s="13">
        <v>43279</v>
      </c>
      <c r="C2333" s="14" t="s">
        <v>939</v>
      </c>
      <c r="D2333" s="14">
        <v>160</v>
      </c>
      <c r="E2333" t="str">
        <f>VLOOKUP(C:C,Table1[[#All],[searchTaxon]:[Multiple_forms]],3,FALSE)</f>
        <v>Rubra</v>
      </c>
      <c r="F2333">
        <f>VLOOKUP(C:C,Table1[[#All],[searchTaxon]:[Multiple_forms]],4,FALSE)</f>
        <v>0</v>
      </c>
      <c r="G2333" t="str">
        <f>VLOOKUP(C:C,Table1[[#All],[searchTaxon]:[Multiple_forms]],5,FALSE)</f>
        <v>Yes</v>
      </c>
      <c r="J2333" t="s">
        <v>70</v>
      </c>
    </row>
    <row r="2334" spans="1:10">
      <c r="A2334" s="12">
        <v>43279</v>
      </c>
      <c r="B2334" s="13">
        <v>43279</v>
      </c>
      <c r="C2334" s="14" t="s">
        <v>942</v>
      </c>
      <c r="D2334" s="14">
        <v>161</v>
      </c>
      <c r="E2334">
        <f>VLOOKUP(C:C,Table1[[#All],[searchTaxon]:[Multiple_forms]],3,FALSE)</f>
        <v>0</v>
      </c>
      <c r="F2334">
        <f>VLOOKUP(C:C,Table1[[#All],[searchTaxon]:[Multiple_forms]],4,FALSE)</f>
        <v>0</v>
      </c>
      <c r="G2334" t="str">
        <f>VLOOKUP(C:C,Table1[[#All],[searchTaxon]:[Multiple_forms]],5,FALSE)</f>
        <v>Yes</v>
      </c>
      <c r="J2334" t="s">
        <v>70</v>
      </c>
    </row>
    <row r="2335" spans="1:10">
      <c r="A2335" s="12">
        <v>43279</v>
      </c>
      <c r="B2335" s="13">
        <v>43279</v>
      </c>
      <c r="C2335" s="14" t="s">
        <v>943</v>
      </c>
      <c r="D2335" s="14">
        <v>162</v>
      </c>
      <c r="E2335">
        <f>VLOOKUP(C:C,Table1[[#All],[searchTaxon]:[Multiple_forms]],3,FALSE)</f>
        <v>0</v>
      </c>
      <c r="F2335">
        <f>VLOOKUP(C:C,Table1[[#All],[searchTaxon]:[Multiple_forms]],4,FALSE)</f>
        <v>0</v>
      </c>
      <c r="G2335">
        <f>VLOOKUP(C:C,Table1[[#All],[searchTaxon]:[Multiple_forms]],5,FALSE)</f>
        <v>0</v>
      </c>
      <c r="J2335" t="s">
        <v>70</v>
      </c>
    </row>
    <row r="2336" spans="1:10">
      <c r="A2336" s="12">
        <v>43280</v>
      </c>
      <c r="B2336" s="13">
        <v>43280</v>
      </c>
      <c r="C2336" s="14" t="s">
        <v>948</v>
      </c>
      <c r="D2336" s="14">
        <v>163</v>
      </c>
      <c r="E2336">
        <f>VLOOKUP(C:C,Table1[[#All],[searchTaxon]:[Multiple_forms]],3,FALSE)</f>
        <v>0</v>
      </c>
      <c r="F2336">
        <f>VLOOKUP(C:C,Table1[[#All],[searchTaxon]:[Multiple_forms]],4,FALSE)</f>
        <v>0</v>
      </c>
      <c r="G2336">
        <f>VLOOKUP(C:C,Table1[[#All],[searchTaxon]:[Multiple_forms]],5,FALSE)</f>
        <v>0</v>
      </c>
      <c r="J2336" t="s">
        <v>70</v>
      </c>
    </row>
    <row r="2337" spans="1:10">
      <c r="A2337" s="12">
        <v>43280</v>
      </c>
      <c r="B2337" s="13">
        <v>43280</v>
      </c>
      <c r="C2337" s="14" t="s">
        <v>951</v>
      </c>
      <c r="D2337" s="14">
        <v>164</v>
      </c>
      <c r="E2337">
        <f>VLOOKUP(C:C,Table1[[#All],[searchTaxon]:[Multiple_forms]],3,FALSE)</f>
        <v>0</v>
      </c>
      <c r="F2337">
        <f>VLOOKUP(C:C,Table1[[#All],[searchTaxon]:[Multiple_forms]],4,FALSE)</f>
        <v>0</v>
      </c>
      <c r="G2337">
        <f>VLOOKUP(C:C,Table1[[#All],[searchTaxon]:[Multiple_forms]],5,FALSE)</f>
        <v>0</v>
      </c>
      <c r="J2337" t="s">
        <v>70</v>
      </c>
    </row>
    <row r="2338" spans="1:10">
      <c r="A2338" s="12">
        <v>43280</v>
      </c>
      <c r="B2338" s="13">
        <v>43280</v>
      </c>
      <c r="C2338" s="14" t="s">
        <v>953</v>
      </c>
      <c r="D2338" s="14">
        <v>165</v>
      </c>
      <c r="E2338">
        <f>VLOOKUP(C:C,Table1[[#All],[searchTaxon]:[Multiple_forms]],3,FALSE)</f>
        <v>0</v>
      </c>
      <c r="F2338">
        <f>VLOOKUP(C:C,Table1[[#All],[searchTaxon]:[Multiple_forms]],4,FALSE)</f>
        <v>0</v>
      </c>
      <c r="G2338" t="str">
        <f>VLOOKUP(C:C,Table1[[#All],[searchTaxon]:[Multiple_forms]],5,FALSE)</f>
        <v>Yes</v>
      </c>
      <c r="J2338" t="s">
        <v>70</v>
      </c>
    </row>
    <row r="2339" spans="1:10">
      <c r="A2339" s="12">
        <v>43280</v>
      </c>
      <c r="B2339" s="13">
        <v>43280</v>
      </c>
      <c r="C2339" s="14" t="s">
        <v>956</v>
      </c>
      <c r="D2339" s="14">
        <v>166</v>
      </c>
      <c r="E2339">
        <f>VLOOKUP(C:C,Table1[[#All],[searchTaxon]:[Multiple_forms]],3,FALSE)</f>
        <v>0</v>
      </c>
      <c r="F2339">
        <f>VLOOKUP(C:C,Table1[[#All],[searchTaxon]:[Multiple_forms]],4,FALSE)</f>
        <v>0</v>
      </c>
      <c r="G2339">
        <f>VLOOKUP(C:C,Table1[[#All],[searchTaxon]:[Multiple_forms]],5,FALSE)</f>
        <v>0</v>
      </c>
      <c r="J2339" t="s">
        <v>70</v>
      </c>
    </row>
    <row r="2340" spans="1:10">
      <c r="A2340" s="12">
        <v>43280</v>
      </c>
      <c r="B2340" s="13">
        <v>43280</v>
      </c>
      <c r="C2340" s="14" t="s">
        <v>958</v>
      </c>
      <c r="D2340" s="14">
        <v>167</v>
      </c>
      <c r="E2340">
        <f>VLOOKUP(C:C,Table1[[#All],[searchTaxon]:[Multiple_forms]],3,FALSE)</f>
        <v>0</v>
      </c>
      <c r="F2340">
        <f>VLOOKUP(C:C,Table1[[#All],[searchTaxon]:[Multiple_forms]],4,FALSE)</f>
        <v>0</v>
      </c>
      <c r="G2340" t="str">
        <f>VLOOKUP(C:C,Table1[[#All],[searchTaxon]:[Multiple_forms]],5,FALSE)</f>
        <v>Yes</v>
      </c>
      <c r="J2340" t="s">
        <v>70</v>
      </c>
    </row>
    <row r="2341" spans="1:10">
      <c r="A2341" s="12">
        <v>43280</v>
      </c>
      <c r="B2341" s="13">
        <v>43280</v>
      </c>
      <c r="C2341" s="14" t="s">
        <v>962</v>
      </c>
      <c r="D2341" s="14">
        <v>168</v>
      </c>
      <c r="E2341">
        <f>VLOOKUP(C:C,Table1[[#All],[searchTaxon]:[Multiple_forms]],3,FALSE)</f>
        <v>0</v>
      </c>
      <c r="F2341">
        <f>VLOOKUP(C:C,Table1[[#All],[searchTaxon]:[Multiple_forms]],4,FALSE)</f>
        <v>0</v>
      </c>
      <c r="G2341">
        <f>VLOOKUP(C:C,Table1[[#All],[searchTaxon]:[Multiple_forms]],5,FALSE)</f>
        <v>0</v>
      </c>
      <c r="J2341" t="s">
        <v>70</v>
      </c>
    </row>
    <row r="2342" spans="1:10">
      <c r="A2342" s="12">
        <v>43280</v>
      </c>
      <c r="B2342" s="13">
        <v>43280</v>
      </c>
      <c r="C2342" s="14" t="s">
        <v>965</v>
      </c>
      <c r="D2342" s="14">
        <v>169</v>
      </c>
      <c r="E2342">
        <f>VLOOKUP(C:C,Table1[[#All],[searchTaxon]:[Multiple_forms]],3,FALSE)</f>
        <v>0</v>
      </c>
      <c r="F2342">
        <f>VLOOKUP(C:C,Table1[[#All],[searchTaxon]:[Multiple_forms]],4,FALSE)</f>
        <v>0</v>
      </c>
      <c r="G2342">
        <f>VLOOKUP(C:C,Table1[[#All],[searchTaxon]:[Multiple_forms]],5,FALSE)</f>
        <v>0</v>
      </c>
      <c r="J2342" t="s">
        <v>70</v>
      </c>
    </row>
    <row r="2343" spans="1:10">
      <c r="A2343" s="12">
        <v>43280</v>
      </c>
      <c r="B2343" s="13">
        <v>43280</v>
      </c>
      <c r="C2343" s="14" t="s">
        <v>969</v>
      </c>
      <c r="D2343" s="14">
        <v>170</v>
      </c>
      <c r="E2343">
        <f>VLOOKUP(C:C,Table1[[#All],[searchTaxon]:[Multiple_forms]],3,FALSE)</f>
        <v>0</v>
      </c>
      <c r="F2343">
        <f>VLOOKUP(C:C,Table1[[#All],[searchTaxon]:[Multiple_forms]],4,FALSE)</f>
        <v>0</v>
      </c>
      <c r="G2343">
        <f>VLOOKUP(C:C,Table1[[#All],[searchTaxon]:[Multiple_forms]],5,FALSE)</f>
        <v>0</v>
      </c>
      <c r="J2343" t="s">
        <v>70</v>
      </c>
    </row>
    <row r="2344" spans="1:10">
      <c r="A2344" s="12">
        <v>43280</v>
      </c>
      <c r="B2344" s="13">
        <v>43280</v>
      </c>
      <c r="C2344" s="14" t="s">
        <v>971</v>
      </c>
      <c r="D2344" s="14">
        <v>171</v>
      </c>
      <c r="E2344">
        <f>VLOOKUP(C:C,Table1[[#All],[searchTaxon]:[Multiple_forms]],3,FALSE)</f>
        <v>0</v>
      </c>
      <c r="F2344">
        <f>VLOOKUP(C:C,Table1[[#All],[searchTaxon]:[Multiple_forms]],4,FALSE)</f>
        <v>0</v>
      </c>
      <c r="G2344">
        <f>VLOOKUP(C:C,Table1[[#All],[searchTaxon]:[Multiple_forms]],5,FALSE)</f>
        <v>0</v>
      </c>
      <c r="J2344" t="s">
        <v>70</v>
      </c>
    </row>
    <row r="2345" spans="1:10">
      <c r="A2345" s="12">
        <v>43280</v>
      </c>
      <c r="B2345" s="13">
        <v>43280</v>
      </c>
      <c r="C2345" s="14" t="s">
        <v>974</v>
      </c>
      <c r="D2345" s="14">
        <v>172</v>
      </c>
      <c r="E2345">
        <f>VLOOKUP(C:C,Table1[[#All],[searchTaxon]:[Multiple_forms]],3,FALSE)</f>
        <v>0</v>
      </c>
      <c r="F2345">
        <f>VLOOKUP(C:C,Table1[[#All],[searchTaxon]:[Multiple_forms]],4,FALSE)</f>
        <v>0</v>
      </c>
      <c r="G2345">
        <f>VLOOKUP(C:C,Table1[[#All],[searchTaxon]:[Multiple_forms]],5,FALSE)</f>
        <v>0</v>
      </c>
      <c r="J2345" t="s">
        <v>70</v>
      </c>
    </row>
    <row r="2346" spans="1:10">
      <c r="A2346" s="12">
        <v>43280</v>
      </c>
      <c r="B2346" s="13">
        <v>43280</v>
      </c>
      <c r="C2346" s="14" t="s">
        <v>977</v>
      </c>
      <c r="D2346" s="14">
        <v>173</v>
      </c>
      <c r="E2346">
        <f>VLOOKUP(C:C,Table1[[#All],[searchTaxon]:[Multiple_forms]],3,FALSE)</f>
        <v>0</v>
      </c>
      <c r="F2346">
        <f>VLOOKUP(C:C,Table1[[#All],[searchTaxon]:[Multiple_forms]],4,FALSE)</f>
        <v>0</v>
      </c>
      <c r="G2346">
        <f>VLOOKUP(C:C,Table1[[#All],[searchTaxon]:[Multiple_forms]],5,FALSE)</f>
        <v>0</v>
      </c>
      <c r="J2346" t="s">
        <v>70</v>
      </c>
    </row>
    <row r="2347" spans="1:10">
      <c r="A2347" s="12">
        <v>43281</v>
      </c>
      <c r="B2347" s="13">
        <v>43281</v>
      </c>
      <c r="C2347" s="14" t="s">
        <v>979</v>
      </c>
      <c r="D2347" s="14">
        <v>174</v>
      </c>
      <c r="E2347">
        <f>VLOOKUP(C:C,Table1[[#All],[searchTaxon]:[Multiple_forms]],3,FALSE)</f>
        <v>0</v>
      </c>
      <c r="F2347">
        <f>VLOOKUP(C:C,Table1[[#All],[searchTaxon]:[Multiple_forms]],4,FALSE)</f>
        <v>0</v>
      </c>
      <c r="G2347" t="str">
        <f>VLOOKUP(C:C,Table1[[#All],[searchTaxon]:[Multiple_forms]],5,FALSE)</f>
        <v>Yes</v>
      </c>
      <c r="J2347" t="s">
        <v>70</v>
      </c>
    </row>
    <row r="2348" spans="1:10">
      <c r="A2348" s="12">
        <v>43281</v>
      </c>
      <c r="B2348" s="13">
        <v>43281</v>
      </c>
      <c r="C2348" s="14" t="s">
        <v>981</v>
      </c>
      <c r="D2348" s="14">
        <v>175</v>
      </c>
      <c r="E2348">
        <f>VLOOKUP(C:C,Table1[[#All],[searchTaxon]:[Multiple_forms]],3,FALSE)</f>
        <v>0</v>
      </c>
      <c r="F2348">
        <f>VLOOKUP(C:C,Table1[[#All],[searchTaxon]:[Multiple_forms]],4,FALSE)</f>
        <v>0</v>
      </c>
      <c r="G2348">
        <f>VLOOKUP(C:C,Table1[[#All],[searchTaxon]:[Multiple_forms]],5,FALSE)</f>
        <v>0</v>
      </c>
      <c r="J2348" t="s">
        <v>70</v>
      </c>
    </row>
    <row r="2349" spans="1:10">
      <c r="A2349" s="12">
        <v>43281</v>
      </c>
      <c r="B2349" s="13">
        <v>43281</v>
      </c>
      <c r="C2349" s="14" t="s">
        <v>983</v>
      </c>
      <c r="D2349" s="14">
        <v>176</v>
      </c>
      <c r="E2349">
        <f>VLOOKUP(C:C,Table1[[#All],[searchTaxon]:[Multiple_forms]],3,FALSE)</f>
        <v>0</v>
      </c>
      <c r="F2349">
        <f>VLOOKUP(C:C,Table1[[#All],[searchTaxon]:[Multiple_forms]],4,FALSE)</f>
        <v>0</v>
      </c>
      <c r="G2349">
        <f>VLOOKUP(C:C,Table1[[#All],[searchTaxon]:[Multiple_forms]],5,FALSE)</f>
        <v>0</v>
      </c>
      <c r="J2349" t="s">
        <v>70</v>
      </c>
    </row>
    <row r="2350" spans="1:10">
      <c r="A2350" s="12">
        <v>43281</v>
      </c>
      <c r="B2350" s="13">
        <v>43281</v>
      </c>
      <c r="C2350" s="14" t="s">
        <v>987</v>
      </c>
      <c r="D2350" s="14">
        <v>177</v>
      </c>
      <c r="E2350">
        <f>VLOOKUP(C:C,Table1[[#All],[searchTaxon]:[Multiple_forms]],3,FALSE)</f>
        <v>0</v>
      </c>
      <c r="F2350" t="str">
        <f>VLOOKUP(C:C,Table1[[#All],[searchTaxon]:[Multiple_forms]],4,FALSE)</f>
        <v>White Jewel</v>
      </c>
      <c r="G2350" t="str">
        <f>VLOOKUP(C:C,Table1[[#All],[searchTaxon]:[Multiple_forms]],5,FALSE)</f>
        <v>Yes</v>
      </c>
      <c r="J2350" t="s">
        <v>70</v>
      </c>
    </row>
    <row r="2351" spans="1:10">
      <c r="A2351" s="12">
        <v>43281</v>
      </c>
      <c r="B2351" s="13">
        <v>43281</v>
      </c>
      <c r="C2351" s="14" t="s">
        <v>991</v>
      </c>
      <c r="D2351" s="14">
        <v>178</v>
      </c>
      <c r="E2351">
        <f>VLOOKUP(C:C,Table1[[#All],[searchTaxon]:[Multiple_forms]],3,FALSE)</f>
        <v>0</v>
      </c>
      <c r="F2351">
        <f>VLOOKUP(C:C,Table1[[#All],[searchTaxon]:[Multiple_forms]],4,FALSE)</f>
        <v>0</v>
      </c>
      <c r="G2351">
        <f>VLOOKUP(C:C,Table1[[#All],[searchTaxon]:[Multiple_forms]],5,FALSE)</f>
        <v>0</v>
      </c>
      <c r="J2351" t="s">
        <v>70</v>
      </c>
    </row>
    <row r="2352" spans="1:10">
      <c r="A2352" s="12">
        <v>43281</v>
      </c>
      <c r="B2352" s="13">
        <v>43281</v>
      </c>
      <c r="C2352" s="14" t="s">
        <v>995</v>
      </c>
      <c r="D2352" s="14">
        <v>179</v>
      </c>
      <c r="E2352">
        <f>VLOOKUP(C:C,Table1[[#All],[searchTaxon]:[Multiple_forms]],3,FALSE)</f>
        <v>0</v>
      </c>
      <c r="F2352">
        <f>VLOOKUP(C:C,Table1[[#All],[searchTaxon]:[Multiple_forms]],4,FALSE)</f>
        <v>0</v>
      </c>
      <c r="G2352">
        <f>VLOOKUP(C:C,Table1[[#All],[searchTaxon]:[Multiple_forms]],5,FALSE)</f>
        <v>0</v>
      </c>
      <c r="J2352" t="s">
        <v>70</v>
      </c>
    </row>
    <row r="2353" spans="1:10">
      <c r="A2353" s="12">
        <v>43281</v>
      </c>
      <c r="B2353" s="13">
        <v>43281</v>
      </c>
      <c r="C2353" s="14" t="s">
        <v>996</v>
      </c>
      <c r="D2353" s="14">
        <v>180</v>
      </c>
      <c r="E2353">
        <f>VLOOKUP(C:C,Table1[[#All],[searchTaxon]:[Multiple_forms]],3,FALSE)</f>
        <v>0</v>
      </c>
      <c r="F2353">
        <f>VLOOKUP(C:C,Table1[[#All],[searchTaxon]:[Multiple_forms]],4,FALSE)</f>
        <v>0</v>
      </c>
      <c r="G2353">
        <f>VLOOKUP(C:C,Table1[[#All],[searchTaxon]:[Multiple_forms]],5,FALSE)</f>
        <v>0</v>
      </c>
      <c r="J2353" t="s">
        <v>70</v>
      </c>
    </row>
    <row r="2354" spans="1:10">
      <c r="A2354" s="12">
        <v>43283</v>
      </c>
      <c r="B2354" s="13">
        <v>43283</v>
      </c>
      <c r="C2354" s="14" t="s">
        <v>998</v>
      </c>
      <c r="D2354" s="14">
        <v>181</v>
      </c>
      <c r="E2354">
        <f>VLOOKUP(C:C,Table1[[#All],[searchTaxon]:[Multiple_forms]],3,FALSE)</f>
        <v>0</v>
      </c>
      <c r="F2354">
        <f>VLOOKUP(C:C,Table1[[#All],[searchTaxon]:[Multiple_forms]],4,FALSE)</f>
        <v>0</v>
      </c>
      <c r="G2354">
        <f>VLOOKUP(C:C,Table1[[#All],[searchTaxon]:[Multiple_forms]],5,FALSE)</f>
        <v>0</v>
      </c>
      <c r="J2354" t="s">
        <v>70</v>
      </c>
    </row>
    <row r="2355" spans="1:10">
      <c r="A2355" s="12">
        <v>43242</v>
      </c>
      <c r="B2355" s="13">
        <v>43242</v>
      </c>
      <c r="C2355" s="14" t="s">
        <v>1007</v>
      </c>
      <c r="D2355" s="14">
        <v>1</v>
      </c>
      <c r="E2355">
        <f>VLOOKUP(C:C,Table1[[#All],[searchTaxon]:[Multiple_forms]],3,FALSE)</f>
        <v>0</v>
      </c>
      <c r="F2355">
        <f>VLOOKUP(C:C,Table1[[#All],[searchTaxon]:[Multiple_forms]],4,FALSE)</f>
        <v>0</v>
      </c>
      <c r="G2355">
        <f>VLOOKUP(C:C,Table1[[#All],[searchTaxon]:[Multiple_forms]],5,FALSE)</f>
        <v>0</v>
      </c>
      <c r="J2355" t="s">
        <v>68</v>
      </c>
    </row>
    <row r="2356" spans="1:10">
      <c r="A2356" s="12">
        <v>43242</v>
      </c>
      <c r="B2356" s="13">
        <v>43242</v>
      </c>
      <c r="C2356" s="14" t="s">
        <v>125</v>
      </c>
      <c r="D2356" s="14">
        <v>2</v>
      </c>
      <c r="E2356">
        <f>VLOOKUP(C:C,Table1[[#All],[searchTaxon]:[Multiple_forms]],3,FALSE)</f>
        <v>0</v>
      </c>
      <c r="F2356">
        <f>VLOOKUP(C:C,Table1[[#All],[searchTaxon]:[Multiple_forms]],4,FALSE)</f>
        <v>0</v>
      </c>
      <c r="G2356">
        <f>VLOOKUP(C:C,Table1[[#All],[searchTaxon]:[Multiple_forms]],5,FALSE)</f>
        <v>0</v>
      </c>
      <c r="J2356" t="s">
        <v>68</v>
      </c>
    </row>
    <row r="2357" spans="1:10">
      <c r="A2357" s="12">
        <v>43242</v>
      </c>
      <c r="B2357" s="13">
        <v>43242</v>
      </c>
      <c r="C2357" s="14" t="s">
        <v>177</v>
      </c>
      <c r="D2357" s="14">
        <v>3</v>
      </c>
      <c r="E2357">
        <f>VLOOKUP(C:C,Table1[[#All],[searchTaxon]:[Multiple_forms]],3,FALSE)</f>
        <v>0</v>
      </c>
      <c r="F2357">
        <f>VLOOKUP(C:C,Table1[[#All],[searchTaxon]:[Multiple_forms]],4,FALSE)</f>
        <v>0</v>
      </c>
      <c r="G2357">
        <f>VLOOKUP(C:C,Table1[[#All],[searchTaxon]:[Multiple_forms]],5,FALSE)</f>
        <v>0</v>
      </c>
      <c r="J2357" t="s">
        <v>68</v>
      </c>
    </row>
    <row r="2358" spans="1:10">
      <c r="A2358" s="12">
        <v>43242</v>
      </c>
      <c r="B2358" s="13">
        <v>43242</v>
      </c>
      <c r="C2358" s="14" t="s">
        <v>212</v>
      </c>
      <c r="D2358" s="14">
        <v>4</v>
      </c>
      <c r="E2358">
        <f>VLOOKUP(C:C,Table1[[#All],[searchTaxon]:[Multiple_forms]],3,FALSE)</f>
        <v>0</v>
      </c>
      <c r="F2358">
        <f>VLOOKUP(C:C,Table1[[#All],[searchTaxon]:[Multiple_forms]],4,FALSE)</f>
        <v>0</v>
      </c>
      <c r="G2358">
        <f>VLOOKUP(C:C,Table1[[#All],[searchTaxon]:[Multiple_forms]],5,FALSE)</f>
        <v>0</v>
      </c>
      <c r="J2358" t="s">
        <v>68</v>
      </c>
    </row>
    <row r="2359" spans="1:10">
      <c r="A2359" s="12">
        <v>43242</v>
      </c>
      <c r="B2359" s="13">
        <v>43242</v>
      </c>
      <c r="C2359" s="14" t="s">
        <v>234</v>
      </c>
      <c r="D2359" s="14">
        <v>5</v>
      </c>
      <c r="E2359">
        <f>VLOOKUP(C:C,Table1[[#All],[searchTaxon]:[Multiple_forms]],3,FALSE)</f>
        <v>0</v>
      </c>
      <c r="F2359">
        <f>VLOOKUP(C:C,Table1[[#All],[searchTaxon]:[Multiple_forms]],4,FALSE)</f>
        <v>0</v>
      </c>
      <c r="G2359">
        <f>VLOOKUP(C:C,Table1[[#All],[searchTaxon]:[Multiple_forms]],5,FALSE)</f>
        <v>0</v>
      </c>
      <c r="J2359" t="s">
        <v>68</v>
      </c>
    </row>
    <row r="2360" spans="1:10">
      <c r="A2360" s="12">
        <v>43242</v>
      </c>
      <c r="B2360" s="13">
        <v>43242</v>
      </c>
      <c r="C2360" s="14" t="s">
        <v>250</v>
      </c>
      <c r="D2360" s="14">
        <v>6</v>
      </c>
      <c r="E2360">
        <f>VLOOKUP(C:C,Table1[[#All],[searchTaxon]:[Multiple_forms]],3,FALSE)</f>
        <v>0</v>
      </c>
      <c r="F2360">
        <f>VLOOKUP(C:C,Table1[[#All],[searchTaxon]:[Multiple_forms]],4,FALSE)</f>
        <v>0</v>
      </c>
      <c r="G2360">
        <f>VLOOKUP(C:C,Table1[[#All],[searchTaxon]:[Multiple_forms]],5,FALSE)</f>
        <v>0</v>
      </c>
      <c r="J2360" t="s">
        <v>68</v>
      </c>
    </row>
    <row r="2361" spans="1:10">
      <c r="A2361" s="12">
        <v>43242</v>
      </c>
      <c r="B2361" s="13">
        <v>43242</v>
      </c>
      <c r="C2361" s="14" t="s">
        <v>272</v>
      </c>
      <c r="D2361" s="14">
        <v>7</v>
      </c>
      <c r="E2361">
        <f>VLOOKUP(C:C,Table1[[#All],[searchTaxon]:[Multiple_forms]],3,FALSE)</f>
        <v>0</v>
      </c>
      <c r="F2361">
        <f>VLOOKUP(C:C,Table1[[#All],[searchTaxon]:[Multiple_forms]],4,FALSE)</f>
        <v>0</v>
      </c>
      <c r="G2361">
        <f>VLOOKUP(C:C,Table1[[#All],[searchTaxon]:[Multiple_forms]],5,FALSE)</f>
        <v>0</v>
      </c>
      <c r="J2361" t="s">
        <v>68</v>
      </c>
    </row>
    <row r="2362" spans="1:10">
      <c r="A2362" s="12">
        <v>43242</v>
      </c>
      <c r="B2362" s="13">
        <v>43242</v>
      </c>
      <c r="C2362" s="14" t="s">
        <v>291</v>
      </c>
      <c r="D2362" s="14">
        <v>8</v>
      </c>
      <c r="E2362">
        <f>VLOOKUP(C:C,Table1[[#All],[searchTaxon]:[Multiple_forms]],3,FALSE)</f>
        <v>0</v>
      </c>
      <c r="F2362">
        <f>VLOOKUP(C:C,Table1[[#All],[searchTaxon]:[Multiple_forms]],4,FALSE)</f>
        <v>0</v>
      </c>
      <c r="G2362" t="str">
        <f>VLOOKUP(C:C,Table1[[#All],[searchTaxon]:[Multiple_forms]],5,FALSE)</f>
        <v>Yes</v>
      </c>
      <c r="J2362" t="s">
        <v>68</v>
      </c>
    </row>
    <row r="2363" spans="1:10">
      <c r="A2363" s="12">
        <v>43242</v>
      </c>
      <c r="B2363" s="13">
        <v>43242</v>
      </c>
      <c r="C2363" s="14" t="s">
        <v>314</v>
      </c>
      <c r="D2363" s="14">
        <v>9</v>
      </c>
      <c r="E2363">
        <f>VLOOKUP(C:C,Table1[[#All],[searchTaxon]:[Multiple_forms]],3,FALSE)</f>
        <v>0</v>
      </c>
      <c r="F2363">
        <f>VLOOKUP(C:C,Table1[[#All],[searchTaxon]:[Multiple_forms]],4,FALSE)</f>
        <v>0</v>
      </c>
      <c r="G2363">
        <f>VLOOKUP(C:C,Table1[[#All],[searchTaxon]:[Multiple_forms]],5,FALSE)</f>
        <v>0</v>
      </c>
      <c r="J2363" t="s">
        <v>68</v>
      </c>
    </row>
    <row r="2364" spans="1:10">
      <c r="A2364" s="12">
        <v>43242</v>
      </c>
      <c r="B2364" s="13">
        <v>43242</v>
      </c>
      <c r="C2364" s="14" t="s">
        <v>322</v>
      </c>
      <c r="D2364" s="14">
        <v>10</v>
      </c>
      <c r="E2364">
        <f>VLOOKUP(C:C,Table1[[#All],[searchTaxon]:[Multiple_forms]],3,FALSE)</f>
        <v>0</v>
      </c>
      <c r="F2364">
        <f>VLOOKUP(C:C,Table1[[#All],[searchTaxon]:[Multiple_forms]],4,FALSE)</f>
        <v>0</v>
      </c>
      <c r="G2364">
        <f>VLOOKUP(C:C,Table1[[#All],[searchTaxon]:[Multiple_forms]],5,FALSE)</f>
        <v>0</v>
      </c>
      <c r="J2364" t="s">
        <v>68</v>
      </c>
    </row>
    <row r="2365" spans="1:10">
      <c r="A2365" s="12">
        <v>43242</v>
      </c>
      <c r="B2365" s="13">
        <v>43242</v>
      </c>
      <c r="C2365" s="14" t="s">
        <v>332</v>
      </c>
      <c r="D2365" s="14">
        <v>11</v>
      </c>
      <c r="E2365">
        <f>VLOOKUP(C:C,Table1[[#All],[searchTaxon]:[Multiple_forms]],3,FALSE)</f>
        <v>0</v>
      </c>
      <c r="F2365">
        <f>VLOOKUP(C:C,Table1[[#All],[searchTaxon]:[Multiple_forms]],4,FALSE)</f>
        <v>0</v>
      </c>
      <c r="G2365">
        <f>VLOOKUP(C:C,Table1[[#All],[searchTaxon]:[Multiple_forms]],5,FALSE)</f>
        <v>0</v>
      </c>
      <c r="J2365" t="s">
        <v>68</v>
      </c>
    </row>
    <row r="2366" spans="1:10">
      <c r="A2366" s="12">
        <v>43242</v>
      </c>
      <c r="B2366" s="13">
        <v>43242</v>
      </c>
      <c r="C2366" s="14" t="s">
        <v>354</v>
      </c>
      <c r="D2366" s="14">
        <v>12</v>
      </c>
      <c r="E2366">
        <f>VLOOKUP(C:C,Table1[[#All],[searchTaxon]:[Multiple_forms]],3,FALSE)</f>
        <v>0</v>
      </c>
      <c r="F2366">
        <f>VLOOKUP(C:C,Table1[[#All],[searchTaxon]:[Multiple_forms]],4,FALSE)</f>
        <v>0</v>
      </c>
      <c r="G2366">
        <f>VLOOKUP(C:C,Table1[[#All],[searchTaxon]:[Multiple_forms]],5,FALSE)</f>
        <v>0</v>
      </c>
      <c r="J2366" t="s">
        <v>68</v>
      </c>
    </row>
    <row r="2367" spans="1:10">
      <c r="A2367" s="12">
        <v>43242</v>
      </c>
      <c r="B2367" s="13">
        <v>43242</v>
      </c>
      <c r="C2367" s="14" t="s">
        <v>362</v>
      </c>
      <c r="D2367" s="14">
        <v>13</v>
      </c>
      <c r="E2367">
        <f>VLOOKUP(C:C,Table1[[#All],[searchTaxon]:[Multiple_forms]],3,FALSE)</f>
        <v>0</v>
      </c>
      <c r="F2367">
        <f>VLOOKUP(C:C,Table1[[#All],[searchTaxon]:[Multiple_forms]],4,FALSE)</f>
        <v>0</v>
      </c>
      <c r="G2367">
        <f>VLOOKUP(C:C,Table1[[#All],[searchTaxon]:[Multiple_forms]],5,FALSE)</f>
        <v>0</v>
      </c>
      <c r="J2367" t="s">
        <v>68</v>
      </c>
    </row>
    <row r="2368" spans="1:10">
      <c r="A2368" s="12">
        <v>43242</v>
      </c>
      <c r="B2368" s="13">
        <v>43242</v>
      </c>
      <c r="C2368" s="14" t="s">
        <v>383</v>
      </c>
      <c r="D2368" s="14">
        <v>14</v>
      </c>
      <c r="E2368">
        <f>VLOOKUP(C:C,Table1[[#All],[searchTaxon]:[Multiple_forms]],3,FALSE)</f>
        <v>0</v>
      </c>
      <c r="F2368">
        <f>VLOOKUP(C:C,Table1[[#All],[searchTaxon]:[Multiple_forms]],4,FALSE)</f>
        <v>0</v>
      </c>
      <c r="G2368">
        <f>VLOOKUP(C:C,Table1[[#All],[searchTaxon]:[Multiple_forms]],5,FALSE)</f>
        <v>0</v>
      </c>
      <c r="J2368" t="s">
        <v>68</v>
      </c>
    </row>
    <row r="2369" spans="1:10">
      <c r="A2369" s="12">
        <v>43242</v>
      </c>
      <c r="B2369" s="13">
        <v>43242</v>
      </c>
      <c r="C2369" s="14" t="s">
        <v>394</v>
      </c>
      <c r="D2369" s="14">
        <v>15</v>
      </c>
      <c r="E2369">
        <f>VLOOKUP(C:C,Table1[[#All],[searchTaxon]:[Multiple_forms]],3,FALSE)</f>
        <v>0</v>
      </c>
      <c r="F2369">
        <f>VLOOKUP(C:C,Table1[[#All],[searchTaxon]:[Multiple_forms]],4,FALSE)</f>
        <v>0</v>
      </c>
      <c r="G2369">
        <f>VLOOKUP(C:C,Table1[[#All],[searchTaxon]:[Multiple_forms]],5,FALSE)</f>
        <v>0</v>
      </c>
      <c r="J2369" t="s">
        <v>68</v>
      </c>
    </row>
    <row r="2370" spans="1:10">
      <c r="A2370" s="12">
        <v>43242</v>
      </c>
      <c r="B2370" s="13">
        <v>43242</v>
      </c>
      <c r="C2370" s="14" t="s">
        <v>409</v>
      </c>
      <c r="D2370" s="14">
        <v>16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J2370" t="s">
        <v>68</v>
      </c>
    </row>
    <row r="2371" spans="1:10">
      <c r="A2371" s="12">
        <v>43242</v>
      </c>
      <c r="B2371" s="13">
        <v>43242</v>
      </c>
      <c r="C2371" s="14" t="s">
        <v>419</v>
      </c>
      <c r="D2371" s="14">
        <v>17</v>
      </c>
      <c r="E2371">
        <f>VLOOKUP(C:C,Table1[[#All],[searchTaxon]:[Multiple_forms]],3,FALSE)</f>
        <v>0</v>
      </c>
      <c r="F2371">
        <f>VLOOKUP(C:C,Table1[[#All],[searchTaxon]:[Multiple_forms]],4,FALSE)</f>
        <v>0</v>
      </c>
      <c r="G2371">
        <f>VLOOKUP(C:C,Table1[[#All],[searchTaxon]:[Multiple_forms]],5,FALSE)</f>
        <v>0</v>
      </c>
      <c r="J2371" t="s">
        <v>68</v>
      </c>
    </row>
    <row r="2372" spans="1:10">
      <c r="A2372" s="12">
        <v>43242</v>
      </c>
      <c r="B2372" s="13">
        <v>43242</v>
      </c>
      <c r="C2372" s="14" t="s">
        <v>427</v>
      </c>
      <c r="D2372" s="14">
        <v>18</v>
      </c>
      <c r="E2372">
        <f>VLOOKUP(C:C,Table1[[#All],[searchTaxon]:[Multiple_forms]],3,FALSE)</f>
        <v>0</v>
      </c>
      <c r="F2372">
        <f>VLOOKUP(C:C,Table1[[#All],[searchTaxon]:[Multiple_forms]],4,FALSE)</f>
        <v>0</v>
      </c>
      <c r="G2372">
        <f>VLOOKUP(C:C,Table1[[#All],[searchTaxon]:[Multiple_forms]],5,FALSE)</f>
        <v>0</v>
      </c>
      <c r="J2372" t="s">
        <v>68</v>
      </c>
    </row>
    <row r="2373" spans="1:10">
      <c r="A2373" s="12">
        <v>43242</v>
      </c>
      <c r="B2373" s="13">
        <v>43242</v>
      </c>
      <c r="C2373" s="14" t="s">
        <v>437</v>
      </c>
      <c r="D2373" s="14">
        <v>19</v>
      </c>
      <c r="E2373">
        <f>VLOOKUP(C:C,Table1[[#All],[searchTaxon]:[Multiple_forms]],3,FALSE)</f>
        <v>0</v>
      </c>
      <c r="F2373">
        <f>VLOOKUP(C:C,Table1[[#All],[searchTaxon]:[Multiple_forms]],4,FALSE)</f>
        <v>0</v>
      </c>
      <c r="G2373">
        <f>VLOOKUP(C:C,Table1[[#All],[searchTaxon]:[Multiple_forms]],5,FALSE)</f>
        <v>0</v>
      </c>
      <c r="J2373" t="s">
        <v>68</v>
      </c>
    </row>
    <row r="2374" spans="1:10">
      <c r="A2374" s="12">
        <v>43242</v>
      </c>
      <c r="B2374" s="13">
        <v>43242</v>
      </c>
      <c r="C2374" s="14" t="s">
        <v>447</v>
      </c>
      <c r="D2374" s="14">
        <v>20</v>
      </c>
      <c r="E2374">
        <f>VLOOKUP(C:C,Table1[[#All],[searchTaxon]:[Multiple_forms]],3,FALSE)</f>
        <v>0</v>
      </c>
      <c r="F2374">
        <f>VLOOKUP(C:C,Table1[[#All],[searchTaxon]:[Multiple_forms]],4,FALSE)</f>
        <v>0</v>
      </c>
      <c r="G2374">
        <f>VLOOKUP(C:C,Table1[[#All],[searchTaxon]:[Multiple_forms]],5,FALSE)</f>
        <v>0</v>
      </c>
      <c r="J2374" t="s">
        <v>68</v>
      </c>
    </row>
    <row r="2375" spans="1:10">
      <c r="A2375" s="12">
        <v>43242</v>
      </c>
      <c r="B2375" s="13">
        <v>43242</v>
      </c>
      <c r="C2375" s="14" t="s">
        <v>1008</v>
      </c>
      <c r="D2375" s="14">
        <v>21</v>
      </c>
      <c r="E2375" t="e">
        <f>VLOOKUP(C:C,Table1[[#All],[searchTaxon]:[Multiple_forms]],3,FALSE)</f>
        <v>#N/A</v>
      </c>
      <c r="F2375" t="e">
        <f>VLOOKUP(C:C,Table1[[#All],[searchTaxon]:[Multiple_forms]],4,FALSE)</f>
        <v>#N/A</v>
      </c>
      <c r="G2375" t="e">
        <f>VLOOKUP(C:C,Table1[[#All],[searchTaxon]:[Multiple_forms]],5,FALSE)</f>
        <v>#N/A</v>
      </c>
      <c r="J2375" t="s">
        <v>68</v>
      </c>
    </row>
    <row r="2376" spans="1:10">
      <c r="A2376" s="12">
        <v>43243</v>
      </c>
      <c r="B2376" s="13">
        <v>43243</v>
      </c>
      <c r="C2376" s="14" t="s">
        <v>464</v>
      </c>
      <c r="D2376" s="14">
        <v>22</v>
      </c>
      <c r="E2376">
        <f>VLOOKUP(C:C,Table1[[#All],[searchTaxon]:[Multiple_forms]],3,FALSE)</f>
        <v>0</v>
      </c>
      <c r="F2376">
        <f>VLOOKUP(C:C,Table1[[#All],[searchTaxon]:[Multiple_forms]],4,FALSE)</f>
        <v>0</v>
      </c>
      <c r="G2376" t="str">
        <f>VLOOKUP(C:C,Table1[[#All],[searchTaxon]:[Multiple_forms]],5,FALSE)</f>
        <v>Yes</v>
      </c>
      <c r="J2376" t="s">
        <v>68</v>
      </c>
    </row>
    <row r="2377" spans="1:10">
      <c r="A2377" s="12">
        <v>43243</v>
      </c>
      <c r="B2377" s="13">
        <v>43243</v>
      </c>
      <c r="C2377" s="14" t="s">
        <v>473</v>
      </c>
      <c r="D2377" s="14">
        <v>23</v>
      </c>
      <c r="E2377">
        <f>VLOOKUP(C:C,Table1[[#All],[searchTaxon]:[Multiple_forms]],3,FALSE)</f>
        <v>0</v>
      </c>
      <c r="F2377">
        <f>VLOOKUP(C:C,Table1[[#All],[searchTaxon]:[Multiple_forms]],4,FALSE)</f>
        <v>0</v>
      </c>
      <c r="G2377">
        <f>VLOOKUP(C:C,Table1[[#All],[searchTaxon]:[Multiple_forms]],5,FALSE)</f>
        <v>0</v>
      </c>
      <c r="J2377" t="s">
        <v>68</v>
      </c>
    </row>
    <row r="2378" spans="1:10">
      <c r="A2378" s="12">
        <v>43243</v>
      </c>
      <c r="B2378" s="13">
        <v>43243</v>
      </c>
      <c r="C2378" s="14" t="s">
        <v>482</v>
      </c>
      <c r="D2378" s="14">
        <v>24</v>
      </c>
      <c r="E2378">
        <f>VLOOKUP(C:C,Table1[[#All],[searchTaxon]:[Multiple_forms]],3,FALSE)</f>
        <v>0</v>
      </c>
      <c r="F2378">
        <f>VLOOKUP(C:C,Table1[[#All],[searchTaxon]:[Multiple_forms]],4,FALSE)</f>
        <v>0</v>
      </c>
      <c r="G2378">
        <f>VLOOKUP(C:C,Table1[[#All],[searchTaxon]:[Multiple_forms]],5,FALSE)</f>
        <v>0</v>
      </c>
      <c r="J2378" t="s">
        <v>68</v>
      </c>
    </row>
    <row r="2379" spans="1:10">
      <c r="A2379" s="12">
        <v>43243</v>
      </c>
      <c r="B2379" s="13">
        <v>43243</v>
      </c>
      <c r="C2379" s="14" t="s">
        <v>493</v>
      </c>
      <c r="D2379" s="14">
        <v>25</v>
      </c>
      <c r="E2379">
        <f>VLOOKUP(C:C,Table1[[#All],[searchTaxon]:[Multiple_forms]],3,FALSE)</f>
        <v>0</v>
      </c>
      <c r="F2379">
        <f>VLOOKUP(C:C,Table1[[#All],[searchTaxon]:[Multiple_forms]],4,FALSE)</f>
        <v>0</v>
      </c>
      <c r="G2379">
        <f>VLOOKUP(C:C,Table1[[#All],[searchTaxon]:[Multiple_forms]],5,FALSE)</f>
        <v>0</v>
      </c>
      <c r="J2379" t="s">
        <v>68</v>
      </c>
    </row>
    <row r="2380" spans="1:10">
      <c r="A2380" s="12">
        <v>43243</v>
      </c>
      <c r="B2380" s="13">
        <v>43243</v>
      </c>
      <c r="C2380" s="14" t="s">
        <v>504</v>
      </c>
      <c r="D2380" s="14">
        <v>26</v>
      </c>
      <c r="E2380">
        <f>VLOOKUP(C:C,Table1[[#All],[searchTaxon]:[Multiple_forms]],3,FALSE)</f>
        <v>0</v>
      </c>
      <c r="F2380">
        <f>VLOOKUP(C:C,Table1[[#All],[searchTaxon]:[Multiple_forms]],4,FALSE)</f>
        <v>0</v>
      </c>
      <c r="G2380">
        <f>VLOOKUP(C:C,Table1[[#All],[searchTaxon]:[Multiple_forms]],5,FALSE)</f>
        <v>0</v>
      </c>
      <c r="J2380" t="s">
        <v>68</v>
      </c>
    </row>
    <row r="2381" spans="1:10">
      <c r="A2381" s="12">
        <v>43243</v>
      </c>
      <c r="B2381" s="13">
        <v>43243</v>
      </c>
      <c r="C2381" s="14" t="s">
        <v>515</v>
      </c>
      <c r="D2381" s="14">
        <v>27</v>
      </c>
      <c r="E2381">
        <f>VLOOKUP(C:C,Table1[[#All],[searchTaxon]:[Multiple_forms]],3,FALSE)</f>
        <v>0</v>
      </c>
      <c r="F2381">
        <f>VLOOKUP(C:C,Table1[[#All],[searchTaxon]:[Multiple_forms]],4,FALSE)</f>
        <v>0</v>
      </c>
      <c r="G2381">
        <f>VLOOKUP(C:C,Table1[[#All],[searchTaxon]:[Multiple_forms]],5,FALSE)</f>
        <v>0</v>
      </c>
      <c r="J2381" t="s">
        <v>68</v>
      </c>
    </row>
    <row r="2382" spans="1:10">
      <c r="A2382" s="12">
        <v>43243</v>
      </c>
      <c r="B2382" s="13">
        <v>43243</v>
      </c>
      <c r="C2382" s="14" t="s">
        <v>1009</v>
      </c>
      <c r="D2382" s="14">
        <v>28</v>
      </c>
      <c r="E2382" t="e">
        <f>VLOOKUP(C:C,Table1[[#All],[searchTaxon]:[Multiple_forms]],3,FALSE)</f>
        <v>#N/A</v>
      </c>
      <c r="F2382" t="e">
        <f>VLOOKUP(C:C,Table1[[#All],[searchTaxon]:[Multiple_forms]],4,FALSE)</f>
        <v>#N/A</v>
      </c>
      <c r="G2382" t="e">
        <f>VLOOKUP(C:C,Table1[[#All],[searchTaxon]:[Multiple_forms]],5,FALSE)</f>
        <v>#N/A</v>
      </c>
      <c r="J2382" t="s">
        <v>68</v>
      </c>
    </row>
    <row r="2383" spans="1:10">
      <c r="A2383" s="12">
        <v>43243</v>
      </c>
      <c r="B2383" s="13">
        <v>43243</v>
      </c>
      <c r="C2383" s="14" t="s">
        <v>536</v>
      </c>
      <c r="D2383" s="14">
        <v>29</v>
      </c>
      <c r="E2383">
        <f>VLOOKUP(C:C,Table1[[#All],[searchTaxon]:[Multiple_forms]],3,FALSE)</f>
        <v>0</v>
      </c>
      <c r="F2383">
        <f>VLOOKUP(C:C,Table1[[#All],[searchTaxon]:[Multiple_forms]],4,FALSE)</f>
        <v>0</v>
      </c>
      <c r="G2383">
        <f>VLOOKUP(C:C,Table1[[#All],[searchTaxon]:[Multiple_forms]],5,FALSE)</f>
        <v>0</v>
      </c>
      <c r="J2383" t="s">
        <v>68</v>
      </c>
    </row>
    <row r="2384" spans="1:10">
      <c r="A2384" s="12">
        <v>43243</v>
      </c>
      <c r="B2384" s="13">
        <v>43243</v>
      </c>
      <c r="C2384" s="14" t="s">
        <v>547</v>
      </c>
      <c r="D2384" s="14">
        <v>30</v>
      </c>
      <c r="E2384">
        <f>VLOOKUP(C:C,Table1[[#All],[searchTaxon]:[Multiple_forms]],3,FALSE)</f>
        <v>0</v>
      </c>
      <c r="F2384">
        <f>VLOOKUP(C:C,Table1[[#All],[searchTaxon]:[Multiple_forms]],4,FALSE)</f>
        <v>0</v>
      </c>
      <c r="G2384">
        <f>VLOOKUP(C:C,Table1[[#All],[searchTaxon]:[Multiple_forms]],5,FALSE)</f>
        <v>0</v>
      </c>
      <c r="J2384" t="s">
        <v>68</v>
      </c>
    </row>
    <row r="2385" spans="1:10">
      <c r="A2385" s="12">
        <v>43243</v>
      </c>
      <c r="B2385" s="13">
        <v>43243</v>
      </c>
      <c r="C2385" s="14" t="s">
        <v>552</v>
      </c>
      <c r="D2385" s="14">
        <v>31</v>
      </c>
      <c r="E2385">
        <f>VLOOKUP(C:C,Table1[[#All],[searchTaxon]:[Multiple_forms]],3,FALSE)</f>
        <v>0</v>
      </c>
      <c r="F2385">
        <f>VLOOKUP(C:C,Table1[[#All],[searchTaxon]:[Multiple_forms]],4,FALSE)</f>
        <v>0</v>
      </c>
      <c r="G2385">
        <f>VLOOKUP(C:C,Table1[[#All],[searchTaxon]:[Multiple_forms]],5,FALSE)</f>
        <v>0</v>
      </c>
      <c r="J2385" t="s">
        <v>68</v>
      </c>
    </row>
    <row r="2386" spans="1:10">
      <c r="A2386" s="12">
        <v>43243</v>
      </c>
      <c r="B2386" s="13">
        <v>43243</v>
      </c>
      <c r="C2386" s="14" t="s">
        <v>559</v>
      </c>
      <c r="D2386" s="14">
        <v>32</v>
      </c>
      <c r="E2386">
        <f>VLOOKUP(C:C,Table1[[#All],[searchTaxon]:[Multiple_forms]],3,FALSE)</f>
        <v>0</v>
      </c>
      <c r="F2386">
        <f>VLOOKUP(C:C,Table1[[#All],[searchTaxon]:[Multiple_forms]],4,FALSE)</f>
        <v>0</v>
      </c>
      <c r="G2386">
        <f>VLOOKUP(C:C,Table1[[#All],[searchTaxon]:[Multiple_forms]],5,FALSE)</f>
        <v>0</v>
      </c>
      <c r="J2386" t="s">
        <v>68</v>
      </c>
    </row>
    <row r="2387" spans="1:10">
      <c r="A2387" s="12">
        <v>43243</v>
      </c>
      <c r="B2387" s="13">
        <v>43243</v>
      </c>
      <c r="C2387" s="14" t="s">
        <v>566</v>
      </c>
      <c r="D2387" s="14">
        <v>33</v>
      </c>
      <c r="E2387">
        <f>VLOOKUP(C:C,Table1[[#All],[searchTaxon]:[Multiple_forms]],3,FALSE)</f>
        <v>0</v>
      </c>
      <c r="F2387">
        <f>VLOOKUP(C:C,Table1[[#All],[searchTaxon]:[Multiple_forms]],4,FALSE)</f>
        <v>0</v>
      </c>
      <c r="G2387">
        <f>VLOOKUP(C:C,Table1[[#All],[searchTaxon]:[Multiple_forms]],5,FALSE)</f>
        <v>0</v>
      </c>
      <c r="J2387" t="s">
        <v>68</v>
      </c>
    </row>
    <row r="2388" spans="1:10">
      <c r="A2388" s="12">
        <v>43243</v>
      </c>
      <c r="B2388" s="13">
        <v>43243</v>
      </c>
      <c r="C2388" s="14" t="s">
        <v>574</v>
      </c>
      <c r="D2388" s="14">
        <v>34</v>
      </c>
      <c r="E2388">
        <f>VLOOKUP(C:C,Table1[[#All],[searchTaxon]:[Multiple_forms]],3,FALSE)</f>
        <v>0</v>
      </c>
      <c r="F2388">
        <f>VLOOKUP(C:C,Table1[[#All],[searchTaxon]:[Multiple_forms]],4,FALSE)</f>
        <v>0</v>
      </c>
      <c r="G2388">
        <f>VLOOKUP(C:C,Table1[[#All],[searchTaxon]:[Multiple_forms]],5,FALSE)</f>
        <v>0</v>
      </c>
      <c r="J2388" t="s">
        <v>68</v>
      </c>
    </row>
    <row r="2389" spans="1:10">
      <c r="A2389" s="12">
        <v>43243</v>
      </c>
      <c r="B2389" s="13">
        <v>43243</v>
      </c>
      <c r="C2389" s="14" t="s">
        <v>579</v>
      </c>
      <c r="D2389" s="14">
        <v>35</v>
      </c>
      <c r="E2389">
        <f>VLOOKUP(C:C,Table1[[#All],[searchTaxon]:[Multiple_forms]],3,FALSE)</f>
        <v>0</v>
      </c>
      <c r="F2389">
        <f>VLOOKUP(C:C,Table1[[#All],[searchTaxon]:[Multiple_forms]],4,FALSE)</f>
        <v>0</v>
      </c>
      <c r="G2389">
        <f>VLOOKUP(C:C,Table1[[#All],[searchTaxon]:[Multiple_forms]],5,FALSE)</f>
        <v>0</v>
      </c>
      <c r="J2389" t="s">
        <v>68</v>
      </c>
    </row>
    <row r="2390" spans="1:10">
      <c r="A2390" s="12">
        <v>43244</v>
      </c>
      <c r="B2390" s="13">
        <v>43244</v>
      </c>
      <c r="C2390" s="14" t="s">
        <v>586</v>
      </c>
      <c r="D2390" s="14">
        <v>36</v>
      </c>
      <c r="E2390">
        <f>VLOOKUP(C:C,Table1[[#All],[searchTaxon]:[Multiple_forms]],3,FALSE)</f>
        <v>0</v>
      </c>
      <c r="F2390">
        <f>VLOOKUP(C:C,Table1[[#All],[searchTaxon]:[Multiple_forms]],4,FALSE)</f>
        <v>0</v>
      </c>
      <c r="G2390">
        <f>VLOOKUP(C:C,Table1[[#All],[searchTaxon]:[Multiple_forms]],5,FALSE)</f>
        <v>0</v>
      </c>
      <c r="J2390" t="s">
        <v>68</v>
      </c>
    </row>
    <row r="2391" spans="1:10">
      <c r="A2391" s="12">
        <v>43244</v>
      </c>
      <c r="B2391" s="13">
        <v>43244</v>
      </c>
      <c r="C2391" s="14" t="s">
        <v>589</v>
      </c>
      <c r="D2391" s="14">
        <v>37</v>
      </c>
      <c r="E2391">
        <f>VLOOKUP(C:C,Table1[[#All],[searchTaxon]:[Multiple_forms]],3,FALSE)</f>
        <v>0</v>
      </c>
      <c r="F2391">
        <f>VLOOKUP(C:C,Table1[[#All],[searchTaxon]:[Multiple_forms]],4,FALSE)</f>
        <v>0</v>
      </c>
      <c r="G2391" t="str">
        <f>VLOOKUP(C:C,Table1[[#All],[searchTaxon]:[Multiple_forms]],5,FALSE)</f>
        <v>Yes</v>
      </c>
      <c r="J2391" t="s">
        <v>68</v>
      </c>
    </row>
    <row r="2392" spans="1:10">
      <c r="A2392" s="12">
        <v>43244</v>
      </c>
      <c r="B2392" s="13">
        <v>43244</v>
      </c>
      <c r="C2392" s="14" t="s">
        <v>599</v>
      </c>
      <c r="D2392" s="14">
        <v>38</v>
      </c>
      <c r="E2392">
        <f>VLOOKUP(C:C,Table1[[#All],[searchTaxon]:[Multiple_forms]],3,FALSE)</f>
        <v>0</v>
      </c>
      <c r="F2392">
        <f>VLOOKUP(C:C,Table1[[#All],[searchTaxon]:[Multiple_forms]],4,FALSE)</f>
        <v>0</v>
      </c>
      <c r="G2392">
        <f>VLOOKUP(C:C,Table1[[#All],[searchTaxon]:[Multiple_forms]],5,FALSE)</f>
        <v>0</v>
      </c>
      <c r="J2392" t="s">
        <v>68</v>
      </c>
    </row>
    <row r="2393" spans="1:10">
      <c r="A2393" s="12">
        <v>43244</v>
      </c>
      <c r="B2393" s="13">
        <v>43244</v>
      </c>
      <c r="C2393" s="14" t="s">
        <v>603</v>
      </c>
      <c r="D2393" s="14">
        <v>39</v>
      </c>
      <c r="E2393">
        <f>VLOOKUP(C:C,Table1[[#All],[searchTaxon]:[Multiple_forms]],3,FALSE)</f>
        <v>0</v>
      </c>
      <c r="F2393">
        <f>VLOOKUP(C:C,Table1[[#All],[searchTaxon]:[Multiple_forms]],4,FALSE)</f>
        <v>0</v>
      </c>
      <c r="G2393">
        <f>VLOOKUP(C:C,Table1[[#All],[searchTaxon]:[Multiple_forms]],5,FALSE)</f>
        <v>0</v>
      </c>
      <c r="J2393" t="s">
        <v>68</v>
      </c>
    </row>
    <row r="2394" spans="1:10">
      <c r="A2394" s="12">
        <v>43244</v>
      </c>
      <c r="B2394" s="13">
        <v>43244</v>
      </c>
      <c r="C2394" s="14" t="s">
        <v>608</v>
      </c>
      <c r="D2394" s="14">
        <v>40</v>
      </c>
      <c r="E2394">
        <f>VLOOKUP(C:C,Table1[[#All],[searchTaxon]:[Multiple_forms]],3,FALSE)</f>
        <v>0</v>
      </c>
      <c r="F2394">
        <f>VLOOKUP(C:C,Table1[[#All],[searchTaxon]:[Multiple_forms]],4,FALSE)</f>
        <v>0</v>
      </c>
      <c r="G2394">
        <f>VLOOKUP(C:C,Table1[[#All],[searchTaxon]:[Multiple_forms]],5,FALSE)</f>
        <v>0</v>
      </c>
      <c r="J2394" t="s">
        <v>68</v>
      </c>
    </row>
    <row r="2395" spans="1:10">
      <c r="A2395" s="12">
        <v>43244</v>
      </c>
      <c r="B2395" s="13">
        <v>43244</v>
      </c>
      <c r="C2395" s="14" t="s">
        <v>612</v>
      </c>
      <c r="D2395" s="14">
        <v>41</v>
      </c>
      <c r="E2395">
        <f>VLOOKUP(C:C,Table1[[#All],[searchTaxon]:[Multiple_forms]],3,FALSE)</f>
        <v>0</v>
      </c>
      <c r="F2395">
        <f>VLOOKUP(C:C,Table1[[#All],[searchTaxon]:[Multiple_forms]],4,FALSE)</f>
        <v>0</v>
      </c>
      <c r="G2395">
        <f>VLOOKUP(C:C,Table1[[#All],[searchTaxon]:[Multiple_forms]],5,FALSE)</f>
        <v>0</v>
      </c>
      <c r="J2395" t="s">
        <v>68</v>
      </c>
    </row>
    <row r="2396" spans="1:10">
      <c r="A2396" s="12">
        <v>43244</v>
      </c>
      <c r="B2396" s="13">
        <v>43244</v>
      </c>
      <c r="C2396" s="14" t="s">
        <v>618</v>
      </c>
      <c r="D2396" s="14">
        <v>42</v>
      </c>
      <c r="E2396">
        <f>VLOOKUP(C:C,Table1[[#All],[searchTaxon]:[Multiple_forms]],3,FALSE)</f>
        <v>0</v>
      </c>
      <c r="F2396">
        <f>VLOOKUP(C:C,Table1[[#All],[searchTaxon]:[Multiple_forms]],4,FALSE)</f>
        <v>0</v>
      </c>
      <c r="G2396">
        <f>VLOOKUP(C:C,Table1[[#All],[searchTaxon]:[Multiple_forms]],5,FALSE)</f>
        <v>0</v>
      </c>
      <c r="J2396" t="s">
        <v>68</v>
      </c>
    </row>
    <row r="2397" spans="1:10">
      <c r="A2397" s="12">
        <v>43244</v>
      </c>
      <c r="B2397" s="13">
        <v>43244</v>
      </c>
      <c r="C2397" s="14" t="s">
        <v>620</v>
      </c>
      <c r="D2397" s="14">
        <v>43</v>
      </c>
      <c r="E2397">
        <f>VLOOKUP(C:C,Table1[[#All],[searchTaxon]:[Multiple_forms]],3,FALSE)</f>
        <v>0</v>
      </c>
      <c r="F2397">
        <f>VLOOKUP(C:C,Table1[[#All],[searchTaxon]:[Multiple_forms]],4,FALSE)</f>
        <v>0</v>
      </c>
      <c r="G2397" t="str">
        <f>VLOOKUP(C:C,Table1[[#All],[searchTaxon]:[Multiple_forms]],5,FALSE)</f>
        <v>YES</v>
      </c>
      <c r="J2397" t="s">
        <v>68</v>
      </c>
    </row>
    <row r="2398" spans="1:10">
      <c r="A2398" s="12">
        <v>43244</v>
      </c>
      <c r="B2398" s="13">
        <v>43244</v>
      </c>
      <c r="C2398" s="14" t="s">
        <v>628</v>
      </c>
      <c r="D2398" s="14">
        <v>44</v>
      </c>
      <c r="E2398">
        <f>VLOOKUP(C:C,Table1[[#All],[searchTaxon]:[Multiple_forms]],3,FALSE)</f>
        <v>0</v>
      </c>
      <c r="F2398">
        <f>VLOOKUP(C:C,Table1[[#All],[searchTaxon]:[Multiple_forms]],4,FALSE)</f>
        <v>0</v>
      </c>
      <c r="G2398">
        <f>VLOOKUP(C:C,Table1[[#All],[searchTaxon]:[Multiple_forms]],5,FALSE)</f>
        <v>0</v>
      </c>
      <c r="J2398" t="s">
        <v>68</v>
      </c>
    </row>
    <row r="2399" spans="1:10">
      <c r="A2399" s="12">
        <v>43244</v>
      </c>
      <c r="B2399" s="13">
        <v>43244</v>
      </c>
      <c r="C2399" s="14" t="s">
        <v>634</v>
      </c>
      <c r="D2399" s="14">
        <v>45</v>
      </c>
      <c r="E2399">
        <f>VLOOKUP(C:C,Table1[[#All],[searchTaxon]:[Multiple_forms]],3,FALSE)</f>
        <v>0</v>
      </c>
      <c r="F2399">
        <f>VLOOKUP(C:C,Table1[[#All],[searchTaxon]:[Multiple_forms]],4,FALSE)</f>
        <v>0</v>
      </c>
      <c r="G2399">
        <f>VLOOKUP(C:C,Table1[[#All],[searchTaxon]:[Multiple_forms]],5,FALSE)</f>
        <v>0</v>
      </c>
      <c r="J2399" t="s">
        <v>68</v>
      </c>
    </row>
    <row r="2400" spans="1:10">
      <c r="A2400" s="12">
        <v>43244</v>
      </c>
      <c r="B2400" s="13">
        <v>43244</v>
      </c>
      <c r="C2400" s="14" t="s">
        <v>636</v>
      </c>
      <c r="D2400" s="14">
        <v>46</v>
      </c>
      <c r="E2400">
        <f>VLOOKUP(C:C,Table1[[#All],[searchTaxon]:[Multiple_forms]],3,FALSE)</f>
        <v>0</v>
      </c>
      <c r="F2400">
        <f>VLOOKUP(C:C,Table1[[#All],[searchTaxon]:[Multiple_forms]],4,FALSE)</f>
        <v>0</v>
      </c>
      <c r="G2400">
        <f>VLOOKUP(C:C,Table1[[#All],[searchTaxon]:[Multiple_forms]],5,FALSE)</f>
        <v>0</v>
      </c>
      <c r="J2400" t="s">
        <v>68</v>
      </c>
    </row>
    <row r="2401" spans="1:10">
      <c r="A2401" s="12">
        <v>43244</v>
      </c>
      <c r="B2401" s="13">
        <v>43244</v>
      </c>
      <c r="C2401" s="14" t="s">
        <v>639</v>
      </c>
      <c r="D2401" s="14">
        <v>47</v>
      </c>
      <c r="E2401">
        <f>VLOOKUP(C:C,Table1[[#All],[searchTaxon]:[Multiple_forms]],3,FALSE)</f>
        <v>0</v>
      </c>
      <c r="F2401">
        <f>VLOOKUP(C:C,Table1[[#All],[searchTaxon]:[Multiple_forms]],4,FALSE)</f>
        <v>0</v>
      </c>
      <c r="G2401">
        <f>VLOOKUP(C:C,Table1[[#All],[searchTaxon]:[Multiple_forms]],5,FALSE)</f>
        <v>0</v>
      </c>
      <c r="J2401" t="s">
        <v>68</v>
      </c>
    </row>
    <row r="2402" spans="1:10">
      <c r="A2402" s="12">
        <v>43244</v>
      </c>
      <c r="B2402" s="13">
        <v>43244</v>
      </c>
      <c r="C2402" s="14" t="s">
        <v>641</v>
      </c>
      <c r="D2402" s="14">
        <v>48</v>
      </c>
      <c r="E2402">
        <f>VLOOKUP(C:C,Table1[[#All],[searchTaxon]:[Multiple_forms]],3,FALSE)</f>
        <v>0</v>
      </c>
      <c r="F2402">
        <f>VLOOKUP(C:C,Table1[[#All],[searchTaxon]:[Multiple_forms]],4,FALSE)</f>
        <v>0</v>
      </c>
      <c r="G2402">
        <f>VLOOKUP(C:C,Table1[[#All],[searchTaxon]:[Multiple_forms]],5,FALSE)</f>
        <v>0</v>
      </c>
      <c r="J2402" t="s">
        <v>68</v>
      </c>
    </row>
    <row r="2403" spans="1:10">
      <c r="A2403" s="12">
        <v>43244</v>
      </c>
      <c r="B2403" s="13">
        <v>43244</v>
      </c>
      <c r="C2403" s="14" t="s">
        <v>643</v>
      </c>
      <c r="D2403" s="14">
        <v>49</v>
      </c>
      <c r="E2403">
        <f>VLOOKUP(C:C,Table1[[#All],[searchTaxon]:[Multiple_forms]],3,FALSE)</f>
        <v>0</v>
      </c>
      <c r="F2403">
        <f>VLOOKUP(C:C,Table1[[#All],[searchTaxon]:[Multiple_forms]],4,FALSE)</f>
        <v>0</v>
      </c>
      <c r="G2403">
        <f>VLOOKUP(C:C,Table1[[#All],[searchTaxon]:[Multiple_forms]],5,FALSE)</f>
        <v>0</v>
      </c>
      <c r="J2403" t="s">
        <v>68</v>
      </c>
    </row>
    <row r="2404" spans="1:10">
      <c r="A2404" s="12">
        <v>43244</v>
      </c>
      <c r="B2404" s="13">
        <v>43244</v>
      </c>
      <c r="C2404" s="14" t="s">
        <v>647</v>
      </c>
      <c r="D2404" s="14">
        <v>50</v>
      </c>
      <c r="E2404">
        <f>VLOOKUP(C:C,Table1[[#All],[searchTaxon]:[Multiple_forms]],3,FALSE)</f>
        <v>0</v>
      </c>
      <c r="F2404">
        <f>VLOOKUP(C:C,Table1[[#All],[searchTaxon]:[Multiple_forms]],4,FALSE)</f>
        <v>0</v>
      </c>
      <c r="G2404">
        <f>VLOOKUP(C:C,Table1[[#All],[searchTaxon]:[Multiple_forms]],5,FALSE)</f>
        <v>0</v>
      </c>
      <c r="J2404" t="s">
        <v>68</v>
      </c>
    </row>
    <row r="2405" spans="1:10">
      <c r="A2405" s="12">
        <v>43245</v>
      </c>
      <c r="B2405" s="13">
        <v>43245</v>
      </c>
      <c r="C2405" s="14" t="s">
        <v>650</v>
      </c>
      <c r="D2405" s="14">
        <v>51</v>
      </c>
      <c r="E2405">
        <f>VLOOKUP(C:C,Table1[[#All],[searchTaxon]:[Multiple_forms]],3,FALSE)</f>
        <v>0</v>
      </c>
      <c r="F2405">
        <f>VLOOKUP(C:C,Table1[[#All],[searchTaxon]:[Multiple_forms]],4,FALSE)</f>
        <v>0</v>
      </c>
      <c r="G2405">
        <f>VLOOKUP(C:C,Table1[[#All],[searchTaxon]:[Multiple_forms]],5,FALSE)</f>
        <v>0</v>
      </c>
      <c r="J2405" t="s">
        <v>68</v>
      </c>
    </row>
    <row r="2406" spans="1:10">
      <c r="A2406" s="12">
        <v>43245</v>
      </c>
      <c r="B2406" s="13">
        <v>43245</v>
      </c>
      <c r="C2406" s="14" t="s">
        <v>652</v>
      </c>
      <c r="D2406" s="14">
        <v>52</v>
      </c>
      <c r="E2406">
        <f>VLOOKUP(C:C,Table1[[#All],[searchTaxon]:[Multiple_forms]],3,FALSE)</f>
        <v>0</v>
      </c>
      <c r="F2406">
        <f>VLOOKUP(C:C,Table1[[#All],[searchTaxon]:[Multiple_forms]],4,FALSE)</f>
        <v>0</v>
      </c>
      <c r="G2406">
        <f>VLOOKUP(C:C,Table1[[#All],[searchTaxon]:[Multiple_forms]],5,FALSE)</f>
        <v>0</v>
      </c>
      <c r="J2406" t="s">
        <v>68</v>
      </c>
    </row>
    <row r="2407" spans="1:10">
      <c r="A2407" s="12">
        <v>43245</v>
      </c>
      <c r="B2407" s="13">
        <v>43245</v>
      </c>
      <c r="C2407" s="14" t="s">
        <v>654</v>
      </c>
      <c r="D2407" s="14">
        <v>53</v>
      </c>
      <c r="E2407">
        <f>VLOOKUP(C:C,Table1[[#All],[searchTaxon]:[Multiple_forms]],3,FALSE)</f>
        <v>0</v>
      </c>
      <c r="F2407">
        <f>VLOOKUP(C:C,Table1[[#All],[searchTaxon]:[Multiple_forms]],4,FALSE)</f>
        <v>0</v>
      </c>
      <c r="G2407">
        <f>VLOOKUP(C:C,Table1[[#All],[searchTaxon]:[Multiple_forms]],5,FALSE)</f>
        <v>0</v>
      </c>
      <c r="J2407" t="s">
        <v>68</v>
      </c>
    </row>
    <row r="2408" spans="1:10">
      <c r="A2408" s="12">
        <v>43245</v>
      </c>
      <c r="B2408" s="13">
        <v>43245</v>
      </c>
      <c r="C2408" s="14" t="s">
        <v>656</v>
      </c>
      <c r="D2408" s="14">
        <v>54</v>
      </c>
      <c r="E2408">
        <f>VLOOKUP(C:C,Table1[[#All],[searchTaxon]:[Multiple_forms]],3,FALSE)</f>
        <v>0</v>
      </c>
      <c r="F2408">
        <f>VLOOKUP(C:C,Table1[[#All],[searchTaxon]:[Multiple_forms]],4,FALSE)</f>
        <v>0</v>
      </c>
      <c r="G2408">
        <f>VLOOKUP(C:C,Table1[[#All],[searchTaxon]:[Multiple_forms]],5,FALSE)</f>
        <v>0</v>
      </c>
      <c r="J2408" t="s">
        <v>68</v>
      </c>
    </row>
    <row r="2409" spans="1:10">
      <c r="A2409" s="12">
        <v>43245</v>
      </c>
      <c r="B2409" s="13">
        <v>43245</v>
      </c>
      <c r="C2409" s="14" t="s">
        <v>659</v>
      </c>
      <c r="D2409" s="14">
        <v>55</v>
      </c>
      <c r="E2409">
        <f>VLOOKUP(C:C,Table1[[#All],[searchTaxon]:[Multiple_forms]],3,FALSE)</f>
        <v>0</v>
      </c>
      <c r="F2409">
        <f>VLOOKUP(C:C,Table1[[#All],[searchTaxon]:[Multiple_forms]],4,FALSE)</f>
        <v>0</v>
      </c>
      <c r="G2409">
        <f>VLOOKUP(C:C,Table1[[#All],[searchTaxon]:[Multiple_forms]],5,FALSE)</f>
        <v>0</v>
      </c>
      <c r="J2409" t="s">
        <v>68</v>
      </c>
    </row>
    <row r="2410" spans="1:10">
      <c r="A2410" s="12">
        <v>43245</v>
      </c>
      <c r="B2410" s="13">
        <v>43245</v>
      </c>
      <c r="C2410" s="14" t="s">
        <v>662</v>
      </c>
      <c r="D2410" s="14">
        <v>56</v>
      </c>
      <c r="E2410">
        <f>VLOOKUP(C:C,Table1[[#All],[searchTaxon]:[Multiple_forms]],3,FALSE)</f>
        <v>0</v>
      </c>
      <c r="F2410">
        <f>VLOOKUP(C:C,Table1[[#All],[searchTaxon]:[Multiple_forms]],4,FALSE)</f>
        <v>0</v>
      </c>
      <c r="G2410">
        <f>VLOOKUP(C:C,Table1[[#All],[searchTaxon]:[Multiple_forms]],5,FALSE)</f>
        <v>0</v>
      </c>
      <c r="J2410" t="s">
        <v>68</v>
      </c>
    </row>
    <row r="2411" spans="1:10">
      <c r="A2411" s="12">
        <v>43245</v>
      </c>
      <c r="B2411" s="13">
        <v>43245</v>
      </c>
      <c r="C2411" s="14" t="s">
        <v>665</v>
      </c>
      <c r="D2411" s="14">
        <v>57</v>
      </c>
      <c r="E2411">
        <f>VLOOKUP(C:C,Table1[[#All],[searchTaxon]:[Multiple_forms]],3,FALSE)</f>
        <v>0</v>
      </c>
      <c r="F2411">
        <f>VLOOKUP(C:C,Table1[[#All],[searchTaxon]:[Multiple_forms]],4,FALSE)</f>
        <v>0</v>
      </c>
      <c r="G2411">
        <f>VLOOKUP(C:C,Table1[[#All],[searchTaxon]:[Multiple_forms]],5,FALSE)</f>
        <v>0</v>
      </c>
      <c r="J2411" t="s">
        <v>68</v>
      </c>
    </row>
    <row r="2412" spans="1:10">
      <c r="A2412" s="12">
        <v>43245</v>
      </c>
      <c r="B2412" s="13">
        <v>43245</v>
      </c>
      <c r="C2412" s="14" t="s">
        <v>667</v>
      </c>
      <c r="D2412" s="14">
        <v>58</v>
      </c>
      <c r="E2412">
        <f>VLOOKUP(C:C,Table1[[#All],[searchTaxon]:[Multiple_forms]],3,FALSE)</f>
        <v>0</v>
      </c>
      <c r="F2412">
        <f>VLOOKUP(C:C,Table1[[#All],[searchTaxon]:[Multiple_forms]],4,FALSE)</f>
        <v>0</v>
      </c>
      <c r="G2412">
        <f>VLOOKUP(C:C,Table1[[#All],[searchTaxon]:[Multiple_forms]],5,FALSE)</f>
        <v>0</v>
      </c>
      <c r="J2412" t="s">
        <v>68</v>
      </c>
    </row>
    <row r="2413" spans="1:10">
      <c r="A2413" s="12">
        <v>43245</v>
      </c>
      <c r="B2413" s="13">
        <v>43245</v>
      </c>
      <c r="C2413" s="14" t="s">
        <v>669</v>
      </c>
      <c r="D2413" s="14">
        <v>59</v>
      </c>
      <c r="E2413">
        <f>VLOOKUP(C:C,Table1[[#All],[searchTaxon]:[Multiple_forms]],3,FALSE)</f>
        <v>0</v>
      </c>
      <c r="F2413">
        <f>VLOOKUP(C:C,Table1[[#All],[searchTaxon]:[Multiple_forms]],4,FALSE)</f>
        <v>0</v>
      </c>
      <c r="G2413">
        <f>VLOOKUP(C:C,Table1[[#All],[searchTaxon]:[Multiple_forms]],5,FALSE)</f>
        <v>0</v>
      </c>
      <c r="J2413" t="s">
        <v>68</v>
      </c>
    </row>
    <row r="2414" spans="1:10">
      <c r="A2414" s="12">
        <v>43245</v>
      </c>
      <c r="B2414" s="13">
        <v>43245</v>
      </c>
      <c r="C2414" s="14" t="s">
        <v>671</v>
      </c>
      <c r="D2414" s="14">
        <v>60</v>
      </c>
      <c r="E2414" t="str">
        <f>VLOOKUP(C:C,Table1[[#All],[searchTaxon]:[Multiple_forms]],3,FALSE)</f>
        <v>hilli</v>
      </c>
      <c r="F2414">
        <f>VLOOKUP(C:C,Table1[[#All],[searchTaxon]:[Multiple_forms]],4,FALSE)</f>
        <v>0</v>
      </c>
      <c r="G2414">
        <f>VLOOKUP(C:C,Table1[[#All],[searchTaxon]:[Multiple_forms]],5,FALSE)</f>
        <v>0</v>
      </c>
      <c r="J2414" t="s">
        <v>68</v>
      </c>
    </row>
    <row r="2415" spans="1:10">
      <c r="A2415" s="12">
        <v>43245</v>
      </c>
      <c r="B2415" s="13">
        <v>43245</v>
      </c>
      <c r="C2415" s="14" t="s">
        <v>676</v>
      </c>
      <c r="D2415" s="14">
        <v>61</v>
      </c>
      <c r="E2415">
        <f>VLOOKUP(C:C,Table1[[#All],[searchTaxon]:[Multiple_forms]],3,FALSE)</f>
        <v>0</v>
      </c>
      <c r="F2415">
        <f>VLOOKUP(C:C,Table1[[#All],[searchTaxon]:[Multiple_forms]],4,FALSE)</f>
        <v>0</v>
      </c>
      <c r="G2415">
        <f>VLOOKUP(C:C,Table1[[#All],[searchTaxon]:[Multiple_forms]],5,FALSE)</f>
        <v>0</v>
      </c>
      <c r="J2415" t="s">
        <v>68</v>
      </c>
    </row>
    <row r="2416" spans="1:10">
      <c r="A2416" s="12">
        <v>43245</v>
      </c>
      <c r="B2416" s="13">
        <v>43245</v>
      </c>
      <c r="C2416" s="14" t="s">
        <v>679</v>
      </c>
      <c r="D2416" s="14">
        <v>62</v>
      </c>
      <c r="E2416">
        <f>VLOOKUP(C:C,Table1[[#All],[searchTaxon]:[Multiple_forms]],3,FALSE)</f>
        <v>0</v>
      </c>
      <c r="F2416">
        <f>VLOOKUP(C:C,Table1[[#All],[searchTaxon]:[Multiple_forms]],4,FALSE)</f>
        <v>0</v>
      </c>
      <c r="G2416">
        <f>VLOOKUP(C:C,Table1[[#All],[searchTaxon]:[Multiple_forms]],5,FALSE)</f>
        <v>0</v>
      </c>
      <c r="J2416" t="s">
        <v>68</v>
      </c>
    </row>
    <row r="2417" spans="1:10">
      <c r="A2417" s="12">
        <v>43245</v>
      </c>
      <c r="B2417" s="13">
        <v>43245</v>
      </c>
      <c r="C2417" s="14" t="s">
        <v>682</v>
      </c>
      <c r="D2417" s="14">
        <v>63</v>
      </c>
      <c r="E2417">
        <f>VLOOKUP(C:C,Table1[[#All],[searchTaxon]:[Multiple_forms]],3,FALSE)</f>
        <v>0</v>
      </c>
      <c r="F2417">
        <f>VLOOKUP(C:C,Table1[[#All],[searchTaxon]:[Multiple_forms]],4,FALSE)</f>
        <v>0</v>
      </c>
      <c r="G2417">
        <f>VLOOKUP(C:C,Table1[[#All],[searchTaxon]:[Multiple_forms]],5,FALSE)</f>
        <v>0</v>
      </c>
      <c r="J2417" t="s">
        <v>68</v>
      </c>
    </row>
    <row r="2418" spans="1:10">
      <c r="A2418" s="12">
        <v>43245</v>
      </c>
      <c r="B2418" s="13">
        <v>43245</v>
      </c>
      <c r="C2418" s="14" t="s">
        <v>686</v>
      </c>
      <c r="D2418" s="14">
        <v>64</v>
      </c>
      <c r="E2418">
        <f>VLOOKUP(C:C,Table1[[#All],[searchTaxon]:[Multiple_forms]],3,FALSE)</f>
        <v>0</v>
      </c>
      <c r="F2418">
        <f>VLOOKUP(C:C,Table1[[#All],[searchTaxon]:[Multiple_forms]],4,FALSE)</f>
        <v>0</v>
      </c>
      <c r="G2418">
        <f>VLOOKUP(C:C,Table1[[#All],[searchTaxon]:[Multiple_forms]],5,FALSE)</f>
        <v>0</v>
      </c>
      <c r="J2418" t="s">
        <v>68</v>
      </c>
    </row>
    <row r="2419" spans="1:10">
      <c r="A2419" s="12">
        <v>43245</v>
      </c>
      <c r="B2419" s="13">
        <v>43245</v>
      </c>
      <c r="C2419" s="14" t="s">
        <v>688</v>
      </c>
      <c r="D2419" s="14">
        <v>65</v>
      </c>
      <c r="E2419">
        <f>VLOOKUP(C:C,Table1[[#All],[searchTaxon]:[Multiple_forms]],3,FALSE)</f>
        <v>0</v>
      </c>
      <c r="F2419">
        <f>VLOOKUP(C:C,Table1[[#All],[searchTaxon]:[Multiple_forms]],4,FALSE)</f>
        <v>0</v>
      </c>
      <c r="G2419">
        <f>VLOOKUP(C:C,Table1[[#All],[searchTaxon]:[Multiple_forms]],5,FALSE)</f>
        <v>0</v>
      </c>
      <c r="J2419" t="s">
        <v>68</v>
      </c>
    </row>
    <row r="2420" spans="1:10">
      <c r="A2420" s="12">
        <v>43245</v>
      </c>
      <c r="B2420" s="13">
        <v>43245</v>
      </c>
      <c r="C2420" s="14" t="s">
        <v>690</v>
      </c>
      <c r="D2420" s="14">
        <v>66</v>
      </c>
      <c r="E2420">
        <f>VLOOKUP(C:C,Table1[[#All],[searchTaxon]:[Multiple_forms]],3,FALSE)</f>
        <v>0</v>
      </c>
      <c r="F2420">
        <f>VLOOKUP(C:C,Table1[[#All],[searchTaxon]:[Multiple_forms]],4,FALSE)</f>
        <v>0</v>
      </c>
      <c r="G2420">
        <f>VLOOKUP(C:C,Table1[[#All],[searchTaxon]:[Multiple_forms]],5,FALSE)</f>
        <v>0</v>
      </c>
      <c r="J2420" t="s">
        <v>68</v>
      </c>
    </row>
    <row r="2421" spans="1:10">
      <c r="A2421" s="12">
        <v>43245</v>
      </c>
      <c r="B2421" s="13">
        <v>43245</v>
      </c>
      <c r="C2421" s="14" t="s">
        <v>693</v>
      </c>
      <c r="D2421" s="14">
        <v>67</v>
      </c>
      <c r="E2421">
        <f>VLOOKUP(C:C,Table1[[#All],[searchTaxon]:[Multiple_forms]],3,FALSE)</f>
        <v>0</v>
      </c>
      <c r="F2421">
        <f>VLOOKUP(C:C,Table1[[#All],[searchTaxon]:[Multiple_forms]],4,FALSE)</f>
        <v>0</v>
      </c>
      <c r="G2421">
        <f>VLOOKUP(C:C,Table1[[#All],[searchTaxon]:[Multiple_forms]],5,FALSE)</f>
        <v>0</v>
      </c>
      <c r="J2421" t="s">
        <v>68</v>
      </c>
    </row>
    <row r="2422" spans="1:10">
      <c r="A2422" s="12">
        <v>43245</v>
      </c>
      <c r="B2422" s="13">
        <v>43245</v>
      </c>
      <c r="C2422" s="14" t="s">
        <v>695</v>
      </c>
      <c r="D2422" s="14">
        <v>68</v>
      </c>
      <c r="E2422">
        <f>VLOOKUP(C:C,Table1[[#All],[searchTaxon]:[Multiple_forms]],3,FALSE)</f>
        <v>0</v>
      </c>
      <c r="F2422">
        <f>VLOOKUP(C:C,Table1[[#All],[searchTaxon]:[Multiple_forms]],4,FALSE)</f>
        <v>0</v>
      </c>
      <c r="G2422">
        <f>VLOOKUP(C:C,Table1[[#All],[searchTaxon]:[Multiple_forms]],5,FALSE)</f>
        <v>0</v>
      </c>
      <c r="J2422" t="s">
        <v>68</v>
      </c>
    </row>
    <row r="2423" spans="1:10">
      <c r="A2423" s="12">
        <v>43245</v>
      </c>
      <c r="B2423" s="13">
        <v>43245</v>
      </c>
      <c r="C2423" s="14" t="s">
        <v>698</v>
      </c>
      <c r="D2423" s="14">
        <v>69</v>
      </c>
      <c r="E2423">
        <f>VLOOKUP(C:C,Table1[[#All],[searchTaxon]:[Multiple_forms]],3,FALSE)</f>
        <v>0</v>
      </c>
      <c r="F2423">
        <f>VLOOKUP(C:C,Table1[[#All],[searchTaxon]:[Multiple_forms]],4,FALSE)</f>
        <v>0</v>
      </c>
      <c r="G2423">
        <f>VLOOKUP(C:C,Table1[[#All],[searchTaxon]:[Multiple_forms]],5,FALSE)</f>
        <v>0</v>
      </c>
      <c r="J2423" t="s">
        <v>68</v>
      </c>
    </row>
    <row r="2424" spans="1:10">
      <c r="A2424" s="12">
        <v>43245</v>
      </c>
      <c r="B2424" s="13">
        <v>43245</v>
      </c>
      <c r="C2424" s="14" t="s">
        <v>701</v>
      </c>
      <c r="D2424" s="14">
        <v>70</v>
      </c>
      <c r="E2424">
        <f>VLOOKUP(C:C,Table1[[#All],[searchTaxon]:[Multiple_forms]],3,FALSE)</f>
        <v>0</v>
      </c>
      <c r="F2424">
        <f>VLOOKUP(C:C,Table1[[#All],[searchTaxon]:[Multiple_forms]],4,FALSE)</f>
        <v>0</v>
      </c>
      <c r="G2424">
        <f>VLOOKUP(C:C,Table1[[#All],[searchTaxon]:[Multiple_forms]],5,FALSE)</f>
        <v>0</v>
      </c>
      <c r="J2424" t="s">
        <v>68</v>
      </c>
    </row>
    <row r="2425" spans="1:10">
      <c r="A2425" s="12">
        <v>43245</v>
      </c>
      <c r="B2425" s="13">
        <v>43245</v>
      </c>
      <c r="C2425" s="14" t="s">
        <v>703</v>
      </c>
      <c r="D2425" s="14">
        <v>71</v>
      </c>
      <c r="E2425">
        <f>VLOOKUP(C:C,Table1[[#All],[searchTaxon]:[Multiple_forms]],3,FALSE)</f>
        <v>0</v>
      </c>
      <c r="F2425">
        <f>VLOOKUP(C:C,Table1[[#All],[searchTaxon]:[Multiple_forms]],4,FALSE)</f>
        <v>0</v>
      </c>
      <c r="G2425">
        <f>VLOOKUP(C:C,Table1[[#All],[searchTaxon]:[Multiple_forms]],5,FALSE)</f>
        <v>0</v>
      </c>
      <c r="J2425" t="s">
        <v>68</v>
      </c>
    </row>
    <row r="2426" spans="1:10">
      <c r="A2426" s="12">
        <v>43247</v>
      </c>
      <c r="B2426" s="13">
        <v>43247</v>
      </c>
      <c r="C2426" s="14" t="s">
        <v>707</v>
      </c>
      <c r="D2426" s="14">
        <v>72</v>
      </c>
      <c r="E2426" t="str">
        <f>VLOOKUP(C:C,Table1[[#All],[searchTaxon]:[Multiple_forms]],3,FALSE)</f>
        <v>Frisia</v>
      </c>
      <c r="F2426">
        <f>VLOOKUP(C:C,Table1[[#All],[searchTaxon]:[Multiple_forms]],4,FALSE)</f>
        <v>0</v>
      </c>
      <c r="G2426">
        <f>VLOOKUP(C:C,Table1[[#All],[searchTaxon]:[Multiple_forms]],5,FALSE)</f>
        <v>0</v>
      </c>
      <c r="J2426" t="s">
        <v>68</v>
      </c>
    </row>
    <row r="2427" spans="1:10">
      <c r="A2427" s="12">
        <v>43247</v>
      </c>
      <c r="B2427" s="13">
        <v>43247</v>
      </c>
      <c r="C2427" s="14" t="s">
        <v>711</v>
      </c>
      <c r="D2427" s="14">
        <v>73</v>
      </c>
      <c r="E2427">
        <f>VLOOKUP(C:C,Table1[[#All],[searchTaxon]:[Multiple_forms]],3,FALSE)</f>
        <v>0</v>
      </c>
      <c r="F2427" t="str">
        <f>VLOOKUP(C:C,Table1[[#All],[searchTaxon]:[Multiple_forms]],4,FALSE)</f>
        <v>Screenmaster</v>
      </c>
      <c r="G2427">
        <f>VLOOKUP(C:C,Table1[[#All],[searchTaxon]:[Multiple_forms]],5,FALSE)</f>
        <v>0</v>
      </c>
      <c r="J2427" t="s">
        <v>68</v>
      </c>
    </row>
    <row r="2428" spans="1:10">
      <c r="A2428" s="12">
        <v>43247</v>
      </c>
      <c r="B2428" s="13">
        <v>43247</v>
      </c>
      <c r="C2428" s="14" t="s">
        <v>714</v>
      </c>
      <c r="D2428" s="14">
        <v>74</v>
      </c>
      <c r="E2428">
        <f>VLOOKUP(C:C,Table1[[#All],[searchTaxon]:[Multiple_forms]],3,FALSE)</f>
        <v>0</v>
      </c>
      <c r="F2428" t="str">
        <f>VLOOKUP(C:C,Table1[[#All],[searchTaxon]:[Multiple_forms]],4,FALSE)</f>
        <v>Screenmaster</v>
      </c>
      <c r="G2428">
        <f>VLOOKUP(C:C,Table1[[#All],[searchTaxon]:[Multiple_forms]],5,FALSE)</f>
        <v>0</v>
      </c>
      <c r="J2428" t="s">
        <v>68</v>
      </c>
    </row>
    <row r="2429" spans="1:10">
      <c r="A2429" s="12">
        <v>43247</v>
      </c>
      <c r="B2429" s="13">
        <v>43247</v>
      </c>
      <c r="C2429" s="14" t="s">
        <v>717</v>
      </c>
      <c r="D2429" s="14">
        <v>75</v>
      </c>
      <c r="E2429">
        <f>VLOOKUP(C:C,Table1[[#All],[searchTaxon]:[Multiple_forms]],3,FALSE)</f>
        <v>0</v>
      </c>
      <c r="F2429">
        <f>VLOOKUP(C:C,Table1[[#All],[searchTaxon]:[Multiple_forms]],4,FALSE)</f>
        <v>0</v>
      </c>
      <c r="G2429">
        <f>VLOOKUP(C:C,Table1[[#All],[searchTaxon]:[Multiple_forms]],5,FALSE)</f>
        <v>0</v>
      </c>
      <c r="J2429" t="s">
        <v>68</v>
      </c>
    </row>
    <row r="2430" spans="1:10">
      <c r="A2430" s="12">
        <v>43247</v>
      </c>
      <c r="B2430" s="13">
        <v>43247</v>
      </c>
      <c r="C2430" s="14" t="s">
        <v>719</v>
      </c>
      <c r="D2430" s="14">
        <v>76</v>
      </c>
      <c r="E2430">
        <f>VLOOKUP(C:C,Table1[[#All],[searchTaxon]:[Multiple_forms]],3,FALSE)</f>
        <v>0</v>
      </c>
      <c r="F2430">
        <f>VLOOKUP(C:C,Table1[[#All],[searchTaxon]:[Multiple_forms]],4,FALSE)</f>
        <v>0</v>
      </c>
      <c r="G2430">
        <f>VLOOKUP(C:C,Table1[[#All],[searchTaxon]:[Multiple_forms]],5,FALSE)</f>
        <v>0</v>
      </c>
      <c r="J2430" t="s">
        <v>68</v>
      </c>
    </row>
    <row r="2431" spans="1:10">
      <c r="A2431" s="12">
        <v>43247</v>
      </c>
      <c r="B2431" s="13">
        <v>43247</v>
      </c>
      <c r="C2431" s="14" t="s">
        <v>721</v>
      </c>
      <c r="D2431" s="14">
        <v>77</v>
      </c>
      <c r="E2431">
        <f>VLOOKUP(C:C,Table1[[#All],[searchTaxon]:[Multiple_forms]],3,FALSE)</f>
        <v>0</v>
      </c>
      <c r="F2431">
        <f>VLOOKUP(C:C,Table1[[#All],[searchTaxon]:[Multiple_forms]],4,FALSE)</f>
        <v>0</v>
      </c>
      <c r="G2431">
        <f>VLOOKUP(C:C,Table1[[#All],[searchTaxon]:[Multiple_forms]],5,FALSE)</f>
        <v>0</v>
      </c>
      <c r="J2431" t="s">
        <v>68</v>
      </c>
    </row>
    <row r="2432" spans="1:10">
      <c r="A2432" s="12">
        <v>43247</v>
      </c>
      <c r="B2432" s="13">
        <v>43247</v>
      </c>
      <c r="C2432" s="14" t="s">
        <v>725</v>
      </c>
      <c r="D2432" s="14">
        <v>78</v>
      </c>
      <c r="E2432">
        <f>VLOOKUP(C:C,Table1[[#All],[searchTaxon]:[Multiple_forms]],3,FALSE)</f>
        <v>0</v>
      </c>
      <c r="F2432">
        <f>VLOOKUP(C:C,Table1[[#All],[searchTaxon]:[Multiple_forms]],4,FALSE)</f>
        <v>0</v>
      </c>
      <c r="G2432">
        <f>VLOOKUP(C:C,Table1[[#All],[searchTaxon]:[Multiple_forms]],5,FALSE)</f>
        <v>0</v>
      </c>
      <c r="J2432" t="s">
        <v>68</v>
      </c>
    </row>
    <row r="2433" spans="1:10">
      <c r="A2433" s="12">
        <v>43247</v>
      </c>
      <c r="B2433" s="13">
        <v>43247</v>
      </c>
      <c r="C2433" s="14" t="s">
        <v>728</v>
      </c>
      <c r="D2433" s="14">
        <v>79</v>
      </c>
      <c r="E2433">
        <f>VLOOKUP(C:C,Table1[[#All],[searchTaxon]:[Multiple_forms]],3,FALSE)</f>
        <v>0</v>
      </c>
      <c r="F2433">
        <f>VLOOKUP(C:C,Table1[[#All],[searchTaxon]:[Multiple_forms]],4,FALSE)</f>
        <v>0</v>
      </c>
      <c r="G2433">
        <f>VLOOKUP(C:C,Table1[[#All],[searchTaxon]:[Multiple_forms]],5,FALSE)</f>
        <v>0</v>
      </c>
      <c r="J2433" t="s">
        <v>68</v>
      </c>
    </row>
    <row r="2434" spans="1:10">
      <c r="A2434" s="12">
        <v>43247</v>
      </c>
      <c r="B2434" s="13">
        <v>43247</v>
      </c>
      <c r="C2434" s="14" t="s">
        <v>730</v>
      </c>
      <c r="D2434" s="14">
        <v>80</v>
      </c>
      <c r="E2434">
        <f>VLOOKUP(C:C,Table1[[#All],[searchTaxon]:[Multiple_forms]],3,FALSE)</f>
        <v>0</v>
      </c>
      <c r="F2434">
        <f>VLOOKUP(C:C,Table1[[#All],[searchTaxon]:[Multiple_forms]],4,FALSE)</f>
        <v>0</v>
      </c>
      <c r="G2434">
        <f>VLOOKUP(C:C,Table1[[#All],[searchTaxon]:[Multiple_forms]],5,FALSE)</f>
        <v>0</v>
      </c>
      <c r="J2434" t="s">
        <v>68</v>
      </c>
    </row>
    <row r="2435" spans="1:10">
      <c r="A2435" s="12">
        <v>43247</v>
      </c>
      <c r="B2435" s="13">
        <v>43247</v>
      </c>
      <c r="C2435" s="14" t="s">
        <v>734</v>
      </c>
      <c r="D2435" s="14">
        <v>81</v>
      </c>
      <c r="E2435">
        <f>VLOOKUP(C:C,Table1[[#All],[searchTaxon]:[Multiple_forms]],3,FALSE)</f>
        <v>0</v>
      </c>
      <c r="F2435">
        <f>VLOOKUP(C:C,Table1[[#All],[searchTaxon]:[Multiple_forms]],4,FALSE)</f>
        <v>0</v>
      </c>
      <c r="G2435">
        <f>VLOOKUP(C:C,Table1[[#All],[searchTaxon]:[Multiple_forms]],5,FALSE)</f>
        <v>0</v>
      </c>
      <c r="J2435" t="s">
        <v>68</v>
      </c>
    </row>
    <row r="2436" spans="1:10">
      <c r="A2436" s="12">
        <v>43247</v>
      </c>
      <c r="B2436" s="13">
        <v>43247</v>
      </c>
      <c r="C2436" s="14" t="s">
        <v>736</v>
      </c>
      <c r="D2436" s="14">
        <v>82</v>
      </c>
      <c r="E2436">
        <f>VLOOKUP(C:C,Table1[[#All],[searchTaxon]:[Multiple_forms]],3,FALSE)</f>
        <v>0</v>
      </c>
      <c r="F2436">
        <f>VLOOKUP(C:C,Table1[[#All],[searchTaxon]:[Multiple_forms]],4,FALSE)</f>
        <v>0</v>
      </c>
      <c r="G2436">
        <f>VLOOKUP(C:C,Table1[[#All],[searchTaxon]:[Multiple_forms]],5,FALSE)</f>
        <v>0</v>
      </c>
      <c r="J2436" t="s">
        <v>68</v>
      </c>
    </row>
    <row r="2437" spans="1:10">
      <c r="A2437" s="12">
        <v>43248</v>
      </c>
      <c r="B2437" s="13">
        <v>43248</v>
      </c>
      <c r="C2437" s="14" t="s">
        <v>739</v>
      </c>
      <c r="D2437" s="14">
        <v>83</v>
      </c>
      <c r="E2437">
        <f>VLOOKUP(C:C,Table1[[#All],[searchTaxon]:[Multiple_forms]],3,FALSE)</f>
        <v>0</v>
      </c>
      <c r="F2437">
        <f>VLOOKUP(C:C,Table1[[#All],[searchTaxon]:[Multiple_forms]],4,FALSE)</f>
        <v>0</v>
      </c>
      <c r="G2437">
        <f>VLOOKUP(C:C,Table1[[#All],[searchTaxon]:[Multiple_forms]],5,FALSE)</f>
        <v>0</v>
      </c>
      <c r="J2437" t="s">
        <v>68</v>
      </c>
    </row>
    <row r="2438" spans="1:10">
      <c r="A2438" s="12">
        <v>43248</v>
      </c>
      <c r="B2438" s="13">
        <v>43248</v>
      </c>
      <c r="C2438" s="14" t="s">
        <v>744</v>
      </c>
      <c r="D2438" s="14">
        <v>84</v>
      </c>
      <c r="E2438">
        <f>VLOOKUP(C:C,Table1[[#All],[searchTaxon]:[Multiple_forms]],3,FALSE)</f>
        <v>0</v>
      </c>
      <c r="F2438">
        <f>VLOOKUP(C:C,Table1[[#All],[searchTaxon]:[Multiple_forms]],4,FALSE)</f>
        <v>0</v>
      </c>
      <c r="G2438">
        <f>VLOOKUP(C:C,Table1[[#All],[searchTaxon]:[Multiple_forms]],5,FALSE)</f>
        <v>0</v>
      </c>
      <c r="J2438" t="s">
        <v>68</v>
      </c>
    </row>
    <row r="2439" spans="1:10">
      <c r="A2439" s="12">
        <v>43248</v>
      </c>
      <c r="B2439" s="13">
        <v>43248</v>
      </c>
      <c r="C2439" s="14" t="s">
        <v>744</v>
      </c>
      <c r="D2439" s="14">
        <v>85</v>
      </c>
      <c r="E2439">
        <f>VLOOKUP(C:C,Table1[[#All],[searchTaxon]:[Multiple_forms]],3,FALSE)</f>
        <v>0</v>
      </c>
      <c r="F2439">
        <f>VLOOKUP(C:C,Table1[[#All],[searchTaxon]:[Multiple_forms]],4,FALSE)</f>
        <v>0</v>
      </c>
      <c r="G2439">
        <f>VLOOKUP(C:C,Table1[[#All],[searchTaxon]:[Multiple_forms]],5,FALSE)</f>
        <v>0</v>
      </c>
      <c r="J2439" t="s">
        <v>68</v>
      </c>
    </row>
    <row r="2440" spans="1:10">
      <c r="A2440" s="12">
        <v>43248</v>
      </c>
      <c r="B2440" s="13">
        <v>43248</v>
      </c>
      <c r="C2440" s="14" t="s">
        <v>747</v>
      </c>
      <c r="D2440" s="14">
        <v>86</v>
      </c>
      <c r="E2440" t="str">
        <f>VLOOKUP(C:C,Table1[[#All],[searchTaxon]:[Multiple_forms]],3,FALSE)</f>
        <v>Purpurea</v>
      </c>
      <c r="F2440">
        <f>VLOOKUP(C:C,Table1[[#All],[searchTaxon]:[Multiple_forms]],4,FALSE)</f>
        <v>0</v>
      </c>
      <c r="G2440">
        <f>VLOOKUP(C:C,Table1[[#All],[searchTaxon]:[Multiple_forms]],5,FALSE)</f>
        <v>0</v>
      </c>
      <c r="J2440" t="s">
        <v>68</v>
      </c>
    </row>
    <row r="2441" spans="1:10">
      <c r="A2441" s="12">
        <v>43248</v>
      </c>
      <c r="B2441" s="13">
        <v>43248</v>
      </c>
      <c r="C2441" s="14" t="s">
        <v>750</v>
      </c>
      <c r="D2441" s="14">
        <v>87</v>
      </c>
      <c r="E2441">
        <f>VLOOKUP(C:C,Table1[[#All],[searchTaxon]:[Multiple_forms]],3,FALSE)</f>
        <v>0</v>
      </c>
      <c r="F2441">
        <f>VLOOKUP(C:C,Table1[[#All],[searchTaxon]:[Multiple_forms]],4,FALSE)</f>
        <v>0</v>
      </c>
      <c r="G2441">
        <f>VLOOKUP(C:C,Table1[[#All],[searchTaxon]:[Multiple_forms]],5,FALSE)</f>
        <v>0</v>
      </c>
      <c r="J2441" t="s">
        <v>68</v>
      </c>
    </row>
    <row r="2442" spans="1:10">
      <c r="A2442" s="12">
        <v>43248</v>
      </c>
      <c r="B2442" s="13">
        <v>43248</v>
      </c>
      <c r="C2442" s="14" t="s">
        <v>754</v>
      </c>
      <c r="D2442" s="14">
        <v>88</v>
      </c>
      <c r="E2442">
        <f>VLOOKUP(C:C,Table1[[#All],[searchTaxon]:[Multiple_forms]],3,FALSE)</f>
        <v>0</v>
      </c>
      <c r="F2442">
        <f>VLOOKUP(C:C,Table1[[#All],[searchTaxon]:[Multiple_forms]],4,FALSE)</f>
        <v>0</v>
      </c>
      <c r="G2442">
        <f>VLOOKUP(C:C,Table1[[#All],[searchTaxon]:[Multiple_forms]],5,FALSE)</f>
        <v>0</v>
      </c>
      <c r="J2442" t="s">
        <v>68</v>
      </c>
    </row>
    <row r="2443" spans="1:10">
      <c r="A2443" s="12">
        <v>43248</v>
      </c>
      <c r="B2443" s="13">
        <v>43248</v>
      </c>
      <c r="C2443" s="14" t="s">
        <v>754</v>
      </c>
      <c r="D2443" s="14">
        <v>89</v>
      </c>
      <c r="E2443">
        <f>VLOOKUP(C:C,Table1[[#All],[searchTaxon]:[Multiple_forms]],3,FALSE)</f>
        <v>0</v>
      </c>
      <c r="F2443">
        <f>VLOOKUP(C:C,Table1[[#All],[searchTaxon]:[Multiple_forms]],4,FALSE)</f>
        <v>0</v>
      </c>
      <c r="G2443">
        <f>VLOOKUP(C:C,Table1[[#All],[searchTaxon]:[Multiple_forms]],5,FALSE)</f>
        <v>0</v>
      </c>
      <c r="J2443" t="s">
        <v>68</v>
      </c>
    </row>
    <row r="2444" spans="1:10">
      <c r="A2444" s="12">
        <v>43248</v>
      </c>
      <c r="B2444" s="13">
        <v>43248</v>
      </c>
      <c r="C2444" s="14" t="s">
        <v>757</v>
      </c>
      <c r="D2444" s="14">
        <v>90</v>
      </c>
      <c r="E2444">
        <f>VLOOKUP(C:C,Table1[[#All],[searchTaxon]:[Multiple_forms]],3,FALSE)</f>
        <v>0</v>
      </c>
      <c r="F2444">
        <f>VLOOKUP(C:C,Table1[[#All],[searchTaxon]:[Multiple_forms]],4,FALSE)</f>
        <v>0</v>
      </c>
      <c r="G2444">
        <f>VLOOKUP(C:C,Table1[[#All],[searchTaxon]:[Multiple_forms]],5,FALSE)</f>
        <v>0</v>
      </c>
      <c r="J2444" t="s">
        <v>68</v>
      </c>
    </row>
    <row r="2445" spans="1:10">
      <c r="A2445" s="12">
        <v>43248</v>
      </c>
      <c r="B2445" s="13">
        <v>43248</v>
      </c>
      <c r="C2445" s="14" t="s">
        <v>759</v>
      </c>
      <c r="D2445" s="14">
        <v>91</v>
      </c>
      <c r="E2445">
        <f>VLOOKUP(C:C,Table1[[#All],[searchTaxon]:[Multiple_forms]],3,FALSE)</f>
        <v>0</v>
      </c>
      <c r="F2445">
        <f>VLOOKUP(C:C,Table1[[#All],[searchTaxon]:[Multiple_forms]],4,FALSE)</f>
        <v>0</v>
      </c>
      <c r="G2445">
        <f>VLOOKUP(C:C,Table1[[#All],[searchTaxon]:[Multiple_forms]],5,FALSE)</f>
        <v>0</v>
      </c>
      <c r="J2445" t="s">
        <v>68</v>
      </c>
    </row>
    <row r="2446" spans="1:10">
      <c r="A2446" s="12">
        <v>43248</v>
      </c>
      <c r="B2446" s="13">
        <v>43248</v>
      </c>
      <c r="C2446" s="14" t="s">
        <v>761</v>
      </c>
      <c r="D2446" s="14">
        <v>92</v>
      </c>
      <c r="E2446">
        <f>VLOOKUP(C:C,Table1[[#All],[searchTaxon]:[Multiple_forms]],3,FALSE)</f>
        <v>0</v>
      </c>
      <c r="F2446">
        <f>VLOOKUP(C:C,Table1[[#All],[searchTaxon]:[Multiple_forms]],4,FALSE)</f>
        <v>0</v>
      </c>
      <c r="G2446">
        <f>VLOOKUP(C:C,Table1[[#All],[searchTaxon]:[Multiple_forms]],5,FALSE)</f>
        <v>0</v>
      </c>
      <c r="J2446" t="s">
        <v>68</v>
      </c>
    </row>
    <row r="2447" spans="1:10">
      <c r="A2447" s="12">
        <v>43248</v>
      </c>
      <c r="B2447" s="13">
        <v>43248</v>
      </c>
      <c r="C2447" s="14" t="s">
        <v>763</v>
      </c>
      <c r="D2447" s="14">
        <v>93</v>
      </c>
      <c r="E2447">
        <f>VLOOKUP(C:C,Table1[[#All],[searchTaxon]:[Multiple_forms]],3,FALSE)</f>
        <v>0</v>
      </c>
      <c r="F2447">
        <f>VLOOKUP(C:C,Table1[[#All],[searchTaxon]:[Multiple_forms]],4,FALSE)</f>
        <v>0</v>
      </c>
      <c r="G2447">
        <f>VLOOKUP(C:C,Table1[[#All],[searchTaxon]:[Multiple_forms]],5,FALSE)</f>
        <v>0</v>
      </c>
      <c r="J2447" t="s">
        <v>68</v>
      </c>
    </row>
    <row r="2448" spans="1:10">
      <c r="A2448" s="12">
        <v>43248</v>
      </c>
      <c r="B2448" s="13">
        <v>43248</v>
      </c>
      <c r="C2448" s="14" t="s">
        <v>767</v>
      </c>
      <c r="D2448" s="14">
        <v>94</v>
      </c>
      <c r="E2448">
        <f>VLOOKUP(C:C,Table1[[#All],[searchTaxon]:[Multiple_forms]],3,FALSE)</f>
        <v>0</v>
      </c>
      <c r="F2448">
        <f>VLOOKUP(C:C,Table1[[#All],[searchTaxon]:[Multiple_forms]],4,FALSE)</f>
        <v>0</v>
      </c>
      <c r="G2448">
        <f>VLOOKUP(C:C,Table1[[#All],[searchTaxon]:[Multiple_forms]],5,FALSE)</f>
        <v>0</v>
      </c>
      <c r="J2448" t="s">
        <v>68</v>
      </c>
    </row>
    <row r="2449" spans="1:10">
      <c r="A2449" s="12">
        <v>43248</v>
      </c>
      <c r="B2449" s="13">
        <v>43248</v>
      </c>
      <c r="C2449" s="14" t="s">
        <v>769</v>
      </c>
      <c r="D2449" s="14">
        <v>95</v>
      </c>
      <c r="E2449">
        <f>VLOOKUP(C:C,Table1[[#All],[searchTaxon]:[Multiple_forms]],3,FALSE)</f>
        <v>0</v>
      </c>
      <c r="F2449">
        <f>VLOOKUP(C:C,Table1[[#All],[searchTaxon]:[Multiple_forms]],4,FALSE)</f>
        <v>0</v>
      </c>
      <c r="G2449">
        <f>VLOOKUP(C:C,Table1[[#All],[searchTaxon]:[Multiple_forms]],5,FALSE)</f>
        <v>0</v>
      </c>
      <c r="J2449" t="s">
        <v>68</v>
      </c>
    </row>
    <row r="2450" spans="1:10">
      <c r="A2450" s="12">
        <v>43248</v>
      </c>
      <c r="B2450" s="13">
        <v>43248</v>
      </c>
      <c r="C2450" s="14" t="s">
        <v>771</v>
      </c>
      <c r="D2450" s="14">
        <v>96</v>
      </c>
      <c r="E2450">
        <f>VLOOKUP(C:C,Table1[[#All],[searchTaxon]:[Multiple_forms]],3,FALSE)</f>
        <v>0</v>
      </c>
      <c r="F2450">
        <f>VLOOKUP(C:C,Table1[[#All],[searchTaxon]:[Multiple_forms]],4,FALSE)</f>
        <v>0</v>
      </c>
      <c r="G2450">
        <f>VLOOKUP(C:C,Table1[[#All],[searchTaxon]:[Multiple_forms]],5,FALSE)</f>
        <v>0</v>
      </c>
      <c r="J2450" t="s">
        <v>68</v>
      </c>
    </row>
    <row r="2451" spans="1:10">
      <c r="A2451" s="12">
        <v>43248</v>
      </c>
      <c r="B2451" s="13">
        <v>43248</v>
      </c>
      <c r="C2451" s="14" t="s">
        <v>771</v>
      </c>
      <c r="D2451" s="14">
        <v>97</v>
      </c>
      <c r="E2451">
        <f>VLOOKUP(C:C,Table1[[#All],[searchTaxon]:[Multiple_forms]],3,FALSE)</f>
        <v>0</v>
      </c>
      <c r="F2451">
        <f>VLOOKUP(C:C,Table1[[#All],[searchTaxon]:[Multiple_forms]],4,FALSE)</f>
        <v>0</v>
      </c>
      <c r="G2451">
        <f>VLOOKUP(C:C,Table1[[#All],[searchTaxon]:[Multiple_forms]],5,FALSE)</f>
        <v>0</v>
      </c>
      <c r="J2451" t="s">
        <v>68</v>
      </c>
    </row>
    <row r="2452" spans="1:10">
      <c r="A2452" s="12">
        <v>43248</v>
      </c>
      <c r="B2452" s="13">
        <v>43248</v>
      </c>
      <c r="C2452" s="14" t="s">
        <v>774</v>
      </c>
      <c r="D2452" s="14">
        <v>98</v>
      </c>
      <c r="E2452">
        <f>VLOOKUP(C:C,Table1[[#All],[searchTaxon]:[Multiple_forms]],3,FALSE)</f>
        <v>0</v>
      </c>
      <c r="F2452">
        <f>VLOOKUP(C:C,Table1[[#All],[searchTaxon]:[Multiple_forms]],4,FALSE)</f>
        <v>0</v>
      </c>
      <c r="G2452">
        <f>VLOOKUP(C:C,Table1[[#All],[searchTaxon]:[Multiple_forms]],5,FALSE)</f>
        <v>0</v>
      </c>
      <c r="J2452" t="s">
        <v>68</v>
      </c>
    </row>
    <row r="2453" spans="1:10">
      <c r="A2453" s="12">
        <v>43248</v>
      </c>
      <c r="B2453" s="13">
        <v>43248</v>
      </c>
      <c r="C2453" s="14" t="s">
        <v>777</v>
      </c>
      <c r="D2453" s="14">
        <v>99</v>
      </c>
      <c r="E2453">
        <f>VLOOKUP(C:C,Table1[[#All],[searchTaxon]:[Multiple_forms]],3,FALSE)</f>
        <v>0</v>
      </c>
      <c r="F2453">
        <f>VLOOKUP(C:C,Table1[[#All],[searchTaxon]:[Multiple_forms]],4,FALSE)</f>
        <v>0</v>
      </c>
      <c r="G2453">
        <f>VLOOKUP(C:C,Table1[[#All],[searchTaxon]:[Multiple_forms]],5,FALSE)</f>
        <v>0</v>
      </c>
      <c r="J2453" t="s">
        <v>68</v>
      </c>
    </row>
    <row r="2454" spans="1:10">
      <c r="A2454" s="12">
        <v>43248</v>
      </c>
      <c r="B2454" s="13">
        <v>43248</v>
      </c>
      <c r="C2454" s="14" t="s">
        <v>779</v>
      </c>
      <c r="D2454" s="14">
        <v>100</v>
      </c>
      <c r="E2454">
        <f>VLOOKUP(C:C,Table1[[#All],[searchTaxon]:[Multiple_forms]],3,FALSE)</f>
        <v>0</v>
      </c>
      <c r="F2454">
        <f>VLOOKUP(C:C,Table1[[#All],[searchTaxon]:[Multiple_forms]],4,FALSE)</f>
        <v>0</v>
      </c>
      <c r="G2454">
        <f>VLOOKUP(C:C,Table1[[#All],[searchTaxon]:[Multiple_forms]],5,FALSE)</f>
        <v>0</v>
      </c>
      <c r="J2454" t="s">
        <v>68</v>
      </c>
    </row>
    <row r="2455" spans="1:10">
      <c r="A2455" s="12">
        <v>43248</v>
      </c>
      <c r="B2455" s="13">
        <v>43248</v>
      </c>
      <c r="C2455" s="14" t="s">
        <v>781</v>
      </c>
      <c r="D2455" s="14">
        <v>101</v>
      </c>
      <c r="E2455">
        <f>VLOOKUP(C:C,Table1[[#All],[searchTaxon]:[Multiple_forms]],3,FALSE)</f>
        <v>0</v>
      </c>
      <c r="F2455">
        <f>VLOOKUP(C:C,Table1[[#All],[searchTaxon]:[Multiple_forms]],4,FALSE)</f>
        <v>0</v>
      </c>
      <c r="G2455">
        <f>VLOOKUP(C:C,Table1[[#All],[searchTaxon]:[Multiple_forms]],5,FALSE)</f>
        <v>0</v>
      </c>
      <c r="J2455" t="s">
        <v>68</v>
      </c>
    </row>
    <row r="2456" spans="1:10">
      <c r="A2456" s="12">
        <v>43248</v>
      </c>
      <c r="B2456" s="13">
        <v>43248</v>
      </c>
      <c r="C2456" s="14" t="s">
        <v>783</v>
      </c>
      <c r="D2456" s="14">
        <v>102</v>
      </c>
      <c r="E2456">
        <f>VLOOKUP(C:C,Table1[[#All],[searchTaxon]:[Multiple_forms]],3,FALSE)</f>
        <v>0</v>
      </c>
      <c r="F2456">
        <f>VLOOKUP(C:C,Table1[[#All],[searchTaxon]:[Multiple_forms]],4,FALSE)</f>
        <v>0</v>
      </c>
      <c r="G2456">
        <f>VLOOKUP(C:C,Table1[[#All],[searchTaxon]:[Multiple_forms]],5,FALSE)</f>
        <v>0</v>
      </c>
      <c r="J2456" t="s">
        <v>68</v>
      </c>
    </row>
    <row r="2457" spans="1:10">
      <c r="A2457" s="12">
        <v>43248</v>
      </c>
      <c r="B2457" s="13">
        <v>43248</v>
      </c>
      <c r="C2457" s="14" t="s">
        <v>786</v>
      </c>
      <c r="D2457" s="14">
        <v>103</v>
      </c>
      <c r="E2457">
        <f>VLOOKUP(C:C,Table1[[#All],[searchTaxon]:[Multiple_forms]],3,FALSE)</f>
        <v>0</v>
      </c>
      <c r="F2457">
        <f>VLOOKUP(C:C,Table1[[#All],[searchTaxon]:[Multiple_forms]],4,FALSE)</f>
        <v>0</v>
      </c>
      <c r="G2457">
        <f>VLOOKUP(C:C,Table1[[#All],[searchTaxon]:[Multiple_forms]],5,FALSE)</f>
        <v>0</v>
      </c>
      <c r="J2457" t="s">
        <v>68</v>
      </c>
    </row>
    <row r="2458" spans="1:10">
      <c r="A2458" s="12">
        <v>43248</v>
      </c>
      <c r="B2458" s="13">
        <v>43248</v>
      </c>
      <c r="C2458" s="14" t="s">
        <v>788</v>
      </c>
      <c r="D2458" s="14">
        <v>104</v>
      </c>
      <c r="E2458">
        <f>VLOOKUP(C:C,Table1[[#All],[searchTaxon]:[Multiple_forms]],3,FALSE)</f>
        <v>0</v>
      </c>
      <c r="F2458">
        <f>VLOOKUP(C:C,Table1[[#All],[searchTaxon]:[Multiple_forms]],4,FALSE)</f>
        <v>0</v>
      </c>
      <c r="G2458">
        <f>VLOOKUP(C:C,Table1[[#All],[searchTaxon]:[Multiple_forms]],5,FALSE)</f>
        <v>0</v>
      </c>
      <c r="J2458" t="s">
        <v>68</v>
      </c>
    </row>
    <row r="2459" spans="1:10">
      <c r="A2459" s="12">
        <v>43248</v>
      </c>
      <c r="B2459" s="13">
        <v>43248</v>
      </c>
      <c r="C2459" s="14" t="s">
        <v>791</v>
      </c>
      <c r="D2459" s="14">
        <v>105</v>
      </c>
      <c r="E2459">
        <f>VLOOKUP(C:C,Table1[[#All],[searchTaxon]:[Multiple_forms]],3,FALSE)</f>
        <v>0</v>
      </c>
      <c r="F2459">
        <f>VLOOKUP(C:C,Table1[[#All],[searchTaxon]:[Multiple_forms]],4,FALSE)</f>
        <v>0</v>
      </c>
      <c r="G2459">
        <f>VLOOKUP(C:C,Table1[[#All],[searchTaxon]:[Multiple_forms]],5,FALSE)</f>
        <v>0</v>
      </c>
      <c r="J2459" t="s">
        <v>68</v>
      </c>
    </row>
    <row r="2460" spans="1:10">
      <c r="A2460" s="12">
        <v>43249</v>
      </c>
      <c r="B2460" s="13">
        <v>43249</v>
      </c>
      <c r="C2460" s="14" t="s">
        <v>793</v>
      </c>
      <c r="D2460" s="14">
        <v>106</v>
      </c>
      <c r="E2460">
        <f>VLOOKUP(C:C,Table1[[#All],[searchTaxon]:[Multiple_forms]],3,FALSE)</f>
        <v>0</v>
      </c>
      <c r="F2460">
        <f>VLOOKUP(C:C,Table1[[#All],[searchTaxon]:[Multiple_forms]],4,FALSE)</f>
        <v>0</v>
      </c>
      <c r="G2460">
        <f>VLOOKUP(C:C,Table1[[#All],[searchTaxon]:[Multiple_forms]],5,FALSE)</f>
        <v>0</v>
      </c>
      <c r="J2460" t="s">
        <v>68</v>
      </c>
    </row>
    <row r="2461" spans="1:10">
      <c r="A2461" s="12">
        <v>43249</v>
      </c>
      <c r="B2461" s="13">
        <v>43249</v>
      </c>
      <c r="C2461" s="14" t="s">
        <v>795</v>
      </c>
      <c r="D2461" s="14">
        <v>107</v>
      </c>
      <c r="E2461">
        <f>VLOOKUP(C:C,Table1[[#All],[searchTaxon]:[Multiple_forms]],3,FALSE)</f>
        <v>0</v>
      </c>
      <c r="F2461">
        <f>VLOOKUP(C:C,Table1[[#All],[searchTaxon]:[Multiple_forms]],4,FALSE)</f>
        <v>0</v>
      </c>
      <c r="G2461">
        <f>VLOOKUP(C:C,Table1[[#All],[searchTaxon]:[Multiple_forms]],5,FALSE)</f>
        <v>0</v>
      </c>
      <c r="J2461" t="s">
        <v>68</v>
      </c>
    </row>
    <row r="2462" spans="1:10">
      <c r="A2462" s="12">
        <v>43249</v>
      </c>
      <c r="B2462" s="13">
        <v>43249</v>
      </c>
      <c r="C2462" s="14" t="s">
        <v>798</v>
      </c>
      <c r="D2462" s="14">
        <v>108</v>
      </c>
      <c r="E2462">
        <f>VLOOKUP(C:C,Table1[[#All],[searchTaxon]:[Multiple_forms]],3,FALSE)</f>
        <v>0</v>
      </c>
      <c r="F2462">
        <f>VLOOKUP(C:C,Table1[[#All],[searchTaxon]:[Multiple_forms]],4,FALSE)</f>
        <v>0</v>
      </c>
      <c r="G2462">
        <f>VLOOKUP(C:C,Table1[[#All],[searchTaxon]:[Multiple_forms]],5,FALSE)</f>
        <v>0</v>
      </c>
      <c r="J2462" t="s">
        <v>68</v>
      </c>
    </row>
    <row r="2463" spans="1:10">
      <c r="A2463" s="12">
        <v>43249</v>
      </c>
      <c r="B2463" s="13">
        <v>43249</v>
      </c>
      <c r="C2463" s="14" t="s">
        <v>800</v>
      </c>
      <c r="D2463" s="14">
        <v>109</v>
      </c>
      <c r="E2463">
        <f>VLOOKUP(C:C,Table1[[#All],[searchTaxon]:[Multiple_forms]],3,FALSE)</f>
        <v>0</v>
      </c>
      <c r="F2463">
        <f>VLOOKUP(C:C,Table1[[#All],[searchTaxon]:[Multiple_forms]],4,FALSE)</f>
        <v>0</v>
      </c>
      <c r="G2463">
        <f>VLOOKUP(C:C,Table1[[#All],[searchTaxon]:[Multiple_forms]],5,FALSE)</f>
        <v>0</v>
      </c>
      <c r="J2463" t="s">
        <v>68</v>
      </c>
    </row>
    <row r="2464" spans="1:10">
      <c r="A2464" s="12">
        <v>43249</v>
      </c>
      <c r="B2464" s="13">
        <v>43249</v>
      </c>
      <c r="C2464" s="14" t="s">
        <v>802</v>
      </c>
      <c r="D2464" s="14">
        <v>110</v>
      </c>
      <c r="E2464">
        <f>VLOOKUP(C:C,Table1[[#All],[searchTaxon]:[Multiple_forms]],3,FALSE)</f>
        <v>0</v>
      </c>
      <c r="F2464">
        <f>VLOOKUP(C:C,Table1[[#All],[searchTaxon]:[Multiple_forms]],4,FALSE)</f>
        <v>0</v>
      </c>
      <c r="G2464">
        <f>VLOOKUP(C:C,Table1[[#All],[searchTaxon]:[Multiple_forms]],5,FALSE)</f>
        <v>0</v>
      </c>
      <c r="J2464" t="s">
        <v>68</v>
      </c>
    </row>
    <row r="2465" spans="1:10">
      <c r="A2465" s="12">
        <v>43249</v>
      </c>
      <c r="B2465" s="13">
        <v>43249</v>
      </c>
      <c r="C2465" s="14" t="s">
        <v>804</v>
      </c>
      <c r="D2465" s="14">
        <v>111</v>
      </c>
      <c r="E2465">
        <f>VLOOKUP(C:C,Table1[[#All],[searchTaxon]:[Multiple_forms]],3,FALSE)</f>
        <v>0</v>
      </c>
      <c r="F2465">
        <f>VLOOKUP(C:C,Table1[[#All],[searchTaxon]:[Multiple_forms]],4,FALSE)</f>
        <v>0</v>
      </c>
      <c r="G2465">
        <f>VLOOKUP(C:C,Table1[[#All],[searchTaxon]:[Multiple_forms]],5,FALSE)</f>
        <v>0</v>
      </c>
      <c r="J2465" t="s">
        <v>68</v>
      </c>
    </row>
    <row r="2466" spans="1:10">
      <c r="A2466" s="12">
        <v>43249</v>
      </c>
      <c r="B2466" s="13">
        <v>43249</v>
      </c>
      <c r="C2466" s="14" t="s">
        <v>806</v>
      </c>
      <c r="D2466" s="14">
        <v>112</v>
      </c>
      <c r="E2466">
        <f>VLOOKUP(C:C,Table1[[#All],[searchTaxon]:[Multiple_forms]],3,FALSE)</f>
        <v>0</v>
      </c>
      <c r="F2466">
        <f>VLOOKUP(C:C,Table1[[#All],[searchTaxon]:[Multiple_forms]],4,FALSE)</f>
        <v>0</v>
      </c>
      <c r="G2466">
        <f>VLOOKUP(C:C,Table1[[#All],[searchTaxon]:[Multiple_forms]],5,FALSE)</f>
        <v>0</v>
      </c>
      <c r="J2466" t="s">
        <v>68</v>
      </c>
    </row>
    <row r="2467" spans="1:10">
      <c r="A2467" s="12">
        <v>43249</v>
      </c>
      <c r="B2467" s="13">
        <v>43249</v>
      </c>
      <c r="C2467" s="14" t="s">
        <v>808</v>
      </c>
      <c r="D2467" s="14">
        <v>113</v>
      </c>
      <c r="E2467">
        <f>VLOOKUP(C:C,Table1[[#All],[searchTaxon]:[Multiple_forms]],3,FALSE)</f>
        <v>0</v>
      </c>
      <c r="F2467">
        <f>VLOOKUP(C:C,Table1[[#All],[searchTaxon]:[Multiple_forms]],4,FALSE)</f>
        <v>0</v>
      </c>
      <c r="G2467">
        <f>VLOOKUP(C:C,Table1[[#All],[searchTaxon]:[Multiple_forms]],5,FALSE)</f>
        <v>0</v>
      </c>
      <c r="J2467" t="s">
        <v>68</v>
      </c>
    </row>
    <row r="2468" spans="1:10">
      <c r="A2468" s="12">
        <v>43249</v>
      </c>
      <c r="B2468" s="13">
        <v>43249</v>
      </c>
      <c r="C2468" s="14" t="s">
        <v>812</v>
      </c>
      <c r="D2468" s="14">
        <v>114</v>
      </c>
      <c r="E2468">
        <f>VLOOKUP(C:C,Table1[[#All],[searchTaxon]:[Multiple_forms]],3,FALSE)</f>
        <v>0</v>
      </c>
      <c r="F2468">
        <f>VLOOKUP(C:C,Table1[[#All],[searchTaxon]:[Multiple_forms]],4,FALSE)</f>
        <v>0</v>
      </c>
      <c r="G2468">
        <f>VLOOKUP(C:C,Table1[[#All],[searchTaxon]:[Multiple_forms]],5,FALSE)</f>
        <v>0</v>
      </c>
      <c r="J2468" t="s">
        <v>68</v>
      </c>
    </row>
    <row r="2469" spans="1:10">
      <c r="A2469" s="12">
        <v>43249</v>
      </c>
      <c r="B2469" s="13">
        <v>43249</v>
      </c>
      <c r="C2469" s="14" t="s">
        <v>815</v>
      </c>
      <c r="D2469" s="14">
        <v>115</v>
      </c>
      <c r="E2469">
        <f>VLOOKUP(C:C,Table1[[#All],[searchTaxon]:[Multiple_forms]],3,FALSE)</f>
        <v>0</v>
      </c>
      <c r="F2469">
        <f>VLOOKUP(C:C,Table1[[#All],[searchTaxon]:[Multiple_forms]],4,FALSE)</f>
        <v>0</v>
      </c>
      <c r="G2469">
        <f>VLOOKUP(C:C,Table1[[#All],[searchTaxon]:[Multiple_forms]],5,FALSE)</f>
        <v>0</v>
      </c>
      <c r="J2469" t="s">
        <v>68</v>
      </c>
    </row>
    <row r="2470" spans="1:10">
      <c r="A2470" s="12">
        <v>43249</v>
      </c>
      <c r="B2470" s="13">
        <v>43249</v>
      </c>
      <c r="C2470" s="14" t="s">
        <v>817</v>
      </c>
      <c r="D2470" s="14">
        <v>116</v>
      </c>
      <c r="E2470">
        <f>VLOOKUP(C:C,Table1[[#All],[searchTaxon]:[Multiple_forms]],3,FALSE)</f>
        <v>0</v>
      </c>
      <c r="F2470">
        <f>VLOOKUP(C:C,Table1[[#All],[searchTaxon]:[Multiple_forms]],4,FALSE)</f>
        <v>0</v>
      </c>
      <c r="G2470">
        <f>VLOOKUP(C:C,Table1[[#All],[searchTaxon]:[Multiple_forms]],5,FALSE)</f>
        <v>0</v>
      </c>
      <c r="J2470" t="s">
        <v>68</v>
      </c>
    </row>
    <row r="2471" spans="1:10">
      <c r="A2471" s="12">
        <v>43249</v>
      </c>
      <c r="B2471" s="13">
        <v>43249</v>
      </c>
      <c r="C2471" s="14" t="s">
        <v>821</v>
      </c>
      <c r="D2471" s="14">
        <v>117</v>
      </c>
      <c r="E2471">
        <f>VLOOKUP(C:C,Table1[[#All],[searchTaxon]:[Multiple_forms]],3,FALSE)</f>
        <v>0</v>
      </c>
      <c r="F2471">
        <f>VLOOKUP(C:C,Table1[[#All],[searchTaxon]:[Multiple_forms]],4,FALSE)</f>
        <v>0</v>
      </c>
      <c r="G2471">
        <f>VLOOKUP(C:C,Table1[[#All],[searchTaxon]:[Multiple_forms]],5,FALSE)</f>
        <v>0</v>
      </c>
      <c r="J2471" t="s">
        <v>68</v>
      </c>
    </row>
    <row r="2472" spans="1:10">
      <c r="A2472" s="12">
        <v>43249</v>
      </c>
      <c r="B2472" s="13">
        <v>43249</v>
      </c>
      <c r="C2472" s="14" t="s">
        <v>825</v>
      </c>
      <c r="D2472" s="14">
        <v>118</v>
      </c>
      <c r="E2472">
        <f>VLOOKUP(C:C,Table1[[#All],[searchTaxon]:[Multiple_forms]],3,FALSE)</f>
        <v>0</v>
      </c>
      <c r="F2472">
        <f>VLOOKUP(C:C,Table1[[#All],[searchTaxon]:[Multiple_forms]],4,FALSE)</f>
        <v>0</v>
      </c>
      <c r="G2472">
        <f>VLOOKUP(C:C,Table1[[#All],[searchTaxon]:[Multiple_forms]],5,FALSE)</f>
        <v>0</v>
      </c>
      <c r="J2472" t="s">
        <v>68</v>
      </c>
    </row>
    <row r="2473" spans="1:10">
      <c r="A2473" s="12">
        <v>43249</v>
      </c>
      <c r="B2473" s="13">
        <v>43249</v>
      </c>
      <c r="C2473" s="14" t="s">
        <v>825</v>
      </c>
      <c r="D2473" s="14">
        <v>119</v>
      </c>
      <c r="E2473">
        <f>VLOOKUP(C:C,Table1[[#All],[searchTaxon]:[Multiple_forms]],3,FALSE)</f>
        <v>0</v>
      </c>
      <c r="F2473">
        <f>VLOOKUP(C:C,Table1[[#All],[searchTaxon]:[Multiple_forms]],4,FALSE)</f>
        <v>0</v>
      </c>
      <c r="G2473">
        <f>VLOOKUP(C:C,Table1[[#All],[searchTaxon]:[Multiple_forms]],5,FALSE)</f>
        <v>0</v>
      </c>
      <c r="J2473" t="s">
        <v>68</v>
      </c>
    </row>
    <row r="2474" spans="1:10">
      <c r="A2474" s="12">
        <v>43249</v>
      </c>
      <c r="B2474" s="13">
        <v>43249</v>
      </c>
      <c r="C2474" s="14" t="s">
        <v>828</v>
      </c>
      <c r="D2474" s="14">
        <v>120</v>
      </c>
      <c r="E2474">
        <f>VLOOKUP(C:C,Table1[[#All],[searchTaxon]:[Multiple_forms]],3,FALSE)</f>
        <v>0</v>
      </c>
      <c r="F2474">
        <f>VLOOKUP(C:C,Table1[[#All],[searchTaxon]:[Multiple_forms]],4,FALSE)</f>
        <v>0</v>
      </c>
      <c r="G2474">
        <f>VLOOKUP(C:C,Table1[[#All],[searchTaxon]:[Multiple_forms]],5,FALSE)</f>
        <v>0</v>
      </c>
      <c r="J2474" t="s">
        <v>68</v>
      </c>
    </row>
    <row r="2475" spans="1:10">
      <c r="A2475" s="12">
        <v>43249</v>
      </c>
      <c r="B2475" s="13">
        <v>43249</v>
      </c>
      <c r="C2475" s="14" t="s">
        <v>830</v>
      </c>
      <c r="D2475" s="14">
        <v>121</v>
      </c>
      <c r="E2475">
        <f>VLOOKUP(C:C,Table1[[#All],[searchTaxon]:[Multiple_forms]],3,FALSE)</f>
        <v>0</v>
      </c>
      <c r="F2475">
        <f>VLOOKUP(C:C,Table1[[#All],[searchTaxon]:[Multiple_forms]],4,FALSE)</f>
        <v>0</v>
      </c>
      <c r="G2475">
        <f>VLOOKUP(C:C,Table1[[#All],[searchTaxon]:[Multiple_forms]],5,FALSE)</f>
        <v>0</v>
      </c>
      <c r="J2475" t="s">
        <v>68</v>
      </c>
    </row>
    <row r="2476" spans="1:10">
      <c r="A2476" s="12">
        <v>43249</v>
      </c>
      <c r="B2476" s="13">
        <v>43249</v>
      </c>
      <c r="C2476" s="14" t="s">
        <v>832</v>
      </c>
      <c r="D2476" s="14">
        <v>122</v>
      </c>
      <c r="E2476">
        <f>VLOOKUP(C:C,Table1[[#All],[searchTaxon]:[Multiple_forms]],3,FALSE)</f>
        <v>0</v>
      </c>
      <c r="F2476">
        <f>VLOOKUP(C:C,Table1[[#All],[searchTaxon]:[Multiple_forms]],4,FALSE)</f>
        <v>0</v>
      </c>
      <c r="G2476">
        <f>VLOOKUP(C:C,Table1[[#All],[searchTaxon]:[Multiple_forms]],5,FALSE)</f>
        <v>0</v>
      </c>
      <c r="J2476" t="s">
        <v>68</v>
      </c>
    </row>
    <row r="2477" spans="1:10">
      <c r="A2477" s="12">
        <v>43249</v>
      </c>
      <c r="B2477" s="13">
        <v>43249</v>
      </c>
      <c r="C2477" s="14" t="s">
        <v>834</v>
      </c>
      <c r="D2477" s="14">
        <v>123</v>
      </c>
      <c r="E2477">
        <f>VLOOKUP(C:C,Table1[[#All],[searchTaxon]:[Multiple_forms]],3,FALSE)</f>
        <v>0</v>
      </c>
      <c r="F2477">
        <f>VLOOKUP(C:C,Table1[[#All],[searchTaxon]:[Multiple_forms]],4,FALSE)</f>
        <v>0</v>
      </c>
      <c r="G2477">
        <f>VLOOKUP(C:C,Table1[[#All],[searchTaxon]:[Multiple_forms]],5,FALSE)</f>
        <v>0</v>
      </c>
      <c r="J2477" t="s">
        <v>68</v>
      </c>
    </row>
    <row r="2478" spans="1:10">
      <c r="A2478" s="12">
        <v>43273</v>
      </c>
      <c r="B2478" s="13">
        <v>43273</v>
      </c>
      <c r="C2478" s="14" t="s">
        <v>836</v>
      </c>
      <c r="D2478" s="14">
        <v>124</v>
      </c>
      <c r="E2478">
        <f>VLOOKUP(C:C,Table1[[#All],[searchTaxon]:[Multiple_forms]],3,FALSE)</f>
        <v>0</v>
      </c>
      <c r="F2478">
        <f>VLOOKUP(C:C,Table1[[#All],[searchTaxon]:[Multiple_forms]],4,FALSE)</f>
        <v>0</v>
      </c>
      <c r="G2478">
        <f>VLOOKUP(C:C,Table1[[#All],[searchTaxon]:[Multiple_forms]],5,FALSE)</f>
        <v>0</v>
      </c>
      <c r="J2478" t="s">
        <v>68</v>
      </c>
    </row>
    <row r="2479" spans="1:10">
      <c r="A2479" s="12">
        <v>43273</v>
      </c>
      <c r="B2479" s="13">
        <v>43273</v>
      </c>
      <c r="C2479" s="14" t="s">
        <v>841</v>
      </c>
      <c r="D2479" s="14">
        <v>125</v>
      </c>
      <c r="E2479">
        <f>VLOOKUP(C:C,Table1[[#All],[searchTaxon]:[Multiple_forms]],3,FALSE)</f>
        <v>0</v>
      </c>
      <c r="F2479">
        <f>VLOOKUP(C:C,Table1[[#All],[searchTaxon]:[Multiple_forms]],4,FALSE)</f>
        <v>0</v>
      </c>
      <c r="G2479">
        <f>VLOOKUP(C:C,Table1[[#All],[searchTaxon]:[Multiple_forms]],5,FALSE)</f>
        <v>0</v>
      </c>
      <c r="J2479" t="s">
        <v>68</v>
      </c>
    </row>
    <row r="2480" spans="1:10">
      <c r="A2480" s="12">
        <v>43273</v>
      </c>
      <c r="B2480" s="13">
        <v>43273</v>
      </c>
      <c r="C2480" s="14" t="s">
        <v>843</v>
      </c>
      <c r="D2480" s="14">
        <v>126</v>
      </c>
      <c r="E2480">
        <f>VLOOKUP(C:C,Table1[[#All],[searchTaxon]:[Multiple_forms]],3,FALSE)</f>
        <v>0</v>
      </c>
      <c r="F2480">
        <f>VLOOKUP(C:C,Table1[[#All],[searchTaxon]:[Multiple_forms]],4,FALSE)</f>
        <v>0</v>
      </c>
      <c r="G2480">
        <f>VLOOKUP(C:C,Table1[[#All],[searchTaxon]:[Multiple_forms]],5,FALSE)</f>
        <v>0</v>
      </c>
      <c r="J2480" t="s">
        <v>68</v>
      </c>
    </row>
    <row r="2481" spans="1:10">
      <c r="A2481" s="12">
        <v>43273</v>
      </c>
      <c r="B2481" s="13">
        <v>43273</v>
      </c>
      <c r="C2481" s="14" t="s">
        <v>845</v>
      </c>
      <c r="D2481" s="14">
        <v>127</v>
      </c>
      <c r="E2481">
        <f>VLOOKUP(C:C,Table1[[#All],[searchTaxon]:[Multiple_forms]],3,FALSE)</f>
        <v>0</v>
      </c>
      <c r="F2481">
        <f>VLOOKUP(C:C,Table1[[#All],[searchTaxon]:[Multiple_forms]],4,FALSE)</f>
        <v>0</v>
      </c>
      <c r="G2481">
        <f>VLOOKUP(C:C,Table1[[#All],[searchTaxon]:[Multiple_forms]],5,FALSE)</f>
        <v>0</v>
      </c>
      <c r="J2481" t="s">
        <v>68</v>
      </c>
    </row>
    <row r="2482" spans="1:10">
      <c r="A2482" s="12">
        <v>43273</v>
      </c>
      <c r="B2482" s="13">
        <v>43273</v>
      </c>
      <c r="C2482" s="14" t="s">
        <v>848</v>
      </c>
      <c r="D2482" s="14">
        <v>128</v>
      </c>
      <c r="E2482">
        <f>VLOOKUP(C:C,Table1[[#All],[searchTaxon]:[Multiple_forms]],3,FALSE)</f>
        <v>0</v>
      </c>
      <c r="F2482">
        <f>VLOOKUP(C:C,Table1[[#All],[searchTaxon]:[Multiple_forms]],4,FALSE)</f>
        <v>0</v>
      </c>
      <c r="G2482">
        <f>VLOOKUP(C:C,Table1[[#All],[searchTaxon]:[Multiple_forms]],5,FALSE)</f>
        <v>0</v>
      </c>
      <c r="J2482" t="s">
        <v>68</v>
      </c>
    </row>
    <row r="2483" spans="1:10">
      <c r="A2483" s="12">
        <v>43276</v>
      </c>
      <c r="B2483" s="13">
        <v>43276</v>
      </c>
      <c r="C2483" s="14" t="s">
        <v>850</v>
      </c>
      <c r="D2483" s="14">
        <v>129</v>
      </c>
      <c r="E2483">
        <f>VLOOKUP(C:C,Table1[[#All],[searchTaxon]:[Multiple_forms]],3,FALSE)</f>
        <v>0</v>
      </c>
      <c r="F2483">
        <f>VLOOKUP(C:C,Table1[[#All],[searchTaxon]:[Multiple_forms]],4,FALSE)</f>
        <v>0</v>
      </c>
      <c r="G2483">
        <f>VLOOKUP(C:C,Table1[[#All],[searchTaxon]:[Multiple_forms]],5,FALSE)</f>
        <v>0</v>
      </c>
      <c r="J2483" t="s">
        <v>68</v>
      </c>
    </row>
    <row r="2484" spans="1:10">
      <c r="A2484" s="12">
        <v>43276</v>
      </c>
      <c r="B2484" s="13">
        <v>43276</v>
      </c>
      <c r="C2484" s="14" t="s">
        <v>852</v>
      </c>
      <c r="D2484" s="14">
        <v>130</v>
      </c>
      <c r="E2484">
        <f>VLOOKUP(C:C,Table1[[#All],[searchTaxon]:[Multiple_forms]],3,FALSE)</f>
        <v>0</v>
      </c>
      <c r="F2484">
        <f>VLOOKUP(C:C,Table1[[#All],[searchTaxon]:[Multiple_forms]],4,FALSE)</f>
        <v>0</v>
      </c>
      <c r="G2484">
        <f>VLOOKUP(C:C,Table1[[#All],[searchTaxon]:[Multiple_forms]],5,FALSE)</f>
        <v>0</v>
      </c>
      <c r="J2484" t="s">
        <v>68</v>
      </c>
    </row>
    <row r="2485" spans="1:10">
      <c r="A2485" s="12">
        <v>43276</v>
      </c>
      <c r="B2485" s="13">
        <v>43276</v>
      </c>
      <c r="C2485" s="14" t="s">
        <v>855</v>
      </c>
      <c r="D2485" s="14">
        <v>131</v>
      </c>
      <c r="E2485">
        <f>VLOOKUP(C:C,Table1[[#All],[searchTaxon]:[Multiple_forms]],3,FALSE)</f>
        <v>0</v>
      </c>
      <c r="F2485">
        <f>VLOOKUP(C:C,Table1[[#All],[searchTaxon]:[Multiple_forms]],4,FALSE)</f>
        <v>0</v>
      </c>
      <c r="G2485">
        <f>VLOOKUP(C:C,Table1[[#All],[searchTaxon]:[Multiple_forms]],5,FALSE)</f>
        <v>0</v>
      </c>
      <c r="J2485" t="s">
        <v>68</v>
      </c>
    </row>
    <row r="2486" spans="1:10">
      <c r="A2486" s="12">
        <v>43276</v>
      </c>
      <c r="B2486" s="13">
        <v>43276</v>
      </c>
      <c r="C2486" s="14" t="s">
        <v>860</v>
      </c>
      <c r="D2486" s="14">
        <v>132</v>
      </c>
      <c r="E2486">
        <f>VLOOKUP(C:C,Table1[[#All],[searchTaxon]:[Multiple_forms]],3,FALSE)</f>
        <v>0</v>
      </c>
      <c r="F2486">
        <f>VLOOKUP(C:C,Table1[[#All],[searchTaxon]:[Multiple_forms]],4,FALSE)</f>
        <v>0</v>
      </c>
      <c r="G2486">
        <f>VLOOKUP(C:C,Table1[[#All],[searchTaxon]:[Multiple_forms]],5,FALSE)</f>
        <v>0</v>
      </c>
      <c r="J2486" t="s">
        <v>68</v>
      </c>
    </row>
    <row r="2487" spans="1:10">
      <c r="A2487" s="12">
        <v>43276</v>
      </c>
      <c r="B2487" s="13">
        <v>43276</v>
      </c>
      <c r="C2487" s="14" t="s">
        <v>863</v>
      </c>
      <c r="D2487" s="14">
        <v>133</v>
      </c>
      <c r="E2487">
        <f>VLOOKUP(C:C,Table1[[#All],[searchTaxon]:[Multiple_forms]],3,FALSE)</f>
        <v>0</v>
      </c>
      <c r="F2487">
        <f>VLOOKUP(C:C,Table1[[#All],[searchTaxon]:[Multiple_forms]],4,FALSE)</f>
        <v>0</v>
      </c>
      <c r="G2487">
        <f>VLOOKUP(C:C,Table1[[#All],[searchTaxon]:[Multiple_forms]],5,FALSE)</f>
        <v>0</v>
      </c>
      <c r="J2487" t="s">
        <v>68</v>
      </c>
    </row>
    <row r="2488" spans="1:10">
      <c r="A2488" s="12">
        <v>43276</v>
      </c>
      <c r="B2488" s="13">
        <v>43276</v>
      </c>
      <c r="C2488" s="14" t="s">
        <v>865</v>
      </c>
      <c r="D2488" s="14">
        <v>134</v>
      </c>
      <c r="E2488">
        <f>VLOOKUP(C:C,Table1[[#All],[searchTaxon]:[Multiple_forms]],3,FALSE)</f>
        <v>0</v>
      </c>
      <c r="F2488">
        <f>VLOOKUP(C:C,Table1[[#All],[searchTaxon]:[Multiple_forms]],4,FALSE)</f>
        <v>0</v>
      </c>
      <c r="G2488">
        <f>VLOOKUP(C:C,Table1[[#All],[searchTaxon]:[Multiple_forms]],5,FALSE)</f>
        <v>0</v>
      </c>
      <c r="J2488" t="s">
        <v>68</v>
      </c>
    </row>
    <row r="2489" spans="1:10">
      <c r="A2489" s="12">
        <v>43277</v>
      </c>
      <c r="B2489" s="13">
        <v>43277</v>
      </c>
      <c r="C2489" s="14" t="s">
        <v>867</v>
      </c>
      <c r="D2489" s="14">
        <v>135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J2489" t="s">
        <v>68</v>
      </c>
    </row>
    <row r="2490" spans="1:10">
      <c r="A2490" s="12">
        <v>43277</v>
      </c>
      <c r="B2490" s="13">
        <v>43277</v>
      </c>
      <c r="C2490" s="14" t="s">
        <v>870</v>
      </c>
      <c r="D2490" s="14">
        <v>136</v>
      </c>
      <c r="E2490">
        <f>VLOOKUP(C:C,Table1[[#All],[searchTaxon]:[Multiple_forms]],3,FALSE)</f>
        <v>0</v>
      </c>
      <c r="F2490">
        <f>VLOOKUP(C:C,Table1[[#All],[searchTaxon]:[Multiple_forms]],4,FALSE)</f>
        <v>0</v>
      </c>
      <c r="G2490">
        <f>VLOOKUP(C:C,Table1[[#All],[searchTaxon]:[Multiple_forms]],5,FALSE)</f>
        <v>0</v>
      </c>
      <c r="J2490" t="s">
        <v>68</v>
      </c>
    </row>
    <row r="2491" spans="1:10">
      <c r="A2491" s="12">
        <v>43277</v>
      </c>
      <c r="B2491" s="13">
        <v>43277</v>
      </c>
      <c r="C2491" s="14" t="s">
        <v>872</v>
      </c>
      <c r="D2491" s="14">
        <v>137</v>
      </c>
      <c r="E2491">
        <f>VLOOKUP(C:C,Table1[[#All],[searchTaxon]:[Multiple_forms]],3,FALSE)</f>
        <v>0</v>
      </c>
      <c r="F2491">
        <f>VLOOKUP(C:C,Table1[[#All],[searchTaxon]:[Multiple_forms]],4,FALSE)</f>
        <v>0</v>
      </c>
      <c r="G2491">
        <f>VLOOKUP(C:C,Table1[[#All],[searchTaxon]:[Multiple_forms]],5,FALSE)</f>
        <v>0</v>
      </c>
      <c r="J2491" t="s">
        <v>68</v>
      </c>
    </row>
    <row r="2492" spans="1:10">
      <c r="A2492" s="12">
        <v>43277</v>
      </c>
      <c r="B2492" s="13">
        <v>43277</v>
      </c>
      <c r="C2492" s="14" t="s">
        <v>874</v>
      </c>
      <c r="D2492" s="14">
        <v>138</v>
      </c>
      <c r="E2492">
        <f>VLOOKUP(C:C,Table1[[#All],[searchTaxon]:[Multiple_forms]],3,FALSE)</f>
        <v>0</v>
      </c>
      <c r="F2492">
        <f>VLOOKUP(C:C,Table1[[#All],[searchTaxon]:[Multiple_forms]],4,FALSE)</f>
        <v>0</v>
      </c>
      <c r="G2492">
        <f>VLOOKUP(C:C,Table1[[#All],[searchTaxon]:[Multiple_forms]],5,FALSE)</f>
        <v>0</v>
      </c>
      <c r="J2492" t="s">
        <v>68</v>
      </c>
    </row>
    <row r="2493" spans="1:10">
      <c r="A2493" s="12">
        <v>43277</v>
      </c>
      <c r="B2493" s="13">
        <v>43277</v>
      </c>
      <c r="C2493" s="14" t="s">
        <v>876</v>
      </c>
      <c r="D2493" s="14">
        <v>139</v>
      </c>
      <c r="E2493">
        <f>VLOOKUP(C:C,Table1[[#All],[searchTaxon]:[Multiple_forms]],3,FALSE)</f>
        <v>0</v>
      </c>
      <c r="F2493">
        <f>VLOOKUP(C:C,Table1[[#All],[searchTaxon]:[Multiple_forms]],4,FALSE)</f>
        <v>0</v>
      </c>
      <c r="G2493">
        <f>VLOOKUP(C:C,Table1[[#All],[searchTaxon]:[Multiple_forms]],5,FALSE)</f>
        <v>0</v>
      </c>
      <c r="J2493" t="s">
        <v>68</v>
      </c>
    </row>
    <row r="2494" spans="1:10">
      <c r="A2494" s="12">
        <v>43277</v>
      </c>
      <c r="B2494" s="13">
        <v>43277</v>
      </c>
      <c r="C2494" s="14" t="s">
        <v>879</v>
      </c>
      <c r="D2494" s="14">
        <v>140</v>
      </c>
      <c r="E2494">
        <f>VLOOKUP(C:C,Table1[[#All],[searchTaxon]:[Multiple_forms]],3,FALSE)</f>
        <v>0</v>
      </c>
      <c r="F2494">
        <f>VLOOKUP(C:C,Table1[[#All],[searchTaxon]:[Multiple_forms]],4,FALSE)</f>
        <v>0</v>
      </c>
      <c r="G2494">
        <f>VLOOKUP(C:C,Table1[[#All],[searchTaxon]:[Multiple_forms]],5,FALSE)</f>
        <v>0</v>
      </c>
      <c r="J2494" t="s">
        <v>68</v>
      </c>
    </row>
    <row r="2495" spans="1:10">
      <c r="A2495" s="12">
        <v>43277</v>
      </c>
      <c r="B2495" s="13">
        <v>43277</v>
      </c>
      <c r="C2495" s="14" t="s">
        <v>883</v>
      </c>
      <c r="D2495" s="14">
        <v>141</v>
      </c>
      <c r="E2495">
        <f>VLOOKUP(C:C,Table1[[#All],[searchTaxon]:[Multiple_forms]],3,FALSE)</f>
        <v>0</v>
      </c>
      <c r="F2495">
        <f>VLOOKUP(C:C,Table1[[#All],[searchTaxon]:[Multiple_forms]],4,FALSE)</f>
        <v>0</v>
      </c>
      <c r="G2495">
        <f>VLOOKUP(C:C,Table1[[#All],[searchTaxon]:[Multiple_forms]],5,FALSE)</f>
        <v>0</v>
      </c>
      <c r="J2495" t="s">
        <v>68</v>
      </c>
    </row>
    <row r="2496" spans="1:10">
      <c r="A2496" s="12">
        <v>43277</v>
      </c>
      <c r="B2496" s="13">
        <v>43277</v>
      </c>
      <c r="C2496" s="14" t="s">
        <v>888</v>
      </c>
      <c r="D2496" s="14">
        <v>142</v>
      </c>
      <c r="E2496">
        <f>VLOOKUP(C:C,Table1[[#All],[searchTaxon]:[Multiple_forms]],3,FALSE)</f>
        <v>0</v>
      </c>
      <c r="F2496">
        <f>VLOOKUP(C:C,Table1[[#All],[searchTaxon]:[Multiple_forms]],4,FALSE)</f>
        <v>0</v>
      </c>
      <c r="G2496">
        <f>VLOOKUP(C:C,Table1[[#All],[searchTaxon]:[Multiple_forms]],5,FALSE)</f>
        <v>0</v>
      </c>
      <c r="J2496" t="s">
        <v>68</v>
      </c>
    </row>
    <row r="2497" spans="1:10">
      <c r="A2497" s="12">
        <v>43278</v>
      </c>
      <c r="B2497" s="13">
        <v>43278</v>
      </c>
      <c r="C2497" s="14" t="s">
        <v>891</v>
      </c>
      <c r="D2497" s="14">
        <v>143</v>
      </c>
      <c r="E2497">
        <f>VLOOKUP(C:C,Table1[[#All],[searchTaxon]:[Multiple_forms]],3,FALSE)</f>
        <v>0</v>
      </c>
      <c r="F2497">
        <f>VLOOKUP(C:C,Table1[[#All],[searchTaxon]:[Multiple_forms]],4,FALSE)</f>
        <v>0</v>
      </c>
      <c r="G2497">
        <f>VLOOKUP(C:C,Table1[[#All],[searchTaxon]:[Multiple_forms]],5,FALSE)</f>
        <v>0</v>
      </c>
      <c r="J2497" t="s">
        <v>68</v>
      </c>
    </row>
    <row r="2498" spans="1:10">
      <c r="A2498" s="12">
        <v>43278</v>
      </c>
      <c r="B2498" s="13">
        <v>43278</v>
      </c>
      <c r="C2498" s="14" t="s">
        <v>892</v>
      </c>
      <c r="D2498" s="14">
        <v>144</v>
      </c>
      <c r="E2498">
        <f>VLOOKUP(C:C,Table1[[#All],[searchTaxon]:[Multiple_forms]],3,FALSE)</f>
        <v>0</v>
      </c>
      <c r="F2498">
        <f>VLOOKUP(C:C,Table1[[#All],[searchTaxon]:[Multiple_forms]],4,FALSE)</f>
        <v>0</v>
      </c>
      <c r="G2498">
        <f>VLOOKUP(C:C,Table1[[#All],[searchTaxon]:[Multiple_forms]],5,FALSE)</f>
        <v>0</v>
      </c>
      <c r="J2498" t="s">
        <v>68</v>
      </c>
    </row>
    <row r="2499" spans="1:10">
      <c r="A2499" s="12">
        <v>43278</v>
      </c>
      <c r="B2499" s="13">
        <v>43278</v>
      </c>
      <c r="C2499" s="14" t="s">
        <v>895</v>
      </c>
      <c r="D2499" s="14">
        <v>145</v>
      </c>
      <c r="E2499">
        <f>VLOOKUP(C:C,Table1[[#All],[searchTaxon]:[Multiple_forms]],3,FALSE)</f>
        <v>0</v>
      </c>
      <c r="F2499">
        <f>VLOOKUP(C:C,Table1[[#All],[searchTaxon]:[Multiple_forms]],4,FALSE)</f>
        <v>0</v>
      </c>
      <c r="G2499">
        <f>VLOOKUP(C:C,Table1[[#All],[searchTaxon]:[Multiple_forms]],5,FALSE)</f>
        <v>0</v>
      </c>
      <c r="J2499" t="s">
        <v>68</v>
      </c>
    </row>
    <row r="2500" spans="1:10">
      <c r="A2500" s="12">
        <v>43278</v>
      </c>
      <c r="B2500" s="13">
        <v>43278</v>
      </c>
      <c r="C2500" s="14" t="s">
        <v>897</v>
      </c>
      <c r="D2500" s="14">
        <v>146</v>
      </c>
      <c r="E2500" t="str">
        <f>VLOOKUP(C:C,Table1[[#All],[searchTaxon]:[Multiple_forms]],3,FALSE)</f>
        <v>Maculata</v>
      </c>
      <c r="F2500">
        <f>VLOOKUP(C:C,Table1[[#All],[searchTaxon]:[Multiple_forms]],4,FALSE)</f>
        <v>0</v>
      </c>
      <c r="G2500" t="str">
        <f>VLOOKUP(C:C,Table1[[#All],[searchTaxon]:[Multiple_forms]],5,FALSE)</f>
        <v>Yes</v>
      </c>
      <c r="J2500" t="s">
        <v>68</v>
      </c>
    </row>
    <row r="2501" spans="1:10">
      <c r="A2501" s="12">
        <v>43279</v>
      </c>
      <c r="B2501" s="13">
        <v>43279</v>
      </c>
      <c r="C2501" s="14" t="s">
        <v>903</v>
      </c>
      <c r="D2501" s="14">
        <v>147</v>
      </c>
      <c r="E2501">
        <f>VLOOKUP(C:C,Table1[[#All],[searchTaxon]:[Multiple_forms]],3,FALSE)</f>
        <v>0</v>
      </c>
      <c r="F2501">
        <f>VLOOKUP(C:C,Table1[[#All],[searchTaxon]:[Multiple_forms]],4,FALSE)</f>
        <v>0</v>
      </c>
      <c r="G2501">
        <f>VLOOKUP(C:C,Table1[[#All],[searchTaxon]:[Multiple_forms]],5,FALSE)</f>
        <v>0</v>
      </c>
      <c r="J2501" t="s">
        <v>68</v>
      </c>
    </row>
    <row r="2502" spans="1:10">
      <c r="A2502" s="12">
        <v>43279</v>
      </c>
      <c r="B2502" s="13">
        <v>43279</v>
      </c>
      <c r="C2502" s="14" t="s">
        <v>907</v>
      </c>
      <c r="D2502" s="14">
        <v>148</v>
      </c>
      <c r="E2502">
        <f>VLOOKUP(C:C,Table1[[#All],[searchTaxon]:[Multiple_forms]],3,FALSE)</f>
        <v>0</v>
      </c>
      <c r="F2502">
        <f>VLOOKUP(C:C,Table1[[#All],[searchTaxon]:[Multiple_forms]],4,FALSE)</f>
        <v>0</v>
      </c>
      <c r="G2502">
        <f>VLOOKUP(C:C,Table1[[#All],[searchTaxon]:[Multiple_forms]],5,FALSE)</f>
        <v>0</v>
      </c>
      <c r="J2502" t="s">
        <v>68</v>
      </c>
    </row>
    <row r="2503" spans="1:10">
      <c r="A2503" s="12">
        <v>43279</v>
      </c>
      <c r="B2503" s="13">
        <v>43279</v>
      </c>
      <c r="C2503" s="14" t="s">
        <v>910</v>
      </c>
      <c r="D2503" s="14">
        <v>149</v>
      </c>
      <c r="E2503">
        <f>VLOOKUP(C:C,Table1[[#All],[searchTaxon]:[Multiple_forms]],3,FALSE)</f>
        <v>0</v>
      </c>
      <c r="F2503">
        <f>VLOOKUP(C:C,Table1[[#All],[searchTaxon]:[Multiple_forms]],4,FALSE)</f>
        <v>0</v>
      </c>
      <c r="G2503">
        <f>VLOOKUP(C:C,Table1[[#All],[searchTaxon]:[Multiple_forms]],5,FALSE)</f>
        <v>0</v>
      </c>
      <c r="J2503" t="s">
        <v>68</v>
      </c>
    </row>
    <row r="2504" spans="1:10">
      <c r="A2504" s="12">
        <v>43279</v>
      </c>
      <c r="B2504" s="13">
        <v>43279</v>
      </c>
      <c r="C2504" s="14" t="s">
        <v>913</v>
      </c>
      <c r="D2504" s="14">
        <v>150</v>
      </c>
      <c r="E2504">
        <f>VLOOKUP(C:C,Table1[[#All],[searchTaxon]:[Multiple_forms]],3,FALSE)</f>
        <v>0</v>
      </c>
      <c r="F2504">
        <f>VLOOKUP(C:C,Table1[[#All],[searchTaxon]:[Multiple_forms]],4,FALSE)</f>
        <v>0</v>
      </c>
      <c r="G2504">
        <f>VLOOKUP(C:C,Table1[[#All],[searchTaxon]:[Multiple_forms]],5,FALSE)</f>
        <v>0</v>
      </c>
      <c r="J2504" t="s">
        <v>68</v>
      </c>
    </row>
    <row r="2505" spans="1:10">
      <c r="A2505" s="12">
        <v>43279</v>
      </c>
      <c r="B2505" s="13">
        <v>43279</v>
      </c>
      <c r="C2505" s="14" t="s">
        <v>913</v>
      </c>
      <c r="D2505" s="14">
        <v>151</v>
      </c>
      <c r="E2505">
        <f>VLOOKUP(C:C,Table1[[#All],[searchTaxon]:[Multiple_forms]],3,FALSE)</f>
        <v>0</v>
      </c>
      <c r="F2505">
        <f>VLOOKUP(C:C,Table1[[#All],[searchTaxon]:[Multiple_forms]],4,FALSE)</f>
        <v>0</v>
      </c>
      <c r="G2505">
        <f>VLOOKUP(C:C,Table1[[#All],[searchTaxon]:[Multiple_forms]],5,FALSE)</f>
        <v>0</v>
      </c>
      <c r="J2505" t="s">
        <v>68</v>
      </c>
    </row>
    <row r="2506" spans="1:10">
      <c r="A2506" s="12">
        <v>43279</v>
      </c>
      <c r="B2506" s="13">
        <v>43279</v>
      </c>
      <c r="C2506" s="14" t="s">
        <v>915</v>
      </c>
      <c r="D2506" s="14">
        <v>152</v>
      </c>
      <c r="E2506">
        <f>VLOOKUP(C:C,Table1[[#All],[searchTaxon]:[Multiple_forms]],3,FALSE)</f>
        <v>0</v>
      </c>
      <c r="F2506">
        <f>VLOOKUP(C:C,Table1[[#All],[searchTaxon]:[Multiple_forms]],4,FALSE)</f>
        <v>0</v>
      </c>
      <c r="G2506">
        <f>VLOOKUP(C:C,Table1[[#All],[searchTaxon]:[Multiple_forms]],5,FALSE)</f>
        <v>0</v>
      </c>
      <c r="J2506" t="s">
        <v>68</v>
      </c>
    </row>
    <row r="2507" spans="1:10">
      <c r="A2507" s="12">
        <v>43279</v>
      </c>
      <c r="B2507" s="13">
        <v>43279</v>
      </c>
      <c r="C2507" s="14" t="s">
        <v>919</v>
      </c>
      <c r="D2507" s="14">
        <v>153</v>
      </c>
      <c r="E2507">
        <f>VLOOKUP(C:C,Table1[[#All],[searchTaxon]:[Multiple_forms]],3,FALSE)</f>
        <v>0</v>
      </c>
      <c r="F2507">
        <f>VLOOKUP(C:C,Table1[[#All],[searchTaxon]:[Multiple_forms]],4,FALSE)</f>
        <v>0</v>
      </c>
      <c r="G2507">
        <f>VLOOKUP(C:C,Table1[[#All],[searchTaxon]:[Multiple_forms]],5,FALSE)</f>
        <v>0</v>
      </c>
      <c r="J2507" t="s">
        <v>68</v>
      </c>
    </row>
    <row r="2508" spans="1:10">
      <c r="A2508" s="12">
        <v>43279</v>
      </c>
      <c r="B2508" s="13">
        <v>43279</v>
      </c>
      <c r="C2508" s="14" t="s">
        <v>921</v>
      </c>
      <c r="D2508" s="14">
        <v>154</v>
      </c>
      <c r="E2508">
        <f>VLOOKUP(C:C,Table1[[#All],[searchTaxon]:[Multiple_forms]],3,FALSE)</f>
        <v>0</v>
      </c>
      <c r="F2508">
        <f>VLOOKUP(C:C,Table1[[#All],[searchTaxon]:[Multiple_forms]],4,FALSE)</f>
        <v>0</v>
      </c>
      <c r="G2508">
        <f>VLOOKUP(C:C,Table1[[#All],[searchTaxon]:[Multiple_forms]],5,FALSE)</f>
        <v>0</v>
      </c>
      <c r="J2508" t="s">
        <v>68</v>
      </c>
    </row>
    <row r="2509" spans="1:10">
      <c r="A2509" s="12">
        <v>43279</v>
      </c>
      <c r="B2509" s="13">
        <v>43279</v>
      </c>
      <c r="C2509" s="14" t="s">
        <v>925</v>
      </c>
      <c r="D2509" s="14">
        <v>155</v>
      </c>
      <c r="E2509">
        <f>VLOOKUP(C:C,Table1[[#All],[searchTaxon]:[Multiple_forms]],3,FALSE)</f>
        <v>0</v>
      </c>
      <c r="F2509">
        <f>VLOOKUP(C:C,Table1[[#All],[searchTaxon]:[Multiple_forms]],4,FALSE)</f>
        <v>0</v>
      </c>
      <c r="G2509">
        <f>VLOOKUP(C:C,Table1[[#All],[searchTaxon]:[Multiple_forms]],5,FALSE)</f>
        <v>0</v>
      </c>
      <c r="J2509" t="s">
        <v>68</v>
      </c>
    </row>
    <row r="2510" spans="1:10">
      <c r="A2510" s="12">
        <v>43279</v>
      </c>
      <c r="B2510" s="13">
        <v>43279</v>
      </c>
      <c r="C2510" s="14" t="s">
        <v>928</v>
      </c>
      <c r="D2510" s="14">
        <v>156</v>
      </c>
      <c r="E2510">
        <f>VLOOKUP(C:C,Table1[[#All],[searchTaxon]:[Multiple_forms]],3,FALSE)</f>
        <v>0</v>
      </c>
      <c r="F2510">
        <f>VLOOKUP(C:C,Table1[[#All],[searchTaxon]:[Multiple_forms]],4,FALSE)</f>
        <v>0</v>
      </c>
      <c r="G2510">
        <f>VLOOKUP(C:C,Table1[[#All],[searchTaxon]:[Multiple_forms]],5,FALSE)</f>
        <v>0</v>
      </c>
      <c r="J2510" t="s">
        <v>68</v>
      </c>
    </row>
    <row r="2511" spans="1:10">
      <c r="A2511" s="12">
        <v>43279</v>
      </c>
      <c r="B2511" s="13">
        <v>43279</v>
      </c>
      <c r="C2511" s="14" t="s">
        <v>931</v>
      </c>
      <c r="D2511" s="14">
        <v>157</v>
      </c>
      <c r="E2511">
        <f>VLOOKUP(C:C,Table1[[#All],[searchTaxon]:[Multiple_forms]],3,FALSE)</f>
        <v>0</v>
      </c>
      <c r="F2511">
        <f>VLOOKUP(C:C,Table1[[#All],[searchTaxon]:[Multiple_forms]],4,FALSE)</f>
        <v>0</v>
      </c>
      <c r="G2511">
        <f>VLOOKUP(C:C,Table1[[#All],[searchTaxon]:[Multiple_forms]],5,FALSE)</f>
        <v>0</v>
      </c>
      <c r="J2511" t="s">
        <v>68</v>
      </c>
    </row>
    <row r="2512" spans="1:10">
      <c r="A2512" s="12">
        <v>43279</v>
      </c>
      <c r="B2512" s="13">
        <v>43279</v>
      </c>
      <c r="C2512" s="14" t="s">
        <v>933</v>
      </c>
      <c r="D2512" s="14">
        <v>158</v>
      </c>
      <c r="E2512">
        <f>VLOOKUP(C:C,Table1[[#All],[searchTaxon]:[Multiple_forms]],3,FALSE)</f>
        <v>0</v>
      </c>
      <c r="F2512">
        <f>VLOOKUP(C:C,Table1[[#All],[searchTaxon]:[Multiple_forms]],4,FALSE)</f>
        <v>0</v>
      </c>
      <c r="G2512">
        <f>VLOOKUP(C:C,Table1[[#All],[searchTaxon]:[Multiple_forms]],5,FALSE)</f>
        <v>0</v>
      </c>
      <c r="J2512" t="s">
        <v>68</v>
      </c>
    </row>
    <row r="2513" spans="1:10">
      <c r="A2513" s="12">
        <v>43279</v>
      </c>
      <c r="B2513" s="13">
        <v>43279</v>
      </c>
      <c r="C2513" s="14" t="s">
        <v>937</v>
      </c>
      <c r="D2513" s="14">
        <v>159</v>
      </c>
      <c r="E2513">
        <f>VLOOKUP(C:C,Table1[[#All],[searchTaxon]:[Multiple_forms]],3,FALSE)</f>
        <v>0</v>
      </c>
      <c r="F2513">
        <f>VLOOKUP(C:C,Table1[[#All],[searchTaxon]:[Multiple_forms]],4,FALSE)</f>
        <v>0</v>
      </c>
      <c r="G2513" t="str">
        <f>VLOOKUP(C:C,Table1[[#All],[searchTaxon]:[Multiple_forms]],5,FALSE)</f>
        <v>Yes</v>
      </c>
      <c r="J2513" t="s">
        <v>68</v>
      </c>
    </row>
    <row r="2514" spans="1:10">
      <c r="A2514" s="12">
        <v>43279</v>
      </c>
      <c r="B2514" s="13">
        <v>43279</v>
      </c>
      <c r="C2514" s="14" t="s">
        <v>939</v>
      </c>
      <c r="D2514" s="14">
        <v>160</v>
      </c>
      <c r="E2514" t="str">
        <f>VLOOKUP(C:C,Table1[[#All],[searchTaxon]:[Multiple_forms]],3,FALSE)</f>
        <v>Rubra</v>
      </c>
      <c r="F2514">
        <f>VLOOKUP(C:C,Table1[[#All],[searchTaxon]:[Multiple_forms]],4,FALSE)</f>
        <v>0</v>
      </c>
      <c r="G2514" t="str">
        <f>VLOOKUP(C:C,Table1[[#All],[searchTaxon]:[Multiple_forms]],5,FALSE)</f>
        <v>Yes</v>
      </c>
      <c r="J2514" t="s">
        <v>68</v>
      </c>
    </row>
    <row r="2515" spans="1:10">
      <c r="A2515" s="12">
        <v>43279</v>
      </c>
      <c r="B2515" s="13">
        <v>43279</v>
      </c>
      <c r="C2515" s="14" t="s">
        <v>942</v>
      </c>
      <c r="D2515" s="14">
        <v>161</v>
      </c>
      <c r="E2515">
        <f>VLOOKUP(C:C,Table1[[#All],[searchTaxon]:[Multiple_forms]],3,FALSE)</f>
        <v>0</v>
      </c>
      <c r="F2515">
        <f>VLOOKUP(C:C,Table1[[#All],[searchTaxon]:[Multiple_forms]],4,FALSE)</f>
        <v>0</v>
      </c>
      <c r="G2515" t="str">
        <f>VLOOKUP(C:C,Table1[[#All],[searchTaxon]:[Multiple_forms]],5,FALSE)</f>
        <v>Yes</v>
      </c>
      <c r="J2515" t="s">
        <v>68</v>
      </c>
    </row>
    <row r="2516" spans="1:10">
      <c r="A2516" s="12">
        <v>43279</v>
      </c>
      <c r="B2516" s="13">
        <v>43279</v>
      </c>
      <c r="C2516" s="14" t="s">
        <v>943</v>
      </c>
      <c r="D2516" s="14">
        <v>162</v>
      </c>
      <c r="E2516">
        <f>VLOOKUP(C:C,Table1[[#All],[searchTaxon]:[Multiple_forms]],3,FALSE)</f>
        <v>0</v>
      </c>
      <c r="F2516">
        <f>VLOOKUP(C:C,Table1[[#All],[searchTaxon]:[Multiple_forms]],4,FALSE)</f>
        <v>0</v>
      </c>
      <c r="G2516">
        <f>VLOOKUP(C:C,Table1[[#All],[searchTaxon]:[Multiple_forms]],5,FALSE)</f>
        <v>0</v>
      </c>
      <c r="J2516" t="s">
        <v>68</v>
      </c>
    </row>
    <row r="2517" spans="1:10">
      <c r="A2517" s="12">
        <v>43280</v>
      </c>
      <c r="B2517" s="13">
        <v>43280</v>
      </c>
      <c r="C2517" s="14" t="s">
        <v>948</v>
      </c>
      <c r="D2517" s="14">
        <v>163</v>
      </c>
      <c r="E2517">
        <f>VLOOKUP(C:C,Table1[[#All],[searchTaxon]:[Multiple_forms]],3,FALSE)</f>
        <v>0</v>
      </c>
      <c r="F2517">
        <f>VLOOKUP(C:C,Table1[[#All],[searchTaxon]:[Multiple_forms]],4,FALSE)</f>
        <v>0</v>
      </c>
      <c r="G2517">
        <f>VLOOKUP(C:C,Table1[[#All],[searchTaxon]:[Multiple_forms]],5,FALSE)</f>
        <v>0</v>
      </c>
      <c r="J2517" t="s">
        <v>68</v>
      </c>
    </row>
    <row r="2518" spans="1:10">
      <c r="A2518" s="12">
        <v>43280</v>
      </c>
      <c r="B2518" s="13">
        <v>43280</v>
      </c>
      <c r="C2518" s="14" t="s">
        <v>951</v>
      </c>
      <c r="D2518" s="14">
        <v>164</v>
      </c>
      <c r="E2518">
        <f>VLOOKUP(C:C,Table1[[#All],[searchTaxon]:[Multiple_forms]],3,FALSE)</f>
        <v>0</v>
      </c>
      <c r="F2518">
        <f>VLOOKUP(C:C,Table1[[#All],[searchTaxon]:[Multiple_forms]],4,FALSE)</f>
        <v>0</v>
      </c>
      <c r="G2518">
        <f>VLOOKUP(C:C,Table1[[#All],[searchTaxon]:[Multiple_forms]],5,FALSE)</f>
        <v>0</v>
      </c>
      <c r="J2518" t="s">
        <v>68</v>
      </c>
    </row>
    <row r="2519" spans="1:10">
      <c r="A2519" s="12">
        <v>43280</v>
      </c>
      <c r="B2519" s="13">
        <v>43280</v>
      </c>
      <c r="C2519" s="14" t="s">
        <v>953</v>
      </c>
      <c r="D2519" s="14">
        <v>165</v>
      </c>
      <c r="E2519">
        <f>VLOOKUP(C:C,Table1[[#All],[searchTaxon]:[Multiple_forms]],3,FALSE)</f>
        <v>0</v>
      </c>
      <c r="F2519">
        <f>VLOOKUP(C:C,Table1[[#All],[searchTaxon]:[Multiple_forms]],4,FALSE)</f>
        <v>0</v>
      </c>
      <c r="G2519" t="str">
        <f>VLOOKUP(C:C,Table1[[#All],[searchTaxon]:[Multiple_forms]],5,FALSE)</f>
        <v>Yes</v>
      </c>
      <c r="J2519" t="s">
        <v>68</v>
      </c>
    </row>
    <row r="2520" spans="1:10">
      <c r="A2520" s="12">
        <v>43280</v>
      </c>
      <c r="B2520" s="13">
        <v>43280</v>
      </c>
      <c r="C2520" s="14" t="s">
        <v>956</v>
      </c>
      <c r="D2520" s="14">
        <v>166</v>
      </c>
      <c r="E2520">
        <f>VLOOKUP(C:C,Table1[[#All],[searchTaxon]:[Multiple_forms]],3,FALSE)</f>
        <v>0</v>
      </c>
      <c r="F2520">
        <f>VLOOKUP(C:C,Table1[[#All],[searchTaxon]:[Multiple_forms]],4,FALSE)</f>
        <v>0</v>
      </c>
      <c r="G2520">
        <f>VLOOKUP(C:C,Table1[[#All],[searchTaxon]:[Multiple_forms]],5,FALSE)</f>
        <v>0</v>
      </c>
      <c r="J2520" t="s">
        <v>68</v>
      </c>
    </row>
    <row r="2521" spans="1:10">
      <c r="A2521" s="12">
        <v>43280</v>
      </c>
      <c r="B2521" s="13">
        <v>43280</v>
      </c>
      <c r="C2521" s="14" t="s">
        <v>958</v>
      </c>
      <c r="D2521" s="14">
        <v>167</v>
      </c>
      <c r="E2521">
        <f>VLOOKUP(C:C,Table1[[#All],[searchTaxon]:[Multiple_forms]],3,FALSE)</f>
        <v>0</v>
      </c>
      <c r="F2521">
        <f>VLOOKUP(C:C,Table1[[#All],[searchTaxon]:[Multiple_forms]],4,FALSE)</f>
        <v>0</v>
      </c>
      <c r="G2521" t="str">
        <f>VLOOKUP(C:C,Table1[[#All],[searchTaxon]:[Multiple_forms]],5,FALSE)</f>
        <v>Yes</v>
      </c>
      <c r="J2521" t="s">
        <v>68</v>
      </c>
    </row>
    <row r="2522" spans="1:10">
      <c r="A2522" s="12">
        <v>43280</v>
      </c>
      <c r="B2522" s="13">
        <v>43280</v>
      </c>
      <c r="C2522" s="14" t="s">
        <v>962</v>
      </c>
      <c r="D2522" s="14">
        <v>168</v>
      </c>
      <c r="E2522">
        <f>VLOOKUP(C:C,Table1[[#All],[searchTaxon]:[Multiple_forms]],3,FALSE)</f>
        <v>0</v>
      </c>
      <c r="F2522">
        <f>VLOOKUP(C:C,Table1[[#All],[searchTaxon]:[Multiple_forms]],4,FALSE)</f>
        <v>0</v>
      </c>
      <c r="G2522">
        <f>VLOOKUP(C:C,Table1[[#All],[searchTaxon]:[Multiple_forms]],5,FALSE)</f>
        <v>0</v>
      </c>
      <c r="J2522" t="s">
        <v>68</v>
      </c>
    </row>
    <row r="2523" spans="1:10">
      <c r="A2523" s="12">
        <v>43280</v>
      </c>
      <c r="B2523" s="13">
        <v>43280</v>
      </c>
      <c r="C2523" s="14" t="s">
        <v>965</v>
      </c>
      <c r="D2523" s="14">
        <v>169</v>
      </c>
      <c r="E2523">
        <f>VLOOKUP(C:C,Table1[[#All],[searchTaxon]:[Multiple_forms]],3,FALSE)</f>
        <v>0</v>
      </c>
      <c r="F2523">
        <f>VLOOKUP(C:C,Table1[[#All],[searchTaxon]:[Multiple_forms]],4,FALSE)</f>
        <v>0</v>
      </c>
      <c r="G2523">
        <f>VLOOKUP(C:C,Table1[[#All],[searchTaxon]:[Multiple_forms]],5,FALSE)</f>
        <v>0</v>
      </c>
      <c r="J2523" t="s">
        <v>68</v>
      </c>
    </row>
    <row r="2524" spans="1:10">
      <c r="A2524" s="12">
        <v>43280</v>
      </c>
      <c r="B2524" s="13">
        <v>43280</v>
      </c>
      <c r="C2524" s="14" t="s">
        <v>969</v>
      </c>
      <c r="D2524" s="14">
        <v>170</v>
      </c>
      <c r="E2524">
        <f>VLOOKUP(C:C,Table1[[#All],[searchTaxon]:[Multiple_forms]],3,FALSE)</f>
        <v>0</v>
      </c>
      <c r="F2524">
        <f>VLOOKUP(C:C,Table1[[#All],[searchTaxon]:[Multiple_forms]],4,FALSE)</f>
        <v>0</v>
      </c>
      <c r="G2524">
        <f>VLOOKUP(C:C,Table1[[#All],[searchTaxon]:[Multiple_forms]],5,FALSE)</f>
        <v>0</v>
      </c>
      <c r="J2524" t="s">
        <v>68</v>
      </c>
    </row>
    <row r="2525" spans="1:10">
      <c r="A2525" s="12">
        <v>43280</v>
      </c>
      <c r="B2525" s="13">
        <v>43280</v>
      </c>
      <c r="C2525" s="14" t="s">
        <v>971</v>
      </c>
      <c r="D2525" s="14">
        <v>171</v>
      </c>
      <c r="E2525">
        <f>VLOOKUP(C:C,Table1[[#All],[searchTaxon]:[Multiple_forms]],3,FALSE)</f>
        <v>0</v>
      </c>
      <c r="F2525">
        <f>VLOOKUP(C:C,Table1[[#All],[searchTaxon]:[Multiple_forms]],4,FALSE)</f>
        <v>0</v>
      </c>
      <c r="G2525">
        <f>VLOOKUP(C:C,Table1[[#All],[searchTaxon]:[Multiple_forms]],5,FALSE)</f>
        <v>0</v>
      </c>
      <c r="J2525" t="s">
        <v>68</v>
      </c>
    </row>
    <row r="2526" spans="1:10">
      <c r="A2526" s="12">
        <v>43280</v>
      </c>
      <c r="B2526" s="13">
        <v>43280</v>
      </c>
      <c r="C2526" s="14" t="s">
        <v>974</v>
      </c>
      <c r="D2526" s="14">
        <v>172</v>
      </c>
      <c r="E2526">
        <f>VLOOKUP(C:C,Table1[[#All],[searchTaxon]:[Multiple_forms]],3,FALSE)</f>
        <v>0</v>
      </c>
      <c r="F2526">
        <f>VLOOKUP(C:C,Table1[[#All],[searchTaxon]:[Multiple_forms]],4,FALSE)</f>
        <v>0</v>
      </c>
      <c r="G2526">
        <f>VLOOKUP(C:C,Table1[[#All],[searchTaxon]:[Multiple_forms]],5,FALSE)</f>
        <v>0</v>
      </c>
      <c r="J2526" t="s">
        <v>68</v>
      </c>
    </row>
    <row r="2527" spans="1:10">
      <c r="A2527" s="12">
        <v>43280</v>
      </c>
      <c r="B2527" s="13">
        <v>43280</v>
      </c>
      <c r="C2527" s="14" t="s">
        <v>977</v>
      </c>
      <c r="D2527" s="14">
        <v>173</v>
      </c>
      <c r="E2527">
        <f>VLOOKUP(C:C,Table1[[#All],[searchTaxon]:[Multiple_forms]],3,FALSE)</f>
        <v>0</v>
      </c>
      <c r="F2527">
        <f>VLOOKUP(C:C,Table1[[#All],[searchTaxon]:[Multiple_forms]],4,FALSE)</f>
        <v>0</v>
      </c>
      <c r="G2527">
        <f>VLOOKUP(C:C,Table1[[#All],[searchTaxon]:[Multiple_forms]],5,FALSE)</f>
        <v>0</v>
      </c>
      <c r="J2527" t="s">
        <v>68</v>
      </c>
    </row>
    <row r="2528" spans="1:10">
      <c r="A2528" s="12">
        <v>43281</v>
      </c>
      <c r="B2528" s="13">
        <v>43281</v>
      </c>
      <c r="C2528" s="14" t="s">
        <v>979</v>
      </c>
      <c r="D2528" s="14">
        <v>174</v>
      </c>
      <c r="E2528">
        <f>VLOOKUP(C:C,Table1[[#All],[searchTaxon]:[Multiple_forms]],3,FALSE)</f>
        <v>0</v>
      </c>
      <c r="F2528">
        <f>VLOOKUP(C:C,Table1[[#All],[searchTaxon]:[Multiple_forms]],4,FALSE)</f>
        <v>0</v>
      </c>
      <c r="G2528" t="str">
        <f>VLOOKUP(C:C,Table1[[#All],[searchTaxon]:[Multiple_forms]],5,FALSE)</f>
        <v>Yes</v>
      </c>
      <c r="J2528" t="s">
        <v>68</v>
      </c>
    </row>
    <row r="2529" spans="1:10">
      <c r="A2529" s="12">
        <v>43281</v>
      </c>
      <c r="B2529" s="13">
        <v>43281</v>
      </c>
      <c r="C2529" s="14" t="s">
        <v>981</v>
      </c>
      <c r="D2529" s="14">
        <v>175</v>
      </c>
      <c r="E2529">
        <f>VLOOKUP(C:C,Table1[[#All],[searchTaxon]:[Multiple_forms]],3,FALSE)</f>
        <v>0</v>
      </c>
      <c r="F2529">
        <f>VLOOKUP(C:C,Table1[[#All],[searchTaxon]:[Multiple_forms]],4,FALSE)</f>
        <v>0</v>
      </c>
      <c r="G2529">
        <f>VLOOKUP(C:C,Table1[[#All],[searchTaxon]:[Multiple_forms]],5,FALSE)</f>
        <v>0</v>
      </c>
      <c r="J2529" t="s">
        <v>68</v>
      </c>
    </row>
    <row r="2530" spans="1:10">
      <c r="A2530" s="12">
        <v>43281</v>
      </c>
      <c r="B2530" s="13">
        <v>43281</v>
      </c>
      <c r="C2530" s="14" t="s">
        <v>983</v>
      </c>
      <c r="D2530" s="14">
        <v>176</v>
      </c>
      <c r="E2530">
        <f>VLOOKUP(C:C,Table1[[#All],[searchTaxon]:[Multiple_forms]],3,FALSE)</f>
        <v>0</v>
      </c>
      <c r="F2530">
        <f>VLOOKUP(C:C,Table1[[#All],[searchTaxon]:[Multiple_forms]],4,FALSE)</f>
        <v>0</v>
      </c>
      <c r="G2530">
        <f>VLOOKUP(C:C,Table1[[#All],[searchTaxon]:[Multiple_forms]],5,FALSE)</f>
        <v>0</v>
      </c>
      <c r="J2530" t="s">
        <v>68</v>
      </c>
    </row>
    <row r="2531" spans="1:10">
      <c r="A2531" s="12">
        <v>43281</v>
      </c>
      <c r="B2531" s="13">
        <v>43281</v>
      </c>
      <c r="C2531" s="14" t="s">
        <v>987</v>
      </c>
      <c r="D2531" s="14">
        <v>177</v>
      </c>
      <c r="E2531">
        <f>VLOOKUP(C:C,Table1[[#All],[searchTaxon]:[Multiple_forms]],3,FALSE)</f>
        <v>0</v>
      </c>
      <c r="F2531" t="str">
        <f>VLOOKUP(C:C,Table1[[#All],[searchTaxon]:[Multiple_forms]],4,FALSE)</f>
        <v>White Jewel</v>
      </c>
      <c r="G2531" t="str">
        <f>VLOOKUP(C:C,Table1[[#All],[searchTaxon]:[Multiple_forms]],5,FALSE)</f>
        <v>Yes</v>
      </c>
      <c r="J2531" t="s">
        <v>68</v>
      </c>
    </row>
    <row r="2532" spans="1:10">
      <c r="A2532" s="12">
        <v>43281</v>
      </c>
      <c r="B2532" s="13">
        <v>43281</v>
      </c>
      <c r="C2532" s="14" t="s">
        <v>991</v>
      </c>
      <c r="D2532" s="14">
        <v>178</v>
      </c>
      <c r="E2532">
        <f>VLOOKUP(C:C,Table1[[#All],[searchTaxon]:[Multiple_forms]],3,FALSE)</f>
        <v>0</v>
      </c>
      <c r="F2532">
        <f>VLOOKUP(C:C,Table1[[#All],[searchTaxon]:[Multiple_forms]],4,FALSE)</f>
        <v>0</v>
      </c>
      <c r="G2532">
        <f>VLOOKUP(C:C,Table1[[#All],[searchTaxon]:[Multiple_forms]],5,FALSE)</f>
        <v>0</v>
      </c>
      <c r="J2532" t="s">
        <v>68</v>
      </c>
    </row>
    <row r="2533" spans="1:10">
      <c r="A2533" s="12">
        <v>43281</v>
      </c>
      <c r="B2533" s="13">
        <v>43281</v>
      </c>
      <c r="C2533" s="14" t="s">
        <v>995</v>
      </c>
      <c r="D2533" s="14">
        <v>179</v>
      </c>
      <c r="E2533">
        <f>VLOOKUP(C:C,Table1[[#All],[searchTaxon]:[Multiple_forms]],3,FALSE)</f>
        <v>0</v>
      </c>
      <c r="F2533">
        <f>VLOOKUP(C:C,Table1[[#All],[searchTaxon]:[Multiple_forms]],4,FALSE)</f>
        <v>0</v>
      </c>
      <c r="G2533">
        <f>VLOOKUP(C:C,Table1[[#All],[searchTaxon]:[Multiple_forms]],5,FALSE)</f>
        <v>0</v>
      </c>
      <c r="J2533" t="s">
        <v>68</v>
      </c>
    </row>
    <row r="2534" spans="1:10">
      <c r="A2534" s="12">
        <v>43281</v>
      </c>
      <c r="B2534" s="13">
        <v>43281</v>
      </c>
      <c r="C2534" s="14" t="s">
        <v>996</v>
      </c>
      <c r="D2534" s="14">
        <v>180</v>
      </c>
      <c r="E2534">
        <f>VLOOKUP(C:C,Table1[[#All],[searchTaxon]:[Multiple_forms]],3,FALSE)</f>
        <v>0</v>
      </c>
      <c r="F2534">
        <f>VLOOKUP(C:C,Table1[[#All],[searchTaxon]:[Multiple_forms]],4,FALSE)</f>
        <v>0</v>
      </c>
      <c r="G2534">
        <f>VLOOKUP(C:C,Table1[[#All],[searchTaxon]:[Multiple_forms]],5,FALSE)</f>
        <v>0</v>
      </c>
      <c r="J2534" t="s">
        <v>68</v>
      </c>
    </row>
    <row r="2535" spans="1:10">
      <c r="A2535" s="12">
        <v>43283</v>
      </c>
      <c r="B2535" s="13">
        <v>43283</v>
      </c>
      <c r="C2535" s="14" t="s">
        <v>998</v>
      </c>
      <c r="D2535" s="14">
        <v>181</v>
      </c>
      <c r="E2535">
        <f>VLOOKUP(C:C,Table1[[#All],[searchTaxon]:[Multiple_forms]],3,FALSE)</f>
        <v>0</v>
      </c>
      <c r="F2535">
        <f>VLOOKUP(C:C,Table1[[#All],[searchTaxon]:[Multiple_forms]],4,FALSE)</f>
        <v>0</v>
      </c>
      <c r="G2535">
        <f>VLOOKUP(C:C,Table1[[#All],[searchTaxon]:[Multiple_forms]],5,FALSE)</f>
        <v>0</v>
      </c>
      <c r="J2535" t="s">
        <v>68</v>
      </c>
    </row>
    <row r="2536" spans="1:10">
      <c r="A2536" s="12">
        <v>43242</v>
      </c>
      <c r="B2536" s="13">
        <v>43242</v>
      </c>
      <c r="C2536" s="14" t="s">
        <v>1007</v>
      </c>
      <c r="D2536" s="14">
        <v>1</v>
      </c>
      <c r="E2536">
        <f>VLOOKUP(C:C,Table1[[#All],[searchTaxon]:[Multiple_forms]],3,FALSE)</f>
        <v>0</v>
      </c>
      <c r="F2536">
        <f>VLOOKUP(C:C,Table1[[#All],[searchTaxon]:[Multiple_forms]],4,FALSE)</f>
        <v>0</v>
      </c>
      <c r="G2536">
        <f>VLOOKUP(C:C,Table1[[#All],[searchTaxon]:[Multiple_forms]],5,FALSE)</f>
        <v>0</v>
      </c>
      <c r="J2536" t="s">
        <v>120</v>
      </c>
    </row>
    <row r="2537" spans="1:10">
      <c r="A2537" s="12">
        <v>43242</v>
      </c>
      <c r="B2537" s="13">
        <v>43242</v>
      </c>
      <c r="C2537" s="14" t="s">
        <v>125</v>
      </c>
      <c r="D2537" s="14">
        <v>2</v>
      </c>
      <c r="E2537">
        <f>VLOOKUP(C:C,Table1[[#All],[searchTaxon]:[Multiple_forms]],3,FALSE)</f>
        <v>0</v>
      </c>
      <c r="F2537">
        <f>VLOOKUP(C:C,Table1[[#All],[searchTaxon]:[Multiple_forms]],4,FALSE)</f>
        <v>0</v>
      </c>
      <c r="G2537">
        <f>VLOOKUP(C:C,Table1[[#All],[searchTaxon]:[Multiple_forms]],5,FALSE)</f>
        <v>0</v>
      </c>
      <c r="J2537" t="s">
        <v>120</v>
      </c>
    </row>
    <row r="2538" spans="1:10">
      <c r="A2538" s="12">
        <v>43242</v>
      </c>
      <c r="B2538" s="13">
        <v>43242</v>
      </c>
      <c r="C2538" s="14" t="s">
        <v>177</v>
      </c>
      <c r="D2538" s="14">
        <v>3</v>
      </c>
      <c r="E2538">
        <f>VLOOKUP(C:C,Table1[[#All],[searchTaxon]:[Multiple_forms]],3,FALSE)</f>
        <v>0</v>
      </c>
      <c r="F2538">
        <f>VLOOKUP(C:C,Table1[[#All],[searchTaxon]:[Multiple_forms]],4,FALSE)</f>
        <v>0</v>
      </c>
      <c r="G2538">
        <f>VLOOKUP(C:C,Table1[[#All],[searchTaxon]:[Multiple_forms]],5,FALSE)</f>
        <v>0</v>
      </c>
      <c r="J2538" t="s">
        <v>120</v>
      </c>
    </row>
    <row r="2539" spans="1:10">
      <c r="A2539" s="12">
        <v>43242</v>
      </c>
      <c r="B2539" s="13">
        <v>43242</v>
      </c>
      <c r="C2539" s="14" t="s">
        <v>212</v>
      </c>
      <c r="D2539" s="14">
        <v>4</v>
      </c>
      <c r="E2539">
        <f>VLOOKUP(C:C,Table1[[#All],[searchTaxon]:[Multiple_forms]],3,FALSE)</f>
        <v>0</v>
      </c>
      <c r="F2539">
        <f>VLOOKUP(C:C,Table1[[#All],[searchTaxon]:[Multiple_forms]],4,FALSE)</f>
        <v>0</v>
      </c>
      <c r="G2539">
        <f>VLOOKUP(C:C,Table1[[#All],[searchTaxon]:[Multiple_forms]],5,FALSE)</f>
        <v>0</v>
      </c>
      <c r="J2539" t="s">
        <v>120</v>
      </c>
    </row>
    <row r="2540" spans="1:10">
      <c r="A2540" s="12">
        <v>43242</v>
      </c>
      <c r="B2540" s="13">
        <v>43242</v>
      </c>
      <c r="C2540" s="14" t="s">
        <v>234</v>
      </c>
      <c r="D2540" s="14">
        <v>5</v>
      </c>
      <c r="E2540">
        <f>VLOOKUP(C:C,Table1[[#All],[searchTaxon]:[Multiple_forms]],3,FALSE)</f>
        <v>0</v>
      </c>
      <c r="F2540">
        <f>VLOOKUP(C:C,Table1[[#All],[searchTaxon]:[Multiple_forms]],4,FALSE)</f>
        <v>0</v>
      </c>
      <c r="G2540">
        <f>VLOOKUP(C:C,Table1[[#All],[searchTaxon]:[Multiple_forms]],5,FALSE)</f>
        <v>0</v>
      </c>
      <c r="J2540" t="s">
        <v>120</v>
      </c>
    </row>
    <row r="2541" spans="1:10">
      <c r="A2541" s="12">
        <v>43242</v>
      </c>
      <c r="B2541" s="13">
        <v>43242</v>
      </c>
      <c r="C2541" s="14" t="s">
        <v>250</v>
      </c>
      <c r="D2541" s="14">
        <v>6</v>
      </c>
      <c r="E2541">
        <f>VLOOKUP(C:C,Table1[[#All],[searchTaxon]:[Multiple_forms]],3,FALSE)</f>
        <v>0</v>
      </c>
      <c r="F2541">
        <f>VLOOKUP(C:C,Table1[[#All],[searchTaxon]:[Multiple_forms]],4,FALSE)</f>
        <v>0</v>
      </c>
      <c r="G2541">
        <f>VLOOKUP(C:C,Table1[[#All],[searchTaxon]:[Multiple_forms]],5,FALSE)</f>
        <v>0</v>
      </c>
      <c r="J2541" t="s">
        <v>120</v>
      </c>
    </row>
    <row r="2542" spans="1:10">
      <c r="A2542" s="12">
        <v>43242</v>
      </c>
      <c r="B2542" s="13">
        <v>43242</v>
      </c>
      <c r="C2542" s="14" t="s">
        <v>272</v>
      </c>
      <c r="D2542" s="14">
        <v>7</v>
      </c>
      <c r="E2542">
        <f>VLOOKUP(C:C,Table1[[#All],[searchTaxon]:[Multiple_forms]],3,FALSE)</f>
        <v>0</v>
      </c>
      <c r="F2542">
        <f>VLOOKUP(C:C,Table1[[#All],[searchTaxon]:[Multiple_forms]],4,FALSE)</f>
        <v>0</v>
      </c>
      <c r="G2542">
        <f>VLOOKUP(C:C,Table1[[#All],[searchTaxon]:[Multiple_forms]],5,FALSE)</f>
        <v>0</v>
      </c>
      <c r="J2542" t="s">
        <v>120</v>
      </c>
    </row>
    <row r="2543" spans="1:10">
      <c r="A2543" s="12">
        <v>43242</v>
      </c>
      <c r="B2543" s="13">
        <v>43242</v>
      </c>
      <c r="C2543" s="14" t="s">
        <v>291</v>
      </c>
      <c r="D2543" s="14">
        <v>8</v>
      </c>
      <c r="E2543">
        <f>VLOOKUP(C:C,Table1[[#All],[searchTaxon]:[Multiple_forms]],3,FALSE)</f>
        <v>0</v>
      </c>
      <c r="F2543">
        <f>VLOOKUP(C:C,Table1[[#All],[searchTaxon]:[Multiple_forms]],4,FALSE)</f>
        <v>0</v>
      </c>
      <c r="G2543" t="str">
        <f>VLOOKUP(C:C,Table1[[#All],[searchTaxon]:[Multiple_forms]],5,FALSE)</f>
        <v>Yes</v>
      </c>
      <c r="J2543" t="s">
        <v>120</v>
      </c>
    </row>
    <row r="2544" spans="1:10">
      <c r="A2544" s="12">
        <v>43242</v>
      </c>
      <c r="B2544" s="13">
        <v>43242</v>
      </c>
      <c r="C2544" s="14" t="s">
        <v>314</v>
      </c>
      <c r="D2544" s="14">
        <v>9</v>
      </c>
      <c r="E2544">
        <f>VLOOKUP(C:C,Table1[[#All],[searchTaxon]:[Multiple_forms]],3,FALSE)</f>
        <v>0</v>
      </c>
      <c r="F2544">
        <f>VLOOKUP(C:C,Table1[[#All],[searchTaxon]:[Multiple_forms]],4,FALSE)</f>
        <v>0</v>
      </c>
      <c r="G2544">
        <f>VLOOKUP(C:C,Table1[[#All],[searchTaxon]:[Multiple_forms]],5,FALSE)</f>
        <v>0</v>
      </c>
      <c r="J2544" t="s">
        <v>120</v>
      </c>
    </row>
    <row r="2545" spans="1:10">
      <c r="A2545" s="12">
        <v>43242</v>
      </c>
      <c r="B2545" s="13">
        <v>43242</v>
      </c>
      <c r="C2545" s="14" t="s">
        <v>322</v>
      </c>
      <c r="D2545" s="14">
        <v>10</v>
      </c>
      <c r="E2545">
        <f>VLOOKUP(C:C,Table1[[#All],[searchTaxon]:[Multiple_forms]],3,FALSE)</f>
        <v>0</v>
      </c>
      <c r="F2545">
        <f>VLOOKUP(C:C,Table1[[#All],[searchTaxon]:[Multiple_forms]],4,FALSE)</f>
        <v>0</v>
      </c>
      <c r="G2545">
        <f>VLOOKUP(C:C,Table1[[#All],[searchTaxon]:[Multiple_forms]],5,FALSE)</f>
        <v>0</v>
      </c>
      <c r="J2545" t="s">
        <v>120</v>
      </c>
    </row>
    <row r="2546" spans="1:10">
      <c r="A2546" s="12">
        <v>43242</v>
      </c>
      <c r="B2546" s="13">
        <v>43242</v>
      </c>
      <c r="C2546" s="14" t="s">
        <v>332</v>
      </c>
      <c r="D2546" s="14">
        <v>11</v>
      </c>
      <c r="E2546">
        <f>VLOOKUP(C:C,Table1[[#All],[searchTaxon]:[Multiple_forms]],3,FALSE)</f>
        <v>0</v>
      </c>
      <c r="F2546">
        <f>VLOOKUP(C:C,Table1[[#All],[searchTaxon]:[Multiple_forms]],4,FALSE)</f>
        <v>0</v>
      </c>
      <c r="G2546">
        <f>VLOOKUP(C:C,Table1[[#All],[searchTaxon]:[Multiple_forms]],5,FALSE)</f>
        <v>0</v>
      </c>
      <c r="J2546" t="s">
        <v>120</v>
      </c>
    </row>
    <row r="2547" spans="1:10">
      <c r="A2547" s="12">
        <v>43242</v>
      </c>
      <c r="B2547" s="13">
        <v>43242</v>
      </c>
      <c r="C2547" s="14" t="s">
        <v>354</v>
      </c>
      <c r="D2547" s="14">
        <v>12</v>
      </c>
      <c r="E2547">
        <f>VLOOKUP(C:C,Table1[[#All],[searchTaxon]:[Multiple_forms]],3,FALSE)</f>
        <v>0</v>
      </c>
      <c r="F2547">
        <f>VLOOKUP(C:C,Table1[[#All],[searchTaxon]:[Multiple_forms]],4,FALSE)</f>
        <v>0</v>
      </c>
      <c r="G2547">
        <f>VLOOKUP(C:C,Table1[[#All],[searchTaxon]:[Multiple_forms]],5,FALSE)</f>
        <v>0</v>
      </c>
      <c r="J2547" t="s">
        <v>120</v>
      </c>
    </row>
    <row r="2548" spans="1:10">
      <c r="A2548" s="12">
        <v>43242</v>
      </c>
      <c r="B2548" s="13">
        <v>43242</v>
      </c>
      <c r="C2548" s="14" t="s">
        <v>362</v>
      </c>
      <c r="D2548" s="14">
        <v>13</v>
      </c>
      <c r="E2548">
        <f>VLOOKUP(C:C,Table1[[#All],[searchTaxon]:[Multiple_forms]],3,FALSE)</f>
        <v>0</v>
      </c>
      <c r="F2548">
        <f>VLOOKUP(C:C,Table1[[#All],[searchTaxon]:[Multiple_forms]],4,FALSE)</f>
        <v>0</v>
      </c>
      <c r="G2548">
        <f>VLOOKUP(C:C,Table1[[#All],[searchTaxon]:[Multiple_forms]],5,FALSE)</f>
        <v>0</v>
      </c>
      <c r="J2548" t="s">
        <v>120</v>
      </c>
    </row>
    <row r="2549" spans="1:10">
      <c r="A2549" s="12">
        <v>43242</v>
      </c>
      <c r="B2549" s="13">
        <v>43242</v>
      </c>
      <c r="C2549" s="14" t="s">
        <v>383</v>
      </c>
      <c r="D2549" s="14">
        <v>14</v>
      </c>
      <c r="E2549">
        <f>VLOOKUP(C:C,Table1[[#All],[searchTaxon]:[Multiple_forms]],3,FALSE)</f>
        <v>0</v>
      </c>
      <c r="F2549">
        <f>VLOOKUP(C:C,Table1[[#All],[searchTaxon]:[Multiple_forms]],4,FALSE)</f>
        <v>0</v>
      </c>
      <c r="G2549">
        <f>VLOOKUP(C:C,Table1[[#All],[searchTaxon]:[Multiple_forms]],5,FALSE)</f>
        <v>0</v>
      </c>
      <c r="J2549" t="s">
        <v>120</v>
      </c>
    </row>
    <row r="2550" spans="1:10">
      <c r="A2550" s="12">
        <v>43242</v>
      </c>
      <c r="B2550" s="13">
        <v>43242</v>
      </c>
      <c r="C2550" s="14" t="s">
        <v>394</v>
      </c>
      <c r="D2550" s="14">
        <v>15</v>
      </c>
      <c r="E2550">
        <f>VLOOKUP(C:C,Table1[[#All],[searchTaxon]:[Multiple_forms]],3,FALSE)</f>
        <v>0</v>
      </c>
      <c r="F2550">
        <f>VLOOKUP(C:C,Table1[[#All],[searchTaxon]:[Multiple_forms]],4,FALSE)</f>
        <v>0</v>
      </c>
      <c r="G2550">
        <f>VLOOKUP(C:C,Table1[[#All],[searchTaxon]:[Multiple_forms]],5,FALSE)</f>
        <v>0</v>
      </c>
      <c r="J2550" t="s">
        <v>120</v>
      </c>
    </row>
    <row r="2551" spans="1:10">
      <c r="A2551" s="12">
        <v>43242</v>
      </c>
      <c r="B2551" s="13">
        <v>43242</v>
      </c>
      <c r="C2551" s="14" t="s">
        <v>409</v>
      </c>
      <c r="D2551" s="14">
        <v>16</v>
      </c>
      <c r="E2551">
        <f>VLOOKUP(C:C,Table1[[#All],[searchTaxon]:[Multiple_forms]],3,FALSE)</f>
        <v>0</v>
      </c>
      <c r="F2551">
        <f>VLOOKUP(C:C,Table1[[#All],[searchTaxon]:[Multiple_forms]],4,FALSE)</f>
        <v>0</v>
      </c>
      <c r="G2551">
        <f>VLOOKUP(C:C,Table1[[#All],[searchTaxon]:[Multiple_forms]],5,FALSE)</f>
        <v>0</v>
      </c>
      <c r="J2551" t="s">
        <v>120</v>
      </c>
    </row>
    <row r="2552" spans="1:10">
      <c r="A2552" s="12">
        <v>43242</v>
      </c>
      <c r="B2552" s="13">
        <v>43242</v>
      </c>
      <c r="C2552" s="14" t="s">
        <v>419</v>
      </c>
      <c r="D2552" s="14">
        <v>17</v>
      </c>
      <c r="E2552">
        <f>VLOOKUP(C:C,Table1[[#All],[searchTaxon]:[Multiple_forms]],3,FALSE)</f>
        <v>0</v>
      </c>
      <c r="F2552">
        <f>VLOOKUP(C:C,Table1[[#All],[searchTaxon]:[Multiple_forms]],4,FALSE)</f>
        <v>0</v>
      </c>
      <c r="G2552">
        <f>VLOOKUP(C:C,Table1[[#All],[searchTaxon]:[Multiple_forms]],5,FALSE)</f>
        <v>0</v>
      </c>
      <c r="J2552" t="s">
        <v>120</v>
      </c>
    </row>
    <row r="2553" spans="1:10">
      <c r="A2553" s="12">
        <v>43242</v>
      </c>
      <c r="B2553" s="13">
        <v>43242</v>
      </c>
      <c r="C2553" s="14" t="s">
        <v>427</v>
      </c>
      <c r="D2553" s="14">
        <v>18</v>
      </c>
      <c r="E2553">
        <f>VLOOKUP(C:C,Table1[[#All],[searchTaxon]:[Multiple_forms]],3,FALSE)</f>
        <v>0</v>
      </c>
      <c r="F2553">
        <f>VLOOKUP(C:C,Table1[[#All],[searchTaxon]:[Multiple_forms]],4,FALSE)</f>
        <v>0</v>
      </c>
      <c r="G2553">
        <f>VLOOKUP(C:C,Table1[[#All],[searchTaxon]:[Multiple_forms]],5,FALSE)</f>
        <v>0</v>
      </c>
      <c r="J2553" t="s">
        <v>120</v>
      </c>
    </row>
    <row r="2554" spans="1:10">
      <c r="A2554" s="12">
        <v>43242</v>
      </c>
      <c r="B2554" s="13">
        <v>43242</v>
      </c>
      <c r="C2554" s="14" t="s">
        <v>437</v>
      </c>
      <c r="D2554" s="14">
        <v>19</v>
      </c>
      <c r="E2554">
        <f>VLOOKUP(C:C,Table1[[#All],[searchTaxon]:[Multiple_forms]],3,FALSE)</f>
        <v>0</v>
      </c>
      <c r="F2554">
        <f>VLOOKUP(C:C,Table1[[#All],[searchTaxon]:[Multiple_forms]],4,FALSE)</f>
        <v>0</v>
      </c>
      <c r="G2554">
        <f>VLOOKUP(C:C,Table1[[#All],[searchTaxon]:[Multiple_forms]],5,FALSE)</f>
        <v>0</v>
      </c>
      <c r="J2554" t="s">
        <v>120</v>
      </c>
    </row>
    <row r="2555" spans="1:10">
      <c r="A2555" s="12">
        <v>43242</v>
      </c>
      <c r="B2555" s="13">
        <v>43242</v>
      </c>
      <c r="C2555" s="14" t="s">
        <v>447</v>
      </c>
      <c r="D2555" s="14">
        <v>20</v>
      </c>
      <c r="E2555">
        <f>VLOOKUP(C:C,Table1[[#All],[searchTaxon]:[Multiple_forms]],3,FALSE)</f>
        <v>0</v>
      </c>
      <c r="F2555">
        <f>VLOOKUP(C:C,Table1[[#All],[searchTaxon]:[Multiple_forms]],4,FALSE)</f>
        <v>0</v>
      </c>
      <c r="G2555">
        <f>VLOOKUP(C:C,Table1[[#All],[searchTaxon]:[Multiple_forms]],5,FALSE)</f>
        <v>0</v>
      </c>
      <c r="J2555" t="s">
        <v>120</v>
      </c>
    </row>
    <row r="2556" spans="1:10">
      <c r="A2556" s="12">
        <v>43242</v>
      </c>
      <c r="B2556" s="13">
        <v>43242</v>
      </c>
      <c r="C2556" s="14" t="s">
        <v>1008</v>
      </c>
      <c r="D2556" s="14">
        <v>21</v>
      </c>
      <c r="E2556" t="e">
        <f>VLOOKUP(C:C,Table1[[#All],[searchTaxon]:[Multiple_forms]],3,FALSE)</f>
        <v>#N/A</v>
      </c>
      <c r="F2556" t="e">
        <f>VLOOKUP(C:C,Table1[[#All],[searchTaxon]:[Multiple_forms]],4,FALSE)</f>
        <v>#N/A</v>
      </c>
      <c r="G2556" t="e">
        <f>VLOOKUP(C:C,Table1[[#All],[searchTaxon]:[Multiple_forms]],5,FALSE)</f>
        <v>#N/A</v>
      </c>
      <c r="J2556" t="s">
        <v>120</v>
      </c>
    </row>
    <row r="2557" spans="1:10">
      <c r="A2557" s="12">
        <v>43243</v>
      </c>
      <c r="B2557" s="13">
        <v>43243</v>
      </c>
      <c r="C2557" s="14" t="s">
        <v>464</v>
      </c>
      <c r="D2557" s="14">
        <v>22</v>
      </c>
      <c r="E2557">
        <f>VLOOKUP(C:C,Table1[[#All],[searchTaxon]:[Multiple_forms]],3,FALSE)</f>
        <v>0</v>
      </c>
      <c r="F2557">
        <f>VLOOKUP(C:C,Table1[[#All],[searchTaxon]:[Multiple_forms]],4,FALSE)</f>
        <v>0</v>
      </c>
      <c r="G2557" t="str">
        <f>VLOOKUP(C:C,Table1[[#All],[searchTaxon]:[Multiple_forms]],5,FALSE)</f>
        <v>Yes</v>
      </c>
      <c r="J2557" t="s">
        <v>120</v>
      </c>
    </row>
    <row r="2558" spans="1:10">
      <c r="A2558" s="12">
        <v>43243</v>
      </c>
      <c r="B2558" s="13">
        <v>43243</v>
      </c>
      <c r="C2558" s="14" t="s">
        <v>473</v>
      </c>
      <c r="D2558" s="14">
        <v>23</v>
      </c>
      <c r="E2558">
        <f>VLOOKUP(C:C,Table1[[#All],[searchTaxon]:[Multiple_forms]],3,FALSE)</f>
        <v>0</v>
      </c>
      <c r="F2558">
        <f>VLOOKUP(C:C,Table1[[#All],[searchTaxon]:[Multiple_forms]],4,FALSE)</f>
        <v>0</v>
      </c>
      <c r="G2558">
        <f>VLOOKUP(C:C,Table1[[#All],[searchTaxon]:[Multiple_forms]],5,FALSE)</f>
        <v>0</v>
      </c>
      <c r="J2558" t="s">
        <v>120</v>
      </c>
    </row>
    <row r="2559" spans="1:10">
      <c r="A2559" s="12">
        <v>43243</v>
      </c>
      <c r="B2559" s="13">
        <v>43243</v>
      </c>
      <c r="C2559" s="14" t="s">
        <v>482</v>
      </c>
      <c r="D2559" s="14">
        <v>24</v>
      </c>
      <c r="E2559">
        <f>VLOOKUP(C:C,Table1[[#All],[searchTaxon]:[Multiple_forms]],3,FALSE)</f>
        <v>0</v>
      </c>
      <c r="F2559">
        <f>VLOOKUP(C:C,Table1[[#All],[searchTaxon]:[Multiple_forms]],4,FALSE)</f>
        <v>0</v>
      </c>
      <c r="G2559">
        <f>VLOOKUP(C:C,Table1[[#All],[searchTaxon]:[Multiple_forms]],5,FALSE)</f>
        <v>0</v>
      </c>
      <c r="J2559" t="s">
        <v>120</v>
      </c>
    </row>
    <row r="2560" spans="1:10">
      <c r="A2560" s="12">
        <v>43243</v>
      </c>
      <c r="B2560" s="13">
        <v>43243</v>
      </c>
      <c r="C2560" s="14" t="s">
        <v>493</v>
      </c>
      <c r="D2560" s="14">
        <v>25</v>
      </c>
      <c r="E2560">
        <f>VLOOKUP(C:C,Table1[[#All],[searchTaxon]:[Multiple_forms]],3,FALSE)</f>
        <v>0</v>
      </c>
      <c r="F2560">
        <f>VLOOKUP(C:C,Table1[[#All],[searchTaxon]:[Multiple_forms]],4,FALSE)</f>
        <v>0</v>
      </c>
      <c r="G2560">
        <f>VLOOKUP(C:C,Table1[[#All],[searchTaxon]:[Multiple_forms]],5,FALSE)</f>
        <v>0</v>
      </c>
      <c r="J2560" t="s">
        <v>120</v>
      </c>
    </row>
    <row r="2561" spans="1:10">
      <c r="A2561" s="12">
        <v>43243</v>
      </c>
      <c r="B2561" s="13">
        <v>43243</v>
      </c>
      <c r="C2561" s="14" t="s">
        <v>504</v>
      </c>
      <c r="D2561" s="14">
        <v>26</v>
      </c>
      <c r="E2561">
        <f>VLOOKUP(C:C,Table1[[#All],[searchTaxon]:[Multiple_forms]],3,FALSE)</f>
        <v>0</v>
      </c>
      <c r="F2561">
        <f>VLOOKUP(C:C,Table1[[#All],[searchTaxon]:[Multiple_forms]],4,FALSE)</f>
        <v>0</v>
      </c>
      <c r="G2561">
        <f>VLOOKUP(C:C,Table1[[#All],[searchTaxon]:[Multiple_forms]],5,FALSE)</f>
        <v>0</v>
      </c>
      <c r="J2561" t="s">
        <v>120</v>
      </c>
    </row>
    <row r="2562" spans="1:10">
      <c r="A2562" s="12">
        <v>43243</v>
      </c>
      <c r="B2562" s="13">
        <v>43243</v>
      </c>
      <c r="C2562" s="14" t="s">
        <v>515</v>
      </c>
      <c r="D2562" s="14">
        <v>27</v>
      </c>
      <c r="E2562">
        <f>VLOOKUP(C:C,Table1[[#All],[searchTaxon]:[Multiple_forms]],3,FALSE)</f>
        <v>0</v>
      </c>
      <c r="F2562">
        <f>VLOOKUP(C:C,Table1[[#All],[searchTaxon]:[Multiple_forms]],4,FALSE)</f>
        <v>0</v>
      </c>
      <c r="G2562">
        <f>VLOOKUP(C:C,Table1[[#All],[searchTaxon]:[Multiple_forms]],5,FALSE)</f>
        <v>0</v>
      </c>
      <c r="J2562" t="s">
        <v>120</v>
      </c>
    </row>
    <row r="2563" spans="1:10">
      <c r="A2563" s="12">
        <v>43243</v>
      </c>
      <c r="B2563" s="13">
        <v>43243</v>
      </c>
      <c r="C2563" s="14" t="s">
        <v>1009</v>
      </c>
      <c r="D2563" s="14">
        <v>28</v>
      </c>
      <c r="E2563" t="e">
        <f>VLOOKUP(C:C,Table1[[#All],[searchTaxon]:[Multiple_forms]],3,FALSE)</f>
        <v>#N/A</v>
      </c>
      <c r="F2563" t="e">
        <f>VLOOKUP(C:C,Table1[[#All],[searchTaxon]:[Multiple_forms]],4,FALSE)</f>
        <v>#N/A</v>
      </c>
      <c r="G2563" t="e">
        <f>VLOOKUP(C:C,Table1[[#All],[searchTaxon]:[Multiple_forms]],5,FALSE)</f>
        <v>#N/A</v>
      </c>
      <c r="J2563" t="s">
        <v>120</v>
      </c>
    </row>
    <row r="2564" spans="1:10">
      <c r="A2564" s="12">
        <v>43243</v>
      </c>
      <c r="B2564" s="13">
        <v>43243</v>
      </c>
      <c r="C2564" s="14" t="s">
        <v>536</v>
      </c>
      <c r="D2564" s="14">
        <v>29</v>
      </c>
      <c r="E2564">
        <f>VLOOKUP(C:C,Table1[[#All],[searchTaxon]:[Multiple_forms]],3,FALSE)</f>
        <v>0</v>
      </c>
      <c r="F2564">
        <f>VLOOKUP(C:C,Table1[[#All],[searchTaxon]:[Multiple_forms]],4,FALSE)</f>
        <v>0</v>
      </c>
      <c r="G2564">
        <f>VLOOKUP(C:C,Table1[[#All],[searchTaxon]:[Multiple_forms]],5,FALSE)</f>
        <v>0</v>
      </c>
      <c r="J2564" t="s">
        <v>120</v>
      </c>
    </row>
    <row r="2565" spans="1:10">
      <c r="A2565" s="12">
        <v>43243</v>
      </c>
      <c r="B2565" s="13">
        <v>43243</v>
      </c>
      <c r="C2565" s="14" t="s">
        <v>547</v>
      </c>
      <c r="D2565" s="14">
        <v>30</v>
      </c>
      <c r="E2565">
        <f>VLOOKUP(C:C,Table1[[#All],[searchTaxon]:[Multiple_forms]],3,FALSE)</f>
        <v>0</v>
      </c>
      <c r="F2565">
        <f>VLOOKUP(C:C,Table1[[#All],[searchTaxon]:[Multiple_forms]],4,FALSE)</f>
        <v>0</v>
      </c>
      <c r="G2565">
        <f>VLOOKUP(C:C,Table1[[#All],[searchTaxon]:[Multiple_forms]],5,FALSE)</f>
        <v>0</v>
      </c>
      <c r="J2565" t="s">
        <v>120</v>
      </c>
    </row>
    <row r="2566" spans="1:10">
      <c r="A2566" s="12">
        <v>43243</v>
      </c>
      <c r="B2566" s="13">
        <v>43243</v>
      </c>
      <c r="C2566" s="14" t="s">
        <v>552</v>
      </c>
      <c r="D2566" s="14">
        <v>31</v>
      </c>
      <c r="E2566">
        <f>VLOOKUP(C:C,Table1[[#All],[searchTaxon]:[Multiple_forms]],3,FALSE)</f>
        <v>0</v>
      </c>
      <c r="F2566">
        <f>VLOOKUP(C:C,Table1[[#All],[searchTaxon]:[Multiple_forms]],4,FALSE)</f>
        <v>0</v>
      </c>
      <c r="G2566">
        <f>VLOOKUP(C:C,Table1[[#All],[searchTaxon]:[Multiple_forms]],5,FALSE)</f>
        <v>0</v>
      </c>
      <c r="J2566" t="s">
        <v>120</v>
      </c>
    </row>
    <row r="2567" spans="1:10">
      <c r="A2567" s="12">
        <v>43243</v>
      </c>
      <c r="B2567" s="13">
        <v>43243</v>
      </c>
      <c r="C2567" s="14" t="s">
        <v>559</v>
      </c>
      <c r="D2567" s="14">
        <v>32</v>
      </c>
      <c r="E2567">
        <f>VLOOKUP(C:C,Table1[[#All],[searchTaxon]:[Multiple_forms]],3,FALSE)</f>
        <v>0</v>
      </c>
      <c r="F2567">
        <f>VLOOKUP(C:C,Table1[[#All],[searchTaxon]:[Multiple_forms]],4,FALSE)</f>
        <v>0</v>
      </c>
      <c r="G2567">
        <f>VLOOKUP(C:C,Table1[[#All],[searchTaxon]:[Multiple_forms]],5,FALSE)</f>
        <v>0</v>
      </c>
      <c r="J2567" t="s">
        <v>120</v>
      </c>
    </row>
    <row r="2568" spans="1:10">
      <c r="A2568" s="12">
        <v>43243</v>
      </c>
      <c r="B2568" s="13">
        <v>43243</v>
      </c>
      <c r="C2568" s="14" t="s">
        <v>566</v>
      </c>
      <c r="D2568" s="14">
        <v>33</v>
      </c>
      <c r="E2568">
        <f>VLOOKUP(C:C,Table1[[#All],[searchTaxon]:[Multiple_forms]],3,FALSE)</f>
        <v>0</v>
      </c>
      <c r="F2568">
        <f>VLOOKUP(C:C,Table1[[#All],[searchTaxon]:[Multiple_forms]],4,FALSE)</f>
        <v>0</v>
      </c>
      <c r="G2568">
        <f>VLOOKUP(C:C,Table1[[#All],[searchTaxon]:[Multiple_forms]],5,FALSE)</f>
        <v>0</v>
      </c>
      <c r="J2568" t="s">
        <v>120</v>
      </c>
    </row>
    <row r="2569" spans="1:10">
      <c r="A2569" s="12">
        <v>43243</v>
      </c>
      <c r="B2569" s="13">
        <v>43243</v>
      </c>
      <c r="C2569" s="14" t="s">
        <v>574</v>
      </c>
      <c r="D2569" s="14">
        <v>34</v>
      </c>
      <c r="E2569">
        <f>VLOOKUP(C:C,Table1[[#All],[searchTaxon]:[Multiple_forms]],3,FALSE)</f>
        <v>0</v>
      </c>
      <c r="F2569">
        <f>VLOOKUP(C:C,Table1[[#All],[searchTaxon]:[Multiple_forms]],4,FALSE)</f>
        <v>0</v>
      </c>
      <c r="G2569">
        <f>VLOOKUP(C:C,Table1[[#All],[searchTaxon]:[Multiple_forms]],5,FALSE)</f>
        <v>0</v>
      </c>
      <c r="J2569" t="s">
        <v>120</v>
      </c>
    </row>
    <row r="2570" spans="1:10">
      <c r="A2570" s="12">
        <v>43243</v>
      </c>
      <c r="B2570" s="13">
        <v>43243</v>
      </c>
      <c r="C2570" s="14" t="s">
        <v>579</v>
      </c>
      <c r="D2570" s="14">
        <v>35</v>
      </c>
      <c r="E2570">
        <f>VLOOKUP(C:C,Table1[[#All],[searchTaxon]:[Multiple_forms]],3,FALSE)</f>
        <v>0</v>
      </c>
      <c r="F2570">
        <f>VLOOKUP(C:C,Table1[[#All],[searchTaxon]:[Multiple_forms]],4,FALSE)</f>
        <v>0</v>
      </c>
      <c r="G2570">
        <f>VLOOKUP(C:C,Table1[[#All],[searchTaxon]:[Multiple_forms]],5,FALSE)</f>
        <v>0</v>
      </c>
      <c r="J2570" t="s">
        <v>120</v>
      </c>
    </row>
    <row r="2571" spans="1:10">
      <c r="A2571" s="12">
        <v>43244</v>
      </c>
      <c r="B2571" s="13">
        <v>43244</v>
      </c>
      <c r="C2571" s="14" t="s">
        <v>586</v>
      </c>
      <c r="D2571" s="14">
        <v>36</v>
      </c>
      <c r="E2571">
        <f>VLOOKUP(C:C,Table1[[#All],[searchTaxon]:[Multiple_forms]],3,FALSE)</f>
        <v>0</v>
      </c>
      <c r="F2571">
        <f>VLOOKUP(C:C,Table1[[#All],[searchTaxon]:[Multiple_forms]],4,FALSE)</f>
        <v>0</v>
      </c>
      <c r="G2571">
        <f>VLOOKUP(C:C,Table1[[#All],[searchTaxon]:[Multiple_forms]],5,FALSE)</f>
        <v>0</v>
      </c>
      <c r="J2571" t="s">
        <v>120</v>
      </c>
    </row>
    <row r="2572" spans="1:10">
      <c r="A2572" s="12">
        <v>43244</v>
      </c>
      <c r="B2572" s="13">
        <v>43244</v>
      </c>
      <c r="C2572" s="14" t="s">
        <v>589</v>
      </c>
      <c r="D2572" s="14">
        <v>37</v>
      </c>
      <c r="E2572">
        <f>VLOOKUP(C:C,Table1[[#All],[searchTaxon]:[Multiple_forms]],3,FALSE)</f>
        <v>0</v>
      </c>
      <c r="F2572">
        <f>VLOOKUP(C:C,Table1[[#All],[searchTaxon]:[Multiple_forms]],4,FALSE)</f>
        <v>0</v>
      </c>
      <c r="G2572" t="str">
        <f>VLOOKUP(C:C,Table1[[#All],[searchTaxon]:[Multiple_forms]],5,FALSE)</f>
        <v>Yes</v>
      </c>
      <c r="J2572" t="s">
        <v>120</v>
      </c>
    </row>
    <row r="2573" spans="1:10">
      <c r="A2573" s="12">
        <v>43244</v>
      </c>
      <c r="B2573" s="13">
        <v>43244</v>
      </c>
      <c r="C2573" s="14" t="s">
        <v>599</v>
      </c>
      <c r="D2573" s="14">
        <v>38</v>
      </c>
      <c r="E2573">
        <f>VLOOKUP(C:C,Table1[[#All],[searchTaxon]:[Multiple_forms]],3,FALSE)</f>
        <v>0</v>
      </c>
      <c r="F2573">
        <f>VLOOKUP(C:C,Table1[[#All],[searchTaxon]:[Multiple_forms]],4,FALSE)</f>
        <v>0</v>
      </c>
      <c r="G2573">
        <f>VLOOKUP(C:C,Table1[[#All],[searchTaxon]:[Multiple_forms]],5,FALSE)</f>
        <v>0</v>
      </c>
      <c r="J2573" t="s">
        <v>120</v>
      </c>
    </row>
    <row r="2574" spans="1:10">
      <c r="A2574" s="12">
        <v>43244</v>
      </c>
      <c r="B2574" s="13">
        <v>43244</v>
      </c>
      <c r="C2574" s="14" t="s">
        <v>603</v>
      </c>
      <c r="D2574" s="14">
        <v>39</v>
      </c>
      <c r="E2574">
        <f>VLOOKUP(C:C,Table1[[#All],[searchTaxon]:[Multiple_forms]],3,FALSE)</f>
        <v>0</v>
      </c>
      <c r="F2574">
        <f>VLOOKUP(C:C,Table1[[#All],[searchTaxon]:[Multiple_forms]],4,FALSE)</f>
        <v>0</v>
      </c>
      <c r="G2574">
        <f>VLOOKUP(C:C,Table1[[#All],[searchTaxon]:[Multiple_forms]],5,FALSE)</f>
        <v>0</v>
      </c>
      <c r="J2574" t="s">
        <v>120</v>
      </c>
    </row>
    <row r="2575" spans="1:10">
      <c r="A2575" s="12">
        <v>43244</v>
      </c>
      <c r="B2575" s="13">
        <v>43244</v>
      </c>
      <c r="C2575" s="14" t="s">
        <v>608</v>
      </c>
      <c r="D2575" s="14">
        <v>40</v>
      </c>
      <c r="E2575">
        <f>VLOOKUP(C:C,Table1[[#All],[searchTaxon]:[Multiple_forms]],3,FALSE)</f>
        <v>0</v>
      </c>
      <c r="F2575">
        <f>VLOOKUP(C:C,Table1[[#All],[searchTaxon]:[Multiple_forms]],4,FALSE)</f>
        <v>0</v>
      </c>
      <c r="G2575">
        <f>VLOOKUP(C:C,Table1[[#All],[searchTaxon]:[Multiple_forms]],5,FALSE)</f>
        <v>0</v>
      </c>
      <c r="J2575" t="s">
        <v>120</v>
      </c>
    </row>
    <row r="2576" spans="1:10">
      <c r="A2576" s="12">
        <v>43244</v>
      </c>
      <c r="B2576" s="13">
        <v>43244</v>
      </c>
      <c r="C2576" s="14" t="s">
        <v>612</v>
      </c>
      <c r="D2576" s="14">
        <v>41</v>
      </c>
      <c r="E2576">
        <f>VLOOKUP(C:C,Table1[[#All],[searchTaxon]:[Multiple_forms]],3,FALSE)</f>
        <v>0</v>
      </c>
      <c r="F2576">
        <f>VLOOKUP(C:C,Table1[[#All],[searchTaxon]:[Multiple_forms]],4,FALSE)</f>
        <v>0</v>
      </c>
      <c r="G2576">
        <f>VLOOKUP(C:C,Table1[[#All],[searchTaxon]:[Multiple_forms]],5,FALSE)</f>
        <v>0</v>
      </c>
      <c r="J2576" t="s">
        <v>120</v>
      </c>
    </row>
    <row r="2577" spans="1:10">
      <c r="A2577" s="12">
        <v>43244</v>
      </c>
      <c r="B2577" s="13">
        <v>43244</v>
      </c>
      <c r="C2577" s="14" t="s">
        <v>618</v>
      </c>
      <c r="D2577" s="14">
        <v>42</v>
      </c>
      <c r="E2577">
        <f>VLOOKUP(C:C,Table1[[#All],[searchTaxon]:[Multiple_forms]],3,FALSE)</f>
        <v>0</v>
      </c>
      <c r="F2577">
        <f>VLOOKUP(C:C,Table1[[#All],[searchTaxon]:[Multiple_forms]],4,FALSE)</f>
        <v>0</v>
      </c>
      <c r="G2577">
        <f>VLOOKUP(C:C,Table1[[#All],[searchTaxon]:[Multiple_forms]],5,FALSE)</f>
        <v>0</v>
      </c>
      <c r="J2577" t="s">
        <v>120</v>
      </c>
    </row>
    <row r="2578" spans="1:10">
      <c r="A2578" s="12">
        <v>43244</v>
      </c>
      <c r="B2578" s="13">
        <v>43244</v>
      </c>
      <c r="C2578" s="14" t="s">
        <v>620</v>
      </c>
      <c r="D2578" s="14">
        <v>43</v>
      </c>
      <c r="E2578">
        <f>VLOOKUP(C:C,Table1[[#All],[searchTaxon]:[Multiple_forms]],3,FALSE)</f>
        <v>0</v>
      </c>
      <c r="F2578">
        <f>VLOOKUP(C:C,Table1[[#All],[searchTaxon]:[Multiple_forms]],4,FALSE)</f>
        <v>0</v>
      </c>
      <c r="G2578" t="str">
        <f>VLOOKUP(C:C,Table1[[#All],[searchTaxon]:[Multiple_forms]],5,FALSE)</f>
        <v>YES</v>
      </c>
      <c r="J2578" t="s">
        <v>120</v>
      </c>
    </row>
    <row r="2579" spans="1:10">
      <c r="A2579" s="12">
        <v>43244</v>
      </c>
      <c r="B2579" s="13">
        <v>43244</v>
      </c>
      <c r="C2579" s="14" t="s">
        <v>628</v>
      </c>
      <c r="D2579" s="14">
        <v>44</v>
      </c>
      <c r="E2579">
        <f>VLOOKUP(C:C,Table1[[#All],[searchTaxon]:[Multiple_forms]],3,FALSE)</f>
        <v>0</v>
      </c>
      <c r="F2579">
        <f>VLOOKUP(C:C,Table1[[#All],[searchTaxon]:[Multiple_forms]],4,FALSE)</f>
        <v>0</v>
      </c>
      <c r="G2579">
        <f>VLOOKUP(C:C,Table1[[#All],[searchTaxon]:[Multiple_forms]],5,FALSE)</f>
        <v>0</v>
      </c>
      <c r="J2579" t="s">
        <v>120</v>
      </c>
    </row>
    <row r="2580" spans="1:10">
      <c r="A2580" s="12">
        <v>43244</v>
      </c>
      <c r="B2580" s="13">
        <v>43244</v>
      </c>
      <c r="C2580" s="14" t="s">
        <v>634</v>
      </c>
      <c r="D2580" s="14">
        <v>45</v>
      </c>
      <c r="E2580">
        <f>VLOOKUP(C:C,Table1[[#All],[searchTaxon]:[Multiple_forms]],3,FALSE)</f>
        <v>0</v>
      </c>
      <c r="F2580">
        <f>VLOOKUP(C:C,Table1[[#All],[searchTaxon]:[Multiple_forms]],4,FALSE)</f>
        <v>0</v>
      </c>
      <c r="G2580">
        <f>VLOOKUP(C:C,Table1[[#All],[searchTaxon]:[Multiple_forms]],5,FALSE)</f>
        <v>0</v>
      </c>
      <c r="J2580" t="s">
        <v>120</v>
      </c>
    </row>
    <row r="2581" spans="1:10">
      <c r="A2581" s="12">
        <v>43244</v>
      </c>
      <c r="B2581" s="13">
        <v>43244</v>
      </c>
      <c r="C2581" s="14" t="s">
        <v>636</v>
      </c>
      <c r="D2581" s="14">
        <v>46</v>
      </c>
      <c r="E2581">
        <f>VLOOKUP(C:C,Table1[[#All],[searchTaxon]:[Multiple_forms]],3,FALSE)</f>
        <v>0</v>
      </c>
      <c r="F2581">
        <f>VLOOKUP(C:C,Table1[[#All],[searchTaxon]:[Multiple_forms]],4,FALSE)</f>
        <v>0</v>
      </c>
      <c r="G2581">
        <f>VLOOKUP(C:C,Table1[[#All],[searchTaxon]:[Multiple_forms]],5,FALSE)</f>
        <v>0</v>
      </c>
      <c r="J2581" t="s">
        <v>120</v>
      </c>
    </row>
    <row r="2582" spans="1:10">
      <c r="A2582" s="12">
        <v>43244</v>
      </c>
      <c r="B2582" s="13">
        <v>43244</v>
      </c>
      <c r="C2582" s="14" t="s">
        <v>639</v>
      </c>
      <c r="D2582" s="14">
        <v>47</v>
      </c>
      <c r="E2582">
        <f>VLOOKUP(C:C,Table1[[#All],[searchTaxon]:[Multiple_forms]],3,FALSE)</f>
        <v>0</v>
      </c>
      <c r="F2582">
        <f>VLOOKUP(C:C,Table1[[#All],[searchTaxon]:[Multiple_forms]],4,FALSE)</f>
        <v>0</v>
      </c>
      <c r="G2582">
        <f>VLOOKUP(C:C,Table1[[#All],[searchTaxon]:[Multiple_forms]],5,FALSE)</f>
        <v>0</v>
      </c>
      <c r="J2582" t="s">
        <v>120</v>
      </c>
    </row>
    <row r="2583" spans="1:10">
      <c r="A2583" s="12">
        <v>43244</v>
      </c>
      <c r="B2583" s="13">
        <v>43244</v>
      </c>
      <c r="C2583" s="14" t="s">
        <v>641</v>
      </c>
      <c r="D2583" s="14">
        <v>48</v>
      </c>
      <c r="E2583">
        <f>VLOOKUP(C:C,Table1[[#All],[searchTaxon]:[Multiple_forms]],3,FALSE)</f>
        <v>0</v>
      </c>
      <c r="F2583">
        <f>VLOOKUP(C:C,Table1[[#All],[searchTaxon]:[Multiple_forms]],4,FALSE)</f>
        <v>0</v>
      </c>
      <c r="G2583">
        <f>VLOOKUP(C:C,Table1[[#All],[searchTaxon]:[Multiple_forms]],5,FALSE)</f>
        <v>0</v>
      </c>
      <c r="J2583" t="s">
        <v>120</v>
      </c>
    </row>
    <row r="2584" spans="1:10">
      <c r="A2584" s="12">
        <v>43244</v>
      </c>
      <c r="B2584" s="13">
        <v>43244</v>
      </c>
      <c r="C2584" s="14" t="s">
        <v>643</v>
      </c>
      <c r="D2584" s="14">
        <v>49</v>
      </c>
      <c r="E2584">
        <f>VLOOKUP(C:C,Table1[[#All],[searchTaxon]:[Multiple_forms]],3,FALSE)</f>
        <v>0</v>
      </c>
      <c r="F2584">
        <f>VLOOKUP(C:C,Table1[[#All],[searchTaxon]:[Multiple_forms]],4,FALSE)</f>
        <v>0</v>
      </c>
      <c r="G2584">
        <f>VLOOKUP(C:C,Table1[[#All],[searchTaxon]:[Multiple_forms]],5,FALSE)</f>
        <v>0</v>
      </c>
      <c r="J2584" t="s">
        <v>120</v>
      </c>
    </row>
    <row r="2585" spans="1:10">
      <c r="A2585" s="12">
        <v>43244</v>
      </c>
      <c r="B2585" s="13">
        <v>43244</v>
      </c>
      <c r="C2585" s="14" t="s">
        <v>647</v>
      </c>
      <c r="D2585" s="14">
        <v>50</v>
      </c>
      <c r="E2585">
        <f>VLOOKUP(C:C,Table1[[#All],[searchTaxon]:[Multiple_forms]],3,FALSE)</f>
        <v>0</v>
      </c>
      <c r="F2585">
        <f>VLOOKUP(C:C,Table1[[#All],[searchTaxon]:[Multiple_forms]],4,FALSE)</f>
        <v>0</v>
      </c>
      <c r="G2585">
        <f>VLOOKUP(C:C,Table1[[#All],[searchTaxon]:[Multiple_forms]],5,FALSE)</f>
        <v>0</v>
      </c>
      <c r="J2585" t="s">
        <v>120</v>
      </c>
    </row>
    <row r="2586" spans="1:10">
      <c r="A2586" s="12">
        <v>43245</v>
      </c>
      <c r="B2586" s="13">
        <v>43245</v>
      </c>
      <c r="C2586" s="14" t="s">
        <v>650</v>
      </c>
      <c r="D2586" s="14">
        <v>51</v>
      </c>
      <c r="E2586">
        <f>VLOOKUP(C:C,Table1[[#All],[searchTaxon]:[Multiple_forms]],3,FALSE)</f>
        <v>0</v>
      </c>
      <c r="F2586">
        <f>VLOOKUP(C:C,Table1[[#All],[searchTaxon]:[Multiple_forms]],4,FALSE)</f>
        <v>0</v>
      </c>
      <c r="G2586">
        <f>VLOOKUP(C:C,Table1[[#All],[searchTaxon]:[Multiple_forms]],5,FALSE)</f>
        <v>0</v>
      </c>
      <c r="J2586" t="s">
        <v>120</v>
      </c>
    </row>
    <row r="2587" spans="1:10">
      <c r="A2587" s="12">
        <v>43245</v>
      </c>
      <c r="B2587" s="13">
        <v>43245</v>
      </c>
      <c r="C2587" s="14" t="s">
        <v>652</v>
      </c>
      <c r="D2587" s="14">
        <v>52</v>
      </c>
      <c r="E2587">
        <f>VLOOKUP(C:C,Table1[[#All],[searchTaxon]:[Multiple_forms]],3,FALSE)</f>
        <v>0</v>
      </c>
      <c r="F2587">
        <f>VLOOKUP(C:C,Table1[[#All],[searchTaxon]:[Multiple_forms]],4,FALSE)</f>
        <v>0</v>
      </c>
      <c r="G2587">
        <f>VLOOKUP(C:C,Table1[[#All],[searchTaxon]:[Multiple_forms]],5,FALSE)</f>
        <v>0</v>
      </c>
      <c r="J2587" t="s">
        <v>120</v>
      </c>
    </row>
    <row r="2588" spans="1:10">
      <c r="A2588" s="12">
        <v>43245</v>
      </c>
      <c r="B2588" s="13">
        <v>43245</v>
      </c>
      <c r="C2588" s="14" t="s">
        <v>654</v>
      </c>
      <c r="D2588" s="14">
        <v>53</v>
      </c>
      <c r="E2588">
        <f>VLOOKUP(C:C,Table1[[#All],[searchTaxon]:[Multiple_forms]],3,FALSE)</f>
        <v>0</v>
      </c>
      <c r="F2588">
        <f>VLOOKUP(C:C,Table1[[#All],[searchTaxon]:[Multiple_forms]],4,FALSE)</f>
        <v>0</v>
      </c>
      <c r="G2588">
        <f>VLOOKUP(C:C,Table1[[#All],[searchTaxon]:[Multiple_forms]],5,FALSE)</f>
        <v>0</v>
      </c>
      <c r="J2588" t="s">
        <v>120</v>
      </c>
    </row>
    <row r="2589" spans="1:10">
      <c r="A2589" s="12">
        <v>43245</v>
      </c>
      <c r="B2589" s="13">
        <v>43245</v>
      </c>
      <c r="C2589" s="14" t="s">
        <v>656</v>
      </c>
      <c r="D2589" s="14">
        <v>54</v>
      </c>
      <c r="E2589">
        <f>VLOOKUP(C:C,Table1[[#All],[searchTaxon]:[Multiple_forms]],3,FALSE)</f>
        <v>0</v>
      </c>
      <c r="F2589">
        <f>VLOOKUP(C:C,Table1[[#All],[searchTaxon]:[Multiple_forms]],4,FALSE)</f>
        <v>0</v>
      </c>
      <c r="G2589">
        <f>VLOOKUP(C:C,Table1[[#All],[searchTaxon]:[Multiple_forms]],5,FALSE)</f>
        <v>0</v>
      </c>
      <c r="J2589" t="s">
        <v>120</v>
      </c>
    </row>
    <row r="2590" spans="1:10">
      <c r="A2590" s="12">
        <v>43245</v>
      </c>
      <c r="B2590" s="13">
        <v>43245</v>
      </c>
      <c r="C2590" s="14" t="s">
        <v>659</v>
      </c>
      <c r="D2590" s="14">
        <v>55</v>
      </c>
      <c r="E2590">
        <f>VLOOKUP(C:C,Table1[[#All],[searchTaxon]:[Multiple_forms]],3,FALSE)</f>
        <v>0</v>
      </c>
      <c r="F2590">
        <f>VLOOKUP(C:C,Table1[[#All],[searchTaxon]:[Multiple_forms]],4,FALSE)</f>
        <v>0</v>
      </c>
      <c r="G2590">
        <f>VLOOKUP(C:C,Table1[[#All],[searchTaxon]:[Multiple_forms]],5,FALSE)</f>
        <v>0</v>
      </c>
      <c r="J2590" t="s">
        <v>120</v>
      </c>
    </row>
    <row r="2591" spans="1:10">
      <c r="A2591" s="12">
        <v>43245</v>
      </c>
      <c r="B2591" s="13">
        <v>43245</v>
      </c>
      <c r="C2591" s="14" t="s">
        <v>662</v>
      </c>
      <c r="D2591" s="14">
        <v>56</v>
      </c>
      <c r="E2591">
        <f>VLOOKUP(C:C,Table1[[#All],[searchTaxon]:[Multiple_forms]],3,FALSE)</f>
        <v>0</v>
      </c>
      <c r="F2591">
        <f>VLOOKUP(C:C,Table1[[#All],[searchTaxon]:[Multiple_forms]],4,FALSE)</f>
        <v>0</v>
      </c>
      <c r="G2591">
        <f>VLOOKUP(C:C,Table1[[#All],[searchTaxon]:[Multiple_forms]],5,FALSE)</f>
        <v>0</v>
      </c>
      <c r="J2591" t="s">
        <v>120</v>
      </c>
    </row>
    <row r="2592" spans="1:10">
      <c r="A2592" s="12">
        <v>43245</v>
      </c>
      <c r="B2592" s="13">
        <v>43245</v>
      </c>
      <c r="C2592" s="14" t="s">
        <v>665</v>
      </c>
      <c r="D2592" s="14">
        <v>57</v>
      </c>
      <c r="E2592">
        <f>VLOOKUP(C:C,Table1[[#All],[searchTaxon]:[Multiple_forms]],3,FALSE)</f>
        <v>0</v>
      </c>
      <c r="F2592">
        <f>VLOOKUP(C:C,Table1[[#All],[searchTaxon]:[Multiple_forms]],4,FALSE)</f>
        <v>0</v>
      </c>
      <c r="G2592">
        <f>VLOOKUP(C:C,Table1[[#All],[searchTaxon]:[Multiple_forms]],5,FALSE)</f>
        <v>0</v>
      </c>
      <c r="J2592" t="s">
        <v>120</v>
      </c>
    </row>
    <row r="2593" spans="1:10">
      <c r="A2593" s="12">
        <v>43245</v>
      </c>
      <c r="B2593" s="13">
        <v>43245</v>
      </c>
      <c r="C2593" s="14" t="s">
        <v>667</v>
      </c>
      <c r="D2593" s="14">
        <v>58</v>
      </c>
      <c r="E2593">
        <f>VLOOKUP(C:C,Table1[[#All],[searchTaxon]:[Multiple_forms]],3,FALSE)</f>
        <v>0</v>
      </c>
      <c r="F2593">
        <f>VLOOKUP(C:C,Table1[[#All],[searchTaxon]:[Multiple_forms]],4,FALSE)</f>
        <v>0</v>
      </c>
      <c r="G2593">
        <f>VLOOKUP(C:C,Table1[[#All],[searchTaxon]:[Multiple_forms]],5,FALSE)</f>
        <v>0</v>
      </c>
      <c r="J2593" t="s">
        <v>120</v>
      </c>
    </row>
    <row r="2594" spans="1:10">
      <c r="A2594" s="12">
        <v>43245</v>
      </c>
      <c r="B2594" s="13">
        <v>43245</v>
      </c>
      <c r="C2594" s="14" t="s">
        <v>669</v>
      </c>
      <c r="D2594" s="14">
        <v>59</v>
      </c>
      <c r="E2594">
        <f>VLOOKUP(C:C,Table1[[#All],[searchTaxon]:[Multiple_forms]],3,FALSE)</f>
        <v>0</v>
      </c>
      <c r="F2594">
        <f>VLOOKUP(C:C,Table1[[#All],[searchTaxon]:[Multiple_forms]],4,FALSE)</f>
        <v>0</v>
      </c>
      <c r="G2594">
        <f>VLOOKUP(C:C,Table1[[#All],[searchTaxon]:[Multiple_forms]],5,FALSE)</f>
        <v>0</v>
      </c>
      <c r="J2594" t="s">
        <v>120</v>
      </c>
    </row>
    <row r="2595" spans="1:10">
      <c r="A2595" s="12">
        <v>43245</v>
      </c>
      <c r="B2595" s="13">
        <v>43245</v>
      </c>
      <c r="C2595" s="14" t="s">
        <v>671</v>
      </c>
      <c r="D2595" s="14">
        <v>60</v>
      </c>
      <c r="E2595" t="str">
        <f>VLOOKUP(C:C,Table1[[#All],[searchTaxon]:[Multiple_forms]],3,FALSE)</f>
        <v>hilli</v>
      </c>
      <c r="F2595">
        <f>VLOOKUP(C:C,Table1[[#All],[searchTaxon]:[Multiple_forms]],4,FALSE)</f>
        <v>0</v>
      </c>
      <c r="G2595">
        <f>VLOOKUP(C:C,Table1[[#All],[searchTaxon]:[Multiple_forms]],5,FALSE)</f>
        <v>0</v>
      </c>
      <c r="J2595" t="s">
        <v>120</v>
      </c>
    </row>
    <row r="2596" spans="1:10">
      <c r="A2596" s="12">
        <v>43245</v>
      </c>
      <c r="B2596" s="13">
        <v>43245</v>
      </c>
      <c r="C2596" s="14" t="s">
        <v>676</v>
      </c>
      <c r="D2596" s="14">
        <v>61</v>
      </c>
      <c r="E2596">
        <f>VLOOKUP(C:C,Table1[[#All],[searchTaxon]:[Multiple_forms]],3,FALSE)</f>
        <v>0</v>
      </c>
      <c r="F2596">
        <f>VLOOKUP(C:C,Table1[[#All],[searchTaxon]:[Multiple_forms]],4,FALSE)</f>
        <v>0</v>
      </c>
      <c r="G2596">
        <f>VLOOKUP(C:C,Table1[[#All],[searchTaxon]:[Multiple_forms]],5,FALSE)</f>
        <v>0</v>
      </c>
      <c r="J2596" t="s">
        <v>120</v>
      </c>
    </row>
    <row r="2597" spans="1:10">
      <c r="A2597" s="12">
        <v>43245</v>
      </c>
      <c r="B2597" s="13">
        <v>43245</v>
      </c>
      <c r="C2597" s="14" t="s">
        <v>679</v>
      </c>
      <c r="D2597" s="14">
        <v>62</v>
      </c>
      <c r="E2597">
        <f>VLOOKUP(C:C,Table1[[#All],[searchTaxon]:[Multiple_forms]],3,FALSE)</f>
        <v>0</v>
      </c>
      <c r="F2597">
        <f>VLOOKUP(C:C,Table1[[#All],[searchTaxon]:[Multiple_forms]],4,FALSE)</f>
        <v>0</v>
      </c>
      <c r="G2597">
        <f>VLOOKUP(C:C,Table1[[#All],[searchTaxon]:[Multiple_forms]],5,FALSE)</f>
        <v>0</v>
      </c>
      <c r="J2597" t="s">
        <v>120</v>
      </c>
    </row>
    <row r="2598" spans="1:10">
      <c r="A2598" s="12">
        <v>43245</v>
      </c>
      <c r="B2598" s="13">
        <v>43245</v>
      </c>
      <c r="C2598" s="14" t="s">
        <v>682</v>
      </c>
      <c r="D2598" s="14">
        <v>63</v>
      </c>
      <c r="E2598">
        <f>VLOOKUP(C:C,Table1[[#All],[searchTaxon]:[Multiple_forms]],3,FALSE)</f>
        <v>0</v>
      </c>
      <c r="F2598">
        <f>VLOOKUP(C:C,Table1[[#All],[searchTaxon]:[Multiple_forms]],4,FALSE)</f>
        <v>0</v>
      </c>
      <c r="G2598">
        <f>VLOOKUP(C:C,Table1[[#All],[searchTaxon]:[Multiple_forms]],5,FALSE)</f>
        <v>0</v>
      </c>
      <c r="J2598" t="s">
        <v>120</v>
      </c>
    </row>
    <row r="2599" spans="1:10">
      <c r="A2599" s="12">
        <v>43245</v>
      </c>
      <c r="B2599" s="13">
        <v>43245</v>
      </c>
      <c r="C2599" s="14" t="s">
        <v>686</v>
      </c>
      <c r="D2599" s="14">
        <v>64</v>
      </c>
      <c r="E2599">
        <f>VLOOKUP(C:C,Table1[[#All],[searchTaxon]:[Multiple_forms]],3,FALSE)</f>
        <v>0</v>
      </c>
      <c r="F2599">
        <f>VLOOKUP(C:C,Table1[[#All],[searchTaxon]:[Multiple_forms]],4,FALSE)</f>
        <v>0</v>
      </c>
      <c r="G2599">
        <f>VLOOKUP(C:C,Table1[[#All],[searchTaxon]:[Multiple_forms]],5,FALSE)</f>
        <v>0</v>
      </c>
      <c r="J2599" t="s">
        <v>120</v>
      </c>
    </row>
    <row r="2600" spans="1:10">
      <c r="A2600" s="12">
        <v>43245</v>
      </c>
      <c r="B2600" s="13">
        <v>43245</v>
      </c>
      <c r="C2600" s="14" t="s">
        <v>688</v>
      </c>
      <c r="D2600" s="14">
        <v>65</v>
      </c>
      <c r="E2600">
        <f>VLOOKUP(C:C,Table1[[#All],[searchTaxon]:[Multiple_forms]],3,FALSE)</f>
        <v>0</v>
      </c>
      <c r="F2600">
        <f>VLOOKUP(C:C,Table1[[#All],[searchTaxon]:[Multiple_forms]],4,FALSE)</f>
        <v>0</v>
      </c>
      <c r="G2600">
        <f>VLOOKUP(C:C,Table1[[#All],[searchTaxon]:[Multiple_forms]],5,FALSE)</f>
        <v>0</v>
      </c>
      <c r="J2600" t="s">
        <v>120</v>
      </c>
    </row>
    <row r="2601" spans="1:10">
      <c r="A2601" s="12">
        <v>43245</v>
      </c>
      <c r="B2601" s="13">
        <v>43245</v>
      </c>
      <c r="C2601" s="14" t="s">
        <v>690</v>
      </c>
      <c r="D2601" s="14">
        <v>66</v>
      </c>
      <c r="E2601">
        <f>VLOOKUP(C:C,Table1[[#All],[searchTaxon]:[Multiple_forms]],3,FALSE)</f>
        <v>0</v>
      </c>
      <c r="F2601">
        <f>VLOOKUP(C:C,Table1[[#All],[searchTaxon]:[Multiple_forms]],4,FALSE)</f>
        <v>0</v>
      </c>
      <c r="G2601">
        <f>VLOOKUP(C:C,Table1[[#All],[searchTaxon]:[Multiple_forms]],5,FALSE)</f>
        <v>0</v>
      </c>
      <c r="J2601" t="s">
        <v>120</v>
      </c>
    </row>
    <row r="2602" spans="1:10">
      <c r="A2602" s="12">
        <v>43245</v>
      </c>
      <c r="B2602" s="13">
        <v>43245</v>
      </c>
      <c r="C2602" s="14" t="s">
        <v>693</v>
      </c>
      <c r="D2602" s="14">
        <v>67</v>
      </c>
      <c r="E2602">
        <f>VLOOKUP(C:C,Table1[[#All],[searchTaxon]:[Multiple_forms]],3,FALSE)</f>
        <v>0</v>
      </c>
      <c r="F2602">
        <f>VLOOKUP(C:C,Table1[[#All],[searchTaxon]:[Multiple_forms]],4,FALSE)</f>
        <v>0</v>
      </c>
      <c r="G2602">
        <f>VLOOKUP(C:C,Table1[[#All],[searchTaxon]:[Multiple_forms]],5,FALSE)</f>
        <v>0</v>
      </c>
      <c r="J2602" t="s">
        <v>120</v>
      </c>
    </row>
    <row r="2603" spans="1:10">
      <c r="A2603" s="12">
        <v>43245</v>
      </c>
      <c r="B2603" s="13">
        <v>43245</v>
      </c>
      <c r="C2603" s="14" t="s">
        <v>695</v>
      </c>
      <c r="D2603" s="14">
        <v>68</v>
      </c>
      <c r="E2603">
        <f>VLOOKUP(C:C,Table1[[#All],[searchTaxon]:[Multiple_forms]],3,FALSE)</f>
        <v>0</v>
      </c>
      <c r="F2603">
        <f>VLOOKUP(C:C,Table1[[#All],[searchTaxon]:[Multiple_forms]],4,FALSE)</f>
        <v>0</v>
      </c>
      <c r="G2603">
        <f>VLOOKUP(C:C,Table1[[#All],[searchTaxon]:[Multiple_forms]],5,FALSE)</f>
        <v>0</v>
      </c>
      <c r="J2603" t="s">
        <v>120</v>
      </c>
    </row>
    <row r="2604" spans="1:10">
      <c r="A2604" s="12">
        <v>43245</v>
      </c>
      <c r="B2604" s="13">
        <v>43245</v>
      </c>
      <c r="C2604" s="14" t="s">
        <v>698</v>
      </c>
      <c r="D2604" s="14">
        <v>69</v>
      </c>
      <c r="E2604">
        <f>VLOOKUP(C:C,Table1[[#All],[searchTaxon]:[Multiple_forms]],3,FALSE)</f>
        <v>0</v>
      </c>
      <c r="F2604">
        <f>VLOOKUP(C:C,Table1[[#All],[searchTaxon]:[Multiple_forms]],4,FALSE)</f>
        <v>0</v>
      </c>
      <c r="G2604">
        <f>VLOOKUP(C:C,Table1[[#All],[searchTaxon]:[Multiple_forms]],5,FALSE)</f>
        <v>0</v>
      </c>
      <c r="J2604" t="s">
        <v>120</v>
      </c>
    </row>
    <row r="2605" spans="1:10">
      <c r="A2605" s="12">
        <v>43245</v>
      </c>
      <c r="B2605" s="13">
        <v>43245</v>
      </c>
      <c r="C2605" s="14" t="s">
        <v>701</v>
      </c>
      <c r="D2605" s="14">
        <v>70</v>
      </c>
      <c r="E2605">
        <f>VLOOKUP(C:C,Table1[[#All],[searchTaxon]:[Multiple_forms]],3,FALSE)</f>
        <v>0</v>
      </c>
      <c r="F2605">
        <f>VLOOKUP(C:C,Table1[[#All],[searchTaxon]:[Multiple_forms]],4,FALSE)</f>
        <v>0</v>
      </c>
      <c r="G2605">
        <f>VLOOKUP(C:C,Table1[[#All],[searchTaxon]:[Multiple_forms]],5,FALSE)</f>
        <v>0</v>
      </c>
      <c r="J2605" t="s">
        <v>120</v>
      </c>
    </row>
    <row r="2606" spans="1:10">
      <c r="A2606" s="12">
        <v>43245</v>
      </c>
      <c r="B2606" s="13">
        <v>43245</v>
      </c>
      <c r="C2606" s="14" t="s">
        <v>703</v>
      </c>
      <c r="D2606" s="14">
        <v>71</v>
      </c>
      <c r="E2606">
        <f>VLOOKUP(C:C,Table1[[#All],[searchTaxon]:[Multiple_forms]],3,FALSE)</f>
        <v>0</v>
      </c>
      <c r="F2606">
        <f>VLOOKUP(C:C,Table1[[#All],[searchTaxon]:[Multiple_forms]],4,FALSE)</f>
        <v>0</v>
      </c>
      <c r="G2606">
        <f>VLOOKUP(C:C,Table1[[#All],[searchTaxon]:[Multiple_forms]],5,FALSE)</f>
        <v>0</v>
      </c>
      <c r="J2606" t="s">
        <v>120</v>
      </c>
    </row>
    <row r="2607" spans="1:10">
      <c r="A2607" s="12">
        <v>43247</v>
      </c>
      <c r="B2607" s="13">
        <v>43247</v>
      </c>
      <c r="C2607" s="14" t="s">
        <v>707</v>
      </c>
      <c r="D2607" s="14">
        <v>72</v>
      </c>
      <c r="E2607" t="str">
        <f>VLOOKUP(C:C,Table1[[#All],[searchTaxon]:[Multiple_forms]],3,FALSE)</f>
        <v>Frisia</v>
      </c>
      <c r="F2607">
        <f>VLOOKUP(C:C,Table1[[#All],[searchTaxon]:[Multiple_forms]],4,FALSE)</f>
        <v>0</v>
      </c>
      <c r="G2607">
        <f>VLOOKUP(C:C,Table1[[#All],[searchTaxon]:[Multiple_forms]],5,FALSE)</f>
        <v>0</v>
      </c>
      <c r="J2607" t="s">
        <v>120</v>
      </c>
    </row>
    <row r="2608" spans="1:10">
      <c r="A2608" s="12">
        <v>43247</v>
      </c>
      <c r="B2608" s="13">
        <v>43247</v>
      </c>
      <c r="C2608" s="14" t="s">
        <v>711</v>
      </c>
      <c r="D2608" s="14">
        <v>73</v>
      </c>
      <c r="E2608">
        <f>VLOOKUP(C:C,Table1[[#All],[searchTaxon]:[Multiple_forms]],3,FALSE)</f>
        <v>0</v>
      </c>
      <c r="F2608" t="str">
        <f>VLOOKUP(C:C,Table1[[#All],[searchTaxon]:[Multiple_forms]],4,FALSE)</f>
        <v>Screenmaster</v>
      </c>
      <c r="G2608">
        <f>VLOOKUP(C:C,Table1[[#All],[searchTaxon]:[Multiple_forms]],5,FALSE)</f>
        <v>0</v>
      </c>
      <c r="J2608" t="s">
        <v>120</v>
      </c>
    </row>
    <row r="2609" spans="1:10">
      <c r="A2609" s="12">
        <v>43247</v>
      </c>
      <c r="B2609" s="13">
        <v>43247</v>
      </c>
      <c r="C2609" s="14" t="s">
        <v>714</v>
      </c>
      <c r="D2609" s="14">
        <v>74</v>
      </c>
      <c r="E2609">
        <f>VLOOKUP(C:C,Table1[[#All],[searchTaxon]:[Multiple_forms]],3,FALSE)</f>
        <v>0</v>
      </c>
      <c r="F2609" t="str">
        <f>VLOOKUP(C:C,Table1[[#All],[searchTaxon]:[Multiple_forms]],4,FALSE)</f>
        <v>Screenmaster</v>
      </c>
      <c r="G2609">
        <f>VLOOKUP(C:C,Table1[[#All],[searchTaxon]:[Multiple_forms]],5,FALSE)</f>
        <v>0</v>
      </c>
      <c r="J2609" t="s">
        <v>120</v>
      </c>
    </row>
    <row r="2610" spans="1:10">
      <c r="A2610" s="12">
        <v>43247</v>
      </c>
      <c r="B2610" s="13">
        <v>43247</v>
      </c>
      <c r="C2610" s="14" t="s">
        <v>717</v>
      </c>
      <c r="D2610" s="14">
        <v>75</v>
      </c>
      <c r="E2610">
        <f>VLOOKUP(C:C,Table1[[#All],[searchTaxon]:[Multiple_forms]],3,FALSE)</f>
        <v>0</v>
      </c>
      <c r="F2610">
        <f>VLOOKUP(C:C,Table1[[#All],[searchTaxon]:[Multiple_forms]],4,FALSE)</f>
        <v>0</v>
      </c>
      <c r="G2610">
        <f>VLOOKUP(C:C,Table1[[#All],[searchTaxon]:[Multiple_forms]],5,FALSE)</f>
        <v>0</v>
      </c>
      <c r="J2610" t="s">
        <v>120</v>
      </c>
    </row>
    <row r="2611" spans="1:10">
      <c r="A2611" s="12">
        <v>43247</v>
      </c>
      <c r="B2611" s="13">
        <v>43247</v>
      </c>
      <c r="C2611" s="14" t="s">
        <v>719</v>
      </c>
      <c r="D2611" s="14">
        <v>76</v>
      </c>
      <c r="E2611">
        <f>VLOOKUP(C:C,Table1[[#All],[searchTaxon]:[Multiple_forms]],3,FALSE)</f>
        <v>0</v>
      </c>
      <c r="F2611">
        <f>VLOOKUP(C:C,Table1[[#All],[searchTaxon]:[Multiple_forms]],4,FALSE)</f>
        <v>0</v>
      </c>
      <c r="G2611">
        <f>VLOOKUP(C:C,Table1[[#All],[searchTaxon]:[Multiple_forms]],5,FALSE)</f>
        <v>0</v>
      </c>
      <c r="J2611" t="s">
        <v>120</v>
      </c>
    </row>
    <row r="2612" spans="1:10">
      <c r="A2612" s="12">
        <v>43247</v>
      </c>
      <c r="B2612" s="13">
        <v>43247</v>
      </c>
      <c r="C2612" s="14" t="s">
        <v>721</v>
      </c>
      <c r="D2612" s="14">
        <v>77</v>
      </c>
      <c r="E2612">
        <f>VLOOKUP(C:C,Table1[[#All],[searchTaxon]:[Multiple_forms]],3,FALSE)</f>
        <v>0</v>
      </c>
      <c r="F2612">
        <f>VLOOKUP(C:C,Table1[[#All],[searchTaxon]:[Multiple_forms]],4,FALSE)</f>
        <v>0</v>
      </c>
      <c r="G2612">
        <f>VLOOKUP(C:C,Table1[[#All],[searchTaxon]:[Multiple_forms]],5,FALSE)</f>
        <v>0</v>
      </c>
      <c r="J2612" t="s">
        <v>120</v>
      </c>
    </row>
    <row r="2613" spans="1:10">
      <c r="A2613" s="12">
        <v>43247</v>
      </c>
      <c r="B2613" s="13">
        <v>43247</v>
      </c>
      <c r="C2613" s="14" t="s">
        <v>725</v>
      </c>
      <c r="D2613" s="14">
        <v>78</v>
      </c>
      <c r="E2613">
        <f>VLOOKUP(C:C,Table1[[#All],[searchTaxon]:[Multiple_forms]],3,FALSE)</f>
        <v>0</v>
      </c>
      <c r="F2613">
        <f>VLOOKUP(C:C,Table1[[#All],[searchTaxon]:[Multiple_forms]],4,FALSE)</f>
        <v>0</v>
      </c>
      <c r="G2613">
        <f>VLOOKUP(C:C,Table1[[#All],[searchTaxon]:[Multiple_forms]],5,FALSE)</f>
        <v>0</v>
      </c>
      <c r="J2613" t="s">
        <v>120</v>
      </c>
    </row>
    <row r="2614" spans="1:10">
      <c r="A2614" s="12">
        <v>43247</v>
      </c>
      <c r="B2614" s="13">
        <v>43247</v>
      </c>
      <c r="C2614" s="14" t="s">
        <v>728</v>
      </c>
      <c r="D2614" s="14">
        <v>79</v>
      </c>
      <c r="E2614">
        <f>VLOOKUP(C:C,Table1[[#All],[searchTaxon]:[Multiple_forms]],3,FALSE)</f>
        <v>0</v>
      </c>
      <c r="F2614">
        <f>VLOOKUP(C:C,Table1[[#All],[searchTaxon]:[Multiple_forms]],4,FALSE)</f>
        <v>0</v>
      </c>
      <c r="G2614">
        <f>VLOOKUP(C:C,Table1[[#All],[searchTaxon]:[Multiple_forms]],5,FALSE)</f>
        <v>0</v>
      </c>
      <c r="J2614" t="s">
        <v>120</v>
      </c>
    </row>
    <row r="2615" spans="1:10">
      <c r="A2615" s="12">
        <v>43247</v>
      </c>
      <c r="B2615" s="13">
        <v>43247</v>
      </c>
      <c r="C2615" s="14" t="s">
        <v>730</v>
      </c>
      <c r="D2615" s="14">
        <v>80</v>
      </c>
      <c r="E2615">
        <f>VLOOKUP(C:C,Table1[[#All],[searchTaxon]:[Multiple_forms]],3,FALSE)</f>
        <v>0</v>
      </c>
      <c r="F2615">
        <f>VLOOKUP(C:C,Table1[[#All],[searchTaxon]:[Multiple_forms]],4,FALSE)</f>
        <v>0</v>
      </c>
      <c r="G2615">
        <f>VLOOKUP(C:C,Table1[[#All],[searchTaxon]:[Multiple_forms]],5,FALSE)</f>
        <v>0</v>
      </c>
      <c r="J2615" t="s">
        <v>120</v>
      </c>
    </row>
    <row r="2616" spans="1:10">
      <c r="A2616" s="12">
        <v>43247</v>
      </c>
      <c r="B2616" s="13">
        <v>43247</v>
      </c>
      <c r="C2616" s="14" t="s">
        <v>734</v>
      </c>
      <c r="D2616" s="14">
        <v>81</v>
      </c>
      <c r="E2616">
        <f>VLOOKUP(C:C,Table1[[#All],[searchTaxon]:[Multiple_forms]],3,FALSE)</f>
        <v>0</v>
      </c>
      <c r="F2616">
        <f>VLOOKUP(C:C,Table1[[#All],[searchTaxon]:[Multiple_forms]],4,FALSE)</f>
        <v>0</v>
      </c>
      <c r="G2616">
        <f>VLOOKUP(C:C,Table1[[#All],[searchTaxon]:[Multiple_forms]],5,FALSE)</f>
        <v>0</v>
      </c>
      <c r="J2616" t="s">
        <v>120</v>
      </c>
    </row>
    <row r="2617" spans="1:10">
      <c r="A2617" s="12">
        <v>43247</v>
      </c>
      <c r="B2617" s="13">
        <v>43247</v>
      </c>
      <c r="C2617" s="14" t="s">
        <v>736</v>
      </c>
      <c r="D2617" s="14">
        <v>82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J2617" t="s">
        <v>120</v>
      </c>
    </row>
    <row r="2618" spans="1:10">
      <c r="A2618" s="12">
        <v>43248</v>
      </c>
      <c r="B2618" s="13">
        <v>43248</v>
      </c>
      <c r="C2618" s="14" t="s">
        <v>739</v>
      </c>
      <c r="D2618" s="14">
        <v>83</v>
      </c>
      <c r="E2618">
        <f>VLOOKUP(C:C,Table1[[#All],[searchTaxon]:[Multiple_forms]],3,FALSE)</f>
        <v>0</v>
      </c>
      <c r="F2618">
        <f>VLOOKUP(C:C,Table1[[#All],[searchTaxon]:[Multiple_forms]],4,FALSE)</f>
        <v>0</v>
      </c>
      <c r="G2618">
        <f>VLOOKUP(C:C,Table1[[#All],[searchTaxon]:[Multiple_forms]],5,FALSE)</f>
        <v>0</v>
      </c>
      <c r="J2618" t="s">
        <v>120</v>
      </c>
    </row>
    <row r="2619" spans="1:10">
      <c r="A2619" s="12">
        <v>43248</v>
      </c>
      <c r="B2619" s="13">
        <v>43248</v>
      </c>
      <c r="C2619" s="14" t="s">
        <v>744</v>
      </c>
      <c r="D2619" s="14">
        <v>84</v>
      </c>
      <c r="E2619">
        <f>VLOOKUP(C:C,Table1[[#All],[searchTaxon]:[Multiple_forms]],3,FALSE)</f>
        <v>0</v>
      </c>
      <c r="F2619">
        <f>VLOOKUP(C:C,Table1[[#All],[searchTaxon]:[Multiple_forms]],4,FALSE)</f>
        <v>0</v>
      </c>
      <c r="G2619">
        <f>VLOOKUP(C:C,Table1[[#All],[searchTaxon]:[Multiple_forms]],5,FALSE)</f>
        <v>0</v>
      </c>
      <c r="J2619" t="s">
        <v>120</v>
      </c>
    </row>
    <row r="2620" spans="1:10">
      <c r="A2620" s="12">
        <v>43248</v>
      </c>
      <c r="B2620" s="13">
        <v>43248</v>
      </c>
      <c r="C2620" s="14" t="s">
        <v>744</v>
      </c>
      <c r="D2620" s="14">
        <v>85</v>
      </c>
      <c r="E2620">
        <f>VLOOKUP(C:C,Table1[[#All],[searchTaxon]:[Multiple_forms]],3,FALSE)</f>
        <v>0</v>
      </c>
      <c r="F2620">
        <f>VLOOKUP(C:C,Table1[[#All],[searchTaxon]:[Multiple_forms]],4,FALSE)</f>
        <v>0</v>
      </c>
      <c r="G2620">
        <f>VLOOKUP(C:C,Table1[[#All],[searchTaxon]:[Multiple_forms]],5,FALSE)</f>
        <v>0</v>
      </c>
      <c r="J2620" t="s">
        <v>120</v>
      </c>
    </row>
    <row r="2621" spans="1:10">
      <c r="A2621" s="12">
        <v>43248</v>
      </c>
      <c r="B2621" s="13">
        <v>43248</v>
      </c>
      <c r="C2621" s="14" t="s">
        <v>747</v>
      </c>
      <c r="D2621" s="14">
        <v>86</v>
      </c>
      <c r="E2621" t="str">
        <f>VLOOKUP(C:C,Table1[[#All],[searchTaxon]:[Multiple_forms]],3,FALSE)</f>
        <v>Purpurea</v>
      </c>
      <c r="F2621">
        <f>VLOOKUP(C:C,Table1[[#All],[searchTaxon]:[Multiple_forms]],4,FALSE)</f>
        <v>0</v>
      </c>
      <c r="G2621">
        <f>VLOOKUP(C:C,Table1[[#All],[searchTaxon]:[Multiple_forms]],5,FALSE)</f>
        <v>0</v>
      </c>
      <c r="J2621" t="s">
        <v>120</v>
      </c>
    </row>
    <row r="2622" spans="1:10">
      <c r="A2622" s="12">
        <v>43248</v>
      </c>
      <c r="B2622" s="13">
        <v>43248</v>
      </c>
      <c r="C2622" s="14" t="s">
        <v>750</v>
      </c>
      <c r="D2622" s="14">
        <v>87</v>
      </c>
      <c r="E2622">
        <f>VLOOKUP(C:C,Table1[[#All],[searchTaxon]:[Multiple_forms]],3,FALSE)</f>
        <v>0</v>
      </c>
      <c r="F2622">
        <f>VLOOKUP(C:C,Table1[[#All],[searchTaxon]:[Multiple_forms]],4,FALSE)</f>
        <v>0</v>
      </c>
      <c r="G2622">
        <f>VLOOKUP(C:C,Table1[[#All],[searchTaxon]:[Multiple_forms]],5,FALSE)</f>
        <v>0</v>
      </c>
      <c r="J2622" t="s">
        <v>120</v>
      </c>
    </row>
    <row r="2623" spans="1:10">
      <c r="A2623" s="12">
        <v>43248</v>
      </c>
      <c r="B2623" s="13">
        <v>43248</v>
      </c>
      <c r="C2623" s="14" t="s">
        <v>754</v>
      </c>
      <c r="D2623" s="14">
        <v>88</v>
      </c>
      <c r="E2623">
        <f>VLOOKUP(C:C,Table1[[#All],[searchTaxon]:[Multiple_forms]],3,FALSE)</f>
        <v>0</v>
      </c>
      <c r="F2623">
        <f>VLOOKUP(C:C,Table1[[#All],[searchTaxon]:[Multiple_forms]],4,FALSE)</f>
        <v>0</v>
      </c>
      <c r="G2623">
        <f>VLOOKUP(C:C,Table1[[#All],[searchTaxon]:[Multiple_forms]],5,FALSE)</f>
        <v>0</v>
      </c>
      <c r="J2623" t="s">
        <v>120</v>
      </c>
    </row>
    <row r="2624" spans="1:10">
      <c r="A2624" s="12">
        <v>43248</v>
      </c>
      <c r="B2624" s="13">
        <v>43248</v>
      </c>
      <c r="C2624" s="14" t="s">
        <v>754</v>
      </c>
      <c r="D2624" s="14">
        <v>89</v>
      </c>
      <c r="E2624">
        <f>VLOOKUP(C:C,Table1[[#All],[searchTaxon]:[Multiple_forms]],3,FALSE)</f>
        <v>0</v>
      </c>
      <c r="F2624">
        <f>VLOOKUP(C:C,Table1[[#All],[searchTaxon]:[Multiple_forms]],4,FALSE)</f>
        <v>0</v>
      </c>
      <c r="G2624">
        <f>VLOOKUP(C:C,Table1[[#All],[searchTaxon]:[Multiple_forms]],5,FALSE)</f>
        <v>0</v>
      </c>
      <c r="J2624" t="s">
        <v>120</v>
      </c>
    </row>
    <row r="2625" spans="1:10">
      <c r="A2625" s="12">
        <v>43248</v>
      </c>
      <c r="B2625" s="13">
        <v>43248</v>
      </c>
      <c r="C2625" s="14" t="s">
        <v>757</v>
      </c>
      <c r="D2625" s="14">
        <v>90</v>
      </c>
      <c r="E2625">
        <f>VLOOKUP(C:C,Table1[[#All],[searchTaxon]:[Multiple_forms]],3,FALSE)</f>
        <v>0</v>
      </c>
      <c r="F2625">
        <f>VLOOKUP(C:C,Table1[[#All],[searchTaxon]:[Multiple_forms]],4,FALSE)</f>
        <v>0</v>
      </c>
      <c r="G2625">
        <f>VLOOKUP(C:C,Table1[[#All],[searchTaxon]:[Multiple_forms]],5,FALSE)</f>
        <v>0</v>
      </c>
      <c r="J2625" t="s">
        <v>120</v>
      </c>
    </row>
    <row r="2626" spans="1:10">
      <c r="A2626" s="12">
        <v>43248</v>
      </c>
      <c r="B2626" s="13">
        <v>43248</v>
      </c>
      <c r="C2626" s="14" t="s">
        <v>759</v>
      </c>
      <c r="D2626" s="14">
        <v>91</v>
      </c>
      <c r="E2626">
        <f>VLOOKUP(C:C,Table1[[#All],[searchTaxon]:[Multiple_forms]],3,FALSE)</f>
        <v>0</v>
      </c>
      <c r="F2626">
        <f>VLOOKUP(C:C,Table1[[#All],[searchTaxon]:[Multiple_forms]],4,FALSE)</f>
        <v>0</v>
      </c>
      <c r="G2626">
        <f>VLOOKUP(C:C,Table1[[#All],[searchTaxon]:[Multiple_forms]],5,FALSE)</f>
        <v>0</v>
      </c>
      <c r="J2626" t="s">
        <v>120</v>
      </c>
    </row>
    <row r="2627" spans="1:10">
      <c r="A2627" s="12">
        <v>43248</v>
      </c>
      <c r="B2627" s="13">
        <v>43248</v>
      </c>
      <c r="C2627" s="14" t="s">
        <v>761</v>
      </c>
      <c r="D2627" s="14">
        <v>92</v>
      </c>
      <c r="E2627">
        <f>VLOOKUP(C:C,Table1[[#All],[searchTaxon]:[Multiple_forms]],3,FALSE)</f>
        <v>0</v>
      </c>
      <c r="F2627">
        <f>VLOOKUP(C:C,Table1[[#All],[searchTaxon]:[Multiple_forms]],4,FALSE)</f>
        <v>0</v>
      </c>
      <c r="G2627">
        <f>VLOOKUP(C:C,Table1[[#All],[searchTaxon]:[Multiple_forms]],5,FALSE)</f>
        <v>0</v>
      </c>
      <c r="J2627" t="s">
        <v>120</v>
      </c>
    </row>
    <row r="2628" spans="1:10">
      <c r="A2628" s="12">
        <v>43248</v>
      </c>
      <c r="B2628" s="13">
        <v>43248</v>
      </c>
      <c r="C2628" s="14" t="s">
        <v>763</v>
      </c>
      <c r="D2628" s="14">
        <v>93</v>
      </c>
      <c r="E2628">
        <f>VLOOKUP(C:C,Table1[[#All],[searchTaxon]:[Multiple_forms]],3,FALSE)</f>
        <v>0</v>
      </c>
      <c r="F2628">
        <f>VLOOKUP(C:C,Table1[[#All],[searchTaxon]:[Multiple_forms]],4,FALSE)</f>
        <v>0</v>
      </c>
      <c r="G2628">
        <f>VLOOKUP(C:C,Table1[[#All],[searchTaxon]:[Multiple_forms]],5,FALSE)</f>
        <v>0</v>
      </c>
      <c r="J2628" t="s">
        <v>120</v>
      </c>
    </row>
    <row r="2629" spans="1:10">
      <c r="A2629" s="12">
        <v>43248</v>
      </c>
      <c r="B2629" s="13">
        <v>43248</v>
      </c>
      <c r="C2629" s="14" t="s">
        <v>767</v>
      </c>
      <c r="D2629" s="14">
        <v>94</v>
      </c>
      <c r="E2629">
        <f>VLOOKUP(C:C,Table1[[#All],[searchTaxon]:[Multiple_forms]],3,FALSE)</f>
        <v>0</v>
      </c>
      <c r="F2629">
        <f>VLOOKUP(C:C,Table1[[#All],[searchTaxon]:[Multiple_forms]],4,FALSE)</f>
        <v>0</v>
      </c>
      <c r="G2629">
        <f>VLOOKUP(C:C,Table1[[#All],[searchTaxon]:[Multiple_forms]],5,FALSE)</f>
        <v>0</v>
      </c>
      <c r="J2629" t="s">
        <v>120</v>
      </c>
    </row>
    <row r="2630" spans="1:10">
      <c r="A2630" s="12">
        <v>43248</v>
      </c>
      <c r="B2630" s="13">
        <v>43248</v>
      </c>
      <c r="C2630" s="14" t="s">
        <v>769</v>
      </c>
      <c r="D2630" s="14">
        <v>95</v>
      </c>
      <c r="E2630">
        <f>VLOOKUP(C:C,Table1[[#All],[searchTaxon]:[Multiple_forms]],3,FALSE)</f>
        <v>0</v>
      </c>
      <c r="F2630">
        <f>VLOOKUP(C:C,Table1[[#All],[searchTaxon]:[Multiple_forms]],4,FALSE)</f>
        <v>0</v>
      </c>
      <c r="G2630">
        <f>VLOOKUP(C:C,Table1[[#All],[searchTaxon]:[Multiple_forms]],5,FALSE)</f>
        <v>0</v>
      </c>
      <c r="J2630" t="s">
        <v>120</v>
      </c>
    </row>
    <row r="2631" spans="1:10">
      <c r="A2631" s="12">
        <v>43248</v>
      </c>
      <c r="B2631" s="13">
        <v>43248</v>
      </c>
      <c r="C2631" s="14" t="s">
        <v>771</v>
      </c>
      <c r="D2631" s="14">
        <v>96</v>
      </c>
      <c r="E2631">
        <f>VLOOKUP(C:C,Table1[[#All],[searchTaxon]:[Multiple_forms]],3,FALSE)</f>
        <v>0</v>
      </c>
      <c r="F2631">
        <f>VLOOKUP(C:C,Table1[[#All],[searchTaxon]:[Multiple_forms]],4,FALSE)</f>
        <v>0</v>
      </c>
      <c r="G2631">
        <f>VLOOKUP(C:C,Table1[[#All],[searchTaxon]:[Multiple_forms]],5,FALSE)</f>
        <v>0</v>
      </c>
      <c r="J2631" t="s">
        <v>120</v>
      </c>
    </row>
    <row r="2632" spans="1:10">
      <c r="A2632" s="12">
        <v>43248</v>
      </c>
      <c r="B2632" s="13">
        <v>43248</v>
      </c>
      <c r="C2632" s="14" t="s">
        <v>771</v>
      </c>
      <c r="D2632" s="14">
        <v>97</v>
      </c>
      <c r="E2632">
        <f>VLOOKUP(C:C,Table1[[#All],[searchTaxon]:[Multiple_forms]],3,FALSE)</f>
        <v>0</v>
      </c>
      <c r="F2632">
        <f>VLOOKUP(C:C,Table1[[#All],[searchTaxon]:[Multiple_forms]],4,FALSE)</f>
        <v>0</v>
      </c>
      <c r="G2632">
        <f>VLOOKUP(C:C,Table1[[#All],[searchTaxon]:[Multiple_forms]],5,FALSE)</f>
        <v>0</v>
      </c>
      <c r="J2632" t="s">
        <v>120</v>
      </c>
    </row>
    <row r="2633" spans="1:10">
      <c r="A2633" s="12">
        <v>43248</v>
      </c>
      <c r="B2633" s="13">
        <v>43248</v>
      </c>
      <c r="C2633" s="14" t="s">
        <v>774</v>
      </c>
      <c r="D2633" s="14">
        <v>98</v>
      </c>
      <c r="E2633">
        <f>VLOOKUP(C:C,Table1[[#All],[searchTaxon]:[Multiple_forms]],3,FALSE)</f>
        <v>0</v>
      </c>
      <c r="F2633">
        <f>VLOOKUP(C:C,Table1[[#All],[searchTaxon]:[Multiple_forms]],4,FALSE)</f>
        <v>0</v>
      </c>
      <c r="G2633">
        <f>VLOOKUP(C:C,Table1[[#All],[searchTaxon]:[Multiple_forms]],5,FALSE)</f>
        <v>0</v>
      </c>
      <c r="J2633" t="s">
        <v>120</v>
      </c>
    </row>
    <row r="2634" spans="1:10">
      <c r="A2634" s="12">
        <v>43248</v>
      </c>
      <c r="B2634" s="13">
        <v>43248</v>
      </c>
      <c r="C2634" s="14" t="s">
        <v>777</v>
      </c>
      <c r="D2634" s="14">
        <v>99</v>
      </c>
      <c r="E2634">
        <f>VLOOKUP(C:C,Table1[[#All],[searchTaxon]:[Multiple_forms]],3,FALSE)</f>
        <v>0</v>
      </c>
      <c r="F2634">
        <f>VLOOKUP(C:C,Table1[[#All],[searchTaxon]:[Multiple_forms]],4,FALSE)</f>
        <v>0</v>
      </c>
      <c r="G2634">
        <f>VLOOKUP(C:C,Table1[[#All],[searchTaxon]:[Multiple_forms]],5,FALSE)</f>
        <v>0</v>
      </c>
      <c r="J2634" t="s">
        <v>120</v>
      </c>
    </row>
    <row r="2635" spans="1:10">
      <c r="A2635" s="12">
        <v>43248</v>
      </c>
      <c r="B2635" s="13">
        <v>43248</v>
      </c>
      <c r="C2635" s="14" t="s">
        <v>779</v>
      </c>
      <c r="D2635" s="14">
        <v>100</v>
      </c>
      <c r="E2635">
        <f>VLOOKUP(C:C,Table1[[#All],[searchTaxon]:[Multiple_forms]],3,FALSE)</f>
        <v>0</v>
      </c>
      <c r="F2635">
        <f>VLOOKUP(C:C,Table1[[#All],[searchTaxon]:[Multiple_forms]],4,FALSE)</f>
        <v>0</v>
      </c>
      <c r="G2635">
        <f>VLOOKUP(C:C,Table1[[#All],[searchTaxon]:[Multiple_forms]],5,FALSE)</f>
        <v>0</v>
      </c>
      <c r="J2635" t="s">
        <v>120</v>
      </c>
    </row>
    <row r="2636" spans="1:10">
      <c r="A2636" s="12">
        <v>43248</v>
      </c>
      <c r="B2636" s="13">
        <v>43248</v>
      </c>
      <c r="C2636" s="14" t="s">
        <v>781</v>
      </c>
      <c r="D2636" s="14">
        <v>101</v>
      </c>
      <c r="E2636">
        <f>VLOOKUP(C:C,Table1[[#All],[searchTaxon]:[Multiple_forms]],3,FALSE)</f>
        <v>0</v>
      </c>
      <c r="F2636">
        <f>VLOOKUP(C:C,Table1[[#All],[searchTaxon]:[Multiple_forms]],4,FALSE)</f>
        <v>0</v>
      </c>
      <c r="G2636">
        <f>VLOOKUP(C:C,Table1[[#All],[searchTaxon]:[Multiple_forms]],5,FALSE)</f>
        <v>0</v>
      </c>
      <c r="J2636" t="s">
        <v>120</v>
      </c>
    </row>
    <row r="2637" spans="1:10">
      <c r="A2637" s="12">
        <v>43248</v>
      </c>
      <c r="B2637" s="13">
        <v>43248</v>
      </c>
      <c r="C2637" s="14" t="s">
        <v>783</v>
      </c>
      <c r="D2637" s="14">
        <v>102</v>
      </c>
      <c r="E2637">
        <f>VLOOKUP(C:C,Table1[[#All],[searchTaxon]:[Multiple_forms]],3,FALSE)</f>
        <v>0</v>
      </c>
      <c r="F2637">
        <f>VLOOKUP(C:C,Table1[[#All],[searchTaxon]:[Multiple_forms]],4,FALSE)</f>
        <v>0</v>
      </c>
      <c r="G2637">
        <f>VLOOKUP(C:C,Table1[[#All],[searchTaxon]:[Multiple_forms]],5,FALSE)</f>
        <v>0</v>
      </c>
      <c r="J2637" t="s">
        <v>120</v>
      </c>
    </row>
    <row r="2638" spans="1:10">
      <c r="A2638" s="12">
        <v>43248</v>
      </c>
      <c r="B2638" s="13">
        <v>43248</v>
      </c>
      <c r="C2638" s="14" t="s">
        <v>786</v>
      </c>
      <c r="D2638" s="14">
        <v>103</v>
      </c>
      <c r="E2638">
        <f>VLOOKUP(C:C,Table1[[#All],[searchTaxon]:[Multiple_forms]],3,FALSE)</f>
        <v>0</v>
      </c>
      <c r="F2638">
        <f>VLOOKUP(C:C,Table1[[#All],[searchTaxon]:[Multiple_forms]],4,FALSE)</f>
        <v>0</v>
      </c>
      <c r="G2638">
        <f>VLOOKUP(C:C,Table1[[#All],[searchTaxon]:[Multiple_forms]],5,FALSE)</f>
        <v>0</v>
      </c>
      <c r="J2638" t="s">
        <v>120</v>
      </c>
    </row>
    <row r="2639" spans="1:10">
      <c r="A2639" s="12">
        <v>43248</v>
      </c>
      <c r="B2639" s="13">
        <v>43248</v>
      </c>
      <c r="C2639" s="14" t="s">
        <v>788</v>
      </c>
      <c r="D2639" s="14">
        <v>104</v>
      </c>
      <c r="E2639">
        <f>VLOOKUP(C:C,Table1[[#All],[searchTaxon]:[Multiple_forms]],3,FALSE)</f>
        <v>0</v>
      </c>
      <c r="F2639">
        <f>VLOOKUP(C:C,Table1[[#All],[searchTaxon]:[Multiple_forms]],4,FALSE)</f>
        <v>0</v>
      </c>
      <c r="G2639">
        <f>VLOOKUP(C:C,Table1[[#All],[searchTaxon]:[Multiple_forms]],5,FALSE)</f>
        <v>0</v>
      </c>
      <c r="J2639" t="s">
        <v>120</v>
      </c>
    </row>
    <row r="2640" spans="1:10">
      <c r="A2640" s="12">
        <v>43248</v>
      </c>
      <c r="B2640" s="13">
        <v>43248</v>
      </c>
      <c r="C2640" s="14" t="s">
        <v>791</v>
      </c>
      <c r="D2640" s="14">
        <v>105</v>
      </c>
      <c r="E2640">
        <f>VLOOKUP(C:C,Table1[[#All],[searchTaxon]:[Multiple_forms]],3,FALSE)</f>
        <v>0</v>
      </c>
      <c r="F2640">
        <f>VLOOKUP(C:C,Table1[[#All],[searchTaxon]:[Multiple_forms]],4,FALSE)</f>
        <v>0</v>
      </c>
      <c r="G2640">
        <f>VLOOKUP(C:C,Table1[[#All],[searchTaxon]:[Multiple_forms]],5,FALSE)</f>
        <v>0</v>
      </c>
      <c r="J2640" t="s">
        <v>120</v>
      </c>
    </row>
    <row r="2641" spans="1:10">
      <c r="A2641" s="12">
        <v>43249</v>
      </c>
      <c r="B2641" s="13">
        <v>43249</v>
      </c>
      <c r="C2641" s="14" t="s">
        <v>793</v>
      </c>
      <c r="D2641" s="14">
        <v>106</v>
      </c>
      <c r="E2641">
        <f>VLOOKUP(C:C,Table1[[#All],[searchTaxon]:[Multiple_forms]],3,FALSE)</f>
        <v>0</v>
      </c>
      <c r="F2641">
        <f>VLOOKUP(C:C,Table1[[#All],[searchTaxon]:[Multiple_forms]],4,FALSE)</f>
        <v>0</v>
      </c>
      <c r="G2641">
        <f>VLOOKUP(C:C,Table1[[#All],[searchTaxon]:[Multiple_forms]],5,FALSE)</f>
        <v>0</v>
      </c>
      <c r="J2641" t="s">
        <v>120</v>
      </c>
    </row>
    <row r="2642" spans="1:10">
      <c r="A2642" s="12">
        <v>43249</v>
      </c>
      <c r="B2642" s="13">
        <v>43249</v>
      </c>
      <c r="C2642" s="14" t="s">
        <v>795</v>
      </c>
      <c r="D2642" s="14">
        <v>107</v>
      </c>
      <c r="E2642">
        <f>VLOOKUP(C:C,Table1[[#All],[searchTaxon]:[Multiple_forms]],3,FALSE)</f>
        <v>0</v>
      </c>
      <c r="F2642">
        <f>VLOOKUP(C:C,Table1[[#All],[searchTaxon]:[Multiple_forms]],4,FALSE)</f>
        <v>0</v>
      </c>
      <c r="G2642">
        <f>VLOOKUP(C:C,Table1[[#All],[searchTaxon]:[Multiple_forms]],5,FALSE)</f>
        <v>0</v>
      </c>
      <c r="J2642" t="s">
        <v>120</v>
      </c>
    </row>
    <row r="2643" spans="1:10">
      <c r="A2643" s="12">
        <v>43249</v>
      </c>
      <c r="B2643" s="13">
        <v>43249</v>
      </c>
      <c r="C2643" s="14" t="s">
        <v>798</v>
      </c>
      <c r="D2643" s="14">
        <v>108</v>
      </c>
      <c r="E2643">
        <f>VLOOKUP(C:C,Table1[[#All],[searchTaxon]:[Multiple_forms]],3,FALSE)</f>
        <v>0</v>
      </c>
      <c r="F2643">
        <f>VLOOKUP(C:C,Table1[[#All],[searchTaxon]:[Multiple_forms]],4,FALSE)</f>
        <v>0</v>
      </c>
      <c r="G2643">
        <f>VLOOKUP(C:C,Table1[[#All],[searchTaxon]:[Multiple_forms]],5,FALSE)</f>
        <v>0</v>
      </c>
      <c r="J2643" t="s">
        <v>120</v>
      </c>
    </row>
    <row r="2644" spans="1:10">
      <c r="A2644" s="12">
        <v>43249</v>
      </c>
      <c r="B2644" s="13">
        <v>43249</v>
      </c>
      <c r="C2644" s="14" t="s">
        <v>800</v>
      </c>
      <c r="D2644" s="14">
        <v>109</v>
      </c>
      <c r="E2644">
        <f>VLOOKUP(C:C,Table1[[#All],[searchTaxon]:[Multiple_forms]],3,FALSE)</f>
        <v>0</v>
      </c>
      <c r="F2644">
        <f>VLOOKUP(C:C,Table1[[#All],[searchTaxon]:[Multiple_forms]],4,FALSE)</f>
        <v>0</v>
      </c>
      <c r="G2644">
        <f>VLOOKUP(C:C,Table1[[#All],[searchTaxon]:[Multiple_forms]],5,FALSE)</f>
        <v>0</v>
      </c>
      <c r="J2644" t="s">
        <v>120</v>
      </c>
    </row>
    <row r="2645" spans="1:10">
      <c r="A2645" s="12">
        <v>43249</v>
      </c>
      <c r="B2645" s="13">
        <v>43249</v>
      </c>
      <c r="C2645" s="14" t="s">
        <v>802</v>
      </c>
      <c r="D2645" s="14">
        <v>110</v>
      </c>
      <c r="E2645">
        <f>VLOOKUP(C:C,Table1[[#All],[searchTaxon]:[Multiple_forms]],3,FALSE)</f>
        <v>0</v>
      </c>
      <c r="F2645">
        <f>VLOOKUP(C:C,Table1[[#All],[searchTaxon]:[Multiple_forms]],4,FALSE)</f>
        <v>0</v>
      </c>
      <c r="G2645">
        <f>VLOOKUP(C:C,Table1[[#All],[searchTaxon]:[Multiple_forms]],5,FALSE)</f>
        <v>0</v>
      </c>
      <c r="J2645" t="s">
        <v>120</v>
      </c>
    </row>
    <row r="2646" spans="1:10">
      <c r="A2646" s="12">
        <v>43249</v>
      </c>
      <c r="B2646" s="13">
        <v>43249</v>
      </c>
      <c r="C2646" s="14" t="s">
        <v>804</v>
      </c>
      <c r="D2646" s="14">
        <v>111</v>
      </c>
      <c r="E2646">
        <f>VLOOKUP(C:C,Table1[[#All],[searchTaxon]:[Multiple_forms]],3,FALSE)</f>
        <v>0</v>
      </c>
      <c r="F2646">
        <f>VLOOKUP(C:C,Table1[[#All],[searchTaxon]:[Multiple_forms]],4,FALSE)</f>
        <v>0</v>
      </c>
      <c r="G2646">
        <f>VLOOKUP(C:C,Table1[[#All],[searchTaxon]:[Multiple_forms]],5,FALSE)</f>
        <v>0</v>
      </c>
      <c r="J2646" t="s">
        <v>120</v>
      </c>
    </row>
    <row r="2647" spans="1:10">
      <c r="A2647" s="12">
        <v>43249</v>
      </c>
      <c r="B2647" s="13">
        <v>43249</v>
      </c>
      <c r="C2647" s="14" t="s">
        <v>806</v>
      </c>
      <c r="D2647" s="14">
        <v>112</v>
      </c>
      <c r="E2647">
        <f>VLOOKUP(C:C,Table1[[#All],[searchTaxon]:[Multiple_forms]],3,FALSE)</f>
        <v>0</v>
      </c>
      <c r="F2647">
        <f>VLOOKUP(C:C,Table1[[#All],[searchTaxon]:[Multiple_forms]],4,FALSE)</f>
        <v>0</v>
      </c>
      <c r="G2647">
        <f>VLOOKUP(C:C,Table1[[#All],[searchTaxon]:[Multiple_forms]],5,FALSE)</f>
        <v>0</v>
      </c>
      <c r="J2647" t="s">
        <v>120</v>
      </c>
    </row>
    <row r="2648" spans="1:10">
      <c r="A2648" s="12">
        <v>43249</v>
      </c>
      <c r="B2648" s="13">
        <v>43249</v>
      </c>
      <c r="C2648" s="14" t="s">
        <v>808</v>
      </c>
      <c r="D2648" s="14">
        <v>113</v>
      </c>
      <c r="E2648">
        <f>VLOOKUP(C:C,Table1[[#All],[searchTaxon]:[Multiple_forms]],3,FALSE)</f>
        <v>0</v>
      </c>
      <c r="F2648">
        <f>VLOOKUP(C:C,Table1[[#All],[searchTaxon]:[Multiple_forms]],4,FALSE)</f>
        <v>0</v>
      </c>
      <c r="G2648">
        <f>VLOOKUP(C:C,Table1[[#All],[searchTaxon]:[Multiple_forms]],5,FALSE)</f>
        <v>0</v>
      </c>
      <c r="J2648" t="s">
        <v>120</v>
      </c>
    </row>
    <row r="2649" spans="1:10">
      <c r="A2649" s="12">
        <v>43249</v>
      </c>
      <c r="B2649" s="13">
        <v>43249</v>
      </c>
      <c r="C2649" s="14" t="s">
        <v>812</v>
      </c>
      <c r="D2649" s="14">
        <v>114</v>
      </c>
      <c r="E2649">
        <f>VLOOKUP(C:C,Table1[[#All],[searchTaxon]:[Multiple_forms]],3,FALSE)</f>
        <v>0</v>
      </c>
      <c r="F2649">
        <f>VLOOKUP(C:C,Table1[[#All],[searchTaxon]:[Multiple_forms]],4,FALSE)</f>
        <v>0</v>
      </c>
      <c r="G2649">
        <f>VLOOKUP(C:C,Table1[[#All],[searchTaxon]:[Multiple_forms]],5,FALSE)</f>
        <v>0</v>
      </c>
      <c r="J2649" t="s">
        <v>120</v>
      </c>
    </row>
    <row r="2650" spans="1:10">
      <c r="A2650" s="12">
        <v>43249</v>
      </c>
      <c r="B2650" s="13">
        <v>43249</v>
      </c>
      <c r="C2650" s="14" t="s">
        <v>815</v>
      </c>
      <c r="D2650" s="14">
        <v>115</v>
      </c>
      <c r="E2650">
        <f>VLOOKUP(C:C,Table1[[#All],[searchTaxon]:[Multiple_forms]],3,FALSE)</f>
        <v>0</v>
      </c>
      <c r="F2650">
        <f>VLOOKUP(C:C,Table1[[#All],[searchTaxon]:[Multiple_forms]],4,FALSE)</f>
        <v>0</v>
      </c>
      <c r="G2650">
        <f>VLOOKUP(C:C,Table1[[#All],[searchTaxon]:[Multiple_forms]],5,FALSE)</f>
        <v>0</v>
      </c>
      <c r="J2650" t="s">
        <v>120</v>
      </c>
    </row>
    <row r="2651" spans="1:10">
      <c r="A2651" s="12">
        <v>43249</v>
      </c>
      <c r="B2651" s="13">
        <v>43249</v>
      </c>
      <c r="C2651" s="14" t="s">
        <v>817</v>
      </c>
      <c r="D2651" s="14">
        <v>116</v>
      </c>
      <c r="E2651">
        <f>VLOOKUP(C:C,Table1[[#All],[searchTaxon]:[Multiple_forms]],3,FALSE)</f>
        <v>0</v>
      </c>
      <c r="F2651">
        <f>VLOOKUP(C:C,Table1[[#All],[searchTaxon]:[Multiple_forms]],4,FALSE)</f>
        <v>0</v>
      </c>
      <c r="G2651">
        <f>VLOOKUP(C:C,Table1[[#All],[searchTaxon]:[Multiple_forms]],5,FALSE)</f>
        <v>0</v>
      </c>
      <c r="J2651" t="s">
        <v>120</v>
      </c>
    </row>
    <row r="2652" spans="1:10">
      <c r="A2652" s="12">
        <v>43249</v>
      </c>
      <c r="B2652" s="13">
        <v>43249</v>
      </c>
      <c r="C2652" s="14" t="s">
        <v>821</v>
      </c>
      <c r="D2652" s="14">
        <v>117</v>
      </c>
      <c r="E2652">
        <f>VLOOKUP(C:C,Table1[[#All],[searchTaxon]:[Multiple_forms]],3,FALSE)</f>
        <v>0</v>
      </c>
      <c r="F2652">
        <f>VLOOKUP(C:C,Table1[[#All],[searchTaxon]:[Multiple_forms]],4,FALSE)</f>
        <v>0</v>
      </c>
      <c r="G2652">
        <f>VLOOKUP(C:C,Table1[[#All],[searchTaxon]:[Multiple_forms]],5,FALSE)</f>
        <v>0</v>
      </c>
      <c r="J2652" t="s">
        <v>120</v>
      </c>
    </row>
    <row r="2653" spans="1:10">
      <c r="A2653" s="12">
        <v>43249</v>
      </c>
      <c r="B2653" s="13">
        <v>43249</v>
      </c>
      <c r="C2653" s="14" t="s">
        <v>825</v>
      </c>
      <c r="D2653" s="14">
        <v>118</v>
      </c>
      <c r="E2653">
        <f>VLOOKUP(C:C,Table1[[#All],[searchTaxon]:[Multiple_forms]],3,FALSE)</f>
        <v>0</v>
      </c>
      <c r="F2653">
        <f>VLOOKUP(C:C,Table1[[#All],[searchTaxon]:[Multiple_forms]],4,FALSE)</f>
        <v>0</v>
      </c>
      <c r="G2653">
        <f>VLOOKUP(C:C,Table1[[#All],[searchTaxon]:[Multiple_forms]],5,FALSE)</f>
        <v>0</v>
      </c>
      <c r="J2653" t="s">
        <v>120</v>
      </c>
    </row>
    <row r="2654" spans="1:10">
      <c r="A2654" s="12">
        <v>43249</v>
      </c>
      <c r="B2654" s="13">
        <v>43249</v>
      </c>
      <c r="C2654" s="14" t="s">
        <v>825</v>
      </c>
      <c r="D2654" s="14">
        <v>119</v>
      </c>
      <c r="E2654">
        <f>VLOOKUP(C:C,Table1[[#All],[searchTaxon]:[Multiple_forms]],3,FALSE)</f>
        <v>0</v>
      </c>
      <c r="F2654">
        <f>VLOOKUP(C:C,Table1[[#All],[searchTaxon]:[Multiple_forms]],4,FALSE)</f>
        <v>0</v>
      </c>
      <c r="G2654">
        <f>VLOOKUP(C:C,Table1[[#All],[searchTaxon]:[Multiple_forms]],5,FALSE)</f>
        <v>0</v>
      </c>
      <c r="J2654" t="s">
        <v>120</v>
      </c>
    </row>
    <row r="2655" spans="1:10">
      <c r="A2655" s="12">
        <v>43249</v>
      </c>
      <c r="B2655" s="13">
        <v>43249</v>
      </c>
      <c r="C2655" s="14" t="s">
        <v>828</v>
      </c>
      <c r="D2655" s="14">
        <v>120</v>
      </c>
      <c r="E2655">
        <f>VLOOKUP(C:C,Table1[[#All],[searchTaxon]:[Multiple_forms]],3,FALSE)</f>
        <v>0</v>
      </c>
      <c r="F2655">
        <f>VLOOKUP(C:C,Table1[[#All],[searchTaxon]:[Multiple_forms]],4,FALSE)</f>
        <v>0</v>
      </c>
      <c r="G2655">
        <f>VLOOKUP(C:C,Table1[[#All],[searchTaxon]:[Multiple_forms]],5,FALSE)</f>
        <v>0</v>
      </c>
      <c r="J2655" t="s">
        <v>120</v>
      </c>
    </row>
    <row r="2656" spans="1:10">
      <c r="A2656" s="12">
        <v>43249</v>
      </c>
      <c r="B2656" s="13">
        <v>43249</v>
      </c>
      <c r="C2656" s="14" t="s">
        <v>830</v>
      </c>
      <c r="D2656" s="14">
        <v>121</v>
      </c>
      <c r="E2656">
        <f>VLOOKUP(C:C,Table1[[#All],[searchTaxon]:[Multiple_forms]],3,FALSE)</f>
        <v>0</v>
      </c>
      <c r="F2656">
        <f>VLOOKUP(C:C,Table1[[#All],[searchTaxon]:[Multiple_forms]],4,FALSE)</f>
        <v>0</v>
      </c>
      <c r="G2656">
        <f>VLOOKUP(C:C,Table1[[#All],[searchTaxon]:[Multiple_forms]],5,FALSE)</f>
        <v>0</v>
      </c>
      <c r="J2656" t="s">
        <v>120</v>
      </c>
    </row>
    <row r="2657" spans="1:10">
      <c r="A2657" s="12">
        <v>43249</v>
      </c>
      <c r="B2657" s="13">
        <v>43249</v>
      </c>
      <c r="C2657" s="14" t="s">
        <v>832</v>
      </c>
      <c r="D2657" s="14">
        <v>122</v>
      </c>
      <c r="E2657">
        <f>VLOOKUP(C:C,Table1[[#All],[searchTaxon]:[Multiple_forms]],3,FALSE)</f>
        <v>0</v>
      </c>
      <c r="F2657">
        <f>VLOOKUP(C:C,Table1[[#All],[searchTaxon]:[Multiple_forms]],4,FALSE)</f>
        <v>0</v>
      </c>
      <c r="G2657">
        <f>VLOOKUP(C:C,Table1[[#All],[searchTaxon]:[Multiple_forms]],5,FALSE)</f>
        <v>0</v>
      </c>
      <c r="J2657" t="s">
        <v>120</v>
      </c>
    </row>
    <row r="2658" spans="1:10">
      <c r="A2658" s="12">
        <v>43249</v>
      </c>
      <c r="B2658" s="13">
        <v>43249</v>
      </c>
      <c r="C2658" s="14" t="s">
        <v>834</v>
      </c>
      <c r="D2658" s="14">
        <v>123</v>
      </c>
      <c r="E2658">
        <f>VLOOKUP(C:C,Table1[[#All],[searchTaxon]:[Multiple_forms]],3,FALSE)</f>
        <v>0</v>
      </c>
      <c r="F2658">
        <f>VLOOKUP(C:C,Table1[[#All],[searchTaxon]:[Multiple_forms]],4,FALSE)</f>
        <v>0</v>
      </c>
      <c r="G2658">
        <f>VLOOKUP(C:C,Table1[[#All],[searchTaxon]:[Multiple_forms]],5,FALSE)</f>
        <v>0</v>
      </c>
      <c r="J2658" t="s">
        <v>120</v>
      </c>
    </row>
    <row r="2659" spans="1:10">
      <c r="A2659" s="12">
        <v>43273</v>
      </c>
      <c r="B2659" s="13">
        <v>43273</v>
      </c>
      <c r="C2659" s="14" t="s">
        <v>836</v>
      </c>
      <c r="D2659" s="14">
        <v>124</v>
      </c>
      <c r="E2659">
        <f>VLOOKUP(C:C,Table1[[#All],[searchTaxon]:[Multiple_forms]],3,FALSE)</f>
        <v>0</v>
      </c>
      <c r="F2659">
        <f>VLOOKUP(C:C,Table1[[#All],[searchTaxon]:[Multiple_forms]],4,FALSE)</f>
        <v>0</v>
      </c>
      <c r="G2659">
        <f>VLOOKUP(C:C,Table1[[#All],[searchTaxon]:[Multiple_forms]],5,FALSE)</f>
        <v>0</v>
      </c>
      <c r="J2659" t="s">
        <v>120</v>
      </c>
    </row>
    <row r="2660" spans="1:10">
      <c r="A2660" s="12">
        <v>43273</v>
      </c>
      <c r="B2660" s="13">
        <v>43273</v>
      </c>
      <c r="C2660" s="14" t="s">
        <v>841</v>
      </c>
      <c r="D2660" s="14">
        <v>125</v>
      </c>
      <c r="E2660">
        <f>VLOOKUP(C:C,Table1[[#All],[searchTaxon]:[Multiple_forms]],3,FALSE)</f>
        <v>0</v>
      </c>
      <c r="F2660">
        <f>VLOOKUP(C:C,Table1[[#All],[searchTaxon]:[Multiple_forms]],4,FALSE)</f>
        <v>0</v>
      </c>
      <c r="G2660">
        <f>VLOOKUP(C:C,Table1[[#All],[searchTaxon]:[Multiple_forms]],5,FALSE)</f>
        <v>0</v>
      </c>
      <c r="J2660" t="s">
        <v>120</v>
      </c>
    </row>
    <row r="2661" spans="1:10">
      <c r="A2661" s="12">
        <v>43273</v>
      </c>
      <c r="B2661" s="13">
        <v>43273</v>
      </c>
      <c r="C2661" s="14" t="s">
        <v>843</v>
      </c>
      <c r="D2661" s="14">
        <v>126</v>
      </c>
      <c r="E2661">
        <f>VLOOKUP(C:C,Table1[[#All],[searchTaxon]:[Multiple_forms]],3,FALSE)</f>
        <v>0</v>
      </c>
      <c r="F2661">
        <f>VLOOKUP(C:C,Table1[[#All],[searchTaxon]:[Multiple_forms]],4,FALSE)</f>
        <v>0</v>
      </c>
      <c r="G2661">
        <f>VLOOKUP(C:C,Table1[[#All],[searchTaxon]:[Multiple_forms]],5,FALSE)</f>
        <v>0</v>
      </c>
      <c r="J2661" t="s">
        <v>120</v>
      </c>
    </row>
    <row r="2662" spans="1:10">
      <c r="A2662" s="12">
        <v>43273</v>
      </c>
      <c r="B2662" s="13">
        <v>43273</v>
      </c>
      <c r="C2662" s="14" t="s">
        <v>845</v>
      </c>
      <c r="D2662" s="14">
        <v>127</v>
      </c>
      <c r="E2662">
        <f>VLOOKUP(C:C,Table1[[#All],[searchTaxon]:[Multiple_forms]],3,FALSE)</f>
        <v>0</v>
      </c>
      <c r="F2662">
        <f>VLOOKUP(C:C,Table1[[#All],[searchTaxon]:[Multiple_forms]],4,FALSE)</f>
        <v>0</v>
      </c>
      <c r="G2662">
        <f>VLOOKUP(C:C,Table1[[#All],[searchTaxon]:[Multiple_forms]],5,FALSE)</f>
        <v>0</v>
      </c>
      <c r="J2662" t="s">
        <v>120</v>
      </c>
    </row>
    <row r="2663" spans="1:10">
      <c r="A2663" s="12">
        <v>43273</v>
      </c>
      <c r="B2663" s="13">
        <v>43273</v>
      </c>
      <c r="C2663" s="14" t="s">
        <v>848</v>
      </c>
      <c r="D2663" s="14">
        <v>128</v>
      </c>
      <c r="E2663">
        <f>VLOOKUP(C:C,Table1[[#All],[searchTaxon]:[Multiple_forms]],3,FALSE)</f>
        <v>0</v>
      </c>
      <c r="F2663">
        <f>VLOOKUP(C:C,Table1[[#All],[searchTaxon]:[Multiple_forms]],4,FALSE)</f>
        <v>0</v>
      </c>
      <c r="G2663">
        <f>VLOOKUP(C:C,Table1[[#All],[searchTaxon]:[Multiple_forms]],5,FALSE)</f>
        <v>0</v>
      </c>
      <c r="J2663" t="s">
        <v>120</v>
      </c>
    </row>
    <row r="2664" spans="1:10">
      <c r="A2664" s="12">
        <v>43276</v>
      </c>
      <c r="B2664" s="13">
        <v>43276</v>
      </c>
      <c r="C2664" s="14" t="s">
        <v>850</v>
      </c>
      <c r="D2664" s="14">
        <v>129</v>
      </c>
      <c r="E2664">
        <f>VLOOKUP(C:C,Table1[[#All],[searchTaxon]:[Multiple_forms]],3,FALSE)</f>
        <v>0</v>
      </c>
      <c r="F2664">
        <f>VLOOKUP(C:C,Table1[[#All],[searchTaxon]:[Multiple_forms]],4,FALSE)</f>
        <v>0</v>
      </c>
      <c r="G2664">
        <f>VLOOKUP(C:C,Table1[[#All],[searchTaxon]:[Multiple_forms]],5,FALSE)</f>
        <v>0</v>
      </c>
      <c r="J2664" t="s">
        <v>120</v>
      </c>
    </row>
    <row r="2665" spans="1:10">
      <c r="A2665" s="12">
        <v>43276</v>
      </c>
      <c r="B2665" s="13">
        <v>43276</v>
      </c>
      <c r="C2665" s="14" t="s">
        <v>852</v>
      </c>
      <c r="D2665" s="14">
        <v>130</v>
      </c>
      <c r="E2665">
        <f>VLOOKUP(C:C,Table1[[#All],[searchTaxon]:[Multiple_forms]],3,FALSE)</f>
        <v>0</v>
      </c>
      <c r="F2665">
        <f>VLOOKUP(C:C,Table1[[#All],[searchTaxon]:[Multiple_forms]],4,FALSE)</f>
        <v>0</v>
      </c>
      <c r="G2665">
        <f>VLOOKUP(C:C,Table1[[#All],[searchTaxon]:[Multiple_forms]],5,FALSE)</f>
        <v>0</v>
      </c>
      <c r="J2665" t="s">
        <v>120</v>
      </c>
    </row>
    <row r="2666" spans="1:10">
      <c r="A2666" s="12">
        <v>43276</v>
      </c>
      <c r="B2666" s="13">
        <v>43276</v>
      </c>
      <c r="C2666" s="14" t="s">
        <v>855</v>
      </c>
      <c r="D2666" s="14">
        <v>131</v>
      </c>
      <c r="E2666">
        <f>VLOOKUP(C:C,Table1[[#All],[searchTaxon]:[Multiple_forms]],3,FALSE)</f>
        <v>0</v>
      </c>
      <c r="F2666">
        <f>VLOOKUP(C:C,Table1[[#All],[searchTaxon]:[Multiple_forms]],4,FALSE)</f>
        <v>0</v>
      </c>
      <c r="G2666">
        <f>VLOOKUP(C:C,Table1[[#All],[searchTaxon]:[Multiple_forms]],5,FALSE)</f>
        <v>0</v>
      </c>
      <c r="J2666" t="s">
        <v>120</v>
      </c>
    </row>
    <row r="2667" spans="1:10">
      <c r="A2667" s="12">
        <v>43276</v>
      </c>
      <c r="B2667" s="13">
        <v>43276</v>
      </c>
      <c r="C2667" s="14" t="s">
        <v>860</v>
      </c>
      <c r="D2667" s="14">
        <v>132</v>
      </c>
      <c r="E2667">
        <f>VLOOKUP(C:C,Table1[[#All],[searchTaxon]:[Multiple_forms]],3,FALSE)</f>
        <v>0</v>
      </c>
      <c r="F2667">
        <f>VLOOKUP(C:C,Table1[[#All],[searchTaxon]:[Multiple_forms]],4,FALSE)</f>
        <v>0</v>
      </c>
      <c r="G2667">
        <f>VLOOKUP(C:C,Table1[[#All],[searchTaxon]:[Multiple_forms]],5,FALSE)</f>
        <v>0</v>
      </c>
      <c r="J2667" t="s">
        <v>120</v>
      </c>
    </row>
    <row r="2668" spans="1:10">
      <c r="A2668" s="12">
        <v>43276</v>
      </c>
      <c r="B2668" s="13">
        <v>43276</v>
      </c>
      <c r="C2668" s="14" t="s">
        <v>863</v>
      </c>
      <c r="D2668" s="14">
        <v>133</v>
      </c>
      <c r="E2668">
        <f>VLOOKUP(C:C,Table1[[#All],[searchTaxon]:[Multiple_forms]],3,FALSE)</f>
        <v>0</v>
      </c>
      <c r="F2668">
        <f>VLOOKUP(C:C,Table1[[#All],[searchTaxon]:[Multiple_forms]],4,FALSE)</f>
        <v>0</v>
      </c>
      <c r="G2668">
        <f>VLOOKUP(C:C,Table1[[#All],[searchTaxon]:[Multiple_forms]],5,FALSE)</f>
        <v>0</v>
      </c>
      <c r="J2668" t="s">
        <v>120</v>
      </c>
    </row>
    <row r="2669" spans="1:10">
      <c r="A2669" s="12">
        <v>43276</v>
      </c>
      <c r="B2669" s="13">
        <v>43276</v>
      </c>
      <c r="C2669" s="14" t="s">
        <v>865</v>
      </c>
      <c r="D2669" s="14">
        <v>134</v>
      </c>
      <c r="E2669">
        <f>VLOOKUP(C:C,Table1[[#All],[searchTaxon]:[Multiple_forms]],3,FALSE)</f>
        <v>0</v>
      </c>
      <c r="F2669">
        <f>VLOOKUP(C:C,Table1[[#All],[searchTaxon]:[Multiple_forms]],4,FALSE)</f>
        <v>0</v>
      </c>
      <c r="G2669">
        <f>VLOOKUP(C:C,Table1[[#All],[searchTaxon]:[Multiple_forms]],5,FALSE)</f>
        <v>0</v>
      </c>
      <c r="J2669" t="s">
        <v>120</v>
      </c>
    </row>
    <row r="2670" spans="1:10">
      <c r="A2670" s="12">
        <v>43277</v>
      </c>
      <c r="B2670" s="13">
        <v>43277</v>
      </c>
      <c r="C2670" s="14" t="s">
        <v>867</v>
      </c>
      <c r="D2670" s="14">
        <v>135</v>
      </c>
      <c r="E2670">
        <f>VLOOKUP(C:C,Table1[[#All],[searchTaxon]:[Multiple_forms]],3,FALSE)</f>
        <v>0</v>
      </c>
      <c r="F2670">
        <f>VLOOKUP(C:C,Table1[[#All],[searchTaxon]:[Multiple_forms]],4,FALSE)</f>
        <v>0</v>
      </c>
      <c r="G2670">
        <f>VLOOKUP(C:C,Table1[[#All],[searchTaxon]:[Multiple_forms]],5,FALSE)</f>
        <v>0</v>
      </c>
      <c r="J2670" t="s">
        <v>120</v>
      </c>
    </row>
    <row r="2671" spans="1:10">
      <c r="A2671" s="12">
        <v>43277</v>
      </c>
      <c r="B2671" s="13">
        <v>43277</v>
      </c>
      <c r="C2671" s="14" t="s">
        <v>870</v>
      </c>
      <c r="D2671" s="14">
        <v>136</v>
      </c>
      <c r="E2671">
        <f>VLOOKUP(C:C,Table1[[#All],[searchTaxon]:[Multiple_forms]],3,FALSE)</f>
        <v>0</v>
      </c>
      <c r="F2671">
        <f>VLOOKUP(C:C,Table1[[#All],[searchTaxon]:[Multiple_forms]],4,FALSE)</f>
        <v>0</v>
      </c>
      <c r="G2671">
        <f>VLOOKUP(C:C,Table1[[#All],[searchTaxon]:[Multiple_forms]],5,FALSE)</f>
        <v>0</v>
      </c>
      <c r="J2671" t="s">
        <v>120</v>
      </c>
    </row>
    <row r="2672" spans="1:10">
      <c r="A2672" s="12">
        <v>43277</v>
      </c>
      <c r="B2672" s="13">
        <v>43277</v>
      </c>
      <c r="C2672" s="14" t="s">
        <v>872</v>
      </c>
      <c r="D2672" s="14">
        <v>137</v>
      </c>
      <c r="E2672">
        <f>VLOOKUP(C:C,Table1[[#All],[searchTaxon]:[Multiple_forms]],3,FALSE)</f>
        <v>0</v>
      </c>
      <c r="F2672">
        <f>VLOOKUP(C:C,Table1[[#All],[searchTaxon]:[Multiple_forms]],4,FALSE)</f>
        <v>0</v>
      </c>
      <c r="G2672">
        <f>VLOOKUP(C:C,Table1[[#All],[searchTaxon]:[Multiple_forms]],5,FALSE)</f>
        <v>0</v>
      </c>
      <c r="J2672" t="s">
        <v>120</v>
      </c>
    </row>
    <row r="2673" spans="1:10">
      <c r="A2673" s="12">
        <v>43277</v>
      </c>
      <c r="B2673" s="13">
        <v>43277</v>
      </c>
      <c r="C2673" s="14" t="s">
        <v>874</v>
      </c>
      <c r="D2673" s="14">
        <v>138</v>
      </c>
      <c r="E2673">
        <f>VLOOKUP(C:C,Table1[[#All],[searchTaxon]:[Multiple_forms]],3,FALSE)</f>
        <v>0</v>
      </c>
      <c r="F2673">
        <f>VLOOKUP(C:C,Table1[[#All],[searchTaxon]:[Multiple_forms]],4,FALSE)</f>
        <v>0</v>
      </c>
      <c r="G2673">
        <f>VLOOKUP(C:C,Table1[[#All],[searchTaxon]:[Multiple_forms]],5,FALSE)</f>
        <v>0</v>
      </c>
      <c r="J2673" t="s">
        <v>120</v>
      </c>
    </row>
    <row r="2674" spans="1:10">
      <c r="A2674" s="12">
        <v>43277</v>
      </c>
      <c r="B2674" s="13">
        <v>43277</v>
      </c>
      <c r="C2674" s="14" t="s">
        <v>876</v>
      </c>
      <c r="D2674" s="14">
        <v>139</v>
      </c>
      <c r="E2674">
        <f>VLOOKUP(C:C,Table1[[#All],[searchTaxon]:[Multiple_forms]],3,FALSE)</f>
        <v>0</v>
      </c>
      <c r="F2674">
        <f>VLOOKUP(C:C,Table1[[#All],[searchTaxon]:[Multiple_forms]],4,FALSE)</f>
        <v>0</v>
      </c>
      <c r="G2674">
        <f>VLOOKUP(C:C,Table1[[#All],[searchTaxon]:[Multiple_forms]],5,FALSE)</f>
        <v>0</v>
      </c>
      <c r="J2674" t="s">
        <v>120</v>
      </c>
    </row>
    <row r="2675" spans="1:10">
      <c r="A2675" s="12">
        <v>43277</v>
      </c>
      <c r="B2675" s="13">
        <v>43277</v>
      </c>
      <c r="C2675" s="14" t="s">
        <v>879</v>
      </c>
      <c r="D2675" s="14">
        <v>140</v>
      </c>
      <c r="E2675">
        <f>VLOOKUP(C:C,Table1[[#All],[searchTaxon]:[Multiple_forms]],3,FALSE)</f>
        <v>0</v>
      </c>
      <c r="F2675">
        <f>VLOOKUP(C:C,Table1[[#All],[searchTaxon]:[Multiple_forms]],4,FALSE)</f>
        <v>0</v>
      </c>
      <c r="G2675">
        <f>VLOOKUP(C:C,Table1[[#All],[searchTaxon]:[Multiple_forms]],5,FALSE)</f>
        <v>0</v>
      </c>
      <c r="J2675" t="s">
        <v>120</v>
      </c>
    </row>
    <row r="2676" spans="1:10">
      <c r="A2676" s="12">
        <v>43277</v>
      </c>
      <c r="B2676" s="13">
        <v>43277</v>
      </c>
      <c r="C2676" s="14" t="s">
        <v>883</v>
      </c>
      <c r="D2676" s="14">
        <v>141</v>
      </c>
      <c r="E2676">
        <f>VLOOKUP(C:C,Table1[[#All],[searchTaxon]:[Multiple_forms]],3,FALSE)</f>
        <v>0</v>
      </c>
      <c r="F2676">
        <f>VLOOKUP(C:C,Table1[[#All],[searchTaxon]:[Multiple_forms]],4,FALSE)</f>
        <v>0</v>
      </c>
      <c r="G2676">
        <f>VLOOKUP(C:C,Table1[[#All],[searchTaxon]:[Multiple_forms]],5,FALSE)</f>
        <v>0</v>
      </c>
      <c r="J2676" t="s">
        <v>120</v>
      </c>
    </row>
    <row r="2677" spans="1:10">
      <c r="A2677" s="12">
        <v>43277</v>
      </c>
      <c r="B2677" s="13">
        <v>43277</v>
      </c>
      <c r="C2677" s="14" t="s">
        <v>888</v>
      </c>
      <c r="D2677" s="14">
        <v>142</v>
      </c>
      <c r="E2677">
        <f>VLOOKUP(C:C,Table1[[#All],[searchTaxon]:[Multiple_forms]],3,FALSE)</f>
        <v>0</v>
      </c>
      <c r="F2677">
        <f>VLOOKUP(C:C,Table1[[#All],[searchTaxon]:[Multiple_forms]],4,FALSE)</f>
        <v>0</v>
      </c>
      <c r="G2677">
        <f>VLOOKUP(C:C,Table1[[#All],[searchTaxon]:[Multiple_forms]],5,FALSE)</f>
        <v>0</v>
      </c>
      <c r="J2677" t="s">
        <v>120</v>
      </c>
    </row>
    <row r="2678" spans="1:10">
      <c r="A2678" s="12">
        <v>43278</v>
      </c>
      <c r="B2678" s="13">
        <v>43278</v>
      </c>
      <c r="C2678" s="14" t="s">
        <v>891</v>
      </c>
      <c r="D2678" s="14">
        <v>143</v>
      </c>
      <c r="E2678">
        <f>VLOOKUP(C:C,Table1[[#All],[searchTaxon]:[Multiple_forms]],3,FALSE)</f>
        <v>0</v>
      </c>
      <c r="F2678">
        <f>VLOOKUP(C:C,Table1[[#All],[searchTaxon]:[Multiple_forms]],4,FALSE)</f>
        <v>0</v>
      </c>
      <c r="G2678">
        <f>VLOOKUP(C:C,Table1[[#All],[searchTaxon]:[Multiple_forms]],5,FALSE)</f>
        <v>0</v>
      </c>
      <c r="J2678" t="s">
        <v>120</v>
      </c>
    </row>
    <row r="2679" spans="1:10">
      <c r="A2679" s="12">
        <v>43278</v>
      </c>
      <c r="B2679" s="13">
        <v>43278</v>
      </c>
      <c r="C2679" s="14" t="s">
        <v>892</v>
      </c>
      <c r="D2679" s="14">
        <v>144</v>
      </c>
      <c r="E2679">
        <f>VLOOKUP(C:C,Table1[[#All],[searchTaxon]:[Multiple_forms]],3,FALSE)</f>
        <v>0</v>
      </c>
      <c r="F2679">
        <f>VLOOKUP(C:C,Table1[[#All],[searchTaxon]:[Multiple_forms]],4,FALSE)</f>
        <v>0</v>
      </c>
      <c r="G2679">
        <f>VLOOKUP(C:C,Table1[[#All],[searchTaxon]:[Multiple_forms]],5,FALSE)</f>
        <v>0</v>
      </c>
      <c r="J2679" t="s">
        <v>120</v>
      </c>
    </row>
    <row r="2680" spans="1:10">
      <c r="A2680" s="12">
        <v>43278</v>
      </c>
      <c r="B2680" s="13">
        <v>43278</v>
      </c>
      <c r="C2680" s="14" t="s">
        <v>895</v>
      </c>
      <c r="D2680" s="14">
        <v>145</v>
      </c>
      <c r="E2680">
        <f>VLOOKUP(C:C,Table1[[#All],[searchTaxon]:[Multiple_forms]],3,FALSE)</f>
        <v>0</v>
      </c>
      <c r="F2680">
        <f>VLOOKUP(C:C,Table1[[#All],[searchTaxon]:[Multiple_forms]],4,FALSE)</f>
        <v>0</v>
      </c>
      <c r="G2680">
        <f>VLOOKUP(C:C,Table1[[#All],[searchTaxon]:[Multiple_forms]],5,FALSE)</f>
        <v>0</v>
      </c>
      <c r="J2680" t="s">
        <v>120</v>
      </c>
    </row>
    <row r="2681" spans="1:10">
      <c r="A2681" s="12">
        <v>43278</v>
      </c>
      <c r="B2681" s="13">
        <v>43278</v>
      </c>
      <c r="C2681" s="14" t="s">
        <v>897</v>
      </c>
      <c r="D2681" s="14">
        <v>146</v>
      </c>
      <c r="E2681" t="str">
        <f>VLOOKUP(C:C,Table1[[#All],[searchTaxon]:[Multiple_forms]],3,FALSE)</f>
        <v>Maculata</v>
      </c>
      <c r="F2681">
        <f>VLOOKUP(C:C,Table1[[#All],[searchTaxon]:[Multiple_forms]],4,FALSE)</f>
        <v>0</v>
      </c>
      <c r="G2681" t="str">
        <f>VLOOKUP(C:C,Table1[[#All],[searchTaxon]:[Multiple_forms]],5,FALSE)</f>
        <v>Yes</v>
      </c>
      <c r="J2681" t="s">
        <v>120</v>
      </c>
    </row>
    <row r="2682" spans="1:10">
      <c r="A2682" s="12">
        <v>43279</v>
      </c>
      <c r="B2682" s="13">
        <v>43279</v>
      </c>
      <c r="C2682" s="14" t="s">
        <v>903</v>
      </c>
      <c r="D2682" s="14">
        <v>147</v>
      </c>
      <c r="E2682">
        <f>VLOOKUP(C:C,Table1[[#All],[searchTaxon]:[Multiple_forms]],3,FALSE)</f>
        <v>0</v>
      </c>
      <c r="F2682">
        <f>VLOOKUP(C:C,Table1[[#All],[searchTaxon]:[Multiple_forms]],4,FALSE)</f>
        <v>0</v>
      </c>
      <c r="G2682">
        <f>VLOOKUP(C:C,Table1[[#All],[searchTaxon]:[Multiple_forms]],5,FALSE)</f>
        <v>0</v>
      </c>
      <c r="J2682" t="s">
        <v>120</v>
      </c>
    </row>
    <row r="2683" spans="1:10">
      <c r="A2683" s="12">
        <v>43279</v>
      </c>
      <c r="B2683" s="13">
        <v>43279</v>
      </c>
      <c r="C2683" s="14" t="s">
        <v>907</v>
      </c>
      <c r="D2683" s="14">
        <v>148</v>
      </c>
      <c r="E2683">
        <f>VLOOKUP(C:C,Table1[[#All],[searchTaxon]:[Multiple_forms]],3,FALSE)</f>
        <v>0</v>
      </c>
      <c r="F2683">
        <f>VLOOKUP(C:C,Table1[[#All],[searchTaxon]:[Multiple_forms]],4,FALSE)</f>
        <v>0</v>
      </c>
      <c r="G2683">
        <f>VLOOKUP(C:C,Table1[[#All],[searchTaxon]:[Multiple_forms]],5,FALSE)</f>
        <v>0</v>
      </c>
      <c r="J2683" t="s">
        <v>120</v>
      </c>
    </row>
    <row r="2684" spans="1:10">
      <c r="A2684" s="12">
        <v>43279</v>
      </c>
      <c r="B2684" s="13">
        <v>43279</v>
      </c>
      <c r="C2684" s="14" t="s">
        <v>910</v>
      </c>
      <c r="D2684" s="14">
        <v>149</v>
      </c>
      <c r="E2684">
        <f>VLOOKUP(C:C,Table1[[#All],[searchTaxon]:[Multiple_forms]],3,FALSE)</f>
        <v>0</v>
      </c>
      <c r="F2684">
        <f>VLOOKUP(C:C,Table1[[#All],[searchTaxon]:[Multiple_forms]],4,FALSE)</f>
        <v>0</v>
      </c>
      <c r="G2684">
        <f>VLOOKUP(C:C,Table1[[#All],[searchTaxon]:[Multiple_forms]],5,FALSE)</f>
        <v>0</v>
      </c>
      <c r="J2684" t="s">
        <v>120</v>
      </c>
    </row>
    <row r="2685" spans="1:10">
      <c r="A2685" s="12">
        <v>43279</v>
      </c>
      <c r="B2685" s="13">
        <v>43279</v>
      </c>
      <c r="C2685" s="14" t="s">
        <v>913</v>
      </c>
      <c r="D2685" s="14">
        <v>150</v>
      </c>
      <c r="E2685">
        <f>VLOOKUP(C:C,Table1[[#All],[searchTaxon]:[Multiple_forms]],3,FALSE)</f>
        <v>0</v>
      </c>
      <c r="F2685">
        <f>VLOOKUP(C:C,Table1[[#All],[searchTaxon]:[Multiple_forms]],4,FALSE)</f>
        <v>0</v>
      </c>
      <c r="G2685">
        <f>VLOOKUP(C:C,Table1[[#All],[searchTaxon]:[Multiple_forms]],5,FALSE)</f>
        <v>0</v>
      </c>
      <c r="J2685" t="s">
        <v>120</v>
      </c>
    </row>
    <row r="2686" spans="1:10">
      <c r="A2686" s="12">
        <v>43279</v>
      </c>
      <c r="B2686" s="13">
        <v>43279</v>
      </c>
      <c r="C2686" s="14" t="s">
        <v>913</v>
      </c>
      <c r="D2686" s="14">
        <v>151</v>
      </c>
      <c r="E2686">
        <f>VLOOKUP(C:C,Table1[[#All],[searchTaxon]:[Multiple_forms]],3,FALSE)</f>
        <v>0</v>
      </c>
      <c r="F2686">
        <f>VLOOKUP(C:C,Table1[[#All],[searchTaxon]:[Multiple_forms]],4,FALSE)</f>
        <v>0</v>
      </c>
      <c r="G2686">
        <f>VLOOKUP(C:C,Table1[[#All],[searchTaxon]:[Multiple_forms]],5,FALSE)</f>
        <v>0</v>
      </c>
      <c r="J2686" t="s">
        <v>120</v>
      </c>
    </row>
    <row r="2687" spans="1:10">
      <c r="A2687" s="12">
        <v>43279</v>
      </c>
      <c r="B2687" s="13">
        <v>43279</v>
      </c>
      <c r="C2687" s="14" t="s">
        <v>915</v>
      </c>
      <c r="D2687" s="14">
        <v>152</v>
      </c>
      <c r="E2687">
        <f>VLOOKUP(C:C,Table1[[#All],[searchTaxon]:[Multiple_forms]],3,FALSE)</f>
        <v>0</v>
      </c>
      <c r="F2687">
        <f>VLOOKUP(C:C,Table1[[#All],[searchTaxon]:[Multiple_forms]],4,FALSE)</f>
        <v>0</v>
      </c>
      <c r="G2687">
        <f>VLOOKUP(C:C,Table1[[#All],[searchTaxon]:[Multiple_forms]],5,FALSE)</f>
        <v>0</v>
      </c>
      <c r="J2687" t="s">
        <v>120</v>
      </c>
    </row>
    <row r="2688" spans="1:10">
      <c r="A2688" s="12">
        <v>43279</v>
      </c>
      <c r="B2688" s="13">
        <v>43279</v>
      </c>
      <c r="C2688" s="14" t="s">
        <v>919</v>
      </c>
      <c r="D2688" s="14">
        <v>153</v>
      </c>
      <c r="E2688">
        <f>VLOOKUP(C:C,Table1[[#All],[searchTaxon]:[Multiple_forms]],3,FALSE)</f>
        <v>0</v>
      </c>
      <c r="F2688">
        <f>VLOOKUP(C:C,Table1[[#All],[searchTaxon]:[Multiple_forms]],4,FALSE)</f>
        <v>0</v>
      </c>
      <c r="G2688">
        <f>VLOOKUP(C:C,Table1[[#All],[searchTaxon]:[Multiple_forms]],5,FALSE)</f>
        <v>0</v>
      </c>
      <c r="J2688" t="s">
        <v>120</v>
      </c>
    </row>
    <row r="2689" spans="1:10">
      <c r="A2689" s="12">
        <v>43279</v>
      </c>
      <c r="B2689" s="13">
        <v>43279</v>
      </c>
      <c r="C2689" s="14" t="s">
        <v>921</v>
      </c>
      <c r="D2689" s="14">
        <v>154</v>
      </c>
      <c r="E2689">
        <f>VLOOKUP(C:C,Table1[[#All],[searchTaxon]:[Multiple_forms]],3,FALSE)</f>
        <v>0</v>
      </c>
      <c r="F2689">
        <f>VLOOKUP(C:C,Table1[[#All],[searchTaxon]:[Multiple_forms]],4,FALSE)</f>
        <v>0</v>
      </c>
      <c r="G2689">
        <f>VLOOKUP(C:C,Table1[[#All],[searchTaxon]:[Multiple_forms]],5,FALSE)</f>
        <v>0</v>
      </c>
      <c r="J2689" t="s">
        <v>120</v>
      </c>
    </row>
    <row r="2690" spans="1:10">
      <c r="A2690" s="12">
        <v>43279</v>
      </c>
      <c r="B2690" s="13">
        <v>43279</v>
      </c>
      <c r="C2690" s="14" t="s">
        <v>925</v>
      </c>
      <c r="D2690" s="14">
        <v>155</v>
      </c>
      <c r="E2690">
        <f>VLOOKUP(C:C,Table1[[#All],[searchTaxon]:[Multiple_forms]],3,FALSE)</f>
        <v>0</v>
      </c>
      <c r="F2690">
        <f>VLOOKUP(C:C,Table1[[#All],[searchTaxon]:[Multiple_forms]],4,FALSE)</f>
        <v>0</v>
      </c>
      <c r="G2690">
        <f>VLOOKUP(C:C,Table1[[#All],[searchTaxon]:[Multiple_forms]],5,FALSE)</f>
        <v>0</v>
      </c>
      <c r="J2690" t="s">
        <v>120</v>
      </c>
    </row>
    <row r="2691" spans="1:10">
      <c r="A2691" s="12">
        <v>43279</v>
      </c>
      <c r="B2691" s="13">
        <v>43279</v>
      </c>
      <c r="C2691" s="14" t="s">
        <v>928</v>
      </c>
      <c r="D2691" s="14">
        <v>156</v>
      </c>
      <c r="E2691">
        <f>VLOOKUP(C:C,Table1[[#All],[searchTaxon]:[Multiple_forms]],3,FALSE)</f>
        <v>0</v>
      </c>
      <c r="F2691">
        <f>VLOOKUP(C:C,Table1[[#All],[searchTaxon]:[Multiple_forms]],4,FALSE)</f>
        <v>0</v>
      </c>
      <c r="G2691">
        <f>VLOOKUP(C:C,Table1[[#All],[searchTaxon]:[Multiple_forms]],5,FALSE)</f>
        <v>0</v>
      </c>
      <c r="J2691" t="s">
        <v>120</v>
      </c>
    </row>
    <row r="2692" spans="1:10">
      <c r="A2692" s="12">
        <v>43279</v>
      </c>
      <c r="B2692" s="13">
        <v>43279</v>
      </c>
      <c r="C2692" s="14" t="s">
        <v>931</v>
      </c>
      <c r="D2692" s="14">
        <v>157</v>
      </c>
      <c r="E2692">
        <f>VLOOKUP(C:C,Table1[[#All],[searchTaxon]:[Multiple_forms]],3,FALSE)</f>
        <v>0</v>
      </c>
      <c r="F2692">
        <f>VLOOKUP(C:C,Table1[[#All],[searchTaxon]:[Multiple_forms]],4,FALSE)</f>
        <v>0</v>
      </c>
      <c r="G2692">
        <f>VLOOKUP(C:C,Table1[[#All],[searchTaxon]:[Multiple_forms]],5,FALSE)</f>
        <v>0</v>
      </c>
      <c r="J2692" t="s">
        <v>120</v>
      </c>
    </row>
    <row r="2693" spans="1:10">
      <c r="A2693" s="12">
        <v>43279</v>
      </c>
      <c r="B2693" s="13">
        <v>43279</v>
      </c>
      <c r="C2693" s="14" t="s">
        <v>933</v>
      </c>
      <c r="D2693" s="14">
        <v>158</v>
      </c>
      <c r="E2693">
        <f>VLOOKUP(C:C,Table1[[#All],[searchTaxon]:[Multiple_forms]],3,FALSE)</f>
        <v>0</v>
      </c>
      <c r="F2693">
        <f>VLOOKUP(C:C,Table1[[#All],[searchTaxon]:[Multiple_forms]],4,FALSE)</f>
        <v>0</v>
      </c>
      <c r="G2693">
        <f>VLOOKUP(C:C,Table1[[#All],[searchTaxon]:[Multiple_forms]],5,FALSE)</f>
        <v>0</v>
      </c>
      <c r="J2693" t="s">
        <v>120</v>
      </c>
    </row>
    <row r="2694" spans="1:10">
      <c r="A2694" s="12">
        <v>43279</v>
      </c>
      <c r="B2694" s="13">
        <v>43279</v>
      </c>
      <c r="C2694" s="14" t="s">
        <v>937</v>
      </c>
      <c r="D2694" s="14">
        <v>159</v>
      </c>
      <c r="E2694">
        <f>VLOOKUP(C:C,Table1[[#All],[searchTaxon]:[Multiple_forms]],3,FALSE)</f>
        <v>0</v>
      </c>
      <c r="F2694">
        <f>VLOOKUP(C:C,Table1[[#All],[searchTaxon]:[Multiple_forms]],4,FALSE)</f>
        <v>0</v>
      </c>
      <c r="G2694" t="str">
        <f>VLOOKUP(C:C,Table1[[#All],[searchTaxon]:[Multiple_forms]],5,FALSE)</f>
        <v>Yes</v>
      </c>
      <c r="J2694" t="s">
        <v>120</v>
      </c>
    </row>
    <row r="2695" spans="1:10">
      <c r="A2695" s="12">
        <v>43279</v>
      </c>
      <c r="B2695" s="13">
        <v>43279</v>
      </c>
      <c r="C2695" s="14" t="s">
        <v>939</v>
      </c>
      <c r="D2695" s="14">
        <v>160</v>
      </c>
      <c r="E2695" t="str">
        <f>VLOOKUP(C:C,Table1[[#All],[searchTaxon]:[Multiple_forms]],3,FALSE)</f>
        <v>Rubra</v>
      </c>
      <c r="F2695">
        <f>VLOOKUP(C:C,Table1[[#All],[searchTaxon]:[Multiple_forms]],4,FALSE)</f>
        <v>0</v>
      </c>
      <c r="G2695" t="str">
        <f>VLOOKUP(C:C,Table1[[#All],[searchTaxon]:[Multiple_forms]],5,FALSE)</f>
        <v>Yes</v>
      </c>
      <c r="J2695" t="s">
        <v>120</v>
      </c>
    </row>
    <row r="2696" spans="1:10">
      <c r="A2696" s="12">
        <v>43279</v>
      </c>
      <c r="B2696" s="13">
        <v>43279</v>
      </c>
      <c r="C2696" s="14" t="s">
        <v>942</v>
      </c>
      <c r="D2696" s="14">
        <v>161</v>
      </c>
      <c r="E2696">
        <f>VLOOKUP(C:C,Table1[[#All],[searchTaxon]:[Multiple_forms]],3,FALSE)</f>
        <v>0</v>
      </c>
      <c r="F2696">
        <f>VLOOKUP(C:C,Table1[[#All],[searchTaxon]:[Multiple_forms]],4,FALSE)</f>
        <v>0</v>
      </c>
      <c r="G2696" t="str">
        <f>VLOOKUP(C:C,Table1[[#All],[searchTaxon]:[Multiple_forms]],5,FALSE)</f>
        <v>Yes</v>
      </c>
      <c r="J2696" t="s">
        <v>120</v>
      </c>
    </row>
    <row r="2697" spans="1:10">
      <c r="A2697" s="12">
        <v>43279</v>
      </c>
      <c r="B2697" s="13">
        <v>43279</v>
      </c>
      <c r="C2697" s="14" t="s">
        <v>943</v>
      </c>
      <c r="D2697" s="14">
        <v>162</v>
      </c>
      <c r="E2697">
        <f>VLOOKUP(C:C,Table1[[#All],[searchTaxon]:[Multiple_forms]],3,FALSE)</f>
        <v>0</v>
      </c>
      <c r="F2697">
        <f>VLOOKUP(C:C,Table1[[#All],[searchTaxon]:[Multiple_forms]],4,FALSE)</f>
        <v>0</v>
      </c>
      <c r="G2697">
        <f>VLOOKUP(C:C,Table1[[#All],[searchTaxon]:[Multiple_forms]],5,FALSE)</f>
        <v>0</v>
      </c>
      <c r="J2697" t="s">
        <v>120</v>
      </c>
    </row>
    <row r="2698" spans="1:10">
      <c r="A2698" s="12">
        <v>43280</v>
      </c>
      <c r="B2698" s="13">
        <v>43280</v>
      </c>
      <c r="C2698" s="14" t="s">
        <v>948</v>
      </c>
      <c r="D2698" s="14">
        <v>163</v>
      </c>
      <c r="E2698">
        <f>VLOOKUP(C:C,Table1[[#All],[searchTaxon]:[Multiple_forms]],3,FALSE)</f>
        <v>0</v>
      </c>
      <c r="F2698">
        <f>VLOOKUP(C:C,Table1[[#All],[searchTaxon]:[Multiple_forms]],4,FALSE)</f>
        <v>0</v>
      </c>
      <c r="G2698">
        <f>VLOOKUP(C:C,Table1[[#All],[searchTaxon]:[Multiple_forms]],5,FALSE)</f>
        <v>0</v>
      </c>
      <c r="J2698" t="s">
        <v>120</v>
      </c>
    </row>
    <row r="2699" spans="1:10">
      <c r="A2699" s="12">
        <v>43280</v>
      </c>
      <c r="B2699" s="13">
        <v>43280</v>
      </c>
      <c r="C2699" s="14" t="s">
        <v>951</v>
      </c>
      <c r="D2699" s="14">
        <v>164</v>
      </c>
      <c r="E2699">
        <f>VLOOKUP(C:C,Table1[[#All],[searchTaxon]:[Multiple_forms]],3,FALSE)</f>
        <v>0</v>
      </c>
      <c r="F2699">
        <f>VLOOKUP(C:C,Table1[[#All],[searchTaxon]:[Multiple_forms]],4,FALSE)</f>
        <v>0</v>
      </c>
      <c r="G2699">
        <f>VLOOKUP(C:C,Table1[[#All],[searchTaxon]:[Multiple_forms]],5,FALSE)</f>
        <v>0</v>
      </c>
      <c r="J2699" t="s">
        <v>120</v>
      </c>
    </row>
    <row r="2700" spans="1:10">
      <c r="A2700" s="12">
        <v>43280</v>
      </c>
      <c r="B2700" s="13">
        <v>43280</v>
      </c>
      <c r="C2700" s="14" t="s">
        <v>953</v>
      </c>
      <c r="D2700" s="14">
        <v>165</v>
      </c>
      <c r="E2700">
        <f>VLOOKUP(C:C,Table1[[#All],[searchTaxon]:[Multiple_forms]],3,FALSE)</f>
        <v>0</v>
      </c>
      <c r="F2700">
        <f>VLOOKUP(C:C,Table1[[#All],[searchTaxon]:[Multiple_forms]],4,FALSE)</f>
        <v>0</v>
      </c>
      <c r="G2700" t="str">
        <f>VLOOKUP(C:C,Table1[[#All],[searchTaxon]:[Multiple_forms]],5,FALSE)</f>
        <v>Yes</v>
      </c>
      <c r="J2700" t="s">
        <v>120</v>
      </c>
    </row>
    <row r="2701" spans="1:10">
      <c r="A2701" s="12">
        <v>43280</v>
      </c>
      <c r="B2701" s="13">
        <v>43280</v>
      </c>
      <c r="C2701" s="14" t="s">
        <v>956</v>
      </c>
      <c r="D2701" s="14">
        <v>166</v>
      </c>
      <c r="E2701">
        <f>VLOOKUP(C:C,Table1[[#All],[searchTaxon]:[Multiple_forms]],3,FALSE)</f>
        <v>0</v>
      </c>
      <c r="F2701">
        <f>VLOOKUP(C:C,Table1[[#All],[searchTaxon]:[Multiple_forms]],4,FALSE)</f>
        <v>0</v>
      </c>
      <c r="G2701">
        <f>VLOOKUP(C:C,Table1[[#All],[searchTaxon]:[Multiple_forms]],5,FALSE)</f>
        <v>0</v>
      </c>
      <c r="J2701" t="s">
        <v>120</v>
      </c>
    </row>
    <row r="2702" spans="1:10">
      <c r="A2702" s="12">
        <v>43280</v>
      </c>
      <c r="B2702" s="13">
        <v>43280</v>
      </c>
      <c r="C2702" s="14" t="s">
        <v>958</v>
      </c>
      <c r="D2702" s="14">
        <v>167</v>
      </c>
      <c r="E2702">
        <f>VLOOKUP(C:C,Table1[[#All],[searchTaxon]:[Multiple_forms]],3,FALSE)</f>
        <v>0</v>
      </c>
      <c r="F2702">
        <f>VLOOKUP(C:C,Table1[[#All],[searchTaxon]:[Multiple_forms]],4,FALSE)</f>
        <v>0</v>
      </c>
      <c r="G2702" t="str">
        <f>VLOOKUP(C:C,Table1[[#All],[searchTaxon]:[Multiple_forms]],5,FALSE)</f>
        <v>Yes</v>
      </c>
      <c r="J2702" t="s">
        <v>120</v>
      </c>
    </row>
    <row r="2703" spans="1:10">
      <c r="A2703" s="12">
        <v>43280</v>
      </c>
      <c r="B2703" s="13">
        <v>43280</v>
      </c>
      <c r="C2703" s="14" t="s">
        <v>962</v>
      </c>
      <c r="D2703" s="14">
        <v>168</v>
      </c>
      <c r="E2703">
        <f>VLOOKUP(C:C,Table1[[#All],[searchTaxon]:[Multiple_forms]],3,FALSE)</f>
        <v>0</v>
      </c>
      <c r="F2703">
        <f>VLOOKUP(C:C,Table1[[#All],[searchTaxon]:[Multiple_forms]],4,FALSE)</f>
        <v>0</v>
      </c>
      <c r="G2703">
        <f>VLOOKUP(C:C,Table1[[#All],[searchTaxon]:[Multiple_forms]],5,FALSE)</f>
        <v>0</v>
      </c>
      <c r="J2703" t="s">
        <v>120</v>
      </c>
    </row>
    <row r="2704" spans="1:10">
      <c r="A2704" s="12">
        <v>43280</v>
      </c>
      <c r="B2704" s="13">
        <v>43280</v>
      </c>
      <c r="C2704" s="14" t="s">
        <v>965</v>
      </c>
      <c r="D2704" s="14">
        <v>169</v>
      </c>
      <c r="E2704">
        <f>VLOOKUP(C:C,Table1[[#All],[searchTaxon]:[Multiple_forms]],3,FALSE)</f>
        <v>0</v>
      </c>
      <c r="F2704">
        <f>VLOOKUP(C:C,Table1[[#All],[searchTaxon]:[Multiple_forms]],4,FALSE)</f>
        <v>0</v>
      </c>
      <c r="G2704">
        <f>VLOOKUP(C:C,Table1[[#All],[searchTaxon]:[Multiple_forms]],5,FALSE)</f>
        <v>0</v>
      </c>
      <c r="J2704" t="s">
        <v>120</v>
      </c>
    </row>
    <row r="2705" spans="1:10">
      <c r="A2705" s="12">
        <v>43280</v>
      </c>
      <c r="B2705" s="13">
        <v>43280</v>
      </c>
      <c r="C2705" s="14" t="s">
        <v>969</v>
      </c>
      <c r="D2705" s="14">
        <v>170</v>
      </c>
      <c r="E2705">
        <f>VLOOKUP(C:C,Table1[[#All],[searchTaxon]:[Multiple_forms]],3,FALSE)</f>
        <v>0</v>
      </c>
      <c r="F2705">
        <f>VLOOKUP(C:C,Table1[[#All],[searchTaxon]:[Multiple_forms]],4,FALSE)</f>
        <v>0</v>
      </c>
      <c r="G2705">
        <f>VLOOKUP(C:C,Table1[[#All],[searchTaxon]:[Multiple_forms]],5,FALSE)</f>
        <v>0</v>
      </c>
      <c r="J2705" t="s">
        <v>120</v>
      </c>
    </row>
    <row r="2706" spans="1:10">
      <c r="A2706" s="12">
        <v>43280</v>
      </c>
      <c r="B2706" s="13">
        <v>43280</v>
      </c>
      <c r="C2706" s="14" t="s">
        <v>971</v>
      </c>
      <c r="D2706" s="14">
        <v>171</v>
      </c>
      <c r="E2706">
        <f>VLOOKUP(C:C,Table1[[#All],[searchTaxon]:[Multiple_forms]],3,FALSE)</f>
        <v>0</v>
      </c>
      <c r="F2706">
        <f>VLOOKUP(C:C,Table1[[#All],[searchTaxon]:[Multiple_forms]],4,FALSE)</f>
        <v>0</v>
      </c>
      <c r="G2706">
        <f>VLOOKUP(C:C,Table1[[#All],[searchTaxon]:[Multiple_forms]],5,FALSE)</f>
        <v>0</v>
      </c>
      <c r="J2706" t="s">
        <v>120</v>
      </c>
    </row>
    <row r="2707" spans="1:10">
      <c r="A2707" s="12">
        <v>43280</v>
      </c>
      <c r="B2707" s="13">
        <v>43280</v>
      </c>
      <c r="C2707" s="14" t="s">
        <v>974</v>
      </c>
      <c r="D2707" s="14">
        <v>172</v>
      </c>
      <c r="E2707">
        <f>VLOOKUP(C:C,Table1[[#All],[searchTaxon]:[Multiple_forms]],3,FALSE)</f>
        <v>0</v>
      </c>
      <c r="F2707">
        <f>VLOOKUP(C:C,Table1[[#All],[searchTaxon]:[Multiple_forms]],4,FALSE)</f>
        <v>0</v>
      </c>
      <c r="G2707">
        <f>VLOOKUP(C:C,Table1[[#All],[searchTaxon]:[Multiple_forms]],5,FALSE)</f>
        <v>0</v>
      </c>
      <c r="J2707" t="s">
        <v>120</v>
      </c>
    </row>
    <row r="2708" spans="1:10">
      <c r="A2708" s="12">
        <v>43280</v>
      </c>
      <c r="B2708" s="13">
        <v>43280</v>
      </c>
      <c r="C2708" s="14" t="s">
        <v>977</v>
      </c>
      <c r="D2708" s="14">
        <v>173</v>
      </c>
      <c r="E2708">
        <f>VLOOKUP(C:C,Table1[[#All],[searchTaxon]:[Multiple_forms]],3,FALSE)</f>
        <v>0</v>
      </c>
      <c r="F2708">
        <f>VLOOKUP(C:C,Table1[[#All],[searchTaxon]:[Multiple_forms]],4,FALSE)</f>
        <v>0</v>
      </c>
      <c r="G2708">
        <f>VLOOKUP(C:C,Table1[[#All],[searchTaxon]:[Multiple_forms]],5,FALSE)</f>
        <v>0</v>
      </c>
      <c r="J2708" t="s">
        <v>120</v>
      </c>
    </row>
    <row r="2709" spans="1:10">
      <c r="A2709" s="12">
        <v>43281</v>
      </c>
      <c r="B2709" s="13">
        <v>43281</v>
      </c>
      <c r="C2709" s="14" t="s">
        <v>979</v>
      </c>
      <c r="D2709" s="14">
        <v>174</v>
      </c>
      <c r="E2709">
        <f>VLOOKUP(C:C,Table1[[#All],[searchTaxon]:[Multiple_forms]],3,FALSE)</f>
        <v>0</v>
      </c>
      <c r="F2709">
        <f>VLOOKUP(C:C,Table1[[#All],[searchTaxon]:[Multiple_forms]],4,FALSE)</f>
        <v>0</v>
      </c>
      <c r="G2709" t="str">
        <f>VLOOKUP(C:C,Table1[[#All],[searchTaxon]:[Multiple_forms]],5,FALSE)</f>
        <v>Yes</v>
      </c>
      <c r="J2709" t="s">
        <v>120</v>
      </c>
    </row>
    <row r="2710" spans="1:10">
      <c r="A2710" s="12">
        <v>43281</v>
      </c>
      <c r="B2710" s="13">
        <v>43281</v>
      </c>
      <c r="C2710" s="14" t="s">
        <v>981</v>
      </c>
      <c r="D2710" s="14">
        <v>175</v>
      </c>
      <c r="E2710">
        <f>VLOOKUP(C:C,Table1[[#All],[searchTaxon]:[Multiple_forms]],3,FALSE)</f>
        <v>0</v>
      </c>
      <c r="F2710">
        <f>VLOOKUP(C:C,Table1[[#All],[searchTaxon]:[Multiple_forms]],4,FALSE)</f>
        <v>0</v>
      </c>
      <c r="G2710">
        <f>VLOOKUP(C:C,Table1[[#All],[searchTaxon]:[Multiple_forms]],5,FALSE)</f>
        <v>0</v>
      </c>
      <c r="J2710" t="s">
        <v>120</v>
      </c>
    </row>
    <row r="2711" spans="1:10">
      <c r="A2711" s="12">
        <v>43281</v>
      </c>
      <c r="B2711" s="13">
        <v>43281</v>
      </c>
      <c r="C2711" s="14" t="s">
        <v>983</v>
      </c>
      <c r="D2711" s="14">
        <v>176</v>
      </c>
      <c r="E2711">
        <f>VLOOKUP(C:C,Table1[[#All],[searchTaxon]:[Multiple_forms]],3,FALSE)</f>
        <v>0</v>
      </c>
      <c r="F2711">
        <f>VLOOKUP(C:C,Table1[[#All],[searchTaxon]:[Multiple_forms]],4,FALSE)</f>
        <v>0</v>
      </c>
      <c r="G2711">
        <f>VLOOKUP(C:C,Table1[[#All],[searchTaxon]:[Multiple_forms]],5,FALSE)</f>
        <v>0</v>
      </c>
      <c r="J2711" t="s">
        <v>120</v>
      </c>
    </row>
    <row r="2712" spans="1:10">
      <c r="A2712" s="12">
        <v>43281</v>
      </c>
      <c r="B2712" s="13">
        <v>43281</v>
      </c>
      <c r="C2712" s="14" t="s">
        <v>987</v>
      </c>
      <c r="D2712" s="14">
        <v>177</v>
      </c>
      <c r="E2712">
        <f>VLOOKUP(C:C,Table1[[#All],[searchTaxon]:[Multiple_forms]],3,FALSE)</f>
        <v>0</v>
      </c>
      <c r="F2712" t="str">
        <f>VLOOKUP(C:C,Table1[[#All],[searchTaxon]:[Multiple_forms]],4,FALSE)</f>
        <v>White Jewel</v>
      </c>
      <c r="G2712" t="str">
        <f>VLOOKUP(C:C,Table1[[#All],[searchTaxon]:[Multiple_forms]],5,FALSE)</f>
        <v>Yes</v>
      </c>
      <c r="J2712" t="s">
        <v>120</v>
      </c>
    </row>
    <row r="2713" spans="1:10">
      <c r="A2713" s="12">
        <v>43281</v>
      </c>
      <c r="B2713" s="13">
        <v>43281</v>
      </c>
      <c r="C2713" s="14" t="s">
        <v>991</v>
      </c>
      <c r="D2713" s="14">
        <v>178</v>
      </c>
      <c r="E2713">
        <f>VLOOKUP(C:C,Table1[[#All],[searchTaxon]:[Multiple_forms]],3,FALSE)</f>
        <v>0</v>
      </c>
      <c r="F2713">
        <f>VLOOKUP(C:C,Table1[[#All],[searchTaxon]:[Multiple_forms]],4,FALSE)</f>
        <v>0</v>
      </c>
      <c r="G2713">
        <f>VLOOKUP(C:C,Table1[[#All],[searchTaxon]:[Multiple_forms]],5,FALSE)</f>
        <v>0</v>
      </c>
      <c r="J2713" t="s">
        <v>120</v>
      </c>
    </row>
    <row r="2714" spans="1:10">
      <c r="A2714" s="12">
        <v>43281</v>
      </c>
      <c r="B2714" s="13">
        <v>43281</v>
      </c>
      <c r="C2714" s="14" t="s">
        <v>995</v>
      </c>
      <c r="D2714" s="14">
        <v>179</v>
      </c>
      <c r="E2714">
        <f>VLOOKUP(C:C,Table1[[#All],[searchTaxon]:[Multiple_forms]],3,FALSE)</f>
        <v>0</v>
      </c>
      <c r="F2714">
        <f>VLOOKUP(C:C,Table1[[#All],[searchTaxon]:[Multiple_forms]],4,FALSE)</f>
        <v>0</v>
      </c>
      <c r="G2714">
        <f>VLOOKUP(C:C,Table1[[#All],[searchTaxon]:[Multiple_forms]],5,FALSE)</f>
        <v>0</v>
      </c>
      <c r="J2714" t="s">
        <v>120</v>
      </c>
    </row>
    <row r="2715" spans="1:10">
      <c r="A2715" s="12">
        <v>43281</v>
      </c>
      <c r="B2715" s="13">
        <v>43281</v>
      </c>
      <c r="C2715" s="14" t="s">
        <v>996</v>
      </c>
      <c r="D2715" s="14">
        <v>180</v>
      </c>
      <c r="E2715">
        <f>VLOOKUP(C:C,Table1[[#All],[searchTaxon]:[Multiple_forms]],3,FALSE)</f>
        <v>0</v>
      </c>
      <c r="F2715">
        <f>VLOOKUP(C:C,Table1[[#All],[searchTaxon]:[Multiple_forms]],4,FALSE)</f>
        <v>0</v>
      </c>
      <c r="G2715">
        <f>VLOOKUP(C:C,Table1[[#All],[searchTaxon]:[Multiple_forms]],5,FALSE)</f>
        <v>0</v>
      </c>
      <c r="J2715" t="s">
        <v>120</v>
      </c>
    </row>
    <row r="2716" spans="1:10">
      <c r="A2716" s="12">
        <v>43283</v>
      </c>
      <c r="B2716" s="13">
        <v>43283</v>
      </c>
      <c r="C2716" s="14" t="s">
        <v>998</v>
      </c>
      <c r="D2716" s="14">
        <v>181</v>
      </c>
      <c r="E2716">
        <f>VLOOKUP(C:C,Table1[[#All],[searchTaxon]:[Multiple_forms]],3,FALSE)</f>
        <v>0</v>
      </c>
      <c r="F2716">
        <f>VLOOKUP(C:C,Table1[[#All],[searchTaxon]:[Multiple_forms]],4,FALSE)</f>
        <v>0</v>
      </c>
      <c r="G2716">
        <f>VLOOKUP(C:C,Table1[[#All],[searchTaxon]:[Multiple_forms]],5,FALSE)</f>
        <v>0</v>
      </c>
      <c r="J2716" t="s">
        <v>120</v>
      </c>
    </row>
    <row r="2717" spans="1:10">
      <c r="A2717" s="12">
        <v>43242</v>
      </c>
      <c r="B2717" s="13">
        <v>43242</v>
      </c>
      <c r="C2717" s="14" t="s">
        <v>1007</v>
      </c>
      <c r="D2717" s="14">
        <v>1</v>
      </c>
      <c r="E2717">
        <f>VLOOKUP(C:C,Table1[[#All],[searchTaxon]:[Multiple_forms]],3,FALSE)</f>
        <v>0</v>
      </c>
      <c r="F2717">
        <f>VLOOKUP(C:C,Table1[[#All],[searchTaxon]:[Multiple_forms]],4,FALSE)</f>
        <v>0</v>
      </c>
      <c r="G2717">
        <f>VLOOKUP(C:C,Table1[[#All],[searchTaxon]:[Multiple_forms]],5,FALSE)</f>
        <v>0</v>
      </c>
      <c r="J2717" t="s">
        <v>1012</v>
      </c>
    </row>
    <row r="2718" spans="1:10">
      <c r="A2718" s="12">
        <v>43242</v>
      </c>
      <c r="B2718" s="13">
        <v>43242</v>
      </c>
      <c r="C2718" s="14" t="s">
        <v>125</v>
      </c>
      <c r="D2718" s="14">
        <v>2</v>
      </c>
      <c r="E2718">
        <f>VLOOKUP(C:C,Table1[[#All],[searchTaxon]:[Multiple_forms]],3,FALSE)</f>
        <v>0</v>
      </c>
      <c r="F2718">
        <f>VLOOKUP(C:C,Table1[[#All],[searchTaxon]:[Multiple_forms]],4,FALSE)</f>
        <v>0</v>
      </c>
      <c r="G2718">
        <f>VLOOKUP(C:C,Table1[[#All],[searchTaxon]:[Multiple_forms]],5,FALSE)</f>
        <v>0</v>
      </c>
      <c r="J2718" t="s">
        <v>1012</v>
      </c>
    </row>
    <row r="2719" spans="1:10">
      <c r="A2719" s="12">
        <v>43242</v>
      </c>
      <c r="B2719" s="13">
        <v>43242</v>
      </c>
      <c r="C2719" s="14" t="s">
        <v>177</v>
      </c>
      <c r="D2719" s="14">
        <v>3</v>
      </c>
      <c r="E2719">
        <f>VLOOKUP(C:C,Table1[[#All],[searchTaxon]:[Multiple_forms]],3,FALSE)</f>
        <v>0</v>
      </c>
      <c r="F2719">
        <f>VLOOKUP(C:C,Table1[[#All],[searchTaxon]:[Multiple_forms]],4,FALSE)</f>
        <v>0</v>
      </c>
      <c r="G2719">
        <f>VLOOKUP(C:C,Table1[[#All],[searchTaxon]:[Multiple_forms]],5,FALSE)</f>
        <v>0</v>
      </c>
      <c r="J2719" t="s">
        <v>1012</v>
      </c>
    </row>
    <row r="2720" spans="1:10">
      <c r="A2720" s="12">
        <v>43242</v>
      </c>
      <c r="B2720" s="13">
        <v>43242</v>
      </c>
      <c r="C2720" s="14" t="s">
        <v>212</v>
      </c>
      <c r="D2720" s="14">
        <v>4</v>
      </c>
      <c r="E2720">
        <f>VLOOKUP(C:C,Table1[[#All],[searchTaxon]:[Multiple_forms]],3,FALSE)</f>
        <v>0</v>
      </c>
      <c r="F2720">
        <f>VLOOKUP(C:C,Table1[[#All],[searchTaxon]:[Multiple_forms]],4,FALSE)</f>
        <v>0</v>
      </c>
      <c r="G2720">
        <f>VLOOKUP(C:C,Table1[[#All],[searchTaxon]:[Multiple_forms]],5,FALSE)</f>
        <v>0</v>
      </c>
      <c r="J2720" t="s">
        <v>1012</v>
      </c>
    </row>
    <row r="2721" spans="1:10">
      <c r="A2721" s="12">
        <v>43242</v>
      </c>
      <c r="B2721" s="13">
        <v>43242</v>
      </c>
      <c r="C2721" s="14" t="s">
        <v>234</v>
      </c>
      <c r="D2721" s="14">
        <v>5</v>
      </c>
      <c r="E2721">
        <f>VLOOKUP(C:C,Table1[[#All],[searchTaxon]:[Multiple_forms]],3,FALSE)</f>
        <v>0</v>
      </c>
      <c r="F2721">
        <f>VLOOKUP(C:C,Table1[[#All],[searchTaxon]:[Multiple_forms]],4,FALSE)</f>
        <v>0</v>
      </c>
      <c r="G2721">
        <f>VLOOKUP(C:C,Table1[[#All],[searchTaxon]:[Multiple_forms]],5,FALSE)</f>
        <v>0</v>
      </c>
      <c r="J2721" t="s">
        <v>1012</v>
      </c>
    </row>
    <row r="2722" spans="1:10">
      <c r="A2722" s="12">
        <v>43242</v>
      </c>
      <c r="B2722" s="13">
        <v>43242</v>
      </c>
      <c r="C2722" s="14" t="s">
        <v>250</v>
      </c>
      <c r="D2722" s="14">
        <v>6</v>
      </c>
      <c r="E2722">
        <f>VLOOKUP(C:C,Table1[[#All],[searchTaxon]:[Multiple_forms]],3,FALSE)</f>
        <v>0</v>
      </c>
      <c r="F2722">
        <f>VLOOKUP(C:C,Table1[[#All],[searchTaxon]:[Multiple_forms]],4,FALSE)</f>
        <v>0</v>
      </c>
      <c r="G2722">
        <f>VLOOKUP(C:C,Table1[[#All],[searchTaxon]:[Multiple_forms]],5,FALSE)</f>
        <v>0</v>
      </c>
      <c r="J2722" t="s">
        <v>1012</v>
      </c>
    </row>
    <row r="2723" spans="1:10">
      <c r="A2723" s="12">
        <v>43242</v>
      </c>
      <c r="B2723" s="13">
        <v>43242</v>
      </c>
      <c r="C2723" s="14" t="s">
        <v>272</v>
      </c>
      <c r="D2723" s="14">
        <v>7</v>
      </c>
      <c r="E2723">
        <f>VLOOKUP(C:C,Table1[[#All],[searchTaxon]:[Multiple_forms]],3,FALSE)</f>
        <v>0</v>
      </c>
      <c r="F2723">
        <f>VLOOKUP(C:C,Table1[[#All],[searchTaxon]:[Multiple_forms]],4,FALSE)</f>
        <v>0</v>
      </c>
      <c r="G2723">
        <f>VLOOKUP(C:C,Table1[[#All],[searchTaxon]:[Multiple_forms]],5,FALSE)</f>
        <v>0</v>
      </c>
      <c r="J2723" t="s">
        <v>1012</v>
      </c>
    </row>
    <row r="2724" spans="1:10">
      <c r="A2724" s="12">
        <v>43242</v>
      </c>
      <c r="B2724" s="13">
        <v>43242</v>
      </c>
      <c r="C2724" s="14" t="s">
        <v>291</v>
      </c>
      <c r="D2724" s="14">
        <v>8</v>
      </c>
      <c r="E2724">
        <f>VLOOKUP(C:C,Table1[[#All],[searchTaxon]:[Multiple_forms]],3,FALSE)</f>
        <v>0</v>
      </c>
      <c r="F2724">
        <f>VLOOKUP(C:C,Table1[[#All],[searchTaxon]:[Multiple_forms]],4,FALSE)</f>
        <v>0</v>
      </c>
      <c r="G2724" t="str">
        <f>VLOOKUP(C:C,Table1[[#All],[searchTaxon]:[Multiple_forms]],5,FALSE)</f>
        <v>Yes</v>
      </c>
      <c r="J2724" t="s">
        <v>1012</v>
      </c>
    </row>
    <row r="2725" spans="1:10">
      <c r="A2725" s="12">
        <v>43242</v>
      </c>
      <c r="B2725" s="13">
        <v>43242</v>
      </c>
      <c r="C2725" s="14" t="s">
        <v>314</v>
      </c>
      <c r="D2725" s="14">
        <v>9</v>
      </c>
      <c r="E2725">
        <f>VLOOKUP(C:C,Table1[[#All],[searchTaxon]:[Multiple_forms]],3,FALSE)</f>
        <v>0</v>
      </c>
      <c r="F2725">
        <f>VLOOKUP(C:C,Table1[[#All],[searchTaxon]:[Multiple_forms]],4,FALSE)</f>
        <v>0</v>
      </c>
      <c r="G2725">
        <f>VLOOKUP(C:C,Table1[[#All],[searchTaxon]:[Multiple_forms]],5,FALSE)</f>
        <v>0</v>
      </c>
      <c r="J2725" t="s">
        <v>1012</v>
      </c>
    </row>
    <row r="2726" spans="1:10">
      <c r="A2726" s="12">
        <v>43242</v>
      </c>
      <c r="B2726" s="13">
        <v>43242</v>
      </c>
      <c r="C2726" s="14" t="s">
        <v>322</v>
      </c>
      <c r="D2726" s="14">
        <v>10</v>
      </c>
      <c r="E2726">
        <f>VLOOKUP(C:C,Table1[[#All],[searchTaxon]:[Multiple_forms]],3,FALSE)</f>
        <v>0</v>
      </c>
      <c r="F2726">
        <f>VLOOKUP(C:C,Table1[[#All],[searchTaxon]:[Multiple_forms]],4,FALSE)</f>
        <v>0</v>
      </c>
      <c r="G2726">
        <f>VLOOKUP(C:C,Table1[[#All],[searchTaxon]:[Multiple_forms]],5,FALSE)</f>
        <v>0</v>
      </c>
      <c r="J2726" t="s">
        <v>1012</v>
      </c>
    </row>
    <row r="2727" spans="1:10">
      <c r="A2727" s="12">
        <v>43242</v>
      </c>
      <c r="B2727" s="13">
        <v>43242</v>
      </c>
      <c r="C2727" s="14" t="s">
        <v>332</v>
      </c>
      <c r="D2727" s="14">
        <v>11</v>
      </c>
      <c r="E2727">
        <f>VLOOKUP(C:C,Table1[[#All],[searchTaxon]:[Multiple_forms]],3,FALSE)</f>
        <v>0</v>
      </c>
      <c r="F2727">
        <f>VLOOKUP(C:C,Table1[[#All],[searchTaxon]:[Multiple_forms]],4,FALSE)</f>
        <v>0</v>
      </c>
      <c r="G2727">
        <f>VLOOKUP(C:C,Table1[[#All],[searchTaxon]:[Multiple_forms]],5,FALSE)</f>
        <v>0</v>
      </c>
      <c r="J2727" t="s">
        <v>1012</v>
      </c>
    </row>
    <row r="2728" spans="1:10">
      <c r="A2728" s="12">
        <v>43242</v>
      </c>
      <c r="B2728" s="13">
        <v>43242</v>
      </c>
      <c r="C2728" s="14" t="s">
        <v>354</v>
      </c>
      <c r="D2728" s="14">
        <v>12</v>
      </c>
      <c r="E2728">
        <f>VLOOKUP(C:C,Table1[[#All],[searchTaxon]:[Multiple_forms]],3,FALSE)</f>
        <v>0</v>
      </c>
      <c r="F2728">
        <f>VLOOKUP(C:C,Table1[[#All],[searchTaxon]:[Multiple_forms]],4,FALSE)</f>
        <v>0</v>
      </c>
      <c r="G2728">
        <f>VLOOKUP(C:C,Table1[[#All],[searchTaxon]:[Multiple_forms]],5,FALSE)</f>
        <v>0</v>
      </c>
      <c r="J2728" t="s">
        <v>1012</v>
      </c>
    </row>
    <row r="2729" spans="1:10">
      <c r="A2729" s="12">
        <v>43242</v>
      </c>
      <c r="B2729" s="13">
        <v>43242</v>
      </c>
      <c r="C2729" s="14" t="s">
        <v>362</v>
      </c>
      <c r="D2729" s="14">
        <v>13</v>
      </c>
      <c r="E2729">
        <f>VLOOKUP(C:C,Table1[[#All],[searchTaxon]:[Multiple_forms]],3,FALSE)</f>
        <v>0</v>
      </c>
      <c r="F2729">
        <f>VLOOKUP(C:C,Table1[[#All],[searchTaxon]:[Multiple_forms]],4,FALSE)</f>
        <v>0</v>
      </c>
      <c r="G2729">
        <f>VLOOKUP(C:C,Table1[[#All],[searchTaxon]:[Multiple_forms]],5,FALSE)</f>
        <v>0</v>
      </c>
      <c r="J2729" t="s">
        <v>1012</v>
      </c>
    </row>
    <row r="2730" spans="1:10">
      <c r="A2730" s="12">
        <v>43242</v>
      </c>
      <c r="B2730" s="13">
        <v>43242</v>
      </c>
      <c r="C2730" s="14" t="s">
        <v>383</v>
      </c>
      <c r="D2730" s="14">
        <v>14</v>
      </c>
      <c r="E2730">
        <f>VLOOKUP(C:C,Table1[[#All],[searchTaxon]:[Multiple_forms]],3,FALSE)</f>
        <v>0</v>
      </c>
      <c r="F2730">
        <f>VLOOKUP(C:C,Table1[[#All],[searchTaxon]:[Multiple_forms]],4,FALSE)</f>
        <v>0</v>
      </c>
      <c r="G2730">
        <f>VLOOKUP(C:C,Table1[[#All],[searchTaxon]:[Multiple_forms]],5,FALSE)</f>
        <v>0</v>
      </c>
      <c r="J2730" t="s">
        <v>1012</v>
      </c>
    </row>
    <row r="2731" spans="1:10">
      <c r="A2731" s="12">
        <v>43242</v>
      </c>
      <c r="B2731" s="13">
        <v>43242</v>
      </c>
      <c r="C2731" s="14" t="s">
        <v>394</v>
      </c>
      <c r="D2731" s="14">
        <v>15</v>
      </c>
      <c r="E2731">
        <f>VLOOKUP(C:C,Table1[[#All],[searchTaxon]:[Multiple_forms]],3,FALSE)</f>
        <v>0</v>
      </c>
      <c r="F2731">
        <f>VLOOKUP(C:C,Table1[[#All],[searchTaxon]:[Multiple_forms]],4,FALSE)</f>
        <v>0</v>
      </c>
      <c r="G2731">
        <f>VLOOKUP(C:C,Table1[[#All],[searchTaxon]:[Multiple_forms]],5,FALSE)</f>
        <v>0</v>
      </c>
      <c r="J2731" t="s">
        <v>1012</v>
      </c>
    </row>
    <row r="2732" spans="1:10">
      <c r="A2732" s="12">
        <v>43242</v>
      </c>
      <c r="B2732" s="13">
        <v>43242</v>
      </c>
      <c r="C2732" s="14" t="s">
        <v>409</v>
      </c>
      <c r="D2732" s="14">
        <v>16</v>
      </c>
      <c r="E2732">
        <f>VLOOKUP(C:C,Table1[[#All],[searchTaxon]:[Multiple_forms]],3,FALSE)</f>
        <v>0</v>
      </c>
      <c r="F2732">
        <f>VLOOKUP(C:C,Table1[[#All],[searchTaxon]:[Multiple_forms]],4,FALSE)</f>
        <v>0</v>
      </c>
      <c r="G2732">
        <f>VLOOKUP(C:C,Table1[[#All],[searchTaxon]:[Multiple_forms]],5,FALSE)</f>
        <v>0</v>
      </c>
      <c r="J2732" t="s">
        <v>1012</v>
      </c>
    </row>
    <row r="2733" spans="1:10">
      <c r="A2733" s="12">
        <v>43242</v>
      </c>
      <c r="B2733" s="13">
        <v>43242</v>
      </c>
      <c r="C2733" s="14" t="s">
        <v>419</v>
      </c>
      <c r="D2733" s="14">
        <v>17</v>
      </c>
      <c r="E2733">
        <f>VLOOKUP(C:C,Table1[[#All],[searchTaxon]:[Multiple_forms]],3,FALSE)</f>
        <v>0</v>
      </c>
      <c r="F2733">
        <f>VLOOKUP(C:C,Table1[[#All],[searchTaxon]:[Multiple_forms]],4,FALSE)</f>
        <v>0</v>
      </c>
      <c r="G2733">
        <f>VLOOKUP(C:C,Table1[[#All],[searchTaxon]:[Multiple_forms]],5,FALSE)</f>
        <v>0</v>
      </c>
      <c r="J2733" t="s">
        <v>1012</v>
      </c>
    </row>
    <row r="2734" spans="1:10">
      <c r="A2734" s="12">
        <v>43242</v>
      </c>
      <c r="B2734" s="13">
        <v>43242</v>
      </c>
      <c r="C2734" s="14" t="s">
        <v>427</v>
      </c>
      <c r="D2734" s="14">
        <v>18</v>
      </c>
      <c r="E2734">
        <f>VLOOKUP(C:C,Table1[[#All],[searchTaxon]:[Multiple_forms]],3,FALSE)</f>
        <v>0</v>
      </c>
      <c r="F2734">
        <f>VLOOKUP(C:C,Table1[[#All],[searchTaxon]:[Multiple_forms]],4,FALSE)</f>
        <v>0</v>
      </c>
      <c r="G2734">
        <f>VLOOKUP(C:C,Table1[[#All],[searchTaxon]:[Multiple_forms]],5,FALSE)</f>
        <v>0</v>
      </c>
      <c r="J2734" t="s">
        <v>1012</v>
      </c>
    </row>
    <row r="2735" spans="1:10">
      <c r="A2735" s="12">
        <v>43242</v>
      </c>
      <c r="B2735" s="13">
        <v>43242</v>
      </c>
      <c r="C2735" s="14" t="s">
        <v>437</v>
      </c>
      <c r="D2735" s="14">
        <v>19</v>
      </c>
      <c r="E2735">
        <f>VLOOKUP(C:C,Table1[[#All],[searchTaxon]:[Multiple_forms]],3,FALSE)</f>
        <v>0</v>
      </c>
      <c r="F2735">
        <f>VLOOKUP(C:C,Table1[[#All],[searchTaxon]:[Multiple_forms]],4,FALSE)</f>
        <v>0</v>
      </c>
      <c r="G2735">
        <f>VLOOKUP(C:C,Table1[[#All],[searchTaxon]:[Multiple_forms]],5,FALSE)</f>
        <v>0</v>
      </c>
      <c r="J2735" t="s">
        <v>1012</v>
      </c>
    </row>
    <row r="2736" spans="1:10">
      <c r="A2736" s="12">
        <v>43242</v>
      </c>
      <c r="B2736" s="13">
        <v>43242</v>
      </c>
      <c r="C2736" s="14" t="s">
        <v>447</v>
      </c>
      <c r="D2736" s="14">
        <v>20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J2736" t="s">
        <v>1012</v>
      </c>
    </row>
    <row r="2737" spans="1:10">
      <c r="A2737" s="12">
        <v>43242</v>
      </c>
      <c r="B2737" s="13">
        <v>43242</v>
      </c>
      <c r="C2737" s="14" t="s">
        <v>1008</v>
      </c>
      <c r="D2737" s="14">
        <v>21</v>
      </c>
      <c r="E2737" t="e">
        <f>VLOOKUP(C:C,Table1[[#All],[searchTaxon]:[Multiple_forms]],3,FALSE)</f>
        <v>#N/A</v>
      </c>
      <c r="F2737" t="e">
        <f>VLOOKUP(C:C,Table1[[#All],[searchTaxon]:[Multiple_forms]],4,FALSE)</f>
        <v>#N/A</v>
      </c>
      <c r="G2737" t="e">
        <f>VLOOKUP(C:C,Table1[[#All],[searchTaxon]:[Multiple_forms]],5,FALSE)</f>
        <v>#N/A</v>
      </c>
      <c r="J2737" t="s">
        <v>1012</v>
      </c>
    </row>
    <row r="2738" spans="1:10">
      <c r="A2738" s="12">
        <v>43243</v>
      </c>
      <c r="B2738" s="13">
        <v>43243</v>
      </c>
      <c r="C2738" s="14" t="s">
        <v>464</v>
      </c>
      <c r="D2738" s="14">
        <v>22</v>
      </c>
      <c r="E2738">
        <f>VLOOKUP(C:C,Table1[[#All],[searchTaxon]:[Multiple_forms]],3,FALSE)</f>
        <v>0</v>
      </c>
      <c r="F2738">
        <f>VLOOKUP(C:C,Table1[[#All],[searchTaxon]:[Multiple_forms]],4,FALSE)</f>
        <v>0</v>
      </c>
      <c r="G2738" t="str">
        <f>VLOOKUP(C:C,Table1[[#All],[searchTaxon]:[Multiple_forms]],5,FALSE)</f>
        <v>Yes</v>
      </c>
      <c r="J2738" t="s">
        <v>1012</v>
      </c>
    </row>
    <row r="2739" spans="1:10">
      <c r="A2739" s="12">
        <v>43243</v>
      </c>
      <c r="B2739" s="13">
        <v>43243</v>
      </c>
      <c r="C2739" s="14" t="s">
        <v>473</v>
      </c>
      <c r="D2739" s="14">
        <v>23</v>
      </c>
      <c r="E2739">
        <f>VLOOKUP(C:C,Table1[[#All],[searchTaxon]:[Multiple_forms]],3,FALSE)</f>
        <v>0</v>
      </c>
      <c r="F2739">
        <f>VLOOKUP(C:C,Table1[[#All],[searchTaxon]:[Multiple_forms]],4,FALSE)</f>
        <v>0</v>
      </c>
      <c r="G2739">
        <f>VLOOKUP(C:C,Table1[[#All],[searchTaxon]:[Multiple_forms]],5,FALSE)</f>
        <v>0</v>
      </c>
      <c r="J2739" t="s">
        <v>1012</v>
      </c>
    </row>
    <row r="2740" spans="1:10">
      <c r="A2740" s="12">
        <v>43243</v>
      </c>
      <c r="B2740" s="13">
        <v>43243</v>
      </c>
      <c r="C2740" s="14" t="s">
        <v>482</v>
      </c>
      <c r="D2740" s="14">
        <v>24</v>
      </c>
      <c r="E2740">
        <f>VLOOKUP(C:C,Table1[[#All],[searchTaxon]:[Multiple_forms]],3,FALSE)</f>
        <v>0</v>
      </c>
      <c r="F2740">
        <f>VLOOKUP(C:C,Table1[[#All],[searchTaxon]:[Multiple_forms]],4,FALSE)</f>
        <v>0</v>
      </c>
      <c r="G2740">
        <f>VLOOKUP(C:C,Table1[[#All],[searchTaxon]:[Multiple_forms]],5,FALSE)</f>
        <v>0</v>
      </c>
      <c r="J2740" t="s">
        <v>1012</v>
      </c>
    </row>
    <row r="2741" spans="1:10">
      <c r="A2741" s="12">
        <v>43243</v>
      </c>
      <c r="B2741" s="13">
        <v>43243</v>
      </c>
      <c r="C2741" s="14" t="s">
        <v>493</v>
      </c>
      <c r="D2741" s="14">
        <v>25</v>
      </c>
      <c r="E2741">
        <f>VLOOKUP(C:C,Table1[[#All],[searchTaxon]:[Multiple_forms]],3,FALSE)</f>
        <v>0</v>
      </c>
      <c r="F2741">
        <f>VLOOKUP(C:C,Table1[[#All],[searchTaxon]:[Multiple_forms]],4,FALSE)</f>
        <v>0</v>
      </c>
      <c r="G2741">
        <f>VLOOKUP(C:C,Table1[[#All],[searchTaxon]:[Multiple_forms]],5,FALSE)</f>
        <v>0</v>
      </c>
      <c r="J2741" t="s">
        <v>1012</v>
      </c>
    </row>
    <row r="2742" spans="1:10">
      <c r="A2742" s="12">
        <v>43243</v>
      </c>
      <c r="B2742" s="13">
        <v>43243</v>
      </c>
      <c r="C2742" s="14" t="s">
        <v>504</v>
      </c>
      <c r="D2742" s="14">
        <v>26</v>
      </c>
      <c r="E2742">
        <f>VLOOKUP(C:C,Table1[[#All],[searchTaxon]:[Multiple_forms]],3,FALSE)</f>
        <v>0</v>
      </c>
      <c r="F2742">
        <f>VLOOKUP(C:C,Table1[[#All],[searchTaxon]:[Multiple_forms]],4,FALSE)</f>
        <v>0</v>
      </c>
      <c r="G2742">
        <f>VLOOKUP(C:C,Table1[[#All],[searchTaxon]:[Multiple_forms]],5,FALSE)</f>
        <v>0</v>
      </c>
      <c r="J2742" t="s">
        <v>1012</v>
      </c>
    </row>
    <row r="2743" spans="1:10">
      <c r="A2743" s="12">
        <v>43243</v>
      </c>
      <c r="B2743" s="13">
        <v>43243</v>
      </c>
      <c r="C2743" s="14" t="s">
        <v>515</v>
      </c>
      <c r="D2743" s="14">
        <v>27</v>
      </c>
      <c r="E2743">
        <f>VLOOKUP(C:C,Table1[[#All],[searchTaxon]:[Multiple_forms]],3,FALSE)</f>
        <v>0</v>
      </c>
      <c r="F2743">
        <f>VLOOKUP(C:C,Table1[[#All],[searchTaxon]:[Multiple_forms]],4,FALSE)</f>
        <v>0</v>
      </c>
      <c r="G2743">
        <f>VLOOKUP(C:C,Table1[[#All],[searchTaxon]:[Multiple_forms]],5,FALSE)</f>
        <v>0</v>
      </c>
      <c r="J2743" t="s">
        <v>1012</v>
      </c>
    </row>
    <row r="2744" spans="1:10">
      <c r="A2744" s="12">
        <v>43243</v>
      </c>
      <c r="B2744" s="13">
        <v>43243</v>
      </c>
      <c r="C2744" s="14" t="s">
        <v>1009</v>
      </c>
      <c r="D2744" s="14">
        <v>28</v>
      </c>
      <c r="E2744" t="e">
        <f>VLOOKUP(C:C,Table1[[#All],[searchTaxon]:[Multiple_forms]],3,FALSE)</f>
        <v>#N/A</v>
      </c>
      <c r="F2744" t="e">
        <f>VLOOKUP(C:C,Table1[[#All],[searchTaxon]:[Multiple_forms]],4,FALSE)</f>
        <v>#N/A</v>
      </c>
      <c r="G2744" t="e">
        <f>VLOOKUP(C:C,Table1[[#All],[searchTaxon]:[Multiple_forms]],5,FALSE)</f>
        <v>#N/A</v>
      </c>
      <c r="J2744" t="s">
        <v>1012</v>
      </c>
    </row>
    <row r="2745" spans="1:10">
      <c r="A2745" s="12">
        <v>43243</v>
      </c>
      <c r="B2745" s="13">
        <v>43243</v>
      </c>
      <c r="C2745" s="14" t="s">
        <v>536</v>
      </c>
      <c r="D2745" s="14">
        <v>29</v>
      </c>
      <c r="E2745">
        <f>VLOOKUP(C:C,Table1[[#All],[searchTaxon]:[Multiple_forms]],3,FALSE)</f>
        <v>0</v>
      </c>
      <c r="F2745">
        <f>VLOOKUP(C:C,Table1[[#All],[searchTaxon]:[Multiple_forms]],4,FALSE)</f>
        <v>0</v>
      </c>
      <c r="G2745">
        <f>VLOOKUP(C:C,Table1[[#All],[searchTaxon]:[Multiple_forms]],5,FALSE)</f>
        <v>0</v>
      </c>
      <c r="J2745" t="s">
        <v>1012</v>
      </c>
    </row>
    <row r="2746" spans="1:10">
      <c r="A2746" s="12">
        <v>43243</v>
      </c>
      <c r="B2746" s="13">
        <v>43243</v>
      </c>
      <c r="C2746" s="14" t="s">
        <v>547</v>
      </c>
      <c r="D2746" s="14">
        <v>30</v>
      </c>
      <c r="E2746">
        <f>VLOOKUP(C:C,Table1[[#All],[searchTaxon]:[Multiple_forms]],3,FALSE)</f>
        <v>0</v>
      </c>
      <c r="F2746">
        <f>VLOOKUP(C:C,Table1[[#All],[searchTaxon]:[Multiple_forms]],4,FALSE)</f>
        <v>0</v>
      </c>
      <c r="G2746">
        <f>VLOOKUP(C:C,Table1[[#All],[searchTaxon]:[Multiple_forms]],5,FALSE)</f>
        <v>0</v>
      </c>
      <c r="J2746" t="s">
        <v>1012</v>
      </c>
    </row>
    <row r="2747" spans="1:10">
      <c r="A2747" s="12">
        <v>43243</v>
      </c>
      <c r="B2747" s="13">
        <v>43243</v>
      </c>
      <c r="C2747" s="14" t="s">
        <v>552</v>
      </c>
      <c r="D2747" s="14">
        <v>31</v>
      </c>
      <c r="E2747">
        <f>VLOOKUP(C:C,Table1[[#All],[searchTaxon]:[Multiple_forms]],3,FALSE)</f>
        <v>0</v>
      </c>
      <c r="F2747">
        <f>VLOOKUP(C:C,Table1[[#All],[searchTaxon]:[Multiple_forms]],4,FALSE)</f>
        <v>0</v>
      </c>
      <c r="G2747">
        <f>VLOOKUP(C:C,Table1[[#All],[searchTaxon]:[Multiple_forms]],5,FALSE)</f>
        <v>0</v>
      </c>
      <c r="J2747" t="s">
        <v>1012</v>
      </c>
    </row>
    <row r="2748" spans="1:10">
      <c r="A2748" s="12">
        <v>43243</v>
      </c>
      <c r="B2748" s="13">
        <v>43243</v>
      </c>
      <c r="C2748" s="14" t="s">
        <v>559</v>
      </c>
      <c r="D2748" s="14">
        <v>32</v>
      </c>
      <c r="E2748">
        <f>VLOOKUP(C:C,Table1[[#All],[searchTaxon]:[Multiple_forms]],3,FALSE)</f>
        <v>0</v>
      </c>
      <c r="F2748">
        <f>VLOOKUP(C:C,Table1[[#All],[searchTaxon]:[Multiple_forms]],4,FALSE)</f>
        <v>0</v>
      </c>
      <c r="G2748">
        <f>VLOOKUP(C:C,Table1[[#All],[searchTaxon]:[Multiple_forms]],5,FALSE)</f>
        <v>0</v>
      </c>
      <c r="J2748" t="s">
        <v>1012</v>
      </c>
    </row>
    <row r="2749" spans="1:10">
      <c r="A2749" s="12">
        <v>43243</v>
      </c>
      <c r="B2749" s="13">
        <v>43243</v>
      </c>
      <c r="C2749" s="14" t="s">
        <v>566</v>
      </c>
      <c r="D2749" s="14">
        <v>33</v>
      </c>
      <c r="E2749">
        <f>VLOOKUP(C:C,Table1[[#All],[searchTaxon]:[Multiple_forms]],3,FALSE)</f>
        <v>0</v>
      </c>
      <c r="F2749">
        <f>VLOOKUP(C:C,Table1[[#All],[searchTaxon]:[Multiple_forms]],4,FALSE)</f>
        <v>0</v>
      </c>
      <c r="G2749">
        <f>VLOOKUP(C:C,Table1[[#All],[searchTaxon]:[Multiple_forms]],5,FALSE)</f>
        <v>0</v>
      </c>
      <c r="J2749" t="s">
        <v>1012</v>
      </c>
    </row>
    <row r="2750" spans="1:10">
      <c r="A2750" s="12">
        <v>43243</v>
      </c>
      <c r="B2750" s="13">
        <v>43243</v>
      </c>
      <c r="C2750" s="14" t="s">
        <v>574</v>
      </c>
      <c r="D2750" s="14">
        <v>34</v>
      </c>
      <c r="E2750">
        <f>VLOOKUP(C:C,Table1[[#All],[searchTaxon]:[Multiple_forms]],3,FALSE)</f>
        <v>0</v>
      </c>
      <c r="F2750">
        <f>VLOOKUP(C:C,Table1[[#All],[searchTaxon]:[Multiple_forms]],4,FALSE)</f>
        <v>0</v>
      </c>
      <c r="G2750">
        <f>VLOOKUP(C:C,Table1[[#All],[searchTaxon]:[Multiple_forms]],5,FALSE)</f>
        <v>0</v>
      </c>
      <c r="J2750" t="s">
        <v>1012</v>
      </c>
    </row>
    <row r="2751" spans="1:10">
      <c r="A2751" s="12">
        <v>43243</v>
      </c>
      <c r="B2751" s="13">
        <v>43243</v>
      </c>
      <c r="C2751" s="14" t="s">
        <v>579</v>
      </c>
      <c r="D2751" s="14">
        <v>35</v>
      </c>
      <c r="E2751">
        <f>VLOOKUP(C:C,Table1[[#All],[searchTaxon]:[Multiple_forms]],3,FALSE)</f>
        <v>0</v>
      </c>
      <c r="F2751">
        <f>VLOOKUP(C:C,Table1[[#All],[searchTaxon]:[Multiple_forms]],4,FALSE)</f>
        <v>0</v>
      </c>
      <c r="G2751">
        <f>VLOOKUP(C:C,Table1[[#All],[searchTaxon]:[Multiple_forms]],5,FALSE)</f>
        <v>0</v>
      </c>
      <c r="J2751" t="s">
        <v>1012</v>
      </c>
    </row>
    <row r="2752" spans="1:10">
      <c r="A2752" s="12">
        <v>43244</v>
      </c>
      <c r="B2752" s="13">
        <v>43244</v>
      </c>
      <c r="C2752" s="14" t="s">
        <v>586</v>
      </c>
      <c r="D2752" s="14">
        <v>36</v>
      </c>
      <c r="E2752">
        <f>VLOOKUP(C:C,Table1[[#All],[searchTaxon]:[Multiple_forms]],3,FALSE)</f>
        <v>0</v>
      </c>
      <c r="F2752">
        <f>VLOOKUP(C:C,Table1[[#All],[searchTaxon]:[Multiple_forms]],4,FALSE)</f>
        <v>0</v>
      </c>
      <c r="G2752">
        <f>VLOOKUP(C:C,Table1[[#All],[searchTaxon]:[Multiple_forms]],5,FALSE)</f>
        <v>0</v>
      </c>
      <c r="J2752" t="s">
        <v>1012</v>
      </c>
    </row>
    <row r="2753" spans="1:10">
      <c r="A2753" s="12">
        <v>43244</v>
      </c>
      <c r="B2753" s="13">
        <v>43244</v>
      </c>
      <c r="C2753" s="14" t="s">
        <v>589</v>
      </c>
      <c r="D2753" s="14">
        <v>37</v>
      </c>
      <c r="E2753">
        <f>VLOOKUP(C:C,Table1[[#All],[searchTaxon]:[Multiple_forms]],3,FALSE)</f>
        <v>0</v>
      </c>
      <c r="F2753">
        <f>VLOOKUP(C:C,Table1[[#All],[searchTaxon]:[Multiple_forms]],4,FALSE)</f>
        <v>0</v>
      </c>
      <c r="G2753" t="str">
        <f>VLOOKUP(C:C,Table1[[#All],[searchTaxon]:[Multiple_forms]],5,FALSE)</f>
        <v>Yes</v>
      </c>
      <c r="J2753" t="s">
        <v>1012</v>
      </c>
    </row>
    <row r="2754" spans="1:10">
      <c r="A2754" s="12">
        <v>43244</v>
      </c>
      <c r="B2754" s="13">
        <v>43244</v>
      </c>
      <c r="C2754" s="14" t="s">
        <v>599</v>
      </c>
      <c r="D2754" s="14">
        <v>38</v>
      </c>
      <c r="E2754">
        <f>VLOOKUP(C:C,Table1[[#All],[searchTaxon]:[Multiple_forms]],3,FALSE)</f>
        <v>0</v>
      </c>
      <c r="F2754">
        <f>VLOOKUP(C:C,Table1[[#All],[searchTaxon]:[Multiple_forms]],4,FALSE)</f>
        <v>0</v>
      </c>
      <c r="G2754">
        <f>VLOOKUP(C:C,Table1[[#All],[searchTaxon]:[Multiple_forms]],5,FALSE)</f>
        <v>0</v>
      </c>
      <c r="J2754" t="s">
        <v>1012</v>
      </c>
    </row>
    <row r="2755" spans="1:10">
      <c r="A2755" s="12">
        <v>43244</v>
      </c>
      <c r="B2755" s="13">
        <v>43244</v>
      </c>
      <c r="C2755" s="14" t="s">
        <v>603</v>
      </c>
      <c r="D2755" s="14">
        <v>39</v>
      </c>
      <c r="E2755">
        <f>VLOOKUP(C:C,Table1[[#All],[searchTaxon]:[Multiple_forms]],3,FALSE)</f>
        <v>0</v>
      </c>
      <c r="F2755">
        <f>VLOOKUP(C:C,Table1[[#All],[searchTaxon]:[Multiple_forms]],4,FALSE)</f>
        <v>0</v>
      </c>
      <c r="G2755">
        <f>VLOOKUP(C:C,Table1[[#All],[searchTaxon]:[Multiple_forms]],5,FALSE)</f>
        <v>0</v>
      </c>
      <c r="J2755" t="s">
        <v>1012</v>
      </c>
    </row>
    <row r="2756" spans="1:10">
      <c r="A2756" s="12">
        <v>43244</v>
      </c>
      <c r="B2756" s="13">
        <v>43244</v>
      </c>
      <c r="C2756" s="14" t="s">
        <v>608</v>
      </c>
      <c r="D2756" s="14">
        <v>40</v>
      </c>
      <c r="E2756">
        <f>VLOOKUP(C:C,Table1[[#All],[searchTaxon]:[Multiple_forms]],3,FALSE)</f>
        <v>0</v>
      </c>
      <c r="F2756">
        <f>VLOOKUP(C:C,Table1[[#All],[searchTaxon]:[Multiple_forms]],4,FALSE)</f>
        <v>0</v>
      </c>
      <c r="G2756">
        <f>VLOOKUP(C:C,Table1[[#All],[searchTaxon]:[Multiple_forms]],5,FALSE)</f>
        <v>0</v>
      </c>
      <c r="J2756" t="s">
        <v>1012</v>
      </c>
    </row>
    <row r="2757" spans="1:10">
      <c r="A2757" s="12">
        <v>43244</v>
      </c>
      <c r="B2757" s="13">
        <v>43244</v>
      </c>
      <c r="C2757" s="14" t="s">
        <v>612</v>
      </c>
      <c r="D2757" s="14">
        <v>41</v>
      </c>
      <c r="E2757">
        <f>VLOOKUP(C:C,Table1[[#All],[searchTaxon]:[Multiple_forms]],3,FALSE)</f>
        <v>0</v>
      </c>
      <c r="F2757">
        <f>VLOOKUP(C:C,Table1[[#All],[searchTaxon]:[Multiple_forms]],4,FALSE)</f>
        <v>0</v>
      </c>
      <c r="G2757">
        <f>VLOOKUP(C:C,Table1[[#All],[searchTaxon]:[Multiple_forms]],5,FALSE)</f>
        <v>0</v>
      </c>
      <c r="J2757" t="s">
        <v>1012</v>
      </c>
    </row>
    <row r="2758" spans="1:10">
      <c r="A2758" s="12">
        <v>43244</v>
      </c>
      <c r="B2758" s="13">
        <v>43244</v>
      </c>
      <c r="C2758" s="14" t="s">
        <v>618</v>
      </c>
      <c r="D2758" s="14">
        <v>42</v>
      </c>
      <c r="E2758">
        <f>VLOOKUP(C:C,Table1[[#All],[searchTaxon]:[Multiple_forms]],3,FALSE)</f>
        <v>0</v>
      </c>
      <c r="F2758">
        <f>VLOOKUP(C:C,Table1[[#All],[searchTaxon]:[Multiple_forms]],4,FALSE)</f>
        <v>0</v>
      </c>
      <c r="G2758">
        <f>VLOOKUP(C:C,Table1[[#All],[searchTaxon]:[Multiple_forms]],5,FALSE)</f>
        <v>0</v>
      </c>
      <c r="J2758" t="s">
        <v>1012</v>
      </c>
    </row>
    <row r="2759" spans="1:10">
      <c r="A2759" s="12">
        <v>43244</v>
      </c>
      <c r="B2759" s="13">
        <v>43244</v>
      </c>
      <c r="C2759" s="14" t="s">
        <v>620</v>
      </c>
      <c r="D2759" s="14">
        <v>43</v>
      </c>
      <c r="E2759">
        <f>VLOOKUP(C:C,Table1[[#All],[searchTaxon]:[Multiple_forms]],3,FALSE)</f>
        <v>0</v>
      </c>
      <c r="F2759">
        <f>VLOOKUP(C:C,Table1[[#All],[searchTaxon]:[Multiple_forms]],4,FALSE)</f>
        <v>0</v>
      </c>
      <c r="G2759" t="str">
        <f>VLOOKUP(C:C,Table1[[#All],[searchTaxon]:[Multiple_forms]],5,FALSE)</f>
        <v>YES</v>
      </c>
      <c r="J2759" t="s">
        <v>1012</v>
      </c>
    </row>
    <row r="2760" spans="1:10">
      <c r="A2760" s="12">
        <v>43244</v>
      </c>
      <c r="B2760" s="13">
        <v>43244</v>
      </c>
      <c r="C2760" s="14" t="s">
        <v>628</v>
      </c>
      <c r="D2760" s="14">
        <v>44</v>
      </c>
      <c r="E2760">
        <f>VLOOKUP(C:C,Table1[[#All],[searchTaxon]:[Multiple_forms]],3,FALSE)</f>
        <v>0</v>
      </c>
      <c r="F2760">
        <f>VLOOKUP(C:C,Table1[[#All],[searchTaxon]:[Multiple_forms]],4,FALSE)</f>
        <v>0</v>
      </c>
      <c r="G2760">
        <f>VLOOKUP(C:C,Table1[[#All],[searchTaxon]:[Multiple_forms]],5,FALSE)</f>
        <v>0</v>
      </c>
      <c r="J2760" t="s">
        <v>1012</v>
      </c>
    </row>
    <row r="2761" spans="1:10">
      <c r="A2761" s="12">
        <v>43244</v>
      </c>
      <c r="B2761" s="13">
        <v>43244</v>
      </c>
      <c r="C2761" s="14" t="s">
        <v>634</v>
      </c>
      <c r="D2761" s="14">
        <v>45</v>
      </c>
      <c r="E2761">
        <f>VLOOKUP(C:C,Table1[[#All],[searchTaxon]:[Multiple_forms]],3,FALSE)</f>
        <v>0</v>
      </c>
      <c r="F2761">
        <f>VLOOKUP(C:C,Table1[[#All],[searchTaxon]:[Multiple_forms]],4,FALSE)</f>
        <v>0</v>
      </c>
      <c r="G2761">
        <f>VLOOKUP(C:C,Table1[[#All],[searchTaxon]:[Multiple_forms]],5,FALSE)</f>
        <v>0</v>
      </c>
      <c r="J2761" t="s">
        <v>1012</v>
      </c>
    </row>
    <row r="2762" spans="1:10">
      <c r="A2762" s="12">
        <v>43244</v>
      </c>
      <c r="B2762" s="13">
        <v>43244</v>
      </c>
      <c r="C2762" s="14" t="s">
        <v>636</v>
      </c>
      <c r="D2762" s="14">
        <v>46</v>
      </c>
      <c r="E2762">
        <f>VLOOKUP(C:C,Table1[[#All],[searchTaxon]:[Multiple_forms]],3,FALSE)</f>
        <v>0</v>
      </c>
      <c r="F2762">
        <f>VLOOKUP(C:C,Table1[[#All],[searchTaxon]:[Multiple_forms]],4,FALSE)</f>
        <v>0</v>
      </c>
      <c r="G2762">
        <f>VLOOKUP(C:C,Table1[[#All],[searchTaxon]:[Multiple_forms]],5,FALSE)</f>
        <v>0</v>
      </c>
      <c r="J2762" t="s">
        <v>1012</v>
      </c>
    </row>
    <row r="2763" spans="1:10">
      <c r="A2763" s="12">
        <v>43244</v>
      </c>
      <c r="B2763" s="13">
        <v>43244</v>
      </c>
      <c r="C2763" s="14" t="s">
        <v>639</v>
      </c>
      <c r="D2763" s="14">
        <v>47</v>
      </c>
      <c r="E2763">
        <f>VLOOKUP(C:C,Table1[[#All],[searchTaxon]:[Multiple_forms]],3,FALSE)</f>
        <v>0</v>
      </c>
      <c r="F2763">
        <f>VLOOKUP(C:C,Table1[[#All],[searchTaxon]:[Multiple_forms]],4,FALSE)</f>
        <v>0</v>
      </c>
      <c r="G2763">
        <f>VLOOKUP(C:C,Table1[[#All],[searchTaxon]:[Multiple_forms]],5,FALSE)</f>
        <v>0</v>
      </c>
      <c r="J2763" t="s">
        <v>1012</v>
      </c>
    </row>
    <row r="2764" spans="1:10">
      <c r="A2764" s="12">
        <v>43244</v>
      </c>
      <c r="B2764" s="13">
        <v>43244</v>
      </c>
      <c r="C2764" s="14" t="s">
        <v>641</v>
      </c>
      <c r="D2764" s="14">
        <v>48</v>
      </c>
      <c r="E2764">
        <f>VLOOKUP(C:C,Table1[[#All],[searchTaxon]:[Multiple_forms]],3,FALSE)</f>
        <v>0</v>
      </c>
      <c r="F2764">
        <f>VLOOKUP(C:C,Table1[[#All],[searchTaxon]:[Multiple_forms]],4,FALSE)</f>
        <v>0</v>
      </c>
      <c r="G2764">
        <f>VLOOKUP(C:C,Table1[[#All],[searchTaxon]:[Multiple_forms]],5,FALSE)</f>
        <v>0</v>
      </c>
      <c r="J2764" t="s">
        <v>1012</v>
      </c>
    </row>
    <row r="2765" spans="1:10">
      <c r="A2765" s="12">
        <v>43244</v>
      </c>
      <c r="B2765" s="13">
        <v>43244</v>
      </c>
      <c r="C2765" s="14" t="s">
        <v>643</v>
      </c>
      <c r="D2765" s="14">
        <v>49</v>
      </c>
      <c r="E2765">
        <f>VLOOKUP(C:C,Table1[[#All],[searchTaxon]:[Multiple_forms]],3,FALSE)</f>
        <v>0</v>
      </c>
      <c r="F2765">
        <f>VLOOKUP(C:C,Table1[[#All],[searchTaxon]:[Multiple_forms]],4,FALSE)</f>
        <v>0</v>
      </c>
      <c r="G2765">
        <f>VLOOKUP(C:C,Table1[[#All],[searchTaxon]:[Multiple_forms]],5,FALSE)</f>
        <v>0</v>
      </c>
      <c r="J2765" t="s">
        <v>1012</v>
      </c>
    </row>
    <row r="2766" spans="1:10">
      <c r="A2766" s="12">
        <v>43244</v>
      </c>
      <c r="B2766" s="13">
        <v>43244</v>
      </c>
      <c r="C2766" s="14" t="s">
        <v>647</v>
      </c>
      <c r="D2766" s="14">
        <v>50</v>
      </c>
      <c r="E2766">
        <f>VLOOKUP(C:C,Table1[[#All],[searchTaxon]:[Multiple_forms]],3,FALSE)</f>
        <v>0</v>
      </c>
      <c r="F2766">
        <f>VLOOKUP(C:C,Table1[[#All],[searchTaxon]:[Multiple_forms]],4,FALSE)</f>
        <v>0</v>
      </c>
      <c r="G2766">
        <f>VLOOKUP(C:C,Table1[[#All],[searchTaxon]:[Multiple_forms]],5,FALSE)</f>
        <v>0</v>
      </c>
      <c r="J2766" t="s">
        <v>1012</v>
      </c>
    </row>
    <row r="2767" spans="1:10">
      <c r="A2767" s="12">
        <v>43245</v>
      </c>
      <c r="B2767" s="13">
        <v>43245</v>
      </c>
      <c r="C2767" s="14" t="s">
        <v>650</v>
      </c>
      <c r="D2767" s="14">
        <v>51</v>
      </c>
      <c r="E2767">
        <f>VLOOKUP(C:C,Table1[[#All],[searchTaxon]:[Multiple_forms]],3,FALSE)</f>
        <v>0</v>
      </c>
      <c r="F2767">
        <f>VLOOKUP(C:C,Table1[[#All],[searchTaxon]:[Multiple_forms]],4,FALSE)</f>
        <v>0</v>
      </c>
      <c r="G2767">
        <f>VLOOKUP(C:C,Table1[[#All],[searchTaxon]:[Multiple_forms]],5,FALSE)</f>
        <v>0</v>
      </c>
      <c r="J2767" t="s">
        <v>1012</v>
      </c>
    </row>
    <row r="2768" spans="1:10">
      <c r="A2768" s="12">
        <v>43245</v>
      </c>
      <c r="B2768" s="13">
        <v>43245</v>
      </c>
      <c r="C2768" s="14" t="s">
        <v>652</v>
      </c>
      <c r="D2768" s="14">
        <v>52</v>
      </c>
      <c r="E2768">
        <f>VLOOKUP(C:C,Table1[[#All],[searchTaxon]:[Multiple_forms]],3,FALSE)</f>
        <v>0</v>
      </c>
      <c r="F2768">
        <f>VLOOKUP(C:C,Table1[[#All],[searchTaxon]:[Multiple_forms]],4,FALSE)</f>
        <v>0</v>
      </c>
      <c r="G2768">
        <f>VLOOKUP(C:C,Table1[[#All],[searchTaxon]:[Multiple_forms]],5,FALSE)</f>
        <v>0</v>
      </c>
      <c r="J2768" t="s">
        <v>1012</v>
      </c>
    </row>
    <row r="2769" spans="1:10">
      <c r="A2769" s="12">
        <v>43245</v>
      </c>
      <c r="B2769" s="13">
        <v>43245</v>
      </c>
      <c r="C2769" s="14" t="s">
        <v>654</v>
      </c>
      <c r="D2769" s="14">
        <v>53</v>
      </c>
      <c r="E2769">
        <f>VLOOKUP(C:C,Table1[[#All],[searchTaxon]:[Multiple_forms]],3,FALSE)</f>
        <v>0</v>
      </c>
      <c r="F2769">
        <f>VLOOKUP(C:C,Table1[[#All],[searchTaxon]:[Multiple_forms]],4,FALSE)</f>
        <v>0</v>
      </c>
      <c r="G2769">
        <f>VLOOKUP(C:C,Table1[[#All],[searchTaxon]:[Multiple_forms]],5,FALSE)</f>
        <v>0</v>
      </c>
      <c r="J2769" t="s">
        <v>1012</v>
      </c>
    </row>
    <row r="2770" spans="1:10">
      <c r="A2770" s="12">
        <v>43245</v>
      </c>
      <c r="B2770" s="13">
        <v>43245</v>
      </c>
      <c r="C2770" s="14" t="s">
        <v>656</v>
      </c>
      <c r="D2770" s="14">
        <v>54</v>
      </c>
      <c r="E2770">
        <f>VLOOKUP(C:C,Table1[[#All],[searchTaxon]:[Multiple_forms]],3,FALSE)</f>
        <v>0</v>
      </c>
      <c r="F2770">
        <f>VLOOKUP(C:C,Table1[[#All],[searchTaxon]:[Multiple_forms]],4,FALSE)</f>
        <v>0</v>
      </c>
      <c r="G2770">
        <f>VLOOKUP(C:C,Table1[[#All],[searchTaxon]:[Multiple_forms]],5,FALSE)</f>
        <v>0</v>
      </c>
      <c r="J2770" t="s">
        <v>1012</v>
      </c>
    </row>
    <row r="2771" spans="1:10">
      <c r="A2771" s="12">
        <v>43245</v>
      </c>
      <c r="B2771" s="13">
        <v>43245</v>
      </c>
      <c r="C2771" s="14" t="s">
        <v>659</v>
      </c>
      <c r="D2771" s="14">
        <v>55</v>
      </c>
      <c r="E2771">
        <f>VLOOKUP(C:C,Table1[[#All],[searchTaxon]:[Multiple_forms]],3,FALSE)</f>
        <v>0</v>
      </c>
      <c r="F2771">
        <f>VLOOKUP(C:C,Table1[[#All],[searchTaxon]:[Multiple_forms]],4,FALSE)</f>
        <v>0</v>
      </c>
      <c r="G2771">
        <f>VLOOKUP(C:C,Table1[[#All],[searchTaxon]:[Multiple_forms]],5,FALSE)</f>
        <v>0</v>
      </c>
      <c r="J2771" t="s">
        <v>1012</v>
      </c>
    </row>
    <row r="2772" spans="1:10">
      <c r="A2772" s="12">
        <v>43245</v>
      </c>
      <c r="B2772" s="13">
        <v>43245</v>
      </c>
      <c r="C2772" s="14" t="s">
        <v>662</v>
      </c>
      <c r="D2772" s="14">
        <v>56</v>
      </c>
      <c r="E2772">
        <f>VLOOKUP(C:C,Table1[[#All],[searchTaxon]:[Multiple_forms]],3,FALSE)</f>
        <v>0</v>
      </c>
      <c r="F2772">
        <f>VLOOKUP(C:C,Table1[[#All],[searchTaxon]:[Multiple_forms]],4,FALSE)</f>
        <v>0</v>
      </c>
      <c r="G2772">
        <f>VLOOKUP(C:C,Table1[[#All],[searchTaxon]:[Multiple_forms]],5,FALSE)</f>
        <v>0</v>
      </c>
      <c r="J2772" t="s">
        <v>1012</v>
      </c>
    </row>
    <row r="2773" spans="1:10">
      <c r="A2773" s="12">
        <v>43245</v>
      </c>
      <c r="B2773" s="13">
        <v>43245</v>
      </c>
      <c r="C2773" s="14" t="s">
        <v>665</v>
      </c>
      <c r="D2773" s="14">
        <v>57</v>
      </c>
      <c r="E2773">
        <f>VLOOKUP(C:C,Table1[[#All],[searchTaxon]:[Multiple_forms]],3,FALSE)</f>
        <v>0</v>
      </c>
      <c r="F2773">
        <f>VLOOKUP(C:C,Table1[[#All],[searchTaxon]:[Multiple_forms]],4,FALSE)</f>
        <v>0</v>
      </c>
      <c r="G2773">
        <f>VLOOKUP(C:C,Table1[[#All],[searchTaxon]:[Multiple_forms]],5,FALSE)</f>
        <v>0</v>
      </c>
      <c r="J2773" t="s">
        <v>1012</v>
      </c>
    </row>
    <row r="2774" spans="1:10">
      <c r="A2774" s="12">
        <v>43245</v>
      </c>
      <c r="B2774" s="13">
        <v>43245</v>
      </c>
      <c r="C2774" s="14" t="s">
        <v>667</v>
      </c>
      <c r="D2774" s="14">
        <v>58</v>
      </c>
      <c r="E2774">
        <f>VLOOKUP(C:C,Table1[[#All],[searchTaxon]:[Multiple_forms]],3,FALSE)</f>
        <v>0</v>
      </c>
      <c r="F2774">
        <f>VLOOKUP(C:C,Table1[[#All],[searchTaxon]:[Multiple_forms]],4,FALSE)</f>
        <v>0</v>
      </c>
      <c r="G2774">
        <f>VLOOKUP(C:C,Table1[[#All],[searchTaxon]:[Multiple_forms]],5,FALSE)</f>
        <v>0</v>
      </c>
      <c r="J2774" t="s">
        <v>1012</v>
      </c>
    </row>
    <row r="2775" spans="1:10">
      <c r="A2775" s="12">
        <v>43245</v>
      </c>
      <c r="B2775" s="13">
        <v>43245</v>
      </c>
      <c r="C2775" s="14" t="s">
        <v>669</v>
      </c>
      <c r="D2775" s="14">
        <v>59</v>
      </c>
      <c r="E2775">
        <f>VLOOKUP(C:C,Table1[[#All],[searchTaxon]:[Multiple_forms]],3,FALSE)</f>
        <v>0</v>
      </c>
      <c r="F2775">
        <f>VLOOKUP(C:C,Table1[[#All],[searchTaxon]:[Multiple_forms]],4,FALSE)</f>
        <v>0</v>
      </c>
      <c r="G2775">
        <f>VLOOKUP(C:C,Table1[[#All],[searchTaxon]:[Multiple_forms]],5,FALSE)</f>
        <v>0</v>
      </c>
      <c r="J2775" t="s">
        <v>1012</v>
      </c>
    </row>
    <row r="2776" spans="1:10">
      <c r="A2776" s="12">
        <v>43245</v>
      </c>
      <c r="B2776" s="13">
        <v>43245</v>
      </c>
      <c r="C2776" s="14" t="s">
        <v>671</v>
      </c>
      <c r="D2776" s="14">
        <v>60</v>
      </c>
      <c r="E2776" t="str">
        <f>VLOOKUP(C:C,Table1[[#All],[searchTaxon]:[Multiple_forms]],3,FALSE)</f>
        <v>hilli</v>
      </c>
      <c r="F2776">
        <f>VLOOKUP(C:C,Table1[[#All],[searchTaxon]:[Multiple_forms]],4,FALSE)</f>
        <v>0</v>
      </c>
      <c r="G2776">
        <f>VLOOKUP(C:C,Table1[[#All],[searchTaxon]:[Multiple_forms]],5,FALSE)</f>
        <v>0</v>
      </c>
      <c r="J2776" t="s">
        <v>1012</v>
      </c>
    </row>
    <row r="2777" spans="1:10">
      <c r="A2777" s="12">
        <v>43245</v>
      </c>
      <c r="B2777" s="13">
        <v>43245</v>
      </c>
      <c r="C2777" s="14" t="s">
        <v>676</v>
      </c>
      <c r="D2777" s="14">
        <v>61</v>
      </c>
      <c r="E2777">
        <f>VLOOKUP(C:C,Table1[[#All],[searchTaxon]:[Multiple_forms]],3,FALSE)</f>
        <v>0</v>
      </c>
      <c r="F2777">
        <f>VLOOKUP(C:C,Table1[[#All],[searchTaxon]:[Multiple_forms]],4,FALSE)</f>
        <v>0</v>
      </c>
      <c r="G2777">
        <f>VLOOKUP(C:C,Table1[[#All],[searchTaxon]:[Multiple_forms]],5,FALSE)</f>
        <v>0</v>
      </c>
      <c r="J2777" t="s">
        <v>1012</v>
      </c>
    </row>
    <row r="2778" spans="1:10">
      <c r="A2778" s="12">
        <v>43245</v>
      </c>
      <c r="B2778" s="13">
        <v>43245</v>
      </c>
      <c r="C2778" s="14" t="s">
        <v>679</v>
      </c>
      <c r="D2778" s="14">
        <v>62</v>
      </c>
      <c r="E2778">
        <f>VLOOKUP(C:C,Table1[[#All],[searchTaxon]:[Multiple_forms]],3,FALSE)</f>
        <v>0</v>
      </c>
      <c r="F2778">
        <f>VLOOKUP(C:C,Table1[[#All],[searchTaxon]:[Multiple_forms]],4,FALSE)</f>
        <v>0</v>
      </c>
      <c r="G2778">
        <f>VLOOKUP(C:C,Table1[[#All],[searchTaxon]:[Multiple_forms]],5,FALSE)</f>
        <v>0</v>
      </c>
      <c r="J2778" t="s">
        <v>1012</v>
      </c>
    </row>
    <row r="2779" spans="1:10">
      <c r="A2779" s="12">
        <v>43245</v>
      </c>
      <c r="B2779" s="13">
        <v>43245</v>
      </c>
      <c r="C2779" s="14" t="s">
        <v>682</v>
      </c>
      <c r="D2779" s="14">
        <v>63</v>
      </c>
      <c r="E2779">
        <f>VLOOKUP(C:C,Table1[[#All],[searchTaxon]:[Multiple_forms]],3,FALSE)</f>
        <v>0</v>
      </c>
      <c r="F2779">
        <f>VLOOKUP(C:C,Table1[[#All],[searchTaxon]:[Multiple_forms]],4,FALSE)</f>
        <v>0</v>
      </c>
      <c r="G2779">
        <f>VLOOKUP(C:C,Table1[[#All],[searchTaxon]:[Multiple_forms]],5,FALSE)</f>
        <v>0</v>
      </c>
      <c r="J2779" t="s">
        <v>1012</v>
      </c>
    </row>
    <row r="2780" spans="1:10">
      <c r="A2780" s="12">
        <v>43245</v>
      </c>
      <c r="B2780" s="13">
        <v>43245</v>
      </c>
      <c r="C2780" s="14" t="s">
        <v>686</v>
      </c>
      <c r="D2780" s="14">
        <v>64</v>
      </c>
      <c r="E2780">
        <f>VLOOKUP(C:C,Table1[[#All],[searchTaxon]:[Multiple_forms]],3,FALSE)</f>
        <v>0</v>
      </c>
      <c r="F2780">
        <f>VLOOKUP(C:C,Table1[[#All],[searchTaxon]:[Multiple_forms]],4,FALSE)</f>
        <v>0</v>
      </c>
      <c r="G2780">
        <f>VLOOKUP(C:C,Table1[[#All],[searchTaxon]:[Multiple_forms]],5,FALSE)</f>
        <v>0</v>
      </c>
      <c r="J2780" t="s">
        <v>1012</v>
      </c>
    </row>
    <row r="2781" spans="1:10">
      <c r="A2781" s="12">
        <v>43245</v>
      </c>
      <c r="B2781" s="13">
        <v>43245</v>
      </c>
      <c r="C2781" s="14" t="s">
        <v>688</v>
      </c>
      <c r="D2781" s="14">
        <v>65</v>
      </c>
      <c r="E2781">
        <f>VLOOKUP(C:C,Table1[[#All],[searchTaxon]:[Multiple_forms]],3,FALSE)</f>
        <v>0</v>
      </c>
      <c r="F2781">
        <f>VLOOKUP(C:C,Table1[[#All],[searchTaxon]:[Multiple_forms]],4,FALSE)</f>
        <v>0</v>
      </c>
      <c r="G2781">
        <f>VLOOKUP(C:C,Table1[[#All],[searchTaxon]:[Multiple_forms]],5,FALSE)</f>
        <v>0</v>
      </c>
      <c r="J2781" t="s">
        <v>1012</v>
      </c>
    </row>
    <row r="2782" spans="1:10">
      <c r="A2782" s="12">
        <v>43245</v>
      </c>
      <c r="B2782" s="13">
        <v>43245</v>
      </c>
      <c r="C2782" s="14" t="s">
        <v>690</v>
      </c>
      <c r="D2782" s="14">
        <v>66</v>
      </c>
      <c r="E2782">
        <f>VLOOKUP(C:C,Table1[[#All],[searchTaxon]:[Multiple_forms]],3,FALSE)</f>
        <v>0</v>
      </c>
      <c r="F2782">
        <f>VLOOKUP(C:C,Table1[[#All],[searchTaxon]:[Multiple_forms]],4,FALSE)</f>
        <v>0</v>
      </c>
      <c r="G2782">
        <f>VLOOKUP(C:C,Table1[[#All],[searchTaxon]:[Multiple_forms]],5,FALSE)</f>
        <v>0</v>
      </c>
      <c r="J2782" t="s">
        <v>1012</v>
      </c>
    </row>
    <row r="2783" spans="1:10">
      <c r="A2783" s="12">
        <v>43245</v>
      </c>
      <c r="B2783" s="13">
        <v>43245</v>
      </c>
      <c r="C2783" s="14" t="s">
        <v>693</v>
      </c>
      <c r="D2783" s="14">
        <v>67</v>
      </c>
      <c r="E2783">
        <f>VLOOKUP(C:C,Table1[[#All],[searchTaxon]:[Multiple_forms]],3,FALSE)</f>
        <v>0</v>
      </c>
      <c r="F2783">
        <f>VLOOKUP(C:C,Table1[[#All],[searchTaxon]:[Multiple_forms]],4,FALSE)</f>
        <v>0</v>
      </c>
      <c r="G2783">
        <f>VLOOKUP(C:C,Table1[[#All],[searchTaxon]:[Multiple_forms]],5,FALSE)</f>
        <v>0</v>
      </c>
      <c r="J2783" t="s">
        <v>1012</v>
      </c>
    </row>
    <row r="2784" spans="1:10">
      <c r="A2784" s="12">
        <v>43245</v>
      </c>
      <c r="B2784" s="13">
        <v>43245</v>
      </c>
      <c r="C2784" s="14" t="s">
        <v>695</v>
      </c>
      <c r="D2784" s="14">
        <v>68</v>
      </c>
      <c r="E2784">
        <f>VLOOKUP(C:C,Table1[[#All],[searchTaxon]:[Multiple_forms]],3,FALSE)</f>
        <v>0</v>
      </c>
      <c r="F2784">
        <f>VLOOKUP(C:C,Table1[[#All],[searchTaxon]:[Multiple_forms]],4,FALSE)</f>
        <v>0</v>
      </c>
      <c r="G2784">
        <f>VLOOKUP(C:C,Table1[[#All],[searchTaxon]:[Multiple_forms]],5,FALSE)</f>
        <v>0</v>
      </c>
      <c r="J2784" t="s">
        <v>1012</v>
      </c>
    </row>
    <row r="2785" spans="1:10">
      <c r="A2785" s="12">
        <v>43245</v>
      </c>
      <c r="B2785" s="13">
        <v>43245</v>
      </c>
      <c r="C2785" s="14" t="s">
        <v>698</v>
      </c>
      <c r="D2785" s="14">
        <v>69</v>
      </c>
      <c r="E2785">
        <f>VLOOKUP(C:C,Table1[[#All],[searchTaxon]:[Multiple_forms]],3,FALSE)</f>
        <v>0</v>
      </c>
      <c r="F2785">
        <f>VLOOKUP(C:C,Table1[[#All],[searchTaxon]:[Multiple_forms]],4,FALSE)</f>
        <v>0</v>
      </c>
      <c r="G2785">
        <f>VLOOKUP(C:C,Table1[[#All],[searchTaxon]:[Multiple_forms]],5,FALSE)</f>
        <v>0</v>
      </c>
      <c r="J2785" t="s">
        <v>1012</v>
      </c>
    </row>
    <row r="2786" spans="1:10">
      <c r="A2786" s="12">
        <v>43245</v>
      </c>
      <c r="B2786" s="13">
        <v>43245</v>
      </c>
      <c r="C2786" s="14" t="s">
        <v>701</v>
      </c>
      <c r="D2786" s="14">
        <v>70</v>
      </c>
      <c r="E2786">
        <f>VLOOKUP(C:C,Table1[[#All],[searchTaxon]:[Multiple_forms]],3,FALSE)</f>
        <v>0</v>
      </c>
      <c r="F2786">
        <f>VLOOKUP(C:C,Table1[[#All],[searchTaxon]:[Multiple_forms]],4,FALSE)</f>
        <v>0</v>
      </c>
      <c r="G2786">
        <f>VLOOKUP(C:C,Table1[[#All],[searchTaxon]:[Multiple_forms]],5,FALSE)</f>
        <v>0</v>
      </c>
      <c r="J2786" t="s">
        <v>1012</v>
      </c>
    </row>
    <row r="2787" spans="1:10">
      <c r="A2787" s="12">
        <v>43245</v>
      </c>
      <c r="B2787" s="13">
        <v>43245</v>
      </c>
      <c r="C2787" s="14" t="s">
        <v>703</v>
      </c>
      <c r="D2787" s="14">
        <v>71</v>
      </c>
      <c r="E2787">
        <f>VLOOKUP(C:C,Table1[[#All],[searchTaxon]:[Multiple_forms]],3,FALSE)</f>
        <v>0</v>
      </c>
      <c r="F2787">
        <f>VLOOKUP(C:C,Table1[[#All],[searchTaxon]:[Multiple_forms]],4,FALSE)</f>
        <v>0</v>
      </c>
      <c r="G2787">
        <f>VLOOKUP(C:C,Table1[[#All],[searchTaxon]:[Multiple_forms]],5,FALSE)</f>
        <v>0</v>
      </c>
      <c r="J2787" t="s">
        <v>1012</v>
      </c>
    </row>
    <row r="2788" spans="1:10">
      <c r="A2788" s="12">
        <v>43247</v>
      </c>
      <c r="B2788" s="13">
        <v>43247</v>
      </c>
      <c r="C2788" s="14" t="s">
        <v>707</v>
      </c>
      <c r="D2788" s="14">
        <v>72</v>
      </c>
      <c r="E2788" t="str">
        <f>VLOOKUP(C:C,Table1[[#All],[searchTaxon]:[Multiple_forms]],3,FALSE)</f>
        <v>Frisia</v>
      </c>
      <c r="F2788">
        <f>VLOOKUP(C:C,Table1[[#All],[searchTaxon]:[Multiple_forms]],4,FALSE)</f>
        <v>0</v>
      </c>
      <c r="G2788">
        <f>VLOOKUP(C:C,Table1[[#All],[searchTaxon]:[Multiple_forms]],5,FALSE)</f>
        <v>0</v>
      </c>
      <c r="J2788" t="s">
        <v>1012</v>
      </c>
    </row>
    <row r="2789" spans="1:10">
      <c r="A2789" s="12">
        <v>43247</v>
      </c>
      <c r="B2789" s="13">
        <v>43247</v>
      </c>
      <c r="C2789" s="14" t="s">
        <v>711</v>
      </c>
      <c r="D2789" s="14">
        <v>73</v>
      </c>
      <c r="E2789">
        <f>VLOOKUP(C:C,Table1[[#All],[searchTaxon]:[Multiple_forms]],3,FALSE)</f>
        <v>0</v>
      </c>
      <c r="F2789" t="str">
        <f>VLOOKUP(C:C,Table1[[#All],[searchTaxon]:[Multiple_forms]],4,FALSE)</f>
        <v>Screenmaster</v>
      </c>
      <c r="G2789">
        <f>VLOOKUP(C:C,Table1[[#All],[searchTaxon]:[Multiple_forms]],5,FALSE)</f>
        <v>0</v>
      </c>
      <c r="J2789" t="s">
        <v>1012</v>
      </c>
    </row>
    <row r="2790" spans="1:10">
      <c r="A2790" s="12">
        <v>43247</v>
      </c>
      <c r="B2790" s="13">
        <v>43247</v>
      </c>
      <c r="C2790" s="14" t="s">
        <v>714</v>
      </c>
      <c r="D2790" s="14">
        <v>74</v>
      </c>
      <c r="E2790">
        <f>VLOOKUP(C:C,Table1[[#All],[searchTaxon]:[Multiple_forms]],3,FALSE)</f>
        <v>0</v>
      </c>
      <c r="F2790" t="str">
        <f>VLOOKUP(C:C,Table1[[#All],[searchTaxon]:[Multiple_forms]],4,FALSE)</f>
        <v>Screenmaster</v>
      </c>
      <c r="G2790">
        <f>VLOOKUP(C:C,Table1[[#All],[searchTaxon]:[Multiple_forms]],5,FALSE)</f>
        <v>0</v>
      </c>
      <c r="J2790" t="s">
        <v>1012</v>
      </c>
    </row>
    <row r="2791" spans="1:10">
      <c r="A2791" s="12">
        <v>43247</v>
      </c>
      <c r="B2791" s="13">
        <v>43247</v>
      </c>
      <c r="C2791" s="14" t="s">
        <v>717</v>
      </c>
      <c r="D2791" s="14">
        <v>75</v>
      </c>
      <c r="E2791">
        <f>VLOOKUP(C:C,Table1[[#All],[searchTaxon]:[Multiple_forms]],3,FALSE)</f>
        <v>0</v>
      </c>
      <c r="F2791">
        <f>VLOOKUP(C:C,Table1[[#All],[searchTaxon]:[Multiple_forms]],4,FALSE)</f>
        <v>0</v>
      </c>
      <c r="G2791">
        <f>VLOOKUP(C:C,Table1[[#All],[searchTaxon]:[Multiple_forms]],5,FALSE)</f>
        <v>0</v>
      </c>
      <c r="J2791" t="s">
        <v>1012</v>
      </c>
    </row>
    <row r="2792" spans="1:10">
      <c r="A2792" s="12">
        <v>43247</v>
      </c>
      <c r="B2792" s="13">
        <v>43247</v>
      </c>
      <c r="C2792" s="14" t="s">
        <v>719</v>
      </c>
      <c r="D2792" s="14">
        <v>76</v>
      </c>
      <c r="E2792">
        <f>VLOOKUP(C:C,Table1[[#All],[searchTaxon]:[Multiple_forms]],3,FALSE)</f>
        <v>0</v>
      </c>
      <c r="F2792">
        <f>VLOOKUP(C:C,Table1[[#All],[searchTaxon]:[Multiple_forms]],4,FALSE)</f>
        <v>0</v>
      </c>
      <c r="G2792">
        <f>VLOOKUP(C:C,Table1[[#All],[searchTaxon]:[Multiple_forms]],5,FALSE)</f>
        <v>0</v>
      </c>
      <c r="J2792" t="s">
        <v>1012</v>
      </c>
    </row>
    <row r="2793" spans="1:10">
      <c r="A2793" s="12">
        <v>43247</v>
      </c>
      <c r="B2793" s="13">
        <v>43247</v>
      </c>
      <c r="C2793" s="14" t="s">
        <v>721</v>
      </c>
      <c r="D2793" s="14">
        <v>77</v>
      </c>
      <c r="E2793">
        <f>VLOOKUP(C:C,Table1[[#All],[searchTaxon]:[Multiple_forms]],3,FALSE)</f>
        <v>0</v>
      </c>
      <c r="F2793">
        <f>VLOOKUP(C:C,Table1[[#All],[searchTaxon]:[Multiple_forms]],4,FALSE)</f>
        <v>0</v>
      </c>
      <c r="G2793">
        <f>VLOOKUP(C:C,Table1[[#All],[searchTaxon]:[Multiple_forms]],5,FALSE)</f>
        <v>0</v>
      </c>
      <c r="J2793" t="s">
        <v>1012</v>
      </c>
    </row>
    <row r="2794" spans="1:10">
      <c r="A2794" s="12">
        <v>43247</v>
      </c>
      <c r="B2794" s="13">
        <v>43247</v>
      </c>
      <c r="C2794" s="14" t="s">
        <v>725</v>
      </c>
      <c r="D2794" s="14">
        <v>78</v>
      </c>
      <c r="E2794">
        <f>VLOOKUP(C:C,Table1[[#All],[searchTaxon]:[Multiple_forms]],3,FALSE)</f>
        <v>0</v>
      </c>
      <c r="F2794">
        <f>VLOOKUP(C:C,Table1[[#All],[searchTaxon]:[Multiple_forms]],4,FALSE)</f>
        <v>0</v>
      </c>
      <c r="G2794">
        <f>VLOOKUP(C:C,Table1[[#All],[searchTaxon]:[Multiple_forms]],5,FALSE)</f>
        <v>0</v>
      </c>
      <c r="J2794" t="s">
        <v>1012</v>
      </c>
    </row>
    <row r="2795" spans="1:10">
      <c r="A2795" s="12">
        <v>43247</v>
      </c>
      <c r="B2795" s="13">
        <v>43247</v>
      </c>
      <c r="C2795" s="14" t="s">
        <v>728</v>
      </c>
      <c r="D2795" s="14">
        <v>79</v>
      </c>
      <c r="E2795">
        <f>VLOOKUP(C:C,Table1[[#All],[searchTaxon]:[Multiple_forms]],3,FALSE)</f>
        <v>0</v>
      </c>
      <c r="F2795">
        <f>VLOOKUP(C:C,Table1[[#All],[searchTaxon]:[Multiple_forms]],4,FALSE)</f>
        <v>0</v>
      </c>
      <c r="G2795">
        <f>VLOOKUP(C:C,Table1[[#All],[searchTaxon]:[Multiple_forms]],5,FALSE)</f>
        <v>0</v>
      </c>
      <c r="J2795" t="s">
        <v>1012</v>
      </c>
    </row>
    <row r="2796" spans="1:10">
      <c r="A2796" s="12">
        <v>43247</v>
      </c>
      <c r="B2796" s="13">
        <v>43247</v>
      </c>
      <c r="C2796" s="14" t="s">
        <v>730</v>
      </c>
      <c r="D2796" s="14">
        <v>80</v>
      </c>
      <c r="E2796">
        <f>VLOOKUP(C:C,Table1[[#All],[searchTaxon]:[Multiple_forms]],3,FALSE)</f>
        <v>0</v>
      </c>
      <c r="F2796">
        <f>VLOOKUP(C:C,Table1[[#All],[searchTaxon]:[Multiple_forms]],4,FALSE)</f>
        <v>0</v>
      </c>
      <c r="G2796">
        <f>VLOOKUP(C:C,Table1[[#All],[searchTaxon]:[Multiple_forms]],5,FALSE)</f>
        <v>0</v>
      </c>
      <c r="J2796" t="s">
        <v>1012</v>
      </c>
    </row>
    <row r="2797" spans="1:10">
      <c r="A2797" s="12">
        <v>43247</v>
      </c>
      <c r="B2797" s="13">
        <v>43247</v>
      </c>
      <c r="C2797" s="14" t="s">
        <v>734</v>
      </c>
      <c r="D2797" s="14">
        <v>81</v>
      </c>
      <c r="E2797">
        <f>VLOOKUP(C:C,Table1[[#All],[searchTaxon]:[Multiple_forms]],3,FALSE)</f>
        <v>0</v>
      </c>
      <c r="F2797">
        <f>VLOOKUP(C:C,Table1[[#All],[searchTaxon]:[Multiple_forms]],4,FALSE)</f>
        <v>0</v>
      </c>
      <c r="G2797">
        <f>VLOOKUP(C:C,Table1[[#All],[searchTaxon]:[Multiple_forms]],5,FALSE)</f>
        <v>0</v>
      </c>
      <c r="J2797" t="s">
        <v>1012</v>
      </c>
    </row>
    <row r="2798" spans="1:10">
      <c r="A2798" s="12">
        <v>43247</v>
      </c>
      <c r="B2798" s="13">
        <v>43247</v>
      </c>
      <c r="C2798" s="14" t="s">
        <v>736</v>
      </c>
      <c r="D2798" s="14">
        <v>82</v>
      </c>
      <c r="E2798">
        <f>VLOOKUP(C:C,Table1[[#All],[searchTaxon]:[Multiple_forms]],3,FALSE)</f>
        <v>0</v>
      </c>
      <c r="F2798">
        <f>VLOOKUP(C:C,Table1[[#All],[searchTaxon]:[Multiple_forms]],4,FALSE)</f>
        <v>0</v>
      </c>
      <c r="G2798">
        <f>VLOOKUP(C:C,Table1[[#All],[searchTaxon]:[Multiple_forms]],5,FALSE)</f>
        <v>0</v>
      </c>
      <c r="J2798" t="s">
        <v>1012</v>
      </c>
    </row>
    <row r="2799" spans="1:10">
      <c r="A2799" s="12">
        <v>43248</v>
      </c>
      <c r="B2799" s="13">
        <v>43248</v>
      </c>
      <c r="C2799" s="14" t="s">
        <v>739</v>
      </c>
      <c r="D2799" s="14">
        <v>83</v>
      </c>
      <c r="E2799">
        <f>VLOOKUP(C:C,Table1[[#All],[searchTaxon]:[Multiple_forms]],3,FALSE)</f>
        <v>0</v>
      </c>
      <c r="F2799">
        <f>VLOOKUP(C:C,Table1[[#All],[searchTaxon]:[Multiple_forms]],4,FALSE)</f>
        <v>0</v>
      </c>
      <c r="G2799">
        <f>VLOOKUP(C:C,Table1[[#All],[searchTaxon]:[Multiple_forms]],5,FALSE)</f>
        <v>0</v>
      </c>
      <c r="J2799" t="s">
        <v>1012</v>
      </c>
    </row>
    <row r="2800" spans="1:10">
      <c r="A2800" s="12">
        <v>43248</v>
      </c>
      <c r="B2800" s="13">
        <v>43248</v>
      </c>
      <c r="C2800" s="14" t="s">
        <v>744</v>
      </c>
      <c r="D2800" s="14">
        <v>84</v>
      </c>
      <c r="E2800">
        <f>VLOOKUP(C:C,Table1[[#All],[searchTaxon]:[Multiple_forms]],3,FALSE)</f>
        <v>0</v>
      </c>
      <c r="F2800">
        <f>VLOOKUP(C:C,Table1[[#All],[searchTaxon]:[Multiple_forms]],4,FALSE)</f>
        <v>0</v>
      </c>
      <c r="G2800">
        <f>VLOOKUP(C:C,Table1[[#All],[searchTaxon]:[Multiple_forms]],5,FALSE)</f>
        <v>0</v>
      </c>
      <c r="J2800" t="s">
        <v>1012</v>
      </c>
    </row>
    <row r="2801" spans="1:10">
      <c r="A2801" s="12">
        <v>43248</v>
      </c>
      <c r="B2801" s="13">
        <v>43248</v>
      </c>
      <c r="C2801" s="14" t="s">
        <v>744</v>
      </c>
      <c r="D2801" s="14">
        <v>85</v>
      </c>
      <c r="E2801">
        <f>VLOOKUP(C:C,Table1[[#All],[searchTaxon]:[Multiple_forms]],3,FALSE)</f>
        <v>0</v>
      </c>
      <c r="F2801">
        <f>VLOOKUP(C:C,Table1[[#All],[searchTaxon]:[Multiple_forms]],4,FALSE)</f>
        <v>0</v>
      </c>
      <c r="G2801">
        <f>VLOOKUP(C:C,Table1[[#All],[searchTaxon]:[Multiple_forms]],5,FALSE)</f>
        <v>0</v>
      </c>
      <c r="J2801" t="s">
        <v>1012</v>
      </c>
    </row>
    <row r="2802" spans="1:10">
      <c r="A2802" s="12">
        <v>43248</v>
      </c>
      <c r="B2802" s="13">
        <v>43248</v>
      </c>
      <c r="C2802" s="14" t="s">
        <v>747</v>
      </c>
      <c r="D2802" s="14">
        <v>86</v>
      </c>
      <c r="E2802" t="str">
        <f>VLOOKUP(C:C,Table1[[#All],[searchTaxon]:[Multiple_forms]],3,FALSE)</f>
        <v>Purpurea</v>
      </c>
      <c r="F2802">
        <f>VLOOKUP(C:C,Table1[[#All],[searchTaxon]:[Multiple_forms]],4,FALSE)</f>
        <v>0</v>
      </c>
      <c r="G2802">
        <f>VLOOKUP(C:C,Table1[[#All],[searchTaxon]:[Multiple_forms]],5,FALSE)</f>
        <v>0</v>
      </c>
      <c r="J2802" t="s">
        <v>1012</v>
      </c>
    </row>
    <row r="2803" spans="1:10">
      <c r="A2803" s="12">
        <v>43248</v>
      </c>
      <c r="B2803" s="13">
        <v>43248</v>
      </c>
      <c r="C2803" s="14" t="s">
        <v>750</v>
      </c>
      <c r="D2803" s="14">
        <v>87</v>
      </c>
      <c r="E2803">
        <f>VLOOKUP(C:C,Table1[[#All],[searchTaxon]:[Multiple_forms]],3,FALSE)</f>
        <v>0</v>
      </c>
      <c r="F2803">
        <f>VLOOKUP(C:C,Table1[[#All],[searchTaxon]:[Multiple_forms]],4,FALSE)</f>
        <v>0</v>
      </c>
      <c r="G2803">
        <f>VLOOKUP(C:C,Table1[[#All],[searchTaxon]:[Multiple_forms]],5,FALSE)</f>
        <v>0</v>
      </c>
      <c r="J2803" t="s">
        <v>1012</v>
      </c>
    </row>
    <row r="2804" spans="1:10">
      <c r="A2804" s="12">
        <v>43248</v>
      </c>
      <c r="B2804" s="13">
        <v>43248</v>
      </c>
      <c r="C2804" s="14" t="s">
        <v>754</v>
      </c>
      <c r="D2804" s="14">
        <v>88</v>
      </c>
      <c r="E2804">
        <f>VLOOKUP(C:C,Table1[[#All],[searchTaxon]:[Multiple_forms]],3,FALSE)</f>
        <v>0</v>
      </c>
      <c r="F2804">
        <f>VLOOKUP(C:C,Table1[[#All],[searchTaxon]:[Multiple_forms]],4,FALSE)</f>
        <v>0</v>
      </c>
      <c r="G2804">
        <f>VLOOKUP(C:C,Table1[[#All],[searchTaxon]:[Multiple_forms]],5,FALSE)</f>
        <v>0</v>
      </c>
      <c r="J2804" t="s">
        <v>1012</v>
      </c>
    </row>
    <row r="2805" spans="1:10">
      <c r="A2805" s="12">
        <v>43248</v>
      </c>
      <c r="B2805" s="13">
        <v>43248</v>
      </c>
      <c r="C2805" s="14" t="s">
        <v>754</v>
      </c>
      <c r="D2805" s="14">
        <v>89</v>
      </c>
      <c r="E2805">
        <f>VLOOKUP(C:C,Table1[[#All],[searchTaxon]:[Multiple_forms]],3,FALSE)</f>
        <v>0</v>
      </c>
      <c r="F2805">
        <f>VLOOKUP(C:C,Table1[[#All],[searchTaxon]:[Multiple_forms]],4,FALSE)</f>
        <v>0</v>
      </c>
      <c r="G2805">
        <f>VLOOKUP(C:C,Table1[[#All],[searchTaxon]:[Multiple_forms]],5,FALSE)</f>
        <v>0</v>
      </c>
      <c r="J2805" t="s">
        <v>1012</v>
      </c>
    </row>
    <row r="2806" spans="1:10">
      <c r="A2806" s="12">
        <v>43248</v>
      </c>
      <c r="B2806" s="13">
        <v>43248</v>
      </c>
      <c r="C2806" s="14" t="s">
        <v>757</v>
      </c>
      <c r="D2806" s="14">
        <v>90</v>
      </c>
      <c r="E2806">
        <f>VLOOKUP(C:C,Table1[[#All],[searchTaxon]:[Multiple_forms]],3,FALSE)</f>
        <v>0</v>
      </c>
      <c r="F2806">
        <f>VLOOKUP(C:C,Table1[[#All],[searchTaxon]:[Multiple_forms]],4,FALSE)</f>
        <v>0</v>
      </c>
      <c r="G2806">
        <f>VLOOKUP(C:C,Table1[[#All],[searchTaxon]:[Multiple_forms]],5,FALSE)</f>
        <v>0</v>
      </c>
      <c r="J2806" t="s">
        <v>1012</v>
      </c>
    </row>
    <row r="2807" spans="1:10">
      <c r="A2807" s="12">
        <v>43248</v>
      </c>
      <c r="B2807" s="13">
        <v>43248</v>
      </c>
      <c r="C2807" s="14" t="s">
        <v>759</v>
      </c>
      <c r="D2807" s="14">
        <v>91</v>
      </c>
      <c r="E2807">
        <f>VLOOKUP(C:C,Table1[[#All],[searchTaxon]:[Multiple_forms]],3,FALSE)</f>
        <v>0</v>
      </c>
      <c r="F2807">
        <f>VLOOKUP(C:C,Table1[[#All],[searchTaxon]:[Multiple_forms]],4,FALSE)</f>
        <v>0</v>
      </c>
      <c r="G2807">
        <f>VLOOKUP(C:C,Table1[[#All],[searchTaxon]:[Multiple_forms]],5,FALSE)</f>
        <v>0</v>
      </c>
      <c r="J2807" t="s">
        <v>1012</v>
      </c>
    </row>
    <row r="2808" spans="1:10">
      <c r="A2808" s="12">
        <v>43248</v>
      </c>
      <c r="B2808" s="13">
        <v>43248</v>
      </c>
      <c r="C2808" s="14" t="s">
        <v>761</v>
      </c>
      <c r="D2808" s="14">
        <v>92</v>
      </c>
      <c r="E2808">
        <f>VLOOKUP(C:C,Table1[[#All],[searchTaxon]:[Multiple_forms]],3,FALSE)</f>
        <v>0</v>
      </c>
      <c r="F2808">
        <f>VLOOKUP(C:C,Table1[[#All],[searchTaxon]:[Multiple_forms]],4,FALSE)</f>
        <v>0</v>
      </c>
      <c r="G2808">
        <f>VLOOKUP(C:C,Table1[[#All],[searchTaxon]:[Multiple_forms]],5,FALSE)</f>
        <v>0</v>
      </c>
      <c r="J2808" t="s">
        <v>1012</v>
      </c>
    </row>
    <row r="2809" spans="1:10">
      <c r="A2809" s="12">
        <v>43248</v>
      </c>
      <c r="B2809" s="13">
        <v>43248</v>
      </c>
      <c r="C2809" s="14" t="s">
        <v>763</v>
      </c>
      <c r="D2809" s="14">
        <v>93</v>
      </c>
      <c r="E2809">
        <f>VLOOKUP(C:C,Table1[[#All],[searchTaxon]:[Multiple_forms]],3,FALSE)</f>
        <v>0</v>
      </c>
      <c r="F2809">
        <f>VLOOKUP(C:C,Table1[[#All],[searchTaxon]:[Multiple_forms]],4,FALSE)</f>
        <v>0</v>
      </c>
      <c r="G2809">
        <f>VLOOKUP(C:C,Table1[[#All],[searchTaxon]:[Multiple_forms]],5,FALSE)</f>
        <v>0</v>
      </c>
      <c r="J2809" t="s">
        <v>1012</v>
      </c>
    </row>
    <row r="2810" spans="1:10">
      <c r="A2810" s="12">
        <v>43248</v>
      </c>
      <c r="B2810" s="13">
        <v>43248</v>
      </c>
      <c r="C2810" s="14" t="s">
        <v>767</v>
      </c>
      <c r="D2810" s="14">
        <v>94</v>
      </c>
      <c r="E2810">
        <f>VLOOKUP(C:C,Table1[[#All],[searchTaxon]:[Multiple_forms]],3,FALSE)</f>
        <v>0</v>
      </c>
      <c r="F2810">
        <f>VLOOKUP(C:C,Table1[[#All],[searchTaxon]:[Multiple_forms]],4,FALSE)</f>
        <v>0</v>
      </c>
      <c r="G2810">
        <f>VLOOKUP(C:C,Table1[[#All],[searchTaxon]:[Multiple_forms]],5,FALSE)</f>
        <v>0</v>
      </c>
      <c r="J2810" t="s">
        <v>1012</v>
      </c>
    </row>
    <row r="2811" spans="1:10">
      <c r="A2811" s="12">
        <v>43248</v>
      </c>
      <c r="B2811" s="13">
        <v>43248</v>
      </c>
      <c r="C2811" s="14" t="s">
        <v>769</v>
      </c>
      <c r="D2811" s="14">
        <v>95</v>
      </c>
      <c r="E2811">
        <f>VLOOKUP(C:C,Table1[[#All],[searchTaxon]:[Multiple_forms]],3,FALSE)</f>
        <v>0</v>
      </c>
      <c r="F2811">
        <f>VLOOKUP(C:C,Table1[[#All],[searchTaxon]:[Multiple_forms]],4,FALSE)</f>
        <v>0</v>
      </c>
      <c r="G2811">
        <f>VLOOKUP(C:C,Table1[[#All],[searchTaxon]:[Multiple_forms]],5,FALSE)</f>
        <v>0</v>
      </c>
      <c r="J2811" t="s">
        <v>1012</v>
      </c>
    </row>
    <row r="2812" spans="1:10">
      <c r="A2812" s="12">
        <v>43248</v>
      </c>
      <c r="B2812" s="13">
        <v>43248</v>
      </c>
      <c r="C2812" s="14" t="s">
        <v>771</v>
      </c>
      <c r="D2812" s="14">
        <v>96</v>
      </c>
      <c r="E2812">
        <f>VLOOKUP(C:C,Table1[[#All],[searchTaxon]:[Multiple_forms]],3,FALSE)</f>
        <v>0</v>
      </c>
      <c r="F2812">
        <f>VLOOKUP(C:C,Table1[[#All],[searchTaxon]:[Multiple_forms]],4,FALSE)</f>
        <v>0</v>
      </c>
      <c r="G2812">
        <f>VLOOKUP(C:C,Table1[[#All],[searchTaxon]:[Multiple_forms]],5,FALSE)</f>
        <v>0</v>
      </c>
      <c r="J2812" t="s">
        <v>1012</v>
      </c>
    </row>
    <row r="2813" spans="1:10">
      <c r="A2813" s="12">
        <v>43248</v>
      </c>
      <c r="B2813" s="13">
        <v>43248</v>
      </c>
      <c r="C2813" s="14" t="s">
        <v>771</v>
      </c>
      <c r="D2813" s="14">
        <v>97</v>
      </c>
      <c r="E2813">
        <f>VLOOKUP(C:C,Table1[[#All],[searchTaxon]:[Multiple_forms]],3,FALSE)</f>
        <v>0</v>
      </c>
      <c r="F2813">
        <f>VLOOKUP(C:C,Table1[[#All],[searchTaxon]:[Multiple_forms]],4,FALSE)</f>
        <v>0</v>
      </c>
      <c r="G2813">
        <f>VLOOKUP(C:C,Table1[[#All],[searchTaxon]:[Multiple_forms]],5,FALSE)</f>
        <v>0</v>
      </c>
      <c r="J2813" t="s">
        <v>1012</v>
      </c>
    </row>
    <row r="2814" spans="1:10">
      <c r="A2814" s="12">
        <v>43248</v>
      </c>
      <c r="B2814" s="13">
        <v>43248</v>
      </c>
      <c r="C2814" s="14" t="s">
        <v>774</v>
      </c>
      <c r="D2814" s="14">
        <v>98</v>
      </c>
      <c r="E2814">
        <f>VLOOKUP(C:C,Table1[[#All],[searchTaxon]:[Multiple_forms]],3,FALSE)</f>
        <v>0</v>
      </c>
      <c r="F2814">
        <f>VLOOKUP(C:C,Table1[[#All],[searchTaxon]:[Multiple_forms]],4,FALSE)</f>
        <v>0</v>
      </c>
      <c r="G2814">
        <f>VLOOKUP(C:C,Table1[[#All],[searchTaxon]:[Multiple_forms]],5,FALSE)</f>
        <v>0</v>
      </c>
      <c r="J2814" t="s">
        <v>1012</v>
      </c>
    </row>
    <row r="2815" spans="1:10">
      <c r="A2815" s="12">
        <v>43248</v>
      </c>
      <c r="B2815" s="13">
        <v>43248</v>
      </c>
      <c r="C2815" s="14" t="s">
        <v>777</v>
      </c>
      <c r="D2815" s="14">
        <v>99</v>
      </c>
      <c r="E2815">
        <f>VLOOKUP(C:C,Table1[[#All],[searchTaxon]:[Multiple_forms]],3,FALSE)</f>
        <v>0</v>
      </c>
      <c r="F2815">
        <f>VLOOKUP(C:C,Table1[[#All],[searchTaxon]:[Multiple_forms]],4,FALSE)</f>
        <v>0</v>
      </c>
      <c r="G2815">
        <f>VLOOKUP(C:C,Table1[[#All],[searchTaxon]:[Multiple_forms]],5,FALSE)</f>
        <v>0</v>
      </c>
      <c r="J2815" t="s">
        <v>1012</v>
      </c>
    </row>
    <row r="2816" spans="1:10">
      <c r="A2816" s="12">
        <v>43248</v>
      </c>
      <c r="B2816" s="13">
        <v>43248</v>
      </c>
      <c r="C2816" s="14" t="s">
        <v>779</v>
      </c>
      <c r="D2816" s="14">
        <v>100</v>
      </c>
      <c r="E2816">
        <f>VLOOKUP(C:C,Table1[[#All],[searchTaxon]:[Multiple_forms]],3,FALSE)</f>
        <v>0</v>
      </c>
      <c r="F2816">
        <f>VLOOKUP(C:C,Table1[[#All],[searchTaxon]:[Multiple_forms]],4,FALSE)</f>
        <v>0</v>
      </c>
      <c r="G2816">
        <f>VLOOKUP(C:C,Table1[[#All],[searchTaxon]:[Multiple_forms]],5,FALSE)</f>
        <v>0</v>
      </c>
      <c r="J2816" t="s">
        <v>1012</v>
      </c>
    </row>
    <row r="2817" spans="1:10">
      <c r="A2817" s="12">
        <v>43248</v>
      </c>
      <c r="B2817" s="13">
        <v>43248</v>
      </c>
      <c r="C2817" s="14" t="s">
        <v>781</v>
      </c>
      <c r="D2817" s="14">
        <v>101</v>
      </c>
      <c r="E2817">
        <f>VLOOKUP(C:C,Table1[[#All],[searchTaxon]:[Multiple_forms]],3,FALSE)</f>
        <v>0</v>
      </c>
      <c r="F2817">
        <f>VLOOKUP(C:C,Table1[[#All],[searchTaxon]:[Multiple_forms]],4,FALSE)</f>
        <v>0</v>
      </c>
      <c r="G2817">
        <f>VLOOKUP(C:C,Table1[[#All],[searchTaxon]:[Multiple_forms]],5,FALSE)</f>
        <v>0</v>
      </c>
      <c r="J2817" t="s">
        <v>1012</v>
      </c>
    </row>
    <row r="2818" spans="1:10">
      <c r="A2818" s="12">
        <v>43248</v>
      </c>
      <c r="B2818" s="13">
        <v>43248</v>
      </c>
      <c r="C2818" s="14" t="s">
        <v>783</v>
      </c>
      <c r="D2818" s="14">
        <v>102</v>
      </c>
      <c r="E2818">
        <f>VLOOKUP(C:C,Table1[[#All],[searchTaxon]:[Multiple_forms]],3,FALSE)</f>
        <v>0</v>
      </c>
      <c r="F2818">
        <f>VLOOKUP(C:C,Table1[[#All],[searchTaxon]:[Multiple_forms]],4,FALSE)</f>
        <v>0</v>
      </c>
      <c r="G2818">
        <f>VLOOKUP(C:C,Table1[[#All],[searchTaxon]:[Multiple_forms]],5,FALSE)</f>
        <v>0</v>
      </c>
      <c r="J2818" t="s">
        <v>1012</v>
      </c>
    </row>
    <row r="2819" spans="1:10">
      <c r="A2819" s="12">
        <v>43248</v>
      </c>
      <c r="B2819" s="13">
        <v>43248</v>
      </c>
      <c r="C2819" s="14" t="s">
        <v>786</v>
      </c>
      <c r="D2819" s="14">
        <v>103</v>
      </c>
      <c r="E2819">
        <f>VLOOKUP(C:C,Table1[[#All],[searchTaxon]:[Multiple_forms]],3,FALSE)</f>
        <v>0</v>
      </c>
      <c r="F2819">
        <f>VLOOKUP(C:C,Table1[[#All],[searchTaxon]:[Multiple_forms]],4,FALSE)</f>
        <v>0</v>
      </c>
      <c r="G2819">
        <f>VLOOKUP(C:C,Table1[[#All],[searchTaxon]:[Multiple_forms]],5,FALSE)</f>
        <v>0</v>
      </c>
      <c r="J2819" t="s">
        <v>1012</v>
      </c>
    </row>
    <row r="2820" spans="1:10">
      <c r="A2820" s="12">
        <v>43248</v>
      </c>
      <c r="B2820" s="13">
        <v>43248</v>
      </c>
      <c r="C2820" s="14" t="s">
        <v>788</v>
      </c>
      <c r="D2820" s="14">
        <v>104</v>
      </c>
      <c r="E2820">
        <f>VLOOKUP(C:C,Table1[[#All],[searchTaxon]:[Multiple_forms]],3,FALSE)</f>
        <v>0</v>
      </c>
      <c r="F2820">
        <f>VLOOKUP(C:C,Table1[[#All],[searchTaxon]:[Multiple_forms]],4,FALSE)</f>
        <v>0</v>
      </c>
      <c r="G2820">
        <f>VLOOKUP(C:C,Table1[[#All],[searchTaxon]:[Multiple_forms]],5,FALSE)</f>
        <v>0</v>
      </c>
      <c r="J2820" t="s">
        <v>1012</v>
      </c>
    </row>
    <row r="2821" spans="1:10">
      <c r="A2821" s="12">
        <v>43248</v>
      </c>
      <c r="B2821" s="13">
        <v>43248</v>
      </c>
      <c r="C2821" s="14" t="s">
        <v>791</v>
      </c>
      <c r="D2821" s="14">
        <v>105</v>
      </c>
      <c r="E2821">
        <f>VLOOKUP(C:C,Table1[[#All],[searchTaxon]:[Multiple_forms]],3,FALSE)</f>
        <v>0</v>
      </c>
      <c r="F2821">
        <f>VLOOKUP(C:C,Table1[[#All],[searchTaxon]:[Multiple_forms]],4,FALSE)</f>
        <v>0</v>
      </c>
      <c r="G2821">
        <f>VLOOKUP(C:C,Table1[[#All],[searchTaxon]:[Multiple_forms]],5,FALSE)</f>
        <v>0</v>
      </c>
      <c r="J2821" t="s">
        <v>1012</v>
      </c>
    </row>
    <row r="2822" spans="1:10">
      <c r="A2822" s="12">
        <v>43249</v>
      </c>
      <c r="B2822" s="13">
        <v>43249</v>
      </c>
      <c r="C2822" s="14" t="s">
        <v>793</v>
      </c>
      <c r="D2822" s="14">
        <v>106</v>
      </c>
      <c r="E2822">
        <f>VLOOKUP(C:C,Table1[[#All],[searchTaxon]:[Multiple_forms]],3,FALSE)</f>
        <v>0</v>
      </c>
      <c r="F2822">
        <f>VLOOKUP(C:C,Table1[[#All],[searchTaxon]:[Multiple_forms]],4,FALSE)</f>
        <v>0</v>
      </c>
      <c r="G2822">
        <f>VLOOKUP(C:C,Table1[[#All],[searchTaxon]:[Multiple_forms]],5,FALSE)</f>
        <v>0</v>
      </c>
      <c r="J2822" t="s">
        <v>1012</v>
      </c>
    </row>
    <row r="2823" spans="1:10">
      <c r="A2823" s="12">
        <v>43249</v>
      </c>
      <c r="B2823" s="13">
        <v>43249</v>
      </c>
      <c r="C2823" s="14" t="s">
        <v>795</v>
      </c>
      <c r="D2823" s="14">
        <v>107</v>
      </c>
      <c r="E2823">
        <f>VLOOKUP(C:C,Table1[[#All],[searchTaxon]:[Multiple_forms]],3,FALSE)</f>
        <v>0</v>
      </c>
      <c r="F2823">
        <f>VLOOKUP(C:C,Table1[[#All],[searchTaxon]:[Multiple_forms]],4,FALSE)</f>
        <v>0</v>
      </c>
      <c r="G2823">
        <f>VLOOKUP(C:C,Table1[[#All],[searchTaxon]:[Multiple_forms]],5,FALSE)</f>
        <v>0</v>
      </c>
      <c r="J2823" t="s">
        <v>1012</v>
      </c>
    </row>
    <row r="2824" spans="1:10">
      <c r="A2824" s="12">
        <v>43249</v>
      </c>
      <c r="B2824" s="13">
        <v>43249</v>
      </c>
      <c r="C2824" s="14" t="s">
        <v>798</v>
      </c>
      <c r="D2824" s="14">
        <v>108</v>
      </c>
      <c r="E2824">
        <f>VLOOKUP(C:C,Table1[[#All],[searchTaxon]:[Multiple_forms]],3,FALSE)</f>
        <v>0</v>
      </c>
      <c r="F2824">
        <f>VLOOKUP(C:C,Table1[[#All],[searchTaxon]:[Multiple_forms]],4,FALSE)</f>
        <v>0</v>
      </c>
      <c r="G2824">
        <f>VLOOKUP(C:C,Table1[[#All],[searchTaxon]:[Multiple_forms]],5,FALSE)</f>
        <v>0</v>
      </c>
      <c r="J2824" t="s">
        <v>1012</v>
      </c>
    </row>
    <row r="2825" spans="1:10">
      <c r="A2825" s="12">
        <v>43249</v>
      </c>
      <c r="B2825" s="13">
        <v>43249</v>
      </c>
      <c r="C2825" s="14" t="s">
        <v>800</v>
      </c>
      <c r="D2825" s="14">
        <v>109</v>
      </c>
      <c r="E2825">
        <f>VLOOKUP(C:C,Table1[[#All],[searchTaxon]:[Multiple_forms]],3,FALSE)</f>
        <v>0</v>
      </c>
      <c r="F2825">
        <f>VLOOKUP(C:C,Table1[[#All],[searchTaxon]:[Multiple_forms]],4,FALSE)</f>
        <v>0</v>
      </c>
      <c r="G2825">
        <f>VLOOKUP(C:C,Table1[[#All],[searchTaxon]:[Multiple_forms]],5,FALSE)</f>
        <v>0</v>
      </c>
      <c r="J2825" t="s">
        <v>1012</v>
      </c>
    </row>
    <row r="2826" spans="1:10">
      <c r="A2826" s="12">
        <v>43249</v>
      </c>
      <c r="B2826" s="13">
        <v>43249</v>
      </c>
      <c r="C2826" s="14" t="s">
        <v>802</v>
      </c>
      <c r="D2826" s="14">
        <v>110</v>
      </c>
      <c r="E2826">
        <f>VLOOKUP(C:C,Table1[[#All],[searchTaxon]:[Multiple_forms]],3,FALSE)</f>
        <v>0</v>
      </c>
      <c r="F2826">
        <f>VLOOKUP(C:C,Table1[[#All],[searchTaxon]:[Multiple_forms]],4,FALSE)</f>
        <v>0</v>
      </c>
      <c r="G2826">
        <f>VLOOKUP(C:C,Table1[[#All],[searchTaxon]:[Multiple_forms]],5,FALSE)</f>
        <v>0</v>
      </c>
      <c r="J2826" t="s">
        <v>1012</v>
      </c>
    </row>
    <row r="2827" spans="1:10">
      <c r="A2827" s="12">
        <v>43249</v>
      </c>
      <c r="B2827" s="13">
        <v>43249</v>
      </c>
      <c r="C2827" s="14" t="s">
        <v>804</v>
      </c>
      <c r="D2827" s="14">
        <v>111</v>
      </c>
      <c r="E2827">
        <f>VLOOKUP(C:C,Table1[[#All],[searchTaxon]:[Multiple_forms]],3,FALSE)</f>
        <v>0</v>
      </c>
      <c r="F2827">
        <f>VLOOKUP(C:C,Table1[[#All],[searchTaxon]:[Multiple_forms]],4,FALSE)</f>
        <v>0</v>
      </c>
      <c r="G2827">
        <f>VLOOKUP(C:C,Table1[[#All],[searchTaxon]:[Multiple_forms]],5,FALSE)</f>
        <v>0</v>
      </c>
      <c r="J2827" t="s">
        <v>1012</v>
      </c>
    </row>
    <row r="2828" spans="1:10">
      <c r="A2828" s="12">
        <v>43249</v>
      </c>
      <c r="B2828" s="13">
        <v>43249</v>
      </c>
      <c r="C2828" s="14" t="s">
        <v>806</v>
      </c>
      <c r="D2828" s="14">
        <v>112</v>
      </c>
      <c r="E2828">
        <f>VLOOKUP(C:C,Table1[[#All],[searchTaxon]:[Multiple_forms]],3,FALSE)</f>
        <v>0</v>
      </c>
      <c r="F2828">
        <f>VLOOKUP(C:C,Table1[[#All],[searchTaxon]:[Multiple_forms]],4,FALSE)</f>
        <v>0</v>
      </c>
      <c r="G2828">
        <f>VLOOKUP(C:C,Table1[[#All],[searchTaxon]:[Multiple_forms]],5,FALSE)</f>
        <v>0</v>
      </c>
      <c r="J2828" t="s">
        <v>1012</v>
      </c>
    </row>
    <row r="2829" spans="1:10">
      <c r="A2829" s="12">
        <v>43249</v>
      </c>
      <c r="B2829" s="13">
        <v>43249</v>
      </c>
      <c r="C2829" s="14" t="s">
        <v>808</v>
      </c>
      <c r="D2829" s="14">
        <v>113</v>
      </c>
      <c r="E2829">
        <f>VLOOKUP(C:C,Table1[[#All],[searchTaxon]:[Multiple_forms]],3,FALSE)</f>
        <v>0</v>
      </c>
      <c r="F2829">
        <f>VLOOKUP(C:C,Table1[[#All],[searchTaxon]:[Multiple_forms]],4,FALSE)</f>
        <v>0</v>
      </c>
      <c r="G2829">
        <f>VLOOKUP(C:C,Table1[[#All],[searchTaxon]:[Multiple_forms]],5,FALSE)</f>
        <v>0</v>
      </c>
      <c r="J2829" t="s">
        <v>1012</v>
      </c>
    </row>
    <row r="2830" spans="1:10">
      <c r="A2830" s="12">
        <v>43249</v>
      </c>
      <c r="B2830" s="13">
        <v>43249</v>
      </c>
      <c r="C2830" s="14" t="s">
        <v>812</v>
      </c>
      <c r="D2830" s="14">
        <v>114</v>
      </c>
      <c r="E2830">
        <f>VLOOKUP(C:C,Table1[[#All],[searchTaxon]:[Multiple_forms]],3,FALSE)</f>
        <v>0</v>
      </c>
      <c r="F2830">
        <f>VLOOKUP(C:C,Table1[[#All],[searchTaxon]:[Multiple_forms]],4,FALSE)</f>
        <v>0</v>
      </c>
      <c r="G2830">
        <f>VLOOKUP(C:C,Table1[[#All],[searchTaxon]:[Multiple_forms]],5,FALSE)</f>
        <v>0</v>
      </c>
      <c r="J2830" t="s">
        <v>1012</v>
      </c>
    </row>
    <row r="2831" spans="1:10">
      <c r="A2831" s="12">
        <v>43249</v>
      </c>
      <c r="B2831" s="13">
        <v>43249</v>
      </c>
      <c r="C2831" s="14" t="s">
        <v>815</v>
      </c>
      <c r="D2831" s="14">
        <v>115</v>
      </c>
      <c r="E2831">
        <f>VLOOKUP(C:C,Table1[[#All],[searchTaxon]:[Multiple_forms]],3,FALSE)</f>
        <v>0</v>
      </c>
      <c r="F2831">
        <f>VLOOKUP(C:C,Table1[[#All],[searchTaxon]:[Multiple_forms]],4,FALSE)</f>
        <v>0</v>
      </c>
      <c r="G2831">
        <f>VLOOKUP(C:C,Table1[[#All],[searchTaxon]:[Multiple_forms]],5,FALSE)</f>
        <v>0</v>
      </c>
      <c r="J2831" t="s">
        <v>1012</v>
      </c>
    </row>
    <row r="2832" spans="1:10">
      <c r="A2832" s="12">
        <v>43249</v>
      </c>
      <c r="B2832" s="13">
        <v>43249</v>
      </c>
      <c r="C2832" s="14" t="s">
        <v>817</v>
      </c>
      <c r="D2832" s="14">
        <v>116</v>
      </c>
      <c r="E2832">
        <f>VLOOKUP(C:C,Table1[[#All],[searchTaxon]:[Multiple_forms]],3,FALSE)</f>
        <v>0</v>
      </c>
      <c r="F2832">
        <f>VLOOKUP(C:C,Table1[[#All],[searchTaxon]:[Multiple_forms]],4,FALSE)</f>
        <v>0</v>
      </c>
      <c r="G2832">
        <f>VLOOKUP(C:C,Table1[[#All],[searchTaxon]:[Multiple_forms]],5,FALSE)</f>
        <v>0</v>
      </c>
      <c r="J2832" t="s">
        <v>1012</v>
      </c>
    </row>
    <row r="2833" spans="1:10">
      <c r="A2833" s="12">
        <v>43249</v>
      </c>
      <c r="B2833" s="13">
        <v>43249</v>
      </c>
      <c r="C2833" s="14" t="s">
        <v>821</v>
      </c>
      <c r="D2833" s="14">
        <v>117</v>
      </c>
      <c r="E2833">
        <f>VLOOKUP(C:C,Table1[[#All],[searchTaxon]:[Multiple_forms]],3,FALSE)</f>
        <v>0</v>
      </c>
      <c r="F2833">
        <f>VLOOKUP(C:C,Table1[[#All],[searchTaxon]:[Multiple_forms]],4,FALSE)</f>
        <v>0</v>
      </c>
      <c r="G2833">
        <f>VLOOKUP(C:C,Table1[[#All],[searchTaxon]:[Multiple_forms]],5,FALSE)</f>
        <v>0</v>
      </c>
      <c r="J2833" t="s">
        <v>1012</v>
      </c>
    </row>
    <row r="2834" spans="1:10">
      <c r="A2834" s="12">
        <v>43249</v>
      </c>
      <c r="B2834" s="13">
        <v>43249</v>
      </c>
      <c r="C2834" s="14" t="s">
        <v>825</v>
      </c>
      <c r="D2834" s="14">
        <v>118</v>
      </c>
      <c r="E2834">
        <f>VLOOKUP(C:C,Table1[[#All],[searchTaxon]:[Multiple_forms]],3,FALSE)</f>
        <v>0</v>
      </c>
      <c r="F2834">
        <f>VLOOKUP(C:C,Table1[[#All],[searchTaxon]:[Multiple_forms]],4,FALSE)</f>
        <v>0</v>
      </c>
      <c r="G2834">
        <f>VLOOKUP(C:C,Table1[[#All],[searchTaxon]:[Multiple_forms]],5,FALSE)</f>
        <v>0</v>
      </c>
      <c r="J2834" t="s">
        <v>1012</v>
      </c>
    </row>
    <row r="2835" spans="1:10">
      <c r="A2835" s="12">
        <v>43249</v>
      </c>
      <c r="B2835" s="13">
        <v>43249</v>
      </c>
      <c r="C2835" s="14" t="s">
        <v>825</v>
      </c>
      <c r="D2835" s="14">
        <v>119</v>
      </c>
      <c r="E2835">
        <f>VLOOKUP(C:C,Table1[[#All],[searchTaxon]:[Multiple_forms]],3,FALSE)</f>
        <v>0</v>
      </c>
      <c r="F2835">
        <f>VLOOKUP(C:C,Table1[[#All],[searchTaxon]:[Multiple_forms]],4,FALSE)</f>
        <v>0</v>
      </c>
      <c r="G2835">
        <f>VLOOKUP(C:C,Table1[[#All],[searchTaxon]:[Multiple_forms]],5,FALSE)</f>
        <v>0</v>
      </c>
      <c r="J2835" t="s">
        <v>1012</v>
      </c>
    </row>
    <row r="2836" spans="1:10">
      <c r="A2836" s="12">
        <v>43249</v>
      </c>
      <c r="B2836" s="13">
        <v>43249</v>
      </c>
      <c r="C2836" s="14" t="s">
        <v>828</v>
      </c>
      <c r="D2836" s="14">
        <v>120</v>
      </c>
      <c r="E2836">
        <f>VLOOKUP(C:C,Table1[[#All],[searchTaxon]:[Multiple_forms]],3,FALSE)</f>
        <v>0</v>
      </c>
      <c r="F2836">
        <f>VLOOKUP(C:C,Table1[[#All],[searchTaxon]:[Multiple_forms]],4,FALSE)</f>
        <v>0</v>
      </c>
      <c r="G2836">
        <f>VLOOKUP(C:C,Table1[[#All],[searchTaxon]:[Multiple_forms]],5,FALSE)</f>
        <v>0</v>
      </c>
      <c r="J2836" t="s">
        <v>1012</v>
      </c>
    </row>
    <row r="2837" spans="1:10">
      <c r="A2837" s="12">
        <v>43249</v>
      </c>
      <c r="B2837" s="13">
        <v>43249</v>
      </c>
      <c r="C2837" s="14" t="s">
        <v>830</v>
      </c>
      <c r="D2837" s="14">
        <v>121</v>
      </c>
      <c r="E2837">
        <f>VLOOKUP(C:C,Table1[[#All],[searchTaxon]:[Multiple_forms]],3,FALSE)</f>
        <v>0</v>
      </c>
      <c r="F2837">
        <f>VLOOKUP(C:C,Table1[[#All],[searchTaxon]:[Multiple_forms]],4,FALSE)</f>
        <v>0</v>
      </c>
      <c r="G2837">
        <f>VLOOKUP(C:C,Table1[[#All],[searchTaxon]:[Multiple_forms]],5,FALSE)</f>
        <v>0</v>
      </c>
      <c r="J2837" t="s">
        <v>1012</v>
      </c>
    </row>
    <row r="2838" spans="1:10">
      <c r="A2838" s="12">
        <v>43249</v>
      </c>
      <c r="B2838" s="13">
        <v>43249</v>
      </c>
      <c r="C2838" s="14" t="s">
        <v>832</v>
      </c>
      <c r="D2838" s="14">
        <v>122</v>
      </c>
      <c r="E2838">
        <f>VLOOKUP(C:C,Table1[[#All],[searchTaxon]:[Multiple_forms]],3,FALSE)</f>
        <v>0</v>
      </c>
      <c r="F2838">
        <f>VLOOKUP(C:C,Table1[[#All],[searchTaxon]:[Multiple_forms]],4,FALSE)</f>
        <v>0</v>
      </c>
      <c r="G2838">
        <f>VLOOKUP(C:C,Table1[[#All],[searchTaxon]:[Multiple_forms]],5,FALSE)</f>
        <v>0</v>
      </c>
      <c r="J2838" t="s">
        <v>1012</v>
      </c>
    </row>
    <row r="2839" spans="1:10">
      <c r="A2839" s="12">
        <v>43249</v>
      </c>
      <c r="B2839" s="13">
        <v>43249</v>
      </c>
      <c r="C2839" s="14" t="s">
        <v>834</v>
      </c>
      <c r="D2839" s="14">
        <v>123</v>
      </c>
      <c r="E2839">
        <f>VLOOKUP(C:C,Table1[[#All],[searchTaxon]:[Multiple_forms]],3,FALSE)</f>
        <v>0</v>
      </c>
      <c r="F2839">
        <f>VLOOKUP(C:C,Table1[[#All],[searchTaxon]:[Multiple_forms]],4,FALSE)</f>
        <v>0</v>
      </c>
      <c r="G2839">
        <f>VLOOKUP(C:C,Table1[[#All],[searchTaxon]:[Multiple_forms]],5,FALSE)</f>
        <v>0</v>
      </c>
      <c r="J2839" t="s">
        <v>1012</v>
      </c>
    </row>
    <row r="2840" spans="1:10">
      <c r="A2840" s="12">
        <v>43273</v>
      </c>
      <c r="B2840" s="13">
        <v>43273</v>
      </c>
      <c r="C2840" s="14" t="s">
        <v>836</v>
      </c>
      <c r="D2840" s="14">
        <v>124</v>
      </c>
      <c r="E2840">
        <f>VLOOKUP(C:C,Table1[[#All],[searchTaxon]:[Multiple_forms]],3,FALSE)</f>
        <v>0</v>
      </c>
      <c r="F2840">
        <f>VLOOKUP(C:C,Table1[[#All],[searchTaxon]:[Multiple_forms]],4,FALSE)</f>
        <v>0</v>
      </c>
      <c r="G2840">
        <f>VLOOKUP(C:C,Table1[[#All],[searchTaxon]:[Multiple_forms]],5,FALSE)</f>
        <v>0</v>
      </c>
      <c r="J2840" t="s">
        <v>1012</v>
      </c>
    </row>
    <row r="2841" spans="1:10">
      <c r="A2841" s="12">
        <v>43273</v>
      </c>
      <c r="B2841" s="13">
        <v>43273</v>
      </c>
      <c r="C2841" s="14" t="s">
        <v>841</v>
      </c>
      <c r="D2841" s="14">
        <v>125</v>
      </c>
      <c r="E2841">
        <f>VLOOKUP(C:C,Table1[[#All],[searchTaxon]:[Multiple_forms]],3,FALSE)</f>
        <v>0</v>
      </c>
      <c r="F2841">
        <f>VLOOKUP(C:C,Table1[[#All],[searchTaxon]:[Multiple_forms]],4,FALSE)</f>
        <v>0</v>
      </c>
      <c r="G2841">
        <f>VLOOKUP(C:C,Table1[[#All],[searchTaxon]:[Multiple_forms]],5,FALSE)</f>
        <v>0</v>
      </c>
      <c r="J2841" t="s">
        <v>1012</v>
      </c>
    </row>
    <row r="2842" spans="1:10">
      <c r="A2842" s="12">
        <v>43273</v>
      </c>
      <c r="B2842" s="13">
        <v>43273</v>
      </c>
      <c r="C2842" s="14" t="s">
        <v>843</v>
      </c>
      <c r="D2842" s="14">
        <v>126</v>
      </c>
      <c r="E2842">
        <f>VLOOKUP(C:C,Table1[[#All],[searchTaxon]:[Multiple_forms]],3,FALSE)</f>
        <v>0</v>
      </c>
      <c r="F2842">
        <f>VLOOKUP(C:C,Table1[[#All],[searchTaxon]:[Multiple_forms]],4,FALSE)</f>
        <v>0</v>
      </c>
      <c r="G2842">
        <f>VLOOKUP(C:C,Table1[[#All],[searchTaxon]:[Multiple_forms]],5,FALSE)</f>
        <v>0</v>
      </c>
      <c r="J2842" t="s">
        <v>1012</v>
      </c>
    </row>
    <row r="2843" spans="1:10">
      <c r="A2843" s="12">
        <v>43273</v>
      </c>
      <c r="B2843" s="13">
        <v>43273</v>
      </c>
      <c r="C2843" s="14" t="s">
        <v>845</v>
      </c>
      <c r="D2843" s="14">
        <v>127</v>
      </c>
      <c r="E2843">
        <f>VLOOKUP(C:C,Table1[[#All],[searchTaxon]:[Multiple_forms]],3,FALSE)</f>
        <v>0</v>
      </c>
      <c r="F2843">
        <f>VLOOKUP(C:C,Table1[[#All],[searchTaxon]:[Multiple_forms]],4,FALSE)</f>
        <v>0</v>
      </c>
      <c r="G2843">
        <f>VLOOKUP(C:C,Table1[[#All],[searchTaxon]:[Multiple_forms]],5,FALSE)</f>
        <v>0</v>
      </c>
      <c r="J2843" t="s">
        <v>1012</v>
      </c>
    </row>
    <row r="2844" spans="1:10">
      <c r="A2844" s="12">
        <v>43273</v>
      </c>
      <c r="B2844" s="13">
        <v>43273</v>
      </c>
      <c r="C2844" s="14" t="s">
        <v>848</v>
      </c>
      <c r="D2844" s="14">
        <v>128</v>
      </c>
      <c r="E2844">
        <f>VLOOKUP(C:C,Table1[[#All],[searchTaxon]:[Multiple_forms]],3,FALSE)</f>
        <v>0</v>
      </c>
      <c r="F2844">
        <f>VLOOKUP(C:C,Table1[[#All],[searchTaxon]:[Multiple_forms]],4,FALSE)</f>
        <v>0</v>
      </c>
      <c r="G2844">
        <f>VLOOKUP(C:C,Table1[[#All],[searchTaxon]:[Multiple_forms]],5,FALSE)</f>
        <v>0</v>
      </c>
      <c r="J2844" t="s">
        <v>1012</v>
      </c>
    </row>
    <row r="2845" spans="1:10">
      <c r="A2845" s="12">
        <v>43276</v>
      </c>
      <c r="B2845" s="13">
        <v>43276</v>
      </c>
      <c r="C2845" s="14" t="s">
        <v>850</v>
      </c>
      <c r="D2845" s="14">
        <v>129</v>
      </c>
      <c r="E2845">
        <f>VLOOKUP(C:C,Table1[[#All],[searchTaxon]:[Multiple_forms]],3,FALSE)</f>
        <v>0</v>
      </c>
      <c r="F2845">
        <f>VLOOKUP(C:C,Table1[[#All],[searchTaxon]:[Multiple_forms]],4,FALSE)</f>
        <v>0</v>
      </c>
      <c r="G2845">
        <f>VLOOKUP(C:C,Table1[[#All],[searchTaxon]:[Multiple_forms]],5,FALSE)</f>
        <v>0</v>
      </c>
      <c r="J2845" t="s">
        <v>1012</v>
      </c>
    </row>
    <row r="2846" spans="1:10">
      <c r="A2846" s="12">
        <v>43276</v>
      </c>
      <c r="B2846" s="13">
        <v>43276</v>
      </c>
      <c r="C2846" s="14" t="s">
        <v>852</v>
      </c>
      <c r="D2846" s="14">
        <v>130</v>
      </c>
      <c r="E2846">
        <f>VLOOKUP(C:C,Table1[[#All],[searchTaxon]:[Multiple_forms]],3,FALSE)</f>
        <v>0</v>
      </c>
      <c r="F2846">
        <f>VLOOKUP(C:C,Table1[[#All],[searchTaxon]:[Multiple_forms]],4,FALSE)</f>
        <v>0</v>
      </c>
      <c r="G2846">
        <f>VLOOKUP(C:C,Table1[[#All],[searchTaxon]:[Multiple_forms]],5,FALSE)</f>
        <v>0</v>
      </c>
      <c r="J2846" t="s">
        <v>1012</v>
      </c>
    </row>
    <row r="2847" spans="1:10">
      <c r="A2847" s="12">
        <v>43276</v>
      </c>
      <c r="B2847" s="13">
        <v>43276</v>
      </c>
      <c r="C2847" s="14" t="s">
        <v>855</v>
      </c>
      <c r="D2847" s="14">
        <v>131</v>
      </c>
      <c r="E2847">
        <f>VLOOKUP(C:C,Table1[[#All],[searchTaxon]:[Multiple_forms]],3,FALSE)</f>
        <v>0</v>
      </c>
      <c r="F2847">
        <f>VLOOKUP(C:C,Table1[[#All],[searchTaxon]:[Multiple_forms]],4,FALSE)</f>
        <v>0</v>
      </c>
      <c r="G2847">
        <f>VLOOKUP(C:C,Table1[[#All],[searchTaxon]:[Multiple_forms]],5,FALSE)</f>
        <v>0</v>
      </c>
      <c r="J2847" t="s">
        <v>1012</v>
      </c>
    </row>
    <row r="2848" spans="1:10">
      <c r="A2848" s="12">
        <v>43276</v>
      </c>
      <c r="B2848" s="13">
        <v>43276</v>
      </c>
      <c r="C2848" s="14" t="s">
        <v>860</v>
      </c>
      <c r="D2848" s="14">
        <v>132</v>
      </c>
      <c r="E2848">
        <f>VLOOKUP(C:C,Table1[[#All],[searchTaxon]:[Multiple_forms]],3,FALSE)</f>
        <v>0</v>
      </c>
      <c r="F2848">
        <f>VLOOKUP(C:C,Table1[[#All],[searchTaxon]:[Multiple_forms]],4,FALSE)</f>
        <v>0</v>
      </c>
      <c r="G2848">
        <f>VLOOKUP(C:C,Table1[[#All],[searchTaxon]:[Multiple_forms]],5,FALSE)</f>
        <v>0</v>
      </c>
      <c r="J2848" t="s">
        <v>1012</v>
      </c>
    </row>
    <row r="2849" spans="1:10">
      <c r="A2849" s="12">
        <v>43276</v>
      </c>
      <c r="B2849" s="13">
        <v>43276</v>
      </c>
      <c r="C2849" s="14" t="s">
        <v>863</v>
      </c>
      <c r="D2849" s="14">
        <v>133</v>
      </c>
      <c r="E2849">
        <f>VLOOKUP(C:C,Table1[[#All],[searchTaxon]:[Multiple_forms]],3,FALSE)</f>
        <v>0</v>
      </c>
      <c r="F2849">
        <f>VLOOKUP(C:C,Table1[[#All],[searchTaxon]:[Multiple_forms]],4,FALSE)</f>
        <v>0</v>
      </c>
      <c r="G2849">
        <f>VLOOKUP(C:C,Table1[[#All],[searchTaxon]:[Multiple_forms]],5,FALSE)</f>
        <v>0</v>
      </c>
      <c r="J2849" t="s">
        <v>1012</v>
      </c>
    </row>
    <row r="2850" spans="1:10">
      <c r="A2850" s="12">
        <v>43276</v>
      </c>
      <c r="B2850" s="13">
        <v>43276</v>
      </c>
      <c r="C2850" s="14" t="s">
        <v>865</v>
      </c>
      <c r="D2850" s="14">
        <v>134</v>
      </c>
      <c r="E2850">
        <f>VLOOKUP(C:C,Table1[[#All],[searchTaxon]:[Multiple_forms]],3,FALSE)</f>
        <v>0</v>
      </c>
      <c r="F2850">
        <f>VLOOKUP(C:C,Table1[[#All],[searchTaxon]:[Multiple_forms]],4,FALSE)</f>
        <v>0</v>
      </c>
      <c r="G2850">
        <f>VLOOKUP(C:C,Table1[[#All],[searchTaxon]:[Multiple_forms]],5,FALSE)</f>
        <v>0</v>
      </c>
      <c r="J2850" t="s">
        <v>1012</v>
      </c>
    </row>
    <row r="2851" spans="1:10">
      <c r="A2851" s="12">
        <v>43277</v>
      </c>
      <c r="B2851" s="13">
        <v>43277</v>
      </c>
      <c r="C2851" s="14" t="s">
        <v>867</v>
      </c>
      <c r="D2851" s="14">
        <v>135</v>
      </c>
      <c r="E2851">
        <f>VLOOKUP(C:C,Table1[[#All],[searchTaxon]:[Multiple_forms]],3,FALSE)</f>
        <v>0</v>
      </c>
      <c r="F2851">
        <f>VLOOKUP(C:C,Table1[[#All],[searchTaxon]:[Multiple_forms]],4,FALSE)</f>
        <v>0</v>
      </c>
      <c r="G2851">
        <f>VLOOKUP(C:C,Table1[[#All],[searchTaxon]:[Multiple_forms]],5,FALSE)</f>
        <v>0</v>
      </c>
      <c r="J2851" t="s">
        <v>1012</v>
      </c>
    </row>
    <row r="2852" spans="1:10">
      <c r="A2852" s="12">
        <v>43277</v>
      </c>
      <c r="B2852" s="13">
        <v>43277</v>
      </c>
      <c r="C2852" s="14" t="s">
        <v>870</v>
      </c>
      <c r="D2852" s="14">
        <v>136</v>
      </c>
      <c r="E2852">
        <f>VLOOKUP(C:C,Table1[[#All],[searchTaxon]:[Multiple_forms]],3,FALSE)</f>
        <v>0</v>
      </c>
      <c r="F2852">
        <f>VLOOKUP(C:C,Table1[[#All],[searchTaxon]:[Multiple_forms]],4,FALSE)</f>
        <v>0</v>
      </c>
      <c r="G2852">
        <f>VLOOKUP(C:C,Table1[[#All],[searchTaxon]:[Multiple_forms]],5,FALSE)</f>
        <v>0</v>
      </c>
      <c r="J2852" t="s">
        <v>1012</v>
      </c>
    </row>
    <row r="2853" spans="1:10">
      <c r="A2853" s="12">
        <v>43277</v>
      </c>
      <c r="B2853" s="13">
        <v>43277</v>
      </c>
      <c r="C2853" s="14" t="s">
        <v>872</v>
      </c>
      <c r="D2853" s="14">
        <v>137</v>
      </c>
      <c r="E2853">
        <f>VLOOKUP(C:C,Table1[[#All],[searchTaxon]:[Multiple_forms]],3,FALSE)</f>
        <v>0</v>
      </c>
      <c r="F2853">
        <f>VLOOKUP(C:C,Table1[[#All],[searchTaxon]:[Multiple_forms]],4,FALSE)</f>
        <v>0</v>
      </c>
      <c r="G2853">
        <f>VLOOKUP(C:C,Table1[[#All],[searchTaxon]:[Multiple_forms]],5,FALSE)</f>
        <v>0</v>
      </c>
      <c r="J2853" t="s">
        <v>1012</v>
      </c>
    </row>
    <row r="2854" spans="1:10">
      <c r="A2854" s="12">
        <v>43277</v>
      </c>
      <c r="B2854" s="13">
        <v>43277</v>
      </c>
      <c r="C2854" s="14" t="s">
        <v>874</v>
      </c>
      <c r="D2854" s="14">
        <v>138</v>
      </c>
      <c r="E2854">
        <f>VLOOKUP(C:C,Table1[[#All],[searchTaxon]:[Multiple_forms]],3,FALSE)</f>
        <v>0</v>
      </c>
      <c r="F2854">
        <f>VLOOKUP(C:C,Table1[[#All],[searchTaxon]:[Multiple_forms]],4,FALSE)</f>
        <v>0</v>
      </c>
      <c r="G2854">
        <f>VLOOKUP(C:C,Table1[[#All],[searchTaxon]:[Multiple_forms]],5,FALSE)</f>
        <v>0</v>
      </c>
      <c r="J2854" t="s">
        <v>1012</v>
      </c>
    </row>
    <row r="2855" spans="1:10">
      <c r="A2855" s="12">
        <v>43277</v>
      </c>
      <c r="B2855" s="13">
        <v>43277</v>
      </c>
      <c r="C2855" s="14" t="s">
        <v>876</v>
      </c>
      <c r="D2855" s="14">
        <v>139</v>
      </c>
      <c r="E2855">
        <f>VLOOKUP(C:C,Table1[[#All],[searchTaxon]:[Multiple_forms]],3,FALSE)</f>
        <v>0</v>
      </c>
      <c r="F2855">
        <f>VLOOKUP(C:C,Table1[[#All],[searchTaxon]:[Multiple_forms]],4,FALSE)</f>
        <v>0</v>
      </c>
      <c r="G2855">
        <f>VLOOKUP(C:C,Table1[[#All],[searchTaxon]:[Multiple_forms]],5,FALSE)</f>
        <v>0</v>
      </c>
      <c r="J2855" t="s">
        <v>1012</v>
      </c>
    </row>
    <row r="2856" spans="1:10">
      <c r="A2856" s="12">
        <v>43277</v>
      </c>
      <c r="B2856" s="13">
        <v>43277</v>
      </c>
      <c r="C2856" s="14" t="s">
        <v>879</v>
      </c>
      <c r="D2856" s="14">
        <v>140</v>
      </c>
      <c r="E2856">
        <f>VLOOKUP(C:C,Table1[[#All],[searchTaxon]:[Multiple_forms]],3,FALSE)</f>
        <v>0</v>
      </c>
      <c r="F2856">
        <f>VLOOKUP(C:C,Table1[[#All],[searchTaxon]:[Multiple_forms]],4,FALSE)</f>
        <v>0</v>
      </c>
      <c r="G2856">
        <f>VLOOKUP(C:C,Table1[[#All],[searchTaxon]:[Multiple_forms]],5,FALSE)</f>
        <v>0</v>
      </c>
      <c r="J2856" t="s">
        <v>1012</v>
      </c>
    </row>
    <row r="2857" spans="1:10">
      <c r="A2857" s="12">
        <v>43277</v>
      </c>
      <c r="B2857" s="13">
        <v>43277</v>
      </c>
      <c r="C2857" s="14" t="s">
        <v>883</v>
      </c>
      <c r="D2857" s="14">
        <v>141</v>
      </c>
      <c r="E2857">
        <f>VLOOKUP(C:C,Table1[[#All],[searchTaxon]:[Multiple_forms]],3,FALSE)</f>
        <v>0</v>
      </c>
      <c r="F2857">
        <f>VLOOKUP(C:C,Table1[[#All],[searchTaxon]:[Multiple_forms]],4,FALSE)</f>
        <v>0</v>
      </c>
      <c r="G2857">
        <f>VLOOKUP(C:C,Table1[[#All],[searchTaxon]:[Multiple_forms]],5,FALSE)</f>
        <v>0</v>
      </c>
      <c r="J2857" t="s">
        <v>1012</v>
      </c>
    </row>
    <row r="2858" spans="1:10">
      <c r="A2858" s="12">
        <v>43277</v>
      </c>
      <c r="B2858" s="13">
        <v>43277</v>
      </c>
      <c r="C2858" s="14" t="s">
        <v>888</v>
      </c>
      <c r="D2858" s="14">
        <v>142</v>
      </c>
      <c r="E2858">
        <f>VLOOKUP(C:C,Table1[[#All],[searchTaxon]:[Multiple_forms]],3,FALSE)</f>
        <v>0</v>
      </c>
      <c r="F2858">
        <f>VLOOKUP(C:C,Table1[[#All],[searchTaxon]:[Multiple_forms]],4,FALSE)</f>
        <v>0</v>
      </c>
      <c r="G2858">
        <f>VLOOKUP(C:C,Table1[[#All],[searchTaxon]:[Multiple_forms]],5,FALSE)</f>
        <v>0</v>
      </c>
      <c r="J2858" t="s">
        <v>1012</v>
      </c>
    </row>
    <row r="2859" spans="1:10">
      <c r="A2859" s="12">
        <v>43278</v>
      </c>
      <c r="B2859" s="13">
        <v>43278</v>
      </c>
      <c r="C2859" s="14" t="s">
        <v>891</v>
      </c>
      <c r="D2859" s="14">
        <v>143</v>
      </c>
      <c r="E2859">
        <f>VLOOKUP(C:C,Table1[[#All],[searchTaxon]:[Multiple_forms]],3,FALSE)</f>
        <v>0</v>
      </c>
      <c r="F2859">
        <f>VLOOKUP(C:C,Table1[[#All],[searchTaxon]:[Multiple_forms]],4,FALSE)</f>
        <v>0</v>
      </c>
      <c r="G2859">
        <f>VLOOKUP(C:C,Table1[[#All],[searchTaxon]:[Multiple_forms]],5,FALSE)</f>
        <v>0</v>
      </c>
      <c r="J2859" t="s">
        <v>1012</v>
      </c>
    </row>
    <row r="2860" spans="1:10">
      <c r="A2860" s="12">
        <v>43278</v>
      </c>
      <c r="B2860" s="13">
        <v>43278</v>
      </c>
      <c r="C2860" s="14" t="s">
        <v>892</v>
      </c>
      <c r="D2860" s="14">
        <v>144</v>
      </c>
      <c r="E2860">
        <f>VLOOKUP(C:C,Table1[[#All],[searchTaxon]:[Multiple_forms]],3,FALSE)</f>
        <v>0</v>
      </c>
      <c r="F2860">
        <f>VLOOKUP(C:C,Table1[[#All],[searchTaxon]:[Multiple_forms]],4,FALSE)</f>
        <v>0</v>
      </c>
      <c r="G2860">
        <f>VLOOKUP(C:C,Table1[[#All],[searchTaxon]:[Multiple_forms]],5,FALSE)</f>
        <v>0</v>
      </c>
      <c r="J2860" t="s">
        <v>1012</v>
      </c>
    </row>
    <row r="2861" spans="1:10">
      <c r="A2861" s="12">
        <v>43278</v>
      </c>
      <c r="B2861" s="13">
        <v>43278</v>
      </c>
      <c r="C2861" s="14" t="s">
        <v>895</v>
      </c>
      <c r="D2861" s="14">
        <v>145</v>
      </c>
      <c r="E2861">
        <f>VLOOKUP(C:C,Table1[[#All],[searchTaxon]:[Multiple_forms]],3,FALSE)</f>
        <v>0</v>
      </c>
      <c r="F2861">
        <f>VLOOKUP(C:C,Table1[[#All],[searchTaxon]:[Multiple_forms]],4,FALSE)</f>
        <v>0</v>
      </c>
      <c r="G2861">
        <f>VLOOKUP(C:C,Table1[[#All],[searchTaxon]:[Multiple_forms]],5,FALSE)</f>
        <v>0</v>
      </c>
      <c r="J2861" t="s">
        <v>1012</v>
      </c>
    </row>
    <row r="2862" spans="1:10">
      <c r="A2862" s="12">
        <v>43278</v>
      </c>
      <c r="B2862" s="13">
        <v>43278</v>
      </c>
      <c r="C2862" s="14" t="s">
        <v>897</v>
      </c>
      <c r="D2862" s="14">
        <v>146</v>
      </c>
      <c r="E2862" t="str">
        <f>VLOOKUP(C:C,Table1[[#All],[searchTaxon]:[Multiple_forms]],3,FALSE)</f>
        <v>Maculata</v>
      </c>
      <c r="F2862">
        <f>VLOOKUP(C:C,Table1[[#All],[searchTaxon]:[Multiple_forms]],4,FALSE)</f>
        <v>0</v>
      </c>
      <c r="G2862" t="str">
        <f>VLOOKUP(C:C,Table1[[#All],[searchTaxon]:[Multiple_forms]],5,FALSE)</f>
        <v>Yes</v>
      </c>
      <c r="J2862" t="s">
        <v>1012</v>
      </c>
    </row>
    <row r="2863" spans="1:10">
      <c r="A2863" s="12">
        <v>43279</v>
      </c>
      <c r="B2863" s="13">
        <v>43279</v>
      </c>
      <c r="C2863" s="14" t="s">
        <v>903</v>
      </c>
      <c r="D2863" s="14">
        <v>147</v>
      </c>
      <c r="E2863">
        <f>VLOOKUP(C:C,Table1[[#All],[searchTaxon]:[Multiple_forms]],3,FALSE)</f>
        <v>0</v>
      </c>
      <c r="F2863">
        <f>VLOOKUP(C:C,Table1[[#All],[searchTaxon]:[Multiple_forms]],4,FALSE)</f>
        <v>0</v>
      </c>
      <c r="G2863">
        <f>VLOOKUP(C:C,Table1[[#All],[searchTaxon]:[Multiple_forms]],5,FALSE)</f>
        <v>0</v>
      </c>
      <c r="J2863" t="s">
        <v>1012</v>
      </c>
    </row>
    <row r="2864" spans="1:10">
      <c r="A2864" s="12">
        <v>43279</v>
      </c>
      <c r="B2864" s="13">
        <v>43279</v>
      </c>
      <c r="C2864" s="14" t="s">
        <v>907</v>
      </c>
      <c r="D2864" s="14">
        <v>148</v>
      </c>
      <c r="E2864">
        <f>VLOOKUP(C:C,Table1[[#All],[searchTaxon]:[Multiple_forms]],3,FALSE)</f>
        <v>0</v>
      </c>
      <c r="F2864">
        <f>VLOOKUP(C:C,Table1[[#All],[searchTaxon]:[Multiple_forms]],4,FALSE)</f>
        <v>0</v>
      </c>
      <c r="G2864">
        <f>VLOOKUP(C:C,Table1[[#All],[searchTaxon]:[Multiple_forms]],5,FALSE)</f>
        <v>0</v>
      </c>
      <c r="J2864" t="s">
        <v>1012</v>
      </c>
    </row>
    <row r="2865" spans="1:10">
      <c r="A2865" s="12">
        <v>43279</v>
      </c>
      <c r="B2865" s="13">
        <v>43279</v>
      </c>
      <c r="C2865" s="14" t="s">
        <v>910</v>
      </c>
      <c r="D2865" s="14">
        <v>149</v>
      </c>
      <c r="E2865">
        <f>VLOOKUP(C:C,Table1[[#All],[searchTaxon]:[Multiple_forms]],3,FALSE)</f>
        <v>0</v>
      </c>
      <c r="F2865">
        <f>VLOOKUP(C:C,Table1[[#All],[searchTaxon]:[Multiple_forms]],4,FALSE)</f>
        <v>0</v>
      </c>
      <c r="G2865">
        <f>VLOOKUP(C:C,Table1[[#All],[searchTaxon]:[Multiple_forms]],5,FALSE)</f>
        <v>0</v>
      </c>
      <c r="J2865" t="s">
        <v>1012</v>
      </c>
    </row>
    <row r="2866" spans="1:10">
      <c r="A2866" s="12">
        <v>43279</v>
      </c>
      <c r="B2866" s="13">
        <v>43279</v>
      </c>
      <c r="C2866" s="14" t="s">
        <v>913</v>
      </c>
      <c r="D2866" s="14">
        <v>150</v>
      </c>
      <c r="E2866">
        <f>VLOOKUP(C:C,Table1[[#All],[searchTaxon]:[Multiple_forms]],3,FALSE)</f>
        <v>0</v>
      </c>
      <c r="F2866">
        <f>VLOOKUP(C:C,Table1[[#All],[searchTaxon]:[Multiple_forms]],4,FALSE)</f>
        <v>0</v>
      </c>
      <c r="G2866">
        <f>VLOOKUP(C:C,Table1[[#All],[searchTaxon]:[Multiple_forms]],5,FALSE)</f>
        <v>0</v>
      </c>
      <c r="J2866" t="s">
        <v>1012</v>
      </c>
    </row>
    <row r="2867" spans="1:10">
      <c r="A2867" s="12">
        <v>43279</v>
      </c>
      <c r="B2867" s="13">
        <v>43279</v>
      </c>
      <c r="C2867" s="14" t="s">
        <v>913</v>
      </c>
      <c r="D2867" s="14">
        <v>151</v>
      </c>
      <c r="E2867">
        <f>VLOOKUP(C:C,Table1[[#All],[searchTaxon]:[Multiple_forms]],3,FALSE)</f>
        <v>0</v>
      </c>
      <c r="F2867">
        <f>VLOOKUP(C:C,Table1[[#All],[searchTaxon]:[Multiple_forms]],4,FALSE)</f>
        <v>0</v>
      </c>
      <c r="G2867">
        <f>VLOOKUP(C:C,Table1[[#All],[searchTaxon]:[Multiple_forms]],5,FALSE)</f>
        <v>0</v>
      </c>
      <c r="J2867" t="s">
        <v>1012</v>
      </c>
    </row>
    <row r="2868" spans="1:10">
      <c r="A2868" s="12">
        <v>43279</v>
      </c>
      <c r="B2868" s="13">
        <v>43279</v>
      </c>
      <c r="C2868" s="14" t="s">
        <v>915</v>
      </c>
      <c r="D2868" s="14">
        <v>152</v>
      </c>
      <c r="E2868">
        <f>VLOOKUP(C:C,Table1[[#All],[searchTaxon]:[Multiple_forms]],3,FALSE)</f>
        <v>0</v>
      </c>
      <c r="F2868">
        <f>VLOOKUP(C:C,Table1[[#All],[searchTaxon]:[Multiple_forms]],4,FALSE)</f>
        <v>0</v>
      </c>
      <c r="G2868">
        <f>VLOOKUP(C:C,Table1[[#All],[searchTaxon]:[Multiple_forms]],5,FALSE)</f>
        <v>0</v>
      </c>
      <c r="J2868" t="s">
        <v>1012</v>
      </c>
    </row>
    <row r="2869" spans="1:10">
      <c r="A2869" s="12">
        <v>43279</v>
      </c>
      <c r="B2869" s="13">
        <v>43279</v>
      </c>
      <c r="C2869" s="14" t="s">
        <v>919</v>
      </c>
      <c r="D2869" s="14">
        <v>153</v>
      </c>
      <c r="E2869">
        <f>VLOOKUP(C:C,Table1[[#All],[searchTaxon]:[Multiple_forms]],3,FALSE)</f>
        <v>0</v>
      </c>
      <c r="F2869">
        <f>VLOOKUP(C:C,Table1[[#All],[searchTaxon]:[Multiple_forms]],4,FALSE)</f>
        <v>0</v>
      </c>
      <c r="G2869">
        <f>VLOOKUP(C:C,Table1[[#All],[searchTaxon]:[Multiple_forms]],5,FALSE)</f>
        <v>0</v>
      </c>
      <c r="J2869" t="s">
        <v>1012</v>
      </c>
    </row>
    <row r="2870" spans="1:10">
      <c r="A2870" s="12">
        <v>43279</v>
      </c>
      <c r="B2870" s="13">
        <v>43279</v>
      </c>
      <c r="C2870" s="14" t="s">
        <v>921</v>
      </c>
      <c r="D2870" s="14">
        <v>154</v>
      </c>
      <c r="E2870">
        <f>VLOOKUP(C:C,Table1[[#All],[searchTaxon]:[Multiple_forms]],3,FALSE)</f>
        <v>0</v>
      </c>
      <c r="F2870">
        <f>VLOOKUP(C:C,Table1[[#All],[searchTaxon]:[Multiple_forms]],4,FALSE)</f>
        <v>0</v>
      </c>
      <c r="G2870">
        <f>VLOOKUP(C:C,Table1[[#All],[searchTaxon]:[Multiple_forms]],5,FALSE)</f>
        <v>0</v>
      </c>
      <c r="J2870" t="s">
        <v>1012</v>
      </c>
    </row>
    <row r="2871" spans="1:10">
      <c r="A2871" s="12">
        <v>43279</v>
      </c>
      <c r="B2871" s="13">
        <v>43279</v>
      </c>
      <c r="C2871" s="14" t="s">
        <v>925</v>
      </c>
      <c r="D2871" s="14">
        <v>155</v>
      </c>
      <c r="E2871">
        <f>VLOOKUP(C:C,Table1[[#All],[searchTaxon]:[Multiple_forms]],3,FALSE)</f>
        <v>0</v>
      </c>
      <c r="F2871">
        <f>VLOOKUP(C:C,Table1[[#All],[searchTaxon]:[Multiple_forms]],4,FALSE)</f>
        <v>0</v>
      </c>
      <c r="G2871">
        <f>VLOOKUP(C:C,Table1[[#All],[searchTaxon]:[Multiple_forms]],5,FALSE)</f>
        <v>0</v>
      </c>
      <c r="J2871" t="s">
        <v>1012</v>
      </c>
    </row>
    <row r="2872" spans="1:10">
      <c r="A2872" s="12">
        <v>43279</v>
      </c>
      <c r="B2872" s="13">
        <v>43279</v>
      </c>
      <c r="C2872" s="14" t="s">
        <v>928</v>
      </c>
      <c r="D2872" s="14">
        <v>156</v>
      </c>
      <c r="E2872">
        <f>VLOOKUP(C:C,Table1[[#All],[searchTaxon]:[Multiple_forms]],3,FALSE)</f>
        <v>0</v>
      </c>
      <c r="F2872">
        <f>VLOOKUP(C:C,Table1[[#All],[searchTaxon]:[Multiple_forms]],4,FALSE)</f>
        <v>0</v>
      </c>
      <c r="G2872">
        <f>VLOOKUP(C:C,Table1[[#All],[searchTaxon]:[Multiple_forms]],5,FALSE)</f>
        <v>0</v>
      </c>
      <c r="J2872" t="s">
        <v>1012</v>
      </c>
    </row>
    <row r="2873" spans="1:10">
      <c r="A2873" s="12">
        <v>43279</v>
      </c>
      <c r="B2873" s="13">
        <v>43279</v>
      </c>
      <c r="C2873" s="14" t="s">
        <v>931</v>
      </c>
      <c r="D2873" s="14">
        <v>157</v>
      </c>
      <c r="E2873">
        <f>VLOOKUP(C:C,Table1[[#All],[searchTaxon]:[Multiple_forms]],3,FALSE)</f>
        <v>0</v>
      </c>
      <c r="F2873">
        <f>VLOOKUP(C:C,Table1[[#All],[searchTaxon]:[Multiple_forms]],4,FALSE)</f>
        <v>0</v>
      </c>
      <c r="G2873">
        <f>VLOOKUP(C:C,Table1[[#All],[searchTaxon]:[Multiple_forms]],5,FALSE)</f>
        <v>0</v>
      </c>
      <c r="J2873" t="s">
        <v>1012</v>
      </c>
    </row>
    <row r="2874" spans="1:10">
      <c r="A2874" s="12">
        <v>43279</v>
      </c>
      <c r="B2874" s="13">
        <v>43279</v>
      </c>
      <c r="C2874" s="14" t="s">
        <v>933</v>
      </c>
      <c r="D2874" s="14">
        <v>158</v>
      </c>
      <c r="E2874">
        <f>VLOOKUP(C:C,Table1[[#All],[searchTaxon]:[Multiple_forms]],3,FALSE)</f>
        <v>0</v>
      </c>
      <c r="F2874">
        <f>VLOOKUP(C:C,Table1[[#All],[searchTaxon]:[Multiple_forms]],4,FALSE)</f>
        <v>0</v>
      </c>
      <c r="G2874">
        <f>VLOOKUP(C:C,Table1[[#All],[searchTaxon]:[Multiple_forms]],5,FALSE)</f>
        <v>0</v>
      </c>
      <c r="J2874" t="s">
        <v>1012</v>
      </c>
    </row>
    <row r="2875" spans="1:10">
      <c r="A2875" s="12">
        <v>43279</v>
      </c>
      <c r="B2875" s="13">
        <v>43279</v>
      </c>
      <c r="C2875" s="14" t="s">
        <v>937</v>
      </c>
      <c r="D2875" s="14">
        <v>159</v>
      </c>
      <c r="E2875">
        <f>VLOOKUP(C:C,Table1[[#All],[searchTaxon]:[Multiple_forms]],3,FALSE)</f>
        <v>0</v>
      </c>
      <c r="F2875">
        <f>VLOOKUP(C:C,Table1[[#All],[searchTaxon]:[Multiple_forms]],4,FALSE)</f>
        <v>0</v>
      </c>
      <c r="G2875" t="str">
        <f>VLOOKUP(C:C,Table1[[#All],[searchTaxon]:[Multiple_forms]],5,FALSE)</f>
        <v>Yes</v>
      </c>
      <c r="J2875" t="s">
        <v>1012</v>
      </c>
    </row>
    <row r="2876" spans="1:10">
      <c r="A2876" s="12">
        <v>43279</v>
      </c>
      <c r="B2876" s="13">
        <v>43279</v>
      </c>
      <c r="C2876" s="14" t="s">
        <v>939</v>
      </c>
      <c r="D2876" s="14">
        <v>160</v>
      </c>
      <c r="E2876" t="str">
        <f>VLOOKUP(C:C,Table1[[#All],[searchTaxon]:[Multiple_forms]],3,FALSE)</f>
        <v>Rubra</v>
      </c>
      <c r="F2876">
        <f>VLOOKUP(C:C,Table1[[#All],[searchTaxon]:[Multiple_forms]],4,FALSE)</f>
        <v>0</v>
      </c>
      <c r="G2876" t="str">
        <f>VLOOKUP(C:C,Table1[[#All],[searchTaxon]:[Multiple_forms]],5,FALSE)</f>
        <v>Yes</v>
      </c>
      <c r="J2876" t="s">
        <v>1012</v>
      </c>
    </row>
    <row r="2877" spans="1:10">
      <c r="A2877" s="12">
        <v>43279</v>
      </c>
      <c r="B2877" s="13">
        <v>43279</v>
      </c>
      <c r="C2877" s="14" t="s">
        <v>942</v>
      </c>
      <c r="D2877" s="14">
        <v>161</v>
      </c>
      <c r="E2877">
        <f>VLOOKUP(C:C,Table1[[#All],[searchTaxon]:[Multiple_forms]],3,FALSE)</f>
        <v>0</v>
      </c>
      <c r="F2877">
        <f>VLOOKUP(C:C,Table1[[#All],[searchTaxon]:[Multiple_forms]],4,FALSE)</f>
        <v>0</v>
      </c>
      <c r="G2877" t="str">
        <f>VLOOKUP(C:C,Table1[[#All],[searchTaxon]:[Multiple_forms]],5,FALSE)</f>
        <v>Yes</v>
      </c>
      <c r="J2877" t="s">
        <v>1012</v>
      </c>
    </row>
    <row r="2878" spans="1:10">
      <c r="A2878" s="12">
        <v>43279</v>
      </c>
      <c r="B2878" s="13">
        <v>43279</v>
      </c>
      <c r="C2878" s="14" t="s">
        <v>943</v>
      </c>
      <c r="D2878" s="14">
        <v>162</v>
      </c>
      <c r="E2878">
        <f>VLOOKUP(C:C,Table1[[#All],[searchTaxon]:[Multiple_forms]],3,FALSE)</f>
        <v>0</v>
      </c>
      <c r="F2878">
        <f>VLOOKUP(C:C,Table1[[#All],[searchTaxon]:[Multiple_forms]],4,FALSE)</f>
        <v>0</v>
      </c>
      <c r="G2878">
        <f>VLOOKUP(C:C,Table1[[#All],[searchTaxon]:[Multiple_forms]],5,FALSE)</f>
        <v>0</v>
      </c>
      <c r="J2878" t="s">
        <v>1012</v>
      </c>
    </row>
    <row r="2879" spans="1:10">
      <c r="A2879" s="12">
        <v>43280</v>
      </c>
      <c r="B2879" s="13">
        <v>43280</v>
      </c>
      <c r="C2879" s="14" t="s">
        <v>948</v>
      </c>
      <c r="D2879" s="14">
        <v>163</v>
      </c>
      <c r="E2879">
        <f>VLOOKUP(C:C,Table1[[#All],[searchTaxon]:[Multiple_forms]],3,FALSE)</f>
        <v>0</v>
      </c>
      <c r="F2879">
        <f>VLOOKUP(C:C,Table1[[#All],[searchTaxon]:[Multiple_forms]],4,FALSE)</f>
        <v>0</v>
      </c>
      <c r="G2879">
        <f>VLOOKUP(C:C,Table1[[#All],[searchTaxon]:[Multiple_forms]],5,FALSE)</f>
        <v>0</v>
      </c>
      <c r="J2879" t="s">
        <v>1012</v>
      </c>
    </row>
    <row r="2880" spans="1:10">
      <c r="A2880" s="12">
        <v>43280</v>
      </c>
      <c r="B2880" s="13">
        <v>43280</v>
      </c>
      <c r="C2880" s="14" t="s">
        <v>951</v>
      </c>
      <c r="D2880" s="14">
        <v>164</v>
      </c>
      <c r="E2880">
        <f>VLOOKUP(C:C,Table1[[#All],[searchTaxon]:[Multiple_forms]],3,FALSE)</f>
        <v>0</v>
      </c>
      <c r="F2880">
        <f>VLOOKUP(C:C,Table1[[#All],[searchTaxon]:[Multiple_forms]],4,FALSE)</f>
        <v>0</v>
      </c>
      <c r="G2880">
        <f>VLOOKUP(C:C,Table1[[#All],[searchTaxon]:[Multiple_forms]],5,FALSE)</f>
        <v>0</v>
      </c>
      <c r="J2880" t="s">
        <v>1012</v>
      </c>
    </row>
    <row r="2881" spans="1:10">
      <c r="A2881" s="12">
        <v>43280</v>
      </c>
      <c r="B2881" s="13">
        <v>43280</v>
      </c>
      <c r="C2881" s="14" t="s">
        <v>953</v>
      </c>
      <c r="D2881" s="14">
        <v>165</v>
      </c>
      <c r="E2881">
        <f>VLOOKUP(C:C,Table1[[#All],[searchTaxon]:[Multiple_forms]],3,FALSE)</f>
        <v>0</v>
      </c>
      <c r="F2881">
        <f>VLOOKUP(C:C,Table1[[#All],[searchTaxon]:[Multiple_forms]],4,FALSE)</f>
        <v>0</v>
      </c>
      <c r="G2881" t="str">
        <f>VLOOKUP(C:C,Table1[[#All],[searchTaxon]:[Multiple_forms]],5,FALSE)</f>
        <v>Yes</v>
      </c>
      <c r="J2881" t="s">
        <v>1012</v>
      </c>
    </row>
    <row r="2882" spans="1:10">
      <c r="A2882" s="12">
        <v>43280</v>
      </c>
      <c r="B2882" s="13">
        <v>43280</v>
      </c>
      <c r="C2882" s="14" t="s">
        <v>956</v>
      </c>
      <c r="D2882" s="14">
        <v>166</v>
      </c>
      <c r="E2882">
        <f>VLOOKUP(C:C,Table1[[#All],[searchTaxon]:[Multiple_forms]],3,FALSE)</f>
        <v>0</v>
      </c>
      <c r="F2882">
        <f>VLOOKUP(C:C,Table1[[#All],[searchTaxon]:[Multiple_forms]],4,FALSE)</f>
        <v>0</v>
      </c>
      <c r="G2882">
        <f>VLOOKUP(C:C,Table1[[#All],[searchTaxon]:[Multiple_forms]],5,FALSE)</f>
        <v>0</v>
      </c>
      <c r="J2882" t="s">
        <v>1012</v>
      </c>
    </row>
    <row r="2883" spans="1:10">
      <c r="A2883" s="12">
        <v>43280</v>
      </c>
      <c r="B2883" s="13">
        <v>43280</v>
      </c>
      <c r="C2883" s="14" t="s">
        <v>958</v>
      </c>
      <c r="D2883" s="14">
        <v>167</v>
      </c>
      <c r="E2883">
        <f>VLOOKUP(C:C,Table1[[#All],[searchTaxon]:[Multiple_forms]],3,FALSE)</f>
        <v>0</v>
      </c>
      <c r="F2883">
        <f>VLOOKUP(C:C,Table1[[#All],[searchTaxon]:[Multiple_forms]],4,FALSE)</f>
        <v>0</v>
      </c>
      <c r="G2883" t="str">
        <f>VLOOKUP(C:C,Table1[[#All],[searchTaxon]:[Multiple_forms]],5,FALSE)</f>
        <v>Yes</v>
      </c>
      <c r="J2883" t="s">
        <v>1012</v>
      </c>
    </row>
    <row r="2884" spans="1:10">
      <c r="A2884" s="12">
        <v>43280</v>
      </c>
      <c r="B2884" s="13">
        <v>43280</v>
      </c>
      <c r="C2884" s="14" t="s">
        <v>962</v>
      </c>
      <c r="D2884" s="14">
        <v>168</v>
      </c>
      <c r="E2884">
        <f>VLOOKUP(C:C,Table1[[#All],[searchTaxon]:[Multiple_forms]],3,FALSE)</f>
        <v>0</v>
      </c>
      <c r="F2884">
        <f>VLOOKUP(C:C,Table1[[#All],[searchTaxon]:[Multiple_forms]],4,FALSE)</f>
        <v>0</v>
      </c>
      <c r="G2884">
        <f>VLOOKUP(C:C,Table1[[#All],[searchTaxon]:[Multiple_forms]],5,FALSE)</f>
        <v>0</v>
      </c>
      <c r="J2884" t="s">
        <v>1012</v>
      </c>
    </row>
    <row r="2885" spans="1:10">
      <c r="A2885" s="12">
        <v>43280</v>
      </c>
      <c r="B2885" s="13">
        <v>43280</v>
      </c>
      <c r="C2885" s="14" t="s">
        <v>965</v>
      </c>
      <c r="D2885" s="14">
        <v>169</v>
      </c>
      <c r="E2885">
        <f>VLOOKUP(C:C,Table1[[#All],[searchTaxon]:[Multiple_forms]],3,FALSE)</f>
        <v>0</v>
      </c>
      <c r="F2885">
        <f>VLOOKUP(C:C,Table1[[#All],[searchTaxon]:[Multiple_forms]],4,FALSE)</f>
        <v>0</v>
      </c>
      <c r="G2885">
        <f>VLOOKUP(C:C,Table1[[#All],[searchTaxon]:[Multiple_forms]],5,FALSE)</f>
        <v>0</v>
      </c>
      <c r="J2885" t="s">
        <v>1012</v>
      </c>
    </row>
    <row r="2886" spans="1:10">
      <c r="A2886" s="12">
        <v>43280</v>
      </c>
      <c r="B2886" s="13">
        <v>43280</v>
      </c>
      <c r="C2886" s="14" t="s">
        <v>969</v>
      </c>
      <c r="D2886" s="14">
        <v>170</v>
      </c>
      <c r="E2886">
        <f>VLOOKUP(C:C,Table1[[#All],[searchTaxon]:[Multiple_forms]],3,FALSE)</f>
        <v>0</v>
      </c>
      <c r="F2886">
        <f>VLOOKUP(C:C,Table1[[#All],[searchTaxon]:[Multiple_forms]],4,FALSE)</f>
        <v>0</v>
      </c>
      <c r="G2886">
        <f>VLOOKUP(C:C,Table1[[#All],[searchTaxon]:[Multiple_forms]],5,FALSE)</f>
        <v>0</v>
      </c>
      <c r="J2886" t="s">
        <v>1012</v>
      </c>
    </row>
    <row r="2887" spans="1:10">
      <c r="A2887" s="12">
        <v>43280</v>
      </c>
      <c r="B2887" s="13">
        <v>43280</v>
      </c>
      <c r="C2887" s="14" t="s">
        <v>971</v>
      </c>
      <c r="D2887" s="14">
        <v>171</v>
      </c>
      <c r="E2887">
        <f>VLOOKUP(C:C,Table1[[#All],[searchTaxon]:[Multiple_forms]],3,FALSE)</f>
        <v>0</v>
      </c>
      <c r="F2887">
        <f>VLOOKUP(C:C,Table1[[#All],[searchTaxon]:[Multiple_forms]],4,FALSE)</f>
        <v>0</v>
      </c>
      <c r="G2887">
        <f>VLOOKUP(C:C,Table1[[#All],[searchTaxon]:[Multiple_forms]],5,FALSE)</f>
        <v>0</v>
      </c>
      <c r="J2887" t="s">
        <v>1012</v>
      </c>
    </row>
    <row r="2888" spans="1:10">
      <c r="A2888" s="12">
        <v>43280</v>
      </c>
      <c r="B2888" s="13">
        <v>43280</v>
      </c>
      <c r="C2888" s="14" t="s">
        <v>974</v>
      </c>
      <c r="D2888" s="14">
        <v>172</v>
      </c>
      <c r="E2888">
        <f>VLOOKUP(C:C,Table1[[#All],[searchTaxon]:[Multiple_forms]],3,FALSE)</f>
        <v>0</v>
      </c>
      <c r="F2888">
        <f>VLOOKUP(C:C,Table1[[#All],[searchTaxon]:[Multiple_forms]],4,FALSE)</f>
        <v>0</v>
      </c>
      <c r="G2888">
        <f>VLOOKUP(C:C,Table1[[#All],[searchTaxon]:[Multiple_forms]],5,FALSE)</f>
        <v>0</v>
      </c>
      <c r="J2888" t="s">
        <v>1012</v>
      </c>
    </row>
    <row r="2889" spans="1:10">
      <c r="A2889" s="12">
        <v>43280</v>
      </c>
      <c r="B2889" s="13">
        <v>43280</v>
      </c>
      <c r="C2889" s="14" t="s">
        <v>977</v>
      </c>
      <c r="D2889" s="14">
        <v>173</v>
      </c>
      <c r="E2889">
        <f>VLOOKUP(C:C,Table1[[#All],[searchTaxon]:[Multiple_forms]],3,FALSE)</f>
        <v>0</v>
      </c>
      <c r="F2889">
        <f>VLOOKUP(C:C,Table1[[#All],[searchTaxon]:[Multiple_forms]],4,FALSE)</f>
        <v>0</v>
      </c>
      <c r="G2889">
        <f>VLOOKUP(C:C,Table1[[#All],[searchTaxon]:[Multiple_forms]],5,FALSE)</f>
        <v>0</v>
      </c>
      <c r="J2889" t="s">
        <v>1012</v>
      </c>
    </row>
    <row r="2890" spans="1:10">
      <c r="A2890" s="12">
        <v>43281</v>
      </c>
      <c r="B2890" s="13">
        <v>43281</v>
      </c>
      <c r="C2890" s="14" t="s">
        <v>979</v>
      </c>
      <c r="D2890" s="14">
        <v>174</v>
      </c>
      <c r="E2890">
        <f>VLOOKUP(C:C,Table1[[#All],[searchTaxon]:[Multiple_forms]],3,FALSE)</f>
        <v>0</v>
      </c>
      <c r="F2890">
        <f>VLOOKUP(C:C,Table1[[#All],[searchTaxon]:[Multiple_forms]],4,FALSE)</f>
        <v>0</v>
      </c>
      <c r="G2890" t="str">
        <f>VLOOKUP(C:C,Table1[[#All],[searchTaxon]:[Multiple_forms]],5,FALSE)</f>
        <v>Yes</v>
      </c>
      <c r="J2890" t="s">
        <v>1012</v>
      </c>
    </row>
    <row r="2891" spans="1:10">
      <c r="A2891" s="12">
        <v>43281</v>
      </c>
      <c r="B2891" s="13">
        <v>43281</v>
      </c>
      <c r="C2891" s="14" t="s">
        <v>981</v>
      </c>
      <c r="D2891" s="14">
        <v>175</v>
      </c>
      <c r="E2891">
        <f>VLOOKUP(C:C,Table1[[#All],[searchTaxon]:[Multiple_forms]],3,FALSE)</f>
        <v>0</v>
      </c>
      <c r="F2891">
        <f>VLOOKUP(C:C,Table1[[#All],[searchTaxon]:[Multiple_forms]],4,FALSE)</f>
        <v>0</v>
      </c>
      <c r="G2891">
        <f>VLOOKUP(C:C,Table1[[#All],[searchTaxon]:[Multiple_forms]],5,FALSE)</f>
        <v>0</v>
      </c>
      <c r="J2891" t="s">
        <v>1012</v>
      </c>
    </row>
    <row r="2892" spans="1:10">
      <c r="A2892" s="12">
        <v>43281</v>
      </c>
      <c r="B2892" s="13">
        <v>43281</v>
      </c>
      <c r="C2892" s="14" t="s">
        <v>983</v>
      </c>
      <c r="D2892" s="14">
        <v>176</v>
      </c>
      <c r="E2892">
        <f>VLOOKUP(C:C,Table1[[#All],[searchTaxon]:[Multiple_forms]],3,FALSE)</f>
        <v>0</v>
      </c>
      <c r="F2892">
        <f>VLOOKUP(C:C,Table1[[#All],[searchTaxon]:[Multiple_forms]],4,FALSE)</f>
        <v>0</v>
      </c>
      <c r="G2892">
        <f>VLOOKUP(C:C,Table1[[#All],[searchTaxon]:[Multiple_forms]],5,FALSE)</f>
        <v>0</v>
      </c>
      <c r="J2892" t="s">
        <v>1012</v>
      </c>
    </row>
    <row r="2893" spans="1:10">
      <c r="A2893" s="12">
        <v>43281</v>
      </c>
      <c r="B2893" s="13">
        <v>43281</v>
      </c>
      <c r="C2893" s="14" t="s">
        <v>987</v>
      </c>
      <c r="D2893" s="14">
        <v>177</v>
      </c>
      <c r="E2893">
        <f>VLOOKUP(C:C,Table1[[#All],[searchTaxon]:[Multiple_forms]],3,FALSE)</f>
        <v>0</v>
      </c>
      <c r="F2893" t="str">
        <f>VLOOKUP(C:C,Table1[[#All],[searchTaxon]:[Multiple_forms]],4,FALSE)</f>
        <v>White Jewel</v>
      </c>
      <c r="G2893" t="str">
        <f>VLOOKUP(C:C,Table1[[#All],[searchTaxon]:[Multiple_forms]],5,FALSE)</f>
        <v>Yes</v>
      </c>
      <c r="J2893" t="s">
        <v>1012</v>
      </c>
    </row>
    <row r="2894" spans="1:10">
      <c r="A2894" s="12">
        <v>43281</v>
      </c>
      <c r="B2894" s="13">
        <v>43281</v>
      </c>
      <c r="C2894" s="14" t="s">
        <v>991</v>
      </c>
      <c r="D2894" s="14">
        <v>178</v>
      </c>
      <c r="E2894">
        <f>VLOOKUP(C:C,Table1[[#All],[searchTaxon]:[Multiple_forms]],3,FALSE)</f>
        <v>0</v>
      </c>
      <c r="F2894">
        <f>VLOOKUP(C:C,Table1[[#All],[searchTaxon]:[Multiple_forms]],4,FALSE)</f>
        <v>0</v>
      </c>
      <c r="G2894">
        <f>VLOOKUP(C:C,Table1[[#All],[searchTaxon]:[Multiple_forms]],5,FALSE)</f>
        <v>0</v>
      </c>
      <c r="J2894" t="s">
        <v>1012</v>
      </c>
    </row>
    <row r="2895" spans="1:10">
      <c r="A2895" s="12">
        <v>43281</v>
      </c>
      <c r="B2895" s="13">
        <v>43281</v>
      </c>
      <c r="C2895" s="14" t="s">
        <v>995</v>
      </c>
      <c r="D2895" s="14">
        <v>179</v>
      </c>
      <c r="E2895">
        <f>VLOOKUP(C:C,Table1[[#All],[searchTaxon]:[Multiple_forms]],3,FALSE)</f>
        <v>0</v>
      </c>
      <c r="F2895">
        <f>VLOOKUP(C:C,Table1[[#All],[searchTaxon]:[Multiple_forms]],4,FALSE)</f>
        <v>0</v>
      </c>
      <c r="G2895">
        <f>VLOOKUP(C:C,Table1[[#All],[searchTaxon]:[Multiple_forms]],5,FALSE)</f>
        <v>0</v>
      </c>
      <c r="J2895" t="s">
        <v>1012</v>
      </c>
    </row>
    <row r="2896" spans="1:10">
      <c r="A2896" s="12">
        <v>43281</v>
      </c>
      <c r="B2896" s="13">
        <v>43281</v>
      </c>
      <c r="C2896" s="14" t="s">
        <v>996</v>
      </c>
      <c r="D2896" s="14">
        <v>180</v>
      </c>
      <c r="E2896">
        <f>VLOOKUP(C:C,Table1[[#All],[searchTaxon]:[Multiple_forms]],3,FALSE)</f>
        <v>0</v>
      </c>
      <c r="F2896">
        <f>VLOOKUP(C:C,Table1[[#All],[searchTaxon]:[Multiple_forms]],4,FALSE)</f>
        <v>0</v>
      </c>
      <c r="G2896">
        <f>VLOOKUP(C:C,Table1[[#All],[searchTaxon]:[Multiple_forms]],5,FALSE)</f>
        <v>0</v>
      </c>
      <c r="J2896" t="s">
        <v>1012</v>
      </c>
    </row>
    <row r="2897" spans="1:10">
      <c r="A2897" s="12">
        <v>43283</v>
      </c>
      <c r="B2897" s="13">
        <v>43283</v>
      </c>
      <c r="C2897" s="14" t="s">
        <v>998</v>
      </c>
      <c r="D2897" s="14">
        <v>181</v>
      </c>
      <c r="E2897">
        <f>VLOOKUP(C:C,Table1[[#All],[searchTaxon]:[Multiple_forms]],3,FALSE)</f>
        <v>0</v>
      </c>
      <c r="F2897">
        <f>VLOOKUP(C:C,Table1[[#All],[searchTaxon]:[Multiple_forms]],4,FALSE)</f>
        <v>0</v>
      </c>
      <c r="G2897">
        <f>VLOOKUP(C:C,Table1[[#All],[searchTaxon]:[Multiple_forms]],5,FALSE)</f>
        <v>0</v>
      </c>
      <c r="J2897" t="s">
        <v>1012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65"/>
  <sheetViews>
    <sheetView topLeftCell="AH1" workbookViewId="0" xr3:uid="{51F8DEE0-4D01-5F28-A812-FC0BD7CAC4A5}">
      <selection activeCell="AQ19" sqref="AQ19"/>
    </sheetView>
  </sheetViews>
  <sheetFormatPr defaultRowHeight="15"/>
  <cols>
    <col min="1" max="1" width="24.7109375" style="3" bestFit="1" customWidth="1"/>
    <col min="2" max="2" width="15.5703125" bestFit="1" customWidth="1"/>
    <col min="3" max="3" width="15.5703125" customWidth="1"/>
    <col min="4" max="4" width="31.7109375" style="25" bestFit="1" customWidth="1"/>
    <col min="5" max="5" width="15.7109375" customWidth="1"/>
    <col min="6" max="6" width="16.7109375" customWidth="1"/>
    <col min="7" max="7" width="20.7109375" customWidth="1"/>
    <col min="8" max="8" width="25.5703125" customWidth="1"/>
    <col min="9" max="9" width="19" customWidth="1"/>
    <col min="10" max="10" width="17" customWidth="1"/>
    <col min="11" max="11" width="16.5703125" customWidth="1"/>
    <col min="12" max="12" width="20.7109375" customWidth="1"/>
    <col min="13" max="13" width="18.7109375" customWidth="1"/>
    <col min="14" max="15" width="24.140625" customWidth="1"/>
    <col min="16" max="16" width="17.85546875" customWidth="1"/>
    <col min="17" max="17" width="26.42578125" customWidth="1"/>
    <col min="18" max="21" width="15.7109375" customWidth="1"/>
    <col min="22" max="22" width="20.5703125" customWidth="1"/>
    <col min="23" max="24" width="15.7109375" customWidth="1"/>
    <col min="25" max="25" width="25.28515625" customWidth="1"/>
    <col min="26" max="26" width="15.7109375" style="3" customWidth="1"/>
    <col min="27" max="27" width="15.7109375" customWidth="1"/>
    <col min="28" max="33" width="15.7109375" style="3" customWidth="1"/>
    <col min="34" max="36" width="15.7109375" customWidth="1"/>
    <col min="37" max="37" width="18" bestFit="1" customWidth="1"/>
    <col min="38" max="39" width="18" customWidth="1"/>
    <col min="40" max="40" width="15.85546875" customWidth="1"/>
    <col min="41" max="41" width="15.7109375" customWidth="1"/>
    <col min="42" max="43" width="15.85546875" customWidth="1"/>
    <col min="44" max="44" width="18.5703125" customWidth="1"/>
    <col min="45" max="46" width="15.7109375" customWidth="1"/>
    <col min="47" max="47" width="17.42578125" customWidth="1"/>
    <col min="48" max="48" width="15.7109375" customWidth="1"/>
    <col min="49" max="49" width="16" customWidth="1"/>
    <col min="50" max="50" width="15.7109375" customWidth="1"/>
    <col min="51" max="52" width="19.42578125" customWidth="1"/>
    <col min="53" max="53" width="20.7109375" customWidth="1"/>
    <col min="54" max="55" width="20.140625" customWidth="1"/>
    <col min="56" max="56" width="23.7109375" customWidth="1"/>
    <col min="57" max="57" width="16.28515625" customWidth="1"/>
    <col min="58" max="59" width="15.7109375" customWidth="1"/>
    <col min="60" max="60" width="26.7109375" customWidth="1"/>
    <col min="61" max="61" width="17.85546875" customWidth="1"/>
    <col min="62" max="62" width="16.42578125" customWidth="1"/>
    <col min="63" max="63" width="16" customWidth="1"/>
    <col min="64" max="64" width="15.7109375" customWidth="1"/>
    <col min="65" max="65" width="13.140625" customWidth="1"/>
  </cols>
  <sheetData>
    <row r="1" spans="1:65" ht="30">
      <c r="A1" s="2"/>
      <c r="D1" s="33" t="s">
        <v>1013</v>
      </c>
      <c r="E1" s="7" t="s">
        <v>1013</v>
      </c>
      <c r="F1" s="7" t="s">
        <v>1013</v>
      </c>
      <c r="G1" s="7" t="s">
        <v>1013</v>
      </c>
      <c r="H1" s="7" t="s">
        <v>1013</v>
      </c>
      <c r="I1" s="7" t="s">
        <v>1013</v>
      </c>
      <c r="J1" s="7" t="s">
        <v>1013</v>
      </c>
      <c r="K1" s="7" t="s">
        <v>1013</v>
      </c>
      <c r="L1" s="7" t="s">
        <v>1013</v>
      </c>
      <c r="M1" s="7" t="s">
        <v>1013</v>
      </c>
      <c r="N1" s="7" t="s">
        <v>1013</v>
      </c>
      <c r="O1" s="7"/>
      <c r="P1" s="7" t="s">
        <v>1013</v>
      </c>
      <c r="Q1" s="7" t="s">
        <v>1013</v>
      </c>
      <c r="R1" s="7" t="s">
        <v>1013</v>
      </c>
      <c r="S1" s="7" t="s">
        <v>1013</v>
      </c>
      <c r="T1" s="7" t="s">
        <v>1013</v>
      </c>
      <c r="U1" s="7" t="s">
        <v>1013</v>
      </c>
      <c r="V1" s="7" t="s">
        <v>1013</v>
      </c>
      <c r="W1" s="7" t="s">
        <v>1013</v>
      </c>
      <c r="X1" s="7" t="s">
        <v>1013</v>
      </c>
      <c r="Y1" s="8" t="s">
        <v>1014</v>
      </c>
      <c r="Z1" s="8" t="s">
        <v>1014</v>
      </c>
      <c r="AA1" s="8" t="s">
        <v>1014</v>
      </c>
      <c r="AB1" s="8" t="s">
        <v>1014</v>
      </c>
      <c r="AC1" s="8" t="s">
        <v>1014</v>
      </c>
      <c r="AD1" s="8" t="s">
        <v>1014</v>
      </c>
      <c r="AE1" s="8" t="s">
        <v>1014</v>
      </c>
      <c r="AF1" s="8" t="s">
        <v>1014</v>
      </c>
      <c r="AG1" s="8" t="s">
        <v>1014</v>
      </c>
      <c r="AH1" s="8" t="s">
        <v>1014</v>
      </c>
      <c r="AI1" s="8" t="s">
        <v>1014</v>
      </c>
      <c r="AJ1" s="8" t="s">
        <v>1014</v>
      </c>
      <c r="AK1" s="8" t="s">
        <v>1014</v>
      </c>
      <c r="AL1" s="8" t="s">
        <v>1014</v>
      </c>
      <c r="AM1" s="8" t="s">
        <v>1014</v>
      </c>
      <c r="AN1" s="8" t="s">
        <v>1014</v>
      </c>
      <c r="AO1" s="8" t="s">
        <v>1014</v>
      </c>
      <c r="AP1" s="8" t="s">
        <v>1014</v>
      </c>
      <c r="AQ1" s="8" t="s">
        <v>1014</v>
      </c>
      <c r="AR1" s="8" t="s">
        <v>1014</v>
      </c>
      <c r="AS1" s="8" t="s">
        <v>1014</v>
      </c>
      <c r="AT1" s="8" t="s">
        <v>1014</v>
      </c>
      <c r="AU1" s="8" t="s">
        <v>1014</v>
      </c>
      <c r="AV1" s="8" t="s">
        <v>1014</v>
      </c>
      <c r="AW1" s="8"/>
      <c r="AX1" s="9" t="s">
        <v>1015</v>
      </c>
      <c r="AY1" s="9" t="s">
        <v>1015</v>
      </c>
      <c r="AZ1" s="9" t="s">
        <v>1015</v>
      </c>
      <c r="BA1" s="9" t="s">
        <v>1015</v>
      </c>
      <c r="BB1" s="9" t="s">
        <v>1015</v>
      </c>
      <c r="BC1" s="9" t="s">
        <v>1015</v>
      </c>
      <c r="BD1" s="10" t="s">
        <v>1016</v>
      </c>
      <c r="BE1" s="10" t="s">
        <v>1016</v>
      </c>
      <c r="BF1" s="10" t="s">
        <v>1016</v>
      </c>
      <c r="BG1" s="10" t="s">
        <v>1016</v>
      </c>
      <c r="BH1" s="10"/>
      <c r="BI1" s="10"/>
      <c r="BJ1" s="10" t="s">
        <v>1016</v>
      </c>
      <c r="BK1" s="10" t="s">
        <v>1016</v>
      </c>
      <c r="BL1" s="10" t="s">
        <v>1016</v>
      </c>
      <c r="BM1" s="10" t="s">
        <v>1016</v>
      </c>
    </row>
    <row r="2" spans="1:65">
      <c r="A2" s="1" t="s">
        <v>1017</v>
      </c>
      <c r="B2" s="1" t="s">
        <v>8</v>
      </c>
      <c r="C2" s="1" t="s">
        <v>127</v>
      </c>
      <c r="D2" s="34" t="s">
        <v>16</v>
      </c>
      <c r="E2" s="1" t="s">
        <v>19</v>
      </c>
      <c r="F2" s="19" t="s">
        <v>23</v>
      </c>
      <c r="G2" s="19" t="s">
        <v>25</v>
      </c>
      <c r="H2" s="1" t="s">
        <v>135</v>
      </c>
      <c r="I2" s="1" t="s">
        <v>27</v>
      </c>
      <c r="J2" s="1" t="s">
        <v>137</v>
      </c>
      <c r="K2" s="1" t="s">
        <v>29</v>
      </c>
      <c r="L2" s="1" t="s">
        <v>30</v>
      </c>
      <c r="M2" s="1" t="s">
        <v>31</v>
      </c>
      <c r="N2" s="1" t="s">
        <v>138</v>
      </c>
      <c r="O2" s="1" t="s">
        <v>340</v>
      </c>
      <c r="P2" s="1" t="s">
        <v>139</v>
      </c>
      <c r="Q2" s="1" t="s">
        <v>32</v>
      </c>
      <c r="R2" s="1" t="s">
        <v>33</v>
      </c>
      <c r="S2" s="1" t="s">
        <v>34</v>
      </c>
      <c r="T2" s="1" t="s">
        <v>38</v>
      </c>
      <c r="U2" s="1" t="s">
        <v>39</v>
      </c>
      <c r="V2" s="1" t="s">
        <v>42</v>
      </c>
      <c r="W2" s="1" t="s">
        <v>46</v>
      </c>
      <c r="X2" s="1" t="s">
        <v>48</v>
      </c>
      <c r="Y2" s="1" t="s">
        <v>50</v>
      </c>
      <c r="Z2" s="1" t="s">
        <v>53</v>
      </c>
      <c r="AA2" s="1" t="s">
        <v>54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147</v>
      </c>
      <c r="AI2" s="1" t="s">
        <v>63</v>
      </c>
      <c r="AJ2" s="1" t="s">
        <v>149</v>
      </c>
      <c r="AK2" s="1" t="s">
        <v>66</v>
      </c>
      <c r="AL2" s="1" t="s">
        <v>68</v>
      </c>
      <c r="AM2" s="1" t="s">
        <v>70</v>
      </c>
      <c r="AN2" s="1" t="s">
        <v>74</v>
      </c>
      <c r="AO2" s="1" t="s">
        <v>76</v>
      </c>
      <c r="AP2" s="1" t="s">
        <v>79</v>
      </c>
      <c r="AQ2" s="1" t="s">
        <v>82</v>
      </c>
      <c r="AR2" s="1" t="s">
        <v>84</v>
      </c>
      <c r="AS2" s="1" t="s">
        <v>86</v>
      </c>
      <c r="AT2" s="1" t="s">
        <v>90</v>
      </c>
      <c r="AU2" s="1" t="s">
        <v>93</v>
      </c>
      <c r="AV2" s="1" t="s">
        <v>95</v>
      </c>
      <c r="AW2" s="58" t="s">
        <v>96</v>
      </c>
      <c r="AX2" s="1" t="s">
        <v>99</v>
      </c>
      <c r="AY2" s="1" t="s">
        <v>103</v>
      </c>
      <c r="AZ2" s="1" t="s">
        <v>106</v>
      </c>
      <c r="BA2" s="1" t="s">
        <v>108</v>
      </c>
      <c r="BB2" s="1" t="s">
        <v>203</v>
      </c>
      <c r="BC2" s="1" t="s">
        <v>110</v>
      </c>
      <c r="BD2" s="1" t="s">
        <v>112</v>
      </c>
      <c r="BE2" s="1" t="s">
        <v>114</v>
      </c>
      <c r="BF2" s="1" t="s">
        <v>117</v>
      </c>
      <c r="BG2" s="1" t="s">
        <v>205</v>
      </c>
      <c r="BH2" s="1" t="s">
        <v>207</v>
      </c>
      <c r="BI2" s="1" t="s">
        <v>119</v>
      </c>
      <c r="BJ2" s="1" t="s">
        <v>120</v>
      </c>
      <c r="BK2" s="1" t="s">
        <v>172</v>
      </c>
      <c r="BL2" s="1" t="s">
        <v>123</v>
      </c>
      <c r="BM2" s="1" t="s">
        <v>175</v>
      </c>
    </row>
    <row r="3" spans="1:65">
      <c r="A3" s="19" t="s">
        <v>127</v>
      </c>
      <c r="B3" s="19">
        <v>1</v>
      </c>
      <c r="C3" s="1"/>
      <c r="D3" s="26" t="s">
        <v>324</v>
      </c>
      <c r="E3" s="2" t="s">
        <v>20</v>
      </c>
      <c r="F3" s="2" t="s">
        <v>24</v>
      </c>
      <c r="G3" s="2" t="s">
        <v>24</v>
      </c>
      <c r="H3" s="3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35" t="s">
        <v>24</v>
      </c>
      <c r="P3" s="2" t="s">
        <v>24</v>
      </c>
      <c r="Q3" s="2" t="s">
        <v>24</v>
      </c>
      <c r="R3" s="2" t="s">
        <v>24</v>
      </c>
      <c r="S3" s="2" t="s">
        <v>35</v>
      </c>
      <c r="T3" s="2" t="s">
        <v>450</v>
      </c>
      <c r="U3" s="2" t="s">
        <v>140</v>
      </c>
      <c r="V3" s="2" t="s">
        <v>43</v>
      </c>
      <c r="W3" s="2" t="s">
        <v>47</v>
      </c>
      <c r="X3" s="2" t="s">
        <v>188</v>
      </c>
      <c r="Y3" s="2" t="s">
        <v>280</v>
      </c>
      <c r="Z3" s="2" t="s">
        <v>24</v>
      </c>
      <c r="AA3" s="2" t="s">
        <v>452</v>
      </c>
      <c r="AB3" s="2">
        <v>0.1</v>
      </c>
      <c r="AC3" s="2">
        <v>0.1</v>
      </c>
      <c r="AD3" s="2">
        <v>0.1</v>
      </c>
      <c r="AE3" s="2">
        <v>0.1</v>
      </c>
      <c r="AF3" s="2">
        <v>0.1</v>
      </c>
      <c r="AG3" s="2">
        <v>0.1</v>
      </c>
      <c r="AH3" s="2" t="s">
        <v>189</v>
      </c>
      <c r="AI3" s="2" t="s">
        <v>301</v>
      </c>
      <c r="AJ3" s="2" t="s">
        <v>51</v>
      </c>
      <c r="AK3" s="2" t="s">
        <v>222</v>
      </c>
      <c r="AL3" s="2" t="s">
        <v>69</v>
      </c>
      <c r="AM3" s="2" t="s">
        <v>511</v>
      </c>
      <c r="AN3" s="2" t="s">
        <v>153</v>
      </c>
      <c r="AO3" s="2" t="s">
        <v>77</v>
      </c>
      <c r="AP3" s="2" t="s">
        <v>344</v>
      </c>
      <c r="AQ3" s="2" t="s">
        <v>83</v>
      </c>
      <c r="AR3" s="2" t="s">
        <v>1018</v>
      </c>
      <c r="AS3" s="2" t="s">
        <v>88</v>
      </c>
      <c r="AT3" s="2" t="s">
        <v>349</v>
      </c>
      <c r="AU3" s="2" t="s">
        <v>153</v>
      </c>
      <c r="AV3" s="2" t="s">
        <v>158</v>
      </c>
      <c r="AW3" s="55" t="s">
        <v>557</v>
      </c>
      <c r="AX3" s="2" t="s">
        <v>330</v>
      </c>
      <c r="AY3" s="2" t="s">
        <v>149</v>
      </c>
      <c r="AZ3" s="4" t="s">
        <v>107</v>
      </c>
      <c r="BA3" s="2" t="s">
        <v>167</v>
      </c>
      <c r="BB3" s="2" t="s">
        <v>378</v>
      </c>
      <c r="BC3" s="2" t="s">
        <v>168</v>
      </c>
      <c r="BD3" s="2" t="s">
        <v>118</v>
      </c>
      <c r="BE3" s="2" t="s">
        <v>115</v>
      </c>
      <c r="BF3" s="2" t="s">
        <v>118</v>
      </c>
      <c r="BG3" s="2" t="s">
        <v>444</v>
      </c>
      <c r="BH3" s="35" t="s">
        <v>24</v>
      </c>
      <c r="BI3" s="2" t="s">
        <v>268</v>
      </c>
      <c r="BJ3" s="2" t="s">
        <v>121</v>
      </c>
      <c r="BK3" s="2" t="s">
        <v>393</v>
      </c>
      <c r="BL3" s="2" t="s">
        <v>124</v>
      </c>
      <c r="BM3" s="2" t="s">
        <v>176</v>
      </c>
    </row>
    <row r="4" spans="1:65">
      <c r="A4" s="34" t="s">
        <v>16</v>
      </c>
      <c r="B4" s="1">
        <v>2</v>
      </c>
      <c r="C4" s="1"/>
      <c r="D4" s="26" t="s">
        <v>325</v>
      </c>
      <c r="E4" s="2" t="s">
        <v>22</v>
      </c>
      <c r="F4" s="2" t="s">
        <v>28</v>
      </c>
      <c r="G4" s="2" t="s">
        <v>28</v>
      </c>
      <c r="H4" s="3" t="s">
        <v>28</v>
      </c>
      <c r="I4" s="2" t="s">
        <v>28</v>
      </c>
      <c r="J4" s="2" t="s">
        <v>28</v>
      </c>
      <c r="K4" s="2" t="s">
        <v>28</v>
      </c>
      <c r="L4" s="2" t="s">
        <v>28</v>
      </c>
      <c r="M4" s="2" t="s">
        <v>28</v>
      </c>
      <c r="N4" s="2" t="s">
        <v>28</v>
      </c>
      <c r="O4" s="53" t="s">
        <v>28</v>
      </c>
      <c r="P4" s="2" t="s">
        <v>28</v>
      </c>
      <c r="Q4" s="2" t="s">
        <v>28</v>
      </c>
      <c r="R4" s="2" t="s">
        <v>28</v>
      </c>
      <c r="S4" s="2" t="s">
        <v>36</v>
      </c>
      <c r="T4" s="2" t="s">
        <v>1019</v>
      </c>
      <c r="U4" s="2" t="s">
        <v>40</v>
      </c>
      <c r="V4" s="20" t="s">
        <v>45</v>
      </c>
      <c r="W4" s="2" t="s">
        <v>218</v>
      </c>
      <c r="X4" s="2" t="s">
        <v>49</v>
      </c>
      <c r="Y4" s="2" t="s">
        <v>298</v>
      </c>
      <c r="Z4" s="2" t="s">
        <v>28</v>
      </c>
      <c r="AA4" s="2" t="s">
        <v>239</v>
      </c>
      <c r="AB4" s="2">
        <v>0.2</v>
      </c>
      <c r="AC4" s="2">
        <v>0.2</v>
      </c>
      <c r="AD4" s="2">
        <v>0.2</v>
      </c>
      <c r="AE4" s="2">
        <v>0.2</v>
      </c>
      <c r="AF4" s="2">
        <v>0.2</v>
      </c>
      <c r="AG4" s="2">
        <v>0.2</v>
      </c>
      <c r="AH4" s="2" t="s">
        <v>113</v>
      </c>
      <c r="AI4" s="2" t="s">
        <v>431</v>
      </c>
      <c r="AJ4" s="2" t="s">
        <v>113</v>
      </c>
      <c r="AK4" s="2" t="s">
        <v>67</v>
      </c>
      <c r="AL4" s="2" t="s">
        <v>1020</v>
      </c>
      <c r="AM4" s="2" t="s">
        <v>489</v>
      </c>
      <c r="AN4" s="2" t="s">
        <v>75</v>
      </c>
      <c r="AO4" s="2" t="s">
        <v>78</v>
      </c>
      <c r="AP4" s="2" t="s">
        <v>80</v>
      </c>
      <c r="AQ4" s="2" t="s">
        <v>94</v>
      </c>
      <c r="AR4" s="2" t="s">
        <v>85</v>
      </c>
      <c r="AS4" s="2" t="s">
        <v>307</v>
      </c>
      <c r="AT4" s="2" t="s">
        <v>375</v>
      </c>
      <c r="AU4" s="2" t="s">
        <v>158</v>
      </c>
      <c r="AV4" s="2" t="s">
        <v>319</v>
      </c>
      <c r="AW4" s="17" t="s">
        <v>227</v>
      </c>
      <c r="AX4" s="2" t="s">
        <v>100</v>
      </c>
      <c r="AY4" s="2" t="s">
        <v>163</v>
      </c>
      <c r="AZ4" s="4" t="s">
        <v>616</v>
      </c>
      <c r="BA4" s="2" t="s">
        <v>109</v>
      </c>
      <c r="BB4" s="2" t="s">
        <v>724</v>
      </c>
      <c r="BC4" s="2" t="s">
        <v>111</v>
      </c>
      <c r="BD4" s="2" t="s">
        <v>113</v>
      </c>
      <c r="BE4" s="2" t="s">
        <v>116</v>
      </c>
      <c r="BF4" s="2" t="s">
        <v>113</v>
      </c>
      <c r="BG4" s="2" t="s">
        <v>206</v>
      </c>
      <c r="BH4" s="6" t="s">
        <v>28</v>
      </c>
      <c r="BI4" s="2" t="s">
        <v>113</v>
      </c>
      <c r="BJ4" s="2" t="s">
        <v>171</v>
      </c>
      <c r="BK4" s="2" t="s">
        <v>313</v>
      </c>
      <c r="BL4" s="2" t="s">
        <v>209</v>
      </c>
      <c r="BM4" s="2" t="s">
        <v>271</v>
      </c>
    </row>
    <row r="5" spans="1:65">
      <c r="A5" s="1" t="s">
        <v>19</v>
      </c>
      <c r="B5" s="1">
        <v>3</v>
      </c>
      <c r="C5" s="1"/>
      <c r="D5" s="25" t="s">
        <v>896</v>
      </c>
      <c r="E5" s="2" t="s">
        <v>327</v>
      </c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37</v>
      </c>
      <c r="T5" s="2" t="s">
        <v>297</v>
      </c>
      <c r="U5" s="2" t="s">
        <v>41</v>
      </c>
      <c r="V5" s="2" t="s">
        <v>143</v>
      </c>
      <c r="W5" s="2" t="s">
        <v>144</v>
      </c>
      <c r="X5" s="2" t="s">
        <v>237</v>
      </c>
      <c r="Y5" s="2" t="s">
        <v>263</v>
      </c>
      <c r="Z5" s="2"/>
      <c r="AA5" s="2" t="s">
        <v>402</v>
      </c>
      <c r="AB5" s="2">
        <v>0.3</v>
      </c>
      <c r="AC5" s="2">
        <v>0.3</v>
      </c>
      <c r="AD5" s="2">
        <v>0.3</v>
      </c>
      <c r="AE5" s="2">
        <v>0.3</v>
      </c>
      <c r="AF5" s="2">
        <v>0.3</v>
      </c>
      <c r="AG5" s="2">
        <v>0.3</v>
      </c>
      <c r="AH5" s="2" t="s">
        <v>241</v>
      </c>
      <c r="AI5" s="2" t="s">
        <v>65</v>
      </c>
      <c r="AJ5" s="2" t="s">
        <v>191</v>
      </c>
      <c r="AK5" s="2" t="s">
        <v>192</v>
      </c>
      <c r="AL5" s="20" t="s">
        <v>223</v>
      </c>
      <c r="AM5" s="20" t="s">
        <v>72</v>
      </c>
      <c r="AN5" s="2" t="s">
        <v>197</v>
      </c>
      <c r="AO5" s="2" t="s">
        <v>154</v>
      </c>
      <c r="AP5" s="2" t="s">
        <v>81</v>
      </c>
      <c r="AQ5" s="2" t="s">
        <v>75</v>
      </c>
      <c r="AR5" s="2" t="s">
        <v>627</v>
      </c>
      <c r="AS5" s="2" t="s">
        <v>87</v>
      </c>
      <c r="AT5" s="2" t="s">
        <v>266</v>
      </c>
      <c r="AU5" s="2" t="s">
        <v>94</v>
      </c>
      <c r="AV5" s="2" t="s">
        <v>94</v>
      </c>
      <c r="AW5" s="59" t="s">
        <v>160</v>
      </c>
      <c r="AX5" s="2" t="s">
        <v>101</v>
      </c>
      <c r="AY5" s="2" t="s">
        <v>104</v>
      </c>
      <c r="AZ5" s="4" t="s">
        <v>321</v>
      </c>
      <c r="BA5" s="2" t="s">
        <v>248</v>
      </c>
      <c r="BB5" s="2" t="s">
        <v>520</v>
      </c>
      <c r="BC5" s="2" t="s">
        <v>380</v>
      </c>
      <c r="BD5" s="2" t="s">
        <v>268</v>
      </c>
      <c r="BE5" s="2" t="s">
        <v>1021</v>
      </c>
      <c r="BF5" s="2" t="s">
        <v>268</v>
      </c>
      <c r="BG5" s="2" t="s">
        <v>617</v>
      </c>
      <c r="BH5" s="53"/>
      <c r="BI5" s="2" t="s">
        <v>118</v>
      </c>
      <c r="BJ5" s="2" t="s">
        <v>1022</v>
      </c>
      <c r="BK5" s="2" t="s">
        <v>233</v>
      </c>
      <c r="BL5" s="2" t="s">
        <v>901</v>
      </c>
      <c r="BM5" s="2"/>
    </row>
    <row r="6" spans="1:65">
      <c r="A6" s="19" t="s">
        <v>23</v>
      </c>
      <c r="B6" s="19">
        <v>4</v>
      </c>
      <c r="C6" s="1"/>
      <c r="D6" s="25" t="s">
        <v>1023</v>
      </c>
      <c r="E6" s="2"/>
      <c r="F6" s="2"/>
      <c r="G6" s="2"/>
      <c r="I6" s="4"/>
      <c r="J6" s="4"/>
      <c r="K6" s="2"/>
      <c r="L6" s="2"/>
      <c r="M6" s="2"/>
      <c r="N6" s="2"/>
      <c r="O6" s="2"/>
      <c r="P6" s="2"/>
      <c r="Q6" s="2"/>
      <c r="R6" s="2"/>
      <c r="S6" s="2" t="s">
        <v>369</v>
      </c>
      <c r="T6" s="2"/>
      <c r="U6" s="2" t="s">
        <v>142</v>
      </c>
      <c r="V6" s="20" t="s">
        <v>185</v>
      </c>
      <c r="W6" s="20" t="s">
        <v>533</v>
      </c>
      <c r="X6" s="20" t="s">
        <v>534</v>
      </c>
      <c r="Y6" s="2" t="s">
        <v>1024</v>
      </c>
      <c r="Z6" s="2"/>
      <c r="AA6" s="2" t="s">
        <v>56</v>
      </c>
      <c r="AB6" s="2">
        <v>0.4</v>
      </c>
      <c r="AC6" s="2">
        <v>0.4</v>
      </c>
      <c r="AD6" s="2">
        <v>0.4</v>
      </c>
      <c r="AE6" s="2">
        <v>0.4</v>
      </c>
      <c r="AF6" s="2">
        <v>0.4</v>
      </c>
      <c r="AG6" s="2">
        <v>0.4</v>
      </c>
      <c r="AH6" s="2"/>
      <c r="AI6" s="2" t="s">
        <v>64</v>
      </c>
      <c r="AJ6" s="2"/>
      <c r="AK6" s="2" t="s">
        <v>1025</v>
      </c>
      <c r="AL6" s="20" t="s">
        <v>151</v>
      </c>
      <c r="AM6" s="20" t="s">
        <v>71</v>
      </c>
      <c r="AN6" s="2" t="s">
        <v>242</v>
      </c>
      <c r="AO6" s="2" t="s">
        <v>432</v>
      </c>
      <c r="AP6" s="2" t="s">
        <v>320</v>
      </c>
      <c r="AQ6" s="2" t="s">
        <v>264</v>
      </c>
      <c r="AR6" s="2" t="s">
        <v>347</v>
      </c>
      <c r="AS6" s="2" t="s">
        <v>89</v>
      </c>
      <c r="AT6" s="2" t="s">
        <v>512</v>
      </c>
      <c r="AU6" s="2" t="s">
        <v>197</v>
      </c>
      <c r="AV6" s="2" t="s">
        <v>532</v>
      </c>
      <c r="AW6" s="2" t="s">
        <v>267</v>
      </c>
      <c r="AX6" s="2" t="s">
        <v>201</v>
      </c>
      <c r="AY6" s="2" t="s">
        <v>289</v>
      </c>
      <c r="AZ6" s="4" t="s">
        <v>166</v>
      </c>
      <c r="BA6" s="2" t="s">
        <v>645</v>
      </c>
      <c r="BB6" s="2" t="s">
        <v>204</v>
      </c>
      <c r="BC6" s="2"/>
      <c r="BD6" s="2"/>
      <c r="BE6" s="2" t="s">
        <v>331</v>
      </c>
      <c r="BF6" s="2"/>
      <c r="BG6" s="2" t="s">
        <v>692</v>
      </c>
      <c r="BH6" s="2"/>
      <c r="BJ6" s="2" t="s">
        <v>122</v>
      </c>
      <c r="BK6" s="2" t="s">
        <v>312</v>
      </c>
      <c r="BL6" s="2" t="s">
        <v>210</v>
      </c>
      <c r="BM6" s="2"/>
    </row>
    <row r="7" spans="1:65">
      <c r="A7" s="19" t="s">
        <v>25</v>
      </c>
      <c r="B7" s="1">
        <v>5</v>
      </c>
      <c r="C7" s="1"/>
      <c r="D7" s="25" t="s">
        <v>560</v>
      </c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20" t="s">
        <v>44</v>
      </c>
      <c r="W7" s="20" t="s">
        <v>115</v>
      </c>
      <c r="X7" s="20" t="s">
        <v>20</v>
      </c>
      <c r="Y7" s="2" t="s">
        <v>401</v>
      </c>
      <c r="Z7" s="2"/>
      <c r="AA7" s="2" t="s">
        <v>55</v>
      </c>
      <c r="AB7" s="2">
        <v>0.5</v>
      </c>
      <c r="AC7" s="2">
        <v>0.5</v>
      </c>
      <c r="AD7" s="2">
        <v>0.5</v>
      </c>
      <c r="AE7" s="2">
        <v>0.5</v>
      </c>
      <c r="AF7" s="2">
        <v>0.5</v>
      </c>
      <c r="AG7" s="2">
        <v>0.5</v>
      </c>
      <c r="AH7" s="2"/>
      <c r="AI7" s="2" t="s">
        <v>148</v>
      </c>
      <c r="AJ7" s="2"/>
      <c r="AK7" s="2"/>
      <c r="AL7" s="20" t="s">
        <v>150</v>
      </c>
      <c r="AM7" s="2" t="s">
        <v>73</v>
      </c>
      <c r="AN7" s="2" t="s">
        <v>159</v>
      </c>
      <c r="AO7" s="20" t="s">
        <v>372</v>
      </c>
      <c r="AP7" s="2" t="s">
        <v>373</v>
      </c>
      <c r="AQ7" s="2" t="s">
        <v>319</v>
      </c>
      <c r="AR7" s="2" t="s">
        <v>462</v>
      </c>
      <c r="AS7" s="2" t="s">
        <v>532</v>
      </c>
      <c r="AT7" s="2" t="s">
        <v>91</v>
      </c>
      <c r="AU7" s="2" t="s">
        <v>156</v>
      </c>
      <c r="AV7" s="2" t="s">
        <v>349</v>
      </c>
      <c r="AW7" s="2" t="s">
        <v>97</v>
      </c>
      <c r="AX7" s="2" t="s">
        <v>162</v>
      </c>
      <c r="AY7" s="2" t="s">
        <v>230</v>
      </c>
      <c r="AZ7" s="4" t="s">
        <v>1026</v>
      </c>
      <c r="BA7" s="2" t="s">
        <v>443</v>
      </c>
      <c r="BB7" s="2" t="s">
        <v>658</v>
      </c>
      <c r="BC7" s="2"/>
      <c r="BD7" s="2"/>
      <c r="BE7" s="20" t="s">
        <v>381</v>
      </c>
      <c r="BF7" s="2"/>
      <c r="BG7" s="2" t="s">
        <v>1027</v>
      </c>
      <c r="BH7" s="2"/>
      <c r="BI7" s="2"/>
      <c r="BJ7" s="20" t="s">
        <v>353</v>
      </c>
      <c r="BK7" s="2" t="s">
        <v>249</v>
      </c>
      <c r="BL7" s="2" t="s">
        <v>481</v>
      </c>
      <c r="BM7" s="2"/>
    </row>
    <row r="8" spans="1:65">
      <c r="A8" s="1" t="s">
        <v>135</v>
      </c>
      <c r="B8" s="1">
        <v>6</v>
      </c>
      <c r="C8" s="1"/>
      <c r="D8" s="25" t="s">
        <v>629</v>
      </c>
      <c r="E8" s="2"/>
      <c r="F8" s="2"/>
      <c r="G8" s="2"/>
      <c r="I8" s="2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4"/>
      <c r="V8" s="20" t="s">
        <v>1028</v>
      </c>
      <c r="W8" s="2" t="s">
        <v>388</v>
      </c>
      <c r="X8" s="20" t="s">
        <v>40</v>
      </c>
      <c r="Y8" s="2" t="s">
        <v>281</v>
      </c>
      <c r="Z8" s="2"/>
      <c r="AA8" s="2" t="s">
        <v>299</v>
      </c>
      <c r="AB8" s="2">
        <v>0.6</v>
      </c>
      <c r="AC8" s="2">
        <v>0.6</v>
      </c>
      <c r="AD8" s="2">
        <v>0.6</v>
      </c>
      <c r="AE8" s="2">
        <v>0.6</v>
      </c>
      <c r="AF8" s="2">
        <v>0.6</v>
      </c>
      <c r="AG8" s="2">
        <v>0.6</v>
      </c>
      <c r="AH8" s="2"/>
      <c r="AI8" s="2" t="s">
        <v>190</v>
      </c>
      <c r="AJ8" s="2"/>
      <c r="AK8" s="2"/>
      <c r="AL8" s="20" t="s">
        <v>193</v>
      </c>
      <c r="AM8" s="20" t="s">
        <v>152</v>
      </c>
      <c r="AN8" s="2" t="s">
        <v>264</v>
      </c>
      <c r="AO8" s="2"/>
      <c r="AP8" s="2" t="s">
        <v>531</v>
      </c>
      <c r="AQ8" s="2" t="s">
        <v>1029</v>
      </c>
      <c r="AR8" s="2" t="s">
        <v>306</v>
      </c>
      <c r="AS8" s="2" t="s">
        <v>156</v>
      </c>
      <c r="AT8" s="2" t="s">
        <v>92</v>
      </c>
      <c r="AU8" s="2" t="s">
        <v>345</v>
      </c>
      <c r="AV8" s="2"/>
      <c r="AW8" s="2" t="s">
        <v>98</v>
      </c>
      <c r="AX8" s="2" t="s">
        <v>245</v>
      </c>
      <c r="AY8" s="2" t="s">
        <v>418</v>
      </c>
      <c r="AZ8" s="4" t="s">
        <v>1030</v>
      </c>
      <c r="BA8" s="2" t="s">
        <v>578</v>
      </c>
      <c r="BB8" s="2" t="s">
        <v>379</v>
      </c>
      <c r="BC8" s="2"/>
      <c r="BD8" s="2"/>
      <c r="BE8" s="20" t="s">
        <v>584</v>
      </c>
      <c r="BF8" s="2"/>
      <c r="BG8" s="2" t="s">
        <v>727</v>
      </c>
      <c r="BH8" s="2"/>
      <c r="BI8" s="2"/>
      <c r="BJ8" s="20" t="s">
        <v>169</v>
      </c>
      <c r="BK8" s="2" t="s">
        <v>503</v>
      </c>
      <c r="BL8" s="2" t="s">
        <v>211</v>
      </c>
      <c r="BM8" s="2"/>
    </row>
    <row r="9" spans="1:65">
      <c r="A9" s="1" t="s">
        <v>27</v>
      </c>
      <c r="B9" s="19">
        <v>7</v>
      </c>
      <c r="C9" s="1"/>
      <c r="D9" s="26" t="s">
        <v>252</v>
      </c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0" t="s">
        <v>451</v>
      </c>
      <c r="X9" s="20" t="s">
        <v>187</v>
      </c>
      <c r="Y9" s="2" t="s">
        <v>414</v>
      </c>
      <c r="Z9" s="2"/>
      <c r="AA9" s="2" t="s">
        <v>968</v>
      </c>
      <c r="AB9" s="2">
        <v>0.7</v>
      </c>
      <c r="AC9" s="2">
        <v>0.7</v>
      </c>
      <c r="AD9" s="2">
        <v>0.7</v>
      </c>
      <c r="AE9" s="2">
        <v>0.7</v>
      </c>
      <c r="AF9" s="2">
        <v>0.7</v>
      </c>
      <c r="AG9" s="2">
        <v>0.7</v>
      </c>
      <c r="AH9" s="2"/>
      <c r="AI9" s="2" t="s">
        <v>145</v>
      </c>
      <c r="AJ9" s="2"/>
      <c r="AK9" s="2"/>
      <c r="AL9" s="20" t="s">
        <v>194</v>
      </c>
      <c r="AM9" s="20" t="s">
        <v>196</v>
      </c>
      <c r="AN9" s="2" t="s">
        <v>158</v>
      </c>
      <c r="AO9" s="2"/>
      <c r="AP9" s="2" t="s">
        <v>305</v>
      </c>
      <c r="AQ9" s="2" t="s">
        <v>1031</v>
      </c>
      <c r="AR9" s="20" t="s">
        <v>155</v>
      </c>
      <c r="AS9" s="2" t="s">
        <v>404</v>
      </c>
      <c r="AT9" s="20" t="s">
        <v>157</v>
      </c>
      <c r="AU9" s="20" t="s">
        <v>159</v>
      </c>
      <c r="AV9" s="2"/>
      <c r="AW9" s="2" t="s">
        <v>244</v>
      </c>
      <c r="AX9" s="2" t="s">
        <v>161</v>
      </c>
      <c r="AY9" s="2" t="s">
        <v>661</v>
      </c>
      <c r="AZ9" s="20" t="s">
        <v>202</v>
      </c>
      <c r="BA9" s="2" t="s">
        <v>588</v>
      </c>
      <c r="BB9" s="2" t="s">
        <v>231</v>
      </c>
      <c r="BC9" s="2"/>
      <c r="BD9" s="2"/>
      <c r="BE9" s="2"/>
      <c r="BF9" s="2"/>
      <c r="BG9" s="2" t="s">
        <v>1032</v>
      </c>
      <c r="BH9" s="2"/>
      <c r="BI9" s="2"/>
      <c r="BJ9" s="20" t="s">
        <v>208</v>
      </c>
      <c r="BK9" s="2" t="s">
        <v>173</v>
      </c>
      <c r="BL9" s="2" t="s">
        <v>706</v>
      </c>
      <c r="BM9" s="2"/>
    </row>
    <row r="10" spans="1:65">
      <c r="A10" s="1" t="s">
        <v>137</v>
      </c>
      <c r="B10" s="1">
        <v>8</v>
      </c>
      <c r="C10" s="1"/>
      <c r="D10" s="25" t="s">
        <v>742</v>
      </c>
      <c r="E10" s="2"/>
      <c r="F10" s="2"/>
      <c r="G10" s="2"/>
      <c r="I10" s="2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0" t="s">
        <v>331</v>
      </c>
      <c r="X10" s="20" t="s">
        <v>389</v>
      </c>
      <c r="Y10" s="20" t="s">
        <v>510</v>
      </c>
      <c r="Z10" s="2"/>
      <c r="AA10" s="2" t="s">
        <v>221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>
        <v>0.8</v>
      </c>
      <c r="AH10" s="2"/>
      <c r="AI10" s="2" t="s">
        <v>282</v>
      </c>
      <c r="AJ10" s="2"/>
      <c r="AK10" s="2"/>
      <c r="AL10" s="20" t="s">
        <v>1033</v>
      </c>
      <c r="AM10" s="2" t="s">
        <v>224</v>
      </c>
      <c r="AN10" s="2" t="s">
        <v>319</v>
      </c>
      <c r="AO10" s="2"/>
      <c r="AP10" s="2" t="s">
        <v>198</v>
      </c>
      <c r="AQ10" s="2" t="s">
        <v>491</v>
      </c>
      <c r="AR10" s="20" t="s">
        <v>199</v>
      </c>
      <c r="AS10" s="2" t="s">
        <v>329</v>
      </c>
      <c r="AT10" s="20" t="s">
        <v>200</v>
      </c>
      <c r="AU10" s="20" t="s">
        <v>287</v>
      </c>
      <c r="AV10" s="2"/>
      <c r="AW10" s="2" t="s">
        <v>288</v>
      </c>
      <c r="AX10" s="2" t="s">
        <v>359</v>
      </c>
      <c r="AY10" s="2" t="s">
        <v>228</v>
      </c>
      <c r="AZ10" s="2"/>
      <c r="BA10" s="2" t="s">
        <v>678</v>
      </c>
      <c r="BB10" s="2"/>
      <c r="BC10" s="2"/>
      <c r="BD10" s="2"/>
      <c r="BE10" s="2"/>
      <c r="BF10" s="2"/>
      <c r="BG10" s="2" t="s">
        <v>811</v>
      </c>
      <c r="BH10" s="2"/>
      <c r="BI10" s="2"/>
      <c r="BJ10" s="2" t="s">
        <v>270</v>
      </c>
      <c r="BK10" s="2" t="s">
        <v>174</v>
      </c>
      <c r="BL10" s="20" t="s">
        <v>558</v>
      </c>
      <c r="BM10" s="2"/>
    </row>
    <row r="11" spans="1:65">
      <c r="A11" s="1" t="s">
        <v>29</v>
      </c>
      <c r="B11" s="1">
        <v>9</v>
      </c>
      <c r="C11" s="1"/>
      <c r="D11" s="25" t="s">
        <v>741</v>
      </c>
      <c r="E11" s="2"/>
      <c r="F11" s="2"/>
      <c r="G11" s="2"/>
      <c r="I11" s="2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0" t="s">
        <v>342</v>
      </c>
      <c r="Y11" s="20" t="s">
        <v>470</v>
      </c>
      <c r="Z11" s="4"/>
      <c r="AA11" s="2" t="s">
        <v>260</v>
      </c>
      <c r="AB11" s="2">
        <v>0.9</v>
      </c>
      <c r="AC11" s="2">
        <v>0.9</v>
      </c>
      <c r="AD11" s="2">
        <v>0.9</v>
      </c>
      <c r="AE11" s="2">
        <v>0.9</v>
      </c>
      <c r="AF11" s="2">
        <v>0.9</v>
      </c>
      <c r="AG11" s="2">
        <v>0.9</v>
      </c>
      <c r="AH11" s="2"/>
      <c r="AI11" s="4"/>
      <c r="AJ11" s="2"/>
      <c r="AK11" s="2"/>
      <c r="AL11" s="20" t="s">
        <v>72</v>
      </c>
      <c r="AM11" s="2" t="s">
        <v>225</v>
      </c>
      <c r="AN11" s="2" t="s">
        <v>94</v>
      </c>
      <c r="AO11" s="2"/>
      <c r="AP11" s="4"/>
      <c r="AQ11" s="2" t="s">
        <v>499</v>
      </c>
      <c r="AR11" s="20" t="s">
        <v>374</v>
      </c>
      <c r="AS11" s="2" t="s">
        <v>158</v>
      </c>
      <c r="AT11" s="2" t="s">
        <v>226</v>
      </c>
      <c r="AU11" s="20" t="s">
        <v>308</v>
      </c>
      <c r="AV11" s="2"/>
      <c r="AW11" s="2" t="s">
        <v>309</v>
      </c>
      <c r="AX11" s="2" t="s">
        <v>102</v>
      </c>
      <c r="AY11" s="2" t="s">
        <v>165</v>
      </c>
      <c r="AZ11" s="2"/>
      <c r="BA11" s="2" t="s">
        <v>646</v>
      </c>
      <c r="BB11" s="2"/>
      <c r="BC11" s="2"/>
      <c r="BD11" s="2"/>
      <c r="BE11" s="2"/>
      <c r="BF11" s="2"/>
      <c r="BG11" s="2" t="s">
        <v>1034</v>
      </c>
      <c r="BH11" s="2"/>
      <c r="BI11" s="2"/>
      <c r="BJ11" s="20" t="s">
        <v>269</v>
      </c>
      <c r="BK11" s="2" t="s">
        <v>1035</v>
      </c>
      <c r="BL11" s="2"/>
      <c r="BM11" s="2"/>
    </row>
    <row r="12" spans="1:65">
      <c r="A12" s="1" t="s">
        <v>30</v>
      </c>
      <c r="B12" s="19">
        <v>10</v>
      </c>
      <c r="C12" s="1"/>
      <c r="D12" s="26" t="s">
        <v>366</v>
      </c>
      <c r="E12" s="2"/>
      <c r="F12" s="2"/>
      <c r="G12" s="2"/>
      <c r="I12" s="2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0" t="s">
        <v>22</v>
      </c>
      <c r="Y12" s="20" t="s">
        <v>51</v>
      </c>
      <c r="Z12" s="2"/>
      <c r="AA12" s="2" t="s">
        <v>542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/>
      <c r="AI12" s="2"/>
      <c r="AJ12" s="2"/>
      <c r="AK12" s="2"/>
      <c r="AL12" s="20" t="s">
        <v>194</v>
      </c>
      <c r="AM12" s="2" t="s">
        <v>328</v>
      </c>
      <c r="AN12" s="2" t="s">
        <v>345</v>
      </c>
      <c r="AO12" s="2"/>
      <c r="AP12" s="4"/>
      <c r="AQ12" s="2" t="s">
        <v>346</v>
      </c>
      <c r="AR12" s="20" t="s">
        <v>434</v>
      </c>
      <c r="AS12" s="2" t="s">
        <v>319</v>
      </c>
      <c r="AT12" s="20" t="s">
        <v>285</v>
      </c>
      <c r="AU12" s="20" t="s">
        <v>319</v>
      </c>
      <c r="AV12" s="2"/>
      <c r="AW12" s="2" t="s">
        <v>573</v>
      </c>
      <c r="AX12" s="2" t="s">
        <v>351</v>
      </c>
      <c r="AY12" s="2" t="s">
        <v>377</v>
      </c>
      <c r="AZ12" s="2"/>
      <c r="BA12" s="2" t="s">
        <v>810</v>
      </c>
      <c r="BB12" s="2"/>
      <c r="BC12" s="2"/>
      <c r="BD12" s="2"/>
      <c r="BE12" s="2"/>
      <c r="BF12" s="2"/>
      <c r="BG12" s="2"/>
      <c r="BH12" s="2"/>
      <c r="BI12" s="2"/>
      <c r="BJ12" s="20" t="s">
        <v>311</v>
      </c>
      <c r="BK12" s="2" t="s">
        <v>598</v>
      </c>
      <c r="BL12" s="2"/>
      <c r="BM12" s="2"/>
    </row>
    <row r="13" spans="1:65">
      <c r="A13" s="1" t="s">
        <v>31</v>
      </c>
      <c r="B13" s="1">
        <v>11</v>
      </c>
      <c r="C13" s="1"/>
      <c r="D13" s="26" t="s">
        <v>1036</v>
      </c>
      <c r="E13" s="2"/>
      <c r="F13" s="2"/>
      <c r="G13" s="2"/>
      <c r="I13" s="2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0" t="s">
        <v>41</v>
      </c>
      <c r="Y13" s="20" t="s">
        <v>145</v>
      </c>
      <c r="Z13" s="2"/>
      <c r="AA13" s="2" t="s">
        <v>1037</v>
      </c>
      <c r="AB13" s="2">
        <v>1.5</v>
      </c>
      <c r="AC13" s="2">
        <v>1.5</v>
      </c>
      <c r="AD13" s="2">
        <v>1.5</v>
      </c>
      <c r="AE13" s="2">
        <v>1.5</v>
      </c>
      <c r="AF13" s="2">
        <v>1.5</v>
      </c>
      <c r="AG13" s="2">
        <v>1.5</v>
      </c>
      <c r="AH13" s="2"/>
      <c r="AI13" s="2"/>
      <c r="AJ13" s="2"/>
      <c r="AK13" s="2"/>
      <c r="AL13" s="2" t="s">
        <v>195</v>
      </c>
      <c r="AM13" s="2" t="s">
        <v>263</v>
      </c>
      <c r="AN13" s="2" t="s">
        <v>83</v>
      </c>
      <c r="AO13" s="2"/>
      <c r="AP13" s="4"/>
      <c r="AQ13" s="2" t="s">
        <v>265</v>
      </c>
      <c r="AR13" s="20" t="s">
        <v>441</v>
      </c>
      <c r="AS13" s="2" t="s">
        <v>197</v>
      </c>
      <c r="AT13" s="20" t="s">
        <v>286</v>
      </c>
      <c r="AU13" s="2" t="s">
        <v>472</v>
      </c>
      <c r="AV13" s="2"/>
      <c r="AW13" s="2"/>
      <c r="AX13" s="2" t="s">
        <v>1038</v>
      </c>
      <c r="AY13" s="2" t="s">
        <v>352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0" t="s">
        <v>310</v>
      </c>
      <c r="BK13" s="4"/>
      <c r="BL13" s="2"/>
      <c r="BM13" s="2"/>
    </row>
    <row r="14" spans="1:65">
      <c r="A14" s="1" t="s">
        <v>138</v>
      </c>
      <c r="B14" s="1">
        <v>12</v>
      </c>
      <c r="C14" s="1"/>
      <c r="D14" s="25" t="s">
        <v>926</v>
      </c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258</v>
      </c>
      <c r="Y14" s="2" t="s">
        <v>220</v>
      </c>
      <c r="Z14" s="2"/>
      <c r="AA14" s="2" t="s">
        <v>415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>
        <v>2</v>
      </c>
      <c r="AH14" s="2"/>
      <c r="AI14" s="2"/>
      <c r="AJ14" s="2"/>
      <c r="AK14" s="2"/>
      <c r="AL14" s="2" t="s">
        <v>261</v>
      </c>
      <c r="AM14" s="20" t="s">
        <v>284</v>
      </c>
      <c r="AN14" s="2"/>
      <c r="AO14" s="2"/>
      <c r="AP14" s="2"/>
      <c r="AQ14" s="2" t="s">
        <v>345</v>
      </c>
      <c r="AR14" s="2"/>
      <c r="AS14" s="2" t="s">
        <v>264</v>
      </c>
      <c r="AT14" s="2" t="s">
        <v>348</v>
      </c>
      <c r="AU14" s="2"/>
      <c r="AV14" s="2"/>
      <c r="AW14" s="2"/>
      <c r="AX14" s="2"/>
      <c r="AY14" s="2" t="s">
        <v>565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0" t="s">
        <v>361</v>
      </c>
      <c r="BK14" s="4"/>
      <c r="BL14" s="2"/>
      <c r="BM14" s="2"/>
    </row>
    <row r="15" spans="1:65">
      <c r="A15" s="1" t="s">
        <v>340</v>
      </c>
      <c r="B15" s="19">
        <v>13</v>
      </c>
      <c r="C15" s="1"/>
      <c r="D15" s="26" t="s">
        <v>235</v>
      </c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0" t="s">
        <v>509</v>
      </c>
      <c r="Y15" s="20" t="s">
        <v>238</v>
      </c>
      <c r="Z15" s="2"/>
      <c r="AA15" s="2" t="s">
        <v>543</v>
      </c>
      <c r="AB15" s="2">
        <v>2.5</v>
      </c>
      <c r="AC15" s="2">
        <v>2.5</v>
      </c>
      <c r="AD15" s="2">
        <v>2.5</v>
      </c>
      <c r="AE15" s="2">
        <v>2.5</v>
      </c>
      <c r="AF15" s="2">
        <v>2.5</v>
      </c>
      <c r="AG15" s="2">
        <v>2.5</v>
      </c>
      <c r="AH15" s="2"/>
      <c r="AI15" s="2"/>
      <c r="AJ15" s="2"/>
      <c r="AK15" s="2"/>
      <c r="AL15" s="20" t="s">
        <v>283</v>
      </c>
      <c r="AM15" s="20" t="s">
        <v>304</v>
      </c>
      <c r="AN15" s="2"/>
      <c r="AO15" s="2"/>
      <c r="AP15" s="4"/>
      <c r="AQ15" s="20" t="s">
        <v>156</v>
      </c>
      <c r="AR15" s="4"/>
      <c r="AS15" s="2" t="s">
        <v>243</v>
      </c>
      <c r="AT15" s="2" t="s">
        <v>391</v>
      </c>
      <c r="AU15" s="2"/>
      <c r="AV15" s="2"/>
      <c r="AW15" s="2"/>
      <c r="AX15" s="2"/>
      <c r="AY15" s="2" t="s">
        <v>406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0" t="s">
        <v>382</v>
      </c>
      <c r="BK15" s="4"/>
      <c r="BL15" s="2"/>
      <c r="BM15" s="2"/>
    </row>
    <row r="16" spans="1:65">
      <c r="A16" s="1" t="s">
        <v>139</v>
      </c>
      <c r="B16" s="1">
        <v>14</v>
      </c>
      <c r="C16" s="1"/>
      <c r="D16" s="25" t="s">
        <v>704</v>
      </c>
      <c r="E16" s="2"/>
      <c r="F16" s="2"/>
      <c r="G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259</v>
      </c>
      <c r="Z16" s="2"/>
      <c r="AA16" s="2" t="s">
        <v>681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/>
      <c r="AI16" s="2"/>
      <c r="AJ16" s="2"/>
      <c r="AK16" s="2"/>
      <c r="AL16" s="20" t="s">
        <v>302</v>
      </c>
      <c r="AM16" s="20" t="s">
        <v>1039</v>
      </c>
      <c r="AN16" s="2"/>
      <c r="AO16" s="2"/>
      <c r="AP16" s="4"/>
      <c r="AQ16" s="20" t="s">
        <v>308</v>
      </c>
      <c r="AR16" s="4"/>
      <c r="AS16" s="2"/>
      <c r="AT16" s="20" t="s">
        <v>435</v>
      </c>
      <c r="AU16" s="2"/>
      <c r="AV16" s="2"/>
      <c r="AW16" s="2"/>
      <c r="AY16" s="20" t="s">
        <v>247</v>
      </c>
      <c r="AZ16" s="4"/>
      <c r="BA16" s="2"/>
      <c r="BB16" s="2"/>
      <c r="BC16" s="2"/>
      <c r="BD16" s="2"/>
      <c r="BE16" s="2"/>
      <c r="BF16" s="2"/>
      <c r="BG16" s="2"/>
      <c r="BH16" s="2"/>
      <c r="BI16" s="2"/>
      <c r="BJ16" s="20" t="s">
        <v>408</v>
      </c>
      <c r="BK16" s="2"/>
      <c r="BL16" s="2"/>
      <c r="BM16" s="2"/>
    </row>
    <row r="17" spans="1:65">
      <c r="A17" s="1" t="s">
        <v>32</v>
      </c>
      <c r="B17" s="1">
        <v>15</v>
      </c>
      <c r="C17" s="1"/>
      <c r="D17" s="26" t="s">
        <v>449</v>
      </c>
      <c r="E17" s="4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0" t="s">
        <v>370</v>
      </c>
      <c r="Z17" s="4"/>
      <c r="AA17" s="2" t="s">
        <v>240</v>
      </c>
      <c r="AB17" s="2">
        <v>3.5</v>
      </c>
      <c r="AC17" s="2">
        <v>3.5</v>
      </c>
      <c r="AD17" s="2">
        <v>3.5</v>
      </c>
      <c r="AE17" s="2">
        <v>3.5</v>
      </c>
      <c r="AF17" s="2">
        <v>3.5</v>
      </c>
      <c r="AG17" s="2">
        <v>3.5</v>
      </c>
      <c r="AH17" s="4"/>
      <c r="AI17" s="4"/>
      <c r="AJ17" s="4"/>
      <c r="AK17" s="2"/>
      <c r="AL17" s="20" t="s">
        <v>303</v>
      </c>
      <c r="AM17" s="2" t="s">
        <v>261</v>
      </c>
      <c r="AN17" s="4"/>
      <c r="AO17" s="4"/>
      <c r="AP17" s="4"/>
      <c r="AQ17" s="20" t="s">
        <v>159</v>
      </c>
      <c r="AR17" s="4"/>
      <c r="AS17" s="4"/>
      <c r="AT17" s="20" t="s">
        <v>442</v>
      </c>
      <c r="AU17" s="4"/>
      <c r="AV17" s="4"/>
      <c r="AW17" s="4"/>
      <c r="AY17" s="20" t="s">
        <v>246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20" t="s">
        <v>1040</v>
      </c>
      <c r="BK17" s="4"/>
      <c r="BL17" s="4"/>
      <c r="BM17" s="4"/>
    </row>
    <row r="18" spans="1:65">
      <c r="A18" s="1" t="s">
        <v>33</v>
      </c>
      <c r="B18" s="19">
        <v>16</v>
      </c>
      <c r="C18" s="1"/>
      <c r="D18" s="25" t="s">
        <v>857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0" t="s">
        <v>528</v>
      </c>
      <c r="Z18" s="2"/>
      <c r="AA18" s="4"/>
      <c r="AB18" s="2">
        <v>4</v>
      </c>
      <c r="AC18" s="2">
        <v>4</v>
      </c>
      <c r="AD18" s="2">
        <v>4</v>
      </c>
      <c r="AE18" s="2">
        <v>4</v>
      </c>
      <c r="AF18" s="2">
        <v>4</v>
      </c>
      <c r="AG18" s="2">
        <v>4</v>
      </c>
      <c r="AH18" s="4"/>
      <c r="AI18" s="4"/>
      <c r="AJ18" s="4"/>
      <c r="AK18" s="2"/>
      <c r="AL18" s="2" t="s">
        <v>318</v>
      </c>
      <c r="AM18" s="2" t="s">
        <v>471</v>
      </c>
      <c r="AN18" s="4"/>
      <c r="AO18" s="4"/>
      <c r="AP18" s="4"/>
      <c r="AQ18" s="2" t="s">
        <v>626</v>
      </c>
      <c r="AR18" s="4"/>
      <c r="AS18" s="4"/>
      <c r="AT18" s="2" t="s">
        <v>492</v>
      </c>
      <c r="AU18" s="4"/>
      <c r="AV18" s="4"/>
      <c r="AW18" s="4"/>
      <c r="AY18" s="2" t="s">
        <v>229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20" t="s">
        <v>446</v>
      </c>
      <c r="BK18" s="4"/>
      <c r="BL18" s="4"/>
    </row>
    <row r="19" spans="1:65">
      <c r="A19" s="1" t="s">
        <v>34</v>
      </c>
      <c r="B19" s="1">
        <v>17</v>
      </c>
      <c r="C19" s="1"/>
      <c r="D19" s="26" t="s">
        <v>495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"/>
      <c r="AA19" s="4"/>
      <c r="AB19" s="2">
        <v>4.5</v>
      </c>
      <c r="AC19" s="2">
        <v>4.5</v>
      </c>
      <c r="AD19" s="2">
        <v>4.5</v>
      </c>
      <c r="AE19" s="2">
        <v>4.5</v>
      </c>
      <c r="AF19" s="2">
        <v>4.5</v>
      </c>
      <c r="AG19" s="2">
        <v>4.5</v>
      </c>
      <c r="AH19" s="4"/>
      <c r="AI19" s="4"/>
      <c r="AJ19" s="4"/>
      <c r="AK19" s="2"/>
      <c r="AL19" s="20" t="s">
        <v>371</v>
      </c>
      <c r="AM19" s="20" t="s">
        <v>479</v>
      </c>
      <c r="AN19" s="4"/>
      <c r="AO19" s="4"/>
      <c r="AP19" s="4"/>
      <c r="AQ19" s="4"/>
      <c r="AR19" s="4"/>
      <c r="AS19" s="4"/>
      <c r="AT19" s="2" t="s">
        <v>500</v>
      </c>
      <c r="AU19" s="4"/>
      <c r="AV19" s="4"/>
      <c r="AW19" s="4"/>
      <c r="AY19" s="2" t="s">
        <v>502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20" t="s">
        <v>445</v>
      </c>
      <c r="BK19" s="4"/>
      <c r="BL19" s="4"/>
    </row>
    <row r="20" spans="1:65">
      <c r="A20" s="1" t="s">
        <v>38</v>
      </c>
      <c r="B20" s="1">
        <v>18</v>
      </c>
      <c r="C20" s="1"/>
      <c r="D20" s="25" t="s">
        <v>732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2"/>
      <c r="AA20" s="4"/>
      <c r="AB20" s="2">
        <v>5</v>
      </c>
      <c r="AC20" s="2">
        <v>5</v>
      </c>
      <c r="AD20" s="2">
        <v>5</v>
      </c>
      <c r="AE20" s="2">
        <v>5</v>
      </c>
      <c r="AF20" s="2">
        <v>5</v>
      </c>
      <c r="AG20" s="2">
        <v>5</v>
      </c>
      <c r="AH20" s="4"/>
      <c r="AI20" s="4"/>
      <c r="AJ20" s="4"/>
      <c r="AK20" s="2"/>
      <c r="AL20" s="20" t="s">
        <v>390</v>
      </c>
      <c r="AM20" s="2" t="s">
        <v>545</v>
      </c>
      <c r="AN20" s="4"/>
      <c r="AO20" s="4"/>
      <c r="AP20" s="4"/>
      <c r="AQ20" s="4"/>
      <c r="AR20" s="4"/>
      <c r="AS20" s="4"/>
      <c r="AT20" s="20" t="s">
        <v>519</v>
      </c>
      <c r="AU20" s="4"/>
      <c r="AV20" s="4"/>
      <c r="AW20" s="4"/>
      <c r="AX20" s="4"/>
      <c r="AY20" s="4"/>
      <c r="BA20" s="4"/>
      <c r="BB20" s="4"/>
      <c r="BC20" s="4"/>
      <c r="BD20" s="4"/>
      <c r="BE20" s="4"/>
      <c r="BF20" s="4"/>
      <c r="BG20" s="4"/>
      <c r="BH20" s="4"/>
      <c r="BI20" s="4"/>
      <c r="BJ20" s="20" t="s">
        <v>513</v>
      </c>
      <c r="BK20" s="4"/>
      <c r="BL20" s="4"/>
    </row>
    <row r="21" spans="1:65">
      <c r="A21" s="1" t="s">
        <v>39</v>
      </c>
      <c r="B21" s="19">
        <v>19</v>
      </c>
      <c r="C21" s="1"/>
      <c r="D21" s="25" t="s">
        <v>755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2"/>
      <c r="AA21" s="4"/>
      <c r="AB21" s="20">
        <v>6</v>
      </c>
      <c r="AC21" s="20">
        <v>6</v>
      </c>
      <c r="AD21" s="20">
        <v>6</v>
      </c>
      <c r="AE21" s="20">
        <v>6</v>
      </c>
      <c r="AF21" s="20">
        <v>6</v>
      </c>
      <c r="AG21" s="20">
        <v>6</v>
      </c>
      <c r="AH21" s="4"/>
      <c r="AI21" s="4"/>
      <c r="AJ21" s="4"/>
      <c r="AK21" s="2"/>
      <c r="AL21" s="20" t="s">
        <v>453</v>
      </c>
      <c r="AM21" s="20" t="s">
        <v>582</v>
      </c>
      <c r="AN21" s="4"/>
      <c r="AO21" s="4"/>
      <c r="AP21" s="4"/>
      <c r="AQ21" s="4"/>
      <c r="AR21" s="4"/>
      <c r="AS21" s="4"/>
      <c r="AT21" s="20" t="s">
        <v>535</v>
      </c>
      <c r="AU21" s="4"/>
      <c r="AV21" s="4"/>
      <c r="AW21" s="4"/>
      <c r="AX21" s="4"/>
      <c r="AY21" s="4"/>
      <c r="BA21" s="4"/>
      <c r="BB21" s="4"/>
      <c r="BC21" s="4"/>
      <c r="BD21" s="4"/>
      <c r="BE21" s="4"/>
      <c r="BF21" s="4"/>
      <c r="BG21" s="4"/>
      <c r="BH21" s="4"/>
      <c r="BI21" s="4"/>
      <c r="BJ21" s="20" t="s">
        <v>521</v>
      </c>
      <c r="BK21" s="4"/>
      <c r="BL21" s="4"/>
    </row>
    <row r="22" spans="1:65">
      <c r="A22" s="1" t="s">
        <v>42</v>
      </c>
      <c r="B22" s="1">
        <v>20</v>
      </c>
      <c r="C22" s="1"/>
      <c r="D22" s="25" t="s">
        <v>755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2"/>
      <c r="AA22" s="4"/>
      <c r="AB22" s="20">
        <v>7</v>
      </c>
      <c r="AC22" s="20">
        <v>7</v>
      </c>
      <c r="AD22" s="20">
        <v>7</v>
      </c>
      <c r="AE22" s="20">
        <v>7</v>
      </c>
      <c r="AF22" s="20">
        <v>7</v>
      </c>
      <c r="AG22" s="20">
        <v>7</v>
      </c>
      <c r="AH22" s="4"/>
      <c r="AI22" s="4"/>
      <c r="AJ22" s="4"/>
      <c r="AK22" s="2"/>
      <c r="AL22" s="2" t="s">
        <v>461</v>
      </c>
      <c r="AM22" s="20" t="s">
        <v>595</v>
      </c>
      <c r="AN22" s="4"/>
      <c r="AO22" s="4"/>
      <c r="AP22" s="4"/>
      <c r="AQ22" s="4"/>
      <c r="AR22" s="4"/>
      <c r="AS22" s="4"/>
      <c r="AT22" s="20" t="s">
        <v>302</v>
      </c>
      <c r="AU22" s="4"/>
      <c r="AV22" s="4"/>
      <c r="AW22" s="4"/>
      <c r="AX22" s="4"/>
      <c r="AY22" s="4"/>
      <c r="BA22" s="4"/>
      <c r="BB22" s="4"/>
      <c r="BC22" s="4"/>
      <c r="BD22" s="4"/>
      <c r="BE22" s="4"/>
      <c r="BF22" s="4"/>
      <c r="BG22" s="4"/>
      <c r="BH22" s="4"/>
      <c r="BI22" s="4"/>
      <c r="BJ22" s="20" t="s">
        <v>585</v>
      </c>
      <c r="BK22" s="4"/>
      <c r="BL22" s="4"/>
    </row>
    <row r="23" spans="1:65">
      <c r="A23" s="1" t="s">
        <v>46</v>
      </c>
      <c r="B23" s="1">
        <v>21</v>
      </c>
      <c r="C23" s="1"/>
      <c r="D23" s="25" t="s">
        <v>755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2"/>
      <c r="AA23" s="4"/>
      <c r="AB23" s="20">
        <v>8</v>
      </c>
      <c r="AC23" s="20">
        <v>8</v>
      </c>
      <c r="AD23" s="20">
        <v>8</v>
      </c>
      <c r="AE23" s="20">
        <v>8</v>
      </c>
      <c r="AF23" s="20">
        <v>8</v>
      </c>
      <c r="AG23" s="20">
        <v>8</v>
      </c>
      <c r="AH23" s="4"/>
      <c r="AI23" s="4"/>
      <c r="AJ23" s="4"/>
      <c r="AK23" s="2"/>
      <c r="AL23" s="2" t="s">
        <v>498</v>
      </c>
      <c r="AM23" s="2" t="s">
        <v>625</v>
      </c>
      <c r="AN23" s="4"/>
      <c r="AO23" s="4"/>
      <c r="AP23" s="4"/>
      <c r="AQ23" s="4"/>
      <c r="AR23" s="4"/>
      <c r="AS23" s="4"/>
      <c r="AT23" s="2" t="s">
        <v>546</v>
      </c>
      <c r="AU23" s="4"/>
      <c r="AV23" s="4"/>
      <c r="AW23" s="4"/>
      <c r="AX23" s="4"/>
      <c r="AY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1:65">
      <c r="A24" s="1" t="s">
        <v>48</v>
      </c>
      <c r="B24" s="19">
        <v>22</v>
      </c>
      <c r="C24" s="1"/>
      <c r="D24" s="25" t="s">
        <v>976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/>
      <c r="AA24" s="4"/>
      <c r="AB24" s="20">
        <v>9</v>
      </c>
      <c r="AC24" s="20">
        <v>9</v>
      </c>
      <c r="AD24" s="20">
        <v>9</v>
      </c>
      <c r="AE24" s="20">
        <v>9</v>
      </c>
      <c r="AF24" s="20">
        <v>9</v>
      </c>
      <c r="AG24" s="20">
        <v>9</v>
      </c>
      <c r="AH24" s="4"/>
      <c r="AI24" s="4"/>
      <c r="AJ24" s="4"/>
      <c r="AK24" s="2"/>
      <c r="AL24" s="20" t="s">
        <v>518</v>
      </c>
      <c r="AM24" s="2" t="s">
        <v>157</v>
      </c>
      <c r="AN24" s="4"/>
      <c r="AO24" s="4"/>
      <c r="AP24" s="4"/>
      <c r="AQ24" s="4"/>
      <c r="AR24" s="4"/>
      <c r="AS24" s="4"/>
      <c r="AT24" s="20" t="s">
        <v>583</v>
      </c>
      <c r="AU24" s="4"/>
      <c r="AV24" s="4"/>
      <c r="AW24" s="4"/>
      <c r="AX24" s="4"/>
      <c r="AY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1:65">
      <c r="A25" s="1" t="s">
        <v>50</v>
      </c>
      <c r="B25" s="1">
        <v>23</v>
      </c>
      <c r="C25" s="1"/>
      <c r="D25" s="25" t="s">
        <v>819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/>
      <c r="AA25" s="4"/>
      <c r="AB25" s="20">
        <v>10</v>
      </c>
      <c r="AC25" s="20">
        <v>10</v>
      </c>
      <c r="AD25" s="20">
        <v>10</v>
      </c>
      <c r="AE25" s="20">
        <v>10</v>
      </c>
      <c r="AF25" s="20">
        <v>10</v>
      </c>
      <c r="AG25" s="20">
        <v>10</v>
      </c>
      <c r="AH25" s="4"/>
      <c r="AI25" s="4"/>
      <c r="AJ25" s="4"/>
      <c r="AK25" s="2"/>
      <c r="AL25" s="20" t="s">
        <v>529</v>
      </c>
      <c r="AM25" s="2"/>
      <c r="AN25" s="4"/>
      <c r="AO25" s="4"/>
      <c r="AP25" s="4"/>
      <c r="AQ25" s="4"/>
      <c r="AR25" s="4"/>
      <c r="AS25" s="4"/>
      <c r="AT25" s="20" t="s">
        <v>596</v>
      </c>
      <c r="AU25" s="4"/>
      <c r="AV25" s="4"/>
      <c r="AW25" s="4"/>
      <c r="AX25" s="4"/>
      <c r="AY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5">
      <c r="A26" s="1" t="s">
        <v>53</v>
      </c>
      <c r="B26" s="1">
        <v>24</v>
      </c>
      <c r="C26" s="1"/>
      <c r="D26" s="25" t="s">
        <v>923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2"/>
      <c r="AA26" s="4"/>
      <c r="AB26" s="20">
        <v>11</v>
      </c>
      <c r="AC26" s="20">
        <v>11</v>
      </c>
      <c r="AD26" s="20">
        <v>11</v>
      </c>
      <c r="AE26" s="20">
        <v>11</v>
      </c>
      <c r="AF26" s="20">
        <v>11</v>
      </c>
      <c r="AG26" s="20">
        <v>11</v>
      </c>
      <c r="AH26" s="4"/>
      <c r="AI26" s="4"/>
      <c r="AJ26" s="4"/>
      <c r="AK26" s="2"/>
      <c r="AL26" s="2" t="s">
        <v>544</v>
      </c>
      <c r="AM26" s="2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5">
      <c r="A27" s="1" t="s">
        <v>54</v>
      </c>
      <c r="B27" s="19">
        <v>25</v>
      </c>
      <c r="C27" s="1"/>
      <c r="D27" s="25" t="s">
        <v>775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2"/>
      <c r="AA27" s="4"/>
      <c r="AB27" s="20">
        <v>12</v>
      </c>
      <c r="AC27" s="20">
        <v>12</v>
      </c>
      <c r="AD27" s="20">
        <v>12</v>
      </c>
      <c r="AE27" s="20">
        <v>12</v>
      </c>
      <c r="AF27" s="20">
        <v>12</v>
      </c>
      <c r="AG27" s="20">
        <v>12</v>
      </c>
      <c r="AH27" s="4"/>
      <c r="AI27" s="4"/>
      <c r="AJ27" s="4"/>
      <c r="AK27" s="2"/>
      <c r="AL27" s="2" t="s">
        <v>556</v>
      </c>
      <c r="AM27" s="2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5">
      <c r="A28" s="1" t="s">
        <v>57</v>
      </c>
      <c r="B28" s="1">
        <v>26</v>
      </c>
      <c r="C28" s="1"/>
      <c r="D28" s="25" t="s">
        <v>776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2"/>
      <c r="AA28" s="4"/>
      <c r="AB28" s="20">
        <v>13</v>
      </c>
      <c r="AC28" s="20">
        <v>13</v>
      </c>
      <c r="AD28" s="20">
        <v>13</v>
      </c>
      <c r="AE28" s="20">
        <v>13</v>
      </c>
      <c r="AF28" s="20">
        <v>13</v>
      </c>
      <c r="AG28" s="20">
        <v>13</v>
      </c>
      <c r="AH28" s="4"/>
      <c r="AI28" s="4"/>
      <c r="AJ28" s="4"/>
      <c r="AK28" s="2"/>
      <c r="AL28" s="2" t="s">
        <v>607</v>
      </c>
      <c r="AM28" s="2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5">
      <c r="A29" s="1" t="s">
        <v>58</v>
      </c>
      <c r="B29" s="1">
        <v>27</v>
      </c>
      <c r="C29" s="1"/>
      <c r="D29" s="25" t="s">
        <v>823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2"/>
      <c r="AA29" s="4"/>
      <c r="AB29" s="20">
        <v>14</v>
      </c>
      <c r="AC29" s="20">
        <v>14</v>
      </c>
      <c r="AD29" s="20">
        <v>14</v>
      </c>
      <c r="AE29" s="20">
        <v>14</v>
      </c>
      <c r="AF29" s="20">
        <v>14</v>
      </c>
      <c r="AG29" s="20">
        <v>14</v>
      </c>
      <c r="AH29" s="4"/>
      <c r="AI29" s="4"/>
      <c r="AJ29" s="4"/>
      <c r="AK29" s="2"/>
      <c r="AL29" s="2"/>
      <c r="AM29" s="2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5">
      <c r="A30" s="1" t="s">
        <v>59</v>
      </c>
      <c r="B30" s="19">
        <v>28</v>
      </c>
      <c r="C30" s="1"/>
      <c r="D30" s="25" t="s">
        <v>683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2"/>
      <c r="AA30" s="4"/>
      <c r="AB30" s="20">
        <v>15</v>
      </c>
      <c r="AC30" s="20">
        <v>15</v>
      </c>
      <c r="AD30" s="20">
        <v>15</v>
      </c>
      <c r="AE30" s="20">
        <v>15</v>
      </c>
      <c r="AF30" s="20">
        <v>15</v>
      </c>
      <c r="AG30" s="20">
        <v>15</v>
      </c>
      <c r="AH30" s="4"/>
      <c r="AI30" s="4"/>
      <c r="AJ30" s="4"/>
      <c r="AK30" s="2"/>
      <c r="AL30" s="2"/>
      <c r="AM30" s="2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5">
      <c r="A31" s="1" t="s">
        <v>60</v>
      </c>
      <c r="B31" s="1">
        <v>29</v>
      </c>
      <c r="C31" s="1"/>
      <c r="D31" s="25" t="s">
        <v>960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"/>
      <c r="AA31" s="4"/>
      <c r="AB31" s="20">
        <v>16</v>
      </c>
      <c r="AC31" s="20">
        <v>16</v>
      </c>
      <c r="AD31" s="20">
        <v>16</v>
      </c>
      <c r="AE31" s="20">
        <v>16</v>
      </c>
      <c r="AF31" s="20">
        <v>16</v>
      </c>
      <c r="AG31" s="20">
        <v>16</v>
      </c>
      <c r="AH31" s="4"/>
      <c r="AI31" s="4"/>
      <c r="AJ31" s="4"/>
      <c r="AK31" s="2"/>
      <c r="AL31" s="2"/>
      <c r="AM31" s="2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>
      <c r="A32" s="1" t="s">
        <v>61</v>
      </c>
      <c r="B32" s="1">
        <v>30</v>
      </c>
      <c r="C32" s="1"/>
      <c r="D32" s="25" t="s">
        <v>699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2"/>
      <c r="AA32" s="4"/>
      <c r="AB32" s="20">
        <v>17</v>
      </c>
      <c r="AC32" s="20">
        <v>17</v>
      </c>
      <c r="AD32" s="20">
        <v>17</v>
      </c>
      <c r="AE32" s="20">
        <v>17</v>
      </c>
      <c r="AF32" s="20">
        <v>17</v>
      </c>
      <c r="AG32" s="20">
        <v>17</v>
      </c>
      <c r="AH32" s="4"/>
      <c r="AI32" s="4"/>
      <c r="AJ32" s="4"/>
      <c r="AK32" s="2"/>
      <c r="AL32" s="2"/>
      <c r="AM32" s="2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1:64">
      <c r="A33" s="1" t="s">
        <v>62</v>
      </c>
      <c r="B33" s="19">
        <v>31</v>
      </c>
      <c r="C33" s="1"/>
      <c r="D33" s="25" t="s">
        <v>885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2"/>
      <c r="AA33" s="4"/>
      <c r="AB33" s="20">
        <v>18</v>
      </c>
      <c r="AC33" s="20">
        <v>18</v>
      </c>
      <c r="AD33" s="20">
        <v>18</v>
      </c>
      <c r="AE33" s="20">
        <v>18</v>
      </c>
      <c r="AF33" s="20">
        <v>18</v>
      </c>
      <c r="AG33" s="20">
        <v>18</v>
      </c>
      <c r="AH33" s="4"/>
      <c r="AI33" s="4"/>
      <c r="AJ33" s="4"/>
      <c r="AK33" s="2"/>
      <c r="AL33" s="2"/>
      <c r="AM33" s="2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>
      <c r="A34" s="1" t="s">
        <v>147</v>
      </c>
      <c r="B34" s="1">
        <v>32</v>
      </c>
      <c r="C34" s="1"/>
      <c r="D34" s="25" t="s">
        <v>992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2"/>
      <c r="AA34" s="4"/>
      <c r="AB34" s="20">
        <v>19</v>
      </c>
      <c r="AC34" s="20">
        <v>19</v>
      </c>
      <c r="AD34" s="20">
        <v>19</v>
      </c>
      <c r="AE34" s="20">
        <v>19</v>
      </c>
      <c r="AF34" s="20">
        <v>19</v>
      </c>
      <c r="AG34" s="20">
        <v>19</v>
      </c>
      <c r="AH34" s="4"/>
      <c r="AI34" s="4"/>
      <c r="AJ34" s="4"/>
      <c r="AK34" s="2"/>
      <c r="AL34" s="2"/>
      <c r="AM34" s="2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>
      <c r="A35" s="1" t="s">
        <v>63</v>
      </c>
      <c r="B35" s="1">
        <v>33</v>
      </c>
      <c r="C35" s="1"/>
      <c r="D35" s="26" t="s">
        <v>335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"/>
      <c r="AA35" s="4"/>
      <c r="AB35" s="20">
        <v>20</v>
      </c>
      <c r="AC35" s="20">
        <v>20</v>
      </c>
      <c r="AD35" s="20">
        <v>20</v>
      </c>
      <c r="AE35" s="20">
        <v>20</v>
      </c>
      <c r="AF35" s="20">
        <v>20</v>
      </c>
      <c r="AG35" s="20">
        <v>20</v>
      </c>
      <c r="AH35" s="4"/>
      <c r="AI35" s="4"/>
      <c r="AJ35" s="4"/>
      <c r="AK35" s="2"/>
      <c r="AL35" s="2"/>
      <c r="AM35" s="2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1:64">
      <c r="A36" s="1" t="s">
        <v>149</v>
      </c>
      <c r="B36" s="19">
        <v>34</v>
      </c>
      <c r="C36" s="1"/>
      <c r="D36" s="25" t="s">
        <v>807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2"/>
      <c r="AA36" s="4"/>
      <c r="AB36" s="20">
        <v>21</v>
      </c>
      <c r="AC36" s="20">
        <v>21</v>
      </c>
      <c r="AD36" s="20">
        <v>21</v>
      </c>
      <c r="AE36" s="20">
        <v>21</v>
      </c>
      <c r="AF36" s="20">
        <v>21</v>
      </c>
      <c r="AG36" s="20">
        <v>21</v>
      </c>
      <c r="AH36" s="4"/>
      <c r="AI36" s="4"/>
      <c r="AJ36" s="4"/>
      <c r="AK36" s="2"/>
      <c r="AL36" s="2"/>
      <c r="AM36" s="2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>
      <c r="A37" s="1" t="s">
        <v>66</v>
      </c>
      <c r="B37" s="1">
        <v>35</v>
      </c>
      <c r="C37" s="1"/>
      <c r="D37" s="25" t="s">
        <v>1002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2"/>
      <c r="AA37" s="4"/>
      <c r="AB37" s="20">
        <v>22</v>
      </c>
      <c r="AC37" s="20">
        <v>22</v>
      </c>
      <c r="AD37" s="20">
        <v>22</v>
      </c>
      <c r="AE37" s="20">
        <v>22</v>
      </c>
      <c r="AF37" s="20">
        <v>22</v>
      </c>
      <c r="AG37" s="20">
        <v>22</v>
      </c>
      <c r="AH37" s="4"/>
      <c r="AI37" s="4"/>
      <c r="AJ37" s="4"/>
      <c r="AK37" s="2"/>
      <c r="AL37" s="2"/>
      <c r="AM37" s="2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1:64">
      <c r="A38" s="1" t="s">
        <v>68</v>
      </c>
      <c r="B38" s="1">
        <v>36</v>
      </c>
      <c r="C38" s="1"/>
      <c r="D38" s="25" t="s">
        <v>818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2"/>
      <c r="AA38" s="4"/>
      <c r="AB38" s="20">
        <v>23</v>
      </c>
      <c r="AC38" s="20">
        <v>23</v>
      </c>
      <c r="AD38" s="20">
        <v>23</v>
      </c>
      <c r="AE38" s="20">
        <v>23</v>
      </c>
      <c r="AF38" s="20">
        <v>23</v>
      </c>
      <c r="AG38" s="20">
        <v>23</v>
      </c>
      <c r="AH38" s="4"/>
      <c r="AI38" s="4"/>
      <c r="AJ38" s="4"/>
      <c r="AK38" s="2"/>
      <c r="AL38" s="2"/>
      <c r="AM38" s="2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4">
      <c r="A39" s="1" t="s">
        <v>70</v>
      </c>
      <c r="B39" s="19">
        <v>37</v>
      </c>
      <c r="C39" s="1"/>
      <c r="D39" s="25" t="s">
        <v>984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2"/>
      <c r="AA39" s="4"/>
      <c r="AB39" s="20">
        <v>24</v>
      </c>
      <c r="AC39" s="20">
        <v>24</v>
      </c>
      <c r="AD39" s="20">
        <v>24</v>
      </c>
      <c r="AE39" s="20">
        <v>24</v>
      </c>
      <c r="AF39" s="20">
        <v>24</v>
      </c>
      <c r="AG39" s="20">
        <v>24</v>
      </c>
      <c r="AH39" s="4"/>
      <c r="AI39" s="4"/>
      <c r="AJ39" s="4"/>
      <c r="AK39" s="2"/>
      <c r="AL39" s="2"/>
      <c r="AM39" s="2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1:64">
      <c r="A40" s="1" t="s">
        <v>74</v>
      </c>
      <c r="B40" s="1">
        <v>38</v>
      </c>
      <c r="C40" s="1"/>
      <c r="D40" s="25" t="s">
        <v>880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"/>
      <c r="AA40" s="4"/>
      <c r="AB40" s="20">
        <v>25</v>
      </c>
      <c r="AC40" s="20">
        <v>25</v>
      </c>
      <c r="AD40" s="20">
        <v>25</v>
      </c>
      <c r="AE40" s="20">
        <v>25</v>
      </c>
      <c r="AF40" s="20">
        <v>25</v>
      </c>
      <c r="AG40" s="20">
        <v>25</v>
      </c>
      <c r="AH40" s="4"/>
      <c r="AI40" s="4"/>
      <c r="AJ40" s="4"/>
      <c r="AK40" s="2"/>
      <c r="AL40" s="2"/>
      <c r="AM40" s="2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1:64">
      <c r="A41" s="1" t="s">
        <v>76</v>
      </c>
      <c r="B41" s="1">
        <v>39</v>
      </c>
      <c r="C41" s="1"/>
      <c r="D41" s="26" t="s">
        <v>385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2"/>
      <c r="AA41" s="4"/>
      <c r="AB41" s="20">
        <v>26</v>
      </c>
      <c r="AC41" s="20">
        <v>26</v>
      </c>
      <c r="AD41" s="20">
        <v>26</v>
      </c>
      <c r="AE41" s="20">
        <v>26</v>
      </c>
      <c r="AF41" s="20">
        <v>26</v>
      </c>
      <c r="AG41" s="20">
        <v>26</v>
      </c>
      <c r="AH41" s="4"/>
      <c r="AI41" s="4"/>
      <c r="AJ41" s="4"/>
      <c r="AK41" s="2"/>
      <c r="AL41" s="2"/>
      <c r="AM41" s="2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>
      <c r="A42" s="1" t="s">
        <v>79</v>
      </c>
      <c r="B42" s="19">
        <v>40</v>
      </c>
      <c r="C42" s="1"/>
      <c r="D42" s="25" t="s">
        <v>590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2"/>
      <c r="AA42" s="4"/>
      <c r="AB42" s="20">
        <v>27</v>
      </c>
      <c r="AC42" s="20">
        <v>27</v>
      </c>
      <c r="AD42" s="20">
        <v>27</v>
      </c>
      <c r="AE42" s="20">
        <v>27</v>
      </c>
      <c r="AF42" s="20">
        <v>27</v>
      </c>
      <c r="AG42" s="20">
        <v>27</v>
      </c>
      <c r="AH42" s="4"/>
      <c r="AI42" s="4"/>
      <c r="AJ42" s="4"/>
      <c r="AK42" s="2"/>
      <c r="AL42" s="2"/>
      <c r="AM42" s="2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1:64">
      <c r="A43" s="1" t="s">
        <v>82</v>
      </c>
      <c r="B43" s="1">
        <v>41</v>
      </c>
      <c r="C43" s="1"/>
      <c r="D43" s="26" t="s">
        <v>438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2"/>
      <c r="AA43" s="4"/>
      <c r="AB43" s="20">
        <v>28</v>
      </c>
      <c r="AC43" s="20">
        <v>28</v>
      </c>
      <c r="AD43" s="2">
        <v>28</v>
      </c>
      <c r="AE43" s="2">
        <v>28</v>
      </c>
      <c r="AF43" s="2">
        <v>28</v>
      </c>
      <c r="AG43" s="2">
        <v>28</v>
      </c>
      <c r="AH43" s="4"/>
      <c r="AI43" s="4"/>
      <c r="AJ43" s="4"/>
      <c r="AK43" s="2"/>
      <c r="AL43" s="2"/>
      <c r="AM43" s="2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1:64">
      <c r="A44" s="1" t="s">
        <v>84</v>
      </c>
      <c r="B44" s="1">
        <v>42</v>
      </c>
      <c r="C44" s="1"/>
      <c r="D44" s="25" t="s">
        <v>831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2"/>
      <c r="AA44" s="4"/>
      <c r="AB44" s="20">
        <v>29</v>
      </c>
      <c r="AC44" s="20">
        <v>29</v>
      </c>
      <c r="AD44" s="2">
        <v>29</v>
      </c>
      <c r="AE44" s="2">
        <v>29</v>
      </c>
      <c r="AF44" s="2">
        <v>29</v>
      </c>
      <c r="AG44" s="2">
        <v>29</v>
      </c>
      <c r="AH44" s="4"/>
      <c r="AI44" s="4"/>
      <c r="AJ44" s="4"/>
      <c r="AK44" s="2"/>
      <c r="AL44" s="2"/>
      <c r="AM44" s="2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1" t="s">
        <v>86</v>
      </c>
      <c r="B45" s="19">
        <v>43</v>
      </c>
      <c r="C45" s="1"/>
      <c r="D45" s="25" t="s">
        <v>729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2"/>
      <c r="AA45" s="4"/>
      <c r="AB45" s="20">
        <v>30</v>
      </c>
      <c r="AC45" s="20">
        <v>30</v>
      </c>
      <c r="AD45" s="2">
        <v>30</v>
      </c>
      <c r="AE45" s="2">
        <v>30</v>
      </c>
      <c r="AF45" s="2">
        <v>30</v>
      </c>
      <c r="AG45" s="2">
        <v>30</v>
      </c>
      <c r="AH45" s="4"/>
      <c r="AI45" s="4"/>
      <c r="AJ45" s="4"/>
      <c r="AK45" s="2"/>
      <c r="AL45" s="2"/>
      <c r="AM45" s="2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1" t="s">
        <v>90</v>
      </c>
      <c r="B46" s="1">
        <v>44</v>
      </c>
      <c r="C46" s="1"/>
      <c r="D46" s="26" t="s">
        <v>131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2"/>
      <c r="AA46" s="4"/>
      <c r="AB46" s="20">
        <v>31</v>
      </c>
      <c r="AC46" s="20">
        <v>31</v>
      </c>
      <c r="AD46" s="2">
        <v>31</v>
      </c>
      <c r="AE46" s="2">
        <v>31</v>
      </c>
      <c r="AF46" s="2">
        <v>31</v>
      </c>
      <c r="AG46" s="2">
        <v>31</v>
      </c>
      <c r="AH46" s="4"/>
      <c r="AI46" s="4"/>
      <c r="AJ46" s="4"/>
      <c r="AK46" s="2"/>
      <c r="AL46" s="2"/>
      <c r="AM46" s="2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1" t="s">
        <v>93</v>
      </c>
      <c r="B47" s="1">
        <v>45</v>
      </c>
      <c r="C47" s="1"/>
      <c r="D47" s="25" t="s">
        <v>932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2"/>
      <c r="AA47" s="4"/>
      <c r="AB47" s="20">
        <v>32</v>
      </c>
      <c r="AC47" s="20">
        <v>32</v>
      </c>
      <c r="AD47" s="2">
        <v>32</v>
      </c>
      <c r="AE47" s="2">
        <v>32</v>
      </c>
      <c r="AF47" s="2">
        <v>32</v>
      </c>
      <c r="AG47" s="2">
        <v>32</v>
      </c>
      <c r="AH47" s="4"/>
      <c r="AI47" s="4"/>
      <c r="AJ47" s="4"/>
      <c r="AK47" s="2"/>
      <c r="AL47" s="2"/>
      <c r="AM47" s="2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1" t="s">
        <v>95</v>
      </c>
      <c r="B48" s="19">
        <v>46</v>
      </c>
      <c r="C48" s="1"/>
      <c r="D48" s="25" t="s">
        <v>615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2"/>
      <c r="AA48" s="4"/>
      <c r="AB48" s="20">
        <v>33</v>
      </c>
      <c r="AC48" s="20">
        <v>33</v>
      </c>
      <c r="AD48" s="2">
        <v>33</v>
      </c>
      <c r="AE48" s="2">
        <v>33</v>
      </c>
      <c r="AF48" s="2">
        <v>33</v>
      </c>
      <c r="AG48" s="2">
        <v>33</v>
      </c>
      <c r="AH48" s="4"/>
      <c r="AI48" s="4"/>
      <c r="AJ48" s="4"/>
      <c r="AK48" s="2"/>
      <c r="AL48" s="2"/>
      <c r="AM48" s="2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61" t="s">
        <v>96</v>
      </c>
      <c r="B49" s="1">
        <v>47</v>
      </c>
      <c r="C49" s="1"/>
      <c r="D49" s="25" t="s">
        <v>674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2"/>
      <c r="AA49" s="4"/>
      <c r="AB49" s="20">
        <v>34</v>
      </c>
      <c r="AC49" s="20">
        <v>34</v>
      </c>
      <c r="AD49" s="2">
        <v>34</v>
      </c>
      <c r="AE49" s="2">
        <v>34</v>
      </c>
      <c r="AF49" s="2">
        <v>34</v>
      </c>
      <c r="AG49" s="2">
        <v>34</v>
      </c>
      <c r="AH49" s="4"/>
      <c r="AI49" s="4"/>
      <c r="AJ49" s="4"/>
      <c r="AK49" s="2"/>
      <c r="AL49" s="2"/>
      <c r="AM49" s="2"/>
      <c r="AN49" s="4"/>
      <c r="AO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1" t="s">
        <v>99</v>
      </c>
      <c r="B50" s="1">
        <v>48</v>
      </c>
      <c r="C50" s="1"/>
      <c r="D50" s="25" t="s">
        <v>718</v>
      </c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2"/>
      <c r="AA50" s="4"/>
      <c r="AB50" s="20">
        <v>35</v>
      </c>
      <c r="AC50" s="20">
        <v>35</v>
      </c>
      <c r="AD50" s="2">
        <v>35</v>
      </c>
      <c r="AE50" s="2">
        <v>35</v>
      </c>
      <c r="AF50" s="2">
        <v>35</v>
      </c>
      <c r="AG50" s="2">
        <v>35</v>
      </c>
      <c r="AH50" s="4"/>
      <c r="AI50" s="4"/>
      <c r="AJ50" s="4"/>
      <c r="AK50" s="2"/>
      <c r="AL50" s="2"/>
      <c r="AM50" s="2"/>
      <c r="AN50" s="4"/>
      <c r="AO50" s="4"/>
      <c r="AS50" s="4"/>
      <c r="AT50" s="4"/>
      <c r="AU50" s="4"/>
      <c r="AV50" s="4"/>
      <c r="AW50" s="4"/>
      <c r="AX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>
      <c r="A51" s="1" t="s">
        <v>103</v>
      </c>
      <c r="B51" s="19">
        <v>49</v>
      </c>
      <c r="C51" s="1"/>
      <c r="D51" s="25" t="s">
        <v>1041</v>
      </c>
      <c r="AB51" s="20">
        <v>36</v>
      </c>
      <c r="AC51" s="20">
        <v>36</v>
      </c>
      <c r="AD51" s="2">
        <v>36</v>
      </c>
      <c r="AE51" s="2">
        <v>36</v>
      </c>
      <c r="AF51" s="2">
        <v>36</v>
      </c>
      <c r="AG51" s="2">
        <v>36</v>
      </c>
      <c r="AK51" s="2"/>
      <c r="AL51" s="2"/>
      <c r="AM51" s="2"/>
    </row>
    <row r="52" spans="1:64">
      <c r="A52" s="1" t="s">
        <v>106</v>
      </c>
      <c r="B52" s="1">
        <v>50</v>
      </c>
      <c r="C52" s="1"/>
      <c r="D52" s="26" t="s">
        <v>525</v>
      </c>
      <c r="AB52" s="20">
        <v>37</v>
      </c>
      <c r="AC52" s="20">
        <v>37</v>
      </c>
      <c r="AD52" s="2">
        <v>37</v>
      </c>
      <c r="AE52" s="2">
        <v>37</v>
      </c>
      <c r="AF52" s="2">
        <v>37</v>
      </c>
      <c r="AG52" s="2">
        <v>37</v>
      </c>
      <c r="AK52" s="2"/>
      <c r="AL52" s="2"/>
      <c r="AM52" s="2"/>
    </row>
    <row r="53" spans="1:64">
      <c r="A53" s="1" t="s">
        <v>108</v>
      </c>
      <c r="B53" s="1">
        <v>51</v>
      </c>
      <c r="C53" s="1"/>
      <c r="D53" s="25" t="s">
        <v>982</v>
      </c>
      <c r="AB53" s="20">
        <v>38</v>
      </c>
      <c r="AC53" s="20">
        <v>38</v>
      </c>
      <c r="AD53" s="2">
        <v>38</v>
      </c>
      <c r="AE53" s="2">
        <v>38</v>
      </c>
      <c r="AF53" s="2">
        <v>38</v>
      </c>
      <c r="AG53" s="2">
        <v>38</v>
      </c>
      <c r="AK53" s="2"/>
      <c r="AL53" s="2"/>
      <c r="AM53" s="2"/>
    </row>
    <row r="54" spans="1:64">
      <c r="A54" s="1" t="s">
        <v>203</v>
      </c>
      <c r="B54" s="19">
        <v>52</v>
      </c>
      <c r="C54" s="1"/>
      <c r="D54" s="25" t="s">
        <v>873</v>
      </c>
      <c r="AB54" s="20">
        <v>39</v>
      </c>
      <c r="AC54" s="20">
        <v>39</v>
      </c>
      <c r="AD54" s="2">
        <v>39</v>
      </c>
      <c r="AE54" s="2">
        <v>39</v>
      </c>
      <c r="AF54" s="2">
        <v>39</v>
      </c>
      <c r="AG54" s="2">
        <v>39</v>
      </c>
      <c r="AK54" s="2"/>
      <c r="AL54" s="2"/>
      <c r="AM54" s="2"/>
    </row>
    <row r="55" spans="1:64">
      <c r="A55" s="1" t="s">
        <v>110</v>
      </c>
      <c r="B55" s="1">
        <v>53</v>
      </c>
      <c r="C55" s="1"/>
      <c r="D55" s="25" t="s">
        <v>866</v>
      </c>
      <c r="AB55" s="20">
        <v>40</v>
      </c>
      <c r="AC55" s="20">
        <v>40</v>
      </c>
      <c r="AD55" s="2">
        <v>40</v>
      </c>
      <c r="AE55" s="2">
        <v>40</v>
      </c>
      <c r="AF55" s="2">
        <v>40</v>
      </c>
      <c r="AG55" s="2">
        <v>40</v>
      </c>
      <c r="AK55" s="2"/>
      <c r="AL55" s="2"/>
      <c r="AM55" s="2"/>
    </row>
    <row r="56" spans="1:64">
      <c r="A56" s="1" t="s">
        <v>112</v>
      </c>
      <c r="B56" s="1">
        <v>54</v>
      </c>
      <c r="C56" s="1"/>
      <c r="D56" s="25" t="s">
        <v>700</v>
      </c>
      <c r="AB56" s="20">
        <v>41</v>
      </c>
      <c r="AC56" s="20">
        <v>41</v>
      </c>
      <c r="AK56" s="2"/>
      <c r="AL56" s="2"/>
      <c r="AM56" s="2"/>
    </row>
    <row r="57" spans="1:64">
      <c r="A57" s="1" t="s">
        <v>114</v>
      </c>
      <c r="B57" s="19">
        <v>55</v>
      </c>
      <c r="C57" s="1"/>
      <c r="D57" s="25" t="s">
        <v>980</v>
      </c>
      <c r="AB57" s="20">
        <v>42</v>
      </c>
      <c r="AC57" s="20">
        <v>42</v>
      </c>
      <c r="AK57" s="2"/>
      <c r="AL57" s="2"/>
      <c r="AM57" s="2"/>
    </row>
    <row r="58" spans="1:64">
      <c r="A58" s="1" t="s">
        <v>117</v>
      </c>
      <c r="B58" s="1">
        <v>56</v>
      </c>
      <c r="C58" s="1"/>
      <c r="D58" s="25" t="s">
        <v>660</v>
      </c>
      <c r="AB58" s="20">
        <v>43</v>
      </c>
      <c r="AC58" s="20">
        <v>43</v>
      </c>
      <c r="AK58" s="2"/>
      <c r="AL58" s="2"/>
      <c r="AM58" s="2"/>
    </row>
    <row r="59" spans="1:64">
      <c r="A59" s="1" t="s">
        <v>205</v>
      </c>
      <c r="B59" s="1">
        <v>57</v>
      </c>
      <c r="C59" s="1"/>
      <c r="D59" s="25" t="s">
        <v>660</v>
      </c>
      <c r="AB59" s="20">
        <v>44</v>
      </c>
      <c r="AC59" s="20">
        <v>44</v>
      </c>
      <c r="AK59" s="2"/>
      <c r="AL59" s="2"/>
      <c r="AM59" s="2"/>
    </row>
    <row r="60" spans="1:64">
      <c r="A60" s="1" t="s">
        <v>207</v>
      </c>
      <c r="B60" s="19">
        <v>58</v>
      </c>
      <c r="C60" s="1"/>
      <c r="D60" s="25" t="s">
        <v>569</v>
      </c>
      <c r="AB60" s="20">
        <v>45</v>
      </c>
      <c r="AC60" s="20">
        <v>45</v>
      </c>
      <c r="AK60" s="2"/>
      <c r="AL60" s="2"/>
      <c r="AM60" s="2"/>
    </row>
    <row r="61" spans="1:64">
      <c r="A61" s="1" t="s">
        <v>119</v>
      </c>
      <c r="B61" s="1">
        <v>59</v>
      </c>
      <c r="C61" s="1"/>
      <c r="D61" s="25" t="s">
        <v>975</v>
      </c>
      <c r="AB61" s="20">
        <v>46</v>
      </c>
      <c r="AC61" s="20">
        <v>46</v>
      </c>
      <c r="AK61" s="2"/>
      <c r="AL61" s="2"/>
      <c r="AM61" s="2"/>
    </row>
    <row r="62" spans="1:64">
      <c r="A62" s="1" t="s">
        <v>120</v>
      </c>
      <c r="B62" s="1">
        <v>60</v>
      </c>
      <c r="C62" s="1"/>
      <c r="D62" s="25" t="s">
        <v>877</v>
      </c>
      <c r="AB62" s="20">
        <v>47</v>
      </c>
      <c r="AC62" s="20">
        <v>47</v>
      </c>
      <c r="AK62" s="2"/>
      <c r="AL62" s="2"/>
      <c r="AM62" s="2"/>
    </row>
    <row r="63" spans="1:64">
      <c r="A63" s="1" t="s">
        <v>172</v>
      </c>
      <c r="B63" s="19">
        <v>61</v>
      </c>
      <c r="C63" s="1"/>
      <c r="D63" s="26" t="s">
        <v>215</v>
      </c>
      <c r="AB63" s="20">
        <v>48</v>
      </c>
      <c r="AC63" s="20">
        <v>48</v>
      </c>
      <c r="AK63" s="2"/>
      <c r="AL63" s="2"/>
      <c r="AM63" s="2"/>
    </row>
    <row r="64" spans="1:64">
      <c r="A64" s="1" t="s">
        <v>123</v>
      </c>
      <c r="B64" s="1">
        <v>62</v>
      </c>
      <c r="D64" s="25" t="s">
        <v>610</v>
      </c>
      <c r="AB64" s="20">
        <v>49</v>
      </c>
      <c r="AC64" s="20">
        <v>49</v>
      </c>
      <c r="AK64" s="2"/>
      <c r="AL64" s="2"/>
      <c r="AM64" s="2"/>
    </row>
    <row r="65" spans="1:39">
      <c r="A65" s="1" t="s">
        <v>175</v>
      </c>
      <c r="B65" s="1">
        <v>63</v>
      </c>
      <c r="D65" s="25" t="s">
        <v>792</v>
      </c>
      <c r="AB65" s="20">
        <v>50</v>
      </c>
      <c r="AC65" s="20">
        <v>50</v>
      </c>
      <c r="AK65" s="2"/>
      <c r="AL65" s="2"/>
      <c r="AM65" s="2"/>
    </row>
    <row r="66" spans="1:39">
      <c r="D66" s="25" t="s">
        <v>778</v>
      </c>
      <c r="AB66" s="20">
        <v>51</v>
      </c>
      <c r="AK66" s="2"/>
      <c r="AL66" s="2"/>
      <c r="AM66" s="2"/>
    </row>
    <row r="67" spans="1:39">
      <c r="D67" s="25" t="s">
        <v>640</v>
      </c>
      <c r="AB67" s="20">
        <v>52</v>
      </c>
      <c r="AK67" s="2"/>
      <c r="AL67" s="2"/>
      <c r="AM67" s="2"/>
    </row>
    <row r="68" spans="1:39">
      <c r="D68" s="25" t="s">
        <v>562</v>
      </c>
      <c r="AB68" s="20">
        <v>53</v>
      </c>
      <c r="AK68" s="2"/>
      <c r="AL68" s="2"/>
      <c r="AM68" s="2"/>
    </row>
    <row r="69" spans="1:39">
      <c r="D69" s="25" t="s">
        <v>927</v>
      </c>
      <c r="AB69" s="20">
        <v>54</v>
      </c>
      <c r="AK69" s="2"/>
      <c r="AL69" s="2"/>
      <c r="AM69" s="2"/>
    </row>
    <row r="70" spans="1:39">
      <c r="D70" s="25" t="s">
        <v>882</v>
      </c>
      <c r="AB70" s="20">
        <v>55</v>
      </c>
      <c r="AK70" s="2"/>
      <c r="AL70" s="2"/>
      <c r="AM70" s="2"/>
    </row>
    <row r="71" spans="1:39">
      <c r="D71" s="25" t="s">
        <v>999</v>
      </c>
      <c r="AB71" s="20">
        <v>56</v>
      </c>
      <c r="AK71" s="2"/>
      <c r="AL71" s="2"/>
      <c r="AM71" s="2"/>
    </row>
    <row r="72" spans="1:39">
      <c r="D72" s="26" t="s">
        <v>317</v>
      </c>
      <c r="AB72" s="20">
        <v>57</v>
      </c>
      <c r="AK72" s="2"/>
      <c r="AL72" s="2"/>
      <c r="AM72" s="2"/>
    </row>
    <row r="73" spans="1:39">
      <c r="D73" s="25" t="s">
        <v>799</v>
      </c>
      <c r="AB73" s="20">
        <v>58</v>
      </c>
      <c r="AK73" s="2"/>
      <c r="AL73" s="2"/>
      <c r="AM73" s="2"/>
    </row>
    <row r="74" spans="1:39">
      <c r="D74" s="25" t="s">
        <v>853</v>
      </c>
      <c r="AB74" s="20">
        <v>59</v>
      </c>
      <c r="AK74" s="2"/>
      <c r="AL74" s="2"/>
      <c r="AM74" s="2"/>
    </row>
    <row r="75" spans="1:39">
      <c r="D75" s="25" t="s">
        <v>917</v>
      </c>
      <c r="AB75" s="20">
        <v>60</v>
      </c>
      <c r="AK75" s="2"/>
      <c r="AL75" s="2"/>
      <c r="AM75" s="2"/>
    </row>
    <row r="76" spans="1:39">
      <c r="D76" s="25" t="s">
        <v>944</v>
      </c>
      <c r="AB76" s="20">
        <v>61</v>
      </c>
      <c r="AK76" s="2"/>
      <c r="AL76" s="2"/>
      <c r="AM76" s="2"/>
    </row>
    <row r="77" spans="1:39">
      <c r="D77" s="25" t="s">
        <v>899</v>
      </c>
      <c r="AB77" s="20">
        <v>62</v>
      </c>
      <c r="AK77" s="2"/>
      <c r="AL77" s="2"/>
      <c r="AM77" s="2"/>
    </row>
    <row r="78" spans="1:39">
      <c r="D78" s="25" t="s">
        <v>809</v>
      </c>
      <c r="AB78" s="20">
        <v>63</v>
      </c>
      <c r="AK78" s="2"/>
      <c r="AL78" s="2"/>
      <c r="AM78" s="2"/>
    </row>
    <row r="79" spans="1:39">
      <c r="D79" s="26" t="s">
        <v>274</v>
      </c>
      <c r="AB79" s="20">
        <v>64</v>
      </c>
      <c r="AK79" s="2"/>
      <c r="AL79" s="2"/>
      <c r="AM79" s="2"/>
    </row>
    <row r="80" spans="1:39">
      <c r="D80" s="26" t="s">
        <v>326</v>
      </c>
      <c r="AB80" s="20">
        <v>65</v>
      </c>
      <c r="AK80" s="2"/>
      <c r="AL80" s="2"/>
      <c r="AM80" s="2"/>
    </row>
    <row r="81" spans="4:39">
      <c r="D81" s="25" t="s">
        <v>637</v>
      </c>
      <c r="AB81" s="20">
        <v>66</v>
      </c>
      <c r="AK81" s="2"/>
      <c r="AL81" s="2"/>
      <c r="AM81" s="2"/>
    </row>
    <row r="82" spans="4:39">
      <c r="D82" s="25" t="s">
        <v>576</v>
      </c>
      <c r="AB82" s="20">
        <v>67</v>
      </c>
      <c r="AK82" s="2"/>
      <c r="AL82" s="2"/>
      <c r="AM82" s="2"/>
    </row>
    <row r="83" spans="4:39">
      <c r="D83" s="25" t="s">
        <v>839</v>
      </c>
      <c r="AB83" s="20">
        <v>68</v>
      </c>
      <c r="AK83" s="2"/>
      <c r="AL83" s="2"/>
      <c r="AM83" s="2"/>
    </row>
    <row r="84" spans="4:39">
      <c r="D84" s="25" t="s">
        <v>954</v>
      </c>
      <c r="AB84" s="20">
        <v>69</v>
      </c>
      <c r="AK84" s="2"/>
      <c r="AL84" s="2"/>
      <c r="AM84" s="2"/>
    </row>
    <row r="85" spans="4:39">
      <c r="D85" s="25" t="s">
        <v>849</v>
      </c>
      <c r="AB85" s="20">
        <v>70</v>
      </c>
      <c r="AK85" s="2"/>
      <c r="AL85" s="2"/>
      <c r="AM85" s="2"/>
    </row>
    <row r="86" spans="4:39">
      <c r="D86" s="25" t="s">
        <v>655</v>
      </c>
      <c r="AB86" s="20">
        <v>71</v>
      </c>
      <c r="AK86" s="2"/>
      <c r="AL86" s="2"/>
      <c r="AM86" s="2"/>
    </row>
    <row r="87" spans="4:39">
      <c r="D87" s="25" t="s">
        <v>893</v>
      </c>
      <c r="AB87" s="2">
        <v>72</v>
      </c>
      <c r="AK87" s="2"/>
      <c r="AL87" s="2"/>
      <c r="AM87" s="2"/>
    </row>
    <row r="88" spans="4:39">
      <c r="D88" s="25" t="s">
        <v>844</v>
      </c>
      <c r="AB88" s="2">
        <v>73</v>
      </c>
      <c r="AK88" s="2"/>
      <c r="AL88" s="2"/>
      <c r="AM88" s="2"/>
    </row>
    <row r="89" spans="4:39">
      <c r="D89" s="25" t="s">
        <v>715</v>
      </c>
      <c r="AB89" s="2">
        <v>74</v>
      </c>
      <c r="AK89" s="2"/>
      <c r="AL89" s="2"/>
      <c r="AM89" s="2"/>
    </row>
    <row r="90" spans="4:39">
      <c r="D90" s="25" t="s">
        <v>709</v>
      </c>
      <c r="AB90" s="2">
        <v>75</v>
      </c>
      <c r="AK90" s="2"/>
      <c r="AL90" s="2"/>
      <c r="AM90" s="2"/>
    </row>
    <row r="91" spans="4:39">
      <c r="D91" s="25" t="s">
        <v>726</v>
      </c>
      <c r="AB91" s="2">
        <v>76</v>
      </c>
      <c r="AK91" s="2"/>
      <c r="AL91" s="2"/>
      <c r="AM91" s="2"/>
    </row>
    <row r="92" spans="4:39">
      <c r="D92" s="25" t="s">
        <v>619</v>
      </c>
      <c r="AB92" s="2">
        <v>77</v>
      </c>
      <c r="AK92" s="2"/>
      <c r="AL92" s="2"/>
      <c r="AM92" s="2"/>
    </row>
    <row r="93" spans="4:39">
      <c r="D93" s="25" t="s">
        <v>694</v>
      </c>
      <c r="AB93" s="2">
        <v>78</v>
      </c>
      <c r="AK93" s="2"/>
      <c r="AL93" s="2"/>
      <c r="AM93" s="2"/>
    </row>
    <row r="94" spans="4:39">
      <c r="D94" s="26" t="s">
        <v>1042</v>
      </c>
      <c r="AB94" s="2">
        <v>79</v>
      </c>
      <c r="AK94" s="2"/>
      <c r="AL94" s="2"/>
      <c r="AM94" s="2"/>
    </row>
    <row r="95" spans="4:39">
      <c r="D95" s="25" t="s">
        <v>745</v>
      </c>
      <c r="AB95" s="2">
        <v>80</v>
      </c>
      <c r="AK95" s="2"/>
      <c r="AL95" s="2"/>
      <c r="AM95" s="2"/>
    </row>
    <row r="96" spans="4:39">
      <c r="D96" s="25" t="s">
        <v>911</v>
      </c>
      <c r="AB96" s="20"/>
      <c r="AK96" s="2"/>
      <c r="AL96" s="2"/>
      <c r="AM96" s="2"/>
    </row>
    <row r="97" spans="4:39">
      <c r="D97" s="25" t="s">
        <v>908</v>
      </c>
      <c r="AB97" s="20"/>
      <c r="AK97" s="2"/>
      <c r="AL97" s="2"/>
      <c r="AM97" s="2"/>
    </row>
    <row r="98" spans="4:39">
      <c r="D98" s="25" t="s">
        <v>668</v>
      </c>
      <c r="AB98" s="20"/>
      <c r="AK98" s="2"/>
      <c r="AL98" s="2"/>
      <c r="AM98" s="2"/>
    </row>
    <row r="99" spans="4:39">
      <c r="D99" s="26" t="s">
        <v>411</v>
      </c>
      <c r="AB99" s="20"/>
      <c r="AK99" s="2"/>
      <c r="AL99" s="2"/>
      <c r="AM99" s="2"/>
    </row>
    <row r="100" spans="4:39">
      <c r="D100" s="25" t="s">
        <v>864</v>
      </c>
      <c r="AK100" s="2"/>
      <c r="AL100" s="2"/>
      <c r="AM100" s="2"/>
    </row>
    <row r="101" spans="4:39">
      <c r="D101" s="25" t="s">
        <v>813</v>
      </c>
      <c r="AK101" s="2"/>
      <c r="AL101" s="2"/>
      <c r="AM101" s="2"/>
    </row>
    <row r="102" spans="4:39">
      <c r="D102" s="25" t="s">
        <v>894</v>
      </c>
      <c r="AK102" s="2"/>
      <c r="AL102" s="2"/>
      <c r="AM102" s="2"/>
    </row>
    <row r="103" spans="4:39">
      <c r="D103" s="25" t="s">
        <v>663</v>
      </c>
    </row>
    <row r="104" spans="4:39">
      <c r="D104" s="25" t="s">
        <v>673</v>
      </c>
    </row>
    <row r="105" spans="4:39">
      <c r="D105" s="25" t="s">
        <v>936</v>
      </c>
    </row>
    <row r="106" spans="4:39">
      <c r="D106" s="25" t="s">
        <v>934</v>
      </c>
    </row>
    <row r="107" spans="4:39">
      <c r="D107" s="25" t="s">
        <v>567</v>
      </c>
    </row>
    <row r="108" spans="4:39">
      <c r="D108" s="26" t="s">
        <v>1043</v>
      </c>
    </row>
    <row r="109" spans="4:39">
      <c r="D109" s="26" t="s">
        <v>1044</v>
      </c>
    </row>
    <row r="110" spans="4:39">
      <c r="D110" s="25" t="s">
        <v>994</v>
      </c>
    </row>
    <row r="111" spans="4:39">
      <c r="D111" s="25" t="s">
        <v>751</v>
      </c>
    </row>
    <row r="112" spans="4:39">
      <c r="D112" s="25" t="s">
        <v>702</v>
      </c>
    </row>
    <row r="113" spans="4:4">
      <c r="D113" s="26" t="s">
        <v>420</v>
      </c>
    </row>
    <row r="114" spans="4:4">
      <c r="D114" s="26" t="s">
        <v>181</v>
      </c>
    </row>
    <row r="115" spans="4:4">
      <c r="D115" s="25" t="s">
        <v>884</v>
      </c>
    </row>
    <row r="116" spans="4:4">
      <c r="D116" s="25" t="s">
        <v>722</v>
      </c>
    </row>
    <row r="117" spans="4:4">
      <c r="D117" s="25" t="s">
        <v>941</v>
      </c>
    </row>
    <row r="118" spans="4:4">
      <c r="D118" s="25" t="s">
        <v>677</v>
      </c>
    </row>
    <row r="119" spans="4:4">
      <c r="D119" s="26" t="s">
        <v>1045</v>
      </c>
    </row>
    <row r="120" spans="4:4">
      <c r="D120" s="26" t="s">
        <v>1046</v>
      </c>
    </row>
    <row r="121" spans="4:4">
      <c r="D121" s="26" t="s">
        <v>255</v>
      </c>
    </row>
    <row r="122" spans="4:4">
      <c r="D122" s="26" t="s">
        <v>255</v>
      </c>
    </row>
    <row r="123" spans="4:4">
      <c r="D123" s="26" t="s">
        <v>538</v>
      </c>
    </row>
    <row r="124" spans="4:4">
      <c r="D124" s="25" t="s">
        <v>890</v>
      </c>
    </row>
    <row r="125" spans="4:4">
      <c r="D125" s="25" t="s">
        <v>889</v>
      </c>
    </row>
    <row r="126" spans="4:4">
      <c r="D126" s="25" t="s">
        <v>713</v>
      </c>
    </row>
    <row r="127" spans="4:4">
      <c r="D127" s="25" t="s">
        <v>784</v>
      </c>
    </row>
    <row r="128" spans="4:4">
      <c r="D128" s="25" t="s">
        <v>549</v>
      </c>
    </row>
    <row r="129" spans="4:4">
      <c r="D129" s="26" t="s">
        <v>507</v>
      </c>
    </row>
    <row r="130" spans="4:4">
      <c r="D130" s="26" t="s">
        <v>505</v>
      </c>
    </row>
    <row r="131" spans="4:4">
      <c r="D131" s="26" t="s">
        <v>506</v>
      </c>
    </row>
    <row r="132" spans="4:4">
      <c r="D132" s="25" t="s">
        <v>623</v>
      </c>
    </row>
    <row r="133" spans="4:4">
      <c r="D133" s="25" t="s">
        <v>833</v>
      </c>
    </row>
    <row r="134" spans="4:4">
      <c r="D134" s="25" t="s">
        <v>664</v>
      </c>
    </row>
    <row r="135" spans="4:4">
      <c r="D135" s="25" t="s">
        <v>801</v>
      </c>
    </row>
    <row r="136" spans="4:4">
      <c r="D136" s="25" t="s">
        <v>760</v>
      </c>
    </row>
    <row r="137" spans="4:4">
      <c r="D137" s="25" t="s">
        <v>838</v>
      </c>
    </row>
    <row r="138" spans="4:4">
      <c r="D138" s="25" t="s">
        <v>949</v>
      </c>
    </row>
    <row r="139" spans="4:4">
      <c r="D139" s="26" t="s">
        <v>1047</v>
      </c>
    </row>
    <row r="140" spans="4:4">
      <c r="D140" s="25" t="s">
        <v>805</v>
      </c>
    </row>
    <row r="141" spans="4:4">
      <c r="D141" s="25" t="s">
        <v>680</v>
      </c>
    </row>
    <row r="142" spans="4:4">
      <c r="D142" s="25" t="s">
        <v>733</v>
      </c>
    </row>
    <row r="143" spans="4:4">
      <c r="D143" s="25" t="s">
        <v>723</v>
      </c>
    </row>
    <row r="144" spans="4:4">
      <c r="D144" s="25" t="s">
        <v>705</v>
      </c>
    </row>
    <row r="145" spans="4:4">
      <c r="D145" s="25" t="s">
        <v>580</v>
      </c>
    </row>
    <row r="146" spans="4:4">
      <c r="D146" s="25" t="s">
        <v>568</v>
      </c>
    </row>
    <row r="147" spans="4:4">
      <c r="D147" s="25" t="s">
        <v>648</v>
      </c>
    </row>
    <row r="148" spans="4:4">
      <c r="D148" s="25" t="s">
        <v>861</v>
      </c>
    </row>
    <row r="149" spans="4:4">
      <c r="D149" s="25" t="s">
        <v>762</v>
      </c>
    </row>
    <row r="150" spans="4:4">
      <c r="D150" s="25" t="s">
        <v>765</v>
      </c>
    </row>
    <row r="151" spans="4:4">
      <c r="D151" s="25" t="s">
        <v>997</v>
      </c>
    </row>
    <row r="152" spans="4:4">
      <c r="D152" s="25" t="s">
        <v>756</v>
      </c>
    </row>
    <row r="153" spans="4:4">
      <c r="D153" s="25" t="s">
        <v>814</v>
      </c>
    </row>
    <row r="154" spans="4:4">
      <c r="D154" s="25" t="s">
        <v>561</v>
      </c>
    </row>
    <row r="155" spans="4:4">
      <c r="D155" s="25" t="s">
        <v>930</v>
      </c>
    </row>
    <row r="156" spans="4:4">
      <c r="D156" s="25" t="s">
        <v>782</v>
      </c>
    </row>
    <row r="157" spans="4:4">
      <c r="D157" s="25" t="s">
        <v>749</v>
      </c>
    </row>
    <row r="158" spans="4:4">
      <c r="D158" s="25" t="s">
        <v>554</v>
      </c>
    </row>
    <row r="159" spans="4:4">
      <c r="D159" s="25" t="s">
        <v>824</v>
      </c>
    </row>
    <row r="160" spans="4:4">
      <c r="D160" s="25" t="s">
        <v>875</v>
      </c>
    </row>
    <row r="161" spans="4:4">
      <c r="D161" s="25" t="s">
        <v>868</v>
      </c>
    </row>
    <row r="162" spans="4:4">
      <c r="D162" s="25" t="s">
        <v>797</v>
      </c>
    </row>
    <row r="163" spans="4:4">
      <c r="D163" s="25" t="s">
        <v>796</v>
      </c>
    </row>
    <row r="164" spans="4:4">
      <c r="D164" s="25" t="s">
        <v>1048</v>
      </c>
    </row>
    <row r="165" spans="4:4">
      <c r="D165" s="25" t="s">
        <v>787</v>
      </c>
    </row>
    <row r="166" spans="4:4">
      <c r="D166" s="25" t="s">
        <v>985</v>
      </c>
    </row>
    <row r="167" spans="4:4">
      <c r="D167" s="26" t="s">
        <v>254</v>
      </c>
    </row>
    <row r="168" spans="4:4">
      <c r="D168" s="25" t="s">
        <v>696</v>
      </c>
    </row>
    <row r="169" spans="4:4">
      <c r="D169" s="26" t="s">
        <v>516</v>
      </c>
    </row>
    <row r="170" spans="4:4">
      <c r="D170" s="25" t="s">
        <v>963</v>
      </c>
    </row>
    <row r="171" spans="4:4">
      <c r="D171" s="25" t="s">
        <v>964</v>
      </c>
    </row>
    <row r="172" spans="4:4">
      <c r="D172" s="25" t="s">
        <v>916</v>
      </c>
    </row>
    <row r="173" spans="4:4">
      <c r="D173" s="25" t="s">
        <v>993</v>
      </c>
    </row>
    <row r="174" spans="4:4">
      <c r="D174" s="25" t="s">
        <v>738</v>
      </c>
    </row>
    <row r="175" spans="4:4">
      <c r="D175" s="25" t="s">
        <v>918</v>
      </c>
    </row>
    <row r="176" spans="4:4">
      <c r="D176" s="25" t="s">
        <v>904</v>
      </c>
    </row>
    <row r="177" spans="4:4">
      <c r="D177" s="25" t="s">
        <v>737</v>
      </c>
    </row>
    <row r="178" spans="4:4">
      <c r="D178" s="25" t="s">
        <v>803</v>
      </c>
    </row>
    <row r="179" spans="4:4">
      <c r="D179" s="25" t="s">
        <v>935</v>
      </c>
    </row>
    <row r="180" spans="4:4">
      <c r="D180" s="25" t="s">
        <v>957</v>
      </c>
    </row>
    <row r="181" spans="4:4">
      <c r="D181" s="25" t="s">
        <v>720</v>
      </c>
    </row>
    <row r="182" spans="4:4">
      <c r="D182" s="25" t="s">
        <v>871</v>
      </c>
    </row>
    <row r="183" spans="4:4">
      <c r="D183" s="25" t="s">
        <v>657</v>
      </c>
    </row>
    <row r="184" spans="4:4">
      <c r="D184" s="25" t="s">
        <v>990</v>
      </c>
    </row>
    <row r="185" spans="4:4">
      <c r="D185" s="26" t="s">
        <v>316</v>
      </c>
    </row>
    <row r="186" spans="4:4">
      <c r="D186" s="26" t="s">
        <v>1049</v>
      </c>
    </row>
    <row r="187" spans="4:4">
      <c r="D187" s="25" t="s">
        <v>950</v>
      </c>
    </row>
    <row r="188" spans="4:4">
      <c r="D188" s="25" t="s">
        <v>851</v>
      </c>
    </row>
    <row r="189" spans="4:4">
      <c r="D189" s="25" t="s">
        <v>651</v>
      </c>
    </row>
    <row r="190" spans="4:4">
      <c r="D190" s="25" t="s">
        <v>752</v>
      </c>
    </row>
    <row r="191" spans="4:4">
      <c r="D191" s="25" t="s">
        <v>649</v>
      </c>
    </row>
    <row r="192" spans="4:4">
      <c r="D192" s="25" t="s">
        <v>847</v>
      </c>
    </row>
    <row r="193" spans="4:4">
      <c r="D193" s="25" t="s">
        <v>846</v>
      </c>
    </row>
    <row r="194" spans="4:4">
      <c r="D194" s="25" t="s">
        <v>606</v>
      </c>
    </row>
    <row r="195" spans="4:4">
      <c r="D195" s="26" t="s">
        <v>397</v>
      </c>
    </row>
    <row r="196" spans="4:4">
      <c r="D196" s="25" t="s">
        <v>989</v>
      </c>
    </row>
    <row r="197" spans="4:4">
      <c r="D197" s="25" t="s">
        <v>609</v>
      </c>
    </row>
    <row r="198" spans="4:4">
      <c r="D198" s="25" t="s">
        <v>816</v>
      </c>
    </row>
    <row r="199" spans="4:4">
      <c r="D199" s="25" t="s">
        <v>938</v>
      </c>
    </row>
    <row r="200" spans="4:4">
      <c r="D200" s="25" t="s">
        <v>780</v>
      </c>
    </row>
    <row r="201" spans="4:4">
      <c r="D201" s="25" t="s">
        <v>780</v>
      </c>
    </row>
    <row r="202" spans="4:4">
      <c r="D202" s="25" t="s">
        <v>577</v>
      </c>
    </row>
    <row r="203" spans="4:4">
      <c r="D203" s="25" t="s">
        <v>768</v>
      </c>
    </row>
    <row r="204" spans="4:4">
      <c r="D204" s="25" t="s">
        <v>922</v>
      </c>
    </row>
    <row r="205" spans="4:4">
      <c r="D205" s="25" t="s">
        <v>920</v>
      </c>
    </row>
    <row r="206" spans="4:4">
      <c r="D206" s="25" t="s">
        <v>735</v>
      </c>
    </row>
    <row r="207" spans="4:4">
      <c r="D207" s="25" t="s">
        <v>869</v>
      </c>
    </row>
    <row r="208" spans="4:4">
      <c r="D208" s="26" t="s">
        <v>1050</v>
      </c>
    </row>
    <row r="209" spans="4:4">
      <c r="D209" s="25" t="s">
        <v>746</v>
      </c>
    </row>
    <row r="210" spans="4:4">
      <c r="D210" s="25" t="s">
        <v>842</v>
      </c>
    </row>
    <row r="211" spans="4:4">
      <c r="D211" s="25" t="s">
        <v>689</v>
      </c>
    </row>
    <row r="212" spans="4:4">
      <c r="D212" s="25" t="s">
        <v>829</v>
      </c>
    </row>
    <row r="213" spans="4:4">
      <c r="D213" s="25" t="s">
        <v>966</v>
      </c>
    </row>
    <row r="214" spans="4:4">
      <c r="D214" s="25" t="s">
        <v>972</v>
      </c>
    </row>
    <row r="215" spans="4:4">
      <c r="D215" s="26" t="s">
        <v>398</v>
      </c>
    </row>
    <row r="216" spans="4:4">
      <c r="D216" s="26" t="s">
        <v>475</v>
      </c>
    </row>
    <row r="217" spans="4:4">
      <c r="D217" s="26" t="s">
        <v>486</v>
      </c>
    </row>
    <row r="218" spans="4:4">
      <c r="D218" s="26" t="s">
        <v>275</v>
      </c>
    </row>
    <row r="219" spans="4:4">
      <c r="D219" s="25" t="s">
        <v>642</v>
      </c>
    </row>
    <row r="220" spans="4:4">
      <c r="D220" s="25" t="s">
        <v>666</v>
      </c>
    </row>
    <row r="221" spans="4:4">
      <c r="D221" s="25" t="s">
        <v>955</v>
      </c>
    </row>
    <row r="222" spans="4:4">
      <c r="D222" s="26" t="s">
        <v>216</v>
      </c>
    </row>
    <row r="223" spans="4:4">
      <c r="D223" s="25" t="s">
        <v>858</v>
      </c>
    </row>
    <row r="224" spans="4:4">
      <c r="D224" s="25" t="s">
        <v>900</v>
      </c>
    </row>
    <row r="225" spans="4:4">
      <c r="D225" s="26" t="s">
        <v>214</v>
      </c>
    </row>
    <row r="226" spans="4:4">
      <c r="D226" s="25" t="s">
        <v>794</v>
      </c>
    </row>
    <row r="227" spans="4:4">
      <c r="D227" s="25" t="s">
        <v>924</v>
      </c>
    </row>
    <row r="228" spans="4:4">
      <c r="D228" s="25" t="s">
        <v>653</v>
      </c>
    </row>
    <row r="229" spans="4:4">
      <c r="D229" s="25" t="s">
        <v>914</v>
      </c>
    </row>
    <row r="230" spans="4:4">
      <c r="D230" s="25" t="s">
        <v>670</v>
      </c>
    </row>
    <row r="231" spans="4:4">
      <c r="D231" s="25" t="s">
        <v>959</v>
      </c>
    </row>
    <row r="232" spans="4:4">
      <c r="D232" s="25" t="s">
        <v>835</v>
      </c>
    </row>
    <row r="233" spans="4:4">
      <c r="D233" s="25" t="s">
        <v>644</v>
      </c>
    </row>
    <row r="234" spans="4:4">
      <c r="D234" s="26" t="s">
        <v>355</v>
      </c>
    </row>
    <row r="235" spans="4:4">
      <c r="D235" s="25" t="s">
        <v>862</v>
      </c>
    </row>
    <row r="236" spans="4:4">
      <c r="D236" s="25" t="s">
        <v>758</v>
      </c>
    </row>
    <row r="237" spans="4:4">
      <c r="D237" s="26" t="s">
        <v>129</v>
      </c>
    </row>
    <row r="238" spans="4:4">
      <c r="D238" s="25" t="s">
        <v>1000</v>
      </c>
    </row>
    <row r="239" spans="4:4">
      <c r="D239" s="25" t="s">
        <v>772</v>
      </c>
    </row>
    <row r="240" spans="4:4">
      <c r="D240" s="25" t="s">
        <v>773</v>
      </c>
    </row>
    <row r="241" spans="4:4">
      <c r="D241" s="26" t="s">
        <v>428</v>
      </c>
    </row>
    <row r="242" spans="4:4">
      <c r="D242" s="26" t="s">
        <v>456</v>
      </c>
    </row>
    <row r="243" spans="4:4">
      <c r="D243" s="25" t="s">
        <v>978</v>
      </c>
    </row>
    <row r="244" spans="4:4">
      <c r="D244" s="25" t="s">
        <v>400</v>
      </c>
    </row>
    <row r="245" spans="4:4">
      <c r="D245" s="25" t="s">
        <v>973</v>
      </c>
    </row>
    <row r="246" spans="4:4">
      <c r="D246" s="26" t="s">
        <v>466</v>
      </c>
    </row>
    <row r="247" spans="4:4">
      <c r="D247" s="25" t="s">
        <v>605</v>
      </c>
    </row>
    <row r="248" spans="4:4">
      <c r="D248" s="25" t="s">
        <v>826</v>
      </c>
    </row>
    <row r="249" spans="4:4">
      <c r="D249" s="25" t="s">
        <v>827</v>
      </c>
    </row>
    <row r="250" spans="4:4">
      <c r="D250" s="25" t="s">
        <v>970</v>
      </c>
    </row>
    <row r="251" spans="4:4">
      <c r="D251" s="25" t="s">
        <v>789</v>
      </c>
    </row>
    <row r="252" spans="4:4">
      <c r="D252" s="25" t="s">
        <v>945</v>
      </c>
    </row>
    <row r="253" spans="4:4">
      <c r="D253" s="25" t="s">
        <v>614</v>
      </c>
    </row>
    <row r="254" spans="4:4">
      <c r="D254" s="25" t="s">
        <v>731</v>
      </c>
    </row>
    <row r="255" spans="4:4">
      <c r="D255" s="25" t="s">
        <v>687</v>
      </c>
    </row>
    <row r="256" spans="4:4">
      <c r="D256" s="25" t="s">
        <v>952</v>
      </c>
    </row>
    <row r="257" spans="4:4">
      <c r="D257" s="25" t="s">
        <v>631</v>
      </c>
    </row>
    <row r="258" spans="4:4">
      <c r="D258" s="25" t="s">
        <v>967</v>
      </c>
    </row>
    <row r="259" spans="4:4">
      <c r="D259" s="25" t="s">
        <v>929</v>
      </c>
    </row>
    <row r="260" spans="4:4">
      <c r="D260" s="25" t="s">
        <v>790</v>
      </c>
    </row>
    <row r="261" spans="4:4">
      <c r="D261" s="25" t="s">
        <v>691</v>
      </c>
    </row>
    <row r="262" spans="4:4">
      <c r="D262" s="25" t="s">
        <v>878</v>
      </c>
    </row>
    <row r="263" spans="4:4">
      <c r="D263" s="25" t="s">
        <v>710</v>
      </c>
    </row>
    <row r="264" spans="4:4">
      <c r="D264" s="25" t="s">
        <v>766</v>
      </c>
    </row>
    <row r="265" spans="4:4">
      <c r="D265" s="25" t="s">
        <v>770</v>
      </c>
    </row>
  </sheetData>
  <dataValidations count="1">
    <dataValidation type="list" allowBlank="1" showInputMessage="1" showErrorMessage="1" sqref="BA12" xr:uid="{00000000-0002-0000-0300-000000000000}">
      <formula1>$BA$3:$BA$10</formula1>
    </dataValidation>
  </dataValidations>
  <pageMargins left="0.7" right="0.7" top="0.75" bottom="0.75" header="0.3" footer="0.3"/>
  <pageSetup paperSize="9" orientation="portrait" r:id="rId1"/>
  <tableParts count="6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6"/>
  <sheetViews>
    <sheetView topLeftCell="A42" workbookViewId="0" xr3:uid="{F9CF3CF3-643B-5BE6-8B46-32C596A47465}">
      <selection activeCell="C53" sqref="C53"/>
    </sheetView>
  </sheetViews>
  <sheetFormatPr defaultRowHeight="15"/>
  <cols>
    <col min="1" max="1" width="12.42578125" customWidth="1"/>
    <col min="2" max="2" width="14.140625" customWidth="1"/>
    <col min="3" max="3" width="24.28515625" customWidth="1"/>
    <col min="4" max="4" width="18.28515625" customWidth="1"/>
    <col min="19" max="19" width="31.140625" bestFit="1" customWidth="1"/>
    <col min="21" max="21" width="17.5703125" customWidth="1"/>
  </cols>
  <sheetData>
    <row r="1" spans="1:19">
      <c r="A1" s="40" t="s">
        <v>1051</v>
      </c>
      <c r="B1" s="40" t="s">
        <v>1052</v>
      </c>
      <c r="C1" s="40" t="s">
        <v>1053</v>
      </c>
      <c r="D1" s="40" t="s">
        <v>1054</v>
      </c>
      <c r="R1" s="41" t="s">
        <v>1055</v>
      </c>
      <c r="S1" s="42"/>
    </row>
    <row r="2" spans="1:19">
      <c r="A2">
        <f>COUNTIF(Table1[],C2)</f>
        <v>1864</v>
      </c>
      <c r="B2" t="s">
        <v>1056</v>
      </c>
      <c r="C2" t="s">
        <v>18</v>
      </c>
      <c r="D2" t="s">
        <v>1057</v>
      </c>
      <c r="R2" s="44"/>
      <c r="S2" s="45"/>
    </row>
    <row r="3" spans="1:19">
      <c r="A3">
        <f>COUNTIF(Table1[],C3)</f>
        <v>1747</v>
      </c>
      <c r="B3" t="s">
        <v>1058</v>
      </c>
      <c r="C3" t="s">
        <v>26</v>
      </c>
      <c r="D3" t="s">
        <v>1059</v>
      </c>
      <c r="R3" s="46" t="s">
        <v>1060</v>
      </c>
      <c r="S3" s="47" t="s">
        <v>1061</v>
      </c>
    </row>
    <row r="4" spans="1:19">
      <c r="A4">
        <f>COUNTIF(Table1[],C4)</f>
        <v>295</v>
      </c>
      <c r="B4" t="s">
        <v>1062</v>
      </c>
      <c r="C4" t="s">
        <v>496</v>
      </c>
      <c r="D4" t="s">
        <v>1063</v>
      </c>
      <c r="R4" s="44" t="s">
        <v>1064</v>
      </c>
      <c r="S4" s="45" t="s">
        <v>1065</v>
      </c>
    </row>
    <row r="5" spans="1:19">
      <c r="A5">
        <f>COUNTIF(Table1[],C5)</f>
        <v>363</v>
      </c>
      <c r="B5" t="s">
        <v>1062</v>
      </c>
      <c r="C5" t="s">
        <v>21</v>
      </c>
      <c r="D5" t="s">
        <v>1066</v>
      </c>
      <c r="R5" s="44" t="s">
        <v>1067</v>
      </c>
      <c r="S5" s="45" t="s">
        <v>1068</v>
      </c>
    </row>
    <row r="6" spans="1:19">
      <c r="A6">
        <f>COUNTIF(Table1[],C6)</f>
        <v>248</v>
      </c>
      <c r="B6" t="s">
        <v>1069</v>
      </c>
      <c r="C6" t="s">
        <v>183</v>
      </c>
      <c r="D6" s="43" t="s">
        <v>1070</v>
      </c>
      <c r="R6" s="44" t="s">
        <v>1069</v>
      </c>
      <c r="S6" s="45" t="s">
        <v>1071</v>
      </c>
    </row>
    <row r="7" spans="1:19">
      <c r="A7">
        <f>COUNTIF(Table1[],C7)</f>
        <v>147</v>
      </c>
      <c r="B7" t="s">
        <v>1067</v>
      </c>
      <c r="C7" t="s">
        <v>425</v>
      </c>
      <c r="D7" s="43" t="s">
        <v>1072</v>
      </c>
      <c r="R7" s="44" t="s">
        <v>1056</v>
      </c>
      <c r="S7" s="45" t="s">
        <v>1073</v>
      </c>
    </row>
    <row r="8" spans="1:19">
      <c r="A8">
        <f>COUNTIF(Table1[],C8)</f>
        <v>221</v>
      </c>
      <c r="B8" t="s">
        <v>1056</v>
      </c>
      <c r="C8" t="s">
        <v>251</v>
      </c>
      <c r="D8" t="s">
        <v>1074</v>
      </c>
      <c r="R8" s="44" t="s">
        <v>1062</v>
      </c>
      <c r="S8" s="45" t="s">
        <v>1075</v>
      </c>
    </row>
    <row r="9" spans="1:19">
      <c r="A9">
        <f>COUNTIF(Table1[],C9)</f>
        <v>117</v>
      </c>
      <c r="B9" t="s">
        <v>1076</v>
      </c>
      <c r="C9" t="s">
        <v>292</v>
      </c>
      <c r="D9" t="s">
        <v>1077</v>
      </c>
      <c r="R9" s="44" t="s">
        <v>1078</v>
      </c>
      <c r="S9" s="45" t="s">
        <v>1079</v>
      </c>
    </row>
    <row r="10" spans="1:19">
      <c r="A10">
        <f>COUNTIF(Table1[],C10)</f>
        <v>112</v>
      </c>
      <c r="B10" t="s">
        <v>1080</v>
      </c>
      <c r="C10" t="s">
        <v>134</v>
      </c>
      <c r="D10" s="43" t="s">
        <v>1081</v>
      </c>
      <c r="R10" s="44" t="s">
        <v>1080</v>
      </c>
      <c r="S10" s="45" t="s">
        <v>1082</v>
      </c>
    </row>
    <row r="11" spans="1:19">
      <c r="A11">
        <f>COUNTIF(Table1[],C11)</f>
        <v>163</v>
      </c>
      <c r="B11" t="s">
        <v>1064</v>
      </c>
      <c r="C11" t="s">
        <v>184</v>
      </c>
      <c r="D11" s="43" t="s">
        <v>1083</v>
      </c>
      <c r="R11" s="44" t="s">
        <v>1084</v>
      </c>
      <c r="S11" s="45" t="s">
        <v>1085</v>
      </c>
    </row>
    <row r="12" spans="1:19">
      <c r="A12">
        <f>COUNTIF(Table1[],C12)</f>
        <v>102</v>
      </c>
      <c r="B12" t="s">
        <v>1080</v>
      </c>
      <c r="C12" t="s">
        <v>405</v>
      </c>
      <c r="D12" s="43" t="s">
        <v>1086</v>
      </c>
      <c r="R12" s="44" t="s">
        <v>1076</v>
      </c>
      <c r="S12" s="45" t="s">
        <v>1087</v>
      </c>
    </row>
    <row r="13" spans="1:19">
      <c r="A13">
        <f>COUNTIF(Table1[],C13)</f>
        <v>90</v>
      </c>
      <c r="B13" t="s">
        <v>1064</v>
      </c>
      <c r="C13" t="s">
        <v>300</v>
      </c>
      <c r="D13" s="48" t="s">
        <v>1088</v>
      </c>
      <c r="R13" s="44" t="s">
        <v>1089</v>
      </c>
      <c r="S13" s="45" t="s">
        <v>1090</v>
      </c>
    </row>
    <row r="14" spans="1:19">
      <c r="A14">
        <f>COUNTIF(Table1[],C14)</f>
        <v>126</v>
      </c>
      <c r="B14" t="s">
        <v>1080</v>
      </c>
      <c r="C14" t="s">
        <v>279</v>
      </c>
      <c r="D14" s="43" t="s">
        <v>1091</v>
      </c>
      <c r="R14" s="44" t="s">
        <v>1092</v>
      </c>
      <c r="S14" s="45" t="s">
        <v>1093</v>
      </c>
    </row>
    <row r="15" spans="1:19">
      <c r="A15">
        <f>COUNTIF(Table1[],C15)</f>
        <v>79</v>
      </c>
      <c r="B15" t="s">
        <v>1078</v>
      </c>
      <c r="C15" t="s">
        <v>363</v>
      </c>
      <c r="D15" s="43" t="s">
        <v>1094</v>
      </c>
      <c r="R15" s="44" t="s">
        <v>1095</v>
      </c>
      <c r="S15" s="45" t="s">
        <v>1096</v>
      </c>
    </row>
    <row r="16" spans="1:19" ht="15.75" thickBot="1">
      <c r="A16">
        <f>COUNTIF(Table1[],C16)</f>
        <v>112</v>
      </c>
      <c r="B16" t="s">
        <v>1062</v>
      </c>
      <c r="C16" t="s">
        <v>130</v>
      </c>
      <c r="D16" s="48" t="s">
        <v>1097</v>
      </c>
      <c r="R16" s="49" t="s">
        <v>1058</v>
      </c>
      <c r="S16" s="50" t="s">
        <v>1098</v>
      </c>
    </row>
    <row r="17" spans="1:4">
      <c r="A17">
        <f>COUNTIF(Table1[],C17)</f>
        <v>231</v>
      </c>
      <c r="B17" t="s">
        <v>1080</v>
      </c>
      <c r="C17" t="s">
        <v>296</v>
      </c>
      <c r="D17" s="43" t="s">
        <v>1099</v>
      </c>
    </row>
    <row r="18" spans="1:4">
      <c r="A18">
        <f>COUNTIF(Table1[],C18)</f>
        <v>65</v>
      </c>
      <c r="B18" t="s">
        <v>1067</v>
      </c>
      <c r="C18" t="s">
        <v>501</v>
      </c>
      <c r="D18" t="s">
        <v>1100</v>
      </c>
    </row>
    <row r="19" spans="1:4">
      <c r="A19">
        <f>COUNTIF(Table1[],C19)</f>
        <v>44</v>
      </c>
      <c r="B19" t="s">
        <v>1067</v>
      </c>
      <c r="C19" t="s">
        <v>881</v>
      </c>
      <c r="D19" t="s">
        <v>1101</v>
      </c>
    </row>
    <row r="20" spans="1:4">
      <c r="A20">
        <f>COUNTIF(Table1[],C20)</f>
        <v>55</v>
      </c>
      <c r="B20" t="s">
        <v>1060</v>
      </c>
      <c r="C20" t="s">
        <v>530</v>
      </c>
      <c r="D20" s="43" t="s">
        <v>1102</v>
      </c>
    </row>
    <row r="21" spans="1:4">
      <c r="A21">
        <f>COUNTIF(Table1[],C21)</f>
        <v>48</v>
      </c>
      <c r="B21" t="s">
        <v>1080</v>
      </c>
      <c r="C21" t="s">
        <v>217</v>
      </c>
      <c r="D21" s="43" t="s">
        <v>1103</v>
      </c>
    </row>
    <row r="22" spans="1:4">
      <c r="A22">
        <f>COUNTIF(Table1[],C22)</f>
        <v>57</v>
      </c>
      <c r="B22" t="s">
        <v>1067</v>
      </c>
      <c r="C22" t="s">
        <v>278</v>
      </c>
      <c r="D22" s="43" t="s">
        <v>1104</v>
      </c>
    </row>
    <row r="23" spans="1:4">
      <c r="A23">
        <f>COUNTIF(Table1[],C23)</f>
        <v>68</v>
      </c>
      <c r="B23" t="s">
        <v>1067</v>
      </c>
      <c r="C23" t="s">
        <v>295</v>
      </c>
      <c r="D23" s="43" t="s">
        <v>1105</v>
      </c>
    </row>
    <row r="24" spans="1:4">
      <c r="A24">
        <f>COUNTIF(Table1[],C24)</f>
        <v>47</v>
      </c>
      <c r="B24" t="s">
        <v>1069</v>
      </c>
      <c r="C24" t="s">
        <v>365</v>
      </c>
      <c r="D24" t="s">
        <v>1106</v>
      </c>
    </row>
    <row r="25" spans="1:4">
      <c r="A25">
        <f>COUNTIF(Table1[],C25)</f>
        <v>34</v>
      </c>
      <c r="B25" t="s">
        <v>1067</v>
      </c>
      <c r="C25" t="s">
        <v>290</v>
      </c>
      <c r="D25" s="43" t="s">
        <v>1107</v>
      </c>
    </row>
    <row r="26" spans="1:4">
      <c r="A26">
        <f>COUNTIF(Table1[],C26)</f>
        <v>37</v>
      </c>
      <c r="B26" t="s">
        <v>1067</v>
      </c>
      <c r="C26" t="s">
        <v>600</v>
      </c>
      <c r="D26" t="s">
        <v>1108</v>
      </c>
    </row>
    <row r="27" spans="1:4">
      <c r="A27">
        <f>COUNTIF(Table1[],C27)</f>
        <v>27</v>
      </c>
      <c r="B27" t="s">
        <v>1078</v>
      </c>
      <c r="C27" t="s">
        <v>697</v>
      </c>
      <c r="D27" s="43" t="s">
        <v>1109</v>
      </c>
    </row>
    <row r="28" spans="1:4">
      <c r="A28">
        <f>COUNTIF(Table1[],C28)</f>
        <v>29</v>
      </c>
      <c r="B28" t="s">
        <v>1080</v>
      </c>
      <c r="C28" t="s">
        <v>469</v>
      </c>
      <c r="D28" s="43" t="s">
        <v>1110</v>
      </c>
    </row>
    <row r="29" spans="1:4">
      <c r="A29">
        <f>COUNTIF(Table1[],C29)</f>
        <v>54</v>
      </c>
      <c r="B29" t="s">
        <v>1080</v>
      </c>
      <c r="C29" t="s">
        <v>360</v>
      </c>
      <c r="D29" s="43" t="s">
        <v>1111</v>
      </c>
    </row>
    <row r="30" spans="1:4">
      <c r="A30">
        <f>COUNTIF(Table1[],C30)</f>
        <v>37</v>
      </c>
      <c r="B30" t="s">
        <v>1080</v>
      </c>
      <c r="C30" t="s">
        <v>407</v>
      </c>
      <c r="D30" s="43" t="s">
        <v>1112</v>
      </c>
    </row>
    <row r="31" spans="1:4">
      <c r="A31">
        <f>COUNTIF(Table1[],C31)</f>
        <v>29</v>
      </c>
      <c r="B31" t="s">
        <v>1069</v>
      </c>
      <c r="C31" t="s">
        <v>484</v>
      </c>
      <c r="D31" s="43" t="s">
        <v>1113</v>
      </c>
    </row>
    <row r="32" spans="1:4">
      <c r="A32">
        <f>COUNTIF(Table1[],C32)</f>
        <v>4</v>
      </c>
      <c r="B32" t="s">
        <v>1067</v>
      </c>
      <c r="C32" t="s">
        <v>463</v>
      </c>
      <c r="D32" s="43" t="s">
        <v>1114</v>
      </c>
    </row>
    <row r="33" spans="1:4">
      <c r="A33">
        <f>COUNTIF(Table1[],C33)</f>
        <v>20</v>
      </c>
      <c r="B33" t="s">
        <v>1067</v>
      </c>
      <c r="C33" t="s">
        <v>986</v>
      </c>
      <c r="D33" t="s">
        <v>1115</v>
      </c>
    </row>
    <row r="34" spans="1:4">
      <c r="A34">
        <f>COUNTIF(Table1[],C34)</f>
        <v>35</v>
      </c>
      <c r="B34" t="s">
        <v>1092</v>
      </c>
      <c r="C34" t="s">
        <v>526</v>
      </c>
      <c r="D34" t="s">
        <v>1116</v>
      </c>
    </row>
    <row r="35" spans="1:4">
      <c r="A35">
        <f>COUNTIF(Table1[],C35)</f>
        <v>19</v>
      </c>
      <c r="B35" t="s">
        <v>1067</v>
      </c>
      <c r="C35" t="s">
        <v>460</v>
      </c>
      <c r="D35" s="43" t="s">
        <v>1117</v>
      </c>
    </row>
    <row r="36" spans="1:4">
      <c r="A36">
        <f>COUNTIF(Table1[],C36)</f>
        <v>70</v>
      </c>
      <c r="B36" t="s">
        <v>1062</v>
      </c>
      <c r="C36" t="s">
        <v>126</v>
      </c>
      <c r="D36" t="s">
        <v>1118</v>
      </c>
    </row>
    <row r="37" spans="1:4">
      <c r="A37">
        <f>COUNTIF(Table1[],C37)</f>
        <v>26</v>
      </c>
      <c r="B37" t="s">
        <v>1062</v>
      </c>
      <c r="C37" t="s">
        <v>170</v>
      </c>
      <c r="D37" s="43" t="s">
        <v>1119</v>
      </c>
    </row>
    <row r="38" spans="1:4">
      <c r="A38">
        <f>COUNTIF(Table1[],C38)</f>
        <v>16</v>
      </c>
      <c r="B38" t="s">
        <v>1069</v>
      </c>
      <c r="C38" t="s">
        <v>886</v>
      </c>
      <c r="D38" t="s">
        <v>1120</v>
      </c>
    </row>
    <row r="39" spans="1:4">
      <c r="A39">
        <f>COUNTIF(Table1[],C39)</f>
        <v>20</v>
      </c>
      <c r="B39" t="s">
        <v>1076</v>
      </c>
      <c r="C39" t="s">
        <v>376</v>
      </c>
      <c r="D39" t="s">
        <v>1121</v>
      </c>
    </row>
    <row r="40" spans="1:4">
      <c r="A40">
        <f>COUNTIF(Table1[],C40)</f>
        <v>14</v>
      </c>
      <c r="B40" t="s">
        <v>1080</v>
      </c>
      <c r="C40" t="s">
        <v>764</v>
      </c>
      <c r="D40" s="43" t="s">
        <v>1122</v>
      </c>
    </row>
    <row r="41" spans="1:4">
      <c r="A41">
        <f>COUNTIF(Table1[],C41)</f>
        <v>13</v>
      </c>
      <c r="B41" t="s">
        <v>1064</v>
      </c>
      <c r="C41" t="s">
        <v>716</v>
      </c>
      <c r="D41" s="43" t="s">
        <v>1123</v>
      </c>
    </row>
    <row r="42" spans="1:4">
      <c r="A42">
        <f>COUNTIF(Table1[],C42)</f>
        <v>68</v>
      </c>
      <c r="B42" t="s">
        <v>1080</v>
      </c>
      <c r="C42" t="s">
        <v>257</v>
      </c>
      <c r="D42" t="s">
        <v>1124</v>
      </c>
    </row>
    <row r="43" spans="1:4">
      <c r="A43">
        <f>COUNTIF(Table1[],C43)</f>
        <v>13</v>
      </c>
      <c r="B43" t="s">
        <v>1064</v>
      </c>
      <c r="C43" t="s">
        <v>859</v>
      </c>
      <c r="D43" t="s">
        <v>1125</v>
      </c>
    </row>
    <row r="44" spans="1:4">
      <c r="A44">
        <f>COUNTIF(Table1[],C44)</f>
        <v>14</v>
      </c>
      <c r="B44" t="s">
        <v>1078</v>
      </c>
      <c r="C44" t="s">
        <v>570</v>
      </c>
      <c r="D44" s="43" t="s">
        <v>1126</v>
      </c>
    </row>
    <row r="45" spans="1:4">
      <c r="A45">
        <f>COUNTIF(Table1[],C45)</f>
        <v>12</v>
      </c>
      <c r="B45" t="s">
        <v>1060</v>
      </c>
      <c r="C45" t="s">
        <v>822</v>
      </c>
      <c r="D45" s="43" t="s">
        <v>1127</v>
      </c>
    </row>
    <row r="46" spans="1:4">
      <c r="A46">
        <f>COUNTIF(Table1[],C46)</f>
        <v>37</v>
      </c>
      <c r="B46" t="s">
        <v>1062</v>
      </c>
      <c r="C46" t="s">
        <v>219</v>
      </c>
      <c r="D46" s="43" t="s">
        <v>1128</v>
      </c>
    </row>
    <row r="47" spans="1:4">
      <c r="A47">
        <f>COUNTIF(Table1[],C47)</f>
        <v>12</v>
      </c>
      <c r="B47" t="s">
        <v>1076</v>
      </c>
      <c r="C47" t="s">
        <v>740</v>
      </c>
      <c r="D47" s="43" t="s">
        <v>1129</v>
      </c>
    </row>
    <row r="48" spans="1:4">
      <c r="A48">
        <f>COUNTIF(Table1[],C48)</f>
        <v>28</v>
      </c>
      <c r="B48" t="s">
        <v>1067</v>
      </c>
      <c r="C48" t="s">
        <v>256</v>
      </c>
      <c r="D48" s="43" t="s">
        <v>1130</v>
      </c>
    </row>
    <row r="49" spans="1:4">
      <c r="A49">
        <f>COUNTIF(Table1[],C49)</f>
        <v>44</v>
      </c>
      <c r="B49" t="s">
        <v>1060</v>
      </c>
      <c r="C49" t="s">
        <v>497</v>
      </c>
      <c r="D49" s="43" t="s">
        <v>1131</v>
      </c>
    </row>
    <row r="50" spans="1:4">
      <c r="A50">
        <f>COUNTIF(Table1[],C50)</f>
        <v>11</v>
      </c>
      <c r="B50" t="s">
        <v>1062</v>
      </c>
      <c r="C50" t="s">
        <v>905</v>
      </c>
      <c r="D50" t="s">
        <v>1132</v>
      </c>
    </row>
    <row r="51" spans="1:4">
      <c r="A51">
        <f>COUNTIF(Table1[],C51)</f>
        <v>11</v>
      </c>
      <c r="B51" t="s">
        <v>1067</v>
      </c>
      <c r="C51" t="s">
        <v>961</v>
      </c>
      <c r="D51" t="s">
        <v>1133</v>
      </c>
    </row>
    <row r="52" spans="1:4">
      <c r="A52">
        <f>COUNTIF(Table1[],C52)</f>
        <v>26</v>
      </c>
      <c r="B52" t="s">
        <v>1080</v>
      </c>
      <c r="C52" t="s">
        <v>358</v>
      </c>
      <c r="D52" s="43" t="s">
        <v>1134</v>
      </c>
    </row>
    <row r="53" spans="1:4">
      <c r="A53">
        <f>COUNTIF(Table1[],C53)</f>
        <v>14</v>
      </c>
      <c r="B53" t="s">
        <v>1069</v>
      </c>
      <c r="C53" t="s">
        <v>624</v>
      </c>
      <c r="D53" s="43" t="s">
        <v>1135</v>
      </c>
    </row>
    <row r="54" spans="1:4">
      <c r="A54">
        <f>COUNTIF(Table1[],C54)</f>
        <v>10</v>
      </c>
      <c r="B54" t="s">
        <v>1067</v>
      </c>
      <c r="C54" t="s">
        <v>675</v>
      </c>
      <c r="D54" s="43" t="s">
        <v>1136</v>
      </c>
    </row>
    <row r="55" spans="1:4">
      <c r="A55">
        <f>COUNTIF(Table1[],C55)</f>
        <v>10</v>
      </c>
      <c r="B55" t="s">
        <v>1069</v>
      </c>
      <c r="C55" t="s">
        <v>856</v>
      </c>
      <c r="D55" t="s">
        <v>1137</v>
      </c>
    </row>
    <row r="56" spans="1:4">
      <c r="A56">
        <f>COUNTIF(Table1[],C56)</f>
        <v>9</v>
      </c>
      <c r="B56" t="s">
        <v>1095</v>
      </c>
      <c r="C56" t="s">
        <v>912</v>
      </c>
      <c r="D56" t="s">
        <v>1138</v>
      </c>
    </row>
    <row r="57" spans="1:4">
      <c r="A57">
        <f>COUNTIF(Table1[],C57)</f>
        <v>24</v>
      </c>
      <c r="B57" t="s">
        <v>1062</v>
      </c>
      <c r="C57" t="s">
        <v>136</v>
      </c>
      <c r="D57" s="43" t="s">
        <v>1139</v>
      </c>
    </row>
    <row r="58" spans="1:4">
      <c r="A58">
        <f>COUNTIF(Table1[],C58)</f>
        <v>20</v>
      </c>
      <c r="B58" t="s">
        <v>1069</v>
      </c>
      <c r="C58" t="s">
        <v>564</v>
      </c>
      <c r="D58" t="s">
        <v>1140</v>
      </c>
    </row>
    <row r="59" spans="1:4">
      <c r="A59">
        <f>COUNTIF(Table1[],C59)</f>
        <v>38</v>
      </c>
      <c r="B59" t="s">
        <v>1095</v>
      </c>
      <c r="C59" t="s">
        <v>429</v>
      </c>
      <c r="D59" t="s">
        <v>1141</v>
      </c>
    </row>
    <row r="60" spans="1:4">
      <c r="A60">
        <f>COUNTIF(Table1[],C60)</f>
        <v>9</v>
      </c>
      <c r="B60" t="s">
        <v>1069</v>
      </c>
      <c r="C60" t="s">
        <v>602</v>
      </c>
      <c r="D60" t="s">
        <v>1142</v>
      </c>
    </row>
    <row r="61" spans="1:4">
      <c r="A61">
        <f>COUNTIF(Table1[],C61)</f>
        <v>8</v>
      </c>
      <c r="B61" t="s">
        <v>1076</v>
      </c>
      <c r="C61" t="s">
        <v>743</v>
      </c>
      <c r="D61" s="43" t="s">
        <v>1143</v>
      </c>
    </row>
    <row r="62" spans="1:4">
      <c r="A62">
        <f>COUNTIF(Table1[],C62)</f>
        <v>10</v>
      </c>
      <c r="B62" t="s">
        <v>1076</v>
      </c>
      <c r="C62" t="s">
        <v>423</v>
      </c>
      <c r="D62" t="s">
        <v>1144</v>
      </c>
    </row>
    <row r="63" spans="1:4">
      <c r="A63">
        <f>COUNTIF(Table1[],C63)</f>
        <v>8</v>
      </c>
      <c r="B63" t="s">
        <v>1062</v>
      </c>
      <c r="C63" t="s">
        <v>837</v>
      </c>
      <c r="D63" t="s">
        <v>1145</v>
      </c>
    </row>
    <row r="64" spans="1:4">
      <c r="A64">
        <f>COUNTIF(Table1[],C64)</f>
        <v>6</v>
      </c>
      <c r="B64" t="s">
        <v>1062</v>
      </c>
      <c r="C64" t="s">
        <v>180</v>
      </c>
      <c r="D64" t="s">
        <v>1146</v>
      </c>
    </row>
    <row r="65" spans="1:4">
      <c r="A65">
        <f>COUNTIF(Table1[],C65)</f>
        <v>6</v>
      </c>
      <c r="B65" t="s">
        <v>1089</v>
      </c>
      <c r="C65" t="s">
        <v>422</v>
      </c>
      <c r="D65" t="s">
        <v>1147</v>
      </c>
    </row>
    <row r="66" spans="1:4">
      <c r="A66">
        <f>COUNTIF(Table1[],C66)</f>
        <v>9</v>
      </c>
      <c r="B66" t="s">
        <v>1064</v>
      </c>
      <c r="C66" t="s">
        <v>478</v>
      </c>
      <c r="D66" s="43" t="s">
        <v>1148</v>
      </c>
    </row>
    <row r="67" spans="1:4">
      <c r="A67">
        <f>COUNTIF(Table1[],C67)</f>
        <v>5</v>
      </c>
      <c r="B67" t="s">
        <v>1064</v>
      </c>
      <c r="C67" t="s">
        <v>164</v>
      </c>
      <c r="D67" s="43" t="s">
        <v>1149</v>
      </c>
    </row>
    <row r="68" spans="1:4">
      <c r="A68">
        <f>COUNTIF(Table1[],C68)</f>
        <v>5</v>
      </c>
      <c r="B68" t="s">
        <v>1064</v>
      </c>
      <c r="C68" t="s">
        <v>909</v>
      </c>
      <c r="D68" t="s">
        <v>1150</v>
      </c>
    </row>
    <row r="69" spans="1:4">
      <c r="A69">
        <f>COUNTIF(Table1[],C69)</f>
        <v>5</v>
      </c>
      <c r="B69" t="s">
        <v>1062</v>
      </c>
      <c r="C69" t="s">
        <v>946</v>
      </c>
      <c r="D69" t="s">
        <v>1151</v>
      </c>
    </row>
    <row r="70" spans="1:4">
      <c r="A70">
        <f>COUNTIF(Table1[],C70)</f>
        <v>25</v>
      </c>
      <c r="B70" t="s">
        <v>1064</v>
      </c>
      <c r="C70" t="s">
        <v>387</v>
      </c>
      <c r="D70" t="s">
        <v>1152</v>
      </c>
    </row>
    <row r="71" spans="1:4">
      <c r="A71">
        <f>COUNTIF(Table1[],C71)</f>
        <v>4</v>
      </c>
      <c r="B71" t="s">
        <v>1062</v>
      </c>
      <c r="C71" t="s">
        <v>785</v>
      </c>
      <c r="D71" s="43" t="s">
        <v>1153</v>
      </c>
    </row>
    <row r="72" spans="1:4">
      <c r="A72">
        <f>COUNTIF(Table1[],C72)</f>
        <v>4</v>
      </c>
      <c r="B72" t="s">
        <v>1069</v>
      </c>
      <c r="C72" t="s">
        <v>947</v>
      </c>
      <c r="D72" t="s">
        <v>1154</v>
      </c>
    </row>
    <row r="73" spans="1:4">
      <c r="A73">
        <f>COUNTIF(Table1[],C73)</f>
        <v>4</v>
      </c>
      <c r="B73" t="s">
        <v>1058</v>
      </c>
      <c r="C73" t="s">
        <v>638</v>
      </c>
      <c r="D73" s="43" t="s">
        <v>1155</v>
      </c>
    </row>
    <row r="74" spans="1:4">
      <c r="A74">
        <f>COUNTIF(Table1[],C74)</f>
        <v>3</v>
      </c>
      <c r="B74" t="s">
        <v>1092</v>
      </c>
      <c r="C74" t="s">
        <v>633</v>
      </c>
      <c r="D74" s="43" t="s">
        <v>1156</v>
      </c>
    </row>
    <row r="75" spans="1:4">
      <c r="A75">
        <f>COUNTIF(Table1[],C75)</f>
        <v>25</v>
      </c>
      <c r="B75" t="s">
        <v>1076</v>
      </c>
      <c r="C75" t="s">
        <v>253</v>
      </c>
      <c r="D75" s="43" t="s">
        <v>1157</v>
      </c>
    </row>
    <row r="76" spans="1:4">
      <c r="A76">
        <f>COUNTIF(Table1[],C76)</f>
        <v>3</v>
      </c>
      <c r="B76" t="s">
        <v>1089</v>
      </c>
      <c r="C76" t="s">
        <v>392</v>
      </c>
      <c r="D76" t="s">
        <v>1158</v>
      </c>
    </row>
    <row r="77" spans="1:4">
      <c r="A77">
        <f>COUNTIF(Table1[],C77)</f>
        <v>3</v>
      </c>
      <c r="B77" t="s">
        <v>1076</v>
      </c>
      <c r="C77" t="s">
        <v>632</v>
      </c>
      <c r="D77" s="43" t="s">
        <v>1159</v>
      </c>
    </row>
    <row r="78" spans="1:4">
      <c r="A78">
        <f>COUNTIF(Table1[],C78)</f>
        <v>2</v>
      </c>
      <c r="B78" t="s">
        <v>1078</v>
      </c>
      <c r="C78" t="s">
        <v>854</v>
      </c>
      <c r="D78" t="s">
        <v>1160</v>
      </c>
    </row>
    <row r="79" spans="1:4">
      <c r="A79">
        <f>COUNTIF(Table1[],C79)</f>
        <v>2</v>
      </c>
      <c r="B79" t="s">
        <v>1067</v>
      </c>
      <c r="C79" t="s">
        <v>906</v>
      </c>
      <c r="D79" t="s">
        <v>1161</v>
      </c>
    </row>
    <row r="80" spans="1:4">
      <c r="A80">
        <f>COUNTIF(Table1[],C80)</f>
        <v>13</v>
      </c>
      <c r="B80" t="s">
        <v>1067</v>
      </c>
      <c r="C80" t="s">
        <v>341</v>
      </c>
      <c r="D80" s="43" t="s">
        <v>1162</v>
      </c>
    </row>
    <row r="81" spans="1:4">
      <c r="A81">
        <f>COUNTIF(Table1[],C81)</f>
        <v>43</v>
      </c>
      <c r="B81" t="s">
        <v>1056</v>
      </c>
      <c r="C81" t="s">
        <v>15</v>
      </c>
      <c r="D81" t="s">
        <v>1163</v>
      </c>
    </row>
    <row r="82" spans="1:4">
      <c r="A82">
        <f>COUNTIF(Table1[],C82)</f>
        <v>2</v>
      </c>
      <c r="B82" t="s">
        <v>1058</v>
      </c>
      <c r="C82" t="s">
        <v>480</v>
      </c>
      <c r="D82" s="43" t="s">
        <v>1164</v>
      </c>
    </row>
    <row r="83" spans="1:4">
      <c r="A83">
        <f>COUNTIF(Table1[],C83)</f>
        <v>1</v>
      </c>
      <c r="B83" t="s">
        <v>1056</v>
      </c>
      <c r="C83" t="s">
        <v>416</v>
      </c>
      <c r="D83" s="43" t="s">
        <v>1165</v>
      </c>
    </row>
    <row r="84" spans="1:4">
      <c r="A84">
        <f>COUNTIF(Table1[],C84)</f>
        <v>1</v>
      </c>
      <c r="B84" t="s">
        <v>1062</v>
      </c>
      <c r="C84" t="s">
        <v>820</v>
      </c>
      <c r="D84" s="43" t="s">
        <v>1166</v>
      </c>
    </row>
    <row r="85" spans="1:4">
      <c r="A85">
        <f>COUNTIF(Table1[],C85)</f>
        <v>1</v>
      </c>
      <c r="B85" t="s">
        <v>1058</v>
      </c>
      <c r="C85" t="s">
        <v>840</v>
      </c>
      <c r="D85" t="s">
        <v>1167</v>
      </c>
    </row>
    <row r="86" spans="1:4">
      <c r="A86">
        <f>COUNTIF(Table1[],C86)</f>
        <v>5</v>
      </c>
      <c r="B86" t="s">
        <v>1084</v>
      </c>
      <c r="C86" t="s">
        <v>426</v>
      </c>
      <c r="D86" s="43" t="s">
        <v>1168</v>
      </c>
    </row>
    <row r="87" spans="1:4">
      <c r="A87">
        <f>COUNTIF(Table1[],C87)</f>
        <v>1</v>
      </c>
      <c r="B87" t="s">
        <v>1062</v>
      </c>
      <c r="C87" t="s">
        <v>597</v>
      </c>
      <c r="D87" s="43" t="s">
        <v>1169</v>
      </c>
    </row>
    <row r="88" spans="1:4">
      <c r="A88">
        <f>COUNTIF(Table1[],C88)</f>
        <v>1</v>
      </c>
      <c r="B88" t="s">
        <v>1064</v>
      </c>
      <c r="C88" t="s">
        <v>887</v>
      </c>
      <c r="D88" t="s">
        <v>1170</v>
      </c>
    </row>
    <row r="89" spans="1:4">
      <c r="A89">
        <f>COUNTIF(Table1[],C89)</f>
        <v>0</v>
      </c>
      <c r="B89" t="s">
        <v>1067</v>
      </c>
      <c r="C89" t="s">
        <v>1171</v>
      </c>
      <c r="D89" t="s">
        <v>1172</v>
      </c>
    </row>
    <row r="90" spans="1:4">
      <c r="A90">
        <f>COUNTIF(Table1[],C90)</f>
        <v>1</v>
      </c>
      <c r="B90" t="s">
        <v>1058</v>
      </c>
      <c r="C90" t="s">
        <v>753</v>
      </c>
      <c r="D90" s="43" t="s">
        <v>1173</v>
      </c>
    </row>
    <row r="91" spans="1:4">
      <c r="A91">
        <f>COUNTIF(Table1[],C91)</f>
        <v>1</v>
      </c>
      <c r="B91" t="s">
        <v>1058</v>
      </c>
      <c r="C91" t="s">
        <v>902</v>
      </c>
      <c r="D91" t="s">
        <v>1174</v>
      </c>
    </row>
    <row r="92" spans="1:4">
      <c r="A92">
        <f>COUNTIF(Table1[],C92)</f>
        <v>9</v>
      </c>
      <c r="B92" t="s">
        <v>1064</v>
      </c>
      <c r="C92" t="s">
        <v>350</v>
      </c>
      <c r="D92" s="43" t="s">
        <v>1175</v>
      </c>
    </row>
    <row r="93" spans="1:4">
      <c r="A93">
        <f>COUNTIF(Table1[],C93)</f>
        <v>0</v>
      </c>
      <c r="B93" t="s">
        <v>1078</v>
      </c>
      <c r="C93" t="s">
        <v>1176</v>
      </c>
      <c r="D93" s="43" t="s">
        <v>1177</v>
      </c>
    </row>
    <row r="94" spans="1:4">
      <c r="A94">
        <f>COUNTIF(Table1[],C94)</f>
        <v>15</v>
      </c>
      <c r="B94" t="s">
        <v>1062</v>
      </c>
      <c r="C94" t="s">
        <v>594</v>
      </c>
      <c r="D94" s="43" t="s">
        <v>1178</v>
      </c>
    </row>
    <row r="95" spans="1:4">
      <c r="A95">
        <f>COUNTIF(Table1[],C95)</f>
        <v>5</v>
      </c>
      <c r="B95" t="s">
        <v>1062</v>
      </c>
      <c r="C95" t="s">
        <v>1004</v>
      </c>
      <c r="D95" s="43" t="s">
        <v>1179</v>
      </c>
    </row>
    <row r="96" spans="1:4">
      <c r="A96">
        <f>COUNTIF(Table1[],C96)</f>
        <v>16</v>
      </c>
      <c r="B96" t="s">
        <v>1067</v>
      </c>
      <c r="C96" t="s">
        <v>343</v>
      </c>
      <c r="D96" s="60" t="s">
        <v>1180</v>
      </c>
    </row>
    <row r="97" spans="1:4">
      <c r="A97">
        <f>COUNTIF(Table1[],C97)</f>
        <v>6</v>
      </c>
      <c r="C97" t="s">
        <v>1005</v>
      </c>
      <c r="D97" s="43" t="s">
        <v>1181</v>
      </c>
    </row>
    <row r="98" spans="1:4">
      <c r="B98" t="s">
        <v>1089</v>
      </c>
      <c r="C98" t="s">
        <v>52</v>
      </c>
      <c r="D98" s="62" t="s">
        <v>1182</v>
      </c>
    </row>
    <row r="99" spans="1:4">
      <c r="A99">
        <f>COUNTIF(Table1[],C99)</f>
        <v>44</v>
      </c>
      <c r="B99" t="s">
        <v>1062</v>
      </c>
      <c r="C99" t="s">
        <v>141</v>
      </c>
      <c r="D99" t="s">
        <v>1183</v>
      </c>
    </row>
    <row r="100" spans="1:4">
      <c r="A100">
        <f>COUNTIF(Table1[],C100)</f>
        <v>2</v>
      </c>
      <c r="C100" t="s">
        <v>186</v>
      </c>
      <c r="D100" s="43" t="s">
        <v>1184</v>
      </c>
    </row>
    <row r="101" spans="1:4">
      <c r="A101">
        <f>COUNTIF(Table1[],C101)</f>
        <v>1</v>
      </c>
      <c r="C101" t="s">
        <v>232</v>
      </c>
      <c r="D101" s="43" t="s">
        <v>1185</v>
      </c>
    </row>
    <row r="102" spans="1:4">
      <c r="A102">
        <f>COUNTIF(Table1[],C102)</f>
        <v>1</v>
      </c>
      <c r="C102" t="s">
        <v>236</v>
      </c>
      <c r="D102" s="43" t="s">
        <v>1186</v>
      </c>
    </row>
    <row r="103" spans="1:4">
      <c r="A103">
        <f>COUNTIF(Table1[],C103)</f>
        <v>18</v>
      </c>
      <c r="C103" t="s">
        <v>276</v>
      </c>
      <c r="D103" s="43" t="s">
        <v>1187</v>
      </c>
    </row>
    <row r="104" spans="1:4">
      <c r="A104">
        <f>COUNTIF(Table1[],C104)</f>
        <v>3</v>
      </c>
      <c r="C104" t="s">
        <v>277</v>
      </c>
      <c r="D104" s="43" t="s">
        <v>1188</v>
      </c>
    </row>
    <row r="105" spans="1:4">
      <c r="A105">
        <f>COUNTIF(Table1[],C105)</f>
        <v>65</v>
      </c>
      <c r="C105" t="s">
        <v>339</v>
      </c>
      <c r="D105" s="43" t="s">
        <v>1189</v>
      </c>
    </row>
    <row r="106" spans="1:4">
      <c r="A106">
        <f>COUNTIF(Table1[],C106)</f>
        <v>8</v>
      </c>
      <c r="C106" t="s">
        <v>368</v>
      </c>
      <c r="D106" s="43" t="s">
        <v>1190</v>
      </c>
    </row>
    <row r="107" spans="1:4">
      <c r="A107">
        <f>COUNTIF(Table1[],C107)</f>
        <v>12</v>
      </c>
      <c r="C107" t="s">
        <v>424</v>
      </c>
      <c r="D107" s="43" t="s">
        <v>1191</v>
      </c>
    </row>
    <row r="108" spans="1:4">
      <c r="A108">
        <f>COUNTIF(Table1[],C108)</f>
        <v>1</v>
      </c>
      <c r="C108" t="s">
        <v>430</v>
      </c>
      <c r="D108" s="43" t="s">
        <v>1192</v>
      </c>
    </row>
    <row r="109" spans="1:4">
      <c r="A109">
        <f>COUNTIF(Table1[],C109)</f>
        <v>1</v>
      </c>
      <c r="C109" t="s">
        <v>436</v>
      </c>
      <c r="D109" s="43" t="s">
        <v>1193</v>
      </c>
    </row>
    <row r="110" spans="1:4">
      <c r="A110">
        <f>COUNTIF(Table1[],C110)</f>
        <v>4</v>
      </c>
      <c r="C110" t="s">
        <v>458</v>
      </c>
      <c r="D110" s="43" t="s">
        <v>1194</v>
      </c>
    </row>
    <row r="111" spans="1:4">
      <c r="A111">
        <f>COUNTIF(Table1[],C111)</f>
        <v>4</v>
      </c>
      <c r="C111" t="s">
        <v>463</v>
      </c>
      <c r="D111" s="43" t="s">
        <v>1195</v>
      </c>
    </row>
    <row r="112" spans="1:4">
      <c r="A112">
        <f>COUNTIF(Table1[],C112)</f>
        <v>1</v>
      </c>
      <c r="C112" t="s">
        <v>514</v>
      </c>
      <c r="D112" s="43" t="s">
        <v>1196</v>
      </c>
    </row>
    <row r="113" spans="1:4">
      <c r="A113">
        <f>COUNTIF(Table1[],C113)</f>
        <v>10</v>
      </c>
      <c r="C113" t="s">
        <v>541</v>
      </c>
      <c r="D113" s="43" t="s">
        <v>1197</v>
      </c>
    </row>
    <row r="114" spans="1:4">
      <c r="A114">
        <f>COUNTIF(Table1[],C114)</f>
        <v>14</v>
      </c>
      <c r="C114" t="s">
        <v>563</v>
      </c>
      <c r="D114" s="43" t="s">
        <v>1198</v>
      </c>
    </row>
    <row r="115" spans="1:4">
      <c r="A115">
        <f>COUNTIF(Table1[],C115)</f>
        <v>1</v>
      </c>
      <c r="C115" t="s">
        <v>592</v>
      </c>
      <c r="D115" s="43" t="s">
        <v>1199</v>
      </c>
    </row>
    <row r="116" spans="1:4">
      <c r="A116">
        <f>COUNTIF(Table1[],C116)</f>
        <v>1</v>
      </c>
      <c r="C116" t="s">
        <v>593</v>
      </c>
      <c r="D116" s="43" t="s">
        <v>1200</v>
      </c>
    </row>
  </sheetData>
  <sortState ref="A2:D93">
    <sortCondition descending="1" ref="A2:A9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2018-07-18T22:46:29Z</dcterms:modified>
  <cp:category/>
  <cp:contentStatus/>
</cp:coreProperties>
</file>